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가스켐솔루션(서혜정)\06. 용기수불\★ 거래처 월별 용기수불\2021년 용기수불부\"/>
    </mc:Choice>
  </mc:AlternateContent>
  <bookViews>
    <workbookView xWindow="480" yWindow="285" windowWidth="24435" windowHeight="12015" firstSheet="5" activeTab="7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거래처별용기수불!$A$4:$GH$303</definedName>
    <definedName name="_xlnm._FilterDatabase" localSheetId="13" hidden="1">용기구매내역!$A$4:$AG$40</definedName>
    <definedName name="_xlnm._FilterDatabase" localSheetId="6" hidden="1">용기수불기초자료!$A$1:$L$1732</definedName>
    <definedName name="_xlnm._FilterDatabase" localSheetId="11" hidden="1">'용기이월내역(17~20년)'!$A$2:$AU$190</definedName>
    <definedName name="_xlnm._FilterDatabase" localSheetId="10" hidden="1">'용기판매내역(17~20년)'!$A$2:$AJ$61</definedName>
    <definedName name="_xlnm._FilterDatabase" localSheetId="5" hidden="1">'탄산 납품현황'!$A$5:$J$144</definedName>
    <definedName name="_xlnm._FilterDatabase">'9.30'!$A$3:$K$101</definedName>
    <definedName name="_xlnm.Print_Area" localSheetId="7">거래처별용기수불!$A$3:$DY$258</definedName>
    <definedName name="_xlnm.Print_Area" localSheetId="12">'용기관리내역(17~20년)'!$A$36:$I$58</definedName>
    <definedName name="_xlnm.Print_Area" localSheetId="14">'용기관리내역(2015년)'!$A$1:$N$107</definedName>
    <definedName name="_xlnm.Print_Area" localSheetId="13">용기구매내역!$A$1:$R$87</definedName>
    <definedName name="_xlnm.Print_Area" localSheetId="11">'용기이월내역(17~20년)'!$A$1:$P$152</definedName>
    <definedName name="_xlnm.Print_Area" localSheetId="10">'용기판매내역(17~20년)'!$A$1:$Q$75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62913"/>
  <fileRecoveryPr autoRecover="0"/>
</workbook>
</file>

<file path=xl/calcChain.xml><?xml version="1.0" encoding="utf-8"?>
<calcChain xmlns="http://schemas.openxmlformats.org/spreadsheetml/2006/main">
  <c r="B107" i="150" l="1"/>
  <c r="B108" i="150"/>
  <c r="B109" i="150"/>
  <c r="G243" i="150" l="1"/>
  <c r="FT243" i="150"/>
  <c r="FS243" i="150"/>
  <c r="FU243" i="150" s="1"/>
  <c r="FP243" i="150"/>
  <c r="FO243" i="150"/>
  <c r="FL243" i="150"/>
  <c r="FK243" i="150"/>
  <c r="FH243" i="150"/>
  <c r="FG243" i="150"/>
  <c r="FD243" i="150"/>
  <c r="FC243" i="150"/>
  <c r="EZ243" i="150"/>
  <c r="EY243" i="150"/>
  <c r="EV243" i="150"/>
  <c r="EU243" i="150"/>
  <c r="ER243" i="150"/>
  <c r="EQ243" i="150"/>
  <c r="EN243" i="150"/>
  <c r="EM243" i="150"/>
  <c r="EK243" i="150"/>
  <c r="EJ243" i="150"/>
  <c r="EI243" i="150"/>
  <c r="EF243" i="150"/>
  <c r="EE243" i="150"/>
  <c r="EG243" i="150" s="1"/>
  <c r="EB243" i="150"/>
  <c r="EA243" i="150"/>
  <c r="DX243" i="150"/>
  <c r="DW243" i="150"/>
  <c r="DY243" i="150" s="1"/>
  <c r="DT243" i="150"/>
  <c r="DS243" i="150"/>
  <c r="DP243" i="150"/>
  <c r="DO243" i="150"/>
  <c r="DL243" i="150"/>
  <c r="DK243" i="150"/>
  <c r="DH243" i="150"/>
  <c r="DG243" i="150"/>
  <c r="DD243" i="150"/>
  <c r="DC243" i="150"/>
  <c r="CZ243" i="150"/>
  <c r="CY243" i="150"/>
  <c r="DA243" i="150" s="1"/>
  <c r="CV243" i="150"/>
  <c r="CU243" i="150"/>
  <c r="CR243" i="150"/>
  <c r="CQ243" i="150"/>
  <c r="CS243" i="150" s="1"/>
  <c r="CN243" i="150"/>
  <c r="CM243" i="150"/>
  <c r="CJ243" i="150"/>
  <c r="CI243" i="150"/>
  <c r="CF243" i="150"/>
  <c r="CE243" i="150"/>
  <c r="CB243" i="150"/>
  <c r="CA243" i="150"/>
  <c r="CC243" i="150" s="1"/>
  <c r="BX243" i="150"/>
  <c r="BW243" i="150"/>
  <c r="BT243" i="150"/>
  <c r="BS243" i="150"/>
  <c r="BP243" i="150"/>
  <c r="BO243" i="150"/>
  <c r="BL243" i="150"/>
  <c r="BK243" i="150"/>
  <c r="BH243" i="150"/>
  <c r="BG243" i="150"/>
  <c r="BD243" i="150"/>
  <c r="BC243" i="150"/>
  <c r="AZ243" i="150"/>
  <c r="AY243" i="150"/>
  <c r="AV243" i="150"/>
  <c r="AU243" i="150"/>
  <c r="AR243" i="150"/>
  <c r="AQ243" i="150"/>
  <c r="AN243" i="150"/>
  <c r="AM243" i="150"/>
  <c r="AJ243" i="150"/>
  <c r="AI243" i="150"/>
  <c r="AF243" i="150"/>
  <c r="AE243" i="150"/>
  <c r="AB243" i="150"/>
  <c r="AA243" i="150"/>
  <c r="X243" i="150"/>
  <c r="W243" i="150"/>
  <c r="T243" i="150"/>
  <c r="S243" i="150"/>
  <c r="P243" i="150"/>
  <c r="O243" i="150"/>
  <c r="L243" i="150"/>
  <c r="K243" i="150"/>
  <c r="H243" i="150"/>
  <c r="B243" i="150"/>
  <c r="Q243" i="150" l="1"/>
  <c r="Y243" i="150"/>
  <c r="AG243" i="150"/>
  <c r="AO243" i="150"/>
  <c r="FM243" i="150"/>
  <c r="AC243" i="150"/>
  <c r="CO243" i="150"/>
  <c r="EO243" i="150"/>
  <c r="EW243" i="150"/>
  <c r="FE243" i="150"/>
  <c r="BE243" i="150"/>
  <c r="M243" i="150"/>
  <c r="BY243" i="150"/>
  <c r="CW243" i="150"/>
  <c r="DE243" i="150"/>
  <c r="AS243" i="150"/>
  <c r="BA243" i="150"/>
  <c r="BI243" i="150"/>
  <c r="BQ243" i="150"/>
  <c r="DM243" i="150"/>
  <c r="DU243" i="150"/>
  <c r="EC243" i="150"/>
  <c r="BM243" i="150"/>
  <c r="BU243" i="150"/>
  <c r="AK243" i="150"/>
  <c r="CK243" i="150"/>
  <c r="U243" i="150"/>
  <c r="AW243" i="150"/>
  <c r="CG243" i="150"/>
  <c r="DI243" i="150"/>
  <c r="DQ243" i="150"/>
  <c r="ES243" i="150"/>
  <c r="FA243" i="150"/>
  <c r="FI243" i="150"/>
  <c r="FQ243" i="150"/>
  <c r="I243" i="150"/>
  <c r="D243" i="150"/>
  <c r="C243" i="150"/>
  <c r="ER242" i="150"/>
  <c r="FT242" i="150"/>
  <c r="FS242" i="150"/>
  <c r="FP242" i="150"/>
  <c r="FO242" i="150"/>
  <c r="FL242" i="150"/>
  <c r="FK242" i="150"/>
  <c r="FH242" i="150"/>
  <c r="FG242" i="150"/>
  <c r="FD242" i="150"/>
  <c r="FC242" i="150"/>
  <c r="EZ242" i="150"/>
  <c r="EY242" i="150"/>
  <c r="EV242" i="150"/>
  <c r="EU242" i="150"/>
  <c r="EQ242" i="150"/>
  <c r="EN242" i="150"/>
  <c r="EM242" i="150"/>
  <c r="EJ242" i="150"/>
  <c r="EI242" i="150"/>
  <c r="EF242" i="150"/>
  <c r="EE242" i="150"/>
  <c r="EB242" i="150"/>
  <c r="EA242" i="150"/>
  <c r="DX242" i="150"/>
  <c r="DW242" i="150"/>
  <c r="DT242" i="150"/>
  <c r="DS242" i="150"/>
  <c r="DP242" i="150"/>
  <c r="DO242" i="150"/>
  <c r="DL242" i="150"/>
  <c r="DK242" i="150"/>
  <c r="DH242" i="150"/>
  <c r="DG242" i="150"/>
  <c r="DD242" i="150"/>
  <c r="DC242" i="150"/>
  <c r="CZ242" i="150"/>
  <c r="CY242" i="150"/>
  <c r="CV242" i="150"/>
  <c r="CU242" i="150"/>
  <c r="CR242" i="150"/>
  <c r="CQ242" i="150"/>
  <c r="CN242" i="150"/>
  <c r="CM242" i="150"/>
  <c r="CJ242" i="150"/>
  <c r="CI242" i="150"/>
  <c r="CF242" i="150"/>
  <c r="CE242" i="150"/>
  <c r="CB242" i="150"/>
  <c r="CA242" i="150"/>
  <c r="BX242" i="150"/>
  <c r="BW242" i="150"/>
  <c r="BT242" i="150"/>
  <c r="BS242" i="150"/>
  <c r="BP242" i="150"/>
  <c r="BO242" i="150"/>
  <c r="BL242" i="150"/>
  <c r="BK242" i="150"/>
  <c r="BH242" i="150"/>
  <c r="BG242" i="150"/>
  <c r="BD242" i="150"/>
  <c r="BC242" i="150"/>
  <c r="AZ242" i="150"/>
  <c r="AY242" i="150"/>
  <c r="AV242" i="150"/>
  <c r="AU242" i="150"/>
  <c r="AR242" i="150"/>
  <c r="AQ242" i="150"/>
  <c r="AN242" i="150"/>
  <c r="AM242" i="150"/>
  <c r="AJ242" i="150"/>
  <c r="AI242" i="150"/>
  <c r="AF242" i="150"/>
  <c r="AE242" i="150"/>
  <c r="AB242" i="150"/>
  <c r="AA242" i="150"/>
  <c r="X242" i="150"/>
  <c r="W242" i="150"/>
  <c r="T242" i="150"/>
  <c r="S242" i="150"/>
  <c r="P242" i="150"/>
  <c r="O242" i="150"/>
  <c r="L242" i="150"/>
  <c r="K242" i="150"/>
  <c r="H242" i="150"/>
  <c r="G242" i="150"/>
  <c r="B242" i="150"/>
  <c r="E243" i="150" l="1"/>
  <c r="EK242" i="150"/>
  <c r="FU242" i="150"/>
  <c r="AC242" i="150"/>
  <c r="AK242" i="150"/>
  <c r="AS242" i="150"/>
  <c r="BA242" i="150"/>
  <c r="DE242" i="150"/>
  <c r="DM242" i="150"/>
  <c r="I242" i="150"/>
  <c r="Q242" i="150"/>
  <c r="Y242" i="150"/>
  <c r="FA242" i="150"/>
  <c r="FI242" i="150"/>
  <c r="AO242" i="150"/>
  <c r="CK242" i="150"/>
  <c r="DA242" i="150"/>
  <c r="AW242" i="150"/>
  <c r="BE242" i="150"/>
  <c r="BM242" i="150"/>
  <c r="BU242" i="150"/>
  <c r="CC242" i="150"/>
  <c r="EW242" i="150"/>
  <c r="FE242" i="150"/>
  <c r="FM242" i="150"/>
  <c r="M242" i="150"/>
  <c r="U242" i="150"/>
  <c r="DI242" i="150"/>
  <c r="DQ242" i="150"/>
  <c r="DY242" i="150"/>
  <c r="EG242" i="150"/>
  <c r="EO242" i="150"/>
  <c r="BY242" i="150"/>
  <c r="CG242" i="150"/>
  <c r="CO242" i="150"/>
  <c r="CW242" i="150"/>
  <c r="FQ242" i="150"/>
  <c r="AG242" i="150"/>
  <c r="BI242" i="150"/>
  <c r="BQ242" i="150"/>
  <c r="CS242" i="150"/>
  <c r="DU242" i="150"/>
  <c r="EC242" i="150"/>
  <c r="ES242" i="150"/>
  <c r="D242" i="150"/>
  <c r="C242" i="150"/>
  <c r="FC111" i="150"/>
  <c r="E242" i="150" l="1"/>
  <c r="D273" i="148"/>
  <c r="G184" i="148" l="1"/>
  <c r="J4" i="166" l="1"/>
  <c r="D87" i="159" l="1"/>
  <c r="B251" i="150"/>
  <c r="H236" i="150" l="1"/>
  <c r="G2" i="148" l="1"/>
  <c r="A4" i="166" l="1"/>
  <c r="K4" i="166" l="1"/>
  <c r="E3" i="164" l="1"/>
  <c r="D189" i="164" l="1"/>
  <c r="B33" i="150" l="1"/>
  <c r="G33" i="150"/>
  <c r="H33" i="150"/>
  <c r="K33" i="150"/>
  <c r="L33" i="150"/>
  <c r="O33" i="150"/>
  <c r="P33" i="150"/>
  <c r="S33" i="150"/>
  <c r="T33" i="150"/>
  <c r="W33" i="150"/>
  <c r="X33" i="150"/>
  <c r="AA33" i="150"/>
  <c r="AB33" i="150"/>
  <c r="AE33" i="150"/>
  <c r="AF33" i="150"/>
  <c r="AI33" i="150"/>
  <c r="AJ33" i="150"/>
  <c r="AM33" i="150"/>
  <c r="AN33" i="150"/>
  <c r="AQ33" i="150"/>
  <c r="AR33" i="150"/>
  <c r="AU33" i="150"/>
  <c r="AV33" i="150"/>
  <c r="AY33" i="150"/>
  <c r="AZ33" i="150"/>
  <c r="BC33" i="150"/>
  <c r="BD33" i="150"/>
  <c r="BG33" i="150"/>
  <c r="BH33" i="150"/>
  <c r="BK33" i="150"/>
  <c r="BL33" i="150"/>
  <c r="BO33" i="150"/>
  <c r="BP33" i="150"/>
  <c r="BS33" i="150"/>
  <c r="BT33" i="150"/>
  <c r="BW33" i="150"/>
  <c r="BX33" i="150"/>
  <c r="CA33" i="150"/>
  <c r="CB33" i="150"/>
  <c r="CE33" i="150"/>
  <c r="CF33" i="150"/>
  <c r="CI33" i="150"/>
  <c r="CJ33" i="150"/>
  <c r="CM33" i="150"/>
  <c r="CN33" i="150"/>
  <c r="CQ33" i="150"/>
  <c r="CR33" i="150"/>
  <c r="CU33" i="150"/>
  <c r="CV33" i="150"/>
  <c r="CY33" i="150"/>
  <c r="CZ33" i="150"/>
  <c r="DC33" i="150"/>
  <c r="DD33" i="150"/>
  <c r="DG33" i="150"/>
  <c r="DH33" i="150"/>
  <c r="DK33" i="150"/>
  <c r="DL33" i="150"/>
  <c r="DO33" i="150"/>
  <c r="DP33" i="150"/>
  <c r="DS33" i="150"/>
  <c r="DT33" i="150"/>
  <c r="DW33" i="150"/>
  <c r="DX33" i="150"/>
  <c r="EA33" i="150"/>
  <c r="EB33" i="150"/>
  <c r="EE33" i="150"/>
  <c r="EF33" i="150"/>
  <c r="EI33" i="150"/>
  <c r="EJ33" i="150"/>
  <c r="EM33" i="150"/>
  <c r="EN33" i="150"/>
  <c r="EQ33" i="150"/>
  <c r="ER33" i="150"/>
  <c r="EU33" i="150"/>
  <c r="EV33" i="150"/>
  <c r="EY33" i="150"/>
  <c r="EZ33" i="150"/>
  <c r="FC33" i="150"/>
  <c r="FD33" i="150"/>
  <c r="FG33" i="150"/>
  <c r="FH33" i="150"/>
  <c r="FK33" i="150"/>
  <c r="FL33" i="150"/>
  <c r="FO33" i="150"/>
  <c r="FP33" i="150"/>
  <c r="FS33" i="150"/>
  <c r="FT33" i="150"/>
  <c r="M33" i="150" l="1"/>
  <c r="FU33" i="150"/>
  <c r="AK33" i="150"/>
  <c r="AC33" i="150"/>
  <c r="U33" i="150"/>
  <c r="AW33" i="150"/>
  <c r="FM33" i="150"/>
  <c r="CG33" i="150"/>
  <c r="EG33" i="150"/>
  <c r="DM33" i="150"/>
  <c r="DI33" i="150"/>
  <c r="CC33" i="150"/>
  <c r="BU33" i="150"/>
  <c r="BM33" i="150"/>
  <c r="Y33" i="150"/>
  <c r="FI33" i="150"/>
  <c r="FA33" i="150"/>
  <c r="ES33" i="150"/>
  <c r="EC33" i="150"/>
  <c r="DU33" i="150"/>
  <c r="BA33" i="150"/>
  <c r="AO33" i="150"/>
  <c r="Q33" i="150"/>
  <c r="CW33" i="150"/>
  <c r="CO33" i="150"/>
  <c r="EO33" i="150"/>
  <c r="DQ33" i="150"/>
  <c r="DA33" i="150"/>
  <c r="CK33" i="150"/>
  <c r="BQ33" i="150"/>
  <c r="BI33" i="150"/>
  <c r="C33" i="150"/>
  <c r="AG33" i="150"/>
  <c r="BE33" i="150"/>
  <c r="AS33" i="150"/>
  <c r="I33" i="150"/>
  <c r="EW33" i="150"/>
  <c r="FQ33" i="150"/>
  <c r="FE33" i="150"/>
  <c r="D33" i="150"/>
  <c r="EK33" i="150"/>
  <c r="DY33" i="150"/>
  <c r="DE33" i="150"/>
  <c r="CS33" i="150"/>
  <c r="BY33" i="150"/>
  <c r="E33" i="150" l="1"/>
  <c r="D198" i="164"/>
  <c r="D188" i="164"/>
  <c r="D187" i="164"/>
  <c r="D186" i="164"/>
  <c r="D185" i="164"/>
  <c r="D184" i="164"/>
  <c r="D183" i="164"/>
  <c r="D182" i="164"/>
  <c r="D181" i="164"/>
  <c r="D180" i="164"/>
  <c r="B141" i="150" l="1"/>
  <c r="G141" i="150"/>
  <c r="H141" i="150"/>
  <c r="K141" i="150"/>
  <c r="L141" i="150"/>
  <c r="O141" i="150"/>
  <c r="P141" i="150"/>
  <c r="S141" i="150"/>
  <c r="T141" i="150"/>
  <c r="W141" i="150"/>
  <c r="X141" i="150"/>
  <c r="AA141" i="150"/>
  <c r="AB141" i="150"/>
  <c r="AE141" i="150"/>
  <c r="AF141" i="150"/>
  <c r="AI141" i="150"/>
  <c r="AJ141" i="150"/>
  <c r="AM141" i="150"/>
  <c r="AN141" i="150"/>
  <c r="AQ141" i="150"/>
  <c r="AR141" i="150"/>
  <c r="AU141" i="150"/>
  <c r="AV141" i="150"/>
  <c r="AY141" i="150"/>
  <c r="AZ141" i="150"/>
  <c r="BC141" i="150"/>
  <c r="BD141" i="150"/>
  <c r="BG141" i="150"/>
  <c r="BH141" i="150"/>
  <c r="BK141" i="150"/>
  <c r="BL141" i="150"/>
  <c r="BO141" i="150"/>
  <c r="BP141" i="150"/>
  <c r="BS141" i="150"/>
  <c r="BT141" i="150"/>
  <c r="BW141" i="150"/>
  <c r="BX141" i="150"/>
  <c r="CA141" i="150"/>
  <c r="CB141" i="150"/>
  <c r="CE141" i="150"/>
  <c r="CF141" i="150"/>
  <c r="CI141" i="150"/>
  <c r="CJ141" i="150"/>
  <c r="CM141" i="150"/>
  <c r="CN141" i="150"/>
  <c r="CQ141" i="150"/>
  <c r="CR141" i="150"/>
  <c r="CU141" i="150"/>
  <c r="CV141" i="150"/>
  <c r="CY141" i="150"/>
  <c r="CZ141" i="150"/>
  <c r="DC141" i="150"/>
  <c r="DD141" i="150"/>
  <c r="DG141" i="150"/>
  <c r="DH141" i="150"/>
  <c r="DK141" i="150"/>
  <c r="DL141" i="150"/>
  <c r="DO141" i="150"/>
  <c r="DP141" i="150"/>
  <c r="DS141" i="150"/>
  <c r="DT141" i="150"/>
  <c r="DW141" i="150"/>
  <c r="DX141" i="150"/>
  <c r="EA141" i="150"/>
  <c r="EB141" i="150"/>
  <c r="EE141" i="150"/>
  <c r="EF141" i="150"/>
  <c r="EI141" i="150"/>
  <c r="EJ141" i="150"/>
  <c r="EM141" i="150"/>
  <c r="EN141" i="150"/>
  <c r="EQ141" i="150"/>
  <c r="ER141" i="150"/>
  <c r="EU141" i="150"/>
  <c r="EV141" i="150"/>
  <c r="EY141" i="150"/>
  <c r="EZ141" i="150"/>
  <c r="FC141" i="150"/>
  <c r="FD141" i="150"/>
  <c r="FG141" i="150"/>
  <c r="FH141" i="150"/>
  <c r="FK141" i="150"/>
  <c r="FL141" i="150"/>
  <c r="FO141" i="150"/>
  <c r="FP141" i="150"/>
  <c r="FS141" i="150"/>
  <c r="FT141" i="150"/>
  <c r="BA141" i="150" l="1"/>
  <c r="AS141" i="150"/>
  <c r="U141" i="150"/>
  <c r="M141" i="150"/>
  <c r="BY141" i="150"/>
  <c r="BQ141" i="150"/>
  <c r="CG141" i="150"/>
  <c r="FU141" i="150"/>
  <c r="ES141" i="150"/>
  <c r="EW141" i="150"/>
  <c r="EG141" i="150"/>
  <c r="DA141" i="150"/>
  <c r="AG141" i="150"/>
  <c r="FQ141" i="150"/>
  <c r="BM141" i="150"/>
  <c r="I141" i="150"/>
  <c r="EC141" i="150"/>
  <c r="DM141" i="150"/>
  <c r="CW141" i="150"/>
  <c r="BU141" i="150"/>
  <c r="AO141" i="150"/>
  <c r="AK141" i="150"/>
  <c r="FI141" i="150"/>
  <c r="DQ141" i="150"/>
  <c r="FE141" i="150"/>
  <c r="D141" i="150"/>
  <c r="EK141" i="150"/>
  <c r="DY141" i="150"/>
  <c r="DE141" i="150"/>
  <c r="CS141" i="150"/>
  <c r="CK141" i="150"/>
  <c r="CC141" i="150"/>
  <c r="BI141" i="150"/>
  <c r="Y141" i="150"/>
  <c r="Q141" i="150"/>
  <c r="C141" i="150"/>
  <c r="FM141" i="150"/>
  <c r="FA141" i="150"/>
  <c r="EO141" i="150"/>
  <c r="DU141" i="150"/>
  <c r="DI141" i="150"/>
  <c r="CO141" i="150"/>
  <c r="BE141" i="150"/>
  <c r="AW141" i="150"/>
  <c r="AC141" i="150"/>
  <c r="E141" i="150" l="1"/>
  <c r="N3" i="162" l="1"/>
  <c r="D3" i="162" l="1"/>
  <c r="K97" i="166" l="1"/>
  <c r="K98" i="166"/>
  <c r="K99" i="166"/>
  <c r="K100" i="166"/>
  <c r="K101" i="166"/>
  <c r="K102" i="166"/>
  <c r="K103" i="166"/>
  <c r="K104" i="166"/>
  <c r="K105" i="166"/>
  <c r="K106" i="166"/>
  <c r="K107" i="166"/>
  <c r="K108" i="166"/>
  <c r="K109" i="166"/>
  <c r="K110" i="166"/>
  <c r="K111" i="166"/>
  <c r="K112" i="166"/>
  <c r="K113" i="166"/>
  <c r="K114" i="166"/>
  <c r="K115" i="166"/>
  <c r="K116" i="166"/>
  <c r="K117" i="166"/>
  <c r="K118" i="166"/>
  <c r="K119" i="166"/>
  <c r="K120" i="166"/>
  <c r="K121" i="166"/>
  <c r="K122" i="166"/>
  <c r="K123" i="166"/>
  <c r="K124" i="166"/>
  <c r="K125" i="166"/>
  <c r="K126" i="166"/>
  <c r="K127" i="166"/>
  <c r="K128" i="166"/>
  <c r="K129" i="166"/>
  <c r="K130" i="166"/>
  <c r="K131" i="166"/>
  <c r="K132" i="166"/>
  <c r="K133" i="166"/>
  <c r="K134" i="166"/>
  <c r="K135" i="166"/>
  <c r="K136" i="166"/>
  <c r="K137" i="166"/>
  <c r="K138" i="166"/>
  <c r="K139" i="166"/>
  <c r="K140" i="166"/>
  <c r="K141" i="166"/>
  <c r="K142" i="166"/>
  <c r="K143" i="166"/>
  <c r="FR5" i="150" l="1"/>
  <c r="D179" i="164" l="1"/>
  <c r="D178" i="164"/>
  <c r="D177" i="164" l="1"/>
  <c r="D176" i="164"/>
  <c r="D175" i="164"/>
  <c r="D2" i="148" l="1"/>
  <c r="O3" i="162" l="1"/>
  <c r="B217" i="150" l="1"/>
  <c r="G217" i="150"/>
  <c r="H217" i="150"/>
  <c r="K217" i="150"/>
  <c r="L217" i="150"/>
  <c r="O217" i="150"/>
  <c r="P217" i="150"/>
  <c r="S217" i="150"/>
  <c r="T217" i="150"/>
  <c r="W217" i="150"/>
  <c r="X217" i="150"/>
  <c r="AA217" i="150"/>
  <c r="AB217" i="150"/>
  <c r="AE217" i="150"/>
  <c r="AF217" i="150"/>
  <c r="AI217" i="150"/>
  <c r="AJ217" i="150"/>
  <c r="AM217" i="150"/>
  <c r="AN217" i="150"/>
  <c r="AQ217" i="150"/>
  <c r="AR217" i="150"/>
  <c r="AU217" i="150"/>
  <c r="AV217" i="150"/>
  <c r="AY217" i="150"/>
  <c r="AZ217" i="150"/>
  <c r="BC217" i="150"/>
  <c r="BD217" i="150"/>
  <c r="BG217" i="150"/>
  <c r="BH217" i="150"/>
  <c r="BK217" i="150"/>
  <c r="BL217" i="150"/>
  <c r="BO217" i="150"/>
  <c r="BP217" i="150"/>
  <c r="BS217" i="150"/>
  <c r="BT217" i="150"/>
  <c r="BW217" i="150"/>
  <c r="BX217" i="150"/>
  <c r="CA217" i="150"/>
  <c r="CB217" i="150"/>
  <c r="CE217" i="150"/>
  <c r="CF217" i="150"/>
  <c r="CI217" i="150"/>
  <c r="CJ217" i="150"/>
  <c r="CM217" i="150"/>
  <c r="CN217" i="150"/>
  <c r="CQ217" i="150"/>
  <c r="CR217" i="150"/>
  <c r="CU217" i="150"/>
  <c r="CV217" i="150"/>
  <c r="CY217" i="150"/>
  <c r="CZ217" i="150"/>
  <c r="DC217" i="150"/>
  <c r="DD217" i="150"/>
  <c r="DG217" i="150"/>
  <c r="DH217" i="150"/>
  <c r="DK217" i="150"/>
  <c r="DL217" i="150"/>
  <c r="DO217" i="150"/>
  <c r="DP217" i="150"/>
  <c r="DS217" i="150"/>
  <c r="DT217" i="150"/>
  <c r="DW217" i="150"/>
  <c r="DX217" i="150"/>
  <c r="EA217" i="150"/>
  <c r="EB217" i="150"/>
  <c r="EE217" i="150"/>
  <c r="EF217" i="150"/>
  <c r="EI217" i="150"/>
  <c r="EJ217" i="150"/>
  <c r="EM217" i="150"/>
  <c r="EN217" i="150"/>
  <c r="EQ217" i="150"/>
  <c r="ER217" i="150"/>
  <c r="EU217" i="150"/>
  <c r="EV217" i="150"/>
  <c r="EY217" i="150"/>
  <c r="EZ217" i="150"/>
  <c r="FC217" i="150"/>
  <c r="FD217" i="150"/>
  <c r="FG217" i="150"/>
  <c r="FH217" i="150"/>
  <c r="FK217" i="150"/>
  <c r="FL217" i="150"/>
  <c r="FO217" i="150"/>
  <c r="FP217" i="150"/>
  <c r="FS217" i="150"/>
  <c r="FT217" i="150"/>
  <c r="B218" i="150"/>
  <c r="G218" i="150"/>
  <c r="H218" i="150"/>
  <c r="K218" i="150"/>
  <c r="L218" i="150"/>
  <c r="O218" i="150"/>
  <c r="P218" i="150"/>
  <c r="S218" i="150"/>
  <c r="T218" i="150"/>
  <c r="W218" i="150"/>
  <c r="X218" i="150"/>
  <c r="AA218" i="150"/>
  <c r="AB218" i="150"/>
  <c r="AE218" i="150"/>
  <c r="AF218" i="150"/>
  <c r="AI218" i="150"/>
  <c r="AJ218" i="150"/>
  <c r="AM218" i="150"/>
  <c r="AN218" i="150"/>
  <c r="AQ218" i="150"/>
  <c r="AR218" i="150"/>
  <c r="AU218" i="150"/>
  <c r="AV218" i="150"/>
  <c r="AY218" i="150"/>
  <c r="AZ218" i="150"/>
  <c r="BC218" i="150"/>
  <c r="BD218" i="150"/>
  <c r="BG218" i="150"/>
  <c r="BH218" i="150"/>
  <c r="BK218" i="150"/>
  <c r="BL218" i="150"/>
  <c r="BO218" i="150"/>
  <c r="BP218" i="150"/>
  <c r="BS218" i="150"/>
  <c r="BT218" i="150"/>
  <c r="BW218" i="150"/>
  <c r="BX218" i="150"/>
  <c r="CA218" i="150"/>
  <c r="CB218" i="150"/>
  <c r="CE218" i="150"/>
  <c r="CF218" i="150"/>
  <c r="CI218" i="150"/>
  <c r="CJ218" i="150"/>
  <c r="CM218" i="150"/>
  <c r="CN218" i="150"/>
  <c r="CQ218" i="150"/>
  <c r="CR218" i="150"/>
  <c r="CU218" i="150"/>
  <c r="CV218" i="150"/>
  <c r="CY218" i="150"/>
  <c r="CZ218" i="150"/>
  <c r="DC218" i="150"/>
  <c r="DD218" i="150"/>
  <c r="DG218" i="150"/>
  <c r="DH218" i="150"/>
  <c r="DK218" i="150"/>
  <c r="DL218" i="150"/>
  <c r="DO218" i="150"/>
  <c r="DP218" i="150"/>
  <c r="DS218" i="150"/>
  <c r="DT218" i="150"/>
  <c r="DW218" i="150"/>
  <c r="DX218" i="150"/>
  <c r="EA218" i="150"/>
  <c r="EB218" i="150"/>
  <c r="EE218" i="150"/>
  <c r="EF218" i="150"/>
  <c r="EI218" i="150"/>
  <c r="EJ218" i="150"/>
  <c r="EM218" i="150"/>
  <c r="EN218" i="150"/>
  <c r="EQ218" i="150"/>
  <c r="ER218" i="150"/>
  <c r="EU218" i="150"/>
  <c r="EV218" i="150"/>
  <c r="EY218" i="150"/>
  <c r="EZ218" i="150"/>
  <c r="FC218" i="150"/>
  <c r="FD218" i="150"/>
  <c r="FG218" i="150"/>
  <c r="FH218" i="150"/>
  <c r="FK218" i="150"/>
  <c r="FL218" i="150"/>
  <c r="FO218" i="150"/>
  <c r="FP218" i="150"/>
  <c r="FS218" i="150"/>
  <c r="FT218" i="150"/>
  <c r="B240" i="150"/>
  <c r="G240" i="150"/>
  <c r="H240" i="150"/>
  <c r="K240" i="150"/>
  <c r="L240" i="150"/>
  <c r="O240" i="150"/>
  <c r="P240" i="150"/>
  <c r="S240" i="150"/>
  <c r="T240" i="150"/>
  <c r="W240" i="150"/>
  <c r="X240" i="150"/>
  <c r="AA240" i="150"/>
  <c r="AB240" i="150"/>
  <c r="AE240" i="150"/>
  <c r="AF240" i="150"/>
  <c r="AI240" i="150"/>
  <c r="AJ240" i="150"/>
  <c r="AM240" i="150"/>
  <c r="AN240" i="150"/>
  <c r="AQ240" i="150"/>
  <c r="AR240" i="150"/>
  <c r="AU240" i="150"/>
  <c r="AV240" i="150"/>
  <c r="AY240" i="150"/>
  <c r="AZ240" i="150"/>
  <c r="BC240" i="150"/>
  <c r="BD240" i="150"/>
  <c r="BG240" i="150"/>
  <c r="BH240" i="150"/>
  <c r="BK240" i="150"/>
  <c r="BL240" i="150"/>
  <c r="BO240" i="150"/>
  <c r="BP240" i="150"/>
  <c r="BS240" i="150"/>
  <c r="BT240" i="150"/>
  <c r="BW240" i="150"/>
  <c r="BX240" i="150"/>
  <c r="CA240" i="150"/>
  <c r="CB240" i="150"/>
  <c r="CE240" i="150"/>
  <c r="CF240" i="150"/>
  <c r="CI240" i="150"/>
  <c r="CJ240" i="150"/>
  <c r="CM240" i="150"/>
  <c r="CN240" i="150"/>
  <c r="CQ240" i="150"/>
  <c r="CR240" i="150"/>
  <c r="CU240" i="150"/>
  <c r="CV240" i="150"/>
  <c r="CY240" i="150"/>
  <c r="CZ240" i="150"/>
  <c r="DC240" i="150"/>
  <c r="DD240" i="150"/>
  <c r="DG240" i="150"/>
  <c r="DH240" i="150"/>
  <c r="DK240" i="150"/>
  <c r="DL240" i="150"/>
  <c r="DO240" i="150"/>
  <c r="DP240" i="150"/>
  <c r="DS240" i="150"/>
  <c r="DT240" i="150"/>
  <c r="DW240" i="150"/>
  <c r="DX240" i="150"/>
  <c r="EA240" i="150"/>
  <c r="EB240" i="150"/>
  <c r="EE240" i="150"/>
  <c r="EF240" i="150"/>
  <c r="EI240" i="150"/>
  <c r="EJ240" i="150"/>
  <c r="EM240" i="150"/>
  <c r="EN240" i="150"/>
  <c r="EQ240" i="150"/>
  <c r="ER240" i="150"/>
  <c r="EU240" i="150"/>
  <c r="EV240" i="150"/>
  <c r="EY240" i="150"/>
  <c r="EZ240" i="150"/>
  <c r="FC240" i="150"/>
  <c r="FD240" i="150"/>
  <c r="FG240" i="150"/>
  <c r="FH240" i="150"/>
  <c r="FK240" i="150"/>
  <c r="FL240" i="150"/>
  <c r="FO240" i="150"/>
  <c r="FP240" i="150"/>
  <c r="FS240" i="150"/>
  <c r="FT240" i="150"/>
  <c r="B241" i="150"/>
  <c r="G241" i="150"/>
  <c r="H241" i="150"/>
  <c r="K241" i="150"/>
  <c r="L241" i="150"/>
  <c r="O241" i="150"/>
  <c r="P241" i="150"/>
  <c r="S241" i="150"/>
  <c r="T241" i="150"/>
  <c r="W241" i="150"/>
  <c r="X241" i="150"/>
  <c r="AA241" i="150"/>
  <c r="AB241" i="150"/>
  <c r="AE241" i="150"/>
  <c r="AF241" i="150"/>
  <c r="AI241" i="150"/>
  <c r="AJ241" i="150"/>
  <c r="AM241" i="150"/>
  <c r="AN241" i="150"/>
  <c r="AQ241" i="150"/>
  <c r="AR241" i="150"/>
  <c r="AU241" i="150"/>
  <c r="AV241" i="150"/>
  <c r="AY241" i="150"/>
  <c r="AZ241" i="150"/>
  <c r="BC241" i="150"/>
  <c r="BD241" i="150"/>
  <c r="BG241" i="150"/>
  <c r="BH241" i="150"/>
  <c r="BK241" i="150"/>
  <c r="BL241" i="150"/>
  <c r="BO241" i="150"/>
  <c r="BP241" i="150"/>
  <c r="BS241" i="150"/>
  <c r="BT241" i="150"/>
  <c r="BW241" i="150"/>
  <c r="BX241" i="150"/>
  <c r="CA241" i="150"/>
  <c r="CB241" i="150"/>
  <c r="CE241" i="150"/>
  <c r="CF241" i="150"/>
  <c r="CI241" i="150"/>
  <c r="CJ241" i="150"/>
  <c r="CM241" i="150"/>
  <c r="CN241" i="150"/>
  <c r="CQ241" i="150"/>
  <c r="CR241" i="150"/>
  <c r="CU241" i="150"/>
  <c r="CV241" i="150"/>
  <c r="CY241" i="150"/>
  <c r="CZ241" i="150"/>
  <c r="DC241" i="150"/>
  <c r="DD241" i="150"/>
  <c r="DG241" i="150"/>
  <c r="DH241" i="150"/>
  <c r="DK241" i="150"/>
  <c r="DL241" i="150"/>
  <c r="DO241" i="150"/>
  <c r="DP241" i="150"/>
  <c r="DS241" i="150"/>
  <c r="DT241" i="150"/>
  <c r="DW241" i="150"/>
  <c r="DX241" i="150"/>
  <c r="EA241" i="150"/>
  <c r="EB241" i="150"/>
  <c r="EE241" i="150"/>
  <c r="EF241" i="150"/>
  <c r="EI241" i="150"/>
  <c r="EJ241" i="150"/>
  <c r="EM241" i="150"/>
  <c r="EN241" i="150"/>
  <c r="EQ241" i="150"/>
  <c r="ER241" i="150"/>
  <c r="EU241" i="150"/>
  <c r="EV241" i="150"/>
  <c r="EY241" i="150"/>
  <c r="EZ241" i="150"/>
  <c r="FC241" i="150"/>
  <c r="FD241" i="150"/>
  <c r="FG241" i="150"/>
  <c r="FH241" i="150"/>
  <c r="FK241" i="150"/>
  <c r="FL241" i="150"/>
  <c r="FO241" i="150"/>
  <c r="FP241" i="150"/>
  <c r="FS241" i="150"/>
  <c r="FT241" i="150"/>
  <c r="B244" i="150"/>
  <c r="G244" i="150"/>
  <c r="H244" i="150"/>
  <c r="K244" i="150"/>
  <c r="L244" i="150"/>
  <c r="O244" i="150"/>
  <c r="P244" i="150"/>
  <c r="S244" i="150"/>
  <c r="T244" i="150"/>
  <c r="W244" i="150"/>
  <c r="X244" i="150"/>
  <c r="AA244" i="150"/>
  <c r="AB244" i="150"/>
  <c r="AE244" i="150"/>
  <c r="AF244" i="150"/>
  <c r="AI244" i="150"/>
  <c r="AJ244" i="150"/>
  <c r="AM244" i="150"/>
  <c r="AN244" i="150"/>
  <c r="AQ244" i="150"/>
  <c r="AR244" i="150"/>
  <c r="AU244" i="150"/>
  <c r="AV244" i="150"/>
  <c r="AY244" i="150"/>
  <c r="AZ244" i="150"/>
  <c r="BC244" i="150"/>
  <c r="BD244" i="150"/>
  <c r="BG244" i="150"/>
  <c r="BH244" i="150"/>
  <c r="BK244" i="150"/>
  <c r="BL244" i="150"/>
  <c r="BO244" i="150"/>
  <c r="BP244" i="150"/>
  <c r="BS244" i="150"/>
  <c r="BT244" i="150"/>
  <c r="BW244" i="150"/>
  <c r="BX244" i="150"/>
  <c r="CA244" i="150"/>
  <c r="CB244" i="150"/>
  <c r="CE244" i="150"/>
  <c r="CF244" i="150"/>
  <c r="CI244" i="150"/>
  <c r="CJ244" i="150"/>
  <c r="CM244" i="150"/>
  <c r="CN244" i="150"/>
  <c r="CQ244" i="150"/>
  <c r="CR244" i="150"/>
  <c r="CU244" i="150"/>
  <c r="CV244" i="150"/>
  <c r="CY244" i="150"/>
  <c r="CZ244" i="150"/>
  <c r="DC244" i="150"/>
  <c r="DD244" i="150"/>
  <c r="DG244" i="150"/>
  <c r="DH244" i="150"/>
  <c r="DK244" i="150"/>
  <c r="DL244" i="150"/>
  <c r="DO244" i="150"/>
  <c r="DP244" i="150"/>
  <c r="DS244" i="150"/>
  <c r="DT244" i="150"/>
  <c r="DW244" i="150"/>
  <c r="DX244" i="150"/>
  <c r="EA244" i="150"/>
  <c r="EB244" i="150"/>
  <c r="EE244" i="150"/>
  <c r="EF244" i="150"/>
  <c r="EI244" i="150"/>
  <c r="EJ244" i="150"/>
  <c r="EM244" i="150"/>
  <c r="EN244" i="150"/>
  <c r="EQ244" i="150"/>
  <c r="ER244" i="150"/>
  <c r="EU244" i="150"/>
  <c r="EV244" i="150"/>
  <c r="EY244" i="150"/>
  <c r="EZ244" i="150"/>
  <c r="FC244" i="150"/>
  <c r="FD244" i="150"/>
  <c r="FG244" i="150"/>
  <c r="FH244" i="150"/>
  <c r="FK244" i="150"/>
  <c r="FL244" i="150"/>
  <c r="FO244" i="150"/>
  <c r="FP244" i="150"/>
  <c r="FS244" i="150"/>
  <c r="FT244" i="150"/>
  <c r="AW218" i="150" l="1"/>
  <c r="I218" i="150"/>
  <c r="DA218" i="150"/>
  <c r="BE218" i="150"/>
  <c r="M217" i="150"/>
  <c r="AS241" i="150"/>
  <c r="AC241" i="150"/>
  <c r="AS217" i="150"/>
  <c r="AK217" i="150"/>
  <c r="AC217" i="150"/>
  <c r="DE240" i="150"/>
  <c r="FI244" i="150"/>
  <c r="DI241" i="150"/>
  <c r="BM241" i="150"/>
  <c r="AK218" i="150"/>
  <c r="U218" i="150"/>
  <c r="BA217" i="150"/>
  <c r="U217" i="150"/>
  <c r="AG217" i="150"/>
  <c r="Q217" i="150"/>
  <c r="EC244" i="150"/>
  <c r="BA244" i="150"/>
  <c r="BQ241" i="150"/>
  <c r="FQ240" i="150"/>
  <c r="DI244" i="150"/>
  <c r="CS244" i="150"/>
  <c r="FM240" i="150"/>
  <c r="FQ241" i="150"/>
  <c r="FA241" i="150"/>
  <c r="ES218" i="150"/>
  <c r="DM217" i="150"/>
  <c r="DU240" i="150"/>
  <c r="FE244" i="150"/>
  <c r="EG244" i="150"/>
  <c r="DQ218" i="150"/>
  <c r="AW241" i="150"/>
  <c r="DM244" i="150"/>
  <c r="DE244" i="150"/>
  <c r="CW244" i="150"/>
  <c r="CO244" i="150"/>
  <c r="CG244" i="150"/>
  <c r="BQ244" i="150"/>
  <c r="DM241" i="150"/>
  <c r="DI240" i="150"/>
  <c r="DA240" i="150"/>
  <c r="CK240" i="150"/>
  <c r="FM218" i="150"/>
  <c r="BE244" i="150"/>
  <c r="FU241" i="150"/>
  <c r="FM241" i="150"/>
  <c r="FE241" i="150"/>
  <c r="EO241" i="150"/>
  <c r="DY241" i="150"/>
  <c r="BA241" i="150"/>
  <c r="FQ218" i="150"/>
  <c r="DU218" i="150"/>
  <c r="DE218" i="150"/>
  <c r="AO218" i="150"/>
  <c r="Y218" i="150"/>
  <c r="Q218" i="150"/>
  <c r="FI217" i="150"/>
  <c r="DA217" i="150"/>
  <c r="BU217" i="150"/>
  <c r="I244" i="150"/>
  <c r="FU240" i="150"/>
  <c r="DY240" i="150"/>
  <c r="CW240" i="150"/>
  <c r="CO240" i="150"/>
  <c r="CG240" i="150"/>
  <c r="BY240" i="150"/>
  <c r="BI240" i="150"/>
  <c r="AS240" i="150"/>
  <c r="CO218" i="150"/>
  <c r="BQ217" i="150"/>
  <c r="AO241" i="150"/>
  <c r="AG241" i="150"/>
  <c r="Y241" i="150"/>
  <c r="Q241" i="150"/>
  <c r="EO218" i="150"/>
  <c r="EG218" i="150"/>
  <c r="DY218" i="150"/>
  <c r="AS218" i="150"/>
  <c r="DQ244" i="150"/>
  <c r="CK218" i="150"/>
  <c r="CC218" i="150"/>
  <c r="BU218" i="150"/>
  <c r="ES217" i="150"/>
  <c r="EK217" i="150"/>
  <c r="EC217" i="150"/>
  <c r="AO217" i="150"/>
  <c r="FU244" i="150"/>
  <c r="FM244" i="150"/>
  <c r="FA244" i="150"/>
  <c r="ES244" i="150"/>
  <c r="BU244" i="150"/>
  <c r="AS244" i="150"/>
  <c r="AK244" i="150"/>
  <c r="AC244" i="150"/>
  <c r="U244" i="150"/>
  <c r="EC241" i="150"/>
  <c r="DA241" i="150"/>
  <c r="CS241" i="150"/>
  <c r="CK241" i="150"/>
  <c r="CC241" i="150"/>
  <c r="FI240" i="150"/>
  <c r="FA240" i="150"/>
  <c r="ES240" i="150"/>
  <c r="EK240" i="150"/>
  <c r="BM240" i="150"/>
  <c r="AK240" i="150"/>
  <c r="AC240" i="150"/>
  <c r="U240" i="150"/>
  <c r="M240" i="150"/>
  <c r="FA218" i="150"/>
  <c r="CG218" i="150"/>
  <c r="BQ218" i="150"/>
  <c r="FM217" i="150"/>
  <c r="FE217" i="150"/>
  <c r="EO217" i="150"/>
  <c r="DY217" i="150"/>
  <c r="DE217" i="150"/>
  <c r="CW217" i="150"/>
  <c r="CG217" i="150"/>
  <c r="BY217" i="150"/>
  <c r="I217" i="150"/>
  <c r="AW244" i="150"/>
  <c r="AG244" i="150"/>
  <c r="DE241" i="150"/>
  <c r="CO241" i="150"/>
  <c r="AW240" i="150"/>
  <c r="AO240" i="150"/>
  <c r="Y240" i="150"/>
  <c r="CS217" i="150"/>
  <c r="BM217" i="150"/>
  <c r="C241" i="150"/>
  <c r="FI218" i="150"/>
  <c r="C218" i="150"/>
  <c r="CW218" i="150"/>
  <c r="D217" i="150"/>
  <c r="DA244" i="150"/>
  <c r="BY244" i="150"/>
  <c r="AO244" i="150"/>
  <c r="M244" i="150"/>
  <c r="FI241" i="150"/>
  <c r="EG241" i="150"/>
  <c r="CW241" i="150"/>
  <c r="BU241" i="150"/>
  <c r="AK241" i="150"/>
  <c r="I241" i="150"/>
  <c r="FE240" i="150"/>
  <c r="D240" i="150"/>
  <c r="EC240" i="150"/>
  <c r="CS240" i="150"/>
  <c r="BQ240" i="150"/>
  <c r="AG240" i="150"/>
  <c r="BM218" i="150"/>
  <c r="AC218" i="150"/>
  <c r="C217" i="150"/>
  <c r="DU217" i="150"/>
  <c r="CK217" i="150"/>
  <c r="CC217" i="150"/>
  <c r="BI217" i="150"/>
  <c r="Y217" i="150"/>
  <c r="EK244" i="150"/>
  <c r="FQ244" i="150"/>
  <c r="C244" i="150"/>
  <c r="EO244" i="150"/>
  <c r="DU244" i="150"/>
  <c r="CK244" i="150"/>
  <c r="CC244" i="150"/>
  <c r="BI244" i="150"/>
  <c r="Y244" i="150"/>
  <c r="Q244" i="150"/>
  <c r="ES241" i="150"/>
  <c r="EK241" i="150"/>
  <c r="DQ241" i="150"/>
  <c r="CG241" i="150"/>
  <c r="BY241" i="150"/>
  <c r="BE241" i="150"/>
  <c r="U241" i="150"/>
  <c r="M241" i="150"/>
  <c r="C240" i="150"/>
  <c r="EO240" i="150"/>
  <c r="EG240" i="150"/>
  <c r="DM240" i="150"/>
  <c r="CC240" i="150"/>
  <c r="BU240" i="150"/>
  <c r="BA240" i="150"/>
  <c r="Q240" i="150"/>
  <c r="I240" i="150"/>
  <c r="FU218" i="150"/>
  <c r="EW218" i="150"/>
  <c r="EK218" i="150"/>
  <c r="EC218" i="150"/>
  <c r="DI218" i="150"/>
  <c r="BY218" i="150"/>
  <c r="M218" i="150"/>
  <c r="FQ217" i="150"/>
  <c r="EG217" i="150"/>
  <c r="D244" i="150"/>
  <c r="DY244" i="150"/>
  <c r="BM244" i="150"/>
  <c r="D241" i="150"/>
  <c r="DU241" i="150"/>
  <c r="BI241" i="150"/>
  <c r="DQ240" i="150"/>
  <c r="BE240" i="150"/>
  <c r="FE218" i="150"/>
  <c r="DM218" i="150"/>
  <c r="CS218" i="150"/>
  <c r="BI218" i="150"/>
  <c r="BA218" i="150"/>
  <c r="AG218" i="150"/>
  <c r="FU217" i="150"/>
  <c r="FA217" i="150"/>
  <c r="DQ217" i="150"/>
  <c r="DI217" i="150"/>
  <c r="CO217" i="150"/>
  <c r="BE217" i="150"/>
  <c r="AW217" i="150"/>
  <c r="D218" i="150"/>
  <c r="EW244" i="150"/>
  <c r="EW217" i="150"/>
  <c r="EW241" i="150"/>
  <c r="EW240" i="150"/>
  <c r="E217" i="150" l="1"/>
  <c r="E244" i="150"/>
  <c r="E218" i="150"/>
  <c r="E240" i="150"/>
  <c r="E241" i="150"/>
  <c r="B237" i="150"/>
  <c r="G237" i="150"/>
  <c r="H237" i="150"/>
  <c r="K237" i="150"/>
  <c r="L237" i="150"/>
  <c r="O237" i="150"/>
  <c r="P237" i="150"/>
  <c r="S237" i="150"/>
  <c r="T237" i="150"/>
  <c r="W237" i="150"/>
  <c r="X237" i="150"/>
  <c r="AA237" i="150"/>
  <c r="AB237" i="150"/>
  <c r="AE237" i="150"/>
  <c r="AF237" i="150"/>
  <c r="AI237" i="150"/>
  <c r="AJ237" i="150"/>
  <c r="AM237" i="150"/>
  <c r="AN237" i="150"/>
  <c r="AQ237" i="150"/>
  <c r="AR237" i="150"/>
  <c r="AU237" i="150"/>
  <c r="AV237" i="150"/>
  <c r="AY237" i="150"/>
  <c r="AZ237" i="150"/>
  <c r="BC237" i="150"/>
  <c r="BD237" i="150"/>
  <c r="BG237" i="150"/>
  <c r="BH237" i="150"/>
  <c r="BK237" i="150"/>
  <c r="BL237" i="150"/>
  <c r="BO237" i="150"/>
  <c r="BP237" i="150"/>
  <c r="BS237" i="150"/>
  <c r="BT237" i="150"/>
  <c r="BW237" i="150"/>
  <c r="BX237" i="150"/>
  <c r="CA237" i="150"/>
  <c r="CB237" i="150"/>
  <c r="CE237" i="150"/>
  <c r="CF237" i="150"/>
  <c r="CI237" i="150"/>
  <c r="CJ237" i="150"/>
  <c r="CM237" i="150"/>
  <c r="CN237" i="150"/>
  <c r="CQ237" i="150"/>
  <c r="CR237" i="150"/>
  <c r="CU237" i="150"/>
  <c r="CV237" i="150"/>
  <c r="CY237" i="150"/>
  <c r="CZ237" i="150"/>
  <c r="DC237" i="150"/>
  <c r="DD237" i="150"/>
  <c r="DG237" i="150"/>
  <c r="DH237" i="150"/>
  <c r="DK237" i="150"/>
  <c r="DL237" i="150"/>
  <c r="DO237" i="150"/>
  <c r="DP237" i="150"/>
  <c r="DS237" i="150"/>
  <c r="DT237" i="150"/>
  <c r="DW237" i="150"/>
  <c r="DX237" i="150"/>
  <c r="EA237" i="150"/>
  <c r="EB237" i="150"/>
  <c r="EE237" i="150"/>
  <c r="EF237" i="150"/>
  <c r="EI237" i="150"/>
  <c r="EJ237" i="150"/>
  <c r="EM237" i="150"/>
  <c r="EN237" i="150"/>
  <c r="EQ237" i="150"/>
  <c r="ER237" i="150"/>
  <c r="EU237" i="150"/>
  <c r="EV237" i="150"/>
  <c r="EY237" i="150"/>
  <c r="EZ237" i="150"/>
  <c r="FC237" i="150"/>
  <c r="FD237" i="150"/>
  <c r="FG237" i="150"/>
  <c r="FH237" i="150"/>
  <c r="FK237" i="150"/>
  <c r="FL237" i="150"/>
  <c r="FO237" i="150"/>
  <c r="FP237" i="150"/>
  <c r="FS237" i="150"/>
  <c r="FT237" i="150"/>
  <c r="B204" i="150"/>
  <c r="G204" i="150"/>
  <c r="H204" i="150"/>
  <c r="K204" i="150"/>
  <c r="L204" i="150"/>
  <c r="O204" i="150"/>
  <c r="P204" i="150"/>
  <c r="S204" i="150"/>
  <c r="T204" i="150"/>
  <c r="W204" i="150"/>
  <c r="X204" i="150"/>
  <c r="AA204" i="150"/>
  <c r="AB204" i="150"/>
  <c r="AE204" i="150"/>
  <c r="AF204" i="150"/>
  <c r="AI204" i="150"/>
  <c r="AJ204" i="150"/>
  <c r="AM204" i="150"/>
  <c r="AN204" i="150"/>
  <c r="AQ204" i="150"/>
  <c r="AR204" i="150"/>
  <c r="AU204" i="150"/>
  <c r="AV204" i="150"/>
  <c r="AY204" i="150"/>
  <c r="AZ204" i="150"/>
  <c r="BC204" i="150"/>
  <c r="BD204" i="150"/>
  <c r="BG204" i="150"/>
  <c r="BH204" i="150"/>
  <c r="BK204" i="150"/>
  <c r="BL204" i="150"/>
  <c r="BO204" i="150"/>
  <c r="BP204" i="150"/>
  <c r="BS204" i="150"/>
  <c r="BT204" i="150"/>
  <c r="BW204" i="150"/>
  <c r="BX204" i="150"/>
  <c r="CA204" i="150"/>
  <c r="CB204" i="150"/>
  <c r="CE204" i="150"/>
  <c r="CF204" i="150"/>
  <c r="CI204" i="150"/>
  <c r="CJ204" i="150"/>
  <c r="CM204" i="150"/>
  <c r="CN204" i="150"/>
  <c r="CQ204" i="150"/>
  <c r="CR204" i="150"/>
  <c r="CU204" i="150"/>
  <c r="CV204" i="150"/>
  <c r="CY204" i="150"/>
  <c r="CZ204" i="150"/>
  <c r="DC204" i="150"/>
  <c r="DD204" i="150"/>
  <c r="DG204" i="150"/>
  <c r="DH204" i="150"/>
  <c r="DK204" i="150"/>
  <c r="DL204" i="150"/>
  <c r="DO204" i="150"/>
  <c r="DP204" i="150"/>
  <c r="DS204" i="150"/>
  <c r="DT204" i="150"/>
  <c r="DW204" i="150"/>
  <c r="DX204" i="150"/>
  <c r="EA204" i="150"/>
  <c r="EB204" i="150"/>
  <c r="EE204" i="150"/>
  <c r="EF204" i="150"/>
  <c r="EI204" i="150"/>
  <c r="EJ204" i="150"/>
  <c r="EM204" i="150"/>
  <c r="EN204" i="150"/>
  <c r="EQ204" i="150"/>
  <c r="ER204" i="150"/>
  <c r="EU204" i="150"/>
  <c r="EV204" i="150"/>
  <c r="EY204" i="150"/>
  <c r="EZ204" i="150"/>
  <c r="FC204" i="150"/>
  <c r="FD204" i="150"/>
  <c r="FG204" i="150"/>
  <c r="FH204" i="150"/>
  <c r="FK204" i="150"/>
  <c r="FL204" i="150"/>
  <c r="FO204" i="150"/>
  <c r="FP204" i="150"/>
  <c r="FS204" i="150"/>
  <c r="FT204" i="150"/>
  <c r="B142" i="150"/>
  <c r="G142" i="150"/>
  <c r="H142" i="150"/>
  <c r="K142" i="150"/>
  <c r="L142" i="150"/>
  <c r="O142" i="150"/>
  <c r="P142" i="150"/>
  <c r="S142" i="150"/>
  <c r="T142" i="150"/>
  <c r="W142" i="150"/>
  <c r="X142" i="150"/>
  <c r="AA142" i="150"/>
  <c r="AB142" i="150"/>
  <c r="AE142" i="150"/>
  <c r="AF142" i="150"/>
  <c r="AI142" i="150"/>
  <c r="AJ142" i="150"/>
  <c r="AM142" i="150"/>
  <c r="AN142" i="150"/>
  <c r="AQ142" i="150"/>
  <c r="AR142" i="150"/>
  <c r="AU142" i="150"/>
  <c r="AV142" i="150"/>
  <c r="AY142" i="150"/>
  <c r="AZ142" i="150"/>
  <c r="BC142" i="150"/>
  <c r="BD142" i="150"/>
  <c r="BG142" i="150"/>
  <c r="BH142" i="150"/>
  <c r="BK142" i="150"/>
  <c r="BL142" i="150"/>
  <c r="BO142" i="150"/>
  <c r="BP142" i="150"/>
  <c r="BS142" i="150"/>
  <c r="BT142" i="150"/>
  <c r="BW142" i="150"/>
  <c r="BX142" i="150"/>
  <c r="CA142" i="150"/>
  <c r="CB142" i="150"/>
  <c r="CE142" i="150"/>
  <c r="CF142" i="150"/>
  <c r="CI142" i="150"/>
  <c r="CJ142" i="150"/>
  <c r="CM142" i="150"/>
  <c r="CN142" i="150"/>
  <c r="CQ142" i="150"/>
  <c r="CR142" i="150"/>
  <c r="CU142" i="150"/>
  <c r="CV142" i="150"/>
  <c r="CY142" i="150"/>
  <c r="CZ142" i="150"/>
  <c r="DC142" i="150"/>
  <c r="DD142" i="150"/>
  <c r="DG142" i="150"/>
  <c r="DH142" i="150"/>
  <c r="DK142" i="150"/>
  <c r="DL142" i="150"/>
  <c r="DO142" i="150"/>
  <c r="DP142" i="150"/>
  <c r="DS142" i="150"/>
  <c r="DT142" i="150"/>
  <c r="DW142" i="150"/>
  <c r="DX142" i="150"/>
  <c r="EA142" i="150"/>
  <c r="EB142" i="150"/>
  <c r="EE142" i="150"/>
  <c r="EF142" i="150"/>
  <c r="EI142" i="150"/>
  <c r="EJ142" i="150"/>
  <c r="EM142" i="150"/>
  <c r="EN142" i="150"/>
  <c r="EQ142" i="150"/>
  <c r="ER142" i="150"/>
  <c r="EU142" i="150"/>
  <c r="EV142" i="150"/>
  <c r="EY142" i="150"/>
  <c r="EZ142" i="150"/>
  <c r="FC142" i="150"/>
  <c r="FD142" i="150"/>
  <c r="FG142" i="150"/>
  <c r="FH142" i="150"/>
  <c r="FK142" i="150"/>
  <c r="FL142" i="150"/>
  <c r="FO142" i="150"/>
  <c r="FP142" i="150"/>
  <c r="FS142" i="150"/>
  <c r="FT142" i="150"/>
  <c r="B180" i="150"/>
  <c r="G180" i="150"/>
  <c r="H180" i="150"/>
  <c r="K180" i="150"/>
  <c r="L180" i="150"/>
  <c r="O180" i="150"/>
  <c r="P180" i="150"/>
  <c r="S180" i="150"/>
  <c r="T180" i="150"/>
  <c r="W180" i="150"/>
  <c r="X180" i="150"/>
  <c r="AA180" i="150"/>
  <c r="AB180" i="150"/>
  <c r="AE180" i="150"/>
  <c r="AF180" i="150"/>
  <c r="AI180" i="150"/>
  <c r="AJ180" i="150"/>
  <c r="AM180" i="150"/>
  <c r="AN180" i="150"/>
  <c r="AQ180" i="150"/>
  <c r="AR180" i="150"/>
  <c r="AU180" i="150"/>
  <c r="AV180" i="150"/>
  <c r="AY180" i="150"/>
  <c r="AZ180" i="150"/>
  <c r="BC180" i="150"/>
  <c r="BD180" i="150"/>
  <c r="BG180" i="150"/>
  <c r="BH180" i="150"/>
  <c r="BK180" i="150"/>
  <c r="BL180" i="150"/>
  <c r="BO180" i="150"/>
  <c r="BP180" i="150"/>
  <c r="BS180" i="150"/>
  <c r="BT180" i="150"/>
  <c r="BW180" i="150"/>
  <c r="BX180" i="150"/>
  <c r="CA180" i="150"/>
  <c r="CB180" i="150"/>
  <c r="CE180" i="150"/>
  <c r="CF180" i="150"/>
  <c r="CI180" i="150"/>
  <c r="CJ180" i="150"/>
  <c r="CM180" i="150"/>
  <c r="CN180" i="150"/>
  <c r="CQ180" i="150"/>
  <c r="CR180" i="150"/>
  <c r="CU180" i="150"/>
  <c r="CV180" i="150"/>
  <c r="CY180" i="150"/>
  <c r="CZ180" i="150"/>
  <c r="DC180" i="150"/>
  <c r="DD180" i="150"/>
  <c r="DG180" i="150"/>
  <c r="DH180" i="150"/>
  <c r="DK180" i="150"/>
  <c r="DL180" i="150"/>
  <c r="DO180" i="150"/>
  <c r="DP180" i="150"/>
  <c r="DS180" i="150"/>
  <c r="DT180" i="150"/>
  <c r="DW180" i="150"/>
  <c r="DX180" i="150"/>
  <c r="EA180" i="150"/>
  <c r="EB180" i="150"/>
  <c r="EE180" i="150"/>
  <c r="EF180" i="150"/>
  <c r="EI180" i="150"/>
  <c r="EJ180" i="150"/>
  <c r="EM180" i="150"/>
  <c r="EN180" i="150"/>
  <c r="EQ180" i="150"/>
  <c r="ER180" i="150"/>
  <c r="EU180" i="150"/>
  <c r="EV180" i="150"/>
  <c r="EY180" i="150"/>
  <c r="EZ180" i="150"/>
  <c r="FC180" i="150"/>
  <c r="FD180" i="150"/>
  <c r="FG180" i="150"/>
  <c r="FH180" i="150"/>
  <c r="FK180" i="150"/>
  <c r="FL180" i="150"/>
  <c r="FO180" i="150"/>
  <c r="FP180" i="150"/>
  <c r="FS180" i="150"/>
  <c r="FT180" i="150"/>
  <c r="B216" i="150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L216" i="150"/>
  <c r="FO216" i="150"/>
  <c r="FP216" i="150"/>
  <c r="FS216" i="150"/>
  <c r="FT216" i="150"/>
  <c r="EC237" i="150" l="1"/>
  <c r="EG237" i="150"/>
  <c r="AW237" i="150"/>
  <c r="BQ204" i="150"/>
  <c r="Q237" i="150"/>
  <c r="I237" i="150"/>
  <c r="CS204" i="150"/>
  <c r="CC204" i="150"/>
  <c r="FU237" i="150"/>
  <c r="FU180" i="150"/>
  <c r="Q180" i="150"/>
  <c r="I180" i="150"/>
  <c r="M180" i="150"/>
  <c r="FU216" i="150"/>
  <c r="FU204" i="150"/>
  <c r="FU142" i="150"/>
  <c r="BA180" i="150"/>
  <c r="U180" i="150"/>
  <c r="DM204" i="150"/>
  <c r="FI237" i="150"/>
  <c r="DM237" i="150"/>
  <c r="EO142" i="150"/>
  <c r="Q142" i="150"/>
  <c r="FE204" i="150"/>
  <c r="EW204" i="150"/>
  <c r="CK204" i="150"/>
  <c r="AG204" i="150"/>
  <c r="DY237" i="150"/>
  <c r="CC180" i="150"/>
  <c r="BM180" i="150"/>
  <c r="AO142" i="150"/>
  <c r="Y142" i="150"/>
  <c r="I142" i="150"/>
  <c r="FM204" i="150"/>
  <c r="BU204" i="150"/>
  <c r="BM204" i="150"/>
  <c r="AW204" i="150"/>
  <c r="AO204" i="150"/>
  <c r="Y204" i="150"/>
  <c r="I204" i="150"/>
  <c r="FM237" i="150"/>
  <c r="U142" i="150"/>
  <c r="M142" i="150"/>
  <c r="FQ204" i="150"/>
  <c r="FI204" i="150"/>
  <c r="BA204" i="150"/>
  <c r="AS204" i="150"/>
  <c r="AK204" i="150"/>
  <c r="AC204" i="150"/>
  <c r="U204" i="150"/>
  <c r="M204" i="150"/>
  <c r="FQ237" i="150"/>
  <c r="EK180" i="150"/>
  <c r="DA237" i="150"/>
  <c r="BE237" i="150"/>
  <c r="AO237" i="150"/>
  <c r="BU180" i="150"/>
  <c r="DQ142" i="150"/>
  <c r="BI204" i="150"/>
  <c r="DQ204" i="150"/>
  <c r="DE237" i="150"/>
  <c r="BA237" i="150"/>
  <c r="AS237" i="150"/>
  <c r="BY180" i="150"/>
  <c r="EC142" i="150"/>
  <c r="DU142" i="150"/>
  <c r="CW142" i="150"/>
  <c r="CO142" i="150"/>
  <c r="CG142" i="150"/>
  <c r="BY142" i="150"/>
  <c r="BI142" i="150"/>
  <c r="EO180" i="150"/>
  <c r="DY180" i="150"/>
  <c r="DM142" i="150"/>
  <c r="BQ142" i="150"/>
  <c r="BA142" i="150"/>
  <c r="ES204" i="150"/>
  <c r="BE204" i="150"/>
  <c r="CW237" i="150"/>
  <c r="BI237" i="150"/>
  <c r="AK237" i="150"/>
  <c r="BQ216" i="150"/>
  <c r="ES180" i="150"/>
  <c r="DM180" i="150"/>
  <c r="CG180" i="150"/>
  <c r="DI142" i="150"/>
  <c r="CC142" i="150"/>
  <c r="AW142" i="150"/>
  <c r="CG204" i="150"/>
  <c r="BM237" i="150"/>
  <c r="EG180" i="150"/>
  <c r="CS216" i="150"/>
  <c r="BU216" i="150"/>
  <c r="D204" i="150"/>
  <c r="EK204" i="150"/>
  <c r="EC204" i="150"/>
  <c r="DU204" i="150"/>
  <c r="DI204" i="150"/>
  <c r="DA204" i="150"/>
  <c r="BY204" i="150"/>
  <c r="D237" i="150"/>
  <c r="AG237" i="150"/>
  <c r="Y237" i="150"/>
  <c r="FQ216" i="150"/>
  <c r="FI216" i="150"/>
  <c r="FA216" i="150"/>
  <c r="ES216" i="150"/>
  <c r="EK216" i="150"/>
  <c r="DM216" i="150"/>
  <c r="CW216" i="150"/>
  <c r="CO216" i="150"/>
  <c r="CG216" i="150"/>
  <c r="BY216" i="150"/>
  <c r="BA216" i="150"/>
  <c r="AK216" i="150"/>
  <c r="AC216" i="150"/>
  <c r="U216" i="150"/>
  <c r="M216" i="150"/>
  <c r="FQ180" i="150"/>
  <c r="FA180" i="150"/>
  <c r="DQ180" i="150"/>
  <c r="DI180" i="150"/>
  <c r="DA180" i="150"/>
  <c r="CS180" i="150"/>
  <c r="CK180" i="150"/>
  <c r="BI180" i="150"/>
  <c r="AS180" i="150"/>
  <c r="AC180" i="150"/>
  <c r="FQ142" i="150"/>
  <c r="FI142" i="150"/>
  <c r="FA142" i="150"/>
  <c r="ES142" i="150"/>
  <c r="EK142" i="150"/>
  <c r="DA142" i="150"/>
  <c r="CK142" i="150"/>
  <c r="BU142" i="150"/>
  <c r="AS142" i="150"/>
  <c r="AK142" i="150"/>
  <c r="AC142" i="150"/>
  <c r="DQ237" i="150"/>
  <c r="CO237" i="150"/>
  <c r="CG237" i="150"/>
  <c r="BY237" i="150"/>
  <c r="BQ237" i="150"/>
  <c r="D180" i="150"/>
  <c r="D142" i="150"/>
  <c r="BE142" i="150"/>
  <c r="FA204" i="150"/>
  <c r="EO204" i="150"/>
  <c r="EG204" i="150"/>
  <c r="DY204" i="150"/>
  <c r="DE204" i="150"/>
  <c r="CW204" i="150"/>
  <c r="CO204" i="150"/>
  <c r="AC237" i="150"/>
  <c r="U237" i="150"/>
  <c r="M237" i="150"/>
  <c r="DQ216" i="150"/>
  <c r="DA216" i="150"/>
  <c r="BM216" i="150"/>
  <c r="AW216" i="150"/>
  <c r="Q216" i="150"/>
  <c r="FM180" i="150"/>
  <c r="FE180" i="150"/>
  <c r="DU180" i="150"/>
  <c r="DE180" i="150"/>
  <c r="CO180" i="150"/>
  <c r="BE180" i="150"/>
  <c r="AW180" i="150"/>
  <c r="AO180" i="150"/>
  <c r="AG180" i="150"/>
  <c r="Y180" i="150"/>
  <c r="FM142" i="150"/>
  <c r="EW142" i="150"/>
  <c r="EG142" i="150"/>
  <c r="DE142" i="150"/>
  <c r="FA237" i="150"/>
  <c r="ES237" i="150"/>
  <c r="EK237" i="150"/>
  <c r="DU237" i="150"/>
  <c r="CK237" i="150"/>
  <c r="BU237" i="150"/>
  <c r="Q204" i="150"/>
  <c r="DI237" i="150"/>
  <c r="EC216" i="150"/>
  <c r="Y216" i="150"/>
  <c r="I216" i="150"/>
  <c r="EC180" i="150"/>
  <c r="BQ180" i="150"/>
  <c r="DY142" i="150"/>
  <c r="BM142" i="150"/>
  <c r="C204" i="150"/>
  <c r="FE237" i="150"/>
  <c r="CS237" i="150"/>
  <c r="C237" i="150"/>
  <c r="EO237" i="150"/>
  <c r="CC237" i="150"/>
  <c r="FE216" i="150"/>
  <c r="EO216" i="150"/>
  <c r="FI180" i="150"/>
  <c r="C180" i="150"/>
  <c r="CW180" i="150"/>
  <c r="AK180" i="150"/>
  <c r="FE142" i="150"/>
  <c r="CS142" i="150"/>
  <c r="AG142" i="150"/>
  <c r="DI216" i="150"/>
  <c r="AO216" i="150"/>
  <c r="D216" i="150"/>
  <c r="DU216" i="150"/>
  <c r="CK216" i="150"/>
  <c r="BI216" i="150"/>
  <c r="AG216" i="150"/>
  <c r="FM216" i="150"/>
  <c r="C216" i="150"/>
  <c r="EG216" i="150"/>
  <c r="DY216" i="150"/>
  <c r="DE216" i="150"/>
  <c r="CC216" i="150"/>
  <c r="BE216" i="150"/>
  <c r="AS216" i="150"/>
  <c r="C142" i="150"/>
  <c r="EW216" i="150"/>
  <c r="EW237" i="150"/>
  <c r="EW180" i="150"/>
  <c r="E204" i="150" l="1"/>
  <c r="E180" i="150"/>
  <c r="E142" i="150"/>
  <c r="E237" i="150"/>
  <c r="E216" i="150"/>
  <c r="B215" i="150" l="1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B220" i="150"/>
  <c r="G220" i="150"/>
  <c r="H220" i="150"/>
  <c r="K220" i="150"/>
  <c r="L220" i="150"/>
  <c r="O220" i="150"/>
  <c r="P220" i="150"/>
  <c r="S220" i="150"/>
  <c r="T220" i="150"/>
  <c r="W220" i="150"/>
  <c r="X220" i="150"/>
  <c r="AA220" i="150"/>
  <c r="AB220" i="150"/>
  <c r="AE220" i="150"/>
  <c r="AF220" i="150"/>
  <c r="AI220" i="150"/>
  <c r="AJ220" i="150"/>
  <c r="AM220" i="150"/>
  <c r="AN220" i="150"/>
  <c r="AQ220" i="150"/>
  <c r="AR220" i="150"/>
  <c r="AU220" i="150"/>
  <c r="AV220" i="150"/>
  <c r="AY220" i="150"/>
  <c r="AZ220" i="150"/>
  <c r="BC220" i="150"/>
  <c r="BD220" i="150"/>
  <c r="BG220" i="150"/>
  <c r="BH220" i="150"/>
  <c r="BK220" i="150"/>
  <c r="BL220" i="150"/>
  <c r="BO220" i="150"/>
  <c r="BP220" i="150"/>
  <c r="BS220" i="150"/>
  <c r="BT220" i="150"/>
  <c r="BW220" i="150"/>
  <c r="BX220" i="150"/>
  <c r="CA220" i="150"/>
  <c r="CB220" i="150"/>
  <c r="CE220" i="150"/>
  <c r="CF220" i="150"/>
  <c r="CI220" i="150"/>
  <c r="CJ220" i="150"/>
  <c r="CM220" i="150"/>
  <c r="CN220" i="150"/>
  <c r="CQ220" i="150"/>
  <c r="CR220" i="150"/>
  <c r="CU220" i="150"/>
  <c r="CV220" i="150"/>
  <c r="CY220" i="150"/>
  <c r="CZ220" i="150"/>
  <c r="DC220" i="150"/>
  <c r="DD220" i="150"/>
  <c r="DG220" i="150"/>
  <c r="DH220" i="150"/>
  <c r="DK220" i="150"/>
  <c r="DL220" i="150"/>
  <c r="DO220" i="150"/>
  <c r="DP220" i="150"/>
  <c r="DS220" i="150"/>
  <c r="DT220" i="150"/>
  <c r="DW220" i="150"/>
  <c r="DX220" i="150"/>
  <c r="EA220" i="150"/>
  <c r="EB220" i="150"/>
  <c r="EE220" i="150"/>
  <c r="EF220" i="150"/>
  <c r="EI220" i="150"/>
  <c r="EJ220" i="150"/>
  <c r="EM220" i="150"/>
  <c r="EN220" i="150"/>
  <c r="EQ220" i="150"/>
  <c r="ER220" i="150"/>
  <c r="EU220" i="150"/>
  <c r="EV220" i="150"/>
  <c r="EY220" i="150"/>
  <c r="EZ220" i="150"/>
  <c r="FC220" i="150"/>
  <c r="FD220" i="150"/>
  <c r="FG220" i="150"/>
  <c r="FH220" i="150"/>
  <c r="FK220" i="150"/>
  <c r="FL220" i="150"/>
  <c r="FO220" i="150"/>
  <c r="FP220" i="150"/>
  <c r="FS220" i="150"/>
  <c r="FT220" i="150"/>
  <c r="B290" i="150"/>
  <c r="G290" i="150"/>
  <c r="H290" i="150"/>
  <c r="K290" i="150"/>
  <c r="L290" i="150"/>
  <c r="O290" i="150"/>
  <c r="P290" i="150"/>
  <c r="S290" i="150"/>
  <c r="T290" i="150"/>
  <c r="W290" i="150"/>
  <c r="X290" i="150"/>
  <c r="AA290" i="150"/>
  <c r="AB290" i="150"/>
  <c r="AE290" i="150"/>
  <c r="AF290" i="150"/>
  <c r="AI290" i="150"/>
  <c r="AJ290" i="150"/>
  <c r="AM290" i="150"/>
  <c r="AN290" i="150"/>
  <c r="AQ290" i="150"/>
  <c r="AR290" i="150"/>
  <c r="AU290" i="150"/>
  <c r="AV290" i="150"/>
  <c r="AY290" i="150"/>
  <c r="AZ290" i="150"/>
  <c r="BC290" i="150"/>
  <c r="BD290" i="150"/>
  <c r="BG290" i="150"/>
  <c r="BH290" i="150"/>
  <c r="BK290" i="150"/>
  <c r="BL290" i="150"/>
  <c r="BO290" i="150"/>
  <c r="BP290" i="150"/>
  <c r="BS290" i="150"/>
  <c r="BT290" i="150"/>
  <c r="BW290" i="150"/>
  <c r="BX290" i="150"/>
  <c r="CA290" i="150"/>
  <c r="CB290" i="150"/>
  <c r="CE290" i="150"/>
  <c r="CF290" i="150"/>
  <c r="CI290" i="150"/>
  <c r="CJ290" i="150"/>
  <c r="CM290" i="150"/>
  <c r="CN290" i="150"/>
  <c r="CQ290" i="150"/>
  <c r="CR290" i="150"/>
  <c r="CU290" i="150"/>
  <c r="CV290" i="150"/>
  <c r="CY290" i="150"/>
  <c r="CZ290" i="150"/>
  <c r="DC290" i="150"/>
  <c r="DD290" i="150"/>
  <c r="DG290" i="150"/>
  <c r="DH290" i="150"/>
  <c r="DK290" i="150"/>
  <c r="DL290" i="150"/>
  <c r="DO290" i="150"/>
  <c r="DP290" i="150"/>
  <c r="DS290" i="150"/>
  <c r="DT290" i="150"/>
  <c r="DW290" i="150"/>
  <c r="DX290" i="150"/>
  <c r="EA290" i="150"/>
  <c r="EB290" i="150"/>
  <c r="EE290" i="150"/>
  <c r="EF290" i="150"/>
  <c r="EI290" i="150"/>
  <c r="EJ290" i="150"/>
  <c r="EM290" i="150"/>
  <c r="EN290" i="150"/>
  <c r="EQ290" i="150"/>
  <c r="ER290" i="150"/>
  <c r="EU290" i="150"/>
  <c r="EV290" i="150"/>
  <c r="EY290" i="150"/>
  <c r="EZ290" i="150"/>
  <c r="FC290" i="150"/>
  <c r="FD290" i="150"/>
  <c r="FG290" i="150"/>
  <c r="FH290" i="150"/>
  <c r="FK290" i="150"/>
  <c r="FL290" i="150"/>
  <c r="FO290" i="150"/>
  <c r="FP290" i="150"/>
  <c r="FS290" i="150"/>
  <c r="FT290" i="150"/>
  <c r="B219" i="150"/>
  <c r="G219" i="150"/>
  <c r="H219" i="150"/>
  <c r="K219" i="150"/>
  <c r="L219" i="150"/>
  <c r="O219" i="150"/>
  <c r="P219" i="150"/>
  <c r="S219" i="150"/>
  <c r="T219" i="150"/>
  <c r="W219" i="150"/>
  <c r="X219" i="150"/>
  <c r="AA219" i="150"/>
  <c r="AB219" i="150"/>
  <c r="AE219" i="150"/>
  <c r="AF219" i="150"/>
  <c r="AI219" i="150"/>
  <c r="AJ219" i="150"/>
  <c r="AM219" i="150"/>
  <c r="AN219" i="150"/>
  <c r="AQ219" i="150"/>
  <c r="AR219" i="150"/>
  <c r="AU219" i="150"/>
  <c r="AV219" i="150"/>
  <c r="AY219" i="150"/>
  <c r="AZ219" i="150"/>
  <c r="BC219" i="150"/>
  <c r="BD219" i="150"/>
  <c r="BG219" i="150"/>
  <c r="BH219" i="150"/>
  <c r="BK219" i="150"/>
  <c r="BL219" i="150"/>
  <c r="BO219" i="150"/>
  <c r="BP219" i="150"/>
  <c r="BS219" i="150"/>
  <c r="BT219" i="150"/>
  <c r="BW219" i="150"/>
  <c r="BX219" i="150"/>
  <c r="CA219" i="150"/>
  <c r="CB219" i="150"/>
  <c r="CE219" i="150"/>
  <c r="CF219" i="150"/>
  <c r="CI219" i="150"/>
  <c r="CJ219" i="150"/>
  <c r="CM219" i="150"/>
  <c r="CN219" i="150"/>
  <c r="CQ219" i="150"/>
  <c r="CR219" i="150"/>
  <c r="CU219" i="150"/>
  <c r="CV219" i="150"/>
  <c r="CY219" i="150"/>
  <c r="CZ219" i="150"/>
  <c r="DC219" i="150"/>
  <c r="DD219" i="150"/>
  <c r="DG219" i="150"/>
  <c r="DH219" i="150"/>
  <c r="DK219" i="150"/>
  <c r="DL219" i="150"/>
  <c r="DO219" i="150"/>
  <c r="DP219" i="150"/>
  <c r="DS219" i="150"/>
  <c r="DT219" i="150"/>
  <c r="DW219" i="150"/>
  <c r="DX219" i="150"/>
  <c r="EA219" i="150"/>
  <c r="EB219" i="150"/>
  <c r="EE219" i="150"/>
  <c r="EF219" i="150"/>
  <c r="EI219" i="150"/>
  <c r="EJ219" i="150"/>
  <c r="EM219" i="150"/>
  <c r="EN219" i="150"/>
  <c r="EQ219" i="150"/>
  <c r="ER219" i="150"/>
  <c r="EU219" i="150"/>
  <c r="EV219" i="150"/>
  <c r="EY219" i="150"/>
  <c r="EZ219" i="150"/>
  <c r="FC219" i="150"/>
  <c r="FD219" i="150"/>
  <c r="FG219" i="150"/>
  <c r="FH219" i="150"/>
  <c r="FK219" i="150"/>
  <c r="FL219" i="150"/>
  <c r="FO219" i="150"/>
  <c r="FP219" i="150"/>
  <c r="FS219" i="150"/>
  <c r="FT219" i="150"/>
  <c r="Q219" i="150" l="1"/>
  <c r="FU215" i="150"/>
  <c r="FU290" i="150"/>
  <c r="DA220" i="150"/>
  <c r="FA219" i="150"/>
  <c r="DE219" i="150"/>
  <c r="CO219" i="150"/>
  <c r="EC215" i="150"/>
  <c r="DM215" i="150"/>
  <c r="FU219" i="150"/>
  <c r="FU220" i="150"/>
  <c r="CC219" i="150"/>
  <c r="U220" i="150"/>
  <c r="DY215" i="150"/>
  <c r="CC215" i="150"/>
  <c r="BA219" i="150"/>
  <c r="CW215" i="150"/>
  <c r="BQ215" i="150"/>
  <c r="CO290" i="150"/>
  <c r="CG290" i="150"/>
  <c r="BI290" i="150"/>
  <c r="AS290" i="150"/>
  <c r="AK290" i="150"/>
  <c r="AC290" i="150"/>
  <c r="U290" i="150"/>
  <c r="M290" i="150"/>
  <c r="AS220" i="150"/>
  <c r="BM290" i="150"/>
  <c r="AW290" i="150"/>
  <c r="CK220" i="150"/>
  <c r="CC220" i="150"/>
  <c r="BU220" i="150"/>
  <c r="BE220" i="150"/>
  <c r="AO220" i="150"/>
  <c r="Y220" i="150"/>
  <c r="Q220" i="150"/>
  <c r="I220" i="150"/>
  <c r="DA215" i="150"/>
  <c r="FM220" i="150"/>
  <c r="EO220" i="150"/>
  <c r="EG220" i="150"/>
  <c r="DQ220" i="150"/>
  <c r="FM215" i="150"/>
  <c r="EG215" i="150"/>
  <c r="CO215" i="150"/>
  <c r="CG215" i="150"/>
  <c r="BY215" i="150"/>
  <c r="BA215" i="150"/>
  <c r="AS215" i="150"/>
  <c r="AK215" i="150"/>
  <c r="AC215" i="150"/>
  <c r="U215" i="150"/>
  <c r="M215" i="150"/>
  <c r="DY290" i="150"/>
  <c r="DI290" i="150"/>
  <c r="FM219" i="150"/>
  <c r="FE219" i="150"/>
  <c r="DY219" i="150"/>
  <c r="BM219" i="150"/>
  <c r="FQ220" i="150"/>
  <c r="DE220" i="150"/>
  <c r="FQ215" i="150"/>
  <c r="FI215" i="150"/>
  <c r="ES215" i="150"/>
  <c r="EK215" i="150"/>
  <c r="BE215" i="150"/>
  <c r="AO215" i="150"/>
  <c r="I215" i="150"/>
  <c r="FQ290" i="150"/>
  <c r="FI290" i="150"/>
  <c r="FA290" i="150"/>
  <c r="ES290" i="150"/>
  <c r="DU290" i="150"/>
  <c r="DE290" i="150"/>
  <c r="CW290" i="150"/>
  <c r="FQ219" i="150"/>
  <c r="FM290" i="150"/>
  <c r="AK220" i="150"/>
  <c r="EK290" i="150"/>
  <c r="CS215" i="150"/>
  <c r="DA290" i="150"/>
  <c r="CK290" i="150"/>
  <c r="FI220" i="150"/>
  <c r="ES220" i="150"/>
  <c r="EC220" i="150"/>
  <c r="FE215" i="150"/>
  <c r="BY290" i="150"/>
  <c r="AO290" i="150"/>
  <c r="Y290" i="150"/>
  <c r="CW220" i="150"/>
  <c r="CG220" i="150"/>
  <c r="BQ220" i="150"/>
  <c r="DI219" i="150"/>
  <c r="DA219" i="150"/>
  <c r="CS219" i="150"/>
  <c r="CK219" i="150"/>
  <c r="EC219" i="150"/>
  <c r="AW219" i="150"/>
  <c r="AO219" i="150"/>
  <c r="AG219" i="150"/>
  <c r="Y219" i="150"/>
  <c r="EO219" i="150"/>
  <c r="DM219" i="150"/>
  <c r="BQ219" i="150"/>
  <c r="AS219" i="150"/>
  <c r="AC219" i="150"/>
  <c r="C220" i="150"/>
  <c r="D215" i="150"/>
  <c r="EG219" i="150"/>
  <c r="CW219" i="150"/>
  <c r="BU219" i="150"/>
  <c r="AK219" i="150"/>
  <c r="I219" i="150"/>
  <c r="FE290" i="150"/>
  <c r="D290" i="150"/>
  <c r="EC290" i="150"/>
  <c r="CS290" i="150"/>
  <c r="BQ290" i="150"/>
  <c r="AG290" i="150"/>
  <c r="FA220" i="150"/>
  <c r="DY220" i="150"/>
  <c r="CO220" i="150"/>
  <c r="BM220" i="150"/>
  <c r="AC220" i="150"/>
  <c r="C215" i="150"/>
  <c r="EO215" i="150"/>
  <c r="DU215" i="150"/>
  <c r="CK215" i="150"/>
  <c r="BI215" i="150"/>
  <c r="AG215" i="150"/>
  <c r="Y215" i="150"/>
  <c r="Q215" i="150"/>
  <c r="C219" i="150"/>
  <c r="FI219" i="150"/>
  <c r="ES219" i="150"/>
  <c r="EK219" i="150"/>
  <c r="DQ219" i="150"/>
  <c r="CG219" i="150"/>
  <c r="BY219" i="150"/>
  <c r="BE219" i="150"/>
  <c r="U219" i="150"/>
  <c r="M219" i="150"/>
  <c r="C290" i="150"/>
  <c r="EO290" i="150"/>
  <c r="EG290" i="150"/>
  <c r="DM290" i="150"/>
  <c r="CC290" i="150"/>
  <c r="BU290" i="150"/>
  <c r="BA290" i="150"/>
  <c r="Q290" i="150"/>
  <c r="I290" i="150"/>
  <c r="EW220" i="150"/>
  <c r="EK220" i="150"/>
  <c r="DI220" i="150"/>
  <c r="BY220" i="150"/>
  <c r="AW220" i="150"/>
  <c r="M220" i="150"/>
  <c r="DE215" i="150"/>
  <c r="BU215" i="150"/>
  <c r="BM215" i="150"/>
  <c r="D219" i="150"/>
  <c r="DU219" i="150"/>
  <c r="BI219" i="150"/>
  <c r="DQ290" i="150"/>
  <c r="BE290" i="150"/>
  <c r="FE220" i="150"/>
  <c r="D220" i="150"/>
  <c r="DU220" i="150"/>
  <c r="DM220" i="150"/>
  <c r="CS220" i="150"/>
  <c r="BI220" i="150"/>
  <c r="BA220" i="150"/>
  <c r="AG220" i="150"/>
  <c r="FA215" i="150"/>
  <c r="DQ215" i="150"/>
  <c r="DI215" i="150"/>
  <c r="AW215" i="150"/>
  <c r="EW215" i="150"/>
  <c r="EW219" i="150"/>
  <c r="EW290" i="150"/>
  <c r="E220" i="150" l="1"/>
  <c r="E290" i="150"/>
  <c r="E219" i="150"/>
  <c r="E215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B301" i="150" l="1"/>
  <c r="B300" i="150"/>
  <c r="B299" i="150"/>
  <c r="B298" i="150"/>
  <c r="B297" i="150"/>
  <c r="B296" i="150"/>
  <c r="B295" i="150"/>
  <c r="B294" i="150"/>
  <c r="B293" i="150"/>
  <c r="B292" i="150"/>
  <c r="B289" i="150"/>
  <c r="B288" i="150"/>
  <c r="B287" i="150"/>
  <c r="B286" i="150"/>
  <c r="B285" i="150"/>
  <c r="B284" i="150"/>
  <c r="B283" i="150"/>
  <c r="B282" i="150"/>
  <c r="B281" i="150"/>
  <c r="B280" i="150"/>
  <c r="B279" i="150"/>
  <c r="B278" i="150"/>
  <c r="B277" i="150"/>
  <c r="B276" i="150"/>
  <c r="B275" i="150"/>
  <c r="B274" i="150"/>
  <c r="B273" i="150"/>
  <c r="B272" i="150"/>
  <c r="B271" i="150"/>
  <c r="B270" i="150"/>
  <c r="B269" i="150"/>
  <c r="B268" i="150"/>
  <c r="B267" i="150"/>
  <c r="B266" i="150"/>
  <c r="B265" i="150"/>
  <c r="B264" i="150"/>
  <c r="B263" i="150"/>
  <c r="B262" i="150"/>
  <c r="B261" i="150"/>
  <c r="B260" i="150"/>
  <c r="B259" i="150"/>
  <c r="B258" i="150"/>
  <c r="B257" i="150"/>
  <c r="B255" i="150"/>
  <c r="B254" i="150"/>
  <c r="B253" i="150"/>
  <c r="B252" i="150"/>
  <c r="B250" i="150"/>
  <c r="B249" i="150"/>
  <c r="B248" i="150"/>
  <c r="B247" i="150"/>
  <c r="B214" i="150"/>
  <c r="B213" i="150"/>
  <c r="B236" i="150"/>
  <c r="B212" i="150"/>
  <c r="B211" i="150"/>
  <c r="B182" i="150"/>
  <c r="B210" i="150"/>
  <c r="B224" i="150"/>
  <c r="B223" i="150"/>
  <c r="B209" i="150"/>
  <c r="B221" i="150"/>
  <c r="B31" i="150"/>
  <c r="B207" i="150"/>
  <c r="B206" i="150"/>
  <c r="B205" i="150"/>
  <c r="B203" i="150"/>
  <c r="B222" i="150"/>
  <c r="B202" i="150"/>
  <c r="B201" i="150"/>
  <c r="B200" i="150"/>
  <c r="B199" i="150"/>
  <c r="B198" i="150"/>
  <c r="B197" i="150"/>
  <c r="B226" i="150"/>
  <c r="B225" i="150"/>
  <c r="B196" i="150"/>
  <c r="B195" i="150"/>
  <c r="B194" i="150"/>
  <c r="B193" i="150"/>
  <c r="B192" i="150"/>
  <c r="B239" i="150"/>
  <c r="B191" i="150"/>
  <c r="B231" i="150"/>
  <c r="B190" i="150"/>
  <c r="B189" i="150"/>
  <c r="B188" i="150"/>
  <c r="B187" i="150"/>
  <c r="B233" i="150"/>
  <c r="B232" i="150"/>
  <c r="B186" i="150"/>
  <c r="B185" i="150"/>
  <c r="B184" i="150"/>
  <c r="B183" i="150"/>
  <c r="B235" i="150"/>
  <c r="B234" i="150"/>
  <c r="B170" i="150"/>
  <c r="B181" i="150"/>
  <c r="B179" i="150"/>
  <c r="B178" i="150"/>
  <c r="B177" i="150"/>
  <c r="B176" i="150"/>
  <c r="B175" i="150"/>
  <c r="B174" i="150"/>
  <c r="B173" i="150"/>
  <c r="B172" i="150"/>
  <c r="B171" i="150"/>
  <c r="B169" i="150"/>
  <c r="B168" i="150"/>
  <c r="B167" i="150"/>
  <c r="B166" i="150"/>
  <c r="B165" i="150"/>
  <c r="B164" i="150"/>
  <c r="B163" i="150"/>
  <c r="B162" i="150"/>
  <c r="B161" i="150"/>
  <c r="B160" i="150"/>
  <c r="B159" i="150"/>
  <c r="B158" i="150"/>
  <c r="B157" i="150"/>
  <c r="B156" i="150"/>
  <c r="B155" i="150"/>
  <c r="B154" i="150"/>
  <c r="B153" i="150"/>
  <c r="B152" i="150"/>
  <c r="B151" i="150"/>
  <c r="B150" i="150"/>
  <c r="B149" i="150"/>
  <c r="B148" i="150"/>
  <c r="B147" i="150"/>
  <c r="B146" i="150"/>
  <c r="B145" i="150"/>
  <c r="B144" i="150"/>
  <c r="B143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6" i="150"/>
  <c r="B125" i="150"/>
  <c r="B124" i="150"/>
  <c r="B123" i="150"/>
  <c r="B122" i="150"/>
  <c r="B121" i="150"/>
  <c r="B120" i="150"/>
  <c r="B291" i="150"/>
  <c r="B119" i="150"/>
  <c r="B118" i="150"/>
  <c r="B117" i="150"/>
  <c r="B116" i="150"/>
  <c r="B115" i="150"/>
  <c r="B114" i="150"/>
  <c r="B113" i="150"/>
  <c r="B112" i="150"/>
  <c r="B111" i="150"/>
  <c r="B110" i="150"/>
  <c r="B106" i="150"/>
  <c r="B105" i="150"/>
  <c r="B104" i="150"/>
  <c r="B103" i="150"/>
  <c r="B102" i="150"/>
  <c r="B101" i="150"/>
  <c r="B100" i="150"/>
  <c r="B99" i="150"/>
  <c r="B98" i="150"/>
  <c r="B97" i="150"/>
  <c r="B96" i="150"/>
  <c r="B95" i="150"/>
  <c r="B256" i="150"/>
  <c r="B94" i="150"/>
  <c r="B93" i="150"/>
  <c r="B92" i="150"/>
  <c r="B91" i="150"/>
  <c r="B90" i="150"/>
  <c r="B89" i="150"/>
  <c r="B238" i="150"/>
  <c r="B88" i="150"/>
  <c r="B87" i="150"/>
  <c r="B86" i="150"/>
  <c r="B85" i="150"/>
  <c r="B84" i="150"/>
  <c r="B83" i="150"/>
  <c r="B82" i="150"/>
  <c r="B230" i="150"/>
  <c r="B81" i="150"/>
  <c r="B80" i="150"/>
  <c r="B79" i="150"/>
  <c r="B78" i="150"/>
  <c r="B77" i="150"/>
  <c r="B76" i="150"/>
  <c r="B75" i="150"/>
  <c r="B74" i="150"/>
  <c r="B73" i="150"/>
  <c r="B72" i="150"/>
  <c r="B71" i="150"/>
  <c r="B70" i="150"/>
  <c r="B69" i="150"/>
  <c r="B68" i="150"/>
  <c r="B67" i="150"/>
  <c r="B228" i="150"/>
  <c r="B227" i="150"/>
  <c r="B66" i="150"/>
  <c r="B65" i="150"/>
  <c r="B64" i="150"/>
  <c r="B63" i="150"/>
  <c r="B229" i="150"/>
  <c r="B62" i="150"/>
  <c r="B208" i="150"/>
  <c r="B61" i="150"/>
  <c r="B60" i="150"/>
  <c r="B59" i="150"/>
  <c r="B58" i="150"/>
  <c r="B57" i="150"/>
  <c r="B56" i="150"/>
  <c r="B55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35" i="150"/>
  <c r="B34" i="150"/>
  <c r="B32" i="150"/>
  <c r="B30" i="150"/>
  <c r="B28" i="150"/>
  <c r="B29" i="150"/>
  <c r="B27" i="150"/>
  <c r="B26" i="150"/>
  <c r="B25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10" i="150"/>
  <c r="B9" i="150"/>
  <c r="B8" i="150"/>
  <c r="B7" i="150"/>
  <c r="B6" i="150"/>
  <c r="D162" i="164" l="1"/>
  <c r="D161" i="164" l="1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G188" i="150"/>
  <c r="Q188" i="150" l="1"/>
  <c r="DY188" i="150"/>
  <c r="AW188" i="150"/>
  <c r="I188" i="150"/>
  <c r="AK188" i="150"/>
  <c r="C188" i="150"/>
  <c r="D188" i="150"/>
  <c r="FU188" i="150"/>
  <c r="CS188" i="150"/>
  <c r="DI188" i="150"/>
  <c r="DQ188" i="150"/>
  <c r="EG188" i="150"/>
  <c r="EO188" i="150"/>
  <c r="EW188" i="150"/>
  <c r="M188" i="150"/>
  <c r="U188" i="150"/>
  <c r="AC188" i="150"/>
  <c r="CO188" i="150"/>
  <c r="DE188" i="150"/>
  <c r="DM188" i="150"/>
  <c r="DU188" i="150"/>
  <c r="EC188" i="150"/>
  <c r="EK188" i="150"/>
  <c r="ES188" i="150"/>
  <c r="FA188" i="150"/>
  <c r="FI188" i="150"/>
  <c r="FQ188" i="150"/>
  <c r="AO188" i="150"/>
  <c r="BU188" i="150"/>
  <c r="AS188" i="150"/>
  <c r="BA188" i="150"/>
  <c r="BI188" i="150"/>
  <c r="BY188" i="150"/>
  <c r="CG188" i="150"/>
  <c r="DA188" i="150"/>
  <c r="CC188" i="150"/>
  <c r="Y188" i="150"/>
  <c r="AG188" i="150"/>
  <c r="BQ188" i="150"/>
  <c r="CK188" i="150"/>
  <c r="BE188" i="150"/>
  <c r="BM188" i="150"/>
  <c r="CW188" i="150"/>
  <c r="FE188" i="150"/>
  <c r="FM188" i="150"/>
  <c r="E188" i="150" l="1"/>
  <c r="FT206" i="150" l="1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FU206" i="150" l="1"/>
  <c r="DY206" i="150"/>
  <c r="AK206" i="150"/>
  <c r="BA206" i="150"/>
  <c r="AW206" i="150"/>
  <c r="I206" i="150"/>
  <c r="C206" i="150"/>
  <c r="D206" i="150"/>
  <c r="AC206" i="150"/>
  <c r="BU206" i="150"/>
  <c r="CC206" i="150"/>
  <c r="CK206" i="150"/>
  <c r="CS206" i="150"/>
  <c r="DA206" i="150"/>
  <c r="DI206" i="150"/>
  <c r="BQ206" i="150"/>
  <c r="CW206" i="150"/>
  <c r="BM206" i="150"/>
  <c r="EG206" i="150"/>
  <c r="EO206" i="150"/>
  <c r="EW206" i="150"/>
  <c r="FE206" i="150"/>
  <c r="FM206" i="150"/>
  <c r="Q206" i="150"/>
  <c r="AG206" i="150"/>
  <c r="AO206" i="150"/>
  <c r="CO206" i="150"/>
  <c r="DM206" i="150"/>
  <c r="EC206" i="150"/>
  <c r="FI206" i="150"/>
  <c r="FQ206" i="150"/>
  <c r="Y206" i="150"/>
  <c r="AS206" i="150"/>
  <c r="DE206" i="150"/>
  <c r="BI206" i="150"/>
  <c r="DU206" i="150"/>
  <c r="M206" i="150"/>
  <c r="U206" i="150"/>
  <c r="BE206" i="150"/>
  <c r="BY206" i="150"/>
  <c r="CG206" i="150"/>
  <c r="DQ206" i="150"/>
  <c r="EK206" i="150"/>
  <c r="ES206" i="150"/>
  <c r="FA206" i="150"/>
  <c r="E206" i="150" l="1"/>
  <c r="FT87" i="150" l="1"/>
  <c r="FS87" i="150"/>
  <c r="FP87" i="150"/>
  <c r="FO87" i="150"/>
  <c r="FL87" i="150"/>
  <c r="FK87" i="150"/>
  <c r="FH87" i="150"/>
  <c r="FG87" i="150"/>
  <c r="FD87" i="150"/>
  <c r="FC87" i="150"/>
  <c r="EZ87" i="150"/>
  <c r="EY87" i="150"/>
  <c r="EV87" i="150"/>
  <c r="EU87" i="150"/>
  <c r="ER87" i="150"/>
  <c r="EQ87" i="150"/>
  <c r="EN87" i="150"/>
  <c r="EM87" i="150"/>
  <c r="EJ87" i="150"/>
  <c r="EI87" i="150"/>
  <c r="EF87" i="150"/>
  <c r="EE87" i="150"/>
  <c r="EB87" i="150"/>
  <c r="EA87" i="150"/>
  <c r="DX87" i="150"/>
  <c r="DW87" i="150"/>
  <c r="DT87" i="150"/>
  <c r="DS87" i="150"/>
  <c r="DP87" i="150"/>
  <c r="DO87" i="150"/>
  <c r="DL87" i="150"/>
  <c r="DK87" i="150"/>
  <c r="DH87" i="150"/>
  <c r="DG87" i="150"/>
  <c r="DD87" i="150"/>
  <c r="DC87" i="150"/>
  <c r="CZ87" i="150"/>
  <c r="CY87" i="150"/>
  <c r="CV87" i="150"/>
  <c r="CU87" i="150"/>
  <c r="CR87" i="150"/>
  <c r="CQ87" i="150"/>
  <c r="CN87" i="150"/>
  <c r="CM87" i="150"/>
  <c r="CJ87" i="150"/>
  <c r="CI87" i="150"/>
  <c r="CF87" i="150"/>
  <c r="CE87" i="150"/>
  <c r="CB87" i="150"/>
  <c r="CA87" i="150"/>
  <c r="BX87" i="150"/>
  <c r="BW87" i="150"/>
  <c r="BT87" i="150"/>
  <c r="BS87" i="150"/>
  <c r="BP87" i="150"/>
  <c r="BO87" i="150"/>
  <c r="BL87" i="150"/>
  <c r="BK87" i="150"/>
  <c r="BH87" i="150"/>
  <c r="BG87" i="150"/>
  <c r="BD87" i="150"/>
  <c r="BC87" i="150"/>
  <c r="AZ87" i="150"/>
  <c r="AY87" i="150"/>
  <c r="AV87" i="150"/>
  <c r="AU87" i="150"/>
  <c r="AR87" i="150"/>
  <c r="AQ87" i="150"/>
  <c r="AN87" i="150"/>
  <c r="AM87" i="150"/>
  <c r="AJ87" i="150"/>
  <c r="AI87" i="150"/>
  <c r="AF87" i="150"/>
  <c r="AE87" i="150"/>
  <c r="AB87" i="150"/>
  <c r="AA87" i="150"/>
  <c r="X87" i="150"/>
  <c r="W87" i="150"/>
  <c r="T87" i="150"/>
  <c r="S87" i="150"/>
  <c r="P87" i="150"/>
  <c r="O87" i="150"/>
  <c r="L87" i="150"/>
  <c r="K87" i="150"/>
  <c r="H87" i="150"/>
  <c r="G87" i="150"/>
  <c r="Q87" i="150" l="1"/>
  <c r="AW87" i="150"/>
  <c r="C87" i="150"/>
  <c r="D87" i="150"/>
  <c r="AK87" i="150"/>
  <c r="I87" i="150"/>
  <c r="FQ87" i="150"/>
  <c r="DU87" i="150"/>
  <c r="FA87" i="150"/>
  <c r="FU87" i="150"/>
  <c r="EO87" i="150"/>
  <c r="Y87" i="150"/>
  <c r="AO87" i="150"/>
  <c r="BU87" i="150"/>
  <c r="CK87" i="150"/>
  <c r="DA87" i="150"/>
  <c r="DI87" i="150"/>
  <c r="BY87" i="150"/>
  <c r="CG87" i="150"/>
  <c r="CO87" i="150"/>
  <c r="DE87" i="150"/>
  <c r="AS87" i="150"/>
  <c r="BI87" i="150"/>
  <c r="ES87" i="150"/>
  <c r="FE87" i="150"/>
  <c r="FM87" i="150"/>
  <c r="M87" i="150"/>
  <c r="U87" i="150"/>
  <c r="AC87" i="150"/>
  <c r="EK87" i="150"/>
  <c r="BE87" i="150"/>
  <c r="BM87" i="150"/>
  <c r="CW87" i="150"/>
  <c r="DQ87" i="150"/>
  <c r="DY87" i="150"/>
  <c r="EG87" i="150"/>
  <c r="BA87" i="150"/>
  <c r="CC87" i="150"/>
  <c r="DM87" i="150"/>
  <c r="AG87" i="150"/>
  <c r="BQ87" i="150"/>
  <c r="CS87" i="150"/>
  <c r="EC87" i="150"/>
  <c r="EW87" i="150"/>
  <c r="FI87" i="150"/>
  <c r="E87" i="150" l="1"/>
  <c r="FT170" i="150"/>
  <c r="FS170" i="150"/>
  <c r="FP170" i="150"/>
  <c r="FO170" i="150"/>
  <c r="FL170" i="150"/>
  <c r="FK170" i="150"/>
  <c r="FH170" i="150"/>
  <c r="FG170" i="150"/>
  <c r="FD170" i="150"/>
  <c r="FC170" i="150"/>
  <c r="EZ170" i="150"/>
  <c r="EY170" i="150"/>
  <c r="EV170" i="150"/>
  <c r="EU170" i="150"/>
  <c r="ER170" i="150"/>
  <c r="EQ170" i="150"/>
  <c r="EN170" i="150"/>
  <c r="EM170" i="150"/>
  <c r="EJ170" i="150"/>
  <c r="EI170" i="150"/>
  <c r="EF170" i="150"/>
  <c r="EE170" i="150"/>
  <c r="EB170" i="150"/>
  <c r="EA170" i="150"/>
  <c r="DX170" i="150"/>
  <c r="DW170" i="150"/>
  <c r="DT170" i="150"/>
  <c r="DS170" i="150"/>
  <c r="DP170" i="150"/>
  <c r="DO170" i="150"/>
  <c r="DL170" i="150"/>
  <c r="DK170" i="150"/>
  <c r="DH170" i="150"/>
  <c r="DG170" i="150"/>
  <c r="DD170" i="150"/>
  <c r="DC170" i="150"/>
  <c r="CZ170" i="150"/>
  <c r="CY170" i="150"/>
  <c r="CV170" i="150"/>
  <c r="CU170" i="150"/>
  <c r="CR170" i="150"/>
  <c r="CQ170" i="150"/>
  <c r="CN170" i="150"/>
  <c r="CM170" i="150"/>
  <c r="CJ170" i="150"/>
  <c r="CI170" i="150"/>
  <c r="CF170" i="150"/>
  <c r="CE170" i="150"/>
  <c r="CB170" i="150"/>
  <c r="CA170" i="150"/>
  <c r="BX170" i="150"/>
  <c r="BW170" i="150"/>
  <c r="BT170" i="150"/>
  <c r="BS170" i="150"/>
  <c r="BP170" i="150"/>
  <c r="BO170" i="150"/>
  <c r="BL170" i="150"/>
  <c r="BK170" i="150"/>
  <c r="BH170" i="150"/>
  <c r="BG170" i="150"/>
  <c r="BD170" i="150"/>
  <c r="BC170" i="150"/>
  <c r="AZ170" i="150"/>
  <c r="AY170" i="150"/>
  <c r="AV170" i="150"/>
  <c r="AU170" i="150"/>
  <c r="AR170" i="150"/>
  <c r="AQ170" i="150"/>
  <c r="AN170" i="150"/>
  <c r="AM170" i="150"/>
  <c r="AJ170" i="150"/>
  <c r="AI170" i="150"/>
  <c r="AF170" i="150"/>
  <c r="AE170" i="150"/>
  <c r="AB170" i="150"/>
  <c r="AA170" i="150"/>
  <c r="X170" i="150"/>
  <c r="W170" i="150"/>
  <c r="T170" i="150"/>
  <c r="S170" i="150"/>
  <c r="P170" i="150"/>
  <c r="O170" i="150"/>
  <c r="L170" i="150"/>
  <c r="K170" i="150"/>
  <c r="H170" i="150"/>
  <c r="G170" i="150"/>
  <c r="FU170" i="150" l="1"/>
  <c r="DY170" i="150"/>
  <c r="AK170" i="150"/>
  <c r="BA170" i="150"/>
  <c r="I170" i="150"/>
  <c r="AW170" i="150"/>
  <c r="C170" i="150"/>
  <c r="D170" i="150"/>
  <c r="EG170" i="150"/>
  <c r="M170" i="150"/>
  <c r="U170" i="150"/>
  <c r="AC170" i="150"/>
  <c r="AS170" i="150"/>
  <c r="BI170" i="150"/>
  <c r="CO170" i="150"/>
  <c r="CW170" i="150"/>
  <c r="DE170" i="150"/>
  <c r="DU170" i="150"/>
  <c r="FA170" i="150"/>
  <c r="FI170" i="150"/>
  <c r="FQ170" i="150"/>
  <c r="BY170" i="150"/>
  <c r="Y170" i="150"/>
  <c r="AO170" i="150"/>
  <c r="BM170" i="150"/>
  <c r="EK170" i="150"/>
  <c r="CG170" i="150"/>
  <c r="DI170" i="150"/>
  <c r="DQ170" i="150"/>
  <c r="ES170" i="150"/>
  <c r="BE170" i="150"/>
  <c r="Q170" i="150"/>
  <c r="BU170" i="150"/>
  <c r="CC170" i="150"/>
  <c r="CK170" i="150"/>
  <c r="DM170" i="150"/>
  <c r="EO170" i="150"/>
  <c r="EW170" i="150"/>
  <c r="AG170" i="150"/>
  <c r="BQ170" i="150"/>
  <c r="CS170" i="150"/>
  <c r="DA170" i="150"/>
  <c r="EC170" i="150"/>
  <c r="FE170" i="150"/>
  <c r="FM170" i="150"/>
  <c r="E170" i="150" l="1"/>
  <c r="G30" i="150" l="1"/>
  <c r="H30" i="150"/>
  <c r="K30" i="150"/>
  <c r="L30" i="150"/>
  <c r="O30" i="150"/>
  <c r="P30" i="150"/>
  <c r="S30" i="150"/>
  <c r="T30" i="150"/>
  <c r="W30" i="150"/>
  <c r="X30" i="150"/>
  <c r="AA30" i="150"/>
  <c r="AB30" i="150"/>
  <c r="AE30" i="150"/>
  <c r="AF30" i="150"/>
  <c r="AI30" i="150"/>
  <c r="AJ30" i="150"/>
  <c r="AM30" i="150"/>
  <c r="AN30" i="150"/>
  <c r="AQ30" i="150"/>
  <c r="AR30" i="150"/>
  <c r="AU30" i="150"/>
  <c r="AV30" i="150"/>
  <c r="AY30" i="150"/>
  <c r="AZ30" i="150"/>
  <c r="BC30" i="150"/>
  <c r="BD30" i="150"/>
  <c r="BG30" i="150"/>
  <c r="BH30" i="150"/>
  <c r="BK30" i="150"/>
  <c r="BL30" i="150"/>
  <c r="BO30" i="150"/>
  <c r="BP30" i="150"/>
  <c r="BS30" i="150"/>
  <c r="BT30" i="150"/>
  <c r="BW30" i="150"/>
  <c r="BX30" i="150"/>
  <c r="CA30" i="150"/>
  <c r="CB30" i="150"/>
  <c r="CE30" i="150"/>
  <c r="CF30" i="150"/>
  <c r="CI30" i="150"/>
  <c r="CJ30" i="150"/>
  <c r="CM30" i="150"/>
  <c r="CN30" i="150"/>
  <c r="CQ30" i="150"/>
  <c r="CR30" i="150"/>
  <c r="CU30" i="150"/>
  <c r="CV30" i="150"/>
  <c r="CY30" i="150"/>
  <c r="CZ30" i="150"/>
  <c r="DC30" i="150"/>
  <c r="DD30" i="150"/>
  <c r="DG30" i="150"/>
  <c r="DH30" i="150"/>
  <c r="DK30" i="150"/>
  <c r="DL30" i="150"/>
  <c r="DO30" i="150"/>
  <c r="DP30" i="150"/>
  <c r="DS30" i="150"/>
  <c r="DT30" i="150"/>
  <c r="DW30" i="150"/>
  <c r="DX30" i="150"/>
  <c r="EA30" i="150"/>
  <c r="EB30" i="150"/>
  <c r="EE30" i="150"/>
  <c r="EF30" i="150"/>
  <c r="EI30" i="150"/>
  <c r="EJ30" i="150"/>
  <c r="EM30" i="150"/>
  <c r="EN30" i="150"/>
  <c r="EQ30" i="150"/>
  <c r="ER30" i="150"/>
  <c r="EU30" i="150"/>
  <c r="EV30" i="150"/>
  <c r="EY30" i="150"/>
  <c r="EZ30" i="150"/>
  <c r="FC30" i="150"/>
  <c r="FD30" i="150"/>
  <c r="FG30" i="150"/>
  <c r="FH30" i="150"/>
  <c r="FK30" i="150"/>
  <c r="FL30" i="150"/>
  <c r="FO30" i="150"/>
  <c r="FP30" i="150"/>
  <c r="FS30" i="150"/>
  <c r="FT30" i="150"/>
  <c r="D30" i="150" l="1"/>
  <c r="C30" i="150"/>
  <c r="Y30" i="150"/>
  <c r="EW30" i="150"/>
  <c r="DQ30" i="150"/>
  <c r="CK30" i="150"/>
  <c r="BU30" i="150"/>
  <c r="BE30" i="150"/>
  <c r="CC30" i="150"/>
  <c r="EC30" i="150"/>
  <c r="DU30" i="150"/>
  <c r="DM30" i="150"/>
  <c r="CG30" i="150"/>
  <c r="BA30" i="150"/>
  <c r="FU30" i="150"/>
  <c r="FM30" i="150"/>
  <c r="CW30" i="150"/>
  <c r="CO30" i="150"/>
  <c r="AW30" i="150"/>
  <c r="EO30" i="150"/>
  <c r="EG30" i="150"/>
  <c r="BQ30" i="150"/>
  <c r="BI30" i="150"/>
  <c r="Q30" i="150"/>
  <c r="I30" i="150"/>
  <c r="AO30" i="150"/>
  <c r="FI30" i="150"/>
  <c r="FA30" i="150"/>
  <c r="DI30" i="150"/>
  <c r="DA30" i="150"/>
  <c r="AK30" i="150"/>
  <c r="AC30" i="150"/>
  <c r="U30" i="150"/>
  <c r="FQ30" i="150"/>
  <c r="ES30" i="150"/>
  <c r="FE30" i="150"/>
  <c r="EK30" i="150"/>
  <c r="DY30" i="150"/>
  <c r="DE30" i="150"/>
  <c r="CS30" i="150"/>
  <c r="BY30" i="150"/>
  <c r="BM30" i="150"/>
  <c r="AS30" i="150"/>
  <c r="AG30" i="150"/>
  <c r="M30" i="150"/>
  <c r="D152" i="164"/>
  <c r="D153" i="164"/>
  <c r="D154" i="164"/>
  <c r="D155" i="164"/>
  <c r="D156" i="164"/>
  <c r="E30" i="150" l="1"/>
  <c r="FT174" i="150"/>
  <c r="FS174" i="150"/>
  <c r="FP174" i="150"/>
  <c r="FO174" i="150"/>
  <c r="FL174" i="150"/>
  <c r="FK174" i="150"/>
  <c r="FH174" i="150"/>
  <c r="FG174" i="150"/>
  <c r="FD174" i="150"/>
  <c r="FC174" i="150"/>
  <c r="EZ174" i="150"/>
  <c r="EY174" i="150"/>
  <c r="EV174" i="150"/>
  <c r="EU174" i="150"/>
  <c r="ER174" i="150"/>
  <c r="EQ174" i="150"/>
  <c r="EN174" i="150"/>
  <c r="EM174" i="150"/>
  <c r="EJ174" i="150"/>
  <c r="EI174" i="150"/>
  <c r="EF174" i="150"/>
  <c r="EE174" i="150"/>
  <c r="EB174" i="150"/>
  <c r="EA174" i="150"/>
  <c r="DX174" i="150"/>
  <c r="DW174" i="150"/>
  <c r="DT174" i="150"/>
  <c r="DS174" i="150"/>
  <c r="DL174" i="150"/>
  <c r="DK174" i="150"/>
  <c r="DH174" i="150"/>
  <c r="DG174" i="150"/>
  <c r="DD174" i="150"/>
  <c r="DC174" i="150"/>
  <c r="CZ174" i="150"/>
  <c r="CY174" i="150"/>
  <c r="CV174" i="150"/>
  <c r="CU174" i="150"/>
  <c r="CR174" i="150"/>
  <c r="CQ174" i="150"/>
  <c r="CN174" i="150"/>
  <c r="CM174" i="150"/>
  <c r="CJ174" i="150"/>
  <c r="CI174" i="150"/>
  <c r="CF174" i="150"/>
  <c r="CE174" i="150"/>
  <c r="CB174" i="150"/>
  <c r="CA174" i="150"/>
  <c r="BX174" i="150"/>
  <c r="BW174" i="150"/>
  <c r="BT174" i="150"/>
  <c r="BS174" i="150"/>
  <c r="BP174" i="150"/>
  <c r="BO174" i="150"/>
  <c r="BL174" i="150"/>
  <c r="BK174" i="150"/>
  <c r="BH174" i="150"/>
  <c r="BG174" i="150"/>
  <c r="BD174" i="150"/>
  <c r="BC174" i="150"/>
  <c r="AZ174" i="150"/>
  <c r="AY174" i="150"/>
  <c r="AV174" i="150"/>
  <c r="AU174" i="150"/>
  <c r="AR174" i="150"/>
  <c r="AQ174" i="150"/>
  <c r="AN174" i="150"/>
  <c r="AM174" i="150"/>
  <c r="AJ174" i="150"/>
  <c r="AI174" i="150"/>
  <c r="AF174" i="150"/>
  <c r="AE174" i="150"/>
  <c r="AB174" i="150"/>
  <c r="AA174" i="150"/>
  <c r="X174" i="150"/>
  <c r="W174" i="150"/>
  <c r="T174" i="150"/>
  <c r="S174" i="150"/>
  <c r="P174" i="150"/>
  <c r="O174" i="150"/>
  <c r="L174" i="150"/>
  <c r="K174" i="150"/>
  <c r="H174" i="150"/>
  <c r="G174" i="150"/>
  <c r="AK174" i="150" l="1"/>
  <c r="I174" i="150"/>
  <c r="AW174" i="150"/>
  <c r="FU174" i="150"/>
  <c r="CS174" i="150"/>
  <c r="AG174" i="150"/>
  <c r="FE174" i="150"/>
  <c r="BM174" i="150"/>
  <c r="EK174" i="150"/>
  <c r="FA174" i="150"/>
  <c r="FI174" i="150"/>
  <c r="FQ174" i="150"/>
  <c r="BI174" i="150"/>
  <c r="Y174" i="150"/>
  <c r="BE174" i="150"/>
  <c r="CK174" i="150"/>
  <c r="M174" i="150"/>
  <c r="AC174" i="150"/>
  <c r="AS174" i="150"/>
  <c r="BQ174" i="150"/>
  <c r="BY174" i="150"/>
  <c r="CO174" i="150"/>
  <c r="CW174" i="150"/>
  <c r="DE174" i="150"/>
  <c r="DY174" i="150"/>
  <c r="DU174" i="150"/>
  <c r="EC174" i="150"/>
  <c r="EW174" i="150"/>
  <c r="U174" i="150"/>
  <c r="AO174" i="150"/>
  <c r="CG174" i="150"/>
  <c r="DA174" i="150"/>
  <c r="DI174" i="150"/>
  <c r="EG174" i="150"/>
  <c r="EO174" i="150"/>
  <c r="Q174" i="150"/>
  <c r="BA174" i="150"/>
  <c r="BU174" i="150"/>
  <c r="CC174" i="150"/>
  <c r="DM174" i="150"/>
  <c r="ES174" i="150"/>
  <c r="FM174" i="150"/>
  <c r="D145" i="164"/>
  <c r="D146" i="164"/>
  <c r="D147" i="164"/>
  <c r="D148" i="164"/>
  <c r="D149" i="164"/>
  <c r="D150" i="164"/>
  <c r="D151" i="164"/>
  <c r="DP174" i="150" l="1"/>
  <c r="D174" i="150" s="1"/>
  <c r="DO174" i="150"/>
  <c r="C174" i="150" s="1"/>
  <c r="DQ174" i="150" l="1"/>
  <c r="E174" i="150" s="1"/>
  <c r="H2" i="148" l="1"/>
  <c r="F2" i="148"/>
  <c r="E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9" i="150" l="1"/>
  <c r="H9" i="150"/>
  <c r="K9" i="150"/>
  <c r="L9" i="150"/>
  <c r="O9" i="150"/>
  <c r="P9" i="150"/>
  <c r="S9" i="150"/>
  <c r="T9" i="150"/>
  <c r="W9" i="150"/>
  <c r="X9" i="150"/>
  <c r="AA9" i="150"/>
  <c r="AB9" i="150"/>
  <c r="AE9" i="150"/>
  <c r="AF9" i="150"/>
  <c r="AI9" i="150"/>
  <c r="AJ9" i="150"/>
  <c r="AM9" i="150"/>
  <c r="AN9" i="150"/>
  <c r="AQ9" i="150"/>
  <c r="AR9" i="150"/>
  <c r="AU9" i="150"/>
  <c r="AV9" i="150"/>
  <c r="AY9" i="150"/>
  <c r="AZ9" i="150"/>
  <c r="BC9" i="150"/>
  <c r="BD9" i="150"/>
  <c r="BG9" i="150"/>
  <c r="BH9" i="150"/>
  <c r="BK9" i="150"/>
  <c r="BL9" i="150"/>
  <c r="BO9" i="150"/>
  <c r="BP9" i="150"/>
  <c r="BS9" i="150"/>
  <c r="BT9" i="150"/>
  <c r="BW9" i="150"/>
  <c r="BX9" i="150"/>
  <c r="CA9" i="150"/>
  <c r="CB9" i="150"/>
  <c r="CE9" i="150"/>
  <c r="CF9" i="150"/>
  <c r="CI9" i="150"/>
  <c r="CJ9" i="150"/>
  <c r="CM9" i="150"/>
  <c r="CN9" i="150"/>
  <c r="CQ9" i="150"/>
  <c r="CR9" i="150"/>
  <c r="CU9" i="150"/>
  <c r="CV9" i="150"/>
  <c r="CY9" i="150"/>
  <c r="CZ9" i="150"/>
  <c r="DC9" i="150"/>
  <c r="DD9" i="150"/>
  <c r="DG9" i="150"/>
  <c r="DH9" i="150"/>
  <c r="DK9" i="150"/>
  <c r="DL9" i="150"/>
  <c r="DO9" i="150"/>
  <c r="DP9" i="150"/>
  <c r="DS9" i="150"/>
  <c r="DT9" i="150"/>
  <c r="DW9" i="150"/>
  <c r="DX9" i="150"/>
  <c r="EA9" i="150"/>
  <c r="EB9" i="150"/>
  <c r="EE9" i="150"/>
  <c r="EF9" i="150"/>
  <c r="EI9" i="150"/>
  <c r="EJ9" i="150"/>
  <c r="EM9" i="150"/>
  <c r="EN9" i="150"/>
  <c r="EQ9" i="150"/>
  <c r="ER9" i="150"/>
  <c r="EU9" i="150"/>
  <c r="EV9" i="150"/>
  <c r="EY9" i="150"/>
  <c r="EZ9" i="150"/>
  <c r="FC9" i="150"/>
  <c r="FD9" i="150"/>
  <c r="FG9" i="150"/>
  <c r="FH9" i="150"/>
  <c r="FK9" i="150"/>
  <c r="FL9" i="150"/>
  <c r="FO9" i="150"/>
  <c r="FP9" i="150"/>
  <c r="FS9" i="150"/>
  <c r="FT9" i="150"/>
  <c r="D9" i="150" l="1"/>
  <c r="C9" i="150"/>
  <c r="FU9" i="150"/>
  <c r="AO9" i="150"/>
  <c r="U9" i="150"/>
  <c r="BA9" i="150"/>
  <c r="FM9" i="150"/>
  <c r="EG9" i="150"/>
  <c r="DQ9" i="150"/>
  <c r="DA9" i="150"/>
  <c r="BU9" i="150"/>
  <c r="BE9" i="150"/>
  <c r="AK9" i="150"/>
  <c r="FI9" i="150"/>
  <c r="ES9" i="150"/>
  <c r="DM9" i="150"/>
  <c r="CW9" i="150"/>
  <c r="CG9" i="150"/>
  <c r="I9" i="150"/>
  <c r="EW9" i="150"/>
  <c r="EC9" i="150"/>
  <c r="CK9" i="150"/>
  <c r="BQ9" i="150"/>
  <c r="Y9" i="150"/>
  <c r="FA9" i="150"/>
  <c r="EO9" i="150"/>
  <c r="CO9" i="150"/>
  <c r="BI9" i="150"/>
  <c r="Q9" i="150"/>
  <c r="FQ9" i="150"/>
  <c r="FE9" i="150"/>
  <c r="EK9" i="150"/>
  <c r="DY9" i="150"/>
  <c r="DE9" i="150"/>
  <c r="CS9" i="150"/>
  <c r="BY9" i="150"/>
  <c r="BM9" i="150"/>
  <c r="AS9" i="150"/>
  <c r="AG9" i="150"/>
  <c r="M9" i="150"/>
  <c r="DU9" i="150"/>
  <c r="DI9" i="150"/>
  <c r="CC9" i="150"/>
  <c r="AW9" i="150"/>
  <c r="AC9" i="150"/>
  <c r="D136" i="164"/>
  <c r="E9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CA235" i="150" l="1"/>
  <c r="G235" i="150"/>
  <c r="H235" i="150"/>
  <c r="K235" i="150"/>
  <c r="L235" i="150"/>
  <c r="O235" i="150"/>
  <c r="P235" i="150"/>
  <c r="S235" i="150"/>
  <c r="T235" i="150"/>
  <c r="W235" i="150"/>
  <c r="X235" i="150"/>
  <c r="AA235" i="150"/>
  <c r="AB235" i="150"/>
  <c r="AE235" i="150"/>
  <c r="AF235" i="150"/>
  <c r="AI235" i="150"/>
  <c r="AJ235" i="150"/>
  <c r="AM235" i="150"/>
  <c r="AN235" i="150"/>
  <c r="AQ235" i="150"/>
  <c r="AR235" i="150"/>
  <c r="AU235" i="150"/>
  <c r="AV235" i="150"/>
  <c r="AY235" i="150"/>
  <c r="AZ235" i="150"/>
  <c r="BC235" i="150"/>
  <c r="BD235" i="150"/>
  <c r="BG235" i="150"/>
  <c r="BH235" i="150"/>
  <c r="BK235" i="150"/>
  <c r="BL235" i="150"/>
  <c r="BO235" i="150"/>
  <c r="BP235" i="150"/>
  <c r="BS235" i="150"/>
  <c r="BT235" i="150"/>
  <c r="BW235" i="150"/>
  <c r="BX235" i="150"/>
  <c r="CB235" i="150"/>
  <c r="CE235" i="150"/>
  <c r="CF235" i="150"/>
  <c r="CI235" i="150"/>
  <c r="CJ235" i="150"/>
  <c r="CM235" i="150"/>
  <c r="CN235" i="150"/>
  <c r="CQ235" i="150"/>
  <c r="CR235" i="150"/>
  <c r="CU235" i="150"/>
  <c r="CV235" i="150"/>
  <c r="CY235" i="150"/>
  <c r="CZ235" i="150"/>
  <c r="DC235" i="150"/>
  <c r="DD235" i="150"/>
  <c r="DG235" i="150"/>
  <c r="DH235" i="150"/>
  <c r="DK235" i="150"/>
  <c r="DL235" i="150"/>
  <c r="DO235" i="150"/>
  <c r="DP235" i="150"/>
  <c r="DS235" i="150"/>
  <c r="DT235" i="150"/>
  <c r="DW235" i="150"/>
  <c r="DX235" i="150"/>
  <c r="EA235" i="150"/>
  <c r="EB235" i="150"/>
  <c r="EE235" i="150"/>
  <c r="EF235" i="150"/>
  <c r="EI235" i="150"/>
  <c r="EJ235" i="150"/>
  <c r="EM235" i="150"/>
  <c r="EN235" i="150"/>
  <c r="EQ235" i="150"/>
  <c r="ER235" i="150"/>
  <c r="EU235" i="150"/>
  <c r="EV235" i="150"/>
  <c r="EY235" i="150"/>
  <c r="EZ235" i="150"/>
  <c r="FC235" i="150"/>
  <c r="FD235" i="150"/>
  <c r="FG235" i="150"/>
  <c r="FH235" i="150"/>
  <c r="FK235" i="150"/>
  <c r="FL235" i="150"/>
  <c r="FO235" i="150"/>
  <c r="FP235" i="150"/>
  <c r="FS235" i="150"/>
  <c r="FT235" i="150"/>
  <c r="G213" i="150"/>
  <c r="H213" i="150"/>
  <c r="K213" i="150"/>
  <c r="L213" i="150"/>
  <c r="O213" i="150"/>
  <c r="P213" i="150"/>
  <c r="S213" i="150"/>
  <c r="T213" i="150"/>
  <c r="W213" i="150"/>
  <c r="X213" i="150"/>
  <c r="AA213" i="150"/>
  <c r="AB213" i="150"/>
  <c r="AE213" i="150"/>
  <c r="AF213" i="150"/>
  <c r="AI213" i="150"/>
  <c r="AJ213" i="150"/>
  <c r="AM213" i="150"/>
  <c r="AN213" i="150"/>
  <c r="AQ213" i="150"/>
  <c r="AR213" i="150"/>
  <c r="AU213" i="150"/>
  <c r="AV213" i="150"/>
  <c r="AY213" i="150"/>
  <c r="AZ213" i="150"/>
  <c r="BC213" i="150"/>
  <c r="BD213" i="150"/>
  <c r="BG213" i="150"/>
  <c r="BH213" i="150"/>
  <c r="BK213" i="150"/>
  <c r="BL213" i="150"/>
  <c r="BO213" i="150"/>
  <c r="BP213" i="150"/>
  <c r="BS213" i="150"/>
  <c r="BT213" i="150"/>
  <c r="BW213" i="150"/>
  <c r="BX213" i="150"/>
  <c r="CA213" i="150"/>
  <c r="CB213" i="150"/>
  <c r="CE213" i="150"/>
  <c r="CF213" i="150"/>
  <c r="CI213" i="150"/>
  <c r="CJ213" i="150"/>
  <c r="CM213" i="150"/>
  <c r="CN213" i="150"/>
  <c r="CQ213" i="150"/>
  <c r="CR213" i="150"/>
  <c r="CU213" i="150"/>
  <c r="CV213" i="150"/>
  <c r="CY213" i="150"/>
  <c r="CZ213" i="150"/>
  <c r="DC213" i="150"/>
  <c r="DD213" i="150"/>
  <c r="DG213" i="150"/>
  <c r="DH213" i="150"/>
  <c r="DK213" i="150"/>
  <c r="DL213" i="150"/>
  <c r="DO213" i="150"/>
  <c r="DP213" i="150"/>
  <c r="DS213" i="150"/>
  <c r="DT213" i="150"/>
  <c r="DW213" i="150"/>
  <c r="DX213" i="150"/>
  <c r="EA213" i="150"/>
  <c r="EB213" i="150"/>
  <c r="EE213" i="150"/>
  <c r="EF213" i="150"/>
  <c r="EI213" i="150"/>
  <c r="EJ213" i="150"/>
  <c r="EM213" i="150"/>
  <c r="EN213" i="150"/>
  <c r="EQ213" i="150"/>
  <c r="ER213" i="150"/>
  <c r="EU213" i="150"/>
  <c r="EV213" i="150"/>
  <c r="EY213" i="150"/>
  <c r="EZ213" i="150"/>
  <c r="FC213" i="150"/>
  <c r="FD213" i="150"/>
  <c r="FG213" i="150"/>
  <c r="FH213" i="150"/>
  <c r="FK213" i="150"/>
  <c r="FL213" i="150"/>
  <c r="FO213" i="150"/>
  <c r="FP213" i="150"/>
  <c r="FS213" i="150"/>
  <c r="FT213" i="150"/>
  <c r="FU235" i="150" l="1"/>
  <c r="AW235" i="150"/>
  <c r="I235" i="150"/>
  <c r="BA235" i="150"/>
  <c r="AK235" i="150"/>
  <c r="DY235" i="150"/>
  <c r="D213" i="150"/>
  <c r="C213" i="150"/>
  <c r="D235" i="150"/>
  <c r="C235" i="150"/>
  <c r="FU213" i="150"/>
  <c r="Q235" i="150"/>
  <c r="EG235" i="150"/>
  <c r="DM213" i="150"/>
  <c r="CK235" i="150"/>
  <c r="FE213" i="150"/>
  <c r="DQ213" i="150"/>
  <c r="I213" i="150"/>
  <c r="BU235" i="150"/>
  <c r="CK213" i="150"/>
  <c r="BU213" i="150"/>
  <c r="BM213" i="150"/>
  <c r="BE213" i="150"/>
  <c r="AW213" i="150"/>
  <c r="AO213" i="150"/>
  <c r="Y213" i="150"/>
  <c r="FQ213" i="150"/>
  <c r="FI213" i="150"/>
  <c r="EC213" i="150"/>
  <c r="DU213" i="150"/>
  <c r="BY213" i="150"/>
  <c r="AC213" i="150"/>
  <c r="ES235" i="150"/>
  <c r="EC235" i="150"/>
  <c r="DU235" i="150"/>
  <c r="DM235" i="150"/>
  <c r="DE235" i="150"/>
  <c r="CG235" i="150"/>
  <c r="EG213" i="150"/>
  <c r="BQ235" i="150"/>
  <c r="EO213" i="150"/>
  <c r="ES213" i="150"/>
  <c r="DI213" i="150"/>
  <c r="DA213" i="150"/>
  <c r="M213" i="150"/>
  <c r="FQ235" i="150"/>
  <c r="FI235" i="150"/>
  <c r="CW235" i="150"/>
  <c r="BE235" i="150"/>
  <c r="Y235" i="150"/>
  <c r="CW213" i="150"/>
  <c r="CO213" i="150"/>
  <c r="BQ213" i="150"/>
  <c r="BA213" i="150"/>
  <c r="DI235" i="150"/>
  <c r="BI235" i="150"/>
  <c r="AC235" i="150"/>
  <c r="U235" i="150"/>
  <c r="FA213" i="150"/>
  <c r="FM213" i="150"/>
  <c r="EK213" i="150"/>
  <c r="DE213" i="150"/>
  <c r="CC213" i="150"/>
  <c r="AS213" i="150"/>
  <c r="AK213" i="150"/>
  <c r="Q213" i="150"/>
  <c r="FM235" i="150"/>
  <c r="FE235" i="150"/>
  <c r="EK235" i="150"/>
  <c r="DA235" i="150"/>
  <c r="CS235" i="150"/>
  <c r="CG213" i="150"/>
  <c r="U213" i="150"/>
  <c r="EO235" i="150"/>
  <c r="BM235" i="150"/>
  <c r="AS235" i="150"/>
  <c r="DY213" i="150"/>
  <c r="CS213" i="150"/>
  <c r="BI213" i="150"/>
  <c r="AG213" i="150"/>
  <c r="FA235" i="150"/>
  <c r="DQ235" i="150"/>
  <c r="CO235" i="150"/>
  <c r="BY235" i="150"/>
  <c r="AO235" i="150"/>
  <c r="AG235" i="150"/>
  <c r="M235" i="150"/>
  <c r="CC235" i="150"/>
  <c r="EW213" i="150"/>
  <c r="EW235" i="150"/>
  <c r="E213" i="150" l="1"/>
  <c r="E235" i="150"/>
  <c r="FT208" i="150"/>
  <c r="FS208" i="150"/>
  <c r="FP208" i="150"/>
  <c r="FO208" i="150"/>
  <c r="FL208" i="150"/>
  <c r="FK208" i="150"/>
  <c r="FH208" i="150"/>
  <c r="FG208" i="150"/>
  <c r="FD208" i="150"/>
  <c r="FC208" i="150"/>
  <c r="EZ208" i="150"/>
  <c r="EY208" i="150"/>
  <c r="EV208" i="150"/>
  <c r="EU208" i="150"/>
  <c r="ER208" i="150"/>
  <c r="EQ208" i="150"/>
  <c r="EN208" i="150"/>
  <c r="EM208" i="150"/>
  <c r="EJ208" i="150"/>
  <c r="EI208" i="150"/>
  <c r="EF208" i="150"/>
  <c r="EE208" i="150"/>
  <c r="EB208" i="150"/>
  <c r="EA208" i="150"/>
  <c r="DX208" i="150"/>
  <c r="DW208" i="150"/>
  <c r="DT208" i="150"/>
  <c r="DS208" i="150"/>
  <c r="DP208" i="150"/>
  <c r="DO208" i="150"/>
  <c r="DL208" i="150"/>
  <c r="DK208" i="150"/>
  <c r="DH208" i="150"/>
  <c r="DG208" i="150"/>
  <c r="DD208" i="150"/>
  <c r="DC208" i="150"/>
  <c r="CZ208" i="150"/>
  <c r="CY208" i="150"/>
  <c r="CV208" i="150"/>
  <c r="CU208" i="150"/>
  <c r="CR208" i="150"/>
  <c r="CQ208" i="150"/>
  <c r="CN208" i="150"/>
  <c r="CM208" i="150"/>
  <c r="CJ208" i="150"/>
  <c r="CI208" i="150"/>
  <c r="CF208" i="150"/>
  <c r="CE208" i="150"/>
  <c r="CB208" i="150"/>
  <c r="CA208" i="150"/>
  <c r="BX208" i="150"/>
  <c r="BW208" i="150"/>
  <c r="BT208" i="150"/>
  <c r="BS208" i="150"/>
  <c r="BP208" i="150"/>
  <c r="BO208" i="150"/>
  <c r="BL208" i="150"/>
  <c r="BK208" i="150"/>
  <c r="BH208" i="150"/>
  <c r="BG208" i="150"/>
  <c r="BD208" i="150"/>
  <c r="BC208" i="150"/>
  <c r="AZ208" i="150"/>
  <c r="AY208" i="150"/>
  <c r="AV208" i="150"/>
  <c r="AU208" i="150"/>
  <c r="AR208" i="150"/>
  <c r="AQ208" i="150"/>
  <c r="AN208" i="150"/>
  <c r="AM208" i="150"/>
  <c r="AJ208" i="150"/>
  <c r="AI208" i="150"/>
  <c r="AF208" i="150"/>
  <c r="AE208" i="150"/>
  <c r="AB208" i="150"/>
  <c r="AA208" i="150"/>
  <c r="X208" i="150"/>
  <c r="W208" i="150"/>
  <c r="T208" i="150"/>
  <c r="S208" i="150"/>
  <c r="P208" i="150"/>
  <c r="O208" i="150"/>
  <c r="L208" i="150"/>
  <c r="K208" i="150"/>
  <c r="H208" i="150"/>
  <c r="G208" i="150"/>
  <c r="C208" i="150" l="1"/>
  <c r="D208" i="150"/>
  <c r="AC208" i="150"/>
  <c r="AK208" i="150"/>
  <c r="AS208" i="150"/>
  <c r="DU208" i="150"/>
  <c r="EC208" i="150"/>
  <c r="EK208" i="150"/>
  <c r="ES208" i="150"/>
  <c r="FQ208" i="150"/>
  <c r="BY208" i="150"/>
  <c r="M208" i="150"/>
  <c r="CC208" i="150"/>
  <c r="CK208" i="150"/>
  <c r="FE208" i="150"/>
  <c r="FM208" i="150"/>
  <c r="I208" i="150"/>
  <c r="AO208" i="150"/>
  <c r="AW208" i="150"/>
  <c r="BE208" i="150"/>
  <c r="DE208" i="150"/>
  <c r="EG208" i="150"/>
  <c r="BU208" i="150"/>
  <c r="BI208" i="150"/>
  <c r="BQ208" i="150"/>
  <c r="DA208" i="150"/>
  <c r="DI208" i="150"/>
  <c r="DQ208" i="150"/>
  <c r="EO208" i="150"/>
  <c r="EW208" i="150"/>
  <c r="Q208" i="150"/>
  <c r="Y208" i="150"/>
  <c r="CO208" i="150"/>
  <c r="CW208" i="150"/>
  <c r="FU208" i="150"/>
  <c r="U208" i="150"/>
  <c r="AG208" i="150"/>
  <c r="BA208" i="150"/>
  <c r="BM208" i="150"/>
  <c r="CG208" i="150"/>
  <c r="CS208" i="150"/>
  <c r="DM208" i="150"/>
  <c r="DY208" i="150"/>
  <c r="FA208" i="150"/>
  <c r="FI208" i="150"/>
  <c r="E208" i="150" l="1"/>
  <c r="FT214" i="150"/>
  <c r="FS214" i="150"/>
  <c r="FP214" i="150"/>
  <c r="FO214" i="150"/>
  <c r="FL214" i="150"/>
  <c r="FK214" i="150"/>
  <c r="FH214" i="150"/>
  <c r="FG214" i="150"/>
  <c r="FD214" i="150"/>
  <c r="FC214" i="150"/>
  <c r="EZ214" i="150"/>
  <c r="EY214" i="150"/>
  <c r="EV214" i="150"/>
  <c r="EU214" i="150"/>
  <c r="ER214" i="150"/>
  <c r="EQ214" i="150"/>
  <c r="EN214" i="150"/>
  <c r="EM214" i="150"/>
  <c r="EJ214" i="150"/>
  <c r="EI214" i="150"/>
  <c r="EF214" i="150"/>
  <c r="EE214" i="150"/>
  <c r="EB214" i="150"/>
  <c r="EA214" i="150"/>
  <c r="DX214" i="150"/>
  <c r="DW214" i="150"/>
  <c r="DT214" i="150"/>
  <c r="DS214" i="150"/>
  <c r="DP214" i="150"/>
  <c r="DO214" i="150"/>
  <c r="DL214" i="150"/>
  <c r="DK214" i="150"/>
  <c r="DH214" i="150"/>
  <c r="DG214" i="150"/>
  <c r="DD214" i="150"/>
  <c r="DC214" i="150"/>
  <c r="CZ214" i="150"/>
  <c r="CY214" i="150"/>
  <c r="CV214" i="150"/>
  <c r="CU214" i="150"/>
  <c r="CR214" i="150"/>
  <c r="CQ214" i="150"/>
  <c r="CN214" i="150"/>
  <c r="CM214" i="150"/>
  <c r="CJ214" i="150"/>
  <c r="CI214" i="150"/>
  <c r="CF214" i="150"/>
  <c r="CE214" i="150"/>
  <c r="CB214" i="150"/>
  <c r="CA214" i="150"/>
  <c r="BX214" i="150"/>
  <c r="BW214" i="150"/>
  <c r="BT214" i="150"/>
  <c r="BS214" i="150"/>
  <c r="BP214" i="150"/>
  <c r="BO214" i="150"/>
  <c r="BL214" i="150"/>
  <c r="BK214" i="150"/>
  <c r="BH214" i="150"/>
  <c r="BG214" i="150"/>
  <c r="BD214" i="150"/>
  <c r="BC214" i="150"/>
  <c r="AZ214" i="150"/>
  <c r="AY214" i="150"/>
  <c r="AV214" i="150"/>
  <c r="AU214" i="150"/>
  <c r="AR214" i="150"/>
  <c r="AQ214" i="150"/>
  <c r="AN214" i="150"/>
  <c r="AM214" i="150"/>
  <c r="AJ214" i="150"/>
  <c r="AI214" i="150"/>
  <c r="AF214" i="150"/>
  <c r="AE214" i="150"/>
  <c r="AB214" i="150"/>
  <c r="AA214" i="150"/>
  <c r="X214" i="150"/>
  <c r="W214" i="150"/>
  <c r="T214" i="150"/>
  <c r="S214" i="150"/>
  <c r="P214" i="150"/>
  <c r="O214" i="150"/>
  <c r="L214" i="150"/>
  <c r="K214" i="150"/>
  <c r="H214" i="150"/>
  <c r="G214" i="150"/>
  <c r="FT196" i="150"/>
  <c r="FS196" i="150"/>
  <c r="FP196" i="150"/>
  <c r="FO196" i="150"/>
  <c r="FL196" i="150"/>
  <c r="FK196" i="150"/>
  <c r="FH196" i="150"/>
  <c r="FG196" i="150"/>
  <c r="FD196" i="150"/>
  <c r="FC196" i="150"/>
  <c r="EZ196" i="150"/>
  <c r="EY196" i="150"/>
  <c r="EV196" i="150"/>
  <c r="EU196" i="150"/>
  <c r="ER196" i="150"/>
  <c r="EQ196" i="150"/>
  <c r="EN196" i="150"/>
  <c r="EM196" i="150"/>
  <c r="EJ196" i="150"/>
  <c r="EI196" i="150"/>
  <c r="EF196" i="150"/>
  <c r="EE196" i="150"/>
  <c r="EB196" i="150"/>
  <c r="EA196" i="150"/>
  <c r="DX196" i="150"/>
  <c r="DW196" i="150"/>
  <c r="DT196" i="150"/>
  <c r="DS196" i="150"/>
  <c r="DP196" i="150"/>
  <c r="DO196" i="150"/>
  <c r="DL196" i="150"/>
  <c r="DK196" i="150"/>
  <c r="DH196" i="150"/>
  <c r="DG196" i="150"/>
  <c r="DD196" i="150"/>
  <c r="DC196" i="150"/>
  <c r="CZ196" i="150"/>
  <c r="CY196" i="150"/>
  <c r="CV196" i="150"/>
  <c r="CU196" i="150"/>
  <c r="CR196" i="150"/>
  <c r="CQ196" i="150"/>
  <c r="CN196" i="150"/>
  <c r="CM196" i="150"/>
  <c r="CJ196" i="150"/>
  <c r="CI196" i="150"/>
  <c r="CF196" i="150"/>
  <c r="CE196" i="150"/>
  <c r="CB196" i="150"/>
  <c r="CA196" i="150"/>
  <c r="BX196" i="150"/>
  <c r="BW196" i="150"/>
  <c r="BT196" i="150"/>
  <c r="BS196" i="150"/>
  <c r="BP196" i="150"/>
  <c r="BO196" i="150"/>
  <c r="BL196" i="150"/>
  <c r="BK196" i="150"/>
  <c r="BH196" i="150"/>
  <c r="BG196" i="150"/>
  <c r="BD196" i="150"/>
  <c r="BC196" i="150"/>
  <c r="AZ196" i="150"/>
  <c r="AY196" i="150"/>
  <c r="AV196" i="150"/>
  <c r="AU196" i="150"/>
  <c r="AR196" i="150"/>
  <c r="AQ196" i="150"/>
  <c r="AN196" i="150"/>
  <c r="AM196" i="150"/>
  <c r="AJ196" i="150"/>
  <c r="AI196" i="150"/>
  <c r="AF196" i="150"/>
  <c r="AE196" i="150"/>
  <c r="AB196" i="150"/>
  <c r="AA196" i="150"/>
  <c r="X196" i="150"/>
  <c r="W196" i="150"/>
  <c r="T196" i="150"/>
  <c r="S196" i="150"/>
  <c r="P196" i="150"/>
  <c r="O196" i="150"/>
  <c r="L196" i="150"/>
  <c r="K196" i="150"/>
  <c r="H196" i="150"/>
  <c r="G196" i="150"/>
  <c r="FT195" i="150"/>
  <c r="FS195" i="150"/>
  <c r="FP195" i="150"/>
  <c r="FO195" i="150"/>
  <c r="FL195" i="150"/>
  <c r="FK195" i="150"/>
  <c r="FH195" i="150"/>
  <c r="FG195" i="150"/>
  <c r="FD195" i="150"/>
  <c r="FC195" i="150"/>
  <c r="EZ195" i="150"/>
  <c r="EY195" i="150"/>
  <c r="EV195" i="150"/>
  <c r="EU195" i="150"/>
  <c r="ER195" i="150"/>
  <c r="EQ195" i="150"/>
  <c r="EN195" i="150"/>
  <c r="EM195" i="150"/>
  <c r="EJ195" i="150"/>
  <c r="EI195" i="150"/>
  <c r="EF195" i="150"/>
  <c r="EE195" i="150"/>
  <c r="EB195" i="150"/>
  <c r="EA195" i="150"/>
  <c r="DX195" i="150"/>
  <c r="DW195" i="150"/>
  <c r="DT195" i="150"/>
  <c r="DS195" i="150"/>
  <c r="DP195" i="150"/>
  <c r="DO195" i="150"/>
  <c r="DL195" i="150"/>
  <c r="DK195" i="150"/>
  <c r="DH195" i="150"/>
  <c r="DG195" i="150"/>
  <c r="DD195" i="150"/>
  <c r="DC195" i="150"/>
  <c r="CZ195" i="150"/>
  <c r="CY195" i="150"/>
  <c r="CV195" i="150"/>
  <c r="CU195" i="150"/>
  <c r="CR195" i="150"/>
  <c r="CQ195" i="150"/>
  <c r="CN195" i="150"/>
  <c r="CM195" i="150"/>
  <c r="CJ195" i="150"/>
  <c r="CI195" i="150"/>
  <c r="CF195" i="150"/>
  <c r="CE195" i="150"/>
  <c r="CB195" i="150"/>
  <c r="CA195" i="150"/>
  <c r="BX195" i="150"/>
  <c r="BW195" i="150"/>
  <c r="BT195" i="150"/>
  <c r="BS195" i="150"/>
  <c r="BP195" i="150"/>
  <c r="BO195" i="150"/>
  <c r="BL195" i="150"/>
  <c r="BK195" i="150"/>
  <c r="BH195" i="150"/>
  <c r="BG195" i="150"/>
  <c r="BD195" i="150"/>
  <c r="BC195" i="150"/>
  <c r="AZ195" i="150"/>
  <c r="AY195" i="150"/>
  <c r="AV195" i="150"/>
  <c r="AU195" i="150"/>
  <c r="AR195" i="150"/>
  <c r="AQ195" i="150"/>
  <c r="AN195" i="150"/>
  <c r="AM195" i="150"/>
  <c r="AJ195" i="150"/>
  <c r="AI195" i="150"/>
  <c r="AF195" i="150"/>
  <c r="AE195" i="150"/>
  <c r="AB195" i="150"/>
  <c r="AA195" i="150"/>
  <c r="X195" i="150"/>
  <c r="W195" i="150"/>
  <c r="T195" i="150"/>
  <c r="S195" i="150"/>
  <c r="P195" i="150"/>
  <c r="O195" i="150"/>
  <c r="L195" i="150"/>
  <c r="K195" i="150"/>
  <c r="H195" i="150"/>
  <c r="G195" i="150"/>
  <c r="FT253" i="150"/>
  <c r="FS253" i="150"/>
  <c r="FP253" i="150"/>
  <c r="FO253" i="150"/>
  <c r="FL253" i="150"/>
  <c r="FK253" i="150"/>
  <c r="FH253" i="150"/>
  <c r="FG253" i="150"/>
  <c r="FD253" i="150"/>
  <c r="FC253" i="150"/>
  <c r="EZ253" i="150"/>
  <c r="EY253" i="150"/>
  <c r="EV253" i="150"/>
  <c r="EU253" i="150"/>
  <c r="ER253" i="150"/>
  <c r="EQ253" i="150"/>
  <c r="EN253" i="150"/>
  <c r="EM253" i="150"/>
  <c r="EJ253" i="150"/>
  <c r="EI253" i="150"/>
  <c r="EF253" i="150"/>
  <c r="EE253" i="150"/>
  <c r="EB253" i="150"/>
  <c r="EA253" i="150"/>
  <c r="DX253" i="150"/>
  <c r="DW253" i="150"/>
  <c r="DT253" i="150"/>
  <c r="DS253" i="150"/>
  <c r="DP253" i="150"/>
  <c r="DO253" i="150"/>
  <c r="DL253" i="150"/>
  <c r="DK253" i="150"/>
  <c r="DH253" i="150"/>
  <c r="DG253" i="150"/>
  <c r="DD253" i="150"/>
  <c r="DC253" i="150"/>
  <c r="CZ253" i="150"/>
  <c r="CY253" i="150"/>
  <c r="CV253" i="150"/>
  <c r="CU253" i="150"/>
  <c r="CR253" i="150"/>
  <c r="CQ253" i="150"/>
  <c r="CN253" i="150"/>
  <c r="CM253" i="150"/>
  <c r="CJ253" i="150"/>
  <c r="CI253" i="150"/>
  <c r="CF253" i="150"/>
  <c r="CE253" i="150"/>
  <c r="CB253" i="150"/>
  <c r="CA253" i="150"/>
  <c r="BX253" i="150"/>
  <c r="BW253" i="150"/>
  <c r="BT253" i="150"/>
  <c r="BS253" i="150"/>
  <c r="BP253" i="150"/>
  <c r="BO253" i="150"/>
  <c r="BL253" i="150"/>
  <c r="BK253" i="150"/>
  <c r="BH253" i="150"/>
  <c r="BG253" i="150"/>
  <c r="BD253" i="150"/>
  <c r="BC253" i="150"/>
  <c r="AZ253" i="150"/>
  <c r="AY253" i="150"/>
  <c r="AV253" i="150"/>
  <c r="AU253" i="150"/>
  <c r="AR253" i="150"/>
  <c r="AQ253" i="150"/>
  <c r="AN253" i="150"/>
  <c r="AM253" i="150"/>
  <c r="AJ253" i="150"/>
  <c r="AI253" i="150"/>
  <c r="AF253" i="150"/>
  <c r="AE253" i="150"/>
  <c r="AB253" i="150"/>
  <c r="AA253" i="150"/>
  <c r="X253" i="150"/>
  <c r="W253" i="150"/>
  <c r="T253" i="150"/>
  <c r="S253" i="150"/>
  <c r="P253" i="150"/>
  <c r="O253" i="150"/>
  <c r="L253" i="150"/>
  <c r="K253" i="150"/>
  <c r="H253" i="150"/>
  <c r="G253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I214" i="150" l="1"/>
  <c r="AG214" i="150"/>
  <c r="BQ214" i="150"/>
  <c r="CC214" i="150"/>
  <c r="D253" i="150"/>
  <c r="D196" i="150"/>
  <c r="C194" i="150"/>
  <c r="C195" i="150"/>
  <c r="C214" i="150"/>
  <c r="D194" i="150"/>
  <c r="D195" i="150"/>
  <c r="D214" i="150"/>
  <c r="C253" i="150"/>
  <c r="C196" i="150"/>
  <c r="I253" i="150"/>
  <c r="AW253" i="150"/>
  <c r="AK253" i="150"/>
  <c r="FU195" i="150"/>
  <c r="DY195" i="150"/>
  <c r="FU253" i="150"/>
  <c r="DY253" i="150"/>
  <c r="FU214" i="150"/>
  <c r="FU194" i="150"/>
  <c r="FU196" i="150"/>
  <c r="BA195" i="150"/>
  <c r="DM195" i="150"/>
  <c r="EC195" i="150"/>
  <c r="EK195" i="150"/>
  <c r="ES195" i="150"/>
  <c r="FI195" i="150"/>
  <c r="FM196" i="150"/>
  <c r="FE196" i="150"/>
  <c r="Q214" i="150"/>
  <c r="Y214" i="150"/>
  <c r="AC194" i="150"/>
  <c r="AS194" i="150"/>
  <c r="BI194" i="150"/>
  <c r="BQ194" i="150"/>
  <c r="BY194" i="150"/>
  <c r="CO194" i="150"/>
  <c r="DE194" i="150"/>
  <c r="AO196" i="150"/>
  <c r="BE196" i="150"/>
  <c r="BM196" i="150"/>
  <c r="BU196" i="150"/>
  <c r="DA196" i="150"/>
  <c r="EO214" i="150"/>
  <c r="BY253" i="150"/>
  <c r="BI253" i="150"/>
  <c r="CS194" i="150"/>
  <c r="DA194" i="150"/>
  <c r="FA194" i="150"/>
  <c r="AG253" i="150"/>
  <c r="BM253" i="150"/>
  <c r="BU253" i="150"/>
  <c r="CC253" i="150"/>
  <c r="CS253" i="150"/>
  <c r="DI253" i="150"/>
  <c r="FE253" i="150"/>
  <c r="AO195" i="150"/>
  <c r="AW195" i="150"/>
  <c r="FI253" i="150"/>
  <c r="M195" i="150"/>
  <c r="U195" i="150"/>
  <c r="AK195" i="150"/>
  <c r="DU196" i="150"/>
  <c r="EC196" i="150"/>
  <c r="FA196" i="150"/>
  <c r="FI196" i="150"/>
  <c r="U214" i="150"/>
  <c r="AC214" i="150"/>
  <c r="AS214" i="150"/>
  <c r="BA214" i="150"/>
  <c r="BI214" i="150"/>
  <c r="BY214" i="150"/>
  <c r="CO214" i="150"/>
  <c r="CW214" i="150"/>
  <c r="DE214" i="150"/>
  <c r="DU214" i="150"/>
  <c r="FA214" i="150"/>
  <c r="FQ214" i="150"/>
  <c r="CW195" i="150"/>
  <c r="CS214" i="150"/>
  <c r="FE214" i="150"/>
  <c r="FQ194" i="150"/>
  <c r="FM195" i="150"/>
  <c r="Y196" i="150"/>
  <c r="EW196" i="150"/>
  <c r="DQ214" i="150"/>
  <c r="M253" i="150"/>
  <c r="AC253" i="150"/>
  <c r="DU253" i="150"/>
  <c r="EK253" i="150"/>
  <c r="FA253" i="150"/>
  <c r="M214" i="150"/>
  <c r="DI214" i="150"/>
  <c r="DY214" i="150"/>
  <c r="AG194" i="150"/>
  <c r="AO194" i="150"/>
  <c r="FE194" i="150"/>
  <c r="FM194" i="150"/>
  <c r="Q253" i="150"/>
  <c r="EG253" i="150"/>
  <c r="EO253" i="150"/>
  <c r="DA195" i="150"/>
  <c r="DI195" i="150"/>
  <c r="AC196" i="150"/>
  <c r="AK196" i="150"/>
  <c r="CK196" i="150"/>
  <c r="DQ196" i="150"/>
  <c r="DY196" i="150"/>
  <c r="EG196" i="150"/>
  <c r="M194" i="150"/>
  <c r="DU194" i="150"/>
  <c r="EC194" i="150"/>
  <c r="EK194" i="150"/>
  <c r="CW253" i="150"/>
  <c r="BQ195" i="150"/>
  <c r="BY195" i="150"/>
  <c r="CG195" i="150"/>
  <c r="I196" i="150"/>
  <c r="BI196" i="150"/>
  <c r="BQ196" i="150"/>
  <c r="CO196" i="150"/>
  <c r="CW196" i="150"/>
  <c r="AW214" i="150"/>
  <c r="BE214" i="150"/>
  <c r="BM214" i="150"/>
  <c r="CK214" i="150"/>
  <c r="EC214" i="150"/>
  <c r="EK214" i="150"/>
  <c r="Q194" i="150"/>
  <c r="Y194" i="150"/>
  <c r="BA194" i="150"/>
  <c r="CC194" i="150"/>
  <c r="CK194" i="150"/>
  <c r="DM194" i="150"/>
  <c r="EO194" i="150"/>
  <c r="EW194" i="150"/>
  <c r="U253" i="150"/>
  <c r="BE253" i="150"/>
  <c r="CG253" i="150"/>
  <c r="DQ253" i="150"/>
  <c r="ES253" i="150"/>
  <c r="Y195" i="150"/>
  <c r="AG195" i="150"/>
  <c r="BI195" i="150"/>
  <c r="CK195" i="150"/>
  <c r="CS195" i="150"/>
  <c r="DU195" i="150"/>
  <c r="EW195" i="150"/>
  <c r="FE195" i="150"/>
  <c r="M196" i="150"/>
  <c r="U196" i="150"/>
  <c r="AW196" i="150"/>
  <c r="BY196" i="150"/>
  <c r="CG196" i="150"/>
  <c r="DI196" i="150"/>
  <c r="EK196" i="150"/>
  <c r="ES196" i="150"/>
  <c r="AK214" i="150"/>
  <c r="BU214" i="150"/>
  <c r="CG214" i="150"/>
  <c r="DA214" i="150"/>
  <c r="DM214" i="150"/>
  <c r="EG214" i="150"/>
  <c r="ES214" i="150"/>
  <c r="FM214" i="150"/>
  <c r="U194" i="150"/>
  <c r="AW194" i="150"/>
  <c r="BE194" i="150"/>
  <c r="CG194" i="150"/>
  <c r="DI194" i="150"/>
  <c r="DQ194" i="150"/>
  <c r="ES194" i="150"/>
  <c r="Y253" i="150"/>
  <c r="AS253" i="150"/>
  <c r="BA253" i="150"/>
  <c r="CK253" i="150"/>
  <c r="DE253" i="150"/>
  <c r="DM253" i="150"/>
  <c r="EW253" i="150"/>
  <c r="FQ253" i="150"/>
  <c r="AC195" i="150"/>
  <c r="BE195" i="150"/>
  <c r="BM195" i="150"/>
  <c r="CO195" i="150"/>
  <c r="DQ195" i="150"/>
  <c r="FA195" i="150"/>
  <c r="Q196" i="150"/>
  <c r="AS196" i="150"/>
  <c r="BA196" i="150"/>
  <c r="CC196" i="150"/>
  <c r="DE196" i="150"/>
  <c r="DM196" i="150"/>
  <c r="EO196" i="150"/>
  <c r="FQ196" i="150"/>
  <c r="AO214" i="150"/>
  <c r="I194" i="150"/>
  <c r="AK194" i="150"/>
  <c r="BM194" i="150"/>
  <c r="BU194" i="150"/>
  <c r="CW194" i="150"/>
  <c r="DY194" i="150"/>
  <c r="EG194" i="150"/>
  <c r="FI194" i="150"/>
  <c r="AO253" i="150"/>
  <c r="BQ253" i="150"/>
  <c r="DA253" i="150"/>
  <c r="EC253" i="150"/>
  <c r="FM253" i="150"/>
  <c r="I195" i="150"/>
  <c r="Q195" i="150"/>
  <c r="AS195" i="150"/>
  <c r="BU195" i="150"/>
  <c r="CC195" i="150"/>
  <c r="DE195" i="150"/>
  <c r="EG195" i="150"/>
  <c r="EO195" i="150"/>
  <c r="FQ195" i="150"/>
  <c r="AG196" i="150"/>
  <c r="EW214" i="150"/>
  <c r="FI214" i="150"/>
  <c r="CO253" i="150"/>
  <c r="CS196" i="150"/>
  <c r="E195" i="150" l="1"/>
  <c r="E194" i="150"/>
  <c r="E214" i="150"/>
  <c r="E196" i="150"/>
  <c r="E253" i="150"/>
  <c r="FT251" i="150"/>
  <c r="FS251" i="150"/>
  <c r="FP251" i="150"/>
  <c r="FO251" i="150"/>
  <c r="FL251" i="150"/>
  <c r="FK251" i="150"/>
  <c r="FH251" i="150"/>
  <c r="FG251" i="150"/>
  <c r="FD251" i="150"/>
  <c r="FC251" i="150"/>
  <c r="EZ251" i="150"/>
  <c r="EY251" i="150"/>
  <c r="EV251" i="150"/>
  <c r="EU251" i="150"/>
  <c r="ER251" i="150"/>
  <c r="EQ251" i="150"/>
  <c r="EN251" i="150"/>
  <c r="EM251" i="150"/>
  <c r="EJ251" i="150"/>
  <c r="EI251" i="150"/>
  <c r="EF251" i="150"/>
  <c r="EE251" i="150"/>
  <c r="EB251" i="150"/>
  <c r="EA251" i="150"/>
  <c r="DX251" i="150"/>
  <c r="DW251" i="150"/>
  <c r="DT251" i="150"/>
  <c r="DS251" i="150"/>
  <c r="DP251" i="150"/>
  <c r="DO251" i="150"/>
  <c r="DL251" i="150"/>
  <c r="DK251" i="150"/>
  <c r="DH251" i="150"/>
  <c r="DG251" i="150"/>
  <c r="DD251" i="150"/>
  <c r="DC251" i="150"/>
  <c r="CZ251" i="150"/>
  <c r="CY251" i="150"/>
  <c r="CV251" i="150"/>
  <c r="CU251" i="150"/>
  <c r="CR251" i="150"/>
  <c r="CQ251" i="150"/>
  <c r="CN251" i="150"/>
  <c r="CM251" i="150"/>
  <c r="CJ251" i="150"/>
  <c r="CI251" i="150"/>
  <c r="CF251" i="150"/>
  <c r="CE251" i="150"/>
  <c r="CB251" i="150"/>
  <c r="CA251" i="150"/>
  <c r="BX251" i="150"/>
  <c r="BW251" i="150"/>
  <c r="BT251" i="150"/>
  <c r="BS251" i="150"/>
  <c r="BP251" i="150"/>
  <c r="BO251" i="150"/>
  <c r="BL251" i="150"/>
  <c r="BK251" i="150"/>
  <c r="BH251" i="150"/>
  <c r="BG251" i="150"/>
  <c r="BD251" i="150"/>
  <c r="BC251" i="150"/>
  <c r="AZ251" i="150"/>
  <c r="AY251" i="150"/>
  <c r="AV251" i="150"/>
  <c r="AU251" i="150"/>
  <c r="AR251" i="150"/>
  <c r="AQ251" i="150"/>
  <c r="AN251" i="150"/>
  <c r="AM251" i="150"/>
  <c r="AJ251" i="150"/>
  <c r="AI251" i="150"/>
  <c r="AF251" i="150"/>
  <c r="AE251" i="150"/>
  <c r="AB251" i="150"/>
  <c r="AA251" i="150"/>
  <c r="X251" i="150"/>
  <c r="W251" i="150"/>
  <c r="T251" i="150"/>
  <c r="S251" i="150"/>
  <c r="P251" i="150"/>
  <c r="O251" i="150"/>
  <c r="L251" i="150"/>
  <c r="K251" i="150"/>
  <c r="H251" i="150"/>
  <c r="G251" i="150"/>
  <c r="C251" i="150" l="1"/>
  <c r="D251" i="150"/>
  <c r="FU251" i="150"/>
  <c r="ES251" i="150"/>
  <c r="FA251" i="150"/>
  <c r="FQ251" i="150"/>
  <c r="Q251" i="150"/>
  <c r="AW251" i="150"/>
  <c r="BI251" i="150"/>
  <c r="EO251" i="150"/>
  <c r="U251" i="150"/>
  <c r="AC251" i="150"/>
  <c r="AS251" i="150"/>
  <c r="BA251" i="150"/>
  <c r="BY251" i="150"/>
  <c r="DU251" i="150"/>
  <c r="BU251" i="150"/>
  <c r="DA251" i="150"/>
  <c r="I251" i="150"/>
  <c r="AO251" i="150"/>
  <c r="CC251" i="150"/>
  <c r="DI251" i="150"/>
  <c r="EK251" i="150"/>
  <c r="M251" i="150"/>
  <c r="CG251" i="150"/>
  <c r="CO251" i="150"/>
  <c r="DE251" i="150"/>
  <c r="DM251" i="150"/>
  <c r="EG251" i="150"/>
  <c r="FM251" i="150"/>
  <c r="Y251" i="150"/>
  <c r="AG251" i="150"/>
  <c r="BQ251" i="150"/>
  <c r="CK251" i="150"/>
  <c r="CS251" i="150"/>
  <c r="EC251" i="150"/>
  <c r="EW251" i="150"/>
  <c r="FE251" i="150"/>
  <c r="AK251" i="150"/>
  <c r="BE251" i="150"/>
  <c r="BM251" i="150"/>
  <c r="CW251" i="150"/>
  <c r="DQ251" i="150"/>
  <c r="DY251" i="150"/>
  <c r="FI251" i="150"/>
  <c r="E251" i="150" l="1"/>
  <c r="K191" i="150"/>
  <c r="G191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FT239" i="150"/>
  <c r="FS239" i="150"/>
  <c r="FP239" i="150"/>
  <c r="FO239" i="150"/>
  <c r="FL239" i="150"/>
  <c r="FK239" i="150"/>
  <c r="FH239" i="150"/>
  <c r="FG239" i="150"/>
  <c r="FD239" i="150"/>
  <c r="FC239" i="150"/>
  <c r="EZ239" i="150"/>
  <c r="EY239" i="150"/>
  <c r="EV239" i="150"/>
  <c r="EU239" i="150"/>
  <c r="ER239" i="150"/>
  <c r="EQ239" i="150"/>
  <c r="EN239" i="150"/>
  <c r="EM239" i="150"/>
  <c r="EJ239" i="150"/>
  <c r="EI239" i="150"/>
  <c r="EF239" i="150"/>
  <c r="EE239" i="150"/>
  <c r="EB239" i="150"/>
  <c r="EA239" i="150"/>
  <c r="DX239" i="150"/>
  <c r="DW239" i="150"/>
  <c r="DT239" i="150"/>
  <c r="DS239" i="150"/>
  <c r="DP239" i="150"/>
  <c r="DO239" i="150"/>
  <c r="DL239" i="150"/>
  <c r="DK239" i="150"/>
  <c r="DH239" i="150"/>
  <c r="DG239" i="150"/>
  <c r="DD239" i="150"/>
  <c r="DC239" i="150"/>
  <c r="CZ239" i="150"/>
  <c r="CY239" i="150"/>
  <c r="CV239" i="150"/>
  <c r="CU239" i="150"/>
  <c r="CR239" i="150"/>
  <c r="CQ239" i="150"/>
  <c r="CN239" i="150"/>
  <c r="CM239" i="150"/>
  <c r="CJ239" i="150"/>
  <c r="CI239" i="150"/>
  <c r="CF239" i="150"/>
  <c r="CE239" i="150"/>
  <c r="CB239" i="150"/>
  <c r="CA239" i="150"/>
  <c r="BX239" i="150"/>
  <c r="BW239" i="150"/>
  <c r="BT239" i="150"/>
  <c r="BS239" i="150"/>
  <c r="BP239" i="150"/>
  <c r="BO239" i="150"/>
  <c r="BL239" i="150"/>
  <c r="BK239" i="150"/>
  <c r="BH239" i="150"/>
  <c r="BG239" i="150"/>
  <c r="BD239" i="150"/>
  <c r="BC239" i="150"/>
  <c r="AZ239" i="150"/>
  <c r="AY239" i="150"/>
  <c r="AV239" i="150"/>
  <c r="AU239" i="150"/>
  <c r="AR239" i="150"/>
  <c r="AQ239" i="150"/>
  <c r="AN239" i="150"/>
  <c r="AM239" i="150"/>
  <c r="AJ239" i="150"/>
  <c r="AI239" i="150"/>
  <c r="AF239" i="150"/>
  <c r="AE239" i="150"/>
  <c r="AB239" i="150"/>
  <c r="AA239" i="150"/>
  <c r="X239" i="150"/>
  <c r="W239" i="150"/>
  <c r="T239" i="150"/>
  <c r="S239" i="150"/>
  <c r="P239" i="150"/>
  <c r="O239" i="150"/>
  <c r="L239" i="150"/>
  <c r="K239" i="150"/>
  <c r="H239" i="150"/>
  <c r="G239" i="150"/>
  <c r="FT191" i="150"/>
  <c r="FS191" i="150"/>
  <c r="FP191" i="150"/>
  <c r="FO191" i="150"/>
  <c r="FL191" i="150"/>
  <c r="FK191" i="150"/>
  <c r="FH191" i="150"/>
  <c r="FG191" i="150"/>
  <c r="FD191" i="150"/>
  <c r="FC191" i="150"/>
  <c r="EZ191" i="150"/>
  <c r="EY191" i="150"/>
  <c r="EV191" i="150"/>
  <c r="EU191" i="150"/>
  <c r="ER191" i="150"/>
  <c r="EQ191" i="150"/>
  <c r="EN191" i="150"/>
  <c r="EM191" i="150"/>
  <c r="EJ191" i="150"/>
  <c r="EI191" i="150"/>
  <c r="EF191" i="150"/>
  <c r="EE191" i="150"/>
  <c r="EB191" i="150"/>
  <c r="EA191" i="150"/>
  <c r="DX191" i="150"/>
  <c r="DW191" i="150"/>
  <c r="DT191" i="150"/>
  <c r="DS191" i="150"/>
  <c r="DP191" i="150"/>
  <c r="DO191" i="150"/>
  <c r="DL191" i="150"/>
  <c r="DK191" i="150"/>
  <c r="DH191" i="150"/>
  <c r="DG191" i="150"/>
  <c r="DD191" i="150"/>
  <c r="DC191" i="150"/>
  <c r="CZ191" i="150"/>
  <c r="CY191" i="150"/>
  <c r="CV191" i="150"/>
  <c r="CU191" i="150"/>
  <c r="CR191" i="150"/>
  <c r="CQ191" i="150"/>
  <c r="CN191" i="150"/>
  <c r="CM191" i="150"/>
  <c r="CJ191" i="150"/>
  <c r="CI191" i="150"/>
  <c r="CF191" i="150"/>
  <c r="CE191" i="150"/>
  <c r="CB191" i="150"/>
  <c r="CA191" i="150"/>
  <c r="BX191" i="150"/>
  <c r="BW191" i="150"/>
  <c r="BT191" i="150"/>
  <c r="BS191" i="150"/>
  <c r="BP191" i="150"/>
  <c r="BO191" i="150"/>
  <c r="BL191" i="150"/>
  <c r="BK191" i="150"/>
  <c r="BH191" i="150"/>
  <c r="BG191" i="150"/>
  <c r="BD191" i="150"/>
  <c r="BC191" i="150"/>
  <c r="AZ191" i="150"/>
  <c r="AY191" i="150"/>
  <c r="AV191" i="150"/>
  <c r="AU191" i="150"/>
  <c r="AR191" i="150"/>
  <c r="AQ191" i="150"/>
  <c r="AN191" i="150"/>
  <c r="AM191" i="150"/>
  <c r="AJ191" i="150"/>
  <c r="AI191" i="150"/>
  <c r="AF191" i="150"/>
  <c r="AE191" i="150"/>
  <c r="AB191" i="150"/>
  <c r="AA191" i="150"/>
  <c r="X191" i="150"/>
  <c r="W191" i="150"/>
  <c r="T191" i="150"/>
  <c r="S191" i="150"/>
  <c r="P191" i="150"/>
  <c r="O191" i="150"/>
  <c r="L191" i="150"/>
  <c r="H191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190" i="150"/>
  <c r="FS190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P190" i="150"/>
  <c r="DO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K190" i="150"/>
  <c r="H190" i="150"/>
  <c r="G190" i="150"/>
  <c r="AK190" i="150" l="1"/>
  <c r="I191" i="150"/>
  <c r="D190" i="150"/>
  <c r="D239" i="150"/>
  <c r="D193" i="150"/>
  <c r="C231" i="150"/>
  <c r="C191" i="150"/>
  <c r="C192" i="150"/>
  <c r="D231" i="150"/>
  <c r="D191" i="150"/>
  <c r="D192" i="150"/>
  <c r="C190" i="150"/>
  <c r="C239" i="150"/>
  <c r="C193" i="150"/>
  <c r="AK231" i="150"/>
  <c r="FU193" i="150"/>
  <c r="AW193" i="150"/>
  <c r="DY193" i="150"/>
  <c r="AK193" i="150"/>
  <c r="EG192" i="150"/>
  <c r="FU192" i="150"/>
  <c r="FU190" i="150"/>
  <c r="FU191" i="150"/>
  <c r="FU231" i="150"/>
  <c r="FU239" i="150"/>
  <c r="EO193" i="150"/>
  <c r="EW193" i="150"/>
  <c r="FM193" i="150"/>
  <c r="DQ193" i="150"/>
  <c r="EG193" i="150"/>
  <c r="DU190" i="150"/>
  <c r="FI239" i="150"/>
  <c r="FQ239" i="150"/>
  <c r="U192" i="150"/>
  <c r="AK192" i="150"/>
  <c r="BQ192" i="150"/>
  <c r="CG192" i="150"/>
  <c r="CW192" i="150"/>
  <c r="EC192" i="150"/>
  <c r="M193" i="150"/>
  <c r="AC193" i="150"/>
  <c r="AS193" i="150"/>
  <c r="BA193" i="150"/>
  <c r="CO193" i="150"/>
  <c r="EK193" i="150"/>
  <c r="ES193" i="150"/>
  <c r="FQ193" i="150"/>
  <c r="ES192" i="150"/>
  <c r="FI192" i="150"/>
  <c r="AW231" i="150"/>
  <c r="BM231" i="150"/>
  <c r="DI231" i="150"/>
  <c r="DY231" i="150"/>
  <c r="ES239" i="150"/>
  <c r="M231" i="150"/>
  <c r="U231" i="150"/>
  <c r="AC231" i="150"/>
  <c r="AS231" i="150"/>
  <c r="BI231" i="150"/>
  <c r="ES231" i="150"/>
  <c r="FA231" i="150"/>
  <c r="FI231" i="150"/>
  <c r="FQ231" i="150"/>
  <c r="BI190" i="150"/>
  <c r="BY190" i="150"/>
  <c r="U191" i="150"/>
  <c r="AK191" i="150"/>
  <c r="CG191" i="150"/>
  <c r="FI191" i="150"/>
  <c r="M239" i="150"/>
  <c r="U239" i="150"/>
  <c r="AK239" i="150"/>
  <c r="BA239" i="150"/>
  <c r="BQ239" i="150"/>
  <c r="BY239" i="150"/>
  <c r="CW239" i="150"/>
  <c r="DE239" i="150"/>
  <c r="DM239" i="150"/>
  <c r="EC239" i="150"/>
  <c r="EK239" i="150"/>
  <c r="Q190" i="150"/>
  <c r="Y190" i="150"/>
  <c r="AG190" i="150"/>
  <c r="AO190" i="150"/>
  <c r="AW190" i="150"/>
  <c r="BE190" i="150"/>
  <c r="BU190" i="150"/>
  <c r="EG190" i="150"/>
  <c r="EW190" i="150"/>
  <c r="FE190" i="150"/>
  <c r="FM190" i="150"/>
  <c r="BE191" i="150"/>
  <c r="BM191" i="150"/>
  <c r="BU191" i="150"/>
  <c r="CC191" i="150"/>
  <c r="CS191" i="150"/>
  <c r="DY191" i="150"/>
  <c r="EG191" i="150"/>
  <c r="EO191" i="150"/>
  <c r="FE191" i="150"/>
  <c r="CC239" i="150"/>
  <c r="CK239" i="150"/>
  <c r="CS239" i="150"/>
  <c r="DI239" i="150"/>
  <c r="DQ239" i="150"/>
  <c r="DY239" i="150"/>
  <c r="EO239" i="150"/>
  <c r="EW239" i="150"/>
  <c r="FE239" i="150"/>
  <c r="I192" i="150"/>
  <c r="Y192" i="150"/>
  <c r="AO192" i="150"/>
  <c r="BE192" i="150"/>
  <c r="BU192" i="150"/>
  <c r="CK192" i="150"/>
  <c r="DA192" i="150"/>
  <c r="DQ192" i="150"/>
  <c r="I193" i="150"/>
  <c r="Y193" i="150"/>
  <c r="AO193" i="150"/>
  <c r="BE193" i="150"/>
  <c r="EW192" i="150"/>
  <c r="FM192" i="150"/>
  <c r="DQ190" i="150"/>
  <c r="CK193" i="150"/>
  <c r="BY193" i="150"/>
  <c r="BA190" i="150"/>
  <c r="BY231" i="150"/>
  <c r="DU231" i="150"/>
  <c r="DM192" i="150"/>
  <c r="FI190" i="150"/>
  <c r="DU191" i="150"/>
  <c r="FA191" i="150"/>
  <c r="CG239" i="150"/>
  <c r="AG191" i="150"/>
  <c r="BA192" i="150"/>
  <c r="AO231" i="150"/>
  <c r="I190" i="150"/>
  <c r="CW190" i="150"/>
  <c r="CK231" i="150"/>
  <c r="DA231" i="150"/>
  <c r="DI191" i="150"/>
  <c r="Y231" i="150"/>
  <c r="DM190" i="150"/>
  <c r="M190" i="150"/>
  <c r="CK190" i="150"/>
  <c r="CS190" i="150"/>
  <c r="DA190" i="150"/>
  <c r="DI190" i="150"/>
  <c r="EK190" i="150"/>
  <c r="CG231" i="150"/>
  <c r="CO231" i="150"/>
  <c r="CW231" i="150"/>
  <c r="DE231" i="150"/>
  <c r="EW231" i="150"/>
  <c r="FM231" i="150"/>
  <c r="Q191" i="150"/>
  <c r="BI191" i="150"/>
  <c r="BY191" i="150"/>
  <c r="CW191" i="150"/>
  <c r="Q239" i="150"/>
  <c r="AG239" i="150"/>
  <c r="AO239" i="150"/>
  <c r="BM193" i="150"/>
  <c r="BU193" i="150"/>
  <c r="DE193" i="150"/>
  <c r="DM193" i="150"/>
  <c r="EK231" i="150"/>
  <c r="AW191" i="150"/>
  <c r="BM239" i="150"/>
  <c r="BI193" i="150"/>
  <c r="CG193" i="150"/>
  <c r="CS193" i="150"/>
  <c r="DA193" i="150"/>
  <c r="BQ190" i="150"/>
  <c r="EC190" i="150"/>
  <c r="AC191" i="150"/>
  <c r="CO191" i="150"/>
  <c r="U190" i="150"/>
  <c r="AC190" i="150"/>
  <c r="BM190" i="150"/>
  <c r="CG190" i="150"/>
  <c r="CO190" i="150"/>
  <c r="DY190" i="150"/>
  <c r="ES190" i="150"/>
  <c r="FA190" i="150"/>
  <c r="I231" i="150"/>
  <c r="Q231" i="150"/>
  <c r="BA231" i="150"/>
  <c r="BU231" i="150"/>
  <c r="CC231" i="150"/>
  <c r="DM231" i="150"/>
  <c r="EG231" i="150"/>
  <c r="EO231" i="150"/>
  <c r="Y191" i="150"/>
  <c r="AS191" i="150"/>
  <c r="BA191" i="150"/>
  <c r="CK191" i="150"/>
  <c r="DE191" i="150"/>
  <c r="DM191" i="150"/>
  <c r="EW191" i="150"/>
  <c r="FQ191" i="150"/>
  <c r="AC239" i="150"/>
  <c r="AW239" i="150"/>
  <c r="BE239" i="150"/>
  <c r="M192" i="150"/>
  <c r="AG192" i="150"/>
  <c r="AS192" i="150"/>
  <c r="BM192" i="150"/>
  <c r="BY192" i="150"/>
  <c r="CS192" i="150"/>
  <c r="DE192" i="150"/>
  <c r="DY192" i="150"/>
  <c r="EK192" i="150"/>
  <c r="FE192" i="150"/>
  <c r="FQ192" i="150"/>
  <c r="Q193" i="150"/>
  <c r="BQ193" i="150"/>
  <c r="CC193" i="150"/>
  <c r="CW193" i="150"/>
  <c r="DI193" i="150"/>
  <c r="AS190" i="150"/>
  <c r="CC190" i="150"/>
  <c r="DE190" i="150"/>
  <c r="FQ190" i="150"/>
  <c r="AG231" i="150"/>
  <c r="BQ231" i="150"/>
  <c r="CS231" i="150"/>
  <c r="EC231" i="150"/>
  <c r="FE231" i="150"/>
  <c r="AO191" i="150"/>
  <c r="BQ191" i="150"/>
  <c r="DA191" i="150"/>
  <c r="EC191" i="150"/>
  <c r="FM191" i="150"/>
  <c r="I239" i="150"/>
  <c r="AS239" i="150"/>
  <c r="BU239" i="150"/>
  <c r="CO239" i="150"/>
  <c r="DA239" i="150"/>
  <c r="DU239" i="150"/>
  <c r="EG239" i="150"/>
  <c r="FA239" i="150"/>
  <c r="FM239" i="150"/>
  <c r="FA193" i="150"/>
  <c r="FI193" i="150"/>
  <c r="DQ191" i="150"/>
  <c r="ES191" i="150"/>
  <c r="Y239" i="150"/>
  <c r="BI239" i="150"/>
  <c r="Q192" i="150"/>
  <c r="AC192" i="150"/>
  <c r="AW192" i="150"/>
  <c r="BI192" i="150"/>
  <c r="CC192" i="150"/>
  <c r="CO192" i="150"/>
  <c r="DI192" i="150"/>
  <c r="DU192" i="150"/>
  <c r="EO192" i="150"/>
  <c r="FA192" i="150"/>
  <c r="U193" i="150"/>
  <c r="AG193" i="150"/>
  <c r="BE231" i="150"/>
  <c r="DQ231" i="150"/>
  <c r="DU193" i="150"/>
  <c r="EC193" i="150"/>
  <c r="FE193" i="150"/>
  <c r="M191" i="150"/>
  <c r="EK191" i="150"/>
  <c r="EO190" i="150"/>
  <c r="E190" i="150" l="1"/>
  <c r="E193" i="150"/>
  <c r="E192" i="150"/>
  <c r="E239" i="150"/>
  <c r="E191" i="150"/>
  <c r="E231" i="150"/>
  <c r="FT227" i="150"/>
  <c r="FS227" i="150"/>
  <c r="FP227" i="150"/>
  <c r="FO227" i="150"/>
  <c r="FL227" i="150"/>
  <c r="FK227" i="150"/>
  <c r="FH227" i="150"/>
  <c r="FG227" i="150"/>
  <c r="FD227" i="150"/>
  <c r="FC227" i="150"/>
  <c r="EZ227" i="150"/>
  <c r="EY227" i="150"/>
  <c r="EV227" i="150"/>
  <c r="EU227" i="150"/>
  <c r="ER227" i="150"/>
  <c r="EQ227" i="150"/>
  <c r="EN227" i="150"/>
  <c r="EM227" i="150"/>
  <c r="EJ227" i="150"/>
  <c r="EI227" i="150"/>
  <c r="EF227" i="150"/>
  <c r="EE227" i="150"/>
  <c r="EB227" i="150"/>
  <c r="EA227" i="150"/>
  <c r="DX227" i="150"/>
  <c r="DW227" i="150"/>
  <c r="DT227" i="150"/>
  <c r="DS227" i="150"/>
  <c r="DP227" i="150"/>
  <c r="DO227" i="150"/>
  <c r="DL227" i="150"/>
  <c r="DK227" i="150"/>
  <c r="DH227" i="150"/>
  <c r="DG227" i="150"/>
  <c r="DD227" i="150"/>
  <c r="DC227" i="150"/>
  <c r="CZ227" i="150"/>
  <c r="CY227" i="150"/>
  <c r="CV227" i="150"/>
  <c r="CU227" i="150"/>
  <c r="CR227" i="150"/>
  <c r="CQ227" i="150"/>
  <c r="CN227" i="150"/>
  <c r="CM227" i="150"/>
  <c r="CJ227" i="150"/>
  <c r="CI227" i="150"/>
  <c r="CF227" i="150"/>
  <c r="CE227" i="150"/>
  <c r="CB227" i="150"/>
  <c r="CA227" i="150"/>
  <c r="BX227" i="150"/>
  <c r="BW227" i="150"/>
  <c r="BT227" i="150"/>
  <c r="BS227" i="150"/>
  <c r="BP227" i="150"/>
  <c r="BO227" i="150"/>
  <c r="BL227" i="150"/>
  <c r="BK227" i="150"/>
  <c r="BH227" i="150"/>
  <c r="BG227" i="150"/>
  <c r="BD227" i="150"/>
  <c r="BC227" i="150"/>
  <c r="AZ227" i="150"/>
  <c r="AY227" i="150"/>
  <c r="AV227" i="150"/>
  <c r="AU227" i="150"/>
  <c r="AR227" i="150"/>
  <c r="AQ227" i="150"/>
  <c r="AN227" i="150"/>
  <c r="AM227" i="150"/>
  <c r="AJ227" i="150"/>
  <c r="AI227" i="150"/>
  <c r="AF227" i="150"/>
  <c r="AE227" i="150"/>
  <c r="AB227" i="150"/>
  <c r="AA227" i="150"/>
  <c r="X227" i="150"/>
  <c r="W227" i="150"/>
  <c r="T227" i="150"/>
  <c r="S227" i="150"/>
  <c r="P227" i="150"/>
  <c r="O227" i="150"/>
  <c r="L227" i="150"/>
  <c r="K227" i="150"/>
  <c r="H227" i="150"/>
  <c r="G227" i="150"/>
  <c r="C227" i="150" l="1"/>
  <c r="D227" i="150"/>
  <c r="AK227" i="150"/>
  <c r="FU227" i="150"/>
  <c r="I227" i="150"/>
  <c r="Q227" i="150"/>
  <c r="AO227" i="150"/>
  <c r="AW227" i="150"/>
  <c r="BE227" i="150"/>
  <c r="DA227" i="150"/>
  <c r="DI227" i="150"/>
  <c r="DQ227" i="150"/>
  <c r="EO227" i="150"/>
  <c r="EW227" i="150"/>
  <c r="FE227" i="150"/>
  <c r="FM227" i="150"/>
  <c r="CO227" i="150"/>
  <c r="CW227" i="150"/>
  <c r="CG227" i="150"/>
  <c r="FI227" i="150"/>
  <c r="M227" i="150"/>
  <c r="U227" i="150"/>
  <c r="AC227" i="150"/>
  <c r="CK227" i="150"/>
  <c r="EG227" i="150"/>
  <c r="BU227" i="150"/>
  <c r="CC227" i="150"/>
  <c r="DM227" i="150"/>
  <c r="DU227" i="150"/>
  <c r="EK227" i="150"/>
  <c r="FQ227" i="150"/>
  <c r="BA227" i="150"/>
  <c r="BI227" i="150"/>
  <c r="BQ227" i="150"/>
  <c r="EC227" i="150"/>
  <c r="Y227" i="150"/>
  <c r="AG227" i="150"/>
  <c r="AS227" i="150"/>
  <c r="BM227" i="150"/>
  <c r="BY227" i="150"/>
  <c r="CS227" i="150"/>
  <c r="DE227" i="150"/>
  <c r="DY227" i="150"/>
  <c r="ES227" i="150"/>
  <c r="FA227" i="150"/>
  <c r="E227" i="150" l="1"/>
  <c r="FT207" i="150"/>
  <c r="FS207" i="150"/>
  <c r="FP207" i="150"/>
  <c r="FO207" i="150"/>
  <c r="FL207" i="150"/>
  <c r="FK207" i="150"/>
  <c r="FH207" i="150"/>
  <c r="FG207" i="150"/>
  <c r="FD207" i="150"/>
  <c r="FC207" i="150"/>
  <c r="EZ207" i="150"/>
  <c r="EY207" i="150"/>
  <c r="EV207" i="150"/>
  <c r="EU207" i="150"/>
  <c r="ER207" i="150"/>
  <c r="EQ207" i="150"/>
  <c r="EN207" i="150"/>
  <c r="EM207" i="150"/>
  <c r="EJ207" i="150"/>
  <c r="EI207" i="150"/>
  <c r="EF207" i="150"/>
  <c r="EE207" i="150"/>
  <c r="EB207" i="150"/>
  <c r="EA207" i="150"/>
  <c r="DX207" i="150"/>
  <c r="DW207" i="150"/>
  <c r="DT207" i="150"/>
  <c r="DS207" i="150"/>
  <c r="DP207" i="150"/>
  <c r="DO207" i="150"/>
  <c r="DL207" i="150"/>
  <c r="DK207" i="150"/>
  <c r="DH207" i="150"/>
  <c r="DG207" i="150"/>
  <c r="DD207" i="150"/>
  <c r="DC207" i="150"/>
  <c r="CZ207" i="150"/>
  <c r="CY207" i="150"/>
  <c r="CV207" i="150"/>
  <c r="CU207" i="150"/>
  <c r="CR207" i="150"/>
  <c r="CQ207" i="150"/>
  <c r="CN207" i="150"/>
  <c r="CM207" i="150"/>
  <c r="CJ207" i="150"/>
  <c r="CI207" i="150"/>
  <c r="CF207" i="150"/>
  <c r="CE207" i="150"/>
  <c r="CB207" i="150"/>
  <c r="CA207" i="150"/>
  <c r="BX207" i="150"/>
  <c r="BW207" i="150"/>
  <c r="BT207" i="150"/>
  <c r="BS207" i="150"/>
  <c r="BP207" i="150"/>
  <c r="BO207" i="150"/>
  <c r="BL207" i="150"/>
  <c r="BK207" i="150"/>
  <c r="BH207" i="150"/>
  <c r="BG207" i="150"/>
  <c r="BD207" i="150"/>
  <c r="BC207" i="150"/>
  <c r="AZ207" i="150"/>
  <c r="AY207" i="150"/>
  <c r="AV207" i="150"/>
  <c r="AU207" i="150"/>
  <c r="AR207" i="150"/>
  <c r="AQ207" i="150"/>
  <c r="AN207" i="150"/>
  <c r="AM207" i="150"/>
  <c r="AJ207" i="150"/>
  <c r="AI207" i="150"/>
  <c r="AF207" i="150"/>
  <c r="AE207" i="150"/>
  <c r="AB207" i="150"/>
  <c r="AA207" i="150"/>
  <c r="X207" i="150"/>
  <c r="W207" i="150"/>
  <c r="T207" i="150"/>
  <c r="S207" i="150"/>
  <c r="P207" i="150"/>
  <c r="O207" i="150"/>
  <c r="L207" i="150"/>
  <c r="K207" i="150"/>
  <c r="H207" i="150"/>
  <c r="G207" i="150"/>
  <c r="FU207" i="150" l="1"/>
  <c r="DY207" i="150"/>
  <c r="I207" i="150"/>
  <c r="AW207" i="150"/>
  <c r="AK207" i="150"/>
  <c r="BA207" i="150"/>
  <c r="C207" i="150"/>
  <c r="D207" i="150"/>
  <c r="U207" i="150"/>
  <c r="DM207" i="150"/>
  <c r="DU207" i="150"/>
  <c r="ES207" i="150"/>
  <c r="FA207" i="150"/>
  <c r="BI207" i="150"/>
  <c r="DE207" i="150"/>
  <c r="M207" i="150"/>
  <c r="BM207" i="150"/>
  <c r="BU207" i="150"/>
  <c r="CC207" i="150"/>
  <c r="CS207" i="150"/>
  <c r="DA207" i="150"/>
  <c r="DI207" i="150"/>
  <c r="EG207" i="150"/>
  <c r="EO207" i="150"/>
  <c r="Q207" i="150"/>
  <c r="AS207" i="150"/>
  <c r="FQ207" i="150"/>
  <c r="EK207" i="150"/>
  <c r="Y207" i="150"/>
  <c r="AG207" i="150"/>
  <c r="AO207" i="150"/>
  <c r="BY207" i="150"/>
  <c r="CG207" i="150"/>
  <c r="CO207" i="150"/>
  <c r="FE207" i="150"/>
  <c r="FM207" i="150"/>
  <c r="AC207" i="150"/>
  <c r="BE207" i="150"/>
  <c r="BQ207" i="150"/>
  <c r="CK207" i="150"/>
  <c r="CW207" i="150"/>
  <c r="DQ207" i="150"/>
  <c r="EC207" i="150"/>
  <c r="EW207" i="150"/>
  <c r="FI207" i="150"/>
  <c r="E207" i="150" l="1"/>
  <c r="FT109" i="150"/>
  <c r="FS109" i="150"/>
  <c r="FP109" i="150"/>
  <c r="FO109" i="150"/>
  <c r="FL109" i="150"/>
  <c r="FK109" i="150"/>
  <c r="FH109" i="150"/>
  <c r="FG109" i="150"/>
  <c r="FD109" i="150"/>
  <c r="FC109" i="150"/>
  <c r="EZ109" i="150"/>
  <c r="EY109" i="150"/>
  <c r="EV109" i="150"/>
  <c r="EU109" i="150"/>
  <c r="ER109" i="150"/>
  <c r="EQ109" i="150"/>
  <c r="EN109" i="150"/>
  <c r="EM109" i="150"/>
  <c r="EJ109" i="150"/>
  <c r="EI109" i="150"/>
  <c r="EF109" i="150"/>
  <c r="EE109" i="150"/>
  <c r="EB109" i="150"/>
  <c r="EA109" i="150"/>
  <c r="DX109" i="150"/>
  <c r="DW109" i="150"/>
  <c r="DT109" i="150"/>
  <c r="DS109" i="150"/>
  <c r="DP109" i="150"/>
  <c r="DO109" i="150"/>
  <c r="DL109" i="150"/>
  <c r="DK109" i="150"/>
  <c r="DH109" i="150"/>
  <c r="DG109" i="150"/>
  <c r="DD109" i="150"/>
  <c r="DC109" i="150"/>
  <c r="CZ109" i="150"/>
  <c r="CY109" i="150"/>
  <c r="CV109" i="150"/>
  <c r="CU109" i="150"/>
  <c r="CR109" i="150"/>
  <c r="CQ109" i="150"/>
  <c r="CN109" i="150"/>
  <c r="CM109" i="150"/>
  <c r="CJ109" i="150"/>
  <c r="CI109" i="150"/>
  <c r="CF109" i="150"/>
  <c r="CE109" i="150"/>
  <c r="CB109" i="150"/>
  <c r="CA109" i="150"/>
  <c r="BX109" i="150"/>
  <c r="BW109" i="150"/>
  <c r="BT109" i="150"/>
  <c r="BS109" i="150"/>
  <c r="BP109" i="150"/>
  <c r="BO109" i="150"/>
  <c r="BL109" i="150"/>
  <c r="BK109" i="150"/>
  <c r="BH109" i="150"/>
  <c r="BG109" i="150"/>
  <c r="BD109" i="150"/>
  <c r="BC109" i="150"/>
  <c r="AZ109" i="150"/>
  <c r="AY109" i="150"/>
  <c r="AV109" i="150"/>
  <c r="AU109" i="150"/>
  <c r="AR109" i="150"/>
  <c r="AQ109" i="150"/>
  <c r="AN109" i="150"/>
  <c r="AM109" i="150"/>
  <c r="AJ109" i="150"/>
  <c r="AI109" i="150"/>
  <c r="AF109" i="150"/>
  <c r="AE109" i="150"/>
  <c r="AB109" i="150"/>
  <c r="AA109" i="150"/>
  <c r="X109" i="150"/>
  <c r="W109" i="150"/>
  <c r="T109" i="150"/>
  <c r="S109" i="150"/>
  <c r="P109" i="150"/>
  <c r="O109" i="150"/>
  <c r="L109" i="150"/>
  <c r="K109" i="150"/>
  <c r="H109" i="150"/>
  <c r="G109" i="150"/>
  <c r="C109" i="150" l="1"/>
  <c r="D109" i="150"/>
  <c r="DU109" i="150"/>
  <c r="EC109" i="150"/>
  <c r="FQ109" i="150"/>
  <c r="FU109" i="150"/>
  <c r="CC109" i="150"/>
  <c r="CK109" i="150"/>
  <c r="CS109" i="150"/>
  <c r="DA109" i="150"/>
  <c r="DQ109" i="150"/>
  <c r="Y109" i="150"/>
  <c r="AG109" i="150"/>
  <c r="AO109" i="150"/>
  <c r="BE109" i="150"/>
  <c r="U109" i="150"/>
  <c r="AK109" i="150"/>
  <c r="EG109" i="150"/>
  <c r="BI109" i="150"/>
  <c r="DE109" i="150"/>
  <c r="DM109" i="150"/>
  <c r="I109" i="150"/>
  <c r="AS109" i="150"/>
  <c r="BU109" i="150"/>
  <c r="EO109" i="150"/>
  <c r="EW109" i="150"/>
  <c r="FE109" i="150"/>
  <c r="FM109" i="150"/>
  <c r="Q109" i="150"/>
  <c r="BA109" i="150"/>
  <c r="M109" i="150"/>
  <c r="AW109" i="150"/>
  <c r="BQ109" i="150"/>
  <c r="BY109" i="150"/>
  <c r="CG109" i="150"/>
  <c r="DI109" i="150"/>
  <c r="EK109" i="150"/>
  <c r="ES109" i="150"/>
  <c r="AC109" i="150"/>
  <c r="BM109" i="150"/>
  <c r="CO109" i="150"/>
  <c r="CW109" i="150"/>
  <c r="DY109" i="150"/>
  <c r="FA109" i="150"/>
  <c r="FI109" i="150"/>
  <c r="E109" i="150" l="1"/>
  <c r="I87" i="159"/>
  <c r="FK254" i="150" l="1"/>
  <c r="FT28" i="150"/>
  <c r="FS28" i="150"/>
  <c r="FP28" i="150"/>
  <c r="FO28" i="150"/>
  <c r="FL28" i="150"/>
  <c r="FK28" i="150"/>
  <c r="FH28" i="150"/>
  <c r="FG28" i="150"/>
  <c r="FD28" i="150"/>
  <c r="FC28" i="150"/>
  <c r="EZ28" i="150"/>
  <c r="EY28" i="150"/>
  <c r="EV28" i="150"/>
  <c r="EU28" i="150"/>
  <c r="ER28" i="150"/>
  <c r="EQ28" i="150"/>
  <c r="EN28" i="150"/>
  <c r="EM28" i="150"/>
  <c r="EJ28" i="150"/>
  <c r="EI28" i="150"/>
  <c r="EF28" i="150"/>
  <c r="EE28" i="150"/>
  <c r="EB28" i="150"/>
  <c r="EA28" i="150"/>
  <c r="DX28" i="150"/>
  <c r="DW28" i="150"/>
  <c r="DT28" i="150"/>
  <c r="DS28" i="150"/>
  <c r="DP28" i="150"/>
  <c r="DO28" i="150"/>
  <c r="DL28" i="150"/>
  <c r="DK28" i="150"/>
  <c r="DH28" i="150"/>
  <c r="DG28" i="150"/>
  <c r="DD28" i="150"/>
  <c r="DC28" i="150"/>
  <c r="CZ28" i="150"/>
  <c r="CY28" i="150"/>
  <c r="CV28" i="150"/>
  <c r="CU28" i="150"/>
  <c r="CR28" i="150"/>
  <c r="CQ28" i="150"/>
  <c r="CN28" i="150"/>
  <c r="CM28" i="150"/>
  <c r="CJ28" i="150"/>
  <c r="CI28" i="150"/>
  <c r="CF28" i="150"/>
  <c r="CE28" i="150"/>
  <c r="CB28" i="150"/>
  <c r="CA28" i="150"/>
  <c r="BX28" i="150"/>
  <c r="BW28" i="150"/>
  <c r="BT28" i="150"/>
  <c r="BS28" i="150"/>
  <c r="BP28" i="150"/>
  <c r="BO28" i="150"/>
  <c r="BL28" i="150"/>
  <c r="BK28" i="150"/>
  <c r="BH28" i="150"/>
  <c r="BG28" i="150"/>
  <c r="BD28" i="150"/>
  <c r="BC28" i="150"/>
  <c r="AZ28" i="150"/>
  <c r="AY28" i="150"/>
  <c r="AV28" i="150"/>
  <c r="AU28" i="150"/>
  <c r="AR28" i="150"/>
  <c r="AQ28" i="150"/>
  <c r="AN28" i="150"/>
  <c r="AM28" i="150"/>
  <c r="AJ28" i="150"/>
  <c r="AI28" i="150"/>
  <c r="AF28" i="150"/>
  <c r="AE28" i="150"/>
  <c r="AB28" i="150"/>
  <c r="AA28" i="150"/>
  <c r="X28" i="150"/>
  <c r="W28" i="150"/>
  <c r="T28" i="150"/>
  <c r="S28" i="150"/>
  <c r="P28" i="150"/>
  <c r="O28" i="150"/>
  <c r="L28" i="150"/>
  <c r="K28" i="150"/>
  <c r="H28" i="150"/>
  <c r="G28" i="150"/>
  <c r="FT189" i="150"/>
  <c r="FS189" i="150"/>
  <c r="FP189" i="150"/>
  <c r="FO189" i="150"/>
  <c r="FL189" i="150"/>
  <c r="FK189" i="150"/>
  <c r="FH189" i="150"/>
  <c r="FG189" i="150"/>
  <c r="FD189" i="150"/>
  <c r="FC189" i="150"/>
  <c r="EZ189" i="150"/>
  <c r="EY189" i="150"/>
  <c r="EV189" i="150"/>
  <c r="EU189" i="150"/>
  <c r="ER189" i="150"/>
  <c r="EQ189" i="150"/>
  <c r="EN189" i="150"/>
  <c r="EM189" i="150"/>
  <c r="EJ189" i="150"/>
  <c r="EI189" i="150"/>
  <c r="EF189" i="150"/>
  <c r="EE189" i="150"/>
  <c r="EB189" i="150"/>
  <c r="EA189" i="150"/>
  <c r="DX189" i="150"/>
  <c r="DW189" i="150"/>
  <c r="DT189" i="150"/>
  <c r="DS189" i="150"/>
  <c r="DP189" i="150"/>
  <c r="DO189" i="150"/>
  <c r="DL189" i="150"/>
  <c r="DK189" i="150"/>
  <c r="DH189" i="150"/>
  <c r="DG189" i="150"/>
  <c r="DD189" i="150"/>
  <c r="DC189" i="150"/>
  <c r="CZ189" i="150"/>
  <c r="CY189" i="150"/>
  <c r="CV189" i="150"/>
  <c r="CU189" i="150"/>
  <c r="CR189" i="150"/>
  <c r="CQ189" i="150"/>
  <c r="CN189" i="150"/>
  <c r="CM189" i="150"/>
  <c r="CJ189" i="150"/>
  <c r="CI189" i="150"/>
  <c r="CF189" i="150"/>
  <c r="CE189" i="150"/>
  <c r="CB189" i="150"/>
  <c r="CA189" i="150"/>
  <c r="BX189" i="150"/>
  <c r="BW189" i="150"/>
  <c r="BT189" i="150"/>
  <c r="BS189" i="150"/>
  <c r="BP189" i="150"/>
  <c r="BO189" i="150"/>
  <c r="BL189" i="150"/>
  <c r="BK189" i="150"/>
  <c r="BH189" i="150"/>
  <c r="BG189" i="150"/>
  <c r="BD189" i="150"/>
  <c r="BC189" i="150"/>
  <c r="AZ189" i="150"/>
  <c r="AY189" i="150"/>
  <c r="AV189" i="150"/>
  <c r="AU189" i="150"/>
  <c r="AR189" i="150"/>
  <c r="AQ189" i="150"/>
  <c r="AN189" i="150"/>
  <c r="AM189" i="150"/>
  <c r="AJ189" i="150"/>
  <c r="AI189" i="150"/>
  <c r="AF189" i="150"/>
  <c r="AE189" i="150"/>
  <c r="AB189" i="150"/>
  <c r="AA189" i="150"/>
  <c r="X189" i="150"/>
  <c r="W189" i="150"/>
  <c r="T189" i="150"/>
  <c r="S189" i="150"/>
  <c r="P189" i="150"/>
  <c r="O189" i="150"/>
  <c r="L189" i="150"/>
  <c r="K189" i="150"/>
  <c r="H189" i="150"/>
  <c r="G189" i="150"/>
  <c r="FT255" i="150"/>
  <c r="FS255" i="150"/>
  <c r="FP255" i="150"/>
  <c r="FO255" i="150"/>
  <c r="FL255" i="150"/>
  <c r="FK255" i="150"/>
  <c r="FH255" i="150"/>
  <c r="FG255" i="150"/>
  <c r="FD255" i="150"/>
  <c r="FC255" i="150"/>
  <c r="EZ255" i="150"/>
  <c r="EY255" i="150"/>
  <c r="EV255" i="150"/>
  <c r="EU255" i="150"/>
  <c r="ER255" i="150"/>
  <c r="EQ255" i="150"/>
  <c r="EN255" i="150"/>
  <c r="EM255" i="150"/>
  <c r="EJ255" i="150"/>
  <c r="EI255" i="150"/>
  <c r="EF255" i="150"/>
  <c r="EE255" i="150"/>
  <c r="EB255" i="150"/>
  <c r="EA255" i="150"/>
  <c r="DX255" i="150"/>
  <c r="DW255" i="150"/>
  <c r="DT255" i="150"/>
  <c r="DS255" i="150"/>
  <c r="DP255" i="150"/>
  <c r="DO255" i="150"/>
  <c r="DL255" i="150"/>
  <c r="DK255" i="150"/>
  <c r="DH255" i="150"/>
  <c r="DG255" i="150"/>
  <c r="DD255" i="150"/>
  <c r="DC255" i="150"/>
  <c r="CZ255" i="150"/>
  <c r="CY255" i="150"/>
  <c r="CV255" i="150"/>
  <c r="CU255" i="150"/>
  <c r="CR255" i="150"/>
  <c r="CQ255" i="150"/>
  <c r="CN255" i="150"/>
  <c r="CM255" i="150"/>
  <c r="CJ255" i="150"/>
  <c r="CI255" i="150"/>
  <c r="CF255" i="150"/>
  <c r="CE255" i="150"/>
  <c r="CB255" i="150"/>
  <c r="CA255" i="150"/>
  <c r="BX255" i="150"/>
  <c r="BW255" i="150"/>
  <c r="BT255" i="150"/>
  <c r="BS255" i="150"/>
  <c r="BP255" i="150"/>
  <c r="BO255" i="150"/>
  <c r="BL255" i="150"/>
  <c r="BK255" i="150"/>
  <c r="BH255" i="150"/>
  <c r="BG255" i="150"/>
  <c r="BD255" i="150"/>
  <c r="BC255" i="150"/>
  <c r="AZ255" i="150"/>
  <c r="AY255" i="150"/>
  <c r="AV255" i="150"/>
  <c r="AU255" i="150"/>
  <c r="AR255" i="150"/>
  <c r="AQ255" i="150"/>
  <c r="AN255" i="150"/>
  <c r="AM255" i="150"/>
  <c r="AJ255" i="150"/>
  <c r="AI255" i="150"/>
  <c r="AF255" i="150"/>
  <c r="AE255" i="150"/>
  <c r="AB255" i="150"/>
  <c r="AA255" i="150"/>
  <c r="X255" i="150"/>
  <c r="W255" i="150"/>
  <c r="T255" i="150"/>
  <c r="S255" i="150"/>
  <c r="P255" i="150"/>
  <c r="O255" i="150"/>
  <c r="L255" i="150"/>
  <c r="K255" i="150"/>
  <c r="H255" i="150"/>
  <c r="G255" i="150"/>
  <c r="FT187" i="150"/>
  <c r="FS187" i="150"/>
  <c r="FP187" i="150"/>
  <c r="FO187" i="150"/>
  <c r="FL187" i="150"/>
  <c r="FK187" i="150"/>
  <c r="FH187" i="150"/>
  <c r="FG187" i="150"/>
  <c r="FD187" i="150"/>
  <c r="FC187" i="150"/>
  <c r="EZ187" i="150"/>
  <c r="EY187" i="150"/>
  <c r="EV187" i="150"/>
  <c r="EU187" i="150"/>
  <c r="ER187" i="150"/>
  <c r="EQ187" i="150"/>
  <c r="EN187" i="150"/>
  <c r="EM187" i="150"/>
  <c r="EJ187" i="150"/>
  <c r="EI187" i="150"/>
  <c r="EF187" i="150"/>
  <c r="EE187" i="150"/>
  <c r="EB187" i="150"/>
  <c r="EA187" i="150"/>
  <c r="DX187" i="150"/>
  <c r="DW187" i="150"/>
  <c r="DT187" i="150"/>
  <c r="DS187" i="150"/>
  <c r="DP187" i="150"/>
  <c r="DO187" i="150"/>
  <c r="DL187" i="150"/>
  <c r="DK187" i="150"/>
  <c r="DH187" i="150"/>
  <c r="DG187" i="150"/>
  <c r="DD187" i="150"/>
  <c r="DC187" i="150"/>
  <c r="CZ187" i="150"/>
  <c r="CY187" i="150"/>
  <c r="CV187" i="150"/>
  <c r="CU187" i="150"/>
  <c r="CR187" i="150"/>
  <c r="CQ187" i="150"/>
  <c r="CN187" i="150"/>
  <c r="CM187" i="150"/>
  <c r="CJ187" i="150"/>
  <c r="CI187" i="150"/>
  <c r="CF187" i="150"/>
  <c r="CE187" i="150"/>
  <c r="CB187" i="150"/>
  <c r="CA187" i="150"/>
  <c r="BX187" i="150"/>
  <c r="BW187" i="150"/>
  <c r="BT187" i="150"/>
  <c r="BS187" i="150"/>
  <c r="BP187" i="150"/>
  <c r="BO187" i="150"/>
  <c r="BL187" i="150"/>
  <c r="BK187" i="150"/>
  <c r="BH187" i="150"/>
  <c r="BG187" i="150"/>
  <c r="BD187" i="150"/>
  <c r="BC187" i="150"/>
  <c r="AZ187" i="150"/>
  <c r="AY187" i="150"/>
  <c r="AV187" i="150"/>
  <c r="AU187" i="150"/>
  <c r="AR187" i="150"/>
  <c r="AQ187" i="150"/>
  <c r="AN187" i="150"/>
  <c r="AM187" i="150"/>
  <c r="AJ187" i="150"/>
  <c r="AI187" i="150"/>
  <c r="AF187" i="150"/>
  <c r="AE187" i="150"/>
  <c r="AB187" i="150"/>
  <c r="AA187" i="150"/>
  <c r="X187" i="150"/>
  <c r="W187" i="150"/>
  <c r="T187" i="150"/>
  <c r="S187" i="150"/>
  <c r="P187" i="150"/>
  <c r="O187" i="150"/>
  <c r="L187" i="150"/>
  <c r="K187" i="150"/>
  <c r="H187" i="150"/>
  <c r="G187" i="150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T232" i="150"/>
  <c r="FS232" i="150"/>
  <c r="FP232" i="150"/>
  <c r="FO232" i="150"/>
  <c r="FL232" i="150"/>
  <c r="FK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254" i="150"/>
  <c r="FS254" i="150"/>
  <c r="FP254" i="150"/>
  <c r="FO254" i="150"/>
  <c r="FL254" i="150"/>
  <c r="FH254" i="150"/>
  <c r="FG254" i="150"/>
  <c r="FD254" i="150"/>
  <c r="FC254" i="150"/>
  <c r="EZ254" i="150"/>
  <c r="EY254" i="150"/>
  <c r="EV254" i="150"/>
  <c r="EU254" i="150"/>
  <c r="ER254" i="150"/>
  <c r="EQ254" i="150"/>
  <c r="EN254" i="150"/>
  <c r="EM254" i="150"/>
  <c r="EJ254" i="150"/>
  <c r="EI254" i="150"/>
  <c r="EF254" i="150"/>
  <c r="EE254" i="150"/>
  <c r="EB254" i="150"/>
  <c r="EA254" i="150"/>
  <c r="DX254" i="150"/>
  <c r="DW254" i="150"/>
  <c r="DT254" i="150"/>
  <c r="DS254" i="150"/>
  <c r="DP254" i="150"/>
  <c r="DO254" i="150"/>
  <c r="DL254" i="150"/>
  <c r="DK254" i="150"/>
  <c r="DH254" i="150"/>
  <c r="DG254" i="150"/>
  <c r="DD254" i="150"/>
  <c r="DC254" i="150"/>
  <c r="CZ254" i="150"/>
  <c r="CY254" i="150"/>
  <c r="CV254" i="150"/>
  <c r="CU254" i="150"/>
  <c r="CR254" i="150"/>
  <c r="CQ254" i="150"/>
  <c r="CN254" i="150"/>
  <c r="CM254" i="150"/>
  <c r="CJ254" i="150"/>
  <c r="CI254" i="150"/>
  <c r="CF254" i="150"/>
  <c r="CE254" i="150"/>
  <c r="CB254" i="150"/>
  <c r="CA254" i="150"/>
  <c r="BX254" i="150"/>
  <c r="BW254" i="150"/>
  <c r="BT254" i="150"/>
  <c r="BS254" i="150"/>
  <c r="BP254" i="150"/>
  <c r="BO254" i="150"/>
  <c r="BL254" i="150"/>
  <c r="BK254" i="150"/>
  <c r="BH254" i="150"/>
  <c r="BG254" i="150"/>
  <c r="BD254" i="150"/>
  <c r="BC254" i="150"/>
  <c r="AZ254" i="150"/>
  <c r="AY254" i="150"/>
  <c r="AV254" i="150"/>
  <c r="AU254" i="150"/>
  <c r="AR254" i="150"/>
  <c r="AQ254" i="150"/>
  <c r="AN254" i="150"/>
  <c r="AM254" i="150"/>
  <c r="AJ254" i="150"/>
  <c r="AI254" i="150"/>
  <c r="AF254" i="150"/>
  <c r="AE254" i="150"/>
  <c r="AB254" i="150"/>
  <c r="AA254" i="150"/>
  <c r="X254" i="150"/>
  <c r="W254" i="150"/>
  <c r="T254" i="150"/>
  <c r="S254" i="150"/>
  <c r="P254" i="150"/>
  <c r="O254" i="150"/>
  <c r="L254" i="150"/>
  <c r="K254" i="150"/>
  <c r="H254" i="150"/>
  <c r="G254" i="150"/>
  <c r="FT224" i="150"/>
  <c r="FS224" i="150"/>
  <c r="FP224" i="150"/>
  <c r="FO224" i="150"/>
  <c r="FL224" i="150"/>
  <c r="FK224" i="150"/>
  <c r="FH224" i="150"/>
  <c r="FG224" i="150"/>
  <c r="FD224" i="150"/>
  <c r="FC224" i="150"/>
  <c r="EZ224" i="150"/>
  <c r="EY224" i="150"/>
  <c r="EV224" i="150"/>
  <c r="EU224" i="150"/>
  <c r="ER224" i="150"/>
  <c r="EQ224" i="150"/>
  <c r="EN224" i="150"/>
  <c r="EM224" i="150"/>
  <c r="EJ224" i="150"/>
  <c r="EI224" i="150"/>
  <c r="EF224" i="150"/>
  <c r="EE224" i="150"/>
  <c r="EB224" i="150"/>
  <c r="EA224" i="150"/>
  <c r="DX224" i="150"/>
  <c r="DW224" i="150"/>
  <c r="DT224" i="150"/>
  <c r="DS224" i="150"/>
  <c r="DP224" i="150"/>
  <c r="DO224" i="150"/>
  <c r="DL224" i="150"/>
  <c r="DK224" i="150"/>
  <c r="DH224" i="150"/>
  <c r="DG224" i="150"/>
  <c r="DD224" i="150"/>
  <c r="DC224" i="150"/>
  <c r="CZ224" i="150"/>
  <c r="CY224" i="150"/>
  <c r="CV224" i="150"/>
  <c r="CU224" i="150"/>
  <c r="CR224" i="150"/>
  <c r="CQ224" i="150"/>
  <c r="CN224" i="150"/>
  <c r="CM224" i="150"/>
  <c r="CJ224" i="150"/>
  <c r="CI224" i="150"/>
  <c r="CF224" i="150"/>
  <c r="CE224" i="150"/>
  <c r="CB224" i="150"/>
  <c r="CA224" i="150"/>
  <c r="BX224" i="150"/>
  <c r="BW224" i="150"/>
  <c r="BT224" i="150"/>
  <c r="BS224" i="150"/>
  <c r="BP224" i="150"/>
  <c r="BO224" i="150"/>
  <c r="BL224" i="150"/>
  <c r="BK224" i="150"/>
  <c r="BH224" i="150"/>
  <c r="BG224" i="150"/>
  <c r="BD224" i="150"/>
  <c r="BC224" i="150"/>
  <c r="AZ224" i="150"/>
  <c r="AY224" i="150"/>
  <c r="AV224" i="150"/>
  <c r="AU224" i="150"/>
  <c r="AR224" i="150"/>
  <c r="AQ224" i="150"/>
  <c r="AN224" i="150"/>
  <c r="AM224" i="150"/>
  <c r="AJ224" i="150"/>
  <c r="AI224" i="150"/>
  <c r="AF224" i="150"/>
  <c r="AE224" i="150"/>
  <c r="AB224" i="150"/>
  <c r="AA224" i="150"/>
  <c r="X224" i="150"/>
  <c r="W224" i="150"/>
  <c r="T224" i="150"/>
  <c r="S224" i="150"/>
  <c r="P224" i="150"/>
  <c r="O224" i="150"/>
  <c r="L224" i="150"/>
  <c r="K224" i="150"/>
  <c r="H224" i="150"/>
  <c r="G224" i="150"/>
  <c r="AK232" i="150" l="1"/>
  <c r="BA232" i="150"/>
  <c r="DY232" i="150"/>
  <c r="FU28" i="150"/>
  <c r="AK28" i="150"/>
  <c r="BA28" i="150"/>
  <c r="I28" i="150"/>
  <c r="AW28" i="150"/>
  <c r="DY28" i="150"/>
  <c r="Q187" i="150"/>
  <c r="AK187" i="150"/>
  <c r="I187" i="150"/>
  <c r="AW187" i="150"/>
  <c r="DY187" i="150"/>
  <c r="C224" i="150"/>
  <c r="D232" i="150"/>
  <c r="D187" i="150"/>
  <c r="D189" i="150"/>
  <c r="D224" i="150"/>
  <c r="C233" i="150"/>
  <c r="C255" i="150"/>
  <c r="C28" i="150"/>
  <c r="C254" i="150"/>
  <c r="D233" i="150"/>
  <c r="D255" i="150"/>
  <c r="D28" i="150"/>
  <c r="D254" i="150"/>
  <c r="C232" i="150"/>
  <c r="C187" i="150"/>
  <c r="C189" i="150"/>
  <c r="CC232" i="150"/>
  <c r="CS232" i="150"/>
  <c r="BQ232" i="150"/>
  <c r="FU232" i="150"/>
  <c r="AW254" i="150"/>
  <c r="I254" i="150"/>
  <c r="ES233" i="150"/>
  <c r="FU255" i="150"/>
  <c r="M233" i="150"/>
  <c r="AK233" i="150"/>
  <c r="AS233" i="150"/>
  <c r="BQ233" i="150"/>
  <c r="FQ28" i="150"/>
  <c r="AS189" i="150"/>
  <c r="BY189" i="150"/>
  <c r="DE189" i="150"/>
  <c r="FQ189" i="150"/>
  <c r="CK189" i="150"/>
  <c r="DA189" i="150"/>
  <c r="DI189" i="150"/>
  <c r="DY189" i="150"/>
  <c r="EG189" i="150"/>
  <c r="EO189" i="150"/>
  <c r="EW189" i="150"/>
  <c r="FE189" i="150"/>
  <c r="FM189" i="150"/>
  <c r="CS28" i="150"/>
  <c r="DA28" i="150"/>
  <c r="EG28" i="150"/>
  <c r="FE28" i="150"/>
  <c r="AS224" i="150"/>
  <c r="BA224" i="150"/>
  <c r="BI224" i="150"/>
  <c r="BQ224" i="150"/>
  <c r="BY224" i="150"/>
  <c r="CO224" i="150"/>
  <c r="DE224" i="150"/>
  <c r="DM224" i="150"/>
  <c r="DU224" i="150"/>
  <c r="EC224" i="150"/>
  <c r="EK224" i="150"/>
  <c r="FA224" i="150"/>
  <c r="FQ224" i="150"/>
  <c r="FU233" i="150"/>
  <c r="FU187" i="150"/>
  <c r="FU224" i="150"/>
  <c r="FU254" i="150"/>
  <c r="FU189" i="150"/>
  <c r="AG28" i="150"/>
  <c r="AO28" i="150"/>
  <c r="BM28" i="150"/>
  <c r="BU28" i="150"/>
  <c r="DA232" i="150"/>
  <c r="EW254" i="150"/>
  <c r="M232" i="150"/>
  <c r="U232" i="150"/>
  <c r="AC232" i="150"/>
  <c r="AS232" i="150"/>
  <c r="BI232" i="150"/>
  <c r="BY232" i="150"/>
  <c r="CG232" i="150"/>
  <c r="CO232" i="150"/>
  <c r="DE232" i="150"/>
  <c r="DM232" i="150"/>
  <c r="FI28" i="150"/>
  <c r="BQ254" i="150"/>
  <c r="CW254" i="150"/>
  <c r="BE232" i="150"/>
  <c r="CK232" i="150"/>
  <c r="BY233" i="150"/>
  <c r="CG233" i="150"/>
  <c r="CO233" i="150"/>
  <c r="DE233" i="150"/>
  <c r="EC233" i="150"/>
  <c r="EK233" i="150"/>
  <c r="FA233" i="150"/>
  <c r="FQ233" i="150"/>
  <c r="M224" i="150"/>
  <c r="Y189" i="150"/>
  <c r="DQ189" i="150"/>
  <c r="Y224" i="150"/>
  <c r="AO224" i="150"/>
  <c r="CK224" i="150"/>
  <c r="DA224" i="150"/>
  <c r="EW224" i="150"/>
  <c r="FM224" i="150"/>
  <c r="EG254" i="150"/>
  <c r="DU232" i="150"/>
  <c r="AG233" i="150"/>
  <c r="AW233" i="150"/>
  <c r="BE233" i="150"/>
  <c r="CS233" i="150"/>
  <c r="DA233" i="150"/>
  <c r="DI233" i="150"/>
  <c r="DQ233" i="150"/>
  <c r="FE233" i="150"/>
  <c r="FM233" i="150"/>
  <c r="CC255" i="150"/>
  <c r="EO255" i="150"/>
  <c r="FE255" i="150"/>
  <c r="ES254" i="150"/>
  <c r="I232" i="150"/>
  <c r="AG232" i="150"/>
  <c r="AO232" i="150"/>
  <c r="BM232" i="150"/>
  <c r="BU232" i="150"/>
  <c r="Q233" i="150"/>
  <c r="Y233" i="150"/>
  <c r="U189" i="150"/>
  <c r="BY28" i="150"/>
  <c r="CO28" i="150"/>
  <c r="CW28" i="150"/>
  <c r="DE28" i="150"/>
  <c r="EC28" i="150"/>
  <c r="EK28" i="150"/>
  <c r="AS254" i="150"/>
  <c r="BA254" i="150"/>
  <c r="BY254" i="150"/>
  <c r="CG254" i="150"/>
  <c r="DE254" i="150"/>
  <c r="DM254" i="150"/>
  <c r="EK232" i="150"/>
  <c r="ES232" i="150"/>
  <c r="FA232" i="150"/>
  <c r="FQ232" i="150"/>
  <c r="Y187" i="150"/>
  <c r="AG187" i="150"/>
  <c r="BU187" i="150"/>
  <c r="CC187" i="150"/>
  <c r="CK187" i="150"/>
  <c r="CS187" i="150"/>
  <c r="DI187" i="150"/>
  <c r="EG187" i="150"/>
  <c r="EO187" i="150"/>
  <c r="EW187" i="150"/>
  <c r="FE187" i="150"/>
  <c r="AO255" i="150"/>
  <c r="BE255" i="150"/>
  <c r="DA255" i="150"/>
  <c r="DQ255" i="150"/>
  <c r="FM255" i="150"/>
  <c r="AG189" i="150"/>
  <c r="AO189" i="150"/>
  <c r="BE189" i="150"/>
  <c r="BM189" i="150"/>
  <c r="BU189" i="150"/>
  <c r="I224" i="150"/>
  <c r="Q254" i="150"/>
  <c r="Y254" i="150"/>
  <c r="AO254" i="150"/>
  <c r="BE254" i="150"/>
  <c r="BU254" i="150"/>
  <c r="CK254" i="150"/>
  <c r="DA254" i="150"/>
  <c r="DQ254" i="150"/>
  <c r="EG232" i="150"/>
  <c r="FE232" i="150"/>
  <c r="FM232" i="150"/>
  <c r="AS187" i="150"/>
  <c r="BA187" i="150"/>
  <c r="BI187" i="150"/>
  <c r="CW187" i="150"/>
  <c r="DE187" i="150"/>
  <c r="DM187" i="150"/>
  <c r="DU187" i="150"/>
  <c r="FI187" i="150"/>
  <c r="M255" i="150"/>
  <c r="U255" i="150"/>
  <c r="AC255" i="150"/>
  <c r="AK255" i="150"/>
  <c r="BA255" i="150"/>
  <c r="BY255" i="150"/>
  <c r="CG255" i="150"/>
  <c r="CO255" i="150"/>
  <c r="CW255" i="150"/>
  <c r="DM255" i="150"/>
  <c r="EK255" i="150"/>
  <c r="ES255" i="150"/>
  <c r="FA255" i="150"/>
  <c r="FI255" i="150"/>
  <c r="AC189" i="150"/>
  <c r="BA189" i="150"/>
  <c r="BI189" i="150"/>
  <c r="CG189" i="150"/>
  <c r="CO189" i="150"/>
  <c r="DM189" i="150"/>
  <c r="M28" i="150"/>
  <c r="U28" i="150"/>
  <c r="AC28" i="150"/>
  <c r="AS28" i="150"/>
  <c r="BQ28" i="150"/>
  <c r="I189" i="150"/>
  <c r="DU189" i="150"/>
  <c r="EC189" i="150"/>
  <c r="ES189" i="150"/>
  <c r="FA189" i="150"/>
  <c r="FI189" i="150"/>
  <c r="AC233" i="150"/>
  <c r="DI224" i="150"/>
  <c r="DY224" i="150"/>
  <c r="BI28" i="150"/>
  <c r="AC224" i="150"/>
  <c r="EC254" i="150"/>
  <c r="BM187" i="150"/>
  <c r="BQ255" i="150"/>
  <c r="M189" i="150"/>
  <c r="EW28" i="150"/>
  <c r="DQ232" i="150"/>
  <c r="BI233" i="150"/>
  <c r="AW224" i="150"/>
  <c r="BM224" i="150"/>
  <c r="AK254" i="150"/>
  <c r="FI254" i="150"/>
  <c r="Y232" i="150"/>
  <c r="EW232" i="150"/>
  <c r="DU233" i="150"/>
  <c r="Q255" i="150"/>
  <c r="AG255" i="150"/>
  <c r="EC255" i="150"/>
  <c r="DU28" i="150"/>
  <c r="FA28" i="150"/>
  <c r="AG224" i="150"/>
  <c r="BE224" i="150"/>
  <c r="CG224" i="150"/>
  <c r="CS224" i="150"/>
  <c r="DQ224" i="150"/>
  <c r="ES224" i="150"/>
  <c r="FE224" i="150"/>
  <c r="AK224" i="150"/>
  <c r="BU224" i="150"/>
  <c r="CW224" i="150"/>
  <c r="EG224" i="150"/>
  <c r="FI224" i="150"/>
  <c r="Q224" i="150"/>
  <c r="CC224" i="150"/>
  <c r="EO224" i="150"/>
  <c r="FQ187" i="150"/>
  <c r="AW255" i="150"/>
  <c r="DI255" i="150"/>
  <c r="EK189" i="150"/>
  <c r="BE28" i="150"/>
  <c r="CG28" i="150"/>
  <c r="DI28" i="150"/>
  <c r="DQ28" i="150"/>
  <c r="ES28" i="150"/>
  <c r="FM28" i="150"/>
  <c r="M254" i="150"/>
  <c r="BM233" i="150"/>
  <c r="BU233" i="150"/>
  <c r="CW233" i="150"/>
  <c r="DY233" i="150"/>
  <c r="EG233" i="150"/>
  <c r="FI233" i="150"/>
  <c r="M187" i="150"/>
  <c r="AO187" i="150"/>
  <c r="BQ187" i="150"/>
  <c r="BY187" i="150"/>
  <c r="DA187" i="150"/>
  <c r="EC187" i="150"/>
  <c r="EK187" i="150"/>
  <c r="FM187" i="150"/>
  <c r="I255" i="150"/>
  <c r="AS255" i="150"/>
  <c r="BM255" i="150"/>
  <c r="BU255" i="150"/>
  <c r="DE255" i="150"/>
  <c r="DY255" i="150"/>
  <c r="EG255" i="150"/>
  <c r="FQ255" i="150"/>
  <c r="Q189" i="150"/>
  <c r="AK189" i="150"/>
  <c r="AW189" i="150"/>
  <c r="BQ189" i="150"/>
  <c r="CC189" i="150"/>
  <c r="CW189" i="150"/>
  <c r="AC254" i="150"/>
  <c r="BI254" i="150"/>
  <c r="CO254" i="150"/>
  <c r="DU254" i="150"/>
  <c r="FA254" i="150"/>
  <c r="FQ254" i="150"/>
  <c r="Q232" i="150"/>
  <c r="AW232" i="150"/>
  <c r="CW232" i="150"/>
  <c r="DI232" i="150"/>
  <c r="EC232" i="150"/>
  <c r="EO232" i="150"/>
  <c r="FI232" i="150"/>
  <c r="I233" i="150"/>
  <c r="U233" i="150"/>
  <c r="AO233" i="150"/>
  <c r="BA233" i="150"/>
  <c r="CC233" i="150"/>
  <c r="CK233" i="150"/>
  <c r="DM233" i="150"/>
  <c r="EO233" i="150"/>
  <c r="EW233" i="150"/>
  <c r="U187" i="150"/>
  <c r="AC187" i="150"/>
  <c r="BE187" i="150"/>
  <c r="CG187" i="150"/>
  <c r="CO187" i="150"/>
  <c r="DQ187" i="150"/>
  <c r="ES187" i="150"/>
  <c r="FA187" i="150"/>
  <c r="Y255" i="150"/>
  <c r="BI255" i="150"/>
  <c r="CK255" i="150"/>
  <c r="DU255" i="150"/>
  <c r="EW255" i="150"/>
  <c r="Q28" i="150"/>
  <c r="Y28" i="150"/>
  <c r="CC28" i="150"/>
  <c r="CK28" i="150"/>
  <c r="DM28" i="150"/>
  <c r="EO28" i="150"/>
  <c r="FM254" i="150"/>
  <c r="U224" i="150"/>
  <c r="AG254" i="150"/>
  <c r="BM254" i="150"/>
  <c r="CS254" i="150"/>
  <c r="DY254" i="150"/>
  <c r="EK254" i="150"/>
  <c r="FE254" i="150"/>
  <c r="U254" i="150"/>
  <c r="CC254" i="150"/>
  <c r="DI254" i="150"/>
  <c r="EO254" i="150"/>
  <c r="CS255" i="150"/>
  <c r="CS189" i="150"/>
  <c r="E254" i="150" l="1"/>
  <c r="E233" i="150"/>
  <c r="E255" i="150"/>
  <c r="E224" i="150"/>
  <c r="E187" i="150"/>
  <c r="E189" i="150"/>
  <c r="E232" i="150"/>
  <c r="E28" i="150"/>
  <c r="EZ8" i="150"/>
  <c r="EQ181" i="150" l="1"/>
  <c r="FT186" i="150"/>
  <c r="FS186" i="150"/>
  <c r="FP186" i="150"/>
  <c r="FO186" i="150"/>
  <c r="FL186" i="150"/>
  <c r="FK186" i="150"/>
  <c r="FH186" i="150"/>
  <c r="FG186" i="150"/>
  <c r="FD186" i="150"/>
  <c r="FC186" i="150"/>
  <c r="EZ186" i="150"/>
  <c r="EY186" i="150"/>
  <c r="EV186" i="150"/>
  <c r="EU186" i="150"/>
  <c r="ER186" i="150"/>
  <c r="EQ186" i="150"/>
  <c r="EN186" i="150"/>
  <c r="EM186" i="150"/>
  <c r="EJ186" i="150"/>
  <c r="EI186" i="150"/>
  <c r="EF186" i="150"/>
  <c r="EE186" i="150"/>
  <c r="EB186" i="150"/>
  <c r="EA186" i="150"/>
  <c r="DX186" i="150"/>
  <c r="DW186" i="150"/>
  <c r="DT186" i="150"/>
  <c r="DS186" i="150"/>
  <c r="DP186" i="150"/>
  <c r="DO186" i="150"/>
  <c r="DL186" i="150"/>
  <c r="DK186" i="150"/>
  <c r="DH186" i="150"/>
  <c r="DG186" i="150"/>
  <c r="DD186" i="150"/>
  <c r="DC186" i="150"/>
  <c r="CZ186" i="150"/>
  <c r="CY186" i="150"/>
  <c r="CV186" i="150"/>
  <c r="CU186" i="150"/>
  <c r="CR186" i="150"/>
  <c r="CQ186" i="150"/>
  <c r="CN186" i="150"/>
  <c r="CM186" i="150"/>
  <c r="CJ186" i="150"/>
  <c r="CI186" i="150"/>
  <c r="CF186" i="150"/>
  <c r="CE186" i="150"/>
  <c r="CB186" i="150"/>
  <c r="CA186" i="150"/>
  <c r="BX186" i="150"/>
  <c r="BW186" i="150"/>
  <c r="BT186" i="150"/>
  <c r="BS186" i="150"/>
  <c r="BP186" i="150"/>
  <c r="BO186" i="150"/>
  <c r="BL186" i="150"/>
  <c r="BK186" i="150"/>
  <c r="BH186" i="150"/>
  <c r="BG186" i="150"/>
  <c r="BD186" i="150"/>
  <c r="BC186" i="150"/>
  <c r="AZ186" i="150"/>
  <c r="AY186" i="150"/>
  <c r="AV186" i="150"/>
  <c r="AU186" i="150"/>
  <c r="AR186" i="150"/>
  <c r="AQ186" i="150"/>
  <c r="AN186" i="150"/>
  <c r="AM186" i="150"/>
  <c r="AJ186" i="150"/>
  <c r="AI186" i="150"/>
  <c r="AF186" i="150"/>
  <c r="AE186" i="150"/>
  <c r="AB186" i="150"/>
  <c r="AA186" i="150"/>
  <c r="X186" i="150"/>
  <c r="W186" i="150"/>
  <c r="T186" i="150"/>
  <c r="S186" i="150"/>
  <c r="P186" i="150"/>
  <c r="O186" i="150"/>
  <c r="L186" i="150"/>
  <c r="K186" i="150"/>
  <c r="H186" i="150"/>
  <c r="G186" i="150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234" i="150"/>
  <c r="FS234" i="150"/>
  <c r="FP234" i="150"/>
  <c r="FO234" i="150"/>
  <c r="FL234" i="150"/>
  <c r="FK234" i="150"/>
  <c r="FH234" i="150"/>
  <c r="FG234" i="150"/>
  <c r="FD234" i="150"/>
  <c r="FC234" i="150"/>
  <c r="EZ234" i="150"/>
  <c r="EY234" i="150"/>
  <c r="EV234" i="150"/>
  <c r="EU234" i="150"/>
  <c r="ER234" i="150"/>
  <c r="EQ234" i="150"/>
  <c r="EN234" i="150"/>
  <c r="EM234" i="150"/>
  <c r="EJ234" i="150"/>
  <c r="EI234" i="150"/>
  <c r="EF234" i="150"/>
  <c r="EE234" i="150"/>
  <c r="EB234" i="150"/>
  <c r="EA234" i="150"/>
  <c r="DX234" i="150"/>
  <c r="DW234" i="150"/>
  <c r="DT234" i="150"/>
  <c r="DS234" i="150"/>
  <c r="DP234" i="150"/>
  <c r="DO234" i="150"/>
  <c r="DL234" i="150"/>
  <c r="DK234" i="150"/>
  <c r="DH234" i="150"/>
  <c r="DG234" i="150"/>
  <c r="DD234" i="150"/>
  <c r="DC234" i="150"/>
  <c r="CZ234" i="150"/>
  <c r="CY234" i="150"/>
  <c r="CV234" i="150"/>
  <c r="CU234" i="150"/>
  <c r="CR234" i="150"/>
  <c r="CQ234" i="150"/>
  <c r="CN234" i="150"/>
  <c r="CM234" i="150"/>
  <c r="CJ234" i="150"/>
  <c r="CI234" i="150"/>
  <c r="CF234" i="150"/>
  <c r="CE234" i="150"/>
  <c r="CB234" i="150"/>
  <c r="CA234" i="150"/>
  <c r="BX234" i="150"/>
  <c r="BW234" i="150"/>
  <c r="BT234" i="150"/>
  <c r="BS234" i="150"/>
  <c r="BP234" i="150"/>
  <c r="BO234" i="150"/>
  <c r="BL234" i="150"/>
  <c r="BK234" i="150"/>
  <c r="BH234" i="150"/>
  <c r="BG234" i="150"/>
  <c r="BD234" i="150"/>
  <c r="BC234" i="150"/>
  <c r="AZ234" i="150"/>
  <c r="AY234" i="150"/>
  <c r="AV234" i="150"/>
  <c r="AU234" i="150"/>
  <c r="AR234" i="150"/>
  <c r="AQ234" i="150"/>
  <c r="AN234" i="150"/>
  <c r="AM234" i="150"/>
  <c r="AJ234" i="150"/>
  <c r="AI234" i="150"/>
  <c r="AF234" i="150"/>
  <c r="AE234" i="150"/>
  <c r="AB234" i="150"/>
  <c r="AA234" i="150"/>
  <c r="X234" i="150"/>
  <c r="W234" i="150"/>
  <c r="T234" i="150"/>
  <c r="S234" i="150"/>
  <c r="P234" i="150"/>
  <c r="O234" i="150"/>
  <c r="L234" i="150"/>
  <c r="K234" i="150"/>
  <c r="H234" i="150"/>
  <c r="G234" i="150"/>
  <c r="FT182" i="150"/>
  <c r="FS182" i="150"/>
  <c r="FP182" i="150"/>
  <c r="FO182" i="150"/>
  <c r="FL182" i="150"/>
  <c r="FK182" i="150"/>
  <c r="FH182" i="150"/>
  <c r="FG182" i="150"/>
  <c r="FD182" i="150"/>
  <c r="FC182" i="150"/>
  <c r="EZ182" i="150"/>
  <c r="EY182" i="150"/>
  <c r="EV182" i="150"/>
  <c r="EU182" i="150"/>
  <c r="ER182" i="150"/>
  <c r="EQ182" i="150"/>
  <c r="EN182" i="150"/>
  <c r="EM182" i="150"/>
  <c r="EJ182" i="150"/>
  <c r="EI182" i="150"/>
  <c r="EF182" i="150"/>
  <c r="EE182" i="150"/>
  <c r="EB182" i="150"/>
  <c r="EA182" i="150"/>
  <c r="DX182" i="150"/>
  <c r="DW182" i="150"/>
  <c r="DT182" i="150"/>
  <c r="DS182" i="150"/>
  <c r="DP182" i="150"/>
  <c r="DO182" i="150"/>
  <c r="DL182" i="150"/>
  <c r="DK182" i="150"/>
  <c r="DH182" i="150"/>
  <c r="DG182" i="150"/>
  <c r="DD182" i="150"/>
  <c r="DC182" i="150"/>
  <c r="CZ182" i="150"/>
  <c r="CY182" i="150"/>
  <c r="CV182" i="150"/>
  <c r="CU182" i="150"/>
  <c r="CR182" i="150"/>
  <c r="CQ182" i="150"/>
  <c r="CN182" i="150"/>
  <c r="CM182" i="150"/>
  <c r="CJ182" i="150"/>
  <c r="CI182" i="150"/>
  <c r="CF182" i="150"/>
  <c r="CE182" i="150"/>
  <c r="CB182" i="150"/>
  <c r="CA182" i="150"/>
  <c r="BX182" i="150"/>
  <c r="BW182" i="150"/>
  <c r="BT182" i="150"/>
  <c r="BS182" i="150"/>
  <c r="BP182" i="150"/>
  <c r="BO182" i="150"/>
  <c r="BL182" i="150"/>
  <c r="BK182" i="150"/>
  <c r="BH182" i="150"/>
  <c r="BG182" i="150"/>
  <c r="BD182" i="150"/>
  <c r="BC182" i="150"/>
  <c r="AZ182" i="150"/>
  <c r="AY182" i="150"/>
  <c r="AV182" i="150"/>
  <c r="AU182" i="150"/>
  <c r="AR182" i="150"/>
  <c r="AQ182" i="150"/>
  <c r="AN182" i="150"/>
  <c r="AM182" i="150"/>
  <c r="AJ182" i="150"/>
  <c r="AI182" i="150"/>
  <c r="AF182" i="150"/>
  <c r="AE182" i="150"/>
  <c r="AB182" i="150"/>
  <c r="AA182" i="150"/>
  <c r="X182" i="150"/>
  <c r="W182" i="150"/>
  <c r="T182" i="150"/>
  <c r="S182" i="150"/>
  <c r="P182" i="150"/>
  <c r="O182" i="150"/>
  <c r="L182" i="150"/>
  <c r="K182" i="150"/>
  <c r="H182" i="150"/>
  <c r="G182" i="150"/>
  <c r="FT181" i="150"/>
  <c r="FS181" i="150"/>
  <c r="FP181" i="150"/>
  <c r="FO181" i="150"/>
  <c r="FL181" i="150"/>
  <c r="FK181" i="150"/>
  <c r="FH181" i="150"/>
  <c r="FG181" i="150"/>
  <c r="FD181" i="150"/>
  <c r="FC181" i="150"/>
  <c r="EZ181" i="150"/>
  <c r="EY181" i="150"/>
  <c r="EV181" i="150"/>
  <c r="EU181" i="150"/>
  <c r="ER181" i="150"/>
  <c r="EN181" i="150"/>
  <c r="EM181" i="150"/>
  <c r="EJ181" i="150"/>
  <c r="EI181" i="150"/>
  <c r="EF181" i="150"/>
  <c r="EE181" i="150"/>
  <c r="EB181" i="150"/>
  <c r="EA181" i="150"/>
  <c r="DX181" i="150"/>
  <c r="DW181" i="150"/>
  <c r="DT181" i="150"/>
  <c r="DS181" i="150"/>
  <c r="DP181" i="150"/>
  <c r="DO181" i="150"/>
  <c r="DL181" i="150"/>
  <c r="DK181" i="150"/>
  <c r="DH181" i="150"/>
  <c r="DG181" i="150"/>
  <c r="DD181" i="150"/>
  <c r="DC181" i="150"/>
  <c r="CZ181" i="150"/>
  <c r="CY181" i="150"/>
  <c r="CV181" i="150"/>
  <c r="CU181" i="150"/>
  <c r="CR181" i="150"/>
  <c r="CQ181" i="150"/>
  <c r="CN181" i="150"/>
  <c r="CM181" i="150"/>
  <c r="CJ181" i="150"/>
  <c r="CI181" i="150"/>
  <c r="CF181" i="150"/>
  <c r="CE181" i="150"/>
  <c r="CB181" i="150"/>
  <c r="CA181" i="150"/>
  <c r="BX181" i="150"/>
  <c r="BW181" i="150"/>
  <c r="BT181" i="150"/>
  <c r="BS181" i="150"/>
  <c r="BP181" i="150"/>
  <c r="BO181" i="150"/>
  <c r="BL181" i="150"/>
  <c r="BK181" i="150"/>
  <c r="BH181" i="150"/>
  <c r="BG181" i="150"/>
  <c r="BD181" i="150"/>
  <c r="BC181" i="150"/>
  <c r="AZ181" i="150"/>
  <c r="AY181" i="150"/>
  <c r="AV181" i="150"/>
  <c r="AU181" i="150"/>
  <c r="AR181" i="150"/>
  <c r="AQ181" i="150"/>
  <c r="AN181" i="150"/>
  <c r="AM181" i="150"/>
  <c r="AJ181" i="150"/>
  <c r="AI181" i="150"/>
  <c r="AF181" i="150"/>
  <c r="AE181" i="150"/>
  <c r="AB181" i="150"/>
  <c r="AA181" i="150"/>
  <c r="X181" i="150"/>
  <c r="W181" i="150"/>
  <c r="T181" i="150"/>
  <c r="S181" i="150"/>
  <c r="P181" i="150"/>
  <c r="O181" i="150"/>
  <c r="L181" i="150"/>
  <c r="K181" i="150"/>
  <c r="H181" i="150"/>
  <c r="G181" i="150"/>
  <c r="AK185" i="150" l="1"/>
  <c r="FU234" i="150"/>
  <c r="DY182" i="150"/>
  <c r="AK234" i="150"/>
  <c r="BA234" i="150"/>
  <c r="I182" i="150"/>
  <c r="AW182" i="150"/>
  <c r="FU182" i="150"/>
  <c r="AK182" i="150"/>
  <c r="BA182" i="150"/>
  <c r="I234" i="150"/>
  <c r="AW234" i="150"/>
  <c r="DY234" i="150"/>
  <c r="I181" i="150"/>
  <c r="AW181" i="150"/>
  <c r="DY181" i="150"/>
  <c r="AK181" i="150"/>
  <c r="D182" i="150"/>
  <c r="D183" i="150"/>
  <c r="D185" i="150"/>
  <c r="C181" i="150"/>
  <c r="C234" i="150"/>
  <c r="C184" i="150"/>
  <c r="C186" i="150"/>
  <c r="D234" i="150"/>
  <c r="D184" i="150"/>
  <c r="D186" i="150"/>
  <c r="D181" i="150"/>
  <c r="C182" i="150"/>
  <c r="C183" i="150"/>
  <c r="C185" i="150"/>
  <c r="FU184" i="150"/>
  <c r="I184" i="150"/>
  <c r="AW184" i="150"/>
  <c r="DY184" i="150"/>
  <c r="AK184" i="150"/>
  <c r="BA184" i="150"/>
  <c r="FU183" i="150"/>
  <c r="FU186" i="150"/>
  <c r="FU185" i="150"/>
  <c r="FE186" i="150"/>
  <c r="FU181" i="150"/>
  <c r="EO186" i="150"/>
  <c r="Q234" i="150"/>
  <c r="AG234" i="150"/>
  <c r="BM234" i="150"/>
  <c r="CC234" i="150"/>
  <c r="CS234" i="150"/>
  <c r="DI234" i="150"/>
  <c r="FE234" i="150"/>
  <c r="ES186" i="150"/>
  <c r="FA186" i="150"/>
  <c r="DQ184" i="150"/>
  <c r="DE182" i="150"/>
  <c r="FQ234" i="150"/>
  <c r="M183" i="150"/>
  <c r="AC183" i="150"/>
  <c r="AK183" i="150"/>
  <c r="AS183" i="150"/>
  <c r="BI183" i="150"/>
  <c r="BQ183" i="150"/>
  <c r="BY183" i="150"/>
  <c r="CO183" i="150"/>
  <c r="CW183" i="150"/>
  <c r="DE183" i="150"/>
  <c r="DU183" i="150"/>
  <c r="FI183" i="150"/>
  <c r="FQ183" i="150"/>
  <c r="BQ184" i="150"/>
  <c r="CW184" i="150"/>
  <c r="EC184" i="150"/>
  <c r="FI184" i="150"/>
  <c r="BM185" i="150"/>
  <c r="EW181" i="150"/>
  <c r="FM181" i="150"/>
  <c r="Q182" i="150"/>
  <c r="AG182" i="150"/>
  <c r="CC182" i="150"/>
  <c r="CS182" i="150"/>
  <c r="CK184" i="150"/>
  <c r="M185" i="150"/>
  <c r="AS185" i="150"/>
  <c r="BY185" i="150"/>
  <c r="CO185" i="150"/>
  <c r="DE185" i="150"/>
  <c r="DU185" i="150"/>
  <c r="FA185" i="150"/>
  <c r="M186" i="150"/>
  <c r="U186" i="150"/>
  <c r="AC186" i="150"/>
  <c r="BQ186" i="150"/>
  <c r="CG186" i="150"/>
  <c r="CO186" i="150"/>
  <c r="AG183" i="150"/>
  <c r="CS185" i="150"/>
  <c r="FQ181" i="150"/>
  <c r="M182" i="150"/>
  <c r="U182" i="150"/>
  <c r="AC182" i="150"/>
  <c r="AS182" i="150"/>
  <c r="BI182" i="150"/>
  <c r="BQ182" i="150"/>
  <c r="BY182" i="150"/>
  <c r="CW182" i="150"/>
  <c r="M234" i="150"/>
  <c r="BY234" i="150"/>
  <c r="DE234" i="150"/>
  <c r="EK234" i="150"/>
  <c r="EG184" i="150"/>
  <c r="EW184" i="150"/>
  <c r="FM184" i="150"/>
  <c r="DI185" i="150"/>
  <c r="DY185" i="150"/>
  <c r="EO185" i="150"/>
  <c r="FE185" i="150"/>
  <c r="I186" i="150"/>
  <c r="Q186" i="150"/>
  <c r="Y186" i="150"/>
  <c r="AG186" i="150"/>
  <c r="AO186" i="150"/>
  <c r="AW186" i="150"/>
  <c r="BM186" i="150"/>
  <c r="DM181" i="150"/>
  <c r="EC181" i="150"/>
  <c r="Q181" i="150"/>
  <c r="AG181" i="150"/>
  <c r="BU181" i="150"/>
  <c r="CC181" i="150"/>
  <c r="CK181" i="150"/>
  <c r="DA181" i="150"/>
  <c r="DI181" i="150"/>
  <c r="DQ181" i="150"/>
  <c r="EG181" i="150"/>
  <c r="EO181" i="150"/>
  <c r="FE182" i="150"/>
  <c r="AO183" i="150"/>
  <c r="AW183" i="150"/>
  <c r="BE183" i="150"/>
  <c r="BM183" i="150"/>
  <c r="BU183" i="150"/>
  <c r="CC183" i="150"/>
  <c r="CK183" i="150"/>
  <c r="CS183" i="150"/>
  <c r="DA183" i="150"/>
  <c r="DI183" i="150"/>
  <c r="DQ183" i="150"/>
  <c r="DY183" i="150"/>
  <c r="EG183" i="150"/>
  <c r="EO183" i="150"/>
  <c r="EW183" i="150"/>
  <c r="FE183" i="150"/>
  <c r="FM183" i="150"/>
  <c r="Y184" i="150"/>
  <c r="AO184" i="150"/>
  <c r="BE184" i="150"/>
  <c r="BU184" i="150"/>
  <c r="Q185" i="150"/>
  <c r="AG185" i="150"/>
  <c r="AW185" i="150"/>
  <c r="AK186" i="150"/>
  <c r="DU234" i="150"/>
  <c r="FA234" i="150"/>
  <c r="CG184" i="150"/>
  <c r="AC185" i="150"/>
  <c r="EW182" i="150"/>
  <c r="AS181" i="150"/>
  <c r="BA181" i="150"/>
  <c r="BI181" i="150"/>
  <c r="FI181" i="150"/>
  <c r="CO182" i="150"/>
  <c r="EC182" i="150"/>
  <c r="EK182" i="150"/>
  <c r="FI182" i="150"/>
  <c r="FQ182" i="150"/>
  <c r="AC234" i="150"/>
  <c r="AS234" i="150"/>
  <c r="I183" i="150"/>
  <c r="Q183" i="150"/>
  <c r="Y183" i="150"/>
  <c r="CG183" i="150"/>
  <c r="EC183" i="150"/>
  <c r="EK183" i="150"/>
  <c r="FA183" i="150"/>
  <c r="DA184" i="150"/>
  <c r="CC185" i="150"/>
  <c r="EK185" i="150"/>
  <c r="BA186" i="150"/>
  <c r="BI186" i="150"/>
  <c r="BU186" i="150"/>
  <c r="CC186" i="150"/>
  <c r="CS186" i="150"/>
  <c r="DI186" i="150"/>
  <c r="DQ186" i="150"/>
  <c r="DY186" i="150"/>
  <c r="DM183" i="150"/>
  <c r="BI185" i="150"/>
  <c r="FQ185" i="150"/>
  <c r="BE182" i="150"/>
  <c r="BU182" i="150"/>
  <c r="CK182" i="150"/>
  <c r="FA182" i="150"/>
  <c r="BI234" i="150"/>
  <c r="U183" i="150"/>
  <c r="ES183" i="150"/>
  <c r="DM184" i="150"/>
  <c r="BM181" i="150"/>
  <c r="DQ182" i="150"/>
  <c r="CO234" i="150"/>
  <c r="BA183" i="150"/>
  <c r="U184" i="150"/>
  <c r="ES184" i="150"/>
  <c r="U181" i="150"/>
  <c r="AC181" i="150"/>
  <c r="BE181" i="150"/>
  <c r="EK181" i="150"/>
  <c r="FA181" i="150"/>
  <c r="Y182" i="150"/>
  <c r="BM182" i="150"/>
  <c r="DU182" i="150"/>
  <c r="CS181" i="150"/>
  <c r="EO234" i="150"/>
  <c r="M181" i="150"/>
  <c r="AO181" i="150"/>
  <c r="BQ181" i="150"/>
  <c r="BY181" i="150"/>
  <c r="CG181" i="150"/>
  <c r="CO181" i="150"/>
  <c r="CW181" i="150"/>
  <c r="DE181" i="150"/>
  <c r="FE181" i="150"/>
  <c r="AO182" i="150"/>
  <c r="CG182" i="150"/>
  <c r="DA182" i="150"/>
  <c r="DI182" i="150"/>
  <c r="ES182" i="150"/>
  <c r="FM182" i="150"/>
  <c r="U234" i="150"/>
  <c r="AO234" i="150"/>
  <c r="BU234" i="150"/>
  <c r="CG234" i="150"/>
  <c r="DA234" i="150"/>
  <c r="DM234" i="150"/>
  <c r="EG234" i="150"/>
  <c r="ES234" i="150"/>
  <c r="FM234" i="150"/>
  <c r="M184" i="150"/>
  <c r="AG184" i="150"/>
  <c r="AS184" i="150"/>
  <c r="BM184" i="150"/>
  <c r="BY184" i="150"/>
  <c r="CS184" i="150"/>
  <c r="DE184" i="150"/>
  <c r="EK184" i="150"/>
  <c r="FE184" i="150"/>
  <c r="FQ184" i="150"/>
  <c r="I185" i="150"/>
  <c r="U185" i="150"/>
  <c r="AO185" i="150"/>
  <c r="BA185" i="150"/>
  <c r="BU185" i="150"/>
  <c r="CG185" i="150"/>
  <c r="DA185" i="150"/>
  <c r="DM185" i="150"/>
  <c r="EG185" i="150"/>
  <c r="ES185" i="150"/>
  <c r="FM185" i="150"/>
  <c r="DA186" i="150"/>
  <c r="EC186" i="150"/>
  <c r="EK186" i="150"/>
  <c r="FM186" i="150"/>
  <c r="DM182" i="150"/>
  <c r="EG182" i="150"/>
  <c r="EO182" i="150"/>
  <c r="Y234" i="150"/>
  <c r="BE234" i="150"/>
  <c r="BQ234" i="150"/>
  <c r="CK234" i="150"/>
  <c r="CW234" i="150"/>
  <c r="DQ234" i="150"/>
  <c r="EC234" i="150"/>
  <c r="EW234" i="150"/>
  <c r="FI234" i="150"/>
  <c r="Q184" i="150"/>
  <c r="AC184" i="150"/>
  <c r="BI184" i="150"/>
  <c r="CC184" i="150"/>
  <c r="CO184" i="150"/>
  <c r="DI184" i="150"/>
  <c r="DU184" i="150"/>
  <c r="FA184" i="150"/>
  <c r="Y185" i="150"/>
  <c r="BE185" i="150"/>
  <c r="BQ185" i="150"/>
  <c r="CK185" i="150"/>
  <c r="CW185" i="150"/>
  <c r="DQ185" i="150"/>
  <c r="EC185" i="150"/>
  <c r="EW185" i="150"/>
  <c r="FI185" i="150"/>
  <c r="CW186" i="150"/>
  <c r="DE186" i="150"/>
  <c r="EG186" i="150"/>
  <c r="FI186" i="150"/>
  <c r="FQ186" i="150"/>
  <c r="AS186" i="150"/>
  <c r="BE186" i="150"/>
  <c r="BY186" i="150"/>
  <c r="CK186" i="150"/>
  <c r="DM186" i="150"/>
  <c r="DU186" i="150"/>
  <c r="EW186" i="150"/>
  <c r="ES181" i="150"/>
  <c r="Y181" i="150"/>
  <c r="DU181" i="150"/>
  <c r="EO184" i="150"/>
  <c r="E183" i="150" l="1"/>
  <c r="E184" i="150"/>
  <c r="E234" i="150"/>
  <c r="E186" i="150"/>
  <c r="E181" i="150"/>
  <c r="E182" i="150"/>
  <c r="E185" i="150"/>
  <c r="AA24" i="162"/>
  <c r="M3" i="162"/>
  <c r="FN5" i="150" l="1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U3" i="162" l="1"/>
  <c r="K3" i="162" l="1"/>
  <c r="L3" i="162"/>
  <c r="Y3" i="162"/>
  <c r="X3" i="162"/>
  <c r="W3" i="162"/>
  <c r="V3" i="162"/>
  <c r="T3" i="162"/>
  <c r="S3" i="162"/>
  <c r="R3" i="162"/>
  <c r="Q3" i="162"/>
  <c r="P3" i="162"/>
  <c r="J3" i="162"/>
  <c r="F3" i="162"/>
  <c r="E3" i="162"/>
  <c r="FT209" i="150" l="1"/>
  <c r="FS209" i="150"/>
  <c r="FP209" i="150"/>
  <c r="FO209" i="150"/>
  <c r="FL209" i="150"/>
  <c r="FK209" i="150"/>
  <c r="FH209" i="150"/>
  <c r="FG209" i="150"/>
  <c r="FD209" i="150"/>
  <c r="FC209" i="150"/>
  <c r="EZ209" i="150"/>
  <c r="EY209" i="150"/>
  <c r="EV209" i="150"/>
  <c r="EU209" i="150"/>
  <c r="ER209" i="150"/>
  <c r="EQ209" i="150"/>
  <c r="EN209" i="150"/>
  <c r="EM209" i="150"/>
  <c r="EJ209" i="150"/>
  <c r="EI209" i="150"/>
  <c r="EF209" i="150"/>
  <c r="EE209" i="150"/>
  <c r="EB209" i="150"/>
  <c r="EA209" i="150"/>
  <c r="DX209" i="150"/>
  <c r="DW209" i="150"/>
  <c r="DT209" i="150"/>
  <c r="DS209" i="150"/>
  <c r="DP209" i="150"/>
  <c r="DO209" i="150"/>
  <c r="DL209" i="150"/>
  <c r="DK209" i="150"/>
  <c r="DH209" i="150"/>
  <c r="DG209" i="150"/>
  <c r="DD209" i="150"/>
  <c r="DC209" i="150"/>
  <c r="CZ209" i="150"/>
  <c r="CY209" i="150"/>
  <c r="CV209" i="150"/>
  <c r="CU209" i="150"/>
  <c r="CR209" i="150"/>
  <c r="CQ209" i="150"/>
  <c r="CN209" i="150"/>
  <c r="CM209" i="150"/>
  <c r="CJ209" i="150"/>
  <c r="CI209" i="150"/>
  <c r="CF209" i="150"/>
  <c r="CE209" i="150"/>
  <c r="CB209" i="150"/>
  <c r="CA209" i="150"/>
  <c r="BX209" i="150"/>
  <c r="BW209" i="150"/>
  <c r="BT209" i="150"/>
  <c r="BS209" i="150"/>
  <c r="BP209" i="150"/>
  <c r="BO209" i="150"/>
  <c r="BL209" i="150"/>
  <c r="BK209" i="150"/>
  <c r="BH209" i="150"/>
  <c r="BG209" i="150"/>
  <c r="BD209" i="150"/>
  <c r="BC209" i="150"/>
  <c r="AZ209" i="150"/>
  <c r="AY209" i="150"/>
  <c r="AV209" i="150"/>
  <c r="AU209" i="150"/>
  <c r="AR209" i="150"/>
  <c r="AQ209" i="150"/>
  <c r="AN209" i="150"/>
  <c r="AM209" i="150"/>
  <c r="AJ209" i="150"/>
  <c r="AI209" i="150"/>
  <c r="AF209" i="150"/>
  <c r="AE209" i="150"/>
  <c r="AB209" i="150"/>
  <c r="AA209" i="150"/>
  <c r="X209" i="150"/>
  <c r="W209" i="150"/>
  <c r="T209" i="150"/>
  <c r="S209" i="150"/>
  <c r="P209" i="150"/>
  <c r="O209" i="150"/>
  <c r="L209" i="150"/>
  <c r="K209" i="150"/>
  <c r="H209" i="150"/>
  <c r="G209" i="150"/>
  <c r="I209" i="150" l="1"/>
  <c r="AW209" i="150"/>
  <c r="C209" i="150"/>
  <c r="D209" i="150"/>
  <c r="AK209" i="150"/>
  <c r="BA209" i="150"/>
  <c r="FU209" i="150"/>
  <c r="ES209" i="150"/>
  <c r="FA209" i="150"/>
  <c r="FI209" i="150"/>
  <c r="FQ209" i="150"/>
  <c r="Q209" i="150"/>
  <c r="BM209" i="150"/>
  <c r="CC209" i="150"/>
  <c r="DI209" i="150"/>
  <c r="M209" i="150"/>
  <c r="BI209" i="150"/>
  <c r="BY209" i="150"/>
  <c r="DU209" i="150"/>
  <c r="FM209" i="150"/>
  <c r="EK209" i="150"/>
  <c r="AC209" i="150"/>
  <c r="AS209" i="150"/>
  <c r="DA209" i="150"/>
  <c r="DY209" i="150"/>
  <c r="EO209" i="150"/>
  <c r="AO209" i="150"/>
  <c r="CG209" i="150"/>
  <c r="CO209" i="150"/>
  <c r="CW209" i="150"/>
  <c r="DE209" i="150"/>
  <c r="DM209" i="150"/>
  <c r="BE209" i="150"/>
  <c r="DQ209" i="150"/>
  <c r="BU209" i="150"/>
  <c r="EG209" i="150"/>
  <c r="Y209" i="150"/>
  <c r="AG209" i="150"/>
  <c r="BQ209" i="150"/>
  <c r="CK209" i="150"/>
  <c r="CS209" i="150"/>
  <c r="EC209" i="150"/>
  <c r="FE209" i="150"/>
  <c r="EW209" i="150"/>
  <c r="U209" i="150"/>
  <c r="E209" i="150" l="1"/>
  <c r="FT76" i="150"/>
  <c r="FS76" i="150"/>
  <c r="FP76" i="150"/>
  <c r="FO76" i="150"/>
  <c r="FL76" i="150"/>
  <c r="FK76" i="150"/>
  <c r="FH76" i="150"/>
  <c r="FG76" i="150"/>
  <c r="FD76" i="150"/>
  <c r="FC76" i="150"/>
  <c r="EZ76" i="150"/>
  <c r="EY76" i="150"/>
  <c r="EV76" i="150"/>
  <c r="EU76" i="150"/>
  <c r="ER76" i="150"/>
  <c r="EQ76" i="150"/>
  <c r="EN76" i="150"/>
  <c r="EM76" i="150"/>
  <c r="EJ76" i="150"/>
  <c r="EI76" i="150"/>
  <c r="EF76" i="150"/>
  <c r="EE76" i="150"/>
  <c r="EB76" i="150"/>
  <c r="EA76" i="150"/>
  <c r="DX76" i="150"/>
  <c r="DW76" i="150"/>
  <c r="DT76" i="150"/>
  <c r="DS76" i="150"/>
  <c r="DP76" i="150"/>
  <c r="DO76" i="150"/>
  <c r="DL76" i="150"/>
  <c r="DK76" i="150"/>
  <c r="DH76" i="150"/>
  <c r="DG76" i="150"/>
  <c r="DD76" i="150"/>
  <c r="DC76" i="150"/>
  <c r="CZ76" i="150"/>
  <c r="CY76" i="150"/>
  <c r="CV76" i="150"/>
  <c r="CU76" i="150"/>
  <c r="CR76" i="150"/>
  <c r="CQ76" i="150"/>
  <c r="CN76" i="150"/>
  <c r="CM76" i="150"/>
  <c r="CJ76" i="150"/>
  <c r="CI76" i="150"/>
  <c r="CF76" i="150"/>
  <c r="CE76" i="150"/>
  <c r="CB76" i="150"/>
  <c r="CA76" i="150"/>
  <c r="BX76" i="150"/>
  <c r="BW76" i="150"/>
  <c r="BT76" i="150"/>
  <c r="BS76" i="150"/>
  <c r="BP76" i="150"/>
  <c r="BO76" i="150"/>
  <c r="BL76" i="150"/>
  <c r="BK76" i="150"/>
  <c r="BH76" i="150"/>
  <c r="BG76" i="150"/>
  <c r="BD76" i="150"/>
  <c r="BC76" i="150"/>
  <c r="AZ76" i="150"/>
  <c r="AY76" i="150"/>
  <c r="AV76" i="150"/>
  <c r="AU76" i="150"/>
  <c r="AR76" i="150"/>
  <c r="AQ76" i="150"/>
  <c r="AN76" i="150"/>
  <c r="AM76" i="150"/>
  <c r="AJ76" i="150"/>
  <c r="AI76" i="150"/>
  <c r="AF76" i="150"/>
  <c r="AE76" i="150"/>
  <c r="AB76" i="150"/>
  <c r="AA76" i="150"/>
  <c r="X76" i="150"/>
  <c r="W76" i="150"/>
  <c r="T76" i="150"/>
  <c r="S76" i="150"/>
  <c r="P76" i="150"/>
  <c r="O76" i="150"/>
  <c r="L76" i="150"/>
  <c r="K76" i="150"/>
  <c r="H76" i="150"/>
  <c r="G76" i="150"/>
  <c r="C76" i="150" l="1"/>
  <c r="D76" i="150"/>
  <c r="FU76" i="150"/>
  <c r="FM76" i="150"/>
  <c r="EG76" i="150"/>
  <c r="M76" i="150"/>
  <c r="U76" i="150"/>
  <c r="AK76" i="150"/>
  <c r="AS76" i="150"/>
  <c r="BA76" i="150"/>
  <c r="DM76" i="150"/>
  <c r="ES76" i="150"/>
  <c r="FI76" i="150"/>
  <c r="FQ76" i="150"/>
  <c r="I76" i="150"/>
  <c r="AO76" i="150"/>
  <c r="BQ76" i="150"/>
  <c r="BM76" i="150"/>
  <c r="CS76" i="150"/>
  <c r="AG76" i="150"/>
  <c r="BU76" i="150"/>
  <c r="DA76" i="150"/>
  <c r="EC76" i="150"/>
  <c r="BY76" i="150"/>
  <c r="CG76" i="150"/>
  <c r="CW76" i="150"/>
  <c r="DE76" i="150"/>
  <c r="DY76" i="150"/>
  <c r="FE76" i="150"/>
  <c r="Q76" i="150"/>
  <c r="Y76" i="150"/>
  <c r="BI76" i="150"/>
  <c r="CC76" i="150"/>
  <c r="CK76" i="150"/>
  <c r="DU76" i="150"/>
  <c r="EO76" i="150"/>
  <c r="EW76" i="150"/>
  <c r="AC76" i="150"/>
  <c r="AW76" i="150"/>
  <c r="BE76" i="150"/>
  <c r="CO76" i="150"/>
  <c r="DI76" i="150"/>
  <c r="DQ76" i="150"/>
  <c r="FA76" i="150"/>
  <c r="EK76" i="150"/>
  <c r="E76" i="150" l="1"/>
  <c r="AA19" i="162"/>
  <c r="EY168" i="150" l="1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Y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212" i="150"/>
  <c r="FS212" i="150"/>
  <c r="FP212" i="150"/>
  <c r="FO212" i="150"/>
  <c r="FL212" i="150"/>
  <c r="FK212" i="150"/>
  <c r="FH212" i="150"/>
  <c r="FG212" i="150"/>
  <c r="FD212" i="150"/>
  <c r="FC212" i="150"/>
  <c r="EZ212" i="150"/>
  <c r="EY212" i="150"/>
  <c r="EV212" i="150"/>
  <c r="EU212" i="150"/>
  <c r="ER212" i="150"/>
  <c r="EQ212" i="150"/>
  <c r="EN212" i="150"/>
  <c r="EM212" i="150"/>
  <c r="EJ212" i="150"/>
  <c r="EI212" i="150"/>
  <c r="EF212" i="150"/>
  <c r="EE212" i="150"/>
  <c r="EB212" i="150"/>
  <c r="EA212" i="150"/>
  <c r="DX212" i="150"/>
  <c r="DW212" i="150"/>
  <c r="DT212" i="150"/>
  <c r="DS212" i="150"/>
  <c r="DP212" i="150"/>
  <c r="DO212" i="150"/>
  <c r="DL212" i="150"/>
  <c r="DK212" i="150"/>
  <c r="DH212" i="150"/>
  <c r="DG212" i="150"/>
  <c r="DD212" i="150"/>
  <c r="DC212" i="150"/>
  <c r="CZ212" i="150"/>
  <c r="CY212" i="150"/>
  <c r="CV212" i="150"/>
  <c r="CU212" i="150"/>
  <c r="CR212" i="150"/>
  <c r="CQ212" i="150"/>
  <c r="CN212" i="150"/>
  <c r="CM212" i="150"/>
  <c r="CJ212" i="150"/>
  <c r="CI212" i="150"/>
  <c r="CF212" i="150"/>
  <c r="CE212" i="150"/>
  <c r="CB212" i="150"/>
  <c r="CA212" i="150"/>
  <c r="BX212" i="150"/>
  <c r="BW212" i="150"/>
  <c r="BT212" i="150"/>
  <c r="BS212" i="150"/>
  <c r="BP212" i="150"/>
  <c r="BO212" i="150"/>
  <c r="BL212" i="150"/>
  <c r="BK212" i="150"/>
  <c r="BH212" i="150"/>
  <c r="BG212" i="150"/>
  <c r="BD212" i="150"/>
  <c r="BC212" i="150"/>
  <c r="AZ212" i="150"/>
  <c r="AY212" i="150"/>
  <c r="AV212" i="150"/>
  <c r="AU212" i="150"/>
  <c r="AR212" i="150"/>
  <c r="AQ212" i="150"/>
  <c r="AN212" i="150"/>
  <c r="AM212" i="150"/>
  <c r="AJ212" i="150"/>
  <c r="AI212" i="150"/>
  <c r="AF212" i="150"/>
  <c r="AE212" i="150"/>
  <c r="AB212" i="150"/>
  <c r="AA212" i="150"/>
  <c r="X212" i="150"/>
  <c r="W212" i="150"/>
  <c r="T212" i="150"/>
  <c r="S212" i="150"/>
  <c r="P212" i="150"/>
  <c r="O212" i="150"/>
  <c r="L212" i="150"/>
  <c r="K212" i="150"/>
  <c r="H212" i="150"/>
  <c r="G212" i="150"/>
  <c r="FT211" i="150"/>
  <c r="FS211" i="150"/>
  <c r="FP211" i="150"/>
  <c r="FO211" i="150"/>
  <c r="FL211" i="150"/>
  <c r="FK211" i="150"/>
  <c r="FH211" i="150"/>
  <c r="FG211" i="150"/>
  <c r="FD211" i="150"/>
  <c r="FC211" i="150"/>
  <c r="EZ211" i="150"/>
  <c r="EY211" i="150"/>
  <c r="EV211" i="150"/>
  <c r="EU211" i="150"/>
  <c r="ER211" i="150"/>
  <c r="EQ211" i="150"/>
  <c r="EN211" i="150"/>
  <c r="EM211" i="150"/>
  <c r="EJ211" i="150"/>
  <c r="EI211" i="150"/>
  <c r="EF211" i="150"/>
  <c r="EE211" i="150"/>
  <c r="EB211" i="150"/>
  <c r="EA211" i="150"/>
  <c r="DX211" i="150"/>
  <c r="DW211" i="150"/>
  <c r="DT211" i="150"/>
  <c r="DS211" i="150"/>
  <c r="DP211" i="150"/>
  <c r="DO211" i="150"/>
  <c r="DL211" i="150"/>
  <c r="DK211" i="150"/>
  <c r="DH211" i="150"/>
  <c r="DG211" i="150"/>
  <c r="DD211" i="150"/>
  <c r="DC211" i="150"/>
  <c r="CZ211" i="150"/>
  <c r="CY211" i="150"/>
  <c r="CV211" i="150"/>
  <c r="CU211" i="150"/>
  <c r="CR211" i="150"/>
  <c r="CQ211" i="150"/>
  <c r="CN211" i="150"/>
  <c r="CM211" i="150"/>
  <c r="CJ211" i="150"/>
  <c r="CI211" i="150"/>
  <c r="CF211" i="150"/>
  <c r="CE211" i="150"/>
  <c r="CB211" i="150"/>
  <c r="CA211" i="150"/>
  <c r="BX211" i="150"/>
  <c r="BW211" i="150"/>
  <c r="BT211" i="150"/>
  <c r="BS211" i="150"/>
  <c r="BP211" i="150"/>
  <c r="BO211" i="150"/>
  <c r="BL211" i="150"/>
  <c r="BK211" i="150"/>
  <c r="BH211" i="150"/>
  <c r="BG211" i="150"/>
  <c r="BD211" i="150"/>
  <c r="BC211" i="150"/>
  <c r="AZ211" i="150"/>
  <c r="AY211" i="150"/>
  <c r="AV211" i="150"/>
  <c r="AU211" i="150"/>
  <c r="AR211" i="150"/>
  <c r="AQ211" i="150"/>
  <c r="AN211" i="150"/>
  <c r="AM211" i="150"/>
  <c r="AJ211" i="150"/>
  <c r="AI211" i="150"/>
  <c r="AF211" i="150"/>
  <c r="AE211" i="150"/>
  <c r="AB211" i="150"/>
  <c r="AA211" i="150"/>
  <c r="X211" i="150"/>
  <c r="W211" i="150"/>
  <c r="T211" i="150"/>
  <c r="S211" i="150"/>
  <c r="P211" i="150"/>
  <c r="O211" i="150"/>
  <c r="L211" i="150"/>
  <c r="K211" i="150"/>
  <c r="H211" i="150"/>
  <c r="G211" i="150"/>
  <c r="C211" i="150" l="1"/>
  <c r="C167" i="150"/>
  <c r="D211" i="150"/>
  <c r="D167" i="150"/>
  <c r="C212" i="150"/>
  <c r="C168" i="150"/>
  <c r="D212" i="150"/>
  <c r="D168" i="150"/>
  <c r="FU211" i="150"/>
  <c r="AW211" i="150"/>
  <c r="DY211" i="150"/>
  <c r="AK211" i="150"/>
  <c r="BA211" i="150"/>
  <c r="I211" i="150"/>
  <c r="FU212" i="150"/>
  <c r="FU167" i="150"/>
  <c r="FU168" i="150"/>
  <c r="DI212" i="150"/>
  <c r="U212" i="150"/>
  <c r="CO168" i="150"/>
  <c r="Y211" i="150"/>
  <c r="AG211" i="150"/>
  <c r="AO211" i="150"/>
  <c r="BM211" i="150"/>
  <c r="CK211" i="150"/>
  <c r="CS211" i="150"/>
  <c r="DA211" i="150"/>
  <c r="DI211" i="150"/>
  <c r="EG211" i="150"/>
  <c r="EO211" i="150"/>
  <c r="FA167" i="150"/>
  <c r="FQ167" i="150"/>
  <c r="AK212" i="150"/>
  <c r="BQ212" i="150"/>
  <c r="BY212" i="150"/>
  <c r="CG212" i="150"/>
  <c r="CO212" i="150"/>
  <c r="DE212" i="150"/>
  <c r="DM212" i="150"/>
  <c r="DU212" i="150"/>
  <c r="ES212" i="150"/>
  <c r="FA212" i="150"/>
  <c r="FQ212" i="150"/>
  <c r="DE211" i="150"/>
  <c r="Q167" i="150"/>
  <c r="EK167" i="150"/>
  <c r="BY168" i="150"/>
  <c r="AG168" i="150"/>
  <c r="DY168" i="150"/>
  <c r="ES167" i="150"/>
  <c r="EO167" i="150"/>
  <c r="EO212" i="150"/>
  <c r="EG167" i="150"/>
  <c r="DY212" i="150"/>
  <c r="EG212" i="150"/>
  <c r="U167" i="150"/>
  <c r="AC167" i="150"/>
  <c r="AS167" i="150"/>
  <c r="AW167" i="150"/>
  <c r="BM167" i="150"/>
  <c r="BU167" i="150"/>
  <c r="CC167" i="150"/>
  <c r="DI167" i="150"/>
  <c r="DY167" i="150"/>
  <c r="FQ168" i="150"/>
  <c r="I212" i="150"/>
  <c r="Q212" i="150"/>
  <c r="AO212" i="150"/>
  <c r="AW212" i="150"/>
  <c r="BE212" i="150"/>
  <c r="BM212" i="150"/>
  <c r="BU212" i="150"/>
  <c r="I167" i="150"/>
  <c r="BY167" i="150"/>
  <c r="CG167" i="150"/>
  <c r="CO167" i="150"/>
  <c r="DE167" i="150"/>
  <c r="AK168" i="150"/>
  <c r="CW168" i="150"/>
  <c r="DE168" i="150"/>
  <c r="DU168" i="150"/>
  <c r="EC168" i="150"/>
  <c r="EK168" i="150"/>
  <c r="AW168" i="150"/>
  <c r="BM168" i="150"/>
  <c r="BU168" i="150"/>
  <c r="CC168" i="150"/>
  <c r="CK168" i="150"/>
  <c r="CS168" i="150"/>
  <c r="DI168" i="150"/>
  <c r="DQ168" i="150"/>
  <c r="EO168" i="150"/>
  <c r="EW168" i="150"/>
  <c r="FE168" i="150"/>
  <c r="ES211" i="150"/>
  <c r="FA211" i="150"/>
  <c r="DM211" i="150"/>
  <c r="DU211" i="150"/>
  <c r="AG212" i="150"/>
  <c r="CC212" i="150"/>
  <c r="CS212" i="150"/>
  <c r="DA212" i="150"/>
  <c r="EK212" i="150"/>
  <c r="FE212" i="150"/>
  <c r="FM212" i="150"/>
  <c r="AG167" i="150"/>
  <c r="AO167" i="150"/>
  <c r="BA167" i="150"/>
  <c r="BI167" i="150"/>
  <c r="CS167" i="150"/>
  <c r="DA167" i="150"/>
  <c r="DM167" i="150"/>
  <c r="DU167" i="150"/>
  <c r="FE167" i="150"/>
  <c r="FM167" i="150"/>
  <c r="I168" i="150"/>
  <c r="Q168" i="150"/>
  <c r="Y168" i="150"/>
  <c r="BA168" i="150"/>
  <c r="FM168" i="150"/>
  <c r="BI212" i="150"/>
  <c r="M167" i="150"/>
  <c r="M168" i="150"/>
  <c r="AC168" i="150"/>
  <c r="EK211" i="150"/>
  <c r="M212" i="150"/>
  <c r="FQ211" i="150"/>
  <c r="AC212" i="150"/>
  <c r="AS168" i="150"/>
  <c r="Q211" i="150"/>
  <c r="CC211" i="150"/>
  <c r="AC211" i="150"/>
  <c r="AS211" i="150"/>
  <c r="BQ211" i="150"/>
  <c r="FE211" i="150"/>
  <c r="FM211" i="150"/>
  <c r="Y212" i="150"/>
  <c r="AS212" i="150"/>
  <c r="BA212" i="150"/>
  <c r="Y167" i="150"/>
  <c r="AK167" i="150"/>
  <c r="BE167" i="150"/>
  <c r="BQ167" i="150"/>
  <c r="CK167" i="150"/>
  <c r="CW167" i="150"/>
  <c r="DQ167" i="150"/>
  <c r="EC167" i="150"/>
  <c r="EW167" i="150"/>
  <c r="FI167" i="150"/>
  <c r="AO168" i="150"/>
  <c r="BI168" i="150"/>
  <c r="BQ168" i="150"/>
  <c r="DA168" i="150"/>
  <c r="DM168" i="150"/>
  <c r="EG168" i="150"/>
  <c r="ES168" i="150"/>
  <c r="FI168" i="150"/>
  <c r="CK212" i="150"/>
  <c r="CW212" i="150"/>
  <c r="DQ212" i="150"/>
  <c r="EC212" i="150"/>
  <c r="EW212" i="150"/>
  <c r="FI212" i="150"/>
  <c r="U168" i="150"/>
  <c r="CG168" i="150"/>
  <c r="FA168" i="150"/>
  <c r="BI211" i="150"/>
  <c r="M211" i="150"/>
  <c r="U211" i="150"/>
  <c r="BE211" i="150"/>
  <c r="BY211" i="150"/>
  <c r="CG211" i="150"/>
  <c r="BU211" i="150"/>
  <c r="CO211" i="150"/>
  <c r="CW211" i="150"/>
  <c r="DQ211" i="150"/>
  <c r="EC211" i="150"/>
  <c r="EW211" i="150"/>
  <c r="FI211" i="150"/>
  <c r="BE168" i="150"/>
  <c r="E168" i="150" l="1"/>
  <c r="E212" i="150"/>
  <c r="E211" i="150"/>
  <c r="E167" i="150"/>
  <c r="E87" i="159"/>
  <c r="F87" i="159"/>
  <c r="G87" i="159"/>
  <c r="H87" i="159"/>
  <c r="J87" i="159"/>
  <c r="K87" i="159"/>
  <c r="L87" i="159"/>
  <c r="M87" i="159"/>
  <c r="O87" i="159"/>
  <c r="P87" i="159"/>
  <c r="Q87" i="159"/>
  <c r="R87" i="159"/>
  <c r="DP165" i="150" l="1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P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C164" i="150" l="1"/>
  <c r="D166" i="150"/>
  <c r="D164" i="150"/>
  <c r="C165" i="150"/>
  <c r="D165" i="150"/>
  <c r="C166" i="150"/>
  <c r="EC166" i="150"/>
  <c r="FU166" i="150"/>
  <c r="AW164" i="150"/>
  <c r="BM164" i="150"/>
  <c r="CC164" i="150"/>
  <c r="DI164" i="150"/>
  <c r="FA165" i="150"/>
  <c r="FU165" i="150"/>
  <c r="FU164" i="150"/>
  <c r="BY165" i="150"/>
  <c r="FE165" i="150"/>
  <c r="CC165" i="150"/>
  <c r="CS165" i="150"/>
  <c r="I164" i="150"/>
  <c r="Q164" i="150"/>
  <c r="Y164" i="150"/>
  <c r="M165" i="150"/>
  <c r="AK165" i="150"/>
  <c r="AS165" i="150"/>
  <c r="BA165" i="150"/>
  <c r="BI165" i="150"/>
  <c r="BQ165" i="150"/>
  <c r="DU165" i="150"/>
  <c r="EC165" i="150"/>
  <c r="EK165" i="150"/>
  <c r="ES165" i="150"/>
  <c r="U166" i="150"/>
  <c r="AC166" i="150"/>
  <c r="AK166" i="150"/>
  <c r="AS166" i="150"/>
  <c r="BI166" i="150"/>
  <c r="M164" i="150"/>
  <c r="BI164" i="150"/>
  <c r="BY164" i="150"/>
  <c r="CO165" i="150"/>
  <c r="FQ165" i="150"/>
  <c r="BY166" i="150"/>
  <c r="BE165" i="150"/>
  <c r="EG165" i="150"/>
  <c r="AO166" i="150"/>
  <c r="DA166" i="150"/>
  <c r="FE164" i="150"/>
  <c r="DU164" i="150"/>
  <c r="ES164" i="150"/>
  <c r="FA164" i="150"/>
  <c r="FI164" i="150"/>
  <c r="FQ164" i="150"/>
  <c r="DU166" i="150"/>
  <c r="ES166" i="150"/>
  <c r="FA166" i="150"/>
  <c r="FI166" i="150"/>
  <c r="FQ166" i="150"/>
  <c r="EK164" i="150"/>
  <c r="BA166" i="150"/>
  <c r="DY166" i="150"/>
  <c r="EO166" i="150"/>
  <c r="AO164" i="150"/>
  <c r="U164" i="150"/>
  <c r="AC164" i="150"/>
  <c r="AK164" i="150"/>
  <c r="AS164" i="150"/>
  <c r="BA164" i="150"/>
  <c r="DA164" i="150"/>
  <c r="DY164" i="150"/>
  <c r="EO164" i="150"/>
  <c r="EW164" i="150"/>
  <c r="FM164" i="150"/>
  <c r="AC165" i="150"/>
  <c r="CW165" i="150"/>
  <c r="DE165" i="150"/>
  <c r="DM165" i="150"/>
  <c r="M166" i="150"/>
  <c r="CG166" i="150"/>
  <c r="CO166" i="150"/>
  <c r="CW166" i="150"/>
  <c r="DE166" i="150"/>
  <c r="DM166" i="150"/>
  <c r="CG164" i="150"/>
  <c r="CO164" i="150"/>
  <c r="CW164" i="150"/>
  <c r="DE164" i="150"/>
  <c r="DM164" i="150"/>
  <c r="Q165" i="150"/>
  <c r="AG165" i="150"/>
  <c r="BM165" i="150"/>
  <c r="EO165" i="150"/>
  <c r="Q166" i="150"/>
  <c r="AW166" i="150"/>
  <c r="BM166" i="150"/>
  <c r="CC166" i="150"/>
  <c r="DI166" i="150"/>
  <c r="EK166" i="150"/>
  <c r="BE164" i="150"/>
  <c r="DQ164" i="150"/>
  <c r="I165" i="150"/>
  <c r="BU165" i="150"/>
  <c r="EW165" i="150"/>
  <c r="BE166" i="150"/>
  <c r="DQ166" i="150"/>
  <c r="BU164" i="150"/>
  <c r="EG164" i="150"/>
  <c r="Y165" i="150"/>
  <c r="CK165" i="150"/>
  <c r="FM165" i="150"/>
  <c r="I166" i="150"/>
  <c r="BU166" i="150"/>
  <c r="EG166" i="150"/>
  <c r="AG164" i="150"/>
  <c r="BQ164" i="150"/>
  <c r="CK164" i="150"/>
  <c r="CS164" i="150"/>
  <c r="EC164" i="150"/>
  <c r="U165" i="150"/>
  <c r="AO165" i="150"/>
  <c r="AW165" i="150"/>
  <c r="CG165" i="150"/>
  <c r="DA165" i="150"/>
  <c r="DI165" i="150"/>
  <c r="DY165" i="150"/>
  <c r="FI165" i="150"/>
  <c r="Y166" i="150"/>
  <c r="AG166" i="150"/>
  <c r="BQ166" i="150"/>
  <c r="CK166" i="150"/>
  <c r="CS166" i="150"/>
  <c r="EW166" i="150"/>
  <c r="FE166" i="150"/>
  <c r="FM166" i="150"/>
  <c r="DQ165" i="150"/>
  <c r="E164" i="150" l="1"/>
  <c r="E166" i="150"/>
  <c r="E165" i="150"/>
  <c r="EQ163" i="150"/>
  <c r="FT169" i="150"/>
  <c r="FS169" i="150"/>
  <c r="FP169" i="150"/>
  <c r="FO169" i="150"/>
  <c r="FL169" i="150"/>
  <c r="FK169" i="150"/>
  <c r="FH169" i="150"/>
  <c r="FG169" i="150"/>
  <c r="FD169" i="150"/>
  <c r="FC169" i="150"/>
  <c r="EZ169" i="150"/>
  <c r="EY169" i="150"/>
  <c r="EV169" i="150"/>
  <c r="EU169" i="150"/>
  <c r="ER169" i="150"/>
  <c r="EQ169" i="150"/>
  <c r="EN169" i="150"/>
  <c r="EM169" i="150"/>
  <c r="EJ169" i="150"/>
  <c r="EI169" i="150"/>
  <c r="EF169" i="150"/>
  <c r="EE169" i="150"/>
  <c r="EB169" i="150"/>
  <c r="EA169" i="150"/>
  <c r="DX169" i="150"/>
  <c r="DW169" i="150"/>
  <c r="DT169" i="150"/>
  <c r="DS169" i="150"/>
  <c r="DP169" i="150"/>
  <c r="DO169" i="150"/>
  <c r="DL169" i="150"/>
  <c r="DK169" i="150"/>
  <c r="DH169" i="150"/>
  <c r="DG169" i="150"/>
  <c r="DD169" i="150"/>
  <c r="DC169" i="150"/>
  <c r="CZ169" i="150"/>
  <c r="CY169" i="150"/>
  <c r="CV169" i="150"/>
  <c r="CU169" i="150"/>
  <c r="CR169" i="150"/>
  <c r="CQ169" i="150"/>
  <c r="CN169" i="150"/>
  <c r="CM169" i="150"/>
  <c r="CJ169" i="150"/>
  <c r="CI169" i="150"/>
  <c r="CF169" i="150"/>
  <c r="CE169" i="150"/>
  <c r="CB169" i="150"/>
  <c r="CA169" i="150"/>
  <c r="BX169" i="150"/>
  <c r="BW169" i="150"/>
  <c r="BT169" i="150"/>
  <c r="BS169" i="150"/>
  <c r="BP169" i="150"/>
  <c r="BO169" i="150"/>
  <c r="BL169" i="150"/>
  <c r="BK169" i="150"/>
  <c r="BH169" i="150"/>
  <c r="BG169" i="150"/>
  <c r="BD169" i="150"/>
  <c r="BC169" i="150"/>
  <c r="AZ169" i="150"/>
  <c r="AY169" i="150"/>
  <c r="AV169" i="150"/>
  <c r="AU169" i="150"/>
  <c r="AR169" i="150"/>
  <c r="AQ169" i="150"/>
  <c r="AN169" i="150"/>
  <c r="AM169" i="150"/>
  <c r="AJ169" i="150"/>
  <c r="AI169" i="150"/>
  <c r="AF169" i="150"/>
  <c r="AE169" i="150"/>
  <c r="AB169" i="150"/>
  <c r="AA169" i="150"/>
  <c r="X169" i="150"/>
  <c r="W169" i="150"/>
  <c r="T169" i="150"/>
  <c r="S169" i="150"/>
  <c r="P169" i="150"/>
  <c r="O169" i="150"/>
  <c r="L169" i="150"/>
  <c r="K169" i="150"/>
  <c r="H169" i="150"/>
  <c r="G169" i="150"/>
  <c r="FT221" i="150"/>
  <c r="FS221" i="150"/>
  <c r="FP221" i="150"/>
  <c r="FO221" i="150"/>
  <c r="FL221" i="150"/>
  <c r="FK221" i="150"/>
  <c r="FH221" i="150"/>
  <c r="FG221" i="150"/>
  <c r="FD221" i="150"/>
  <c r="FC221" i="150"/>
  <c r="EZ221" i="150"/>
  <c r="EY221" i="150"/>
  <c r="EV221" i="150"/>
  <c r="EU221" i="150"/>
  <c r="ER221" i="150"/>
  <c r="EQ221" i="150"/>
  <c r="EN221" i="150"/>
  <c r="EM221" i="150"/>
  <c r="EJ221" i="150"/>
  <c r="EI221" i="150"/>
  <c r="EF221" i="150"/>
  <c r="EE221" i="150"/>
  <c r="EB221" i="150"/>
  <c r="EA221" i="150"/>
  <c r="DX221" i="150"/>
  <c r="DW221" i="150"/>
  <c r="DT221" i="150"/>
  <c r="DS221" i="150"/>
  <c r="DP221" i="150"/>
  <c r="DO221" i="150"/>
  <c r="DL221" i="150"/>
  <c r="DK221" i="150"/>
  <c r="DH221" i="150"/>
  <c r="DG221" i="150"/>
  <c r="DD221" i="150"/>
  <c r="DC221" i="150"/>
  <c r="CZ221" i="150"/>
  <c r="CY221" i="150"/>
  <c r="CV221" i="150"/>
  <c r="CU221" i="150"/>
  <c r="CR221" i="150"/>
  <c r="CQ221" i="150"/>
  <c r="CN221" i="150"/>
  <c r="CM221" i="150"/>
  <c r="CJ221" i="150"/>
  <c r="CI221" i="150"/>
  <c r="CF221" i="150"/>
  <c r="CE221" i="150"/>
  <c r="CB221" i="150"/>
  <c r="CA221" i="150"/>
  <c r="BX221" i="150"/>
  <c r="BW221" i="150"/>
  <c r="BT221" i="150"/>
  <c r="BS221" i="150"/>
  <c r="BP221" i="150"/>
  <c r="BO221" i="150"/>
  <c r="BL221" i="150"/>
  <c r="BK221" i="150"/>
  <c r="BH221" i="150"/>
  <c r="BG221" i="150"/>
  <c r="BD221" i="150"/>
  <c r="BC221" i="150"/>
  <c r="AZ221" i="150"/>
  <c r="AY221" i="150"/>
  <c r="AV221" i="150"/>
  <c r="AU221" i="150"/>
  <c r="AR221" i="150"/>
  <c r="AQ221" i="150"/>
  <c r="AN221" i="150"/>
  <c r="AM221" i="150"/>
  <c r="AJ221" i="150"/>
  <c r="AI221" i="150"/>
  <c r="AF221" i="150"/>
  <c r="AE221" i="150"/>
  <c r="AB221" i="150"/>
  <c r="AA221" i="150"/>
  <c r="X221" i="150"/>
  <c r="W221" i="150"/>
  <c r="T221" i="150"/>
  <c r="S221" i="150"/>
  <c r="P221" i="150"/>
  <c r="O221" i="150"/>
  <c r="L221" i="150"/>
  <c r="K221" i="150"/>
  <c r="H221" i="150"/>
  <c r="G221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AK169" i="150" l="1"/>
  <c r="BA169" i="150"/>
  <c r="DY169" i="150"/>
  <c r="FU221" i="150"/>
  <c r="DY221" i="150"/>
  <c r="I221" i="150"/>
  <c r="AW221" i="150"/>
  <c r="AK221" i="150"/>
  <c r="BA221" i="150"/>
  <c r="C221" i="150"/>
  <c r="D221" i="150"/>
  <c r="C163" i="150"/>
  <c r="C169" i="150"/>
  <c r="D163" i="150"/>
  <c r="D169" i="150"/>
  <c r="FU169" i="150"/>
  <c r="I169" i="150"/>
  <c r="AW169" i="150"/>
  <c r="I163" i="150"/>
  <c r="Y163" i="150"/>
  <c r="AO163" i="150"/>
  <c r="BU163" i="150"/>
  <c r="CK163" i="150"/>
  <c r="DA163" i="150"/>
  <c r="EG163" i="150"/>
  <c r="AC221" i="150"/>
  <c r="DM221" i="150"/>
  <c r="M163" i="150"/>
  <c r="U163" i="150"/>
  <c r="AC169" i="150"/>
  <c r="AS169" i="150"/>
  <c r="FQ169" i="150"/>
  <c r="DA169" i="150"/>
  <c r="FM169" i="150"/>
  <c r="FU163" i="150"/>
  <c r="AK163" i="150"/>
  <c r="CG163" i="150"/>
  <c r="BE221" i="150"/>
  <c r="DQ221" i="150"/>
  <c r="Q169" i="150"/>
  <c r="CO169" i="150"/>
  <c r="FM221" i="150"/>
  <c r="BM169" i="150"/>
  <c r="CC169" i="150"/>
  <c r="EO169" i="150"/>
  <c r="BY221" i="150"/>
  <c r="CO221" i="150"/>
  <c r="DE169" i="150"/>
  <c r="FA169" i="150"/>
  <c r="FE163" i="150"/>
  <c r="DE163" i="150"/>
  <c r="DM163" i="150"/>
  <c r="DU163" i="150"/>
  <c r="EC163" i="150"/>
  <c r="EK163" i="150"/>
  <c r="Q221" i="150"/>
  <c r="Y221" i="150"/>
  <c r="AG221" i="150"/>
  <c r="AO221" i="150"/>
  <c r="DA221" i="150"/>
  <c r="EK221" i="150"/>
  <c r="FA221" i="150"/>
  <c r="AO169" i="150"/>
  <c r="CW163" i="150"/>
  <c r="FM163" i="150"/>
  <c r="BU221" i="150"/>
  <c r="CC221" i="150"/>
  <c r="CK221" i="150"/>
  <c r="CS221" i="150"/>
  <c r="EC221" i="150"/>
  <c r="M169" i="150"/>
  <c r="U169" i="150"/>
  <c r="BE169" i="150"/>
  <c r="DU169" i="150"/>
  <c r="EC169" i="150"/>
  <c r="EK169" i="150"/>
  <c r="ES169" i="150"/>
  <c r="BM163" i="150"/>
  <c r="AS163" i="150"/>
  <c r="BA163" i="150"/>
  <c r="BI163" i="150"/>
  <c r="BQ163" i="150"/>
  <c r="BY163" i="150"/>
  <c r="DY163" i="150"/>
  <c r="FA163" i="150"/>
  <c r="FI163" i="150"/>
  <c r="FQ163" i="150"/>
  <c r="AS221" i="150"/>
  <c r="BQ221" i="150"/>
  <c r="EG221" i="150"/>
  <c r="EO221" i="150"/>
  <c r="FE221" i="150"/>
  <c r="BI169" i="150"/>
  <c r="BQ169" i="150"/>
  <c r="BY169" i="150"/>
  <c r="CG169" i="150"/>
  <c r="DQ169" i="150"/>
  <c r="BM221" i="150"/>
  <c r="CW221" i="150"/>
  <c r="FI221" i="150"/>
  <c r="Y169" i="150"/>
  <c r="CK169" i="150"/>
  <c r="DM169" i="150"/>
  <c r="EW169" i="150"/>
  <c r="ES163" i="150"/>
  <c r="CC163" i="150"/>
  <c r="Q163" i="150"/>
  <c r="AG163" i="150"/>
  <c r="CS163" i="150"/>
  <c r="DE221" i="150"/>
  <c r="FQ221" i="150"/>
  <c r="AG169" i="150"/>
  <c r="CS169" i="150"/>
  <c r="FE169" i="150"/>
  <c r="EO163" i="150"/>
  <c r="AC163" i="150"/>
  <c r="AW163" i="150"/>
  <c r="BE163" i="150"/>
  <c r="CO163" i="150"/>
  <c r="DI163" i="150"/>
  <c r="DQ163" i="150"/>
  <c r="EW163" i="150"/>
  <c r="M221" i="150"/>
  <c r="U221" i="150"/>
  <c r="BI221" i="150"/>
  <c r="CG221" i="150"/>
  <c r="DI221" i="150"/>
  <c r="DU221" i="150"/>
  <c r="ES221" i="150"/>
  <c r="EW221" i="150"/>
  <c r="BU169" i="150"/>
  <c r="CW169" i="150"/>
  <c r="DI169" i="150"/>
  <c r="EG169" i="150"/>
  <c r="FI169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Q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31" i="150"/>
  <c r="FS31" i="150"/>
  <c r="FP31" i="150"/>
  <c r="FO31" i="150"/>
  <c r="FL31" i="150"/>
  <c r="FK31" i="150"/>
  <c r="FH31" i="150"/>
  <c r="FG31" i="150"/>
  <c r="FD31" i="150"/>
  <c r="FC31" i="150"/>
  <c r="EZ31" i="150"/>
  <c r="EY31" i="150"/>
  <c r="EV31" i="150"/>
  <c r="EU31" i="150"/>
  <c r="ER31" i="150"/>
  <c r="EQ31" i="150"/>
  <c r="EN31" i="150"/>
  <c r="EM31" i="150"/>
  <c r="EJ31" i="150"/>
  <c r="EI31" i="150"/>
  <c r="EF31" i="150"/>
  <c r="EE31" i="150"/>
  <c r="EB31" i="150"/>
  <c r="EA31" i="150"/>
  <c r="DX31" i="150"/>
  <c r="DW31" i="150"/>
  <c r="DT31" i="150"/>
  <c r="DS31" i="150"/>
  <c r="DP31" i="150"/>
  <c r="DO31" i="150"/>
  <c r="DL31" i="150"/>
  <c r="DK31" i="150"/>
  <c r="DH31" i="150"/>
  <c r="DG31" i="150"/>
  <c r="DD31" i="150"/>
  <c r="DC31" i="150"/>
  <c r="CZ31" i="150"/>
  <c r="CY31" i="150"/>
  <c r="CV31" i="150"/>
  <c r="CU31" i="150"/>
  <c r="CR31" i="150"/>
  <c r="CQ31" i="150"/>
  <c r="CN31" i="150"/>
  <c r="CM31" i="150"/>
  <c r="CJ31" i="150"/>
  <c r="CI31" i="150"/>
  <c r="CF31" i="150"/>
  <c r="CE31" i="150"/>
  <c r="CB31" i="150"/>
  <c r="CA31" i="150"/>
  <c r="BX31" i="150"/>
  <c r="BW31" i="150"/>
  <c r="BT31" i="150"/>
  <c r="BS31" i="150"/>
  <c r="BP31" i="150"/>
  <c r="BO31" i="150"/>
  <c r="BL31" i="150"/>
  <c r="BK31" i="150"/>
  <c r="BH31" i="150"/>
  <c r="BG31" i="150"/>
  <c r="BD31" i="150"/>
  <c r="BC31" i="150"/>
  <c r="AZ31" i="150"/>
  <c r="AY31" i="150"/>
  <c r="AV31" i="150"/>
  <c r="AU31" i="150"/>
  <c r="AR31" i="150"/>
  <c r="AQ31" i="150"/>
  <c r="AN31" i="150"/>
  <c r="AM31" i="150"/>
  <c r="AJ31" i="150"/>
  <c r="AI31" i="150"/>
  <c r="AF31" i="150"/>
  <c r="AE31" i="150"/>
  <c r="AB31" i="150"/>
  <c r="AA31" i="150"/>
  <c r="X31" i="150"/>
  <c r="W31" i="150"/>
  <c r="T31" i="150"/>
  <c r="S31" i="150"/>
  <c r="P31" i="150"/>
  <c r="O31" i="150"/>
  <c r="L31" i="150"/>
  <c r="K31" i="150"/>
  <c r="H31" i="150"/>
  <c r="G31" i="150"/>
  <c r="FT205" i="150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X205" i="150"/>
  <c r="W205" i="150"/>
  <c r="T205" i="150"/>
  <c r="S205" i="150"/>
  <c r="P205" i="150"/>
  <c r="O205" i="150"/>
  <c r="L205" i="150"/>
  <c r="K205" i="150"/>
  <c r="H205" i="150"/>
  <c r="G205" i="150"/>
  <c r="FU31" i="150" l="1"/>
  <c r="DY31" i="150"/>
  <c r="I31" i="150"/>
  <c r="AW31" i="150"/>
  <c r="AK31" i="150"/>
  <c r="BA31" i="150"/>
  <c r="AK205" i="150"/>
  <c r="D31" i="150"/>
  <c r="D162" i="150"/>
  <c r="E221" i="150"/>
  <c r="C205" i="150"/>
  <c r="C161" i="150"/>
  <c r="D205" i="150"/>
  <c r="D161" i="150"/>
  <c r="E163" i="150"/>
  <c r="E169" i="150"/>
  <c r="C31" i="150"/>
  <c r="C162" i="150"/>
  <c r="FU162" i="150"/>
  <c r="FM162" i="150"/>
  <c r="AS31" i="150"/>
  <c r="BY31" i="150"/>
  <c r="AG162" i="150"/>
  <c r="BE162" i="150"/>
  <c r="BM162" i="150"/>
  <c r="CC162" i="150"/>
  <c r="CK162" i="150"/>
  <c r="CS162" i="150"/>
  <c r="DA161" i="150"/>
  <c r="EG161" i="150"/>
  <c r="CW205" i="150"/>
  <c r="CK31" i="150"/>
  <c r="AC161" i="150"/>
  <c r="AS161" i="150"/>
  <c r="BA161" i="150"/>
  <c r="BI161" i="150"/>
  <c r="CG161" i="150"/>
  <c r="CO161" i="150"/>
  <c r="EC162" i="150"/>
  <c r="BA162" i="150"/>
  <c r="CO162" i="150"/>
  <c r="FI162" i="150"/>
  <c r="EG31" i="150"/>
  <c r="EW31" i="150"/>
  <c r="FA161" i="150"/>
  <c r="Q31" i="150"/>
  <c r="Y31" i="150"/>
  <c r="AO31" i="150"/>
  <c r="BE31" i="150"/>
  <c r="CC31" i="150"/>
  <c r="AW161" i="150"/>
  <c r="CC161" i="150"/>
  <c r="DI162" i="150"/>
  <c r="EW162" i="150"/>
  <c r="AO205" i="150"/>
  <c r="CK205" i="150"/>
  <c r="DA205" i="150"/>
  <c r="EW205" i="150"/>
  <c r="FM205" i="150"/>
  <c r="FM31" i="150"/>
  <c r="I161" i="150"/>
  <c r="FU161" i="150"/>
  <c r="DE31" i="150"/>
  <c r="EK31" i="150"/>
  <c r="FQ31" i="150"/>
  <c r="M162" i="150"/>
  <c r="EK162" i="150"/>
  <c r="ES162" i="150"/>
  <c r="CW162" i="150"/>
  <c r="FQ162" i="150"/>
  <c r="DM205" i="150"/>
  <c r="FI205" i="150"/>
  <c r="BQ31" i="150"/>
  <c r="Q205" i="150"/>
  <c r="CW31" i="150"/>
  <c r="EC31" i="150"/>
  <c r="M161" i="150"/>
  <c r="M205" i="150"/>
  <c r="U205" i="150"/>
  <c r="BI205" i="150"/>
  <c r="BQ205" i="150"/>
  <c r="BY205" i="150"/>
  <c r="CG205" i="150"/>
  <c r="M31" i="150"/>
  <c r="BU31" i="150"/>
  <c r="DA31" i="150"/>
  <c r="DI31" i="150"/>
  <c r="DQ31" i="150"/>
  <c r="EO31" i="150"/>
  <c r="FI31" i="150"/>
  <c r="Q161" i="150"/>
  <c r="BY161" i="150"/>
  <c r="DE161" i="150"/>
  <c r="DM161" i="150"/>
  <c r="DU161" i="150"/>
  <c r="EK161" i="150"/>
  <c r="ES161" i="150"/>
  <c r="FM161" i="150"/>
  <c r="U162" i="150"/>
  <c r="AW162" i="150"/>
  <c r="DQ162" i="150"/>
  <c r="DY162" i="150"/>
  <c r="EG162" i="150"/>
  <c r="FE162" i="150"/>
  <c r="U161" i="150"/>
  <c r="AO161" i="150"/>
  <c r="BU161" i="150"/>
  <c r="DI161" i="150"/>
  <c r="EO161" i="150"/>
  <c r="FQ161" i="150"/>
  <c r="Q162" i="150"/>
  <c r="Y162" i="150"/>
  <c r="AS162" i="150"/>
  <c r="DU162" i="150"/>
  <c r="AC31" i="150"/>
  <c r="BM31" i="150"/>
  <c r="CG31" i="150"/>
  <c r="CO31" i="150"/>
  <c r="ES31" i="150"/>
  <c r="FA31" i="150"/>
  <c r="Y161" i="150"/>
  <c r="AG161" i="150"/>
  <c r="BQ161" i="150"/>
  <c r="CK161" i="150"/>
  <c r="CS161" i="150"/>
  <c r="EC161" i="150"/>
  <c r="EW161" i="150"/>
  <c r="FE161" i="150"/>
  <c r="I162" i="150"/>
  <c r="AC162" i="150"/>
  <c r="AK162" i="150"/>
  <c r="BU162" i="150"/>
  <c r="CG162" i="150"/>
  <c r="DE162" i="150"/>
  <c r="BM205" i="150"/>
  <c r="CC205" i="150"/>
  <c r="DY205" i="150"/>
  <c r="EO205" i="150"/>
  <c r="EO162" i="150"/>
  <c r="FA162" i="150"/>
  <c r="Y205" i="150"/>
  <c r="BA205" i="150"/>
  <c r="DU205" i="150"/>
  <c r="EC205" i="150"/>
  <c r="EK205" i="150"/>
  <c r="ES205" i="150"/>
  <c r="AG31" i="150"/>
  <c r="BI31" i="150"/>
  <c r="CS31" i="150"/>
  <c r="DM31" i="150"/>
  <c r="DU31" i="150"/>
  <c r="FE31" i="150"/>
  <c r="AK161" i="150"/>
  <c r="BE161" i="150"/>
  <c r="BM161" i="150"/>
  <c r="CW161" i="150"/>
  <c r="DQ161" i="150"/>
  <c r="DY161" i="150"/>
  <c r="FI161" i="150"/>
  <c r="AO162" i="150"/>
  <c r="BI162" i="150"/>
  <c r="BQ162" i="150"/>
  <c r="BY162" i="150"/>
  <c r="DA162" i="150"/>
  <c r="DM162" i="150"/>
  <c r="AG205" i="150"/>
  <c r="CS205" i="150"/>
  <c r="FE205" i="150"/>
  <c r="AC205" i="150"/>
  <c r="AW205" i="150"/>
  <c r="BE205" i="150"/>
  <c r="CO205" i="150"/>
  <c r="DI205" i="150"/>
  <c r="DQ205" i="150"/>
  <c r="FA205" i="150"/>
  <c r="FU205" i="150"/>
  <c r="I205" i="150"/>
  <c r="AS205" i="150"/>
  <c r="BU205" i="150"/>
  <c r="DE205" i="150"/>
  <c r="EG205" i="150"/>
  <c r="FQ205" i="150"/>
  <c r="U31" i="150"/>
  <c r="E162" i="150" l="1"/>
  <c r="E161" i="150"/>
  <c r="E205" i="150"/>
  <c r="E31" i="150"/>
  <c r="FT203" i="150"/>
  <c r="FS203" i="150"/>
  <c r="FP203" i="150"/>
  <c r="FO203" i="150"/>
  <c r="FL203" i="150"/>
  <c r="FK203" i="150"/>
  <c r="FH203" i="150"/>
  <c r="FG203" i="150"/>
  <c r="FD203" i="150"/>
  <c r="FC203" i="150"/>
  <c r="EZ203" i="150"/>
  <c r="EY203" i="150"/>
  <c r="EV203" i="150"/>
  <c r="EU203" i="150"/>
  <c r="ER203" i="150"/>
  <c r="EQ203" i="150"/>
  <c r="EN203" i="150"/>
  <c r="EM203" i="150"/>
  <c r="EJ203" i="150"/>
  <c r="EI203" i="150"/>
  <c r="EF203" i="150"/>
  <c r="EE203" i="150"/>
  <c r="EB203" i="150"/>
  <c r="EA203" i="150"/>
  <c r="DX203" i="150"/>
  <c r="DW203" i="150"/>
  <c r="DT203" i="150"/>
  <c r="DS203" i="150"/>
  <c r="DP203" i="150"/>
  <c r="DO203" i="150"/>
  <c r="DL203" i="150"/>
  <c r="DK203" i="150"/>
  <c r="DH203" i="150"/>
  <c r="DG203" i="150"/>
  <c r="DD203" i="150"/>
  <c r="DC203" i="150"/>
  <c r="CZ203" i="150"/>
  <c r="CY203" i="150"/>
  <c r="CV203" i="150"/>
  <c r="CU203" i="150"/>
  <c r="CR203" i="150"/>
  <c r="CQ203" i="150"/>
  <c r="CN203" i="150"/>
  <c r="CM203" i="150"/>
  <c r="CJ203" i="150"/>
  <c r="CI203" i="150"/>
  <c r="CF203" i="150"/>
  <c r="CE203" i="150"/>
  <c r="CB203" i="150"/>
  <c r="CA203" i="150"/>
  <c r="BX203" i="150"/>
  <c r="BW203" i="150"/>
  <c r="BT203" i="150"/>
  <c r="BS203" i="150"/>
  <c r="BP203" i="150"/>
  <c r="BO203" i="150"/>
  <c r="BL203" i="150"/>
  <c r="BK203" i="150"/>
  <c r="BH203" i="150"/>
  <c r="BG203" i="150"/>
  <c r="BD203" i="150"/>
  <c r="BC203" i="150"/>
  <c r="AZ203" i="150"/>
  <c r="AY203" i="150"/>
  <c r="AV203" i="150"/>
  <c r="AU203" i="150"/>
  <c r="AR203" i="150"/>
  <c r="AQ203" i="150"/>
  <c r="AN203" i="150"/>
  <c r="AM203" i="150"/>
  <c r="AJ203" i="150"/>
  <c r="AI203" i="150"/>
  <c r="AF203" i="150"/>
  <c r="AE203" i="150"/>
  <c r="AB203" i="150"/>
  <c r="AA203" i="150"/>
  <c r="X203" i="150"/>
  <c r="W203" i="150"/>
  <c r="T203" i="150"/>
  <c r="S203" i="150"/>
  <c r="P203" i="150"/>
  <c r="O203" i="150"/>
  <c r="L203" i="150"/>
  <c r="K203" i="150"/>
  <c r="H203" i="150"/>
  <c r="G203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Q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FT159" i="150"/>
  <c r="FS159" i="150"/>
  <c r="FP159" i="150"/>
  <c r="FO159" i="150"/>
  <c r="FL159" i="150"/>
  <c r="FK159" i="150"/>
  <c r="FH159" i="150"/>
  <c r="FG159" i="150"/>
  <c r="FD159" i="150"/>
  <c r="FC159" i="150"/>
  <c r="EZ159" i="150"/>
  <c r="EY159" i="150"/>
  <c r="EV159" i="150"/>
  <c r="EU159" i="150"/>
  <c r="ER159" i="150"/>
  <c r="EQ159" i="150"/>
  <c r="EN159" i="150"/>
  <c r="EM159" i="150"/>
  <c r="EJ159" i="150"/>
  <c r="EI159" i="150"/>
  <c r="EF159" i="150"/>
  <c r="EE159" i="150"/>
  <c r="EB159" i="150"/>
  <c r="EA159" i="150"/>
  <c r="DX159" i="150"/>
  <c r="DW159" i="150"/>
  <c r="DT159" i="150"/>
  <c r="DS159" i="150"/>
  <c r="DP159" i="150"/>
  <c r="DO159" i="150"/>
  <c r="DL159" i="150"/>
  <c r="DK159" i="150"/>
  <c r="DH159" i="150"/>
  <c r="DG159" i="150"/>
  <c r="DD159" i="150"/>
  <c r="DC159" i="150"/>
  <c r="CZ159" i="150"/>
  <c r="CY159" i="150"/>
  <c r="CV159" i="150"/>
  <c r="CU159" i="150"/>
  <c r="CR159" i="150"/>
  <c r="CQ159" i="150"/>
  <c r="CN159" i="150"/>
  <c r="CM159" i="150"/>
  <c r="CJ159" i="150"/>
  <c r="CI159" i="150"/>
  <c r="CF159" i="150"/>
  <c r="CE159" i="150"/>
  <c r="CB159" i="150"/>
  <c r="CA159" i="150"/>
  <c r="BX159" i="150"/>
  <c r="BW159" i="150"/>
  <c r="BT159" i="150"/>
  <c r="BS159" i="150"/>
  <c r="BP159" i="150"/>
  <c r="BO159" i="150"/>
  <c r="BL159" i="150"/>
  <c r="BK159" i="150"/>
  <c r="BH159" i="150"/>
  <c r="BG159" i="150"/>
  <c r="BD159" i="150"/>
  <c r="BC159" i="150"/>
  <c r="AZ159" i="150"/>
  <c r="AY159" i="150"/>
  <c r="AV159" i="150"/>
  <c r="AU159" i="150"/>
  <c r="AR159" i="150"/>
  <c r="AQ159" i="150"/>
  <c r="AN159" i="150"/>
  <c r="AM159" i="150"/>
  <c r="AJ159" i="150"/>
  <c r="AI159" i="150"/>
  <c r="AF159" i="150"/>
  <c r="AE159" i="150"/>
  <c r="AB159" i="150"/>
  <c r="AA159" i="150"/>
  <c r="X159" i="150"/>
  <c r="W159" i="150"/>
  <c r="T159" i="150"/>
  <c r="S159" i="150"/>
  <c r="P159" i="150"/>
  <c r="O159" i="150"/>
  <c r="L159" i="150"/>
  <c r="K159" i="150"/>
  <c r="H159" i="150"/>
  <c r="G159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222" i="150"/>
  <c r="FS222" i="150"/>
  <c r="FP222" i="150"/>
  <c r="FO222" i="150"/>
  <c r="FL222" i="150"/>
  <c r="FK222" i="150"/>
  <c r="FH222" i="150"/>
  <c r="FG222" i="150"/>
  <c r="FD222" i="150"/>
  <c r="FC222" i="150"/>
  <c r="EZ222" i="150"/>
  <c r="EY222" i="150"/>
  <c r="EV222" i="150"/>
  <c r="EU222" i="150"/>
  <c r="ER222" i="150"/>
  <c r="EQ222" i="150"/>
  <c r="EN222" i="150"/>
  <c r="EM222" i="150"/>
  <c r="EJ222" i="150"/>
  <c r="EI222" i="150"/>
  <c r="EF222" i="150"/>
  <c r="EE222" i="150"/>
  <c r="EB222" i="150"/>
  <c r="EA222" i="150"/>
  <c r="DX222" i="150"/>
  <c r="DW222" i="150"/>
  <c r="DT222" i="150"/>
  <c r="DS222" i="150"/>
  <c r="DP222" i="150"/>
  <c r="DO222" i="150"/>
  <c r="DL222" i="150"/>
  <c r="DK222" i="150"/>
  <c r="DH222" i="150"/>
  <c r="DG222" i="150"/>
  <c r="DD222" i="150"/>
  <c r="DC222" i="150"/>
  <c r="CZ222" i="150"/>
  <c r="CY222" i="150"/>
  <c r="CV222" i="150"/>
  <c r="CU222" i="150"/>
  <c r="CR222" i="150"/>
  <c r="CQ222" i="150"/>
  <c r="CN222" i="150"/>
  <c r="CM222" i="150"/>
  <c r="CJ222" i="150"/>
  <c r="CI222" i="150"/>
  <c r="CF222" i="150"/>
  <c r="CE222" i="150"/>
  <c r="CB222" i="150"/>
  <c r="CA222" i="150"/>
  <c r="BX222" i="150"/>
  <c r="BW222" i="150"/>
  <c r="BT222" i="150"/>
  <c r="BS222" i="150"/>
  <c r="BP222" i="150"/>
  <c r="BO222" i="150"/>
  <c r="BL222" i="150"/>
  <c r="BK222" i="150"/>
  <c r="BH222" i="150"/>
  <c r="BG222" i="150"/>
  <c r="BD222" i="150"/>
  <c r="BC222" i="150"/>
  <c r="AZ222" i="150"/>
  <c r="AY222" i="150"/>
  <c r="AV222" i="150"/>
  <c r="AU222" i="150"/>
  <c r="AR222" i="150"/>
  <c r="AQ222" i="150"/>
  <c r="AN222" i="150"/>
  <c r="AM222" i="150"/>
  <c r="AJ222" i="150"/>
  <c r="AI222" i="150"/>
  <c r="AF222" i="150"/>
  <c r="AE222" i="150"/>
  <c r="AB222" i="150"/>
  <c r="AA222" i="150"/>
  <c r="X222" i="150"/>
  <c r="W222" i="150"/>
  <c r="T222" i="150"/>
  <c r="S222" i="150"/>
  <c r="P222" i="150"/>
  <c r="O222" i="150"/>
  <c r="L222" i="150"/>
  <c r="K222" i="150"/>
  <c r="H222" i="150"/>
  <c r="G222" i="150"/>
  <c r="BQ203" i="150" l="1"/>
  <c r="CC203" i="150"/>
  <c r="CS203" i="150"/>
  <c r="C158" i="150"/>
  <c r="C160" i="150"/>
  <c r="D158" i="150"/>
  <c r="D160" i="150"/>
  <c r="C222" i="150"/>
  <c r="C159" i="150"/>
  <c r="C203" i="150"/>
  <c r="D222" i="150"/>
  <c r="D159" i="150"/>
  <c r="D203" i="150"/>
  <c r="FU203" i="150"/>
  <c r="AG160" i="150"/>
  <c r="CK158" i="150"/>
  <c r="BA203" i="150"/>
  <c r="BA160" i="150"/>
  <c r="DY203" i="150"/>
  <c r="DY160" i="150"/>
  <c r="FU160" i="150"/>
  <c r="FU159" i="150"/>
  <c r="FE160" i="150"/>
  <c r="CO160" i="150"/>
  <c r="CW160" i="150"/>
  <c r="DM160" i="150"/>
  <c r="EC160" i="150"/>
  <c r="AK222" i="150"/>
  <c r="BA222" i="150"/>
  <c r="BQ222" i="150"/>
  <c r="CW222" i="150"/>
  <c r="DE160" i="150"/>
  <c r="AO222" i="150"/>
  <c r="DA203" i="150"/>
  <c r="DI203" i="150"/>
  <c r="DQ203" i="150"/>
  <c r="I158" i="150"/>
  <c r="DQ158" i="150"/>
  <c r="EG158" i="150"/>
  <c r="DU159" i="150"/>
  <c r="Q203" i="150"/>
  <c r="Y203" i="150"/>
  <c r="AG203" i="150"/>
  <c r="AO203" i="150"/>
  <c r="BE203" i="150"/>
  <c r="CK203" i="150"/>
  <c r="Q159" i="150"/>
  <c r="Y159" i="150"/>
  <c r="AG159" i="150"/>
  <c r="AO159" i="150"/>
  <c r="AW159" i="150"/>
  <c r="CC159" i="150"/>
  <c r="CK159" i="150"/>
  <c r="CS159" i="150"/>
  <c r="DA159" i="150"/>
  <c r="DI159" i="150"/>
  <c r="DY159" i="150"/>
  <c r="DU203" i="150"/>
  <c r="EK203" i="150"/>
  <c r="FQ203" i="150"/>
  <c r="BM222" i="150"/>
  <c r="BU222" i="150"/>
  <c r="CC222" i="150"/>
  <c r="CK222" i="150"/>
  <c r="CS222" i="150"/>
  <c r="DA222" i="150"/>
  <c r="DY222" i="150"/>
  <c r="EG222" i="150"/>
  <c r="EO222" i="150"/>
  <c r="FE222" i="150"/>
  <c r="FM222" i="150"/>
  <c r="BY159" i="150"/>
  <c r="ES160" i="150"/>
  <c r="BI158" i="150"/>
  <c r="BY158" i="150"/>
  <c r="CG158" i="150"/>
  <c r="CO158" i="150"/>
  <c r="CW158" i="150"/>
  <c r="DE158" i="150"/>
  <c r="DU158" i="150"/>
  <c r="CC160" i="150"/>
  <c r="FU222" i="150"/>
  <c r="FU158" i="150"/>
  <c r="BM159" i="150"/>
  <c r="EK222" i="150"/>
  <c r="FQ158" i="150"/>
  <c r="ES159" i="150"/>
  <c r="FI159" i="150"/>
  <c r="U160" i="150"/>
  <c r="BQ160" i="150"/>
  <c r="U203" i="150"/>
  <c r="AK203" i="150"/>
  <c r="CG203" i="150"/>
  <c r="CW203" i="150"/>
  <c r="AS158" i="150"/>
  <c r="CC158" i="150"/>
  <c r="CS158" i="150"/>
  <c r="EO159" i="150"/>
  <c r="Y160" i="150"/>
  <c r="AO160" i="150"/>
  <c r="EG203" i="150"/>
  <c r="Q158" i="150"/>
  <c r="AG158" i="150"/>
  <c r="BE158" i="150"/>
  <c r="EO158" i="150"/>
  <c r="FE158" i="150"/>
  <c r="CG159" i="150"/>
  <c r="CW159" i="150"/>
  <c r="EK159" i="150"/>
  <c r="AC160" i="150"/>
  <c r="AK160" i="150"/>
  <c r="AS160" i="150"/>
  <c r="CK160" i="150"/>
  <c r="DA160" i="150"/>
  <c r="EG160" i="150"/>
  <c r="EO160" i="150"/>
  <c r="I203" i="150"/>
  <c r="FI203" i="150"/>
  <c r="BE222" i="150"/>
  <c r="M222" i="150"/>
  <c r="DQ222" i="150"/>
  <c r="I222" i="150"/>
  <c r="Q222" i="150"/>
  <c r="Y222" i="150"/>
  <c r="AG222" i="150"/>
  <c r="BY222" i="150"/>
  <c r="DM222" i="150"/>
  <c r="EC222" i="150"/>
  <c r="FI222" i="150"/>
  <c r="M158" i="150"/>
  <c r="U158" i="150"/>
  <c r="AC158" i="150"/>
  <c r="AK158" i="150"/>
  <c r="BU158" i="150"/>
  <c r="EK158" i="150"/>
  <c r="ES158" i="150"/>
  <c r="FA158" i="150"/>
  <c r="FI158" i="150"/>
  <c r="M159" i="150"/>
  <c r="AS203" i="150"/>
  <c r="BU203" i="150"/>
  <c r="EO203" i="150"/>
  <c r="EW203" i="150"/>
  <c r="FE203" i="150"/>
  <c r="FM203" i="150"/>
  <c r="U159" i="150"/>
  <c r="AK159" i="150"/>
  <c r="BI159" i="150"/>
  <c r="EW159" i="150"/>
  <c r="FE159" i="150"/>
  <c r="FM159" i="150"/>
  <c r="Q160" i="150"/>
  <c r="BM160" i="150"/>
  <c r="CG160" i="150"/>
  <c r="FA160" i="150"/>
  <c r="FI160" i="150"/>
  <c r="FQ160" i="150"/>
  <c r="BI203" i="150"/>
  <c r="DE203" i="150"/>
  <c r="DQ160" i="150"/>
  <c r="DM203" i="150"/>
  <c r="AC222" i="150"/>
  <c r="CO222" i="150"/>
  <c r="FA222" i="150"/>
  <c r="AS222" i="150"/>
  <c r="DE222" i="150"/>
  <c r="FQ222" i="150"/>
  <c r="AW158" i="150"/>
  <c r="DI158" i="150"/>
  <c r="BA159" i="150"/>
  <c r="DM159" i="150"/>
  <c r="BE160" i="150"/>
  <c r="U222" i="150"/>
  <c r="AW222" i="150"/>
  <c r="BI222" i="150"/>
  <c r="CG222" i="150"/>
  <c r="DI222" i="150"/>
  <c r="DU222" i="150"/>
  <c r="ES222" i="150"/>
  <c r="EW222" i="150"/>
  <c r="Y158" i="150"/>
  <c r="BA158" i="150"/>
  <c r="BM158" i="150"/>
  <c r="DM158" i="150"/>
  <c r="DY158" i="150"/>
  <c r="EW158" i="150"/>
  <c r="AC159" i="150"/>
  <c r="BE159" i="150"/>
  <c r="BQ159" i="150"/>
  <c r="CO159" i="150"/>
  <c r="DQ159" i="150"/>
  <c r="EC159" i="150"/>
  <c r="FA159" i="150"/>
  <c r="I160" i="150"/>
  <c r="BI160" i="150"/>
  <c r="BU160" i="150"/>
  <c r="CS160" i="150"/>
  <c r="DU160" i="150"/>
  <c r="EW160" i="150"/>
  <c r="M203" i="150"/>
  <c r="AW203" i="150"/>
  <c r="BY203" i="150"/>
  <c r="EC203" i="150"/>
  <c r="AO158" i="150"/>
  <c r="BQ158" i="150"/>
  <c r="DA158" i="150"/>
  <c r="EC158" i="150"/>
  <c r="FM158" i="150"/>
  <c r="I159" i="150"/>
  <c r="AS159" i="150"/>
  <c r="BU159" i="150"/>
  <c r="DE159" i="150"/>
  <c r="EG159" i="150"/>
  <c r="FQ159" i="150"/>
  <c r="M160" i="150"/>
  <c r="AW160" i="150"/>
  <c r="BY160" i="150"/>
  <c r="DI160" i="150"/>
  <c r="EK160" i="150"/>
  <c r="FM160" i="150"/>
  <c r="AC203" i="150"/>
  <c r="BM203" i="150"/>
  <c r="CO203" i="150"/>
  <c r="ES203" i="150"/>
  <c r="FA203" i="150"/>
  <c r="E159" i="150" l="1"/>
  <c r="E160" i="150"/>
  <c r="E222" i="150"/>
  <c r="E203" i="150"/>
  <c r="E158" i="150"/>
  <c r="FT177" i="150"/>
  <c r="FS177" i="150"/>
  <c r="FP177" i="150"/>
  <c r="FO177" i="150"/>
  <c r="FL177" i="150"/>
  <c r="FK177" i="150"/>
  <c r="FH177" i="150"/>
  <c r="FG177" i="150"/>
  <c r="FD177" i="150"/>
  <c r="FC177" i="150"/>
  <c r="EZ177" i="150"/>
  <c r="EY177" i="150"/>
  <c r="EV177" i="150"/>
  <c r="EU177" i="150"/>
  <c r="ER177" i="150"/>
  <c r="EQ177" i="150"/>
  <c r="EN177" i="150"/>
  <c r="EM177" i="150"/>
  <c r="EJ177" i="150"/>
  <c r="EI177" i="150"/>
  <c r="EF177" i="150"/>
  <c r="EE177" i="150"/>
  <c r="EB177" i="150"/>
  <c r="EA177" i="150"/>
  <c r="DX177" i="150"/>
  <c r="DW177" i="150"/>
  <c r="DT177" i="150"/>
  <c r="DS177" i="150"/>
  <c r="DP177" i="150"/>
  <c r="DO177" i="150"/>
  <c r="DL177" i="150"/>
  <c r="DK177" i="150"/>
  <c r="DH177" i="150"/>
  <c r="DG177" i="150"/>
  <c r="DD177" i="150"/>
  <c r="DC177" i="150"/>
  <c r="CZ177" i="150"/>
  <c r="CY177" i="150"/>
  <c r="CV177" i="150"/>
  <c r="CU177" i="150"/>
  <c r="CR177" i="150"/>
  <c r="CQ177" i="150"/>
  <c r="CN177" i="150"/>
  <c r="CM177" i="150"/>
  <c r="CJ177" i="150"/>
  <c r="CI177" i="150"/>
  <c r="CF177" i="150"/>
  <c r="CE177" i="150"/>
  <c r="CB177" i="150"/>
  <c r="CA177" i="150"/>
  <c r="BX177" i="150"/>
  <c r="BW177" i="150"/>
  <c r="BT177" i="150"/>
  <c r="BS177" i="150"/>
  <c r="BP177" i="150"/>
  <c r="BO177" i="150"/>
  <c r="BL177" i="150"/>
  <c r="BK177" i="150"/>
  <c r="BH177" i="150"/>
  <c r="BG177" i="150"/>
  <c r="BD177" i="150"/>
  <c r="BC177" i="150"/>
  <c r="AZ177" i="150"/>
  <c r="AY177" i="150"/>
  <c r="AV177" i="150"/>
  <c r="AU177" i="150"/>
  <c r="AR177" i="150"/>
  <c r="AQ177" i="150"/>
  <c r="AN177" i="150"/>
  <c r="AM177" i="150"/>
  <c r="AJ177" i="150"/>
  <c r="AI177" i="150"/>
  <c r="AF177" i="150"/>
  <c r="AE177" i="150"/>
  <c r="AB177" i="150"/>
  <c r="AA177" i="150"/>
  <c r="X177" i="150"/>
  <c r="W177" i="150"/>
  <c r="T177" i="150"/>
  <c r="S177" i="150"/>
  <c r="P177" i="150"/>
  <c r="O177" i="150"/>
  <c r="L177" i="150"/>
  <c r="K177" i="150"/>
  <c r="H177" i="150"/>
  <c r="G177" i="150"/>
  <c r="FT157" i="150"/>
  <c r="FS157" i="150"/>
  <c r="FP157" i="150"/>
  <c r="FO157" i="150"/>
  <c r="FL157" i="150"/>
  <c r="FK157" i="150"/>
  <c r="FH157" i="150"/>
  <c r="FG157" i="150"/>
  <c r="FD157" i="150"/>
  <c r="FC157" i="150"/>
  <c r="EZ157" i="150"/>
  <c r="EY157" i="150"/>
  <c r="EV157" i="150"/>
  <c r="EU157" i="150"/>
  <c r="ER157" i="150"/>
  <c r="EQ157" i="150"/>
  <c r="EN157" i="150"/>
  <c r="EM157" i="150"/>
  <c r="EJ157" i="150"/>
  <c r="EI157" i="150"/>
  <c r="EF157" i="150"/>
  <c r="EE157" i="150"/>
  <c r="EB157" i="150"/>
  <c r="EA157" i="150"/>
  <c r="DX157" i="150"/>
  <c r="DW157" i="150"/>
  <c r="DT157" i="150"/>
  <c r="DS157" i="150"/>
  <c r="DP157" i="150"/>
  <c r="DO157" i="150"/>
  <c r="DL157" i="150"/>
  <c r="DK157" i="150"/>
  <c r="DH157" i="150"/>
  <c r="DG157" i="150"/>
  <c r="DD157" i="150"/>
  <c r="DC157" i="150"/>
  <c r="CZ157" i="150"/>
  <c r="CY157" i="150"/>
  <c r="CV157" i="150"/>
  <c r="CU157" i="150"/>
  <c r="CR157" i="150"/>
  <c r="CQ157" i="150"/>
  <c r="CN157" i="150"/>
  <c r="CM157" i="150"/>
  <c r="CJ157" i="150"/>
  <c r="CI157" i="150"/>
  <c r="CF157" i="150"/>
  <c r="CE157" i="150"/>
  <c r="CB157" i="150"/>
  <c r="CA157" i="150"/>
  <c r="BX157" i="150"/>
  <c r="BW157" i="150"/>
  <c r="BT157" i="150"/>
  <c r="BS157" i="150"/>
  <c r="BP157" i="150"/>
  <c r="BO157" i="150"/>
  <c r="BL157" i="150"/>
  <c r="BK157" i="150"/>
  <c r="BH157" i="150"/>
  <c r="BG157" i="150"/>
  <c r="BD157" i="150"/>
  <c r="BC157" i="150"/>
  <c r="AZ157" i="150"/>
  <c r="AY157" i="150"/>
  <c r="AV157" i="150"/>
  <c r="AU157" i="150"/>
  <c r="AR157" i="150"/>
  <c r="AQ157" i="150"/>
  <c r="AN157" i="150"/>
  <c r="AM157" i="150"/>
  <c r="AJ157" i="150"/>
  <c r="AI157" i="150"/>
  <c r="AF157" i="150"/>
  <c r="AE157" i="150"/>
  <c r="AB157" i="150"/>
  <c r="AA157" i="150"/>
  <c r="X157" i="150"/>
  <c r="W157" i="150"/>
  <c r="T157" i="150"/>
  <c r="S157" i="150"/>
  <c r="P157" i="150"/>
  <c r="O157" i="150"/>
  <c r="L157" i="150"/>
  <c r="K157" i="150"/>
  <c r="H157" i="150"/>
  <c r="G157" i="150"/>
  <c r="FT156" i="150"/>
  <c r="FS156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P156" i="150"/>
  <c r="DO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I156" i="150" l="1"/>
  <c r="AW156" i="150"/>
  <c r="I157" i="150"/>
  <c r="AW157" i="150"/>
  <c r="C157" i="150"/>
  <c r="D157" i="150"/>
  <c r="C156" i="150"/>
  <c r="C177" i="150"/>
  <c r="D156" i="150"/>
  <c r="D177" i="150"/>
  <c r="DY177" i="150"/>
  <c r="BA177" i="150"/>
  <c r="FU177" i="150"/>
  <c r="AK177" i="150"/>
  <c r="FU156" i="150"/>
  <c r="BI157" i="150"/>
  <c r="BQ157" i="150"/>
  <c r="BY157" i="150"/>
  <c r="CG157" i="150"/>
  <c r="CO157" i="150"/>
  <c r="CW157" i="150"/>
  <c r="DU157" i="150"/>
  <c r="EC157" i="150"/>
  <c r="ES157" i="150"/>
  <c r="FA157" i="150"/>
  <c r="FI157" i="150"/>
  <c r="AK156" i="150"/>
  <c r="BQ177" i="150"/>
  <c r="EW177" i="150"/>
  <c r="FM177" i="150"/>
  <c r="Y157" i="150"/>
  <c r="FM157" i="150"/>
  <c r="AO156" i="150"/>
  <c r="BE156" i="150"/>
  <c r="BM156" i="150"/>
  <c r="BU156" i="150"/>
  <c r="CC156" i="150"/>
  <c r="DA156" i="150"/>
  <c r="DI156" i="150"/>
  <c r="DQ156" i="150"/>
  <c r="DY156" i="150"/>
  <c r="EG156" i="150"/>
  <c r="EO156" i="150"/>
  <c r="M177" i="150"/>
  <c r="DU156" i="150"/>
  <c r="DA177" i="150"/>
  <c r="FU157" i="150"/>
  <c r="CG177" i="150"/>
  <c r="DE177" i="150"/>
  <c r="CC157" i="150"/>
  <c r="EO157" i="150"/>
  <c r="Q156" i="150"/>
  <c r="FE156" i="150"/>
  <c r="U156" i="150"/>
  <c r="BQ156" i="150"/>
  <c r="ES156" i="150"/>
  <c r="FI156" i="150"/>
  <c r="AK157" i="150"/>
  <c r="Y177" i="150"/>
  <c r="AW177" i="150"/>
  <c r="BE177" i="150"/>
  <c r="BM177" i="150"/>
  <c r="BU177" i="150"/>
  <c r="CC177" i="150"/>
  <c r="CK177" i="150"/>
  <c r="AG156" i="150"/>
  <c r="BI156" i="150"/>
  <c r="CG156" i="150"/>
  <c r="CW156" i="150"/>
  <c r="EC156" i="150"/>
  <c r="M157" i="150"/>
  <c r="U157" i="150"/>
  <c r="AC157" i="150"/>
  <c r="DA157" i="150"/>
  <c r="DQ157" i="150"/>
  <c r="EW157" i="150"/>
  <c r="I177" i="150"/>
  <c r="Q177" i="150"/>
  <c r="CO177" i="150"/>
  <c r="AO177" i="150"/>
  <c r="EC177" i="150"/>
  <c r="ES177" i="150"/>
  <c r="FA177" i="150"/>
  <c r="BA157" i="150"/>
  <c r="CS156" i="150"/>
  <c r="FM156" i="150"/>
  <c r="Q157" i="150"/>
  <c r="AO157" i="150"/>
  <c r="BE157" i="150"/>
  <c r="CK157" i="150"/>
  <c r="DM157" i="150"/>
  <c r="AC177" i="150"/>
  <c r="AS177" i="150"/>
  <c r="DQ177" i="150"/>
  <c r="EG177" i="150"/>
  <c r="EO177" i="150"/>
  <c r="FQ177" i="150"/>
  <c r="M156" i="150"/>
  <c r="AG157" i="150"/>
  <c r="CS157" i="150"/>
  <c r="BY156" i="150"/>
  <c r="FE157" i="150"/>
  <c r="U177" i="150"/>
  <c r="AC156" i="150"/>
  <c r="CO156" i="150"/>
  <c r="FA156" i="150"/>
  <c r="DI157" i="150"/>
  <c r="CW177" i="150"/>
  <c r="FI177" i="150"/>
  <c r="Y156" i="150"/>
  <c r="AS156" i="150"/>
  <c r="BA156" i="150"/>
  <c r="CK156" i="150"/>
  <c r="DE156" i="150"/>
  <c r="DM156" i="150"/>
  <c r="EW156" i="150"/>
  <c r="FQ156" i="150"/>
  <c r="AS157" i="150"/>
  <c r="BM157" i="150"/>
  <c r="BU157" i="150"/>
  <c r="DE157" i="150"/>
  <c r="DY157" i="150"/>
  <c r="EG157" i="150"/>
  <c r="FQ157" i="150"/>
  <c r="AG177" i="150"/>
  <c r="BI177" i="150"/>
  <c r="CS177" i="150"/>
  <c r="DM177" i="150"/>
  <c r="DU177" i="150"/>
  <c r="FE177" i="150"/>
  <c r="BY177" i="150"/>
  <c r="DI177" i="150"/>
  <c r="EK177" i="150"/>
  <c r="EK157" i="150"/>
  <c r="EK156" i="150"/>
  <c r="E157" i="150" l="1"/>
  <c r="E177" i="150"/>
  <c r="E156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FT154" i="150"/>
  <c r="FS154" i="150"/>
  <c r="FP154" i="150"/>
  <c r="FO154" i="150"/>
  <c r="FL154" i="150"/>
  <c r="FK154" i="150"/>
  <c r="FH154" i="150"/>
  <c r="FG154" i="150"/>
  <c r="FD154" i="150"/>
  <c r="FC154" i="150"/>
  <c r="EZ154" i="150"/>
  <c r="EY154" i="150"/>
  <c r="EV154" i="150"/>
  <c r="EU154" i="150"/>
  <c r="ER154" i="150"/>
  <c r="EQ154" i="150"/>
  <c r="EN154" i="150"/>
  <c r="EM154" i="150"/>
  <c r="EJ154" i="150"/>
  <c r="EI154" i="150"/>
  <c r="EF154" i="150"/>
  <c r="EE154" i="150"/>
  <c r="EB154" i="150"/>
  <c r="EA154" i="150"/>
  <c r="DX154" i="150"/>
  <c r="DW154" i="150"/>
  <c r="DT154" i="150"/>
  <c r="DS154" i="150"/>
  <c r="DP154" i="150"/>
  <c r="DO154" i="150"/>
  <c r="DL154" i="150"/>
  <c r="DK154" i="150"/>
  <c r="DH154" i="150"/>
  <c r="DG154" i="150"/>
  <c r="DD154" i="150"/>
  <c r="DC154" i="150"/>
  <c r="CZ154" i="150"/>
  <c r="CY154" i="150"/>
  <c r="CV154" i="150"/>
  <c r="CU154" i="150"/>
  <c r="CR154" i="150"/>
  <c r="CQ154" i="150"/>
  <c r="CN154" i="150"/>
  <c r="CM154" i="150"/>
  <c r="CJ154" i="150"/>
  <c r="CI154" i="150"/>
  <c r="CF154" i="150"/>
  <c r="CE154" i="150"/>
  <c r="CB154" i="150"/>
  <c r="CA154" i="150"/>
  <c r="BX154" i="150"/>
  <c r="BW154" i="150"/>
  <c r="BT154" i="150"/>
  <c r="BS154" i="150"/>
  <c r="BP154" i="150"/>
  <c r="BO154" i="150"/>
  <c r="BL154" i="150"/>
  <c r="BK154" i="150"/>
  <c r="BH154" i="150"/>
  <c r="BG154" i="150"/>
  <c r="BD154" i="150"/>
  <c r="BC154" i="150"/>
  <c r="AZ154" i="150"/>
  <c r="AY154" i="150"/>
  <c r="AV154" i="150"/>
  <c r="AU154" i="150"/>
  <c r="AR154" i="150"/>
  <c r="AQ154" i="150"/>
  <c r="AN154" i="150"/>
  <c r="AM154" i="150"/>
  <c r="AJ154" i="150"/>
  <c r="AI154" i="150"/>
  <c r="AF154" i="150"/>
  <c r="AE154" i="150"/>
  <c r="AB154" i="150"/>
  <c r="AA154" i="150"/>
  <c r="X154" i="150"/>
  <c r="W154" i="150"/>
  <c r="T154" i="150"/>
  <c r="S154" i="150"/>
  <c r="P154" i="150"/>
  <c r="O154" i="150"/>
  <c r="L154" i="150"/>
  <c r="K154" i="150"/>
  <c r="H154" i="150"/>
  <c r="G154" i="150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I155" i="150" l="1"/>
  <c r="DY155" i="150"/>
  <c r="C153" i="150"/>
  <c r="C155" i="150"/>
  <c r="D153" i="150"/>
  <c r="D155" i="150"/>
  <c r="C154" i="150"/>
  <c r="D154" i="150"/>
  <c r="AK153" i="150"/>
  <c r="I153" i="150"/>
  <c r="AW153" i="150"/>
  <c r="BY154" i="150"/>
  <c r="CG154" i="150"/>
  <c r="CW154" i="150"/>
  <c r="DE154" i="150"/>
  <c r="ES154" i="150"/>
  <c r="FU154" i="150"/>
  <c r="FU153" i="150"/>
  <c r="FU155" i="150"/>
  <c r="FM154" i="150"/>
  <c r="FE155" i="150"/>
  <c r="FM155" i="150"/>
  <c r="BM153" i="150"/>
  <c r="CK153" i="150"/>
  <c r="CS153" i="150"/>
  <c r="DI153" i="150"/>
  <c r="DQ153" i="150"/>
  <c r="FI155" i="150"/>
  <c r="FQ155" i="150"/>
  <c r="AS153" i="150"/>
  <c r="EK153" i="150"/>
  <c r="FQ153" i="150"/>
  <c r="M155" i="150"/>
  <c r="BI155" i="150"/>
  <c r="BY155" i="150"/>
  <c r="DU155" i="150"/>
  <c r="EC155" i="150"/>
  <c r="AO155" i="150"/>
  <c r="BU155" i="150"/>
  <c r="EG154" i="150"/>
  <c r="Q153" i="150"/>
  <c r="DY153" i="150"/>
  <c r="BA154" i="150"/>
  <c r="BQ154" i="150"/>
  <c r="DM154" i="150"/>
  <c r="EC154" i="150"/>
  <c r="FI154" i="150"/>
  <c r="AS155" i="150"/>
  <c r="I154" i="150"/>
  <c r="Q154" i="150"/>
  <c r="AO154" i="150"/>
  <c r="AW154" i="150"/>
  <c r="BU154" i="150"/>
  <c r="CC154" i="150"/>
  <c r="DA154" i="150"/>
  <c r="DI154" i="150"/>
  <c r="EW154" i="150"/>
  <c r="BE155" i="150"/>
  <c r="CO155" i="150"/>
  <c r="EK155" i="150"/>
  <c r="FA155" i="150"/>
  <c r="Y155" i="150"/>
  <c r="CW155" i="150"/>
  <c r="DE155" i="150"/>
  <c r="CG153" i="150"/>
  <c r="DM153" i="150"/>
  <c r="M154" i="150"/>
  <c r="U154" i="150"/>
  <c r="AK154" i="150"/>
  <c r="AS154" i="150"/>
  <c r="AC155" i="150"/>
  <c r="CS155" i="150"/>
  <c r="DA155" i="150"/>
  <c r="EG155" i="150"/>
  <c r="Y153" i="150"/>
  <c r="AG153" i="150"/>
  <c r="BE153" i="150"/>
  <c r="BY153" i="150"/>
  <c r="DE153" i="150"/>
  <c r="ES153" i="150"/>
  <c r="AC154" i="150"/>
  <c r="BE154" i="150"/>
  <c r="BM154" i="150"/>
  <c r="CO154" i="150"/>
  <c r="DQ154" i="150"/>
  <c r="DY154" i="150"/>
  <c r="EK154" i="150"/>
  <c r="FE154" i="150"/>
  <c r="FQ154" i="150"/>
  <c r="Q155" i="150"/>
  <c r="AK155" i="150"/>
  <c r="AW155" i="150"/>
  <c r="BQ155" i="150"/>
  <c r="CC155" i="150"/>
  <c r="CK155" i="150"/>
  <c r="DM155" i="150"/>
  <c r="EO155" i="150"/>
  <c r="EW155" i="150"/>
  <c r="U153" i="150"/>
  <c r="BA153" i="150"/>
  <c r="CC153" i="150"/>
  <c r="EO153" i="150"/>
  <c r="EW153" i="150"/>
  <c r="FE153" i="150"/>
  <c r="Y154" i="150"/>
  <c r="AG154" i="150"/>
  <c r="BI154" i="150"/>
  <c r="CK154" i="150"/>
  <c r="CS154" i="150"/>
  <c r="DU154" i="150"/>
  <c r="EO154" i="150"/>
  <c r="FA154" i="150"/>
  <c r="U155" i="150"/>
  <c r="AG155" i="150"/>
  <c r="BA155" i="150"/>
  <c r="BM155" i="150"/>
  <c r="CG155" i="150"/>
  <c r="DI155" i="150"/>
  <c r="DQ155" i="150"/>
  <c r="ES155" i="150"/>
  <c r="M153" i="150"/>
  <c r="AO153" i="150"/>
  <c r="BI153" i="150"/>
  <c r="BQ153" i="150"/>
  <c r="DA153" i="150"/>
  <c r="DU153" i="150"/>
  <c r="EC153" i="150"/>
  <c r="FM153" i="150"/>
  <c r="AC153" i="150"/>
  <c r="BU153" i="150"/>
  <c r="CW153" i="150"/>
  <c r="EG153" i="150"/>
  <c r="FA153" i="150"/>
  <c r="FI153" i="150"/>
  <c r="CO153" i="150"/>
  <c r="E154" i="150" l="1"/>
  <c r="E155" i="150"/>
  <c r="E153" i="150"/>
  <c r="FT172" i="150"/>
  <c r="FS172" i="150"/>
  <c r="FP172" i="150"/>
  <c r="FO172" i="150"/>
  <c r="FL172" i="150"/>
  <c r="FK172" i="150"/>
  <c r="FH172" i="150"/>
  <c r="FG172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P172" i="150"/>
  <c r="DO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D172" i="150" l="1"/>
  <c r="C152" i="150"/>
  <c r="D152" i="150"/>
  <c r="C172" i="150"/>
  <c r="DY172" i="150"/>
  <c r="AK172" i="150"/>
  <c r="BA172" i="150"/>
  <c r="FU172" i="150"/>
  <c r="FU152" i="150"/>
  <c r="FM172" i="150"/>
  <c r="FE172" i="150"/>
  <c r="FQ152" i="150"/>
  <c r="DE172" i="150"/>
  <c r="FA172" i="150"/>
  <c r="I152" i="150"/>
  <c r="Q152" i="150"/>
  <c r="Y152" i="150"/>
  <c r="AG152" i="150"/>
  <c r="AO152" i="150"/>
  <c r="BM152" i="150"/>
  <c r="BU152" i="150"/>
  <c r="CC152" i="150"/>
  <c r="CK152" i="150"/>
  <c r="CS152" i="150"/>
  <c r="DA152" i="150"/>
  <c r="FM152" i="150"/>
  <c r="I172" i="150"/>
  <c r="BU172" i="150"/>
  <c r="CS172" i="150"/>
  <c r="DI172" i="150"/>
  <c r="EO172" i="150"/>
  <c r="FQ172" i="150"/>
  <c r="DQ152" i="150"/>
  <c r="U152" i="150"/>
  <c r="CG152" i="150"/>
  <c r="DE152" i="150"/>
  <c r="DU152" i="150"/>
  <c r="FA152" i="150"/>
  <c r="M172" i="150"/>
  <c r="U172" i="150"/>
  <c r="AC172" i="150"/>
  <c r="BI172" i="150"/>
  <c r="BQ172" i="150"/>
  <c r="BY172" i="150"/>
  <c r="CG172" i="150"/>
  <c r="CO172" i="150"/>
  <c r="AS152" i="150"/>
  <c r="BI152" i="150"/>
  <c r="CO152" i="150"/>
  <c r="AG172" i="150"/>
  <c r="AW172" i="150"/>
  <c r="CC172" i="150"/>
  <c r="ES152" i="150"/>
  <c r="EG172" i="150"/>
  <c r="AC152" i="150"/>
  <c r="BE152" i="150"/>
  <c r="DY152" i="150"/>
  <c r="EG152" i="150"/>
  <c r="EO152" i="150"/>
  <c r="FE152" i="150"/>
  <c r="Q172" i="150"/>
  <c r="AS172" i="150"/>
  <c r="DM172" i="150"/>
  <c r="DU172" i="150"/>
  <c r="EC172" i="150"/>
  <c r="EK172" i="150"/>
  <c r="ES172" i="150"/>
  <c r="CW152" i="150"/>
  <c r="FI152" i="150"/>
  <c r="Y172" i="150"/>
  <c r="CK172" i="150"/>
  <c r="EW172" i="150"/>
  <c r="BA152" i="150"/>
  <c r="DM152" i="150"/>
  <c r="AO172" i="150"/>
  <c r="DA172" i="150"/>
  <c r="AK152" i="150"/>
  <c r="M152" i="150"/>
  <c r="AW152" i="150"/>
  <c r="BQ152" i="150"/>
  <c r="BY152" i="150"/>
  <c r="DI152" i="150"/>
  <c r="EC152" i="150"/>
  <c r="EK152" i="150"/>
  <c r="EW152" i="150"/>
  <c r="BE172" i="150"/>
  <c r="BM172" i="150"/>
  <c r="CW172" i="150"/>
  <c r="DQ172" i="150"/>
  <c r="FI172" i="150"/>
  <c r="E172" i="150" l="1"/>
  <c r="E152" i="150"/>
  <c r="EQ200" i="150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Y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FT200" i="150"/>
  <c r="FS200" i="150"/>
  <c r="FP200" i="150"/>
  <c r="FO200" i="150"/>
  <c r="FL200" i="150"/>
  <c r="FK200" i="150"/>
  <c r="FH200" i="150"/>
  <c r="FG200" i="150"/>
  <c r="FD200" i="150"/>
  <c r="FC200" i="150"/>
  <c r="EZ200" i="150"/>
  <c r="EY200" i="150"/>
  <c r="EV200" i="150"/>
  <c r="EU200" i="150"/>
  <c r="ER200" i="150"/>
  <c r="EN200" i="150"/>
  <c r="EM200" i="150"/>
  <c r="EJ200" i="150"/>
  <c r="EI200" i="150"/>
  <c r="EF200" i="150"/>
  <c r="EE200" i="150"/>
  <c r="EB200" i="150"/>
  <c r="EA200" i="150"/>
  <c r="DX200" i="150"/>
  <c r="DW200" i="150"/>
  <c r="DT200" i="150"/>
  <c r="DS200" i="150"/>
  <c r="DP200" i="150"/>
  <c r="DO200" i="150"/>
  <c r="DL200" i="150"/>
  <c r="DK200" i="150"/>
  <c r="DH200" i="150"/>
  <c r="DG200" i="150"/>
  <c r="DD200" i="150"/>
  <c r="DC200" i="150"/>
  <c r="CZ200" i="150"/>
  <c r="CY200" i="150"/>
  <c r="CV200" i="150"/>
  <c r="CU200" i="150"/>
  <c r="CR200" i="150"/>
  <c r="CQ200" i="150"/>
  <c r="CN200" i="150"/>
  <c r="CM200" i="150"/>
  <c r="CJ200" i="150"/>
  <c r="CI200" i="150"/>
  <c r="CF200" i="150"/>
  <c r="CE200" i="150"/>
  <c r="CB200" i="150"/>
  <c r="CA200" i="150"/>
  <c r="BX200" i="150"/>
  <c r="BW200" i="150"/>
  <c r="BT200" i="150"/>
  <c r="BS200" i="150"/>
  <c r="BP200" i="150"/>
  <c r="BO200" i="150"/>
  <c r="BL200" i="150"/>
  <c r="BK200" i="150"/>
  <c r="BH200" i="150"/>
  <c r="BG200" i="150"/>
  <c r="BD200" i="150"/>
  <c r="BC200" i="150"/>
  <c r="AZ200" i="150"/>
  <c r="AY200" i="150"/>
  <c r="AV200" i="150"/>
  <c r="AU200" i="150"/>
  <c r="AR200" i="150"/>
  <c r="AQ200" i="150"/>
  <c r="AN200" i="150"/>
  <c r="AM200" i="150"/>
  <c r="AJ200" i="150"/>
  <c r="AI200" i="150"/>
  <c r="AF200" i="150"/>
  <c r="AE200" i="150"/>
  <c r="AB200" i="150"/>
  <c r="AA200" i="150"/>
  <c r="X200" i="150"/>
  <c r="W200" i="150"/>
  <c r="T200" i="150"/>
  <c r="S200" i="150"/>
  <c r="P200" i="150"/>
  <c r="O200" i="150"/>
  <c r="L200" i="150"/>
  <c r="K200" i="150"/>
  <c r="H200" i="150"/>
  <c r="G200" i="150"/>
  <c r="FT223" i="150"/>
  <c r="FS223" i="150"/>
  <c r="FP223" i="150"/>
  <c r="FO223" i="150"/>
  <c r="FL223" i="150"/>
  <c r="FK223" i="150"/>
  <c r="FH223" i="150"/>
  <c r="FG223" i="150"/>
  <c r="FD223" i="150"/>
  <c r="FC223" i="150"/>
  <c r="EZ223" i="150"/>
  <c r="EY223" i="150"/>
  <c r="EV223" i="150"/>
  <c r="EU223" i="150"/>
  <c r="ER223" i="150"/>
  <c r="EQ223" i="150"/>
  <c r="EN223" i="150"/>
  <c r="EM223" i="150"/>
  <c r="EJ223" i="150"/>
  <c r="EI223" i="150"/>
  <c r="EF223" i="150"/>
  <c r="EE223" i="150"/>
  <c r="EB223" i="150"/>
  <c r="EA223" i="150"/>
  <c r="DX223" i="150"/>
  <c r="DW223" i="150"/>
  <c r="DT223" i="150"/>
  <c r="DS223" i="150"/>
  <c r="DP223" i="150"/>
  <c r="DO223" i="150"/>
  <c r="DL223" i="150"/>
  <c r="DK223" i="150"/>
  <c r="DH223" i="150"/>
  <c r="DG223" i="150"/>
  <c r="DD223" i="150"/>
  <c r="DC223" i="150"/>
  <c r="CZ223" i="150"/>
  <c r="CY223" i="150"/>
  <c r="CV223" i="150"/>
  <c r="CU223" i="150"/>
  <c r="CR223" i="150"/>
  <c r="CQ223" i="150"/>
  <c r="CN223" i="150"/>
  <c r="CM223" i="150"/>
  <c r="CJ223" i="150"/>
  <c r="CI223" i="150"/>
  <c r="CF223" i="150"/>
  <c r="CE223" i="150"/>
  <c r="CB223" i="150"/>
  <c r="CA223" i="150"/>
  <c r="BX223" i="150"/>
  <c r="BW223" i="150"/>
  <c r="BT223" i="150"/>
  <c r="BS223" i="150"/>
  <c r="BP223" i="150"/>
  <c r="BO223" i="150"/>
  <c r="BL223" i="150"/>
  <c r="BK223" i="150"/>
  <c r="BH223" i="150"/>
  <c r="BG223" i="150"/>
  <c r="BD223" i="150"/>
  <c r="BC223" i="150"/>
  <c r="AZ223" i="150"/>
  <c r="AY223" i="150"/>
  <c r="AV223" i="150"/>
  <c r="AU223" i="150"/>
  <c r="AR223" i="150"/>
  <c r="AQ223" i="150"/>
  <c r="AN223" i="150"/>
  <c r="AM223" i="150"/>
  <c r="AJ223" i="150"/>
  <c r="AI223" i="150"/>
  <c r="AF223" i="150"/>
  <c r="AE223" i="150"/>
  <c r="AB223" i="150"/>
  <c r="AA223" i="150"/>
  <c r="X223" i="150"/>
  <c r="W223" i="150"/>
  <c r="T223" i="150"/>
  <c r="S223" i="150"/>
  <c r="P223" i="150"/>
  <c r="O223" i="150"/>
  <c r="L223" i="150"/>
  <c r="K223" i="150"/>
  <c r="H223" i="150"/>
  <c r="G223" i="150"/>
  <c r="Q223" i="150" l="1"/>
  <c r="C223" i="150"/>
  <c r="D151" i="150"/>
  <c r="D223" i="150"/>
  <c r="C200" i="150"/>
  <c r="D200" i="150"/>
  <c r="C151" i="150"/>
  <c r="DY223" i="150"/>
  <c r="U200" i="150"/>
  <c r="I200" i="150"/>
  <c r="FM200" i="150"/>
  <c r="BA223" i="150"/>
  <c r="BI223" i="150"/>
  <c r="DE200" i="150"/>
  <c r="DM200" i="150"/>
  <c r="DU200" i="150"/>
  <c r="EC200" i="150"/>
  <c r="EK200" i="150"/>
  <c r="I151" i="150"/>
  <c r="Q151" i="150"/>
  <c r="Y151" i="150"/>
  <c r="AG151" i="150"/>
  <c r="AO151" i="150"/>
  <c r="BM151" i="150"/>
  <c r="BU151" i="150"/>
  <c r="CK151" i="150"/>
  <c r="CS151" i="150"/>
  <c r="DA151" i="150"/>
  <c r="DY151" i="150"/>
  <c r="EG151" i="150"/>
  <c r="EW151" i="150"/>
  <c r="FE151" i="150"/>
  <c r="FM151" i="150"/>
  <c r="I223" i="150"/>
  <c r="AG223" i="150"/>
  <c r="BM223" i="150"/>
  <c r="EO223" i="150"/>
  <c r="EW223" i="150"/>
  <c r="FE223" i="150"/>
  <c r="FM223" i="150"/>
  <c r="Y200" i="150"/>
  <c r="BU200" i="150"/>
  <c r="CK200" i="150"/>
  <c r="EG200" i="150"/>
  <c r="EO200" i="150"/>
  <c r="AC151" i="150"/>
  <c r="AK151" i="150"/>
  <c r="DU151" i="150"/>
  <c r="EC151" i="150"/>
  <c r="FA151" i="150"/>
  <c r="FI151" i="150"/>
  <c r="FA223" i="150"/>
  <c r="FQ223" i="150"/>
  <c r="AK200" i="150"/>
  <c r="CG200" i="150"/>
  <c r="DI223" i="150"/>
  <c r="BE151" i="150"/>
  <c r="AW200" i="150"/>
  <c r="BM200" i="150"/>
  <c r="AK223" i="150"/>
  <c r="BQ223" i="150"/>
  <c r="BY223" i="150"/>
  <c r="AS200" i="150"/>
  <c r="BA200" i="150"/>
  <c r="BI200" i="150"/>
  <c r="BQ200" i="150"/>
  <c r="DI200" i="150"/>
  <c r="DY200" i="150"/>
  <c r="FA200" i="150"/>
  <c r="FI200" i="150"/>
  <c r="FQ200" i="150"/>
  <c r="AS151" i="150"/>
  <c r="BA151" i="150"/>
  <c r="BI151" i="150"/>
  <c r="BQ151" i="150"/>
  <c r="CO151" i="150"/>
  <c r="CW151" i="150"/>
  <c r="DQ151" i="150"/>
  <c r="CW200" i="150"/>
  <c r="FU151" i="150"/>
  <c r="FU223" i="150"/>
  <c r="FU200" i="150"/>
  <c r="Q200" i="150"/>
  <c r="U223" i="150"/>
  <c r="AC223" i="150"/>
  <c r="AO223" i="150"/>
  <c r="AW223" i="150"/>
  <c r="DE223" i="150"/>
  <c r="DM223" i="150"/>
  <c r="M200" i="150"/>
  <c r="AG200" i="150"/>
  <c r="AO200" i="150"/>
  <c r="BY200" i="150"/>
  <c r="CS200" i="150"/>
  <c r="DA200" i="150"/>
  <c r="CC200" i="150"/>
  <c r="CC223" i="150"/>
  <c r="CK223" i="150"/>
  <c r="CS223" i="150"/>
  <c r="DA223" i="150"/>
  <c r="EC223" i="150"/>
  <c r="AC200" i="150"/>
  <c r="BE200" i="150"/>
  <c r="CO200" i="150"/>
  <c r="DQ200" i="150"/>
  <c r="EW200" i="150"/>
  <c r="FE200" i="150"/>
  <c r="M151" i="150"/>
  <c r="U151" i="150"/>
  <c r="AW151" i="150"/>
  <c r="BY151" i="150"/>
  <c r="CG151" i="150"/>
  <c r="DI151" i="150"/>
  <c r="EK151" i="150"/>
  <c r="ES151" i="150"/>
  <c r="CC151" i="150"/>
  <c r="DE151" i="150"/>
  <c r="DM151" i="150"/>
  <c r="EO151" i="150"/>
  <c r="FQ151" i="150"/>
  <c r="ES200" i="150"/>
  <c r="BU223" i="150"/>
  <c r="CW223" i="150"/>
  <c r="EG223" i="150"/>
  <c r="FI223" i="150"/>
  <c r="DU223" i="150"/>
  <c r="M223" i="150"/>
  <c r="Y223" i="150"/>
  <c r="AS223" i="150"/>
  <c r="BE223" i="150"/>
  <c r="CG223" i="150"/>
  <c r="CO223" i="150"/>
  <c r="DQ223" i="150"/>
  <c r="ES223" i="150"/>
  <c r="EK223" i="150"/>
  <c r="E151" i="150" l="1"/>
  <c r="E223" i="150"/>
  <c r="E200" i="150"/>
  <c r="A2" i="150"/>
  <c r="FS278" i="150" l="1"/>
  <c r="FT278" i="150"/>
  <c r="FS279" i="150"/>
  <c r="FT279" i="150"/>
  <c r="FS280" i="150"/>
  <c r="FT280" i="150"/>
  <c r="FS281" i="150"/>
  <c r="FT281" i="150"/>
  <c r="FU279" i="150" l="1"/>
  <c r="S6" i="150" l="1"/>
  <c r="FS257" i="150" l="1"/>
  <c r="FT257" i="150"/>
  <c r="FS18" i="150"/>
  <c r="FT18" i="150"/>
  <c r="FS19" i="150"/>
  <c r="FT19" i="150"/>
  <c r="FS20" i="150"/>
  <c r="FT20" i="150"/>
  <c r="FS21" i="150"/>
  <c r="FT21" i="150"/>
  <c r="FS22" i="150"/>
  <c r="FT22" i="150"/>
  <c r="FS23" i="150"/>
  <c r="FT23" i="150"/>
  <c r="FS24" i="150"/>
  <c r="FT24" i="150"/>
  <c r="FS25" i="150"/>
  <c r="FT25" i="150"/>
  <c r="FS26" i="150"/>
  <c r="FT26" i="150"/>
  <c r="FS202" i="150"/>
  <c r="FT202" i="150"/>
  <c r="FS27" i="150"/>
  <c r="FT27" i="150"/>
  <c r="FS29" i="150"/>
  <c r="FT29" i="150"/>
  <c r="FS32" i="150"/>
  <c r="FT32" i="150"/>
  <c r="FS201" i="150"/>
  <c r="FT201" i="150"/>
  <c r="FS34" i="150"/>
  <c r="FT34" i="150"/>
  <c r="FS35" i="150"/>
  <c r="FT35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52" i="150"/>
  <c r="FT52" i="150"/>
  <c r="FS179" i="150"/>
  <c r="FT179" i="150"/>
  <c r="FS53" i="150"/>
  <c r="FT53" i="150"/>
  <c r="FS54" i="150"/>
  <c r="FT54" i="150"/>
  <c r="FS55" i="150"/>
  <c r="FT55" i="150"/>
  <c r="FS56" i="150"/>
  <c r="FT56" i="150"/>
  <c r="FS57" i="150"/>
  <c r="FT57" i="150"/>
  <c r="FS58" i="150"/>
  <c r="FT58" i="150"/>
  <c r="FS59" i="150"/>
  <c r="FT59" i="150"/>
  <c r="FS60" i="150"/>
  <c r="FT60" i="150"/>
  <c r="FS61" i="150"/>
  <c r="FT61" i="150"/>
  <c r="FS62" i="150"/>
  <c r="FT62" i="150"/>
  <c r="FS229" i="150"/>
  <c r="FT229" i="150"/>
  <c r="FS63" i="150"/>
  <c r="FT63" i="150"/>
  <c r="FS198" i="150"/>
  <c r="FT198" i="150"/>
  <c r="FS64" i="150"/>
  <c r="FT64" i="150"/>
  <c r="FS65" i="150"/>
  <c r="FT65" i="150"/>
  <c r="FS66" i="150"/>
  <c r="FT66" i="150"/>
  <c r="FS228" i="150"/>
  <c r="FT228" i="150"/>
  <c r="FS67" i="150"/>
  <c r="FT67" i="150"/>
  <c r="FS68" i="150"/>
  <c r="FT68" i="150"/>
  <c r="FS69" i="150"/>
  <c r="FT69" i="150"/>
  <c r="FS70" i="150"/>
  <c r="FT70" i="150"/>
  <c r="FS71" i="150"/>
  <c r="FT71" i="150"/>
  <c r="FS72" i="150"/>
  <c r="FT72" i="150"/>
  <c r="FS73" i="150"/>
  <c r="FT73" i="150"/>
  <c r="FS74" i="150"/>
  <c r="FT74" i="150"/>
  <c r="FS75" i="150"/>
  <c r="FT75" i="150"/>
  <c r="FS77" i="150"/>
  <c r="FT77" i="150"/>
  <c r="FS78" i="150"/>
  <c r="FT78" i="150"/>
  <c r="FS79" i="150"/>
  <c r="FT79" i="150"/>
  <c r="FS80" i="150"/>
  <c r="FT80" i="150"/>
  <c r="FS81" i="150"/>
  <c r="FT81" i="150"/>
  <c r="FS230" i="150"/>
  <c r="FT230" i="150"/>
  <c r="FS82" i="150"/>
  <c r="FT82" i="150"/>
  <c r="FS83" i="150"/>
  <c r="FT83" i="150"/>
  <c r="FS84" i="150"/>
  <c r="FT84" i="150"/>
  <c r="FS85" i="150"/>
  <c r="FT85" i="150"/>
  <c r="FS86" i="150"/>
  <c r="FT86" i="150"/>
  <c r="FS210" i="150"/>
  <c r="FT210" i="150"/>
  <c r="FS88" i="150"/>
  <c r="FT88" i="150"/>
  <c r="FS238" i="150"/>
  <c r="FT238" i="150"/>
  <c r="FS89" i="150"/>
  <c r="FT89" i="150"/>
  <c r="FS90" i="150"/>
  <c r="FT90" i="150"/>
  <c r="FS91" i="150"/>
  <c r="FT91" i="150"/>
  <c r="FS92" i="150"/>
  <c r="FT92" i="150"/>
  <c r="FS93" i="150"/>
  <c r="FT93" i="150"/>
  <c r="FS94" i="150"/>
  <c r="FT94" i="150"/>
  <c r="FS256" i="150"/>
  <c r="FT256" i="150"/>
  <c r="FS95" i="150"/>
  <c r="FT95" i="150"/>
  <c r="FS96" i="150"/>
  <c r="FT96" i="150"/>
  <c r="FS97" i="150"/>
  <c r="FT97" i="150"/>
  <c r="FS98" i="150"/>
  <c r="FT98" i="150"/>
  <c r="FS99" i="150"/>
  <c r="FT99" i="150"/>
  <c r="FS100" i="150"/>
  <c r="FT100" i="150"/>
  <c r="FS288" i="150"/>
  <c r="FT288" i="150"/>
  <c r="FS199" i="150"/>
  <c r="FT199" i="150"/>
  <c r="FS101" i="150"/>
  <c r="FT101" i="150"/>
  <c r="FS102" i="150"/>
  <c r="FT102" i="150"/>
  <c r="FS103" i="150"/>
  <c r="FT103" i="150"/>
  <c r="FS104" i="150"/>
  <c r="FT104" i="150"/>
  <c r="FS225" i="150"/>
  <c r="FT225" i="150"/>
  <c r="FS226" i="150"/>
  <c r="FT226" i="150"/>
  <c r="FS105" i="150"/>
  <c r="FT105" i="150"/>
  <c r="FS106" i="150"/>
  <c r="FT106" i="150"/>
  <c r="FS107" i="150"/>
  <c r="FT107" i="150"/>
  <c r="FS108" i="150"/>
  <c r="FT108" i="150"/>
  <c r="FS110" i="150"/>
  <c r="FT110" i="150"/>
  <c r="FS111" i="150"/>
  <c r="FT111" i="150"/>
  <c r="FS197" i="150"/>
  <c r="FT197" i="150"/>
  <c r="FS176" i="150"/>
  <c r="FT176" i="150"/>
  <c r="FS112" i="150"/>
  <c r="FT112" i="150"/>
  <c r="FS113" i="150"/>
  <c r="FT113" i="150"/>
  <c r="FS114" i="150"/>
  <c r="FT114" i="150"/>
  <c r="FS115" i="150"/>
  <c r="FT115" i="150"/>
  <c r="FS116" i="150"/>
  <c r="FT116" i="150"/>
  <c r="FS117" i="150"/>
  <c r="FT117" i="150"/>
  <c r="FS178" i="150"/>
  <c r="FT178" i="150"/>
  <c r="FS118" i="150"/>
  <c r="FT118" i="150"/>
  <c r="FS10" i="150"/>
  <c r="FT10" i="150"/>
  <c r="FS119" i="150"/>
  <c r="FT119" i="150"/>
  <c r="FS289" i="150"/>
  <c r="FT289" i="150"/>
  <c r="FS291" i="150"/>
  <c r="FT291" i="150"/>
  <c r="FS120" i="150"/>
  <c r="FT120" i="150"/>
  <c r="FS121" i="150"/>
  <c r="FT121" i="150"/>
  <c r="FS122" i="150"/>
  <c r="FT122" i="150"/>
  <c r="FS123" i="150"/>
  <c r="FT123" i="150"/>
  <c r="FS124" i="150"/>
  <c r="FT124" i="150"/>
  <c r="FS236" i="150"/>
  <c r="FT236" i="150"/>
  <c r="FS125" i="150"/>
  <c r="FT125" i="150"/>
  <c r="FS126" i="150"/>
  <c r="FT126" i="150"/>
  <c r="FS127" i="150"/>
  <c r="FT127" i="150"/>
  <c r="FS128" i="150"/>
  <c r="FT128" i="150"/>
  <c r="FS173" i="150"/>
  <c r="FT173" i="150"/>
  <c r="FS175" i="150"/>
  <c r="FT175" i="150"/>
  <c r="FS129" i="150"/>
  <c r="FT129" i="150"/>
  <c r="FS130" i="150"/>
  <c r="FT130" i="150"/>
  <c r="FS131" i="150"/>
  <c r="FT131" i="150"/>
  <c r="FS132" i="150"/>
  <c r="FT132" i="150"/>
  <c r="FS133" i="150"/>
  <c r="FT133" i="150"/>
  <c r="FS134" i="150"/>
  <c r="FT134" i="150"/>
  <c r="FS135" i="150"/>
  <c r="FT135" i="150"/>
  <c r="FS136" i="150"/>
  <c r="FT136" i="150"/>
  <c r="FS137" i="150"/>
  <c r="FT137" i="150"/>
  <c r="FS138" i="150"/>
  <c r="FT138" i="150"/>
  <c r="FS139" i="150"/>
  <c r="FT139" i="150"/>
  <c r="FS140" i="150"/>
  <c r="FT140" i="150"/>
  <c r="FS143" i="150"/>
  <c r="FT143" i="150"/>
  <c r="FS144" i="150"/>
  <c r="FT144" i="150"/>
  <c r="FS145" i="150"/>
  <c r="FT145" i="150"/>
  <c r="FS146" i="150"/>
  <c r="FT146" i="150"/>
  <c r="FS147" i="150"/>
  <c r="FT147" i="150"/>
  <c r="FS148" i="150"/>
  <c r="FT148" i="150"/>
  <c r="FS171" i="150"/>
  <c r="FT171" i="150"/>
  <c r="FS149" i="150"/>
  <c r="FT149" i="150"/>
  <c r="FS150" i="150"/>
  <c r="FT150" i="150"/>
  <c r="FS247" i="150"/>
  <c r="FT247" i="150"/>
  <c r="FS248" i="150"/>
  <c r="FT248" i="150"/>
  <c r="FS249" i="150"/>
  <c r="FT249" i="150"/>
  <c r="FS297" i="150"/>
  <c r="FT297" i="150"/>
  <c r="FS258" i="150"/>
  <c r="FT258" i="150"/>
  <c r="FS259" i="150"/>
  <c r="FT259" i="150"/>
  <c r="FS260" i="150"/>
  <c r="FT260" i="150"/>
  <c r="FS261" i="150"/>
  <c r="FT261" i="150"/>
  <c r="FS300" i="150"/>
  <c r="FT300" i="150"/>
  <c r="FS301" i="150"/>
  <c r="FT301" i="150"/>
  <c r="FS262" i="150"/>
  <c r="FT262" i="150"/>
  <c r="FS298" i="150"/>
  <c r="FT298" i="150"/>
  <c r="FS299" i="150"/>
  <c r="FT299" i="150"/>
  <c r="FS263" i="150"/>
  <c r="FT263" i="150"/>
  <c r="FS264" i="150"/>
  <c r="FT264" i="150"/>
  <c r="FS296" i="150"/>
  <c r="FT296" i="150"/>
  <c r="FS265" i="150"/>
  <c r="FT265" i="150"/>
  <c r="FS266" i="150"/>
  <c r="FT266" i="150"/>
  <c r="FS267" i="150"/>
  <c r="FT267" i="150"/>
  <c r="FS295" i="150"/>
  <c r="FT295" i="150"/>
  <c r="FS268" i="150"/>
  <c r="FT268" i="150"/>
  <c r="FS269" i="150"/>
  <c r="FT269" i="150"/>
  <c r="FS294" i="150"/>
  <c r="FT294" i="150"/>
  <c r="FS270" i="150"/>
  <c r="FT270" i="150"/>
  <c r="FS271" i="150"/>
  <c r="FT271" i="150"/>
  <c r="FS272" i="150"/>
  <c r="FT272" i="150"/>
  <c r="FS293" i="150"/>
  <c r="FT293" i="150"/>
  <c r="FS273" i="150"/>
  <c r="FT273" i="150"/>
  <c r="FS274" i="150"/>
  <c r="FT274" i="150"/>
  <c r="FS275" i="150"/>
  <c r="FT275" i="150"/>
  <c r="FS276" i="150"/>
  <c r="FT276" i="150"/>
  <c r="FS277" i="150"/>
  <c r="FT277" i="150"/>
  <c r="FS282" i="150"/>
  <c r="FT282" i="150"/>
  <c r="FS283" i="150"/>
  <c r="FT283" i="150"/>
  <c r="FS284" i="150"/>
  <c r="FT284" i="150"/>
  <c r="FS285" i="150"/>
  <c r="FT285" i="150"/>
  <c r="FS286" i="150"/>
  <c r="FT286" i="150"/>
  <c r="FS287" i="150"/>
  <c r="FT287" i="150"/>
  <c r="FS252" i="150"/>
  <c r="FT252" i="150"/>
  <c r="FS292" i="150"/>
  <c r="FT292" i="150"/>
  <c r="FS250" i="150"/>
  <c r="FS7" i="150"/>
  <c r="FT7" i="150"/>
  <c r="FS8" i="150"/>
  <c r="FT8" i="150"/>
  <c r="FS11" i="150"/>
  <c r="FT11" i="150"/>
  <c r="FS12" i="150"/>
  <c r="FT12" i="150"/>
  <c r="FS13" i="150"/>
  <c r="FT13" i="150"/>
  <c r="FS14" i="150"/>
  <c r="FT14" i="150"/>
  <c r="FS15" i="150"/>
  <c r="FT15" i="150"/>
  <c r="FS16" i="150"/>
  <c r="FT16" i="150"/>
  <c r="FS17" i="150"/>
  <c r="FT17" i="150"/>
  <c r="FT250" i="150"/>
  <c r="FS6" i="150"/>
  <c r="FS5" i="150" l="1"/>
  <c r="FU175" i="150"/>
  <c r="FU29" i="150"/>
  <c r="FU236" i="150"/>
  <c r="FU8" i="150"/>
  <c r="FU149" i="150"/>
  <c r="FU201" i="150"/>
  <c r="FU131" i="150"/>
  <c r="FU14" i="150"/>
  <c r="FU268" i="150"/>
  <c r="FU53" i="150"/>
  <c r="FU250" i="150"/>
  <c r="AA17" i="162" l="1"/>
  <c r="FP91" i="150" l="1"/>
  <c r="FO91" i="150"/>
  <c r="FL91" i="150"/>
  <c r="FK91" i="150"/>
  <c r="FH91" i="150"/>
  <c r="FG91" i="150"/>
  <c r="FD91" i="150"/>
  <c r="FC91" i="150"/>
  <c r="EZ91" i="150"/>
  <c r="EY91" i="150"/>
  <c r="EV91" i="150"/>
  <c r="EU91" i="150"/>
  <c r="ER91" i="150"/>
  <c r="EQ91" i="150"/>
  <c r="EN91" i="150"/>
  <c r="EM91" i="150"/>
  <c r="EJ91" i="150"/>
  <c r="EI91" i="150"/>
  <c r="EF91" i="150"/>
  <c r="EE91" i="150"/>
  <c r="EB91" i="150"/>
  <c r="EA91" i="150"/>
  <c r="DX91" i="150"/>
  <c r="DW91" i="150"/>
  <c r="DT91" i="150"/>
  <c r="DS91" i="150"/>
  <c r="DP91" i="150"/>
  <c r="DO91" i="150"/>
  <c r="DL91" i="150"/>
  <c r="DK91" i="150"/>
  <c r="DH91" i="150"/>
  <c r="DG91" i="150"/>
  <c r="DD91" i="150"/>
  <c r="DC91" i="150"/>
  <c r="CZ91" i="150"/>
  <c r="CY91" i="150"/>
  <c r="CV91" i="150"/>
  <c r="CU91" i="150"/>
  <c r="CR91" i="150"/>
  <c r="CQ91" i="150"/>
  <c r="CN91" i="150"/>
  <c r="CM91" i="150"/>
  <c r="CJ91" i="150"/>
  <c r="CI91" i="150"/>
  <c r="CF91" i="150"/>
  <c r="CE91" i="150"/>
  <c r="CB91" i="150"/>
  <c r="CA91" i="150"/>
  <c r="BX91" i="150"/>
  <c r="BW91" i="150"/>
  <c r="BT91" i="150"/>
  <c r="BS91" i="150"/>
  <c r="BP91" i="150"/>
  <c r="BO91" i="150"/>
  <c r="BL91" i="150"/>
  <c r="BK91" i="150"/>
  <c r="BH91" i="150"/>
  <c r="BG91" i="150"/>
  <c r="BD91" i="150"/>
  <c r="BC91" i="150"/>
  <c r="AZ91" i="150"/>
  <c r="AY91" i="150"/>
  <c r="AV91" i="150"/>
  <c r="AU91" i="150"/>
  <c r="AR91" i="150"/>
  <c r="AQ91" i="150"/>
  <c r="AN91" i="150"/>
  <c r="AM91" i="150"/>
  <c r="AJ91" i="150"/>
  <c r="AI91" i="150"/>
  <c r="AF91" i="150"/>
  <c r="AE91" i="150"/>
  <c r="AB91" i="150"/>
  <c r="AA91" i="150"/>
  <c r="X91" i="150"/>
  <c r="W91" i="150"/>
  <c r="T91" i="150"/>
  <c r="S91" i="150"/>
  <c r="P91" i="150"/>
  <c r="O91" i="150"/>
  <c r="L91" i="150"/>
  <c r="K91" i="150"/>
  <c r="H91" i="150"/>
  <c r="G91" i="150"/>
  <c r="FP90" i="150"/>
  <c r="FO90" i="150"/>
  <c r="FL90" i="150"/>
  <c r="FK90" i="150"/>
  <c r="FH90" i="150"/>
  <c r="FG90" i="150"/>
  <c r="FD90" i="150"/>
  <c r="FC90" i="150"/>
  <c r="EZ90" i="150"/>
  <c r="EY90" i="150"/>
  <c r="EV90" i="150"/>
  <c r="EU90" i="150"/>
  <c r="ER90" i="150"/>
  <c r="EQ90" i="150"/>
  <c r="EN90" i="150"/>
  <c r="EM90" i="150"/>
  <c r="EJ90" i="150"/>
  <c r="EI90" i="150"/>
  <c r="EF90" i="150"/>
  <c r="EE90" i="150"/>
  <c r="EB90" i="150"/>
  <c r="EA90" i="150"/>
  <c r="DX90" i="150"/>
  <c r="DW90" i="150"/>
  <c r="DT90" i="150"/>
  <c r="DS90" i="150"/>
  <c r="DP90" i="150"/>
  <c r="DO90" i="150"/>
  <c r="DL90" i="150"/>
  <c r="DK90" i="150"/>
  <c r="DH90" i="150"/>
  <c r="DG90" i="150"/>
  <c r="DD90" i="150"/>
  <c r="DC90" i="150"/>
  <c r="CZ90" i="150"/>
  <c r="CY90" i="150"/>
  <c r="CV90" i="150"/>
  <c r="CU90" i="150"/>
  <c r="CR90" i="150"/>
  <c r="CQ90" i="150"/>
  <c r="CN90" i="150"/>
  <c r="CM90" i="150"/>
  <c r="CJ90" i="150"/>
  <c r="CI90" i="150"/>
  <c r="CF90" i="150"/>
  <c r="CE90" i="150"/>
  <c r="CB90" i="150"/>
  <c r="CA90" i="150"/>
  <c r="BX90" i="150"/>
  <c r="BW90" i="150"/>
  <c r="BT90" i="150"/>
  <c r="BS90" i="150"/>
  <c r="BP90" i="150"/>
  <c r="BO90" i="150"/>
  <c r="BL90" i="150"/>
  <c r="BK90" i="150"/>
  <c r="BH90" i="150"/>
  <c r="BG90" i="150"/>
  <c r="BD90" i="150"/>
  <c r="BC90" i="150"/>
  <c r="AZ90" i="150"/>
  <c r="AY90" i="150"/>
  <c r="AV90" i="150"/>
  <c r="AU90" i="150"/>
  <c r="AR90" i="150"/>
  <c r="AQ90" i="150"/>
  <c r="AN90" i="150"/>
  <c r="AM90" i="150"/>
  <c r="AJ90" i="150"/>
  <c r="AI90" i="150"/>
  <c r="AF90" i="150"/>
  <c r="AE90" i="150"/>
  <c r="AB90" i="150"/>
  <c r="AA90" i="150"/>
  <c r="X90" i="150"/>
  <c r="W90" i="150"/>
  <c r="T90" i="150"/>
  <c r="S90" i="150"/>
  <c r="P90" i="150"/>
  <c r="O90" i="150"/>
  <c r="L90" i="150"/>
  <c r="K90" i="150"/>
  <c r="H90" i="150"/>
  <c r="G90" i="150"/>
  <c r="C90" i="150" l="1"/>
  <c r="C91" i="150"/>
  <c r="D90" i="150"/>
  <c r="D91" i="150"/>
  <c r="EG90" i="150"/>
  <c r="EG91" i="150"/>
  <c r="EC91" i="150"/>
  <c r="FQ91" i="150"/>
  <c r="FM91" i="150"/>
  <c r="BM91" i="150"/>
  <c r="CC91" i="150"/>
  <c r="CK91" i="150"/>
  <c r="CS91" i="150"/>
  <c r="FU92" i="150"/>
  <c r="U90" i="150"/>
  <c r="AC90" i="150"/>
  <c r="AK90" i="150"/>
  <c r="AS90" i="150"/>
  <c r="BA90" i="150"/>
  <c r="BI90" i="150"/>
  <c r="AC91" i="150"/>
  <c r="AS91" i="150"/>
  <c r="DE91" i="150"/>
  <c r="BQ91" i="150"/>
  <c r="BY90" i="150"/>
  <c r="DU90" i="150"/>
  <c r="FQ90" i="150"/>
  <c r="DA91" i="150"/>
  <c r="DI91" i="150"/>
  <c r="DY91" i="150"/>
  <c r="DY90" i="150"/>
  <c r="FU91" i="150"/>
  <c r="CG90" i="150"/>
  <c r="CO90" i="150"/>
  <c r="CW90" i="150"/>
  <c r="DE90" i="150"/>
  <c r="BA91" i="150"/>
  <c r="FA91" i="150"/>
  <c r="M90" i="150"/>
  <c r="I90" i="150"/>
  <c r="Y90" i="150"/>
  <c r="AW90" i="150"/>
  <c r="BE90" i="150"/>
  <c r="EK90" i="150"/>
  <c r="ES90" i="150"/>
  <c r="FA90" i="150"/>
  <c r="EO91" i="150"/>
  <c r="EW91" i="150"/>
  <c r="FE91" i="150"/>
  <c r="BM90" i="150"/>
  <c r="BU90" i="150"/>
  <c r="CC90" i="150"/>
  <c r="CK90" i="150"/>
  <c r="DI90" i="150"/>
  <c r="DQ90" i="150"/>
  <c r="Q91" i="150"/>
  <c r="Y91" i="150"/>
  <c r="AG91" i="150"/>
  <c r="AO91" i="150"/>
  <c r="AW91" i="150"/>
  <c r="CO91" i="150"/>
  <c r="DM91" i="150"/>
  <c r="FI90" i="150"/>
  <c r="DU91" i="150"/>
  <c r="DM90" i="150"/>
  <c r="EO90" i="150"/>
  <c r="EW90" i="150"/>
  <c r="M91" i="150"/>
  <c r="U91" i="150"/>
  <c r="BE91" i="150"/>
  <c r="BY91" i="150"/>
  <c r="CG91" i="150"/>
  <c r="DQ91" i="150"/>
  <c r="EK91" i="150"/>
  <c r="ES91" i="150"/>
  <c r="Q90" i="150"/>
  <c r="AG90" i="150"/>
  <c r="AO90" i="150"/>
  <c r="BQ90" i="150"/>
  <c r="CS90" i="150"/>
  <c r="DA90" i="150"/>
  <c r="EC90" i="150"/>
  <c r="FE90" i="150"/>
  <c r="FM90" i="150"/>
  <c r="I91" i="150"/>
  <c r="AK91" i="150"/>
  <c r="BU91" i="150"/>
  <c r="CW91" i="150"/>
  <c r="FI91" i="150"/>
  <c r="BI91" i="150"/>
  <c r="E90" i="150" l="1"/>
  <c r="E91" i="150"/>
  <c r="FP120" i="150"/>
  <c r="FO120" i="150"/>
  <c r="FL120" i="150"/>
  <c r="FK120" i="150"/>
  <c r="FH120" i="150"/>
  <c r="FG120" i="150"/>
  <c r="FD120" i="150"/>
  <c r="FC120" i="150"/>
  <c r="EZ120" i="150"/>
  <c r="EY120" i="150"/>
  <c r="EV120" i="150"/>
  <c r="EU120" i="150"/>
  <c r="ER120" i="150"/>
  <c r="EQ120" i="150"/>
  <c r="EN120" i="150"/>
  <c r="EM120" i="150"/>
  <c r="EJ120" i="150"/>
  <c r="EI120" i="150"/>
  <c r="EF120" i="150"/>
  <c r="EE120" i="150"/>
  <c r="EB120" i="150"/>
  <c r="EA120" i="150"/>
  <c r="DX120" i="150"/>
  <c r="DW120" i="150"/>
  <c r="DT120" i="150"/>
  <c r="DS120" i="150"/>
  <c r="DL120" i="150"/>
  <c r="DK120" i="150"/>
  <c r="DH120" i="150"/>
  <c r="DG120" i="150"/>
  <c r="DD120" i="150"/>
  <c r="DC120" i="150"/>
  <c r="CZ120" i="150"/>
  <c r="CY120" i="150"/>
  <c r="CV120" i="150"/>
  <c r="CU120" i="150"/>
  <c r="CR120" i="150"/>
  <c r="CQ120" i="150"/>
  <c r="CN120" i="150"/>
  <c r="CM120" i="150"/>
  <c r="CJ120" i="150"/>
  <c r="CI120" i="150"/>
  <c r="CF120" i="150"/>
  <c r="CE120" i="150"/>
  <c r="CB120" i="150"/>
  <c r="CA120" i="150"/>
  <c r="BX120" i="150"/>
  <c r="BW120" i="150"/>
  <c r="BT120" i="150"/>
  <c r="BS120" i="150"/>
  <c r="BP120" i="150"/>
  <c r="BO120" i="150"/>
  <c r="BL120" i="150"/>
  <c r="BK120" i="150"/>
  <c r="BH120" i="150"/>
  <c r="BG120" i="150"/>
  <c r="BD120" i="150"/>
  <c r="BC120" i="150"/>
  <c r="AZ120" i="150"/>
  <c r="AY120" i="150"/>
  <c r="AV120" i="150"/>
  <c r="AU120" i="150"/>
  <c r="AR120" i="150"/>
  <c r="AQ120" i="150"/>
  <c r="AN120" i="150"/>
  <c r="AM120" i="150"/>
  <c r="AJ120" i="150"/>
  <c r="AI120" i="150"/>
  <c r="AF120" i="150"/>
  <c r="AE120" i="150"/>
  <c r="AB120" i="150"/>
  <c r="AA120" i="150"/>
  <c r="X120" i="150"/>
  <c r="W120" i="150"/>
  <c r="T120" i="150"/>
  <c r="S120" i="150"/>
  <c r="P120" i="150"/>
  <c r="O120" i="150"/>
  <c r="L120" i="150"/>
  <c r="K120" i="150"/>
  <c r="H120" i="150"/>
  <c r="G120" i="150"/>
  <c r="FP137" i="150"/>
  <c r="FO137" i="150"/>
  <c r="FL137" i="150"/>
  <c r="FK137" i="150"/>
  <c r="FH137" i="150"/>
  <c r="FG137" i="150"/>
  <c r="FD137" i="150"/>
  <c r="FC137" i="150"/>
  <c r="EZ137" i="150"/>
  <c r="EY137" i="150"/>
  <c r="EV137" i="150"/>
  <c r="EU137" i="150"/>
  <c r="ER137" i="150"/>
  <c r="EQ137" i="150"/>
  <c r="EN137" i="150"/>
  <c r="EM137" i="150"/>
  <c r="EJ137" i="150"/>
  <c r="EI137" i="150"/>
  <c r="EF137" i="150"/>
  <c r="EE137" i="150"/>
  <c r="EB137" i="150"/>
  <c r="EA137" i="150"/>
  <c r="DX137" i="150"/>
  <c r="DW137" i="150"/>
  <c r="DT137" i="150"/>
  <c r="DS137" i="150"/>
  <c r="DL137" i="150"/>
  <c r="DK137" i="150"/>
  <c r="DH137" i="150"/>
  <c r="DG137" i="150"/>
  <c r="DD137" i="150"/>
  <c r="DC137" i="150"/>
  <c r="CZ137" i="150"/>
  <c r="CY137" i="150"/>
  <c r="CV137" i="150"/>
  <c r="CU137" i="150"/>
  <c r="CR137" i="150"/>
  <c r="CQ137" i="150"/>
  <c r="CN137" i="150"/>
  <c r="CM137" i="150"/>
  <c r="CJ137" i="150"/>
  <c r="CI137" i="150"/>
  <c r="CF137" i="150"/>
  <c r="CE137" i="150"/>
  <c r="CB137" i="150"/>
  <c r="CA137" i="150"/>
  <c r="BX137" i="150"/>
  <c r="BW137" i="150"/>
  <c r="BT137" i="150"/>
  <c r="BS137" i="150"/>
  <c r="BP137" i="150"/>
  <c r="BO137" i="150"/>
  <c r="BL137" i="150"/>
  <c r="BK137" i="150"/>
  <c r="BH137" i="150"/>
  <c r="BG137" i="150"/>
  <c r="BD137" i="150"/>
  <c r="BC137" i="150"/>
  <c r="AZ137" i="150"/>
  <c r="AY137" i="150"/>
  <c r="AV137" i="150"/>
  <c r="AU137" i="150"/>
  <c r="AR137" i="150"/>
  <c r="AQ137" i="150"/>
  <c r="AN137" i="150"/>
  <c r="AM137" i="150"/>
  <c r="AJ137" i="150"/>
  <c r="AI137" i="150"/>
  <c r="AF137" i="150"/>
  <c r="AE137" i="150"/>
  <c r="AB137" i="150"/>
  <c r="AA137" i="150"/>
  <c r="X137" i="150"/>
  <c r="W137" i="150"/>
  <c r="T137" i="150"/>
  <c r="S137" i="150"/>
  <c r="P137" i="150"/>
  <c r="O137" i="150"/>
  <c r="L137" i="150"/>
  <c r="K137" i="150"/>
  <c r="H137" i="150"/>
  <c r="G137" i="150"/>
  <c r="FP175" i="150"/>
  <c r="FO175" i="150"/>
  <c r="FL175" i="150"/>
  <c r="FK175" i="150"/>
  <c r="FH175" i="150"/>
  <c r="FG175" i="150"/>
  <c r="FD175" i="150"/>
  <c r="FC175" i="150"/>
  <c r="EZ175" i="150"/>
  <c r="EY175" i="150"/>
  <c r="EV175" i="150"/>
  <c r="EU175" i="150"/>
  <c r="ER175" i="150"/>
  <c r="EQ175" i="150"/>
  <c r="EN175" i="150"/>
  <c r="EM175" i="150"/>
  <c r="EJ175" i="150"/>
  <c r="EI175" i="150"/>
  <c r="EF175" i="150"/>
  <c r="EE175" i="150"/>
  <c r="EB175" i="150"/>
  <c r="EA175" i="150"/>
  <c r="DX175" i="150"/>
  <c r="DW175" i="150"/>
  <c r="DT175" i="150"/>
  <c r="DS175" i="150"/>
  <c r="DL175" i="150"/>
  <c r="DK175" i="150"/>
  <c r="DH175" i="150"/>
  <c r="DG175" i="150"/>
  <c r="DD175" i="150"/>
  <c r="DC175" i="150"/>
  <c r="CZ175" i="150"/>
  <c r="CY175" i="150"/>
  <c r="CV175" i="150"/>
  <c r="CU175" i="150"/>
  <c r="CR175" i="150"/>
  <c r="CQ175" i="150"/>
  <c r="CN175" i="150"/>
  <c r="CM175" i="150"/>
  <c r="CJ175" i="150"/>
  <c r="CI175" i="150"/>
  <c r="CF175" i="150"/>
  <c r="CE175" i="150"/>
  <c r="CB175" i="150"/>
  <c r="CA175" i="150"/>
  <c r="BX175" i="150"/>
  <c r="BW175" i="150"/>
  <c r="BT175" i="150"/>
  <c r="BS175" i="150"/>
  <c r="BP175" i="150"/>
  <c r="BO175" i="150"/>
  <c r="BL175" i="150"/>
  <c r="BK175" i="150"/>
  <c r="BH175" i="150"/>
  <c r="BG175" i="150"/>
  <c r="BD175" i="150"/>
  <c r="BC175" i="150"/>
  <c r="AZ175" i="150"/>
  <c r="AY175" i="150"/>
  <c r="AV175" i="150"/>
  <c r="AU175" i="150"/>
  <c r="AR175" i="150"/>
  <c r="AQ175" i="150"/>
  <c r="AN175" i="150"/>
  <c r="AM175" i="150"/>
  <c r="AJ175" i="150"/>
  <c r="AI175" i="150"/>
  <c r="AF175" i="150"/>
  <c r="AE175" i="150"/>
  <c r="AB175" i="150"/>
  <c r="AA175" i="150"/>
  <c r="X175" i="150"/>
  <c r="W175" i="150"/>
  <c r="T175" i="150"/>
  <c r="S175" i="150"/>
  <c r="P175" i="150"/>
  <c r="O175" i="150"/>
  <c r="L175" i="150"/>
  <c r="K175" i="150"/>
  <c r="H175" i="150"/>
  <c r="G175" i="150"/>
  <c r="EC137" i="150" l="1"/>
  <c r="DY120" i="150"/>
  <c r="M137" i="150"/>
  <c r="FU138" i="150"/>
  <c r="FM175" i="150"/>
  <c r="I137" i="150"/>
  <c r="BU137" i="150"/>
  <c r="U137" i="150"/>
  <c r="BI137" i="150"/>
  <c r="BQ137" i="150"/>
  <c r="BY137" i="150"/>
  <c r="CG137" i="150"/>
  <c r="EW137" i="150"/>
  <c r="FE137" i="150"/>
  <c r="FM137" i="150"/>
  <c r="BU120" i="150"/>
  <c r="CC120" i="150"/>
  <c r="CK120" i="150"/>
  <c r="EC120" i="150"/>
  <c r="EK120" i="150"/>
  <c r="ES120" i="150"/>
  <c r="FA120" i="150"/>
  <c r="FI120" i="150"/>
  <c r="FQ120" i="150"/>
  <c r="CG175" i="150"/>
  <c r="BU175" i="150"/>
  <c r="CK175" i="150"/>
  <c r="EC175" i="150"/>
  <c r="EK175" i="150"/>
  <c r="ES175" i="150"/>
  <c r="FA175" i="150"/>
  <c r="FI175" i="150"/>
  <c r="AC120" i="150"/>
  <c r="AK120" i="150"/>
  <c r="AS120" i="150"/>
  <c r="BA120" i="150"/>
  <c r="BI120" i="150"/>
  <c r="Q120" i="150"/>
  <c r="Y120" i="150"/>
  <c r="DU120" i="150"/>
  <c r="FE175" i="150"/>
  <c r="AW175" i="150"/>
  <c r="BM175" i="150"/>
  <c r="CO120" i="150"/>
  <c r="CW120" i="150"/>
  <c r="DE120" i="150"/>
  <c r="DM120" i="150"/>
  <c r="EG120" i="150"/>
  <c r="AC175" i="150"/>
  <c r="AK175" i="150"/>
  <c r="AS175" i="150"/>
  <c r="BI175" i="150"/>
  <c r="BQ175" i="150"/>
  <c r="BA175" i="150"/>
  <c r="U175" i="150"/>
  <c r="DI175" i="150"/>
  <c r="I175" i="150"/>
  <c r="Y175" i="150"/>
  <c r="CW175" i="150"/>
  <c r="DE175" i="150"/>
  <c r="DM175" i="150"/>
  <c r="M120" i="150"/>
  <c r="BY120" i="150"/>
  <c r="Q175" i="150"/>
  <c r="CC175" i="150"/>
  <c r="I120" i="150"/>
  <c r="BM120" i="150"/>
  <c r="M175" i="150"/>
  <c r="AG175" i="150"/>
  <c r="AO175" i="150"/>
  <c r="BY175" i="150"/>
  <c r="CS175" i="150"/>
  <c r="DA175" i="150"/>
  <c r="DY175" i="150"/>
  <c r="EG175" i="150"/>
  <c r="FQ175" i="150"/>
  <c r="EG137" i="150"/>
  <c r="AG120" i="150"/>
  <c r="AO120" i="150"/>
  <c r="BQ120" i="150"/>
  <c r="CS120" i="150"/>
  <c r="DA120" i="150"/>
  <c r="BE175" i="150"/>
  <c r="CO175" i="150"/>
  <c r="DU175" i="150"/>
  <c r="EW175" i="150"/>
  <c r="Y137" i="150"/>
  <c r="AG137" i="150"/>
  <c r="AO137" i="150"/>
  <c r="AW137" i="150"/>
  <c r="BE137" i="150"/>
  <c r="CK137" i="150"/>
  <c r="CS137" i="150"/>
  <c r="DA137" i="150"/>
  <c r="DI137" i="150"/>
  <c r="DU137" i="150"/>
  <c r="FQ137" i="150"/>
  <c r="U120" i="150"/>
  <c r="AW120" i="150"/>
  <c r="BE120" i="150"/>
  <c r="CG120" i="150"/>
  <c r="DI120" i="150"/>
  <c r="EO120" i="150"/>
  <c r="EW120" i="150"/>
  <c r="FE120" i="150"/>
  <c r="FM120" i="150"/>
  <c r="FU129" i="150"/>
  <c r="FU121" i="150"/>
  <c r="AC137" i="150"/>
  <c r="AK137" i="150"/>
  <c r="BM137" i="150"/>
  <c r="CO137" i="150"/>
  <c r="CW137" i="150"/>
  <c r="EK137" i="150"/>
  <c r="ES137" i="150"/>
  <c r="Q137" i="150"/>
  <c r="AS137" i="150"/>
  <c r="BA137" i="150"/>
  <c r="CC137" i="150"/>
  <c r="DE137" i="150"/>
  <c r="DM137" i="150"/>
  <c r="DY137" i="150"/>
  <c r="FA137" i="150"/>
  <c r="FI137" i="150"/>
  <c r="EO137" i="150"/>
  <c r="EO175" i="150"/>
  <c r="DO120" i="150" l="1"/>
  <c r="C120" i="150" s="1"/>
  <c r="DO175" i="150"/>
  <c r="C175" i="150" s="1"/>
  <c r="DP137" i="150"/>
  <c r="D137" i="150" s="1"/>
  <c r="DO137" i="150"/>
  <c r="C137" i="150" s="1"/>
  <c r="DP175" i="150"/>
  <c r="D175" i="150" s="1"/>
  <c r="DP120" i="150"/>
  <c r="D120" i="150" s="1"/>
  <c r="DQ137" i="150" l="1"/>
  <c r="E137" i="150" s="1"/>
  <c r="DQ175" i="150"/>
  <c r="E175" i="150" s="1"/>
  <c r="DQ120" i="150"/>
  <c r="E120" i="150" s="1"/>
  <c r="AA15" i="162"/>
  <c r="FP292" i="150" l="1"/>
  <c r="FO292" i="150"/>
  <c r="FL292" i="150"/>
  <c r="FK292" i="150"/>
  <c r="FH292" i="150"/>
  <c r="FG292" i="150"/>
  <c r="FD292" i="150"/>
  <c r="FC292" i="150"/>
  <c r="EZ292" i="150"/>
  <c r="EY292" i="150"/>
  <c r="EV292" i="150"/>
  <c r="EU292" i="150"/>
  <c r="ER292" i="150"/>
  <c r="EQ292" i="150"/>
  <c r="EN292" i="150"/>
  <c r="EM292" i="150"/>
  <c r="EJ292" i="150"/>
  <c r="EI292" i="150"/>
  <c r="EF292" i="150"/>
  <c r="EE292" i="150"/>
  <c r="EB292" i="150"/>
  <c r="EA292" i="150"/>
  <c r="DX292" i="150"/>
  <c r="DW292" i="150"/>
  <c r="DT292" i="150"/>
  <c r="DS292" i="150"/>
  <c r="DP292" i="150"/>
  <c r="DO292" i="150"/>
  <c r="DL292" i="150"/>
  <c r="DK292" i="150"/>
  <c r="DH292" i="150"/>
  <c r="DG292" i="150"/>
  <c r="DD292" i="150"/>
  <c r="DC292" i="150"/>
  <c r="CZ292" i="150"/>
  <c r="CY292" i="150"/>
  <c r="CV292" i="150"/>
  <c r="CU292" i="150"/>
  <c r="CR292" i="150"/>
  <c r="CQ292" i="150"/>
  <c r="CN292" i="150"/>
  <c r="CM292" i="150"/>
  <c r="CJ292" i="150"/>
  <c r="CI292" i="150"/>
  <c r="CF292" i="150"/>
  <c r="CE292" i="150"/>
  <c r="CB292" i="150"/>
  <c r="CA292" i="150"/>
  <c r="BX292" i="150"/>
  <c r="BW292" i="150"/>
  <c r="BT292" i="150"/>
  <c r="BS292" i="150"/>
  <c r="BP292" i="150"/>
  <c r="BO292" i="150"/>
  <c r="BL292" i="150"/>
  <c r="BK292" i="150"/>
  <c r="BH292" i="150"/>
  <c r="BG292" i="150"/>
  <c r="BD292" i="150"/>
  <c r="BC292" i="150"/>
  <c r="AZ292" i="150"/>
  <c r="AY292" i="150"/>
  <c r="AV292" i="150"/>
  <c r="AU292" i="150"/>
  <c r="AR292" i="150"/>
  <c r="AQ292" i="150"/>
  <c r="AN292" i="150"/>
  <c r="AM292" i="150"/>
  <c r="AJ292" i="150"/>
  <c r="AI292" i="150"/>
  <c r="AF292" i="150"/>
  <c r="AE292" i="150"/>
  <c r="AB292" i="150"/>
  <c r="AA292" i="150"/>
  <c r="X292" i="150"/>
  <c r="W292" i="150"/>
  <c r="T292" i="150"/>
  <c r="S292" i="150"/>
  <c r="P292" i="150"/>
  <c r="O292" i="150"/>
  <c r="L292" i="150"/>
  <c r="K292" i="150"/>
  <c r="H292" i="150"/>
  <c r="G292" i="150"/>
  <c r="C292" i="150" l="1"/>
  <c r="D292" i="150"/>
  <c r="I292" i="150"/>
  <c r="AW292" i="150"/>
  <c r="FI292" i="150"/>
  <c r="FQ292" i="150"/>
  <c r="Q292" i="150"/>
  <c r="Y292" i="150"/>
  <c r="AG292" i="150"/>
  <c r="AO292" i="150"/>
  <c r="BE292" i="150"/>
  <c r="BM292" i="150"/>
  <c r="BU292" i="150"/>
  <c r="CC292" i="150"/>
  <c r="CK292" i="150"/>
  <c r="CS292" i="150"/>
  <c r="DA292" i="150"/>
  <c r="DI292" i="150"/>
  <c r="DQ292" i="150"/>
  <c r="DY292" i="150"/>
  <c r="EG292" i="150"/>
  <c r="EO292" i="150"/>
  <c r="FE292" i="150"/>
  <c r="EW292" i="150"/>
  <c r="U292" i="150"/>
  <c r="AC292" i="150"/>
  <c r="AK292" i="150"/>
  <c r="AS292" i="150"/>
  <c r="BA292" i="150"/>
  <c r="BI292" i="150"/>
  <c r="BQ292" i="150"/>
  <c r="BY292" i="150"/>
  <c r="CG292" i="150"/>
  <c r="CO292" i="150"/>
  <c r="CW292" i="150"/>
  <c r="DE292" i="150"/>
  <c r="DM292" i="150"/>
  <c r="DU292" i="150"/>
  <c r="EC292" i="150"/>
  <c r="EK292" i="150"/>
  <c r="FM292" i="150"/>
  <c r="ES292" i="150"/>
  <c r="FA292" i="150"/>
  <c r="M292" i="150"/>
  <c r="E292" i="150" l="1"/>
  <c r="FP252" i="150"/>
  <c r="FO252" i="150"/>
  <c r="FL252" i="150"/>
  <c r="FK252" i="150"/>
  <c r="FH252" i="150"/>
  <c r="FG252" i="150"/>
  <c r="FD252" i="150"/>
  <c r="FC252" i="150"/>
  <c r="EZ252" i="150"/>
  <c r="EY252" i="150"/>
  <c r="EV252" i="150"/>
  <c r="EU252" i="150"/>
  <c r="ER252" i="150"/>
  <c r="EQ252" i="150"/>
  <c r="EN252" i="150"/>
  <c r="EM252" i="150"/>
  <c r="EJ252" i="150"/>
  <c r="EI252" i="150"/>
  <c r="EF252" i="150"/>
  <c r="EE252" i="150"/>
  <c r="EB252" i="150"/>
  <c r="EA252" i="150"/>
  <c r="DX252" i="150"/>
  <c r="DW252" i="150"/>
  <c r="DT252" i="150"/>
  <c r="DS252" i="150"/>
  <c r="DP252" i="150"/>
  <c r="DO252" i="150"/>
  <c r="DL252" i="150"/>
  <c r="DK252" i="150"/>
  <c r="DH252" i="150"/>
  <c r="DG252" i="150"/>
  <c r="DD252" i="150"/>
  <c r="DC252" i="150"/>
  <c r="CZ252" i="150"/>
  <c r="CY252" i="150"/>
  <c r="CV252" i="150"/>
  <c r="CU252" i="150"/>
  <c r="CR252" i="150"/>
  <c r="CQ252" i="150"/>
  <c r="CN252" i="150"/>
  <c r="CM252" i="150"/>
  <c r="CJ252" i="150"/>
  <c r="CI252" i="150"/>
  <c r="CF252" i="150"/>
  <c r="CE252" i="150"/>
  <c r="CB252" i="150"/>
  <c r="CA252" i="150"/>
  <c r="BX252" i="150"/>
  <c r="BW252" i="150"/>
  <c r="BT252" i="150"/>
  <c r="BS252" i="150"/>
  <c r="BP252" i="150"/>
  <c r="BO252" i="150"/>
  <c r="BL252" i="150"/>
  <c r="BK252" i="150"/>
  <c r="BH252" i="150"/>
  <c r="BG252" i="150"/>
  <c r="BD252" i="150"/>
  <c r="BC252" i="150"/>
  <c r="AZ252" i="150"/>
  <c r="AY252" i="150"/>
  <c r="AV252" i="150"/>
  <c r="AU252" i="150"/>
  <c r="AR252" i="150"/>
  <c r="AQ252" i="150"/>
  <c r="AN252" i="150"/>
  <c r="AM252" i="150"/>
  <c r="AJ252" i="150"/>
  <c r="AI252" i="150"/>
  <c r="AF252" i="150"/>
  <c r="AE252" i="150"/>
  <c r="AB252" i="150"/>
  <c r="AA252" i="150"/>
  <c r="X252" i="150"/>
  <c r="W252" i="150"/>
  <c r="T252" i="150"/>
  <c r="S252" i="150"/>
  <c r="P252" i="150"/>
  <c r="O252" i="150"/>
  <c r="L252" i="150"/>
  <c r="K252" i="150"/>
  <c r="H252" i="150"/>
  <c r="G252" i="150"/>
  <c r="BU252" i="150" l="1"/>
  <c r="BM252" i="150"/>
  <c r="D252" i="150"/>
  <c r="C252" i="150"/>
  <c r="FU292" i="150"/>
  <c r="FQ252" i="150"/>
  <c r="U252" i="150"/>
  <c r="AC252" i="150"/>
  <c r="AK252" i="150"/>
  <c r="AS252" i="150"/>
  <c r="BA252" i="150"/>
  <c r="BI252" i="150"/>
  <c r="BQ252" i="150"/>
  <c r="CG252" i="150"/>
  <c r="CO252" i="150"/>
  <c r="CW252" i="150"/>
  <c r="DM252" i="150"/>
  <c r="DU252" i="150"/>
  <c r="EC252" i="150"/>
  <c r="ES252" i="150"/>
  <c r="FA252" i="150"/>
  <c r="FI252" i="150"/>
  <c r="I252" i="150"/>
  <c r="CC252" i="150"/>
  <c r="CK252" i="150"/>
  <c r="CS252" i="150"/>
  <c r="DA252" i="150"/>
  <c r="DI252" i="150"/>
  <c r="DQ252" i="150"/>
  <c r="EW252" i="150"/>
  <c r="FM252" i="150"/>
  <c r="AW252" i="150"/>
  <c r="EO252" i="150"/>
  <c r="FE252" i="150"/>
  <c r="M252" i="150"/>
  <c r="AG252" i="150"/>
  <c r="AO252" i="150"/>
  <c r="BY252" i="150"/>
  <c r="DE252" i="150"/>
  <c r="BE252" i="150"/>
  <c r="DY252" i="150"/>
  <c r="EG252" i="150"/>
  <c r="Q252" i="150"/>
  <c r="Y252" i="150"/>
  <c r="EK252" i="150"/>
  <c r="E252" i="150" l="1"/>
  <c r="FP291" i="150"/>
  <c r="FO291" i="150"/>
  <c r="FL291" i="150"/>
  <c r="FK291" i="150"/>
  <c r="FH291" i="150"/>
  <c r="FG291" i="150"/>
  <c r="FD291" i="150"/>
  <c r="FC291" i="150"/>
  <c r="EZ291" i="150"/>
  <c r="EY291" i="150"/>
  <c r="EV291" i="150"/>
  <c r="EU291" i="150"/>
  <c r="ER291" i="150"/>
  <c r="EQ291" i="150"/>
  <c r="EN291" i="150"/>
  <c r="EM291" i="150"/>
  <c r="EJ291" i="150"/>
  <c r="EI291" i="150"/>
  <c r="EF291" i="150"/>
  <c r="EE291" i="150"/>
  <c r="EB291" i="150"/>
  <c r="EA291" i="150"/>
  <c r="DX291" i="150"/>
  <c r="DW291" i="150"/>
  <c r="DT291" i="150"/>
  <c r="DS291" i="150"/>
  <c r="DL291" i="150"/>
  <c r="DK291" i="150"/>
  <c r="DH291" i="150"/>
  <c r="DG291" i="150"/>
  <c r="DD291" i="150"/>
  <c r="DC291" i="150"/>
  <c r="CZ291" i="150"/>
  <c r="CY291" i="150"/>
  <c r="CV291" i="150"/>
  <c r="CU291" i="150"/>
  <c r="CR291" i="150"/>
  <c r="CQ291" i="150"/>
  <c r="CN291" i="150"/>
  <c r="CM291" i="150"/>
  <c r="CJ291" i="150"/>
  <c r="CI291" i="150"/>
  <c r="CF291" i="150"/>
  <c r="CE291" i="150"/>
  <c r="CB291" i="150"/>
  <c r="CA291" i="150"/>
  <c r="BX291" i="150"/>
  <c r="BW291" i="150"/>
  <c r="BT291" i="150"/>
  <c r="BS291" i="150"/>
  <c r="BP291" i="150"/>
  <c r="BO291" i="150"/>
  <c r="BL291" i="150"/>
  <c r="BK291" i="150"/>
  <c r="BH291" i="150"/>
  <c r="BG291" i="150"/>
  <c r="BD291" i="150"/>
  <c r="BC291" i="150"/>
  <c r="AZ291" i="150"/>
  <c r="AY291" i="150"/>
  <c r="AV291" i="150"/>
  <c r="AU291" i="150"/>
  <c r="AR291" i="150"/>
  <c r="AQ291" i="150"/>
  <c r="AN291" i="150"/>
  <c r="AM291" i="150"/>
  <c r="AJ291" i="150"/>
  <c r="AI291" i="150"/>
  <c r="AF291" i="150"/>
  <c r="AE291" i="150"/>
  <c r="AB291" i="150"/>
  <c r="AA291" i="150"/>
  <c r="X291" i="150"/>
  <c r="W291" i="150"/>
  <c r="T291" i="150"/>
  <c r="S291" i="150"/>
  <c r="P291" i="150"/>
  <c r="O291" i="150"/>
  <c r="L291" i="150"/>
  <c r="K291" i="150"/>
  <c r="H291" i="150"/>
  <c r="G291" i="150"/>
  <c r="FP48" i="150"/>
  <c r="FO48" i="150"/>
  <c r="FL48" i="150"/>
  <c r="FK48" i="150"/>
  <c r="FH48" i="150"/>
  <c r="FG48" i="150"/>
  <c r="FD48" i="150"/>
  <c r="FC48" i="150"/>
  <c r="EZ48" i="150"/>
  <c r="EY48" i="150"/>
  <c r="EV48" i="150"/>
  <c r="EU48" i="150"/>
  <c r="ER48" i="150"/>
  <c r="EQ48" i="150"/>
  <c r="EN48" i="150"/>
  <c r="EM48" i="150"/>
  <c r="EJ48" i="150"/>
  <c r="EI48" i="150"/>
  <c r="EF48" i="150"/>
  <c r="EE48" i="150"/>
  <c r="EB48" i="150"/>
  <c r="EA48" i="150"/>
  <c r="DX48" i="150"/>
  <c r="DW48" i="150"/>
  <c r="DT48" i="150"/>
  <c r="DS48" i="150"/>
  <c r="DL48" i="150"/>
  <c r="DK48" i="150"/>
  <c r="DH48" i="150"/>
  <c r="DG48" i="150"/>
  <c r="DD48" i="150"/>
  <c r="DC48" i="150"/>
  <c r="CZ48" i="150"/>
  <c r="CY48" i="150"/>
  <c r="CV48" i="150"/>
  <c r="CU48" i="150"/>
  <c r="CR48" i="150"/>
  <c r="CQ48" i="150"/>
  <c r="CN48" i="150"/>
  <c r="CM48" i="150"/>
  <c r="CJ48" i="150"/>
  <c r="CI48" i="150"/>
  <c r="CF48" i="150"/>
  <c r="CE48" i="150"/>
  <c r="CB48" i="150"/>
  <c r="CA48" i="150"/>
  <c r="BX48" i="150"/>
  <c r="BW48" i="150"/>
  <c r="BT48" i="150"/>
  <c r="BS48" i="150"/>
  <c r="BP48" i="150"/>
  <c r="BO48" i="150"/>
  <c r="BL48" i="150"/>
  <c r="BK48" i="150"/>
  <c r="BH48" i="150"/>
  <c r="BG48" i="150"/>
  <c r="BD48" i="150"/>
  <c r="BC48" i="150"/>
  <c r="AZ48" i="150"/>
  <c r="AY48" i="150"/>
  <c r="AV48" i="150"/>
  <c r="AU48" i="150"/>
  <c r="AR48" i="150"/>
  <c r="AQ48" i="150"/>
  <c r="AN48" i="150"/>
  <c r="AM48" i="150"/>
  <c r="AJ48" i="150"/>
  <c r="AI48" i="150"/>
  <c r="AF48" i="150"/>
  <c r="AE48" i="150"/>
  <c r="AB48" i="150"/>
  <c r="AA48" i="150"/>
  <c r="X48" i="150"/>
  <c r="W48" i="150"/>
  <c r="T48" i="150"/>
  <c r="S48" i="150"/>
  <c r="P48" i="150"/>
  <c r="O48" i="150"/>
  <c r="L48" i="150"/>
  <c r="K48" i="150"/>
  <c r="H48" i="150"/>
  <c r="G48" i="150"/>
  <c r="FP10" i="150"/>
  <c r="FO10" i="150"/>
  <c r="FL10" i="150"/>
  <c r="FK10" i="150"/>
  <c r="FH10" i="150"/>
  <c r="FG10" i="150"/>
  <c r="FD10" i="150"/>
  <c r="FC10" i="150"/>
  <c r="EZ10" i="150"/>
  <c r="EY10" i="150"/>
  <c r="EV10" i="150"/>
  <c r="EU10" i="150"/>
  <c r="ER10" i="150"/>
  <c r="EQ10" i="150"/>
  <c r="EN10" i="150"/>
  <c r="EM10" i="150"/>
  <c r="EJ10" i="150"/>
  <c r="EI10" i="150"/>
  <c r="EF10" i="150"/>
  <c r="EE10" i="150"/>
  <c r="EB10" i="150"/>
  <c r="EA10" i="150"/>
  <c r="DX10" i="150"/>
  <c r="DW10" i="150"/>
  <c r="DT10" i="150"/>
  <c r="DS10" i="150"/>
  <c r="DL10" i="150"/>
  <c r="DK10" i="150"/>
  <c r="DH10" i="150"/>
  <c r="DG10" i="150"/>
  <c r="DD10" i="150"/>
  <c r="DC10" i="150"/>
  <c r="CZ10" i="150"/>
  <c r="CY10" i="150"/>
  <c r="CV10" i="150"/>
  <c r="CU10" i="150"/>
  <c r="CR10" i="150"/>
  <c r="CQ10" i="150"/>
  <c r="CN10" i="150"/>
  <c r="CM10" i="150"/>
  <c r="CJ10" i="150"/>
  <c r="CI10" i="150"/>
  <c r="CF10" i="150"/>
  <c r="CE10" i="150"/>
  <c r="CB10" i="150"/>
  <c r="CA10" i="150"/>
  <c r="BX10" i="150"/>
  <c r="BW10" i="150"/>
  <c r="BT10" i="150"/>
  <c r="BS10" i="150"/>
  <c r="BP10" i="150"/>
  <c r="BO10" i="150"/>
  <c r="BL10" i="150"/>
  <c r="BK10" i="150"/>
  <c r="BH10" i="150"/>
  <c r="BG10" i="150"/>
  <c r="BD10" i="150"/>
  <c r="BC10" i="150"/>
  <c r="AZ10" i="150"/>
  <c r="AY10" i="150"/>
  <c r="AV10" i="150"/>
  <c r="AU10" i="150"/>
  <c r="AR10" i="150"/>
  <c r="AQ10" i="150"/>
  <c r="AN10" i="150"/>
  <c r="AM10" i="150"/>
  <c r="AJ10" i="150"/>
  <c r="AI10" i="150"/>
  <c r="AF10" i="150"/>
  <c r="AE10" i="150"/>
  <c r="AB10" i="150"/>
  <c r="AA10" i="150"/>
  <c r="X10" i="150"/>
  <c r="W10" i="150"/>
  <c r="T10" i="150"/>
  <c r="S10" i="150"/>
  <c r="P10" i="150"/>
  <c r="O10" i="150"/>
  <c r="L10" i="150"/>
  <c r="K10" i="150"/>
  <c r="H10" i="150"/>
  <c r="G10" i="150"/>
  <c r="AK10" i="150" l="1"/>
  <c r="BA10" i="150"/>
  <c r="I10" i="150"/>
  <c r="Q10" i="150"/>
  <c r="AW10" i="150"/>
  <c r="DE291" i="150"/>
  <c r="EK10" i="150"/>
  <c r="I48" i="150"/>
  <c r="AW48" i="150"/>
  <c r="FU120" i="150"/>
  <c r="FU119" i="150"/>
  <c r="FU48" i="150"/>
  <c r="DY48" i="150"/>
  <c r="EG48" i="150"/>
  <c r="EO48" i="150"/>
  <c r="EW48" i="150"/>
  <c r="AC48" i="150"/>
  <c r="AS48" i="150"/>
  <c r="BM48" i="150"/>
  <c r="CC48" i="150"/>
  <c r="CK48" i="150"/>
  <c r="CS48" i="150"/>
  <c r="DA48" i="150"/>
  <c r="DI48" i="150"/>
  <c r="DU48" i="150"/>
  <c r="EC48" i="150"/>
  <c r="EK48" i="150"/>
  <c r="ES48" i="150"/>
  <c r="FA48" i="150"/>
  <c r="FI48" i="150"/>
  <c r="BQ48" i="150"/>
  <c r="CW10" i="150"/>
  <c r="DE10" i="150"/>
  <c r="DM10" i="150"/>
  <c r="DY10" i="150"/>
  <c r="EG10" i="150"/>
  <c r="EO10" i="150"/>
  <c r="CK291" i="150"/>
  <c r="CS291" i="150"/>
  <c r="DA291" i="150"/>
  <c r="DI291" i="150"/>
  <c r="DU291" i="150"/>
  <c r="EK291" i="150"/>
  <c r="ES291" i="150"/>
  <c r="FA291" i="150"/>
  <c r="FQ291" i="150"/>
  <c r="Q48" i="150"/>
  <c r="FQ10" i="150"/>
  <c r="AG10" i="150"/>
  <c r="BM10" i="150"/>
  <c r="CC10" i="150"/>
  <c r="CS10" i="150"/>
  <c r="DI10" i="150"/>
  <c r="ES10" i="150"/>
  <c r="FA10" i="150"/>
  <c r="FI10" i="150"/>
  <c r="BA48" i="150"/>
  <c r="AG291" i="150"/>
  <c r="AO291" i="150"/>
  <c r="AW291" i="150"/>
  <c r="BE291" i="150"/>
  <c r="BM291" i="150"/>
  <c r="BU291" i="150"/>
  <c r="CC291" i="150"/>
  <c r="U10" i="150"/>
  <c r="AC10" i="150"/>
  <c r="AS10" i="150"/>
  <c r="BI10" i="150"/>
  <c r="BQ10" i="150"/>
  <c r="BY10" i="150"/>
  <c r="CG10" i="150"/>
  <c r="CO10" i="150"/>
  <c r="Y48" i="150"/>
  <c r="AG48" i="150"/>
  <c r="AO48" i="150"/>
  <c r="CO48" i="150"/>
  <c r="M291" i="150"/>
  <c r="U291" i="150"/>
  <c r="AC291" i="150"/>
  <c r="AS291" i="150"/>
  <c r="BA291" i="150"/>
  <c r="BI291" i="150"/>
  <c r="BQ291" i="150"/>
  <c r="BY291" i="150"/>
  <c r="CG291" i="150"/>
  <c r="CO291" i="150"/>
  <c r="CW291" i="150"/>
  <c r="DM291" i="150"/>
  <c r="EO291" i="150"/>
  <c r="EW291" i="150"/>
  <c r="FM291" i="150"/>
  <c r="FQ48" i="150"/>
  <c r="BI48" i="150"/>
  <c r="Y10" i="150"/>
  <c r="AO10" i="150"/>
  <c r="BE10" i="150"/>
  <c r="BU10" i="150"/>
  <c r="CK10" i="150"/>
  <c r="DA10" i="150"/>
  <c r="DU10" i="150"/>
  <c r="EW10" i="150"/>
  <c r="M48" i="150"/>
  <c r="U48" i="150"/>
  <c r="BE48" i="150"/>
  <c r="BY48" i="150"/>
  <c r="CG48" i="150"/>
  <c r="I291" i="150"/>
  <c r="AK291" i="150"/>
  <c r="EC291" i="150"/>
  <c r="FE291" i="150"/>
  <c r="M10" i="150"/>
  <c r="EC10" i="150"/>
  <c r="FE10" i="150"/>
  <c r="FM10" i="150"/>
  <c r="AK48" i="150"/>
  <c r="BU48" i="150"/>
  <c r="CW48" i="150"/>
  <c r="DE48" i="150"/>
  <c r="DM48" i="150"/>
  <c r="FE48" i="150"/>
  <c r="FM48" i="150"/>
  <c r="Q291" i="150"/>
  <c r="Y291" i="150"/>
  <c r="DY291" i="150"/>
  <c r="EG291" i="150"/>
  <c r="FI291" i="150"/>
  <c r="DP291" i="150" l="1"/>
  <c r="D291" i="150" s="1"/>
  <c r="DP48" i="150"/>
  <c r="D48" i="150" s="1"/>
  <c r="DP10" i="150"/>
  <c r="D10" i="150" s="1"/>
  <c r="DO48" i="150"/>
  <c r="C48" i="150" s="1"/>
  <c r="DO291" i="150"/>
  <c r="DO10" i="150"/>
  <c r="DQ291" i="150" l="1"/>
  <c r="E291" i="150" s="1"/>
  <c r="C291" i="150"/>
  <c r="DQ10" i="150"/>
  <c r="E10" i="150" s="1"/>
  <c r="C10" i="150"/>
  <c r="DQ48" i="150"/>
  <c r="E48" i="150" s="1"/>
  <c r="FP63" i="150" l="1"/>
  <c r="FO63" i="150"/>
  <c r="FL63" i="150"/>
  <c r="FK63" i="150"/>
  <c r="FH63" i="150"/>
  <c r="FG63" i="150"/>
  <c r="FD63" i="150"/>
  <c r="FC63" i="150"/>
  <c r="EZ63" i="150"/>
  <c r="EY63" i="150"/>
  <c r="EV63" i="150"/>
  <c r="EU63" i="150"/>
  <c r="ER63" i="150"/>
  <c r="EQ63" i="150"/>
  <c r="EN63" i="150"/>
  <c r="EM63" i="150"/>
  <c r="EJ63" i="150"/>
  <c r="EI63" i="150"/>
  <c r="EF63" i="150"/>
  <c r="EE63" i="150"/>
  <c r="EB63" i="150"/>
  <c r="EA63" i="150"/>
  <c r="DX63" i="150"/>
  <c r="DW63" i="150"/>
  <c r="DT63" i="150"/>
  <c r="DS63" i="150"/>
  <c r="DL63" i="150"/>
  <c r="DK63" i="150"/>
  <c r="DH63" i="150"/>
  <c r="DG63" i="150"/>
  <c r="DD63" i="150"/>
  <c r="DC63" i="150"/>
  <c r="CZ63" i="150"/>
  <c r="CY63" i="150"/>
  <c r="CV63" i="150"/>
  <c r="CU63" i="150"/>
  <c r="CR63" i="150"/>
  <c r="CQ63" i="150"/>
  <c r="CN63" i="150"/>
  <c r="CM63" i="150"/>
  <c r="CJ63" i="150"/>
  <c r="CI63" i="150"/>
  <c r="CF63" i="150"/>
  <c r="CE63" i="150"/>
  <c r="CB63" i="150"/>
  <c r="CA63" i="150"/>
  <c r="BX63" i="150"/>
  <c r="BW63" i="150"/>
  <c r="BT63" i="150"/>
  <c r="BS63" i="150"/>
  <c r="BP63" i="150"/>
  <c r="BO63" i="150"/>
  <c r="BL63" i="150"/>
  <c r="BK63" i="150"/>
  <c r="BH63" i="150"/>
  <c r="BG63" i="150"/>
  <c r="BD63" i="150"/>
  <c r="BC63" i="150"/>
  <c r="AZ63" i="150"/>
  <c r="AY63" i="150"/>
  <c r="AV63" i="150"/>
  <c r="AU63" i="150"/>
  <c r="AR63" i="150"/>
  <c r="AQ63" i="150"/>
  <c r="AN63" i="150"/>
  <c r="AM63" i="150"/>
  <c r="AJ63" i="150"/>
  <c r="AI63" i="150"/>
  <c r="AF63" i="150"/>
  <c r="AE63" i="150"/>
  <c r="AB63" i="150"/>
  <c r="AA63" i="150"/>
  <c r="X63" i="150"/>
  <c r="W63" i="150"/>
  <c r="T63" i="150"/>
  <c r="S63" i="150"/>
  <c r="P63" i="150"/>
  <c r="O63" i="150"/>
  <c r="L63" i="150"/>
  <c r="K63" i="150"/>
  <c r="H63" i="150"/>
  <c r="G63" i="150"/>
  <c r="FP98" i="150"/>
  <c r="FO98" i="150"/>
  <c r="FL98" i="150"/>
  <c r="FK98" i="150"/>
  <c r="FH98" i="150"/>
  <c r="FG98" i="150"/>
  <c r="FD98" i="150"/>
  <c r="FC98" i="150"/>
  <c r="EZ98" i="150"/>
  <c r="EY98" i="150"/>
  <c r="EV98" i="150"/>
  <c r="EU98" i="150"/>
  <c r="ER98" i="150"/>
  <c r="EQ98" i="150"/>
  <c r="EN98" i="150"/>
  <c r="EM98" i="150"/>
  <c r="EJ98" i="150"/>
  <c r="EI98" i="150"/>
  <c r="EF98" i="150"/>
  <c r="EE98" i="150"/>
  <c r="EB98" i="150"/>
  <c r="EA98" i="150"/>
  <c r="DX98" i="150"/>
  <c r="DW98" i="150"/>
  <c r="DT98" i="150"/>
  <c r="DS98" i="150"/>
  <c r="DL98" i="150"/>
  <c r="DK98" i="150"/>
  <c r="DH98" i="150"/>
  <c r="DG98" i="150"/>
  <c r="DD98" i="150"/>
  <c r="DC98" i="150"/>
  <c r="CZ98" i="150"/>
  <c r="CY98" i="150"/>
  <c r="CV98" i="150"/>
  <c r="CU98" i="150"/>
  <c r="CR98" i="150"/>
  <c r="CQ98" i="150"/>
  <c r="CN98" i="150"/>
  <c r="CM98" i="150"/>
  <c r="CJ98" i="150"/>
  <c r="CI98" i="150"/>
  <c r="CF98" i="150"/>
  <c r="CE98" i="150"/>
  <c r="CB98" i="150"/>
  <c r="CA98" i="150"/>
  <c r="BX98" i="150"/>
  <c r="BW98" i="150"/>
  <c r="BT98" i="150"/>
  <c r="BS98" i="150"/>
  <c r="BP98" i="150"/>
  <c r="BO98" i="150"/>
  <c r="BL98" i="150"/>
  <c r="BK98" i="150"/>
  <c r="BH98" i="150"/>
  <c r="BG98" i="150"/>
  <c r="BD98" i="150"/>
  <c r="BC98" i="150"/>
  <c r="AZ98" i="150"/>
  <c r="AY98" i="150"/>
  <c r="AV98" i="150"/>
  <c r="AU98" i="150"/>
  <c r="AR98" i="150"/>
  <c r="AQ98" i="150"/>
  <c r="AN98" i="150"/>
  <c r="AM98" i="150"/>
  <c r="AJ98" i="150"/>
  <c r="AI98" i="150"/>
  <c r="AF98" i="150"/>
  <c r="AE98" i="150"/>
  <c r="AB98" i="150"/>
  <c r="AA98" i="150"/>
  <c r="X98" i="150"/>
  <c r="W98" i="150"/>
  <c r="T98" i="150"/>
  <c r="S98" i="150"/>
  <c r="P98" i="150"/>
  <c r="O98" i="150"/>
  <c r="L98" i="150"/>
  <c r="K98" i="150"/>
  <c r="H98" i="150"/>
  <c r="G98" i="150"/>
  <c r="FU99" i="150" l="1"/>
  <c r="FU198" i="150"/>
  <c r="EK98" i="150"/>
  <c r="FA98" i="150"/>
  <c r="FQ98" i="150"/>
  <c r="U63" i="150"/>
  <c r="AK63" i="150"/>
  <c r="BA63" i="150"/>
  <c r="BQ63" i="150"/>
  <c r="CG63" i="150"/>
  <c r="CW63" i="150"/>
  <c r="EO98" i="150"/>
  <c r="EW98" i="150"/>
  <c r="FE98" i="150"/>
  <c r="FM98" i="150"/>
  <c r="DY63" i="150"/>
  <c r="EG63" i="150"/>
  <c r="M98" i="150"/>
  <c r="AC98" i="150"/>
  <c r="AS98" i="150"/>
  <c r="BI98" i="150"/>
  <c r="BY98" i="150"/>
  <c r="CO98" i="150"/>
  <c r="DE98" i="150"/>
  <c r="DY98" i="150"/>
  <c r="M63" i="150"/>
  <c r="AC63" i="150"/>
  <c r="AS63" i="150"/>
  <c r="BI63" i="150"/>
  <c r="BY63" i="150"/>
  <c r="CO63" i="150"/>
  <c r="DE63" i="150"/>
  <c r="EO63" i="150"/>
  <c r="EW63" i="150"/>
  <c r="FE63" i="150"/>
  <c r="FM63" i="150"/>
  <c r="I98" i="150"/>
  <c r="Q98" i="150"/>
  <c r="Y98" i="150"/>
  <c r="AG98" i="150"/>
  <c r="AO98" i="150"/>
  <c r="AW98" i="150"/>
  <c r="BE98" i="150"/>
  <c r="BM98" i="150"/>
  <c r="BU98" i="150"/>
  <c r="CC98" i="150"/>
  <c r="CK98" i="150"/>
  <c r="CS98" i="150"/>
  <c r="DA98" i="150"/>
  <c r="DI98" i="150"/>
  <c r="DM63" i="150"/>
  <c r="I63" i="150"/>
  <c r="Q63" i="150"/>
  <c r="Y63" i="150"/>
  <c r="AG63" i="150"/>
  <c r="AO63" i="150"/>
  <c r="AW63" i="150"/>
  <c r="BE63" i="150"/>
  <c r="BM63" i="150"/>
  <c r="BU63" i="150"/>
  <c r="CC63" i="150"/>
  <c r="CK63" i="150"/>
  <c r="CS63" i="150"/>
  <c r="DA63" i="150"/>
  <c r="DI63" i="150"/>
  <c r="DU63" i="150"/>
  <c r="EC63" i="150"/>
  <c r="EK63" i="150"/>
  <c r="ES63" i="150"/>
  <c r="FA63" i="150"/>
  <c r="FI63" i="150"/>
  <c r="FQ63" i="150"/>
  <c r="U98" i="150"/>
  <c r="AK98" i="150"/>
  <c r="BA98" i="150"/>
  <c r="BQ98" i="150"/>
  <c r="CG98" i="150"/>
  <c r="CW98" i="150"/>
  <c r="DM98" i="150"/>
  <c r="ES98" i="150"/>
  <c r="EG98" i="150"/>
  <c r="FI98" i="150"/>
  <c r="DU98" i="150"/>
  <c r="EC98" i="150"/>
  <c r="DP63" i="150" l="1"/>
  <c r="D63" i="150" s="1"/>
  <c r="DP98" i="150"/>
  <c r="D98" i="150" s="1"/>
  <c r="DO63" i="150"/>
  <c r="DO98" i="150"/>
  <c r="C98" i="150" s="1"/>
  <c r="DQ63" i="150" l="1"/>
  <c r="E63" i="150" s="1"/>
  <c r="C63" i="150"/>
  <c r="DQ98" i="150"/>
  <c r="E98" i="150" s="1"/>
  <c r="FP147" i="150" l="1"/>
  <c r="FO147" i="150"/>
  <c r="FL147" i="150"/>
  <c r="FK147" i="150"/>
  <c r="FH147" i="150"/>
  <c r="FG147" i="150"/>
  <c r="FD147" i="150"/>
  <c r="FC147" i="150"/>
  <c r="EZ147" i="150"/>
  <c r="EY147" i="150"/>
  <c r="EV147" i="150"/>
  <c r="EU147" i="150"/>
  <c r="ER147" i="150"/>
  <c r="EQ147" i="150"/>
  <c r="EN147" i="150"/>
  <c r="EM147" i="150"/>
  <c r="EJ147" i="150"/>
  <c r="EI147" i="150"/>
  <c r="EF147" i="150"/>
  <c r="EE147" i="150"/>
  <c r="EB147" i="150"/>
  <c r="EA147" i="150"/>
  <c r="DX147" i="150"/>
  <c r="DW147" i="150"/>
  <c r="DT147" i="150"/>
  <c r="DS147" i="150"/>
  <c r="DL147" i="150"/>
  <c r="DK147" i="150"/>
  <c r="DH147" i="150"/>
  <c r="DG147" i="150"/>
  <c r="DD147" i="150"/>
  <c r="DC147" i="150"/>
  <c r="CZ147" i="150"/>
  <c r="CY147" i="150"/>
  <c r="CV147" i="150"/>
  <c r="CU147" i="150"/>
  <c r="CR147" i="150"/>
  <c r="CQ147" i="150"/>
  <c r="CN147" i="150"/>
  <c r="CM147" i="150"/>
  <c r="CJ147" i="150"/>
  <c r="CI147" i="150"/>
  <c r="CF147" i="150"/>
  <c r="CE147" i="150"/>
  <c r="CB147" i="150"/>
  <c r="CA147" i="150"/>
  <c r="BX147" i="150"/>
  <c r="BW147" i="150"/>
  <c r="BT147" i="150"/>
  <c r="BS147" i="150"/>
  <c r="BP147" i="150"/>
  <c r="BO147" i="150"/>
  <c r="BL147" i="150"/>
  <c r="BK147" i="150"/>
  <c r="BH147" i="150"/>
  <c r="BG147" i="150"/>
  <c r="BD147" i="150"/>
  <c r="BC147" i="150"/>
  <c r="AZ147" i="150"/>
  <c r="AY147" i="150"/>
  <c r="AV147" i="150"/>
  <c r="AU147" i="150"/>
  <c r="AR147" i="150"/>
  <c r="AQ147" i="150"/>
  <c r="AN147" i="150"/>
  <c r="AM147" i="150"/>
  <c r="AJ147" i="150"/>
  <c r="AI147" i="150"/>
  <c r="AF147" i="150"/>
  <c r="AE147" i="150"/>
  <c r="AB147" i="150"/>
  <c r="AA147" i="150"/>
  <c r="X147" i="150"/>
  <c r="W147" i="150"/>
  <c r="T147" i="150"/>
  <c r="S147" i="150"/>
  <c r="P147" i="150"/>
  <c r="O147" i="150"/>
  <c r="L147" i="150"/>
  <c r="K147" i="150"/>
  <c r="H147" i="150"/>
  <c r="G147" i="150"/>
  <c r="FP229" i="150"/>
  <c r="FO229" i="150"/>
  <c r="FL229" i="150"/>
  <c r="FK229" i="150"/>
  <c r="FH229" i="150"/>
  <c r="FG229" i="150"/>
  <c r="FD229" i="150"/>
  <c r="FC229" i="150"/>
  <c r="EZ229" i="150"/>
  <c r="EY229" i="150"/>
  <c r="EV229" i="150"/>
  <c r="EU229" i="150"/>
  <c r="ER229" i="150"/>
  <c r="EQ229" i="150"/>
  <c r="EN229" i="150"/>
  <c r="EM229" i="150"/>
  <c r="EJ229" i="150"/>
  <c r="EI229" i="150"/>
  <c r="EF229" i="150"/>
  <c r="EE229" i="150"/>
  <c r="EB229" i="150"/>
  <c r="EA229" i="150"/>
  <c r="DX229" i="150"/>
  <c r="DW229" i="150"/>
  <c r="DT229" i="150"/>
  <c r="DS229" i="150"/>
  <c r="DL229" i="150"/>
  <c r="DK229" i="150"/>
  <c r="DH229" i="150"/>
  <c r="DG229" i="150"/>
  <c r="DD229" i="150"/>
  <c r="DC229" i="150"/>
  <c r="CZ229" i="150"/>
  <c r="CY229" i="150"/>
  <c r="CV229" i="150"/>
  <c r="CU229" i="150"/>
  <c r="CR229" i="150"/>
  <c r="CQ229" i="150"/>
  <c r="CN229" i="150"/>
  <c r="CM229" i="150"/>
  <c r="CJ229" i="150"/>
  <c r="CI229" i="150"/>
  <c r="CF229" i="150"/>
  <c r="CE229" i="150"/>
  <c r="CB229" i="150"/>
  <c r="CA229" i="150"/>
  <c r="BX229" i="150"/>
  <c r="BW229" i="150"/>
  <c r="BT229" i="150"/>
  <c r="BS229" i="150"/>
  <c r="BP229" i="150"/>
  <c r="BO229" i="150"/>
  <c r="BL229" i="150"/>
  <c r="BK229" i="150"/>
  <c r="BH229" i="150"/>
  <c r="BG229" i="150"/>
  <c r="BD229" i="150"/>
  <c r="BC229" i="150"/>
  <c r="AZ229" i="150"/>
  <c r="AY229" i="150"/>
  <c r="AV229" i="150"/>
  <c r="AU229" i="150"/>
  <c r="AR229" i="150"/>
  <c r="AQ229" i="150"/>
  <c r="AN229" i="150"/>
  <c r="AM229" i="150"/>
  <c r="AJ229" i="150"/>
  <c r="AI229" i="150"/>
  <c r="AF229" i="150"/>
  <c r="AE229" i="150"/>
  <c r="AB229" i="150"/>
  <c r="AA229" i="150"/>
  <c r="X229" i="150"/>
  <c r="W229" i="150"/>
  <c r="T229" i="150"/>
  <c r="S229" i="150"/>
  <c r="P229" i="150"/>
  <c r="O229" i="150"/>
  <c r="L229" i="150"/>
  <c r="K229" i="150"/>
  <c r="H229" i="150"/>
  <c r="G229" i="150"/>
  <c r="DE147" i="150" l="1"/>
  <c r="Q147" i="150"/>
  <c r="BE229" i="150"/>
  <c r="FU148" i="150"/>
  <c r="AS147" i="150"/>
  <c r="CC147" i="150"/>
  <c r="CS147" i="150"/>
  <c r="BI147" i="150"/>
  <c r="EO147" i="150"/>
  <c r="BY229" i="150"/>
  <c r="CG229" i="150"/>
  <c r="CW229" i="150"/>
  <c r="DE229" i="150"/>
  <c r="DM229" i="150"/>
  <c r="AW147" i="150"/>
  <c r="BE147" i="150"/>
  <c r="DU147" i="150"/>
  <c r="EK147" i="150"/>
  <c r="CG147" i="150"/>
  <c r="CO147" i="150"/>
  <c r="M147" i="150"/>
  <c r="U147" i="150"/>
  <c r="AC147" i="150"/>
  <c r="BM147" i="150"/>
  <c r="FQ147" i="150"/>
  <c r="BY147" i="150"/>
  <c r="DY147" i="150"/>
  <c r="EG147" i="150"/>
  <c r="DY229" i="150"/>
  <c r="EO229" i="150"/>
  <c r="BU229" i="150"/>
  <c r="CK229" i="150"/>
  <c r="DA229" i="150"/>
  <c r="DI229" i="150"/>
  <c r="FQ229" i="150"/>
  <c r="AK147" i="150"/>
  <c r="BU147" i="150"/>
  <c r="CW147" i="150"/>
  <c r="DI147" i="150"/>
  <c r="EW147" i="150"/>
  <c r="FE147" i="150"/>
  <c r="FM147" i="150"/>
  <c r="I147" i="150"/>
  <c r="Y147" i="150"/>
  <c r="BA147" i="150"/>
  <c r="CK147" i="150"/>
  <c r="DM147" i="150"/>
  <c r="EC147" i="150"/>
  <c r="AG147" i="150"/>
  <c r="AO147" i="150"/>
  <c r="BQ147" i="150"/>
  <c r="DA147" i="150"/>
  <c r="ES147" i="150"/>
  <c r="FA147" i="150"/>
  <c r="FI147" i="150"/>
  <c r="Q229" i="150"/>
  <c r="AG229" i="150"/>
  <c r="AW229" i="150"/>
  <c r="FE229" i="150"/>
  <c r="M229" i="150"/>
  <c r="U229" i="150"/>
  <c r="AC229" i="150"/>
  <c r="AK229" i="150"/>
  <c r="AS229" i="150"/>
  <c r="BA229" i="150"/>
  <c r="BQ229" i="150"/>
  <c r="BI229" i="150"/>
  <c r="CC229" i="150"/>
  <c r="CO229" i="150"/>
  <c r="DU229" i="150"/>
  <c r="EC229" i="150"/>
  <c r="EK229" i="150"/>
  <c r="ES229" i="150"/>
  <c r="FA229" i="150"/>
  <c r="FI229" i="150"/>
  <c r="I229" i="150"/>
  <c r="Y229" i="150"/>
  <c r="AO229" i="150"/>
  <c r="BM229" i="150"/>
  <c r="CS229" i="150"/>
  <c r="EG229" i="150"/>
  <c r="EW229" i="150"/>
  <c r="FM229" i="150"/>
  <c r="FU63" i="150"/>
  <c r="DO229" i="150" l="1"/>
  <c r="C229" i="150" s="1"/>
  <c r="DO147" i="150"/>
  <c r="C147" i="150" s="1"/>
  <c r="DP147" i="150"/>
  <c r="D147" i="150" s="1"/>
  <c r="DP229" i="150"/>
  <c r="D229" i="150" s="1"/>
  <c r="DQ147" i="150" l="1"/>
  <c r="E147" i="150" s="1"/>
  <c r="DQ229" i="150"/>
  <c r="E229" i="150" s="1"/>
  <c r="G62" i="150" l="1"/>
  <c r="FP173" i="150"/>
  <c r="FO173" i="150"/>
  <c r="FL173" i="150"/>
  <c r="FK173" i="150"/>
  <c r="FH173" i="150"/>
  <c r="FG173" i="150"/>
  <c r="FD173" i="150"/>
  <c r="FC173" i="150"/>
  <c r="EZ173" i="150"/>
  <c r="EY173" i="150"/>
  <c r="EV173" i="150"/>
  <c r="EU173" i="150"/>
  <c r="ER173" i="150"/>
  <c r="EQ173" i="150"/>
  <c r="EN173" i="150"/>
  <c r="EM173" i="150"/>
  <c r="EJ173" i="150"/>
  <c r="EI173" i="150"/>
  <c r="EF173" i="150"/>
  <c r="EE173" i="150"/>
  <c r="EB173" i="150"/>
  <c r="EA173" i="150"/>
  <c r="DX173" i="150"/>
  <c r="DW173" i="150"/>
  <c r="DT173" i="150"/>
  <c r="DS173" i="150"/>
  <c r="DL173" i="150"/>
  <c r="DK173" i="150"/>
  <c r="DH173" i="150"/>
  <c r="DG173" i="150"/>
  <c r="DD173" i="150"/>
  <c r="DC173" i="150"/>
  <c r="CZ173" i="150"/>
  <c r="CY173" i="150"/>
  <c r="CV173" i="150"/>
  <c r="CU173" i="150"/>
  <c r="CR173" i="150"/>
  <c r="CQ173" i="150"/>
  <c r="CN173" i="150"/>
  <c r="CM173" i="150"/>
  <c r="CJ173" i="150"/>
  <c r="CI173" i="150"/>
  <c r="CF173" i="150"/>
  <c r="CE173" i="150"/>
  <c r="CB173" i="150"/>
  <c r="CA173" i="150"/>
  <c r="BX173" i="150"/>
  <c r="BW173" i="150"/>
  <c r="BT173" i="150"/>
  <c r="BS173" i="150"/>
  <c r="BP173" i="150"/>
  <c r="BO173" i="150"/>
  <c r="BL173" i="150"/>
  <c r="BK173" i="150"/>
  <c r="BH173" i="150"/>
  <c r="BG173" i="150"/>
  <c r="BD173" i="150"/>
  <c r="BC173" i="150"/>
  <c r="AZ173" i="150"/>
  <c r="AY173" i="150"/>
  <c r="AV173" i="150"/>
  <c r="AU173" i="150"/>
  <c r="AR173" i="150"/>
  <c r="AQ173" i="150"/>
  <c r="AN173" i="150"/>
  <c r="AM173" i="150"/>
  <c r="AJ173" i="150"/>
  <c r="AI173" i="150"/>
  <c r="AF173" i="150"/>
  <c r="AE173" i="150"/>
  <c r="AB173" i="150"/>
  <c r="AA173" i="150"/>
  <c r="X173" i="150"/>
  <c r="W173" i="150"/>
  <c r="T173" i="150"/>
  <c r="S173" i="150"/>
  <c r="P173" i="150"/>
  <c r="O173" i="150"/>
  <c r="L173" i="150"/>
  <c r="K173" i="150"/>
  <c r="H173" i="150"/>
  <c r="G173" i="150"/>
  <c r="FP62" i="150"/>
  <c r="FO62" i="150"/>
  <c r="FL62" i="150"/>
  <c r="FK62" i="150"/>
  <c r="FH62" i="150"/>
  <c r="FG62" i="150"/>
  <c r="FD62" i="150"/>
  <c r="FC62" i="150"/>
  <c r="EZ62" i="150"/>
  <c r="EY62" i="150"/>
  <c r="EV62" i="150"/>
  <c r="EU62" i="150"/>
  <c r="ER62" i="150"/>
  <c r="EQ62" i="150"/>
  <c r="EN62" i="150"/>
  <c r="EM62" i="150"/>
  <c r="EJ62" i="150"/>
  <c r="EI62" i="150"/>
  <c r="EF62" i="150"/>
  <c r="EE62" i="150"/>
  <c r="EB62" i="150"/>
  <c r="EA62" i="150"/>
  <c r="DX62" i="150"/>
  <c r="DW62" i="150"/>
  <c r="DT62" i="150"/>
  <c r="DS62" i="150"/>
  <c r="DL62" i="150"/>
  <c r="DK62" i="150"/>
  <c r="DH62" i="150"/>
  <c r="DG62" i="150"/>
  <c r="DD62" i="150"/>
  <c r="DC62" i="150"/>
  <c r="CZ62" i="150"/>
  <c r="CY62" i="150"/>
  <c r="CV62" i="150"/>
  <c r="CU62" i="150"/>
  <c r="CR62" i="150"/>
  <c r="CQ62" i="150"/>
  <c r="CN62" i="150"/>
  <c r="CM62" i="150"/>
  <c r="CJ62" i="150"/>
  <c r="CI62" i="150"/>
  <c r="CF62" i="150"/>
  <c r="CE62" i="150"/>
  <c r="CB62" i="150"/>
  <c r="CA62" i="150"/>
  <c r="BX62" i="150"/>
  <c r="BW62" i="150"/>
  <c r="BT62" i="150"/>
  <c r="BS62" i="150"/>
  <c r="BP62" i="150"/>
  <c r="BO62" i="150"/>
  <c r="BL62" i="150"/>
  <c r="BK62" i="150"/>
  <c r="BH62" i="150"/>
  <c r="BG62" i="150"/>
  <c r="BD62" i="150"/>
  <c r="BC62" i="150"/>
  <c r="AZ62" i="150"/>
  <c r="AY62" i="150"/>
  <c r="AV62" i="150"/>
  <c r="AU62" i="150"/>
  <c r="AR62" i="150"/>
  <c r="AQ62" i="150"/>
  <c r="AN62" i="150"/>
  <c r="AM62" i="150"/>
  <c r="AJ62" i="150"/>
  <c r="AI62" i="150"/>
  <c r="AF62" i="150"/>
  <c r="AE62" i="150"/>
  <c r="AB62" i="150"/>
  <c r="AA62" i="150"/>
  <c r="X62" i="150"/>
  <c r="W62" i="150"/>
  <c r="T62" i="150"/>
  <c r="S62" i="150"/>
  <c r="P62" i="150"/>
  <c r="O62" i="150"/>
  <c r="L62" i="150"/>
  <c r="K62" i="150"/>
  <c r="H62" i="150"/>
  <c r="AW173" i="150" l="1"/>
  <c r="AK173" i="150"/>
  <c r="I173" i="150"/>
  <c r="Q173" i="150"/>
  <c r="U173" i="150"/>
  <c r="AC173" i="150"/>
  <c r="AS173" i="150"/>
  <c r="BI173" i="150"/>
  <c r="FM173" i="150"/>
  <c r="BM173" i="150"/>
  <c r="BU173" i="150"/>
  <c r="DI173" i="150"/>
  <c r="DU173" i="150"/>
  <c r="EC173" i="150"/>
  <c r="EK173" i="150"/>
  <c r="BY173" i="150"/>
  <c r="DE62" i="150"/>
  <c r="BI62" i="150"/>
  <c r="BY62" i="150"/>
  <c r="CO62" i="150"/>
  <c r="AO62" i="150"/>
  <c r="BE62" i="150"/>
  <c r="BM62" i="150"/>
  <c r="BU62" i="150"/>
  <c r="CC62" i="150"/>
  <c r="CK62" i="150"/>
  <c r="CS62" i="150"/>
  <c r="DA62" i="150"/>
  <c r="DI62" i="150"/>
  <c r="DU62" i="150"/>
  <c r="FA62" i="150"/>
  <c r="FI62" i="150"/>
  <c r="FQ62" i="150"/>
  <c r="CG173" i="150"/>
  <c r="CO173" i="150"/>
  <c r="CW173" i="150"/>
  <c r="DE173" i="150"/>
  <c r="EO173" i="150"/>
  <c r="EW173" i="150"/>
  <c r="FE173" i="150"/>
  <c r="BE173" i="150"/>
  <c r="M173" i="150"/>
  <c r="Y62" i="150"/>
  <c r="Y173" i="150"/>
  <c r="BA173" i="150"/>
  <c r="CC173" i="150"/>
  <c r="CK173" i="150"/>
  <c r="DM173" i="150"/>
  <c r="ES173" i="150"/>
  <c r="FA173" i="150"/>
  <c r="AG173" i="150"/>
  <c r="AO173" i="150"/>
  <c r="BQ173" i="150"/>
  <c r="CS173" i="150"/>
  <c r="DA173" i="150"/>
  <c r="DY173" i="150"/>
  <c r="EG173" i="150"/>
  <c r="FI173" i="150"/>
  <c r="FQ173" i="150"/>
  <c r="M62" i="150"/>
  <c r="AK62" i="150"/>
  <c r="EK62" i="150"/>
  <c r="Q62" i="150"/>
  <c r="BA62" i="150"/>
  <c r="DY62" i="150"/>
  <c r="EG62" i="150"/>
  <c r="U62" i="150"/>
  <c r="AW62" i="150"/>
  <c r="EO62" i="150"/>
  <c r="EW62" i="150"/>
  <c r="AC62" i="150"/>
  <c r="EC62" i="150"/>
  <c r="FE62" i="150"/>
  <c r="FM62" i="150"/>
  <c r="AG62" i="150"/>
  <c r="AS62" i="150"/>
  <c r="BQ62" i="150"/>
  <c r="CG62" i="150"/>
  <c r="CW62" i="150"/>
  <c r="DM62" i="150"/>
  <c r="ES62" i="150"/>
  <c r="FU229" i="150"/>
  <c r="I62" i="150"/>
  <c r="DO62" i="150" l="1"/>
  <c r="C62" i="150" s="1"/>
  <c r="DP173" i="150"/>
  <c r="D173" i="150" s="1"/>
  <c r="DO173" i="150"/>
  <c r="DP62" i="150"/>
  <c r="D62" i="150" s="1"/>
  <c r="DQ173" i="150" l="1"/>
  <c r="E173" i="150" s="1"/>
  <c r="C173" i="150"/>
  <c r="DQ62" i="150"/>
  <c r="E62" i="150" s="1"/>
  <c r="FU171" i="150" l="1"/>
  <c r="AY197" i="150" l="1"/>
  <c r="AZ197" i="150"/>
  <c r="BC197" i="150"/>
  <c r="BD197" i="150"/>
  <c r="BG197" i="150"/>
  <c r="BH197" i="150"/>
  <c r="BK197" i="150"/>
  <c r="BL197" i="150"/>
  <c r="BO197" i="150"/>
  <c r="BP197" i="150"/>
  <c r="BS197" i="150"/>
  <c r="BT197" i="150"/>
  <c r="BW197" i="150"/>
  <c r="BX197" i="150"/>
  <c r="CA197" i="150"/>
  <c r="CB197" i="150"/>
  <c r="CE197" i="150"/>
  <c r="CF197" i="150"/>
  <c r="CI197" i="150"/>
  <c r="CJ197" i="150"/>
  <c r="CM197" i="150"/>
  <c r="CN197" i="150"/>
  <c r="CQ197" i="150"/>
  <c r="CR197" i="150"/>
  <c r="CU197" i="150"/>
  <c r="CV197" i="150"/>
  <c r="CY197" i="150"/>
  <c r="CZ197" i="150"/>
  <c r="DC197" i="150"/>
  <c r="DD197" i="150"/>
  <c r="DG197" i="150"/>
  <c r="DH197" i="150"/>
  <c r="DK197" i="150"/>
  <c r="DL197" i="150"/>
  <c r="DS197" i="150"/>
  <c r="DT197" i="150"/>
  <c r="DW197" i="150"/>
  <c r="DX197" i="150"/>
  <c r="EA197" i="150"/>
  <c r="EB197" i="150"/>
  <c r="EE197" i="150"/>
  <c r="EF197" i="150"/>
  <c r="EI197" i="150"/>
  <c r="EJ197" i="150"/>
  <c r="EM197" i="150"/>
  <c r="EN197" i="150"/>
  <c r="EQ197" i="150"/>
  <c r="ER197" i="150"/>
  <c r="EU197" i="150"/>
  <c r="EV197" i="150"/>
  <c r="EY197" i="150"/>
  <c r="EZ197" i="150"/>
  <c r="FC197" i="150"/>
  <c r="FD197" i="150"/>
  <c r="FG197" i="150"/>
  <c r="FH197" i="150"/>
  <c r="FK197" i="150"/>
  <c r="FL197" i="150"/>
  <c r="FO197" i="150"/>
  <c r="FP197" i="150"/>
  <c r="K197" i="150"/>
  <c r="L197" i="150"/>
  <c r="O197" i="150"/>
  <c r="P197" i="150"/>
  <c r="S197" i="150"/>
  <c r="T197" i="150"/>
  <c r="W197" i="150"/>
  <c r="X197" i="150"/>
  <c r="FU176" i="150" l="1"/>
  <c r="FQ197" i="150"/>
  <c r="FA197" i="150"/>
  <c r="CS197" i="150"/>
  <c r="CK197" i="150"/>
  <c r="EO197" i="150"/>
  <c r="DY197" i="150"/>
  <c r="CG197" i="150"/>
  <c r="BA197" i="150"/>
  <c r="DI197" i="150"/>
  <c r="BM197" i="150"/>
  <c r="DE197" i="150"/>
  <c r="Q197" i="150"/>
  <c r="DM197" i="150"/>
  <c r="BY197" i="150"/>
  <c r="BE197" i="150"/>
  <c r="Y197" i="150"/>
  <c r="U197" i="150"/>
  <c r="FM197" i="150"/>
  <c r="FE197" i="150"/>
  <c r="EC197" i="150"/>
  <c r="CC197" i="150"/>
  <c r="EG197" i="150"/>
  <c r="CW197" i="150"/>
  <c r="CO197" i="150"/>
  <c r="BU197" i="150"/>
  <c r="ES197" i="150"/>
  <c r="EK197" i="150"/>
  <c r="DU197" i="150"/>
  <c r="DA197" i="150"/>
  <c r="BQ197" i="150"/>
  <c r="BI197" i="150"/>
  <c r="M197" i="150"/>
  <c r="FI197" i="150"/>
  <c r="EW197" i="150"/>
  <c r="AA12" i="162" l="1"/>
  <c r="AA9" i="162" l="1"/>
  <c r="AA8" i="162" l="1"/>
  <c r="FP135" i="150" l="1"/>
  <c r="FO135" i="150"/>
  <c r="FL135" i="150"/>
  <c r="FK135" i="150"/>
  <c r="FH135" i="150"/>
  <c r="FG135" i="150"/>
  <c r="FD135" i="150"/>
  <c r="FC135" i="150"/>
  <c r="EZ135" i="150"/>
  <c r="EY135" i="150"/>
  <c r="EV135" i="150"/>
  <c r="EU135" i="150"/>
  <c r="ER135" i="150"/>
  <c r="EQ135" i="150"/>
  <c r="EN135" i="150"/>
  <c r="EM135" i="150"/>
  <c r="EJ135" i="150"/>
  <c r="EI135" i="150"/>
  <c r="EF135" i="150"/>
  <c r="EE135" i="150"/>
  <c r="EB135" i="150"/>
  <c r="EA135" i="150"/>
  <c r="DX135" i="150"/>
  <c r="DW135" i="150"/>
  <c r="DT135" i="150"/>
  <c r="DS135" i="150"/>
  <c r="DL135" i="150"/>
  <c r="DK135" i="150"/>
  <c r="DH135" i="150"/>
  <c r="DG135" i="150"/>
  <c r="DD135" i="150"/>
  <c r="DC135" i="150"/>
  <c r="CZ135" i="150"/>
  <c r="CY135" i="150"/>
  <c r="CV135" i="150"/>
  <c r="CU135" i="150"/>
  <c r="CR135" i="150"/>
  <c r="CQ135" i="150"/>
  <c r="CN135" i="150"/>
  <c r="CM135" i="150"/>
  <c r="CJ135" i="150"/>
  <c r="CI135" i="150"/>
  <c r="CF135" i="150"/>
  <c r="CE135" i="150"/>
  <c r="CB135" i="150"/>
  <c r="CA135" i="150"/>
  <c r="BX135" i="150"/>
  <c r="BW135" i="150"/>
  <c r="BT135" i="150"/>
  <c r="BS135" i="150"/>
  <c r="BP135" i="150"/>
  <c r="BO135" i="150"/>
  <c r="BL135" i="150"/>
  <c r="BK135" i="150"/>
  <c r="BH135" i="150"/>
  <c r="BG135" i="150"/>
  <c r="BD135" i="150"/>
  <c r="BC135" i="150"/>
  <c r="AZ135" i="150"/>
  <c r="AY135" i="150"/>
  <c r="AV135" i="150"/>
  <c r="AU135" i="150"/>
  <c r="AR135" i="150"/>
  <c r="AQ135" i="150"/>
  <c r="AN135" i="150"/>
  <c r="AM135" i="150"/>
  <c r="AJ135" i="150"/>
  <c r="AI135" i="150"/>
  <c r="AF135" i="150"/>
  <c r="AE135" i="150"/>
  <c r="AB135" i="150"/>
  <c r="AA135" i="150"/>
  <c r="X135" i="150"/>
  <c r="W135" i="150"/>
  <c r="T135" i="150"/>
  <c r="S135" i="150"/>
  <c r="P135" i="150"/>
  <c r="O135" i="150"/>
  <c r="L135" i="150"/>
  <c r="K135" i="150"/>
  <c r="H135" i="150"/>
  <c r="G135" i="150"/>
  <c r="I135" i="150" l="1"/>
  <c r="FU136" i="150"/>
  <c r="FM135" i="150"/>
  <c r="CW135" i="150"/>
  <c r="DE135" i="150"/>
  <c r="DM135" i="150"/>
  <c r="EG135" i="150"/>
  <c r="EO135" i="150"/>
  <c r="EW135" i="150"/>
  <c r="CC135" i="150"/>
  <c r="BA135" i="150"/>
  <c r="M135" i="150"/>
  <c r="U135" i="150"/>
  <c r="AC135" i="150"/>
  <c r="AK135" i="150"/>
  <c r="BI135" i="150"/>
  <c r="BQ135" i="150"/>
  <c r="BY135" i="150"/>
  <c r="CG135" i="150"/>
  <c r="CO135" i="150"/>
  <c r="Y135" i="150"/>
  <c r="AG135" i="150"/>
  <c r="AO135" i="150"/>
  <c r="AW135" i="150"/>
  <c r="BE135" i="150"/>
  <c r="BM135" i="150"/>
  <c r="CK135" i="150"/>
  <c r="CS135" i="150"/>
  <c r="DA135" i="150"/>
  <c r="DU135" i="150"/>
  <c r="EC135" i="150"/>
  <c r="ES135" i="150"/>
  <c r="FA135" i="150"/>
  <c r="FI135" i="150"/>
  <c r="FQ135" i="150"/>
  <c r="Q135" i="150"/>
  <c r="AS135" i="150"/>
  <c r="BU135" i="150"/>
  <c r="DY135" i="150"/>
  <c r="FE135" i="150"/>
  <c r="DI135" i="150"/>
  <c r="EK135" i="150"/>
  <c r="DO135" i="150" l="1"/>
  <c r="C135" i="150" s="1"/>
  <c r="DP135" i="150"/>
  <c r="D135" i="150" s="1"/>
  <c r="DQ135" i="150" l="1"/>
  <c r="E135" i="150" s="1"/>
  <c r="G197" i="150" l="1"/>
  <c r="H197" i="150"/>
  <c r="AA197" i="150"/>
  <c r="AB197" i="150"/>
  <c r="AE197" i="150"/>
  <c r="AF197" i="150"/>
  <c r="AI197" i="150"/>
  <c r="AJ197" i="150"/>
  <c r="AM197" i="150"/>
  <c r="AN197" i="150"/>
  <c r="AQ197" i="150"/>
  <c r="AR197" i="150"/>
  <c r="AU197" i="150"/>
  <c r="AV197" i="150"/>
  <c r="G247" i="150"/>
  <c r="H247" i="150"/>
  <c r="K247" i="150"/>
  <c r="L247" i="150"/>
  <c r="O247" i="150"/>
  <c r="P247" i="150"/>
  <c r="S247" i="150"/>
  <c r="T247" i="150"/>
  <c r="W247" i="150"/>
  <c r="X247" i="150"/>
  <c r="AA247" i="150"/>
  <c r="AB247" i="150"/>
  <c r="AE247" i="150"/>
  <c r="AF247" i="150"/>
  <c r="AI247" i="150"/>
  <c r="AJ247" i="150"/>
  <c r="AM247" i="150"/>
  <c r="AN247" i="150"/>
  <c r="AQ247" i="150"/>
  <c r="AR247" i="150"/>
  <c r="AU247" i="150"/>
  <c r="AV247" i="150"/>
  <c r="AY247" i="150"/>
  <c r="AZ247" i="150"/>
  <c r="BC247" i="150"/>
  <c r="BD247" i="150"/>
  <c r="BG247" i="150"/>
  <c r="BH247" i="150"/>
  <c r="BK247" i="150"/>
  <c r="BL247" i="150"/>
  <c r="BO247" i="150"/>
  <c r="BP247" i="150"/>
  <c r="BS247" i="150"/>
  <c r="BT247" i="150"/>
  <c r="BW247" i="150"/>
  <c r="BX247" i="150"/>
  <c r="CA247" i="150"/>
  <c r="CB247" i="150"/>
  <c r="CE247" i="150"/>
  <c r="CF247" i="150"/>
  <c r="CI247" i="150"/>
  <c r="CJ247" i="150"/>
  <c r="CM247" i="150"/>
  <c r="CN247" i="150"/>
  <c r="CQ247" i="150"/>
  <c r="CR247" i="150"/>
  <c r="CU247" i="150"/>
  <c r="CV247" i="150"/>
  <c r="CY247" i="150"/>
  <c r="CZ247" i="150"/>
  <c r="DC247" i="150"/>
  <c r="DD247" i="150"/>
  <c r="DG247" i="150"/>
  <c r="DH247" i="150"/>
  <c r="DK247" i="150"/>
  <c r="DL247" i="150"/>
  <c r="DO247" i="150"/>
  <c r="DP247" i="150"/>
  <c r="DS247" i="150"/>
  <c r="DT247" i="150"/>
  <c r="DW247" i="150"/>
  <c r="DX247" i="150"/>
  <c r="EA247" i="150"/>
  <c r="EB247" i="150"/>
  <c r="EE247" i="150"/>
  <c r="EF247" i="150"/>
  <c r="EI247" i="150"/>
  <c r="EJ247" i="150"/>
  <c r="EM247" i="150"/>
  <c r="EN247" i="150"/>
  <c r="EQ247" i="150"/>
  <c r="ER247" i="150"/>
  <c r="EU247" i="150"/>
  <c r="EV247" i="150"/>
  <c r="EY247" i="150"/>
  <c r="EZ247" i="150"/>
  <c r="FC247" i="150"/>
  <c r="FD247" i="150"/>
  <c r="FG247" i="150"/>
  <c r="FH247" i="150"/>
  <c r="FK247" i="150"/>
  <c r="FL247" i="150"/>
  <c r="FO247" i="150"/>
  <c r="FP247" i="150"/>
  <c r="AK197" i="150" l="1"/>
  <c r="U247" i="150"/>
  <c r="CC247" i="150"/>
  <c r="D247" i="150"/>
  <c r="C247" i="150"/>
  <c r="AS197" i="150"/>
  <c r="AC197" i="150"/>
  <c r="AO197" i="150"/>
  <c r="AG197" i="150"/>
  <c r="I197" i="150"/>
  <c r="AW197" i="150"/>
  <c r="FE247" i="150"/>
  <c r="EO247" i="150"/>
  <c r="DY247" i="150"/>
  <c r="CS247" i="150"/>
  <c r="AG247" i="150"/>
  <c r="DM247" i="150"/>
  <c r="CW247" i="150"/>
  <c r="DA247" i="150"/>
  <c r="BQ247" i="150"/>
  <c r="FI247" i="150"/>
  <c r="AO247" i="150"/>
  <c r="I247" i="150"/>
  <c r="FM247" i="150"/>
  <c r="BA247" i="150"/>
  <c r="AS247" i="150"/>
  <c r="M247" i="150"/>
  <c r="ES247" i="150"/>
  <c r="EK247" i="150"/>
  <c r="EC247" i="150"/>
  <c r="BU247" i="150"/>
  <c r="BE247" i="150"/>
  <c r="CG247" i="150"/>
  <c r="BY247" i="150"/>
  <c r="AK247" i="150"/>
  <c r="DU247" i="150"/>
  <c r="CK247" i="150"/>
  <c r="BI247" i="150"/>
  <c r="Y247" i="150"/>
  <c r="Q247" i="150"/>
  <c r="FQ247" i="150"/>
  <c r="EG247" i="150"/>
  <c r="DE247" i="150"/>
  <c r="BM247" i="150"/>
  <c r="FU248" i="150"/>
  <c r="FA247" i="150"/>
  <c r="DQ247" i="150"/>
  <c r="DI247" i="150"/>
  <c r="CO247" i="150"/>
  <c r="AW247" i="150"/>
  <c r="AC247" i="150"/>
  <c r="EW247" i="150"/>
  <c r="AA6" i="162"/>
  <c r="E247" i="150" l="1"/>
  <c r="DP197" i="150"/>
  <c r="D197" i="150" s="1"/>
  <c r="DO197" i="150"/>
  <c r="C197" i="150" s="1"/>
  <c r="DQ197" i="150" l="1"/>
  <c r="E197" i="150" s="1"/>
  <c r="G250" i="150"/>
  <c r="H250" i="150"/>
  <c r="K250" i="150"/>
  <c r="L250" i="150"/>
  <c r="O250" i="150"/>
  <c r="P250" i="150"/>
  <c r="S250" i="150"/>
  <c r="T250" i="150"/>
  <c r="W250" i="150"/>
  <c r="X250" i="150"/>
  <c r="AA250" i="150"/>
  <c r="AB250" i="150"/>
  <c r="AE250" i="150"/>
  <c r="AF250" i="150"/>
  <c r="AI250" i="150"/>
  <c r="AJ250" i="150"/>
  <c r="AM250" i="150"/>
  <c r="AN250" i="150"/>
  <c r="AQ250" i="150"/>
  <c r="AR250" i="150"/>
  <c r="AU250" i="150"/>
  <c r="AV250" i="150"/>
  <c r="AY250" i="150"/>
  <c r="AZ250" i="150"/>
  <c r="BC250" i="150"/>
  <c r="BD250" i="150"/>
  <c r="BG250" i="150"/>
  <c r="BH250" i="150"/>
  <c r="BK250" i="150"/>
  <c r="BL250" i="150"/>
  <c r="BO250" i="150"/>
  <c r="BP250" i="150"/>
  <c r="BS250" i="150"/>
  <c r="BT250" i="150"/>
  <c r="BW250" i="150"/>
  <c r="BX250" i="150"/>
  <c r="CA250" i="150"/>
  <c r="CB250" i="150"/>
  <c r="CE250" i="150"/>
  <c r="CF250" i="150"/>
  <c r="CI250" i="150"/>
  <c r="CJ250" i="150"/>
  <c r="CM250" i="150"/>
  <c r="CN250" i="150"/>
  <c r="CQ250" i="150"/>
  <c r="CR250" i="150"/>
  <c r="CU250" i="150"/>
  <c r="CV250" i="150"/>
  <c r="CY250" i="150"/>
  <c r="CZ250" i="150"/>
  <c r="DC250" i="150"/>
  <c r="DD250" i="150"/>
  <c r="DG250" i="150"/>
  <c r="DH250" i="150"/>
  <c r="DK250" i="150"/>
  <c r="DL250" i="150"/>
  <c r="DO250" i="150"/>
  <c r="DP250" i="150"/>
  <c r="DS250" i="150"/>
  <c r="DT250" i="150"/>
  <c r="DW250" i="150"/>
  <c r="DX250" i="150"/>
  <c r="EA250" i="150"/>
  <c r="EB250" i="150"/>
  <c r="EE250" i="150"/>
  <c r="EF250" i="150"/>
  <c r="EI250" i="150"/>
  <c r="EJ250" i="150"/>
  <c r="EM250" i="150"/>
  <c r="EN250" i="150"/>
  <c r="EQ250" i="150"/>
  <c r="ER250" i="150"/>
  <c r="EU250" i="150"/>
  <c r="EV250" i="150"/>
  <c r="EY250" i="150"/>
  <c r="EZ250" i="150"/>
  <c r="FC250" i="150"/>
  <c r="FD250" i="150"/>
  <c r="FG250" i="150"/>
  <c r="FH250" i="150"/>
  <c r="FK250" i="150"/>
  <c r="FL250" i="150"/>
  <c r="FO250" i="150"/>
  <c r="FP250" i="150"/>
  <c r="C250" i="150" l="1"/>
  <c r="D250" i="150"/>
  <c r="AW250" i="150"/>
  <c r="I250" i="150"/>
  <c r="BA250" i="150"/>
  <c r="AK250" i="150"/>
  <c r="U250" i="150"/>
  <c r="EC250" i="150"/>
  <c r="FM250" i="150"/>
  <c r="EW250" i="150"/>
  <c r="EO250" i="150"/>
  <c r="EG250" i="150"/>
  <c r="DQ250" i="150"/>
  <c r="FI250" i="150"/>
  <c r="DM250" i="150"/>
  <c r="CG250" i="150"/>
  <c r="CK250" i="150"/>
  <c r="BQ250" i="150"/>
  <c r="ES250" i="150"/>
  <c r="CC250" i="150"/>
  <c r="BU250" i="150"/>
  <c r="BE250" i="150"/>
  <c r="AO250" i="150"/>
  <c r="Y250" i="150"/>
  <c r="DI250" i="150"/>
  <c r="DA250" i="150"/>
  <c r="CW250" i="150"/>
  <c r="FQ250" i="150"/>
  <c r="FE250" i="150"/>
  <c r="EK250" i="150"/>
  <c r="DY250" i="150"/>
  <c r="DE250" i="150"/>
  <c r="CS250" i="150"/>
  <c r="BY250" i="150"/>
  <c r="BM250" i="150"/>
  <c r="AS250" i="150"/>
  <c r="AG250" i="150"/>
  <c r="M250" i="150"/>
  <c r="Q250" i="150"/>
  <c r="FA250" i="150"/>
  <c r="DU250" i="150"/>
  <c r="CO250" i="150"/>
  <c r="BI250" i="150"/>
  <c r="AC250" i="150"/>
  <c r="C4" i="163"/>
  <c r="B4" i="163"/>
  <c r="E250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B5" i="150" l="1"/>
  <c r="AC6" i="150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11" i="150"/>
  <c r="FP11" i="150"/>
  <c r="FO12" i="150"/>
  <c r="FP12" i="150"/>
  <c r="FO13" i="150"/>
  <c r="FP13" i="150"/>
  <c r="FO15" i="150"/>
  <c r="FP15" i="150"/>
  <c r="FO16" i="150"/>
  <c r="FP16" i="150"/>
  <c r="FO17" i="150"/>
  <c r="FP17" i="150"/>
  <c r="FO257" i="150"/>
  <c r="FP257" i="150"/>
  <c r="FO179" i="150"/>
  <c r="FP179" i="150"/>
  <c r="FO18" i="150"/>
  <c r="FP18" i="150"/>
  <c r="FO19" i="150"/>
  <c r="FP19" i="150"/>
  <c r="FO20" i="150"/>
  <c r="FP20" i="150"/>
  <c r="FO21" i="150"/>
  <c r="FP21" i="150"/>
  <c r="FO22" i="150"/>
  <c r="FP22" i="150"/>
  <c r="FO24" i="150"/>
  <c r="FP24" i="150"/>
  <c r="FO25" i="150"/>
  <c r="FP25" i="150"/>
  <c r="FO26" i="150"/>
  <c r="FP26" i="150"/>
  <c r="FO202" i="150"/>
  <c r="FP202" i="150"/>
  <c r="FO27" i="150"/>
  <c r="FP27" i="150"/>
  <c r="FO34" i="150"/>
  <c r="FP34" i="150"/>
  <c r="FO35" i="150"/>
  <c r="FP35" i="150"/>
  <c r="FO150" i="150"/>
  <c r="FP150" i="150"/>
  <c r="FO36" i="150"/>
  <c r="FP36" i="150"/>
  <c r="FO38" i="150"/>
  <c r="FP38" i="150"/>
  <c r="FO39" i="150"/>
  <c r="FP39" i="150"/>
  <c r="FO40" i="150"/>
  <c r="FP40" i="150"/>
  <c r="FO41" i="150"/>
  <c r="FP41" i="150"/>
  <c r="FO42" i="150"/>
  <c r="FP42" i="150"/>
  <c r="FO43" i="150"/>
  <c r="FP43" i="150"/>
  <c r="FO44" i="150"/>
  <c r="FP44" i="150"/>
  <c r="FO45" i="150"/>
  <c r="FP45" i="150"/>
  <c r="FO53" i="150"/>
  <c r="FP53" i="150"/>
  <c r="FO54" i="150"/>
  <c r="FP54" i="150"/>
  <c r="FO55" i="150"/>
  <c r="FP55" i="150"/>
  <c r="FO64" i="150"/>
  <c r="FP64" i="150"/>
  <c r="FO65" i="150"/>
  <c r="FP65" i="150"/>
  <c r="FO66" i="150"/>
  <c r="FP66" i="150"/>
  <c r="FO228" i="150"/>
  <c r="FP228" i="150"/>
  <c r="FO67" i="150"/>
  <c r="FP67" i="150"/>
  <c r="FO68" i="150"/>
  <c r="FP68" i="150"/>
  <c r="FO70" i="150"/>
  <c r="FP70" i="150"/>
  <c r="FO71" i="150"/>
  <c r="FP71" i="150"/>
  <c r="FO72" i="150"/>
  <c r="FP72" i="150"/>
  <c r="FO73" i="150"/>
  <c r="FP73" i="150"/>
  <c r="FO74" i="150"/>
  <c r="FP74" i="150"/>
  <c r="FO75" i="150"/>
  <c r="FP75" i="150"/>
  <c r="FO78" i="150"/>
  <c r="FP78" i="150"/>
  <c r="FO79" i="150"/>
  <c r="FP79" i="150"/>
  <c r="FO80" i="150"/>
  <c r="FP80" i="150"/>
  <c r="FO81" i="150"/>
  <c r="FP81" i="150"/>
  <c r="FO82" i="150"/>
  <c r="FP82" i="150"/>
  <c r="FO83" i="150"/>
  <c r="FP83" i="150"/>
  <c r="FO84" i="150"/>
  <c r="FP84" i="150"/>
  <c r="FO289" i="150"/>
  <c r="FP289" i="150"/>
  <c r="FO85" i="150"/>
  <c r="FP85" i="150"/>
  <c r="FO86" i="150"/>
  <c r="FP86" i="150"/>
  <c r="FO210" i="150"/>
  <c r="FP210" i="150"/>
  <c r="FO89" i="150"/>
  <c r="FP89" i="150"/>
  <c r="FO92" i="150"/>
  <c r="FP92" i="150"/>
  <c r="FO93" i="150"/>
  <c r="FP93" i="150"/>
  <c r="FO94" i="150"/>
  <c r="FP94" i="150"/>
  <c r="FO256" i="150"/>
  <c r="FP256" i="150"/>
  <c r="FO95" i="150"/>
  <c r="FP95" i="150"/>
  <c r="FO99" i="150"/>
  <c r="FP99" i="150"/>
  <c r="FO100" i="150"/>
  <c r="FP100" i="150"/>
  <c r="FO288" i="150"/>
  <c r="FP288" i="150"/>
  <c r="FO102" i="150"/>
  <c r="FP102" i="150"/>
  <c r="FO103" i="150"/>
  <c r="FP103" i="150"/>
  <c r="FO225" i="150"/>
  <c r="FP225" i="150"/>
  <c r="FO226" i="150"/>
  <c r="FP226" i="150"/>
  <c r="FO105" i="150"/>
  <c r="FP105" i="150"/>
  <c r="FO106" i="150"/>
  <c r="FP106" i="150"/>
  <c r="FO107" i="150"/>
  <c r="FP107" i="150"/>
  <c r="FO108" i="150"/>
  <c r="FP108" i="150"/>
  <c r="FO110" i="150"/>
  <c r="FP110" i="150"/>
  <c r="FO111" i="150"/>
  <c r="FP111" i="150"/>
  <c r="FO112" i="150"/>
  <c r="FP112" i="150"/>
  <c r="FO113" i="150"/>
  <c r="FP113" i="150"/>
  <c r="FO114" i="150"/>
  <c r="FP114" i="150"/>
  <c r="FO115" i="150"/>
  <c r="FP115" i="150"/>
  <c r="FO116" i="150"/>
  <c r="FP116" i="150"/>
  <c r="FO149" i="150"/>
  <c r="FP149" i="150"/>
  <c r="FO121" i="150"/>
  <c r="FP121" i="150"/>
  <c r="FO122" i="150"/>
  <c r="FP122" i="150"/>
  <c r="FO123" i="150"/>
  <c r="FP123" i="150"/>
  <c r="FO124" i="150"/>
  <c r="FP124" i="150"/>
  <c r="FO236" i="150"/>
  <c r="FP236" i="150"/>
  <c r="FO125" i="150"/>
  <c r="FP125" i="150"/>
  <c r="FO129" i="150"/>
  <c r="FP129" i="150"/>
  <c r="FO46" i="150"/>
  <c r="FP46" i="150"/>
  <c r="FO132" i="150"/>
  <c r="FP132" i="150"/>
  <c r="FO133" i="150"/>
  <c r="FP133" i="150"/>
  <c r="FO134" i="150"/>
  <c r="FP134" i="150"/>
  <c r="FO136" i="150"/>
  <c r="FP136" i="150"/>
  <c r="FO138" i="150"/>
  <c r="FP138" i="150"/>
  <c r="FO139" i="150"/>
  <c r="FP139" i="150"/>
  <c r="FO259" i="150"/>
  <c r="FP259" i="150"/>
  <c r="FO140" i="150"/>
  <c r="FP140" i="150"/>
  <c r="FO199" i="150"/>
  <c r="FP199" i="150"/>
  <c r="FO29" i="150"/>
  <c r="FP29" i="150"/>
  <c r="FO49" i="150"/>
  <c r="FP49" i="150"/>
  <c r="FO261" i="150"/>
  <c r="FP261" i="150"/>
  <c r="FO143" i="150"/>
  <c r="FP143" i="150"/>
  <c r="FO178" i="150"/>
  <c r="FP178" i="150"/>
  <c r="FO118" i="150"/>
  <c r="FP118" i="150"/>
  <c r="FO32" i="150"/>
  <c r="FP32" i="150"/>
  <c r="FO96" i="150"/>
  <c r="FP96" i="150"/>
  <c r="FO260" i="150"/>
  <c r="FP260" i="150"/>
  <c r="FO56" i="150"/>
  <c r="FP56" i="150"/>
  <c r="FO127" i="150"/>
  <c r="FP127" i="150"/>
  <c r="FO88" i="150"/>
  <c r="FP88" i="150"/>
  <c r="FO50" i="150"/>
  <c r="FP50" i="150"/>
  <c r="FO128" i="150"/>
  <c r="FP128" i="150"/>
  <c r="FO58" i="150"/>
  <c r="FP58" i="150"/>
  <c r="FO59" i="150"/>
  <c r="FP59" i="150"/>
  <c r="FO119" i="150"/>
  <c r="FP119" i="150"/>
  <c r="FO60" i="150"/>
  <c r="FP60" i="150"/>
  <c r="FO51" i="150"/>
  <c r="FP51" i="150"/>
  <c r="FO23" i="150"/>
  <c r="FP23" i="150"/>
  <c r="FO8" i="150"/>
  <c r="FP8" i="150"/>
  <c r="FO52" i="150"/>
  <c r="FP52" i="150"/>
  <c r="FO176" i="150"/>
  <c r="FP176" i="150"/>
  <c r="FO69" i="150"/>
  <c r="FP69" i="150"/>
  <c r="FO262" i="150"/>
  <c r="FP262" i="150"/>
  <c r="FO299" i="150"/>
  <c r="FP299" i="150"/>
  <c r="FO230" i="150"/>
  <c r="FP230" i="150"/>
  <c r="FO300" i="150"/>
  <c r="FP300" i="150"/>
  <c r="FO145" i="150"/>
  <c r="FP145" i="150"/>
  <c r="FO171" i="150"/>
  <c r="FP171" i="150"/>
  <c r="FO297" i="150"/>
  <c r="FP297" i="150"/>
  <c r="FO298" i="150"/>
  <c r="FP298" i="150"/>
  <c r="FO117" i="150"/>
  <c r="FP117" i="150"/>
  <c r="FO258" i="150"/>
  <c r="FP258" i="150"/>
  <c r="FO126" i="150"/>
  <c r="FP126" i="150"/>
  <c r="FO57" i="150"/>
  <c r="FP57" i="150"/>
  <c r="FO97" i="150"/>
  <c r="FP97" i="150"/>
  <c r="FO301" i="150"/>
  <c r="FP301" i="150"/>
  <c r="FO104" i="150"/>
  <c r="FP104" i="150"/>
  <c r="FO198" i="150"/>
  <c r="FP198" i="150"/>
  <c r="FO61" i="150"/>
  <c r="FP61" i="150"/>
  <c r="FO146" i="150"/>
  <c r="FP146" i="150"/>
  <c r="FO130" i="150"/>
  <c r="FP130" i="150"/>
  <c r="FO144" i="150"/>
  <c r="FP144" i="150"/>
  <c r="FO47" i="150"/>
  <c r="FP47" i="150"/>
  <c r="FO101" i="150"/>
  <c r="FP101" i="150"/>
  <c r="FO238" i="150"/>
  <c r="FP238" i="150"/>
  <c r="FO77" i="150"/>
  <c r="FP77" i="150"/>
  <c r="FO37" i="150"/>
  <c r="FP37" i="150"/>
  <c r="FO131" i="150"/>
  <c r="FP131" i="150"/>
  <c r="FO14" i="150"/>
  <c r="FP14" i="150"/>
  <c r="FO201" i="150"/>
  <c r="FP201" i="150"/>
  <c r="FO248" i="150"/>
  <c r="FP248" i="150"/>
  <c r="FO263" i="150"/>
  <c r="FP263" i="150"/>
  <c r="FO264" i="150"/>
  <c r="FP264" i="150"/>
  <c r="FO296" i="150"/>
  <c r="FP296" i="150"/>
  <c r="FO265" i="150"/>
  <c r="FP265" i="150"/>
  <c r="FO266" i="150"/>
  <c r="FP266" i="150"/>
  <c r="FO267" i="150"/>
  <c r="FP267" i="150"/>
  <c r="FO295" i="150"/>
  <c r="FP295" i="150"/>
  <c r="FO268" i="150"/>
  <c r="FP268" i="150"/>
  <c r="FO269" i="150"/>
  <c r="FP269" i="150"/>
  <c r="FO294" i="150"/>
  <c r="FP294" i="150"/>
  <c r="FO270" i="150"/>
  <c r="FP270" i="150"/>
  <c r="FO271" i="150"/>
  <c r="FP271" i="150"/>
  <c r="FO272" i="150"/>
  <c r="FP272" i="150"/>
  <c r="FO293" i="150"/>
  <c r="FP293" i="150"/>
  <c r="FO273" i="150"/>
  <c r="FP273" i="150"/>
  <c r="FO274" i="150"/>
  <c r="FP274" i="150"/>
  <c r="FO275" i="150"/>
  <c r="FP275" i="150"/>
  <c r="FO276" i="150"/>
  <c r="FP276" i="150"/>
  <c r="FO277" i="150"/>
  <c r="FP277" i="150"/>
  <c r="FO278" i="150"/>
  <c r="FP278" i="150"/>
  <c r="FO279" i="150"/>
  <c r="FP279" i="150"/>
  <c r="FO280" i="150"/>
  <c r="FP280" i="150"/>
  <c r="FO281" i="150"/>
  <c r="FP281" i="150"/>
  <c r="FO282" i="150"/>
  <c r="FP282" i="150"/>
  <c r="FO283" i="150"/>
  <c r="FP283" i="150"/>
  <c r="FO284" i="150"/>
  <c r="FP284" i="150"/>
  <c r="FO285" i="150"/>
  <c r="FP285" i="150"/>
  <c r="FO286" i="150"/>
  <c r="FP286" i="150"/>
  <c r="FO287" i="150"/>
  <c r="FP287" i="150"/>
  <c r="FO249" i="150"/>
  <c r="FP249" i="150"/>
  <c r="FO148" i="150"/>
  <c r="FP148" i="150"/>
  <c r="FP6" i="150"/>
  <c r="FO6" i="150"/>
  <c r="FK7" i="150"/>
  <c r="FL7" i="150"/>
  <c r="FK11" i="150"/>
  <c r="FL11" i="150"/>
  <c r="FK12" i="150"/>
  <c r="FL12" i="150"/>
  <c r="FK13" i="150"/>
  <c r="FL13" i="150"/>
  <c r="FK15" i="150"/>
  <c r="FL15" i="150"/>
  <c r="FK16" i="150"/>
  <c r="FL16" i="150"/>
  <c r="FK17" i="150"/>
  <c r="FL17" i="150"/>
  <c r="FK257" i="150"/>
  <c r="FL257" i="150"/>
  <c r="FK179" i="150"/>
  <c r="FL179" i="150"/>
  <c r="FK18" i="150"/>
  <c r="FL18" i="150"/>
  <c r="FK19" i="150"/>
  <c r="FL19" i="150"/>
  <c r="FK20" i="150"/>
  <c r="FL20" i="150"/>
  <c r="FK21" i="150"/>
  <c r="FL21" i="150"/>
  <c r="FK22" i="150"/>
  <c r="FL22" i="150"/>
  <c r="FK24" i="150"/>
  <c r="FL24" i="150"/>
  <c r="FK25" i="150"/>
  <c r="FL25" i="150"/>
  <c r="FK26" i="150"/>
  <c r="FL26" i="150"/>
  <c r="FK202" i="150"/>
  <c r="FL202" i="150"/>
  <c r="FK27" i="150"/>
  <c r="FL27" i="150"/>
  <c r="FK34" i="150"/>
  <c r="FL34" i="150"/>
  <c r="FK35" i="150"/>
  <c r="FL35" i="150"/>
  <c r="FK150" i="150"/>
  <c r="FL150" i="150"/>
  <c r="FK36" i="150"/>
  <c r="FL36" i="150"/>
  <c r="FK38" i="150"/>
  <c r="FL38" i="150"/>
  <c r="FK39" i="150"/>
  <c r="FL39" i="150"/>
  <c r="FK40" i="150"/>
  <c r="FL40" i="150"/>
  <c r="FK41" i="150"/>
  <c r="FL41" i="150"/>
  <c r="FK42" i="150"/>
  <c r="FL42" i="150"/>
  <c r="FK43" i="150"/>
  <c r="FL43" i="150"/>
  <c r="FK44" i="150"/>
  <c r="FL44" i="150"/>
  <c r="FK45" i="150"/>
  <c r="FL45" i="150"/>
  <c r="FK53" i="150"/>
  <c r="FL53" i="150"/>
  <c r="FK54" i="150"/>
  <c r="FL54" i="150"/>
  <c r="FK55" i="150"/>
  <c r="FL55" i="150"/>
  <c r="FK64" i="150"/>
  <c r="FL64" i="150"/>
  <c r="FK65" i="150"/>
  <c r="FL65" i="150"/>
  <c r="FK66" i="150"/>
  <c r="FL66" i="150"/>
  <c r="FK228" i="150"/>
  <c r="FL228" i="150"/>
  <c r="FK67" i="150"/>
  <c r="FL67" i="150"/>
  <c r="FK68" i="150"/>
  <c r="FL68" i="150"/>
  <c r="FK70" i="150"/>
  <c r="FL70" i="150"/>
  <c r="FK71" i="150"/>
  <c r="FL71" i="150"/>
  <c r="FK72" i="150"/>
  <c r="FL72" i="150"/>
  <c r="FK73" i="150"/>
  <c r="FL73" i="150"/>
  <c r="FK74" i="150"/>
  <c r="FL74" i="150"/>
  <c r="FK75" i="150"/>
  <c r="FL75" i="150"/>
  <c r="FK78" i="150"/>
  <c r="FL78" i="150"/>
  <c r="FK79" i="150"/>
  <c r="FL79" i="150"/>
  <c r="FK80" i="150"/>
  <c r="FL80" i="150"/>
  <c r="FK81" i="150"/>
  <c r="FL81" i="150"/>
  <c r="FK82" i="150"/>
  <c r="FL82" i="150"/>
  <c r="FK83" i="150"/>
  <c r="FL83" i="150"/>
  <c r="FK84" i="150"/>
  <c r="FL84" i="150"/>
  <c r="FK289" i="150"/>
  <c r="FL289" i="150"/>
  <c r="FK85" i="150"/>
  <c r="FL85" i="150"/>
  <c r="FK86" i="150"/>
  <c r="FL86" i="150"/>
  <c r="FK210" i="150"/>
  <c r="FL210" i="150"/>
  <c r="FK89" i="150"/>
  <c r="FL89" i="150"/>
  <c r="FK92" i="150"/>
  <c r="FL92" i="150"/>
  <c r="FK93" i="150"/>
  <c r="FL93" i="150"/>
  <c r="FK94" i="150"/>
  <c r="FL94" i="150"/>
  <c r="FK256" i="150"/>
  <c r="FL256" i="150"/>
  <c r="FK95" i="150"/>
  <c r="FL95" i="150"/>
  <c r="FK99" i="150"/>
  <c r="FL99" i="150"/>
  <c r="FK100" i="150"/>
  <c r="FL100" i="150"/>
  <c r="FK288" i="150"/>
  <c r="FL288" i="150"/>
  <c r="FK102" i="150"/>
  <c r="FL102" i="150"/>
  <c r="FK103" i="150"/>
  <c r="FL103" i="150"/>
  <c r="FK225" i="150"/>
  <c r="FL225" i="150"/>
  <c r="FK226" i="150"/>
  <c r="FL226" i="150"/>
  <c r="FK105" i="150"/>
  <c r="FL105" i="150"/>
  <c r="FK106" i="150"/>
  <c r="FL106" i="150"/>
  <c r="FK107" i="150"/>
  <c r="FL107" i="150"/>
  <c r="FK108" i="150"/>
  <c r="FL108" i="150"/>
  <c r="FK110" i="150"/>
  <c r="FL110" i="150"/>
  <c r="FK111" i="150"/>
  <c r="FL111" i="150"/>
  <c r="FK112" i="150"/>
  <c r="FL112" i="150"/>
  <c r="FK113" i="150"/>
  <c r="FL113" i="150"/>
  <c r="FK114" i="150"/>
  <c r="FL114" i="150"/>
  <c r="FK115" i="150"/>
  <c r="FL115" i="150"/>
  <c r="FK116" i="150"/>
  <c r="FL116" i="150"/>
  <c r="FK149" i="150"/>
  <c r="FL149" i="150"/>
  <c r="FK121" i="150"/>
  <c r="FL121" i="150"/>
  <c r="FK122" i="150"/>
  <c r="FL122" i="150"/>
  <c r="FK123" i="150"/>
  <c r="FL123" i="150"/>
  <c r="FK124" i="150"/>
  <c r="FL124" i="150"/>
  <c r="FK236" i="150"/>
  <c r="FL236" i="150"/>
  <c r="FK125" i="150"/>
  <c r="FL125" i="150"/>
  <c r="FK129" i="150"/>
  <c r="FL129" i="150"/>
  <c r="FK46" i="150"/>
  <c r="FL46" i="150"/>
  <c r="FK132" i="150"/>
  <c r="FL132" i="150"/>
  <c r="FK133" i="150"/>
  <c r="FL133" i="150"/>
  <c r="FK134" i="150"/>
  <c r="FL134" i="150"/>
  <c r="FK136" i="150"/>
  <c r="FL136" i="150"/>
  <c r="FK138" i="150"/>
  <c r="FL138" i="150"/>
  <c r="FK139" i="150"/>
  <c r="FL139" i="150"/>
  <c r="FK259" i="150"/>
  <c r="FL259" i="150"/>
  <c r="FK140" i="150"/>
  <c r="FL140" i="150"/>
  <c r="FK199" i="150"/>
  <c r="FL199" i="150"/>
  <c r="FK29" i="150"/>
  <c r="FL29" i="150"/>
  <c r="FK49" i="150"/>
  <c r="FL49" i="150"/>
  <c r="FK261" i="150"/>
  <c r="FL261" i="150"/>
  <c r="FK143" i="150"/>
  <c r="FL143" i="150"/>
  <c r="FK178" i="150"/>
  <c r="FL178" i="150"/>
  <c r="FK118" i="150"/>
  <c r="FL118" i="150"/>
  <c r="FK32" i="150"/>
  <c r="FL32" i="150"/>
  <c r="FK96" i="150"/>
  <c r="FL96" i="150"/>
  <c r="FK260" i="150"/>
  <c r="FL260" i="150"/>
  <c r="FK56" i="150"/>
  <c r="FL56" i="150"/>
  <c r="FK127" i="150"/>
  <c r="FL127" i="150"/>
  <c r="FK88" i="150"/>
  <c r="FL88" i="150"/>
  <c r="FK50" i="150"/>
  <c r="FL50" i="150"/>
  <c r="FK128" i="150"/>
  <c r="FL128" i="150"/>
  <c r="FK58" i="150"/>
  <c r="FL58" i="150"/>
  <c r="FK59" i="150"/>
  <c r="FL59" i="150"/>
  <c r="FK119" i="150"/>
  <c r="FL119" i="150"/>
  <c r="FK60" i="150"/>
  <c r="FL60" i="150"/>
  <c r="FK51" i="150"/>
  <c r="FL51" i="150"/>
  <c r="FK23" i="150"/>
  <c r="FL23" i="150"/>
  <c r="FK8" i="150"/>
  <c r="FL8" i="150"/>
  <c r="FK52" i="150"/>
  <c r="FL52" i="150"/>
  <c r="FK176" i="150"/>
  <c r="FL176" i="150"/>
  <c r="FK69" i="150"/>
  <c r="FL69" i="150"/>
  <c r="FK262" i="150"/>
  <c r="FL262" i="150"/>
  <c r="FK299" i="150"/>
  <c r="FL299" i="150"/>
  <c r="FK230" i="150"/>
  <c r="FL230" i="150"/>
  <c r="FK300" i="150"/>
  <c r="FL300" i="150"/>
  <c r="FK145" i="150"/>
  <c r="FL145" i="150"/>
  <c r="FK171" i="150"/>
  <c r="FL171" i="150"/>
  <c r="FK297" i="150"/>
  <c r="FL297" i="150"/>
  <c r="FK298" i="150"/>
  <c r="FL298" i="150"/>
  <c r="FK117" i="150"/>
  <c r="FL117" i="150"/>
  <c r="FK258" i="150"/>
  <c r="FL258" i="150"/>
  <c r="FK126" i="150"/>
  <c r="FL126" i="150"/>
  <c r="FK57" i="150"/>
  <c r="FL57" i="150"/>
  <c r="FK97" i="150"/>
  <c r="FL97" i="150"/>
  <c r="FK301" i="150"/>
  <c r="FL301" i="150"/>
  <c r="FK104" i="150"/>
  <c r="FL104" i="150"/>
  <c r="FK198" i="150"/>
  <c r="FL198" i="150"/>
  <c r="FK61" i="150"/>
  <c r="FL61" i="150"/>
  <c r="FK146" i="150"/>
  <c r="FL146" i="150"/>
  <c r="FK130" i="150"/>
  <c r="FL130" i="150"/>
  <c r="FK144" i="150"/>
  <c r="FL144" i="150"/>
  <c r="FK47" i="150"/>
  <c r="FL47" i="150"/>
  <c r="FK101" i="150"/>
  <c r="FL101" i="150"/>
  <c r="FK238" i="150"/>
  <c r="FL238" i="150"/>
  <c r="FK77" i="150"/>
  <c r="FL77" i="150"/>
  <c r="FK37" i="150"/>
  <c r="FL37" i="150"/>
  <c r="FK131" i="150"/>
  <c r="FL131" i="150"/>
  <c r="FK14" i="150"/>
  <c r="FL14" i="150"/>
  <c r="FK201" i="150"/>
  <c r="FL201" i="150"/>
  <c r="FK248" i="150"/>
  <c r="FL248" i="150"/>
  <c r="FK263" i="150"/>
  <c r="FL263" i="150"/>
  <c r="FK264" i="150"/>
  <c r="FL264" i="150"/>
  <c r="FK296" i="150"/>
  <c r="FL296" i="150"/>
  <c r="FK265" i="150"/>
  <c r="FL265" i="150"/>
  <c r="FK266" i="150"/>
  <c r="FL266" i="150"/>
  <c r="FK267" i="150"/>
  <c r="FL267" i="150"/>
  <c r="FK295" i="150"/>
  <c r="FL295" i="150"/>
  <c r="FK268" i="150"/>
  <c r="FL268" i="150"/>
  <c r="FK269" i="150"/>
  <c r="FL269" i="150"/>
  <c r="FK294" i="150"/>
  <c r="FL294" i="150"/>
  <c r="FK270" i="150"/>
  <c r="FL270" i="150"/>
  <c r="FK271" i="150"/>
  <c r="FL271" i="150"/>
  <c r="FK272" i="150"/>
  <c r="FL272" i="150"/>
  <c r="FK293" i="150"/>
  <c r="FL293" i="150"/>
  <c r="FK273" i="150"/>
  <c r="FL273" i="150"/>
  <c r="FK274" i="150"/>
  <c r="FL274" i="150"/>
  <c r="FK275" i="150"/>
  <c r="FL275" i="150"/>
  <c r="FK276" i="150"/>
  <c r="FL276" i="150"/>
  <c r="FK277" i="150"/>
  <c r="FL277" i="150"/>
  <c r="FK278" i="150"/>
  <c r="FL278" i="150"/>
  <c r="FK279" i="150"/>
  <c r="FL279" i="150"/>
  <c r="FK280" i="150"/>
  <c r="FL280" i="150"/>
  <c r="FK281" i="150"/>
  <c r="FL281" i="150"/>
  <c r="FK282" i="150"/>
  <c r="FL282" i="150"/>
  <c r="FK283" i="150"/>
  <c r="FL283" i="150"/>
  <c r="FK284" i="150"/>
  <c r="FL284" i="150"/>
  <c r="FK285" i="150"/>
  <c r="FL285" i="150"/>
  <c r="FK286" i="150"/>
  <c r="FL286" i="150"/>
  <c r="FK287" i="150"/>
  <c r="FL287" i="150"/>
  <c r="FK249" i="150"/>
  <c r="FL249" i="150"/>
  <c r="FK148" i="150"/>
  <c r="FL148" i="150"/>
  <c r="FL6" i="150"/>
  <c r="FK6" i="150"/>
  <c r="FG6" i="150"/>
  <c r="FQ34" i="150" l="1"/>
  <c r="FK5" i="150"/>
  <c r="FO5" i="150"/>
  <c r="FL5" i="150"/>
  <c r="FP5" i="150"/>
  <c r="FQ38" i="150"/>
  <c r="FQ7" i="150"/>
  <c r="FQ101" i="150"/>
  <c r="FQ171" i="150"/>
  <c r="FQ58" i="150"/>
  <c r="FQ29" i="150"/>
  <c r="FQ123" i="150"/>
  <c r="FQ225" i="150"/>
  <c r="FQ84" i="150"/>
  <c r="FQ228" i="150"/>
  <c r="FQ179" i="150"/>
  <c r="FQ97" i="150"/>
  <c r="FQ260" i="150"/>
  <c r="FQ134" i="150"/>
  <c r="FQ112" i="150"/>
  <c r="FQ94" i="150"/>
  <c r="FQ75" i="150"/>
  <c r="FQ26" i="150"/>
  <c r="FQ15" i="150"/>
  <c r="FQ131" i="150"/>
  <c r="FQ146" i="150"/>
  <c r="FQ299" i="150"/>
  <c r="FQ51" i="150"/>
  <c r="FQ88" i="150"/>
  <c r="FQ178" i="150"/>
  <c r="FQ259" i="150"/>
  <c r="FQ129" i="150"/>
  <c r="FQ116" i="150"/>
  <c r="FQ107" i="150"/>
  <c r="FQ100" i="150"/>
  <c r="FQ210" i="150"/>
  <c r="FQ81" i="150"/>
  <c r="FQ71" i="150"/>
  <c r="FQ42" i="150"/>
  <c r="FQ35" i="150"/>
  <c r="FQ21" i="150"/>
  <c r="FQ265" i="150"/>
  <c r="FQ55" i="150"/>
  <c r="FQ286" i="150"/>
  <c r="FQ284" i="150"/>
  <c r="FQ282" i="150"/>
  <c r="FQ280" i="150"/>
  <c r="FQ278" i="150"/>
  <c r="FQ276" i="150"/>
  <c r="FQ274" i="150"/>
  <c r="FQ293" i="150"/>
  <c r="FQ271" i="150"/>
  <c r="FQ294" i="150"/>
  <c r="FQ268" i="150"/>
  <c r="FQ267" i="150"/>
  <c r="FQ264" i="150"/>
  <c r="FQ287" i="150"/>
  <c r="FQ277" i="150"/>
  <c r="FQ270" i="150"/>
  <c r="FQ295" i="150"/>
  <c r="FQ296" i="150"/>
  <c r="FQ248" i="150"/>
  <c r="FQ14" i="150"/>
  <c r="FQ77" i="150"/>
  <c r="FQ144" i="150"/>
  <c r="FQ198" i="150"/>
  <c r="FQ57" i="150"/>
  <c r="FQ258" i="150"/>
  <c r="FQ117" i="150"/>
  <c r="FQ297" i="150"/>
  <c r="FQ145" i="150"/>
  <c r="FQ230" i="150"/>
  <c r="FQ262" i="150"/>
  <c r="FQ176" i="150"/>
  <c r="FQ52" i="150"/>
  <c r="FQ23" i="150"/>
  <c r="FQ60" i="150"/>
  <c r="FQ59" i="150"/>
  <c r="FQ128" i="150"/>
  <c r="FQ127" i="150"/>
  <c r="FQ56" i="150"/>
  <c r="FQ96" i="150"/>
  <c r="FQ118" i="150"/>
  <c r="FQ143" i="150"/>
  <c r="FQ49" i="150"/>
  <c r="FQ199" i="150"/>
  <c r="FQ140" i="150"/>
  <c r="FQ139" i="150"/>
  <c r="FQ136" i="150"/>
  <c r="FQ133" i="150"/>
  <c r="FQ46" i="150"/>
  <c r="FQ125" i="150"/>
  <c r="FQ124" i="150"/>
  <c r="FQ122" i="150"/>
  <c r="FQ149" i="150"/>
  <c r="FQ115" i="150"/>
  <c r="FQ113" i="150"/>
  <c r="FQ111" i="150"/>
  <c r="FQ108" i="150"/>
  <c r="FQ106" i="150"/>
  <c r="FQ226" i="150"/>
  <c r="FQ103" i="150"/>
  <c r="FQ288" i="150"/>
  <c r="FQ99" i="150"/>
  <c r="FQ256" i="150"/>
  <c r="FQ93" i="150"/>
  <c r="FQ89" i="150"/>
  <c r="FQ86" i="150"/>
  <c r="FQ289" i="150"/>
  <c r="FQ82" i="150"/>
  <c r="FQ80" i="150"/>
  <c r="FQ78" i="150"/>
  <c r="FQ74" i="150"/>
  <c r="FQ72" i="150"/>
  <c r="FQ70" i="150"/>
  <c r="FQ67" i="150"/>
  <c r="FQ66" i="150"/>
  <c r="FQ64" i="150"/>
  <c r="FQ54" i="150"/>
  <c r="FQ45" i="150"/>
  <c r="FQ43" i="150"/>
  <c r="FQ41" i="150"/>
  <c r="FQ39" i="150"/>
  <c r="FQ150" i="150"/>
  <c r="FQ202" i="150"/>
  <c r="FQ25" i="150"/>
  <c r="FQ22" i="150"/>
  <c r="FQ20" i="150"/>
  <c r="FQ18" i="150"/>
  <c r="FQ257" i="150"/>
  <c r="FQ16" i="150"/>
  <c r="FQ13" i="150"/>
  <c r="FQ11" i="150"/>
  <c r="FQ201" i="150"/>
  <c r="FQ37" i="150"/>
  <c r="FQ238" i="150"/>
  <c r="FQ47" i="150"/>
  <c r="FQ130" i="150"/>
  <c r="FQ61" i="150"/>
  <c r="FQ104" i="150"/>
  <c r="FQ126" i="150"/>
  <c r="FQ298" i="150"/>
  <c r="FQ300" i="150"/>
  <c r="FQ69" i="150"/>
  <c r="FQ8" i="150"/>
  <c r="FQ119" i="150"/>
  <c r="FQ50" i="150"/>
  <c r="FQ32" i="150"/>
  <c r="FQ261" i="150"/>
  <c r="FQ138" i="150"/>
  <c r="FQ132" i="150"/>
  <c r="FQ236" i="150"/>
  <c r="FQ121" i="150"/>
  <c r="FQ114" i="150"/>
  <c r="FQ110" i="150"/>
  <c r="FQ105" i="150"/>
  <c r="FQ102" i="150"/>
  <c r="FQ95" i="150"/>
  <c r="FQ92" i="150"/>
  <c r="FQ85" i="150"/>
  <c r="FQ83" i="150"/>
  <c r="FQ79" i="150"/>
  <c r="FQ73" i="150"/>
  <c r="FQ68" i="150"/>
  <c r="FQ65" i="150"/>
  <c r="FQ53" i="150"/>
  <c r="FQ44" i="150"/>
  <c r="FQ40" i="150"/>
  <c r="FQ36" i="150"/>
  <c r="FQ27" i="150"/>
  <c r="FQ24" i="150"/>
  <c r="FQ19" i="150"/>
  <c r="FQ17" i="150"/>
  <c r="FQ12" i="150"/>
  <c r="FQ273" i="150"/>
  <c r="FQ272" i="150"/>
  <c r="FQ269" i="150"/>
  <c r="FQ266" i="150"/>
  <c r="FQ283" i="150"/>
  <c r="FQ281" i="150"/>
  <c r="FQ279" i="150"/>
  <c r="FQ275" i="150"/>
  <c r="FQ263" i="150"/>
  <c r="FQ249" i="150"/>
  <c r="FQ285" i="150"/>
  <c r="FQ301" i="150"/>
  <c r="FQ148" i="150"/>
  <c r="FQ6" i="150"/>
  <c r="FQ5" i="150" l="1"/>
  <c r="AA5" i="162"/>
  <c r="AA4" i="162" l="1"/>
  <c r="FG7" i="150" l="1"/>
  <c r="FH7" i="150"/>
  <c r="FG11" i="150"/>
  <c r="FH11" i="150"/>
  <c r="FG12" i="150"/>
  <c r="FH12" i="150"/>
  <c r="FG13" i="150"/>
  <c r="FH13" i="150"/>
  <c r="FG15" i="150"/>
  <c r="FH15" i="150"/>
  <c r="FG16" i="150"/>
  <c r="FH16" i="150"/>
  <c r="FG17" i="150"/>
  <c r="FH17" i="150"/>
  <c r="FG257" i="150"/>
  <c r="FH257" i="150"/>
  <c r="FG18" i="150"/>
  <c r="FH18" i="150"/>
  <c r="FG19" i="150"/>
  <c r="FH19" i="150"/>
  <c r="FG20" i="150"/>
  <c r="FH20" i="150"/>
  <c r="FG21" i="150"/>
  <c r="FH21" i="150"/>
  <c r="FG22" i="150"/>
  <c r="FH22" i="150"/>
  <c r="FG24" i="150"/>
  <c r="FH24" i="150"/>
  <c r="FG25" i="150"/>
  <c r="FH25" i="150"/>
  <c r="FG26" i="150"/>
  <c r="FH26" i="150"/>
  <c r="FG202" i="150"/>
  <c r="FH202" i="150"/>
  <c r="FG27" i="150"/>
  <c r="FH27" i="150"/>
  <c r="FG295" i="150"/>
  <c r="FH295" i="150"/>
  <c r="FG34" i="150"/>
  <c r="FH34" i="150"/>
  <c r="FG35" i="150"/>
  <c r="FH35" i="150"/>
  <c r="FG150" i="150"/>
  <c r="FH150" i="150"/>
  <c r="FG36" i="150"/>
  <c r="FH36" i="150"/>
  <c r="FG266" i="150"/>
  <c r="FH266" i="150"/>
  <c r="FG267" i="150"/>
  <c r="FH267" i="150"/>
  <c r="FG38" i="150"/>
  <c r="FH38" i="150"/>
  <c r="FG39" i="150"/>
  <c r="FH39" i="150"/>
  <c r="FG40" i="150"/>
  <c r="FH40" i="150"/>
  <c r="FG41" i="150"/>
  <c r="FH41" i="150"/>
  <c r="FG42" i="150"/>
  <c r="FH42" i="150"/>
  <c r="FG43" i="150"/>
  <c r="FH43" i="150"/>
  <c r="FG44" i="150"/>
  <c r="FH44" i="150"/>
  <c r="FG45" i="150"/>
  <c r="FH45" i="150"/>
  <c r="FG268" i="150"/>
  <c r="FH268" i="150"/>
  <c r="FG53" i="150"/>
  <c r="FH53" i="150"/>
  <c r="FG54" i="150"/>
  <c r="FH54" i="150"/>
  <c r="FG55" i="150"/>
  <c r="FH55" i="150"/>
  <c r="FG296" i="150"/>
  <c r="FH296" i="150"/>
  <c r="FG265" i="150"/>
  <c r="FH265" i="150"/>
  <c r="FG64" i="150"/>
  <c r="FH64" i="150"/>
  <c r="FG65" i="150"/>
  <c r="FH65" i="150"/>
  <c r="FG66" i="150"/>
  <c r="FH66" i="150"/>
  <c r="FG228" i="150"/>
  <c r="FH228" i="150"/>
  <c r="FG67" i="150"/>
  <c r="FH67" i="150"/>
  <c r="FG68" i="150"/>
  <c r="FH68" i="150"/>
  <c r="FG264" i="150"/>
  <c r="FH264" i="150"/>
  <c r="FG70" i="150"/>
  <c r="FH70" i="150"/>
  <c r="FG71" i="150"/>
  <c r="FH71" i="150"/>
  <c r="FG72" i="150"/>
  <c r="FH72" i="150"/>
  <c r="FG73" i="150"/>
  <c r="FH73" i="150"/>
  <c r="FG74" i="150"/>
  <c r="FH74" i="150"/>
  <c r="FG75" i="150"/>
  <c r="FH75" i="150"/>
  <c r="FG78" i="150"/>
  <c r="FH78" i="150"/>
  <c r="FG79" i="150"/>
  <c r="FH79" i="150"/>
  <c r="FG80" i="150"/>
  <c r="FH80" i="150"/>
  <c r="FG272" i="150"/>
  <c r="FH272" i="150"/>
  <c r="FG263" i="150"/>
  <c r="FH263" i="150"/>
  <c r="FG81" i="150"/>
  <c r="FH81" i="150"/>
  <c r="FG82" i="150"/>
  <c r="FH82" i="150"/>
  <c r="FG83" i="150"/>
  <c r="FH83" i="150"/>
  <c r="FG84" i="150"/>
  <c r="FH84" i="150"/>
  <c r="FG289" i="150"/>
  <c r="FH289" i="150"/>
  <c r="FG85" i="150"/>
  <c r="FH85" i="150"/>
  <c r="FG86" i="150"/>
  <c r="FH86" i="150"/>
  <c r="FG210" i="150"/>
  <c r="FH210" i="150"/>
  <c r="FG89" i="150"/>
  <c r="FH89" i="150"/>
  <c r="FG92" i="150"/>
  <c r="FH92" i="150"/>
  <c r="FG93" i="150"/>
  <c r="FH93" i="150"/>
  <c r="FG94" i="150"/>
  <c r="FH94" i="150"/>
  <c r="FG256" i="150"/>
  <c r="FH256" i="150"/>
  <c r="FG270" i="150"/>
  <c r="FH270" i="150"/>
  <c r="FG95" i="150"/>
  <c r="FH95" i="150"/>
  <c r="FG99" i="150"/>
  <c r="FH99" i="150"/>
  <c r="FG100" i="150"/>
  <c r="FH100" i="150"/>
  <c r="FG288" i="150"/>
  <c r="FH288" i="150"/>
  <c r="FG102" i="150"/>
  <c r="FH102" i="150"/>
  <c r="FG103" i="150"/>
  <c r="FH103" i="150"/>
  <c r="FG225" i="150"/>
  <c r="FH225" i="150"/>
  <c r="FG226" i="150"/>
  <c r="FH226" i="150"/>
  <c r="FG105" i="150"/>
  <c r="FH105" i="150"/>
  <c r="FG106" i="150"/>
  <c r="FH106" i="150"/>
  <c r="FG107" i="150"/>
  <c r="FH107" i="150"/>
  <c r="FG108" i="150"/>
  <c r="FH108" i="150"/>
  <c r="FG269" i="150"/>
  <c r="FH269" i="150"/>
  <c r="FG294" i="150"/>
  <c r="FH294" i="150"/>
  <c r="FG110" i="150"/>
  <c r="FH110" i="150"/>
  <c r="FG111" i="150"/>
  <c r="FH111" i="150"/>
  <c r="FG112" i="150"/>
  <c r="FH112" i="150"/>
  <c r="FG113" i="150"/>
  <c r="FH113" i="150"/>
  <c r="FG114" i="150"/>
  <c r="FH114" i="150"/>
  <c r="FG115" i="150"/>
  <c r="FH115" i="150"/>
  <c r="FG116" i="150"/>
  <c r="FH116" i="150"/>
  <c r="FG149" i="150"/>
  <c r="FH149" i="150"/>
  <c r="FG121" i="150"/>
  <c r="FH121" i="150"/>
  <c r="FG122" i="150"/>
  <c r="FH122" i="150"/>
  <c r="FG123" i="150"/>
  <c r="FH123" i="150"/>
  <c r="FG124" i="150"/>
  <c r="FH124" i="150"/>
  <c r="FG236" i="150"/>
  <c r="FH236" i="150"/>
  <c r="FG125" i="150"/>
  <c r="FH125" i="150"/>
  <c r="FG129" i="150"/>
  <c r="FH129" i="150"/>
  <c r="FG46" i="150"/>
  <c r="FH46" i="150"/>
  <c r="FG271" i="150"/>
  <c r="FH271" i="150"/>
  <c r="FG132" i="150"/>
  <c r="FH132" i="150"/>
  <c r="FG133" i="150"/>
  <c r="FH133" i="150"/>
  <c r="FG134" i="150"/>
  <c r="FH134" i="150"/>
  <c r="FG136" i="150"/>
  <c r="FH136" i="150"/>
  <c r="FG138" i="150"/>
  <c r="FH138" i="150"/>
  <c r="FG139" i="150"/>
  <c r="FH139" i="150"/>
  <c r="FG259" i="150"/>
  <c r="FH259" i="150"/>
  <c r="FG140" i="150"/>
  <c r="FH140" i="150"/>
  <c r="FG199" i="150"/>
  <c r="FH199" i="150"/>
  <c r="FG29" i="150"/>
  <c r="FH29" i="150"/>
  <c r="FG49" i="150"/>
  <c r="FH49" i="150"/>
  <c r="FG261" i="150"/>
  <c r="FH261" i="150"/>
  <c r="FG143" i="150"/>
  <c r="FH143" i="150"/>
  <c r="FG178" i="150"/>
  <c r="FH178" i="150"/>
  <c r="FG118" i="150"/>
  <c r="FH118" i="150"/>
  <c r="FG32" i="150"/>
  <c r="FH32" i="150"/>
  <c r="FG96" i="150"/>
  <c r="FH96" i="150"/>
  <c r="FG260" i="150"/>
  <c r="FH260" i="150"/>
  <c r="FG56" i="150"/>
  <c r="FH56" i="150"/>
  <c r="FG127" i="150"/>
  <c r="FH127" i="150"/>
  <c r="FG88" i="150"/>
  <c r="FH88" i="150"/>
  <c r="FG50" i="150"/>
  <c r="FH50" i="150"/>
  <c r="FG128" i="150"/>
  <c r="FH128" i="150"/>
  <c r="FG58" i="150"/>
  <c r="FH58" i="150"/>
  <c r="FG59" i="150"/>
  <c r="FH59" i="150"/>
  <c r="FG119" i="150"/>
  <c r="FH119" i="150"/>
  <c r="FG60" i="150"/>
  <c r="FH60" i="150"/>
  <c r="FG51" i="150"/>
  <c r="FH51" i="150"/>
  <c r="FG23" i="150"/>
  <c r="FH23" i="150"/>
  <c r="FG8" i="150"/>
  <c r="FH8" i="150"/>
  <c r="FG52" i="150"/>
  <c r="FH52" i="150"/>
  <c r="FG176" i="150"/>
  <c r="FH176" i="150"/>
  <c r="FG69" i="150"/>
  <c r="FH69" i="150"/>
  <c r="FG262" i="150"/>
  <c r="FH262" i="150"/>
  <c r="FG299" i="150"/>
  <c r="FH299" i="150"/>
  <c r="FG230" i="150"/>
  <c r="FH230" i="150"/>
  <c r="FG300" i="150"/>
  <c r="FH300" i="150"/>
  <c r="FG145" i="150"/>
  <c r="FH145" i="150"/>
  <c r="FG171" i="150"/>
  <c r="FH171" i="150"/>
  <c r="FG297" i="150"/>
  <c r="FH297" i="150"/>
  <c r="FG298" i="150"/>
  <c r="FH298" i="150"/>
  <c r="FG117" i="150"/>
  <c r="FH117" i="150"/>
  <c r="FG258" i="150"/>
  <c r="FH258" i="150"/>
  <c r="FG126" i="150"/>
  <c r="FH126" i="150"/>
  <c r="FG179" i="150"/>
  <c r="FH179" i="150"/>
  <c r="FG57" i="150"/>
  <c r="FH57" i="150"/>
  <c r="FG97" i="150"/>
  <c r="FH97" i="150"/>
  <c r="FG301" i="150"/>
  <c r="FH301" i="150"/>
  <c r="FG104" i="150"/>
  <c r="FH104" i="150"/>
  <c r="FG198" i="150"/>
  <c r="FH198" i="150"/>
  <c r="FG61" i="150"/>
  <c r="FH61" i="150"/>
  <c r="FG146" i="150"/>
  <c r="FH146" i="150"/>
  <c r="FG130" i="150"/>
  <c r="FH130" i="150"/>
  <c r="FG144" i="150"/>
  <c r="FH144" i="150"/>
  <c r="FG47" i="150"/>
  <c r="FH47" i="150"/>
  <c r="FG101" i="150"/>
  <c r="FH101" i="150"/>
  <c r="FG238" i="150"/>
  <c r="FH238" i="150"/>
  <c r="FG77" i="150"/>
  <c r="FH77" i="150"/>
  <c r="FG37" i="150"/>
  <c r="FH37" i="150"/>
  <c r="FG131" i="150"/>
  <c r="FH131" i="150"/>
  <c r="FG14" i="150"/>
  <c r="FH14" i="150"/>
  <c r="FG201" i="150"/>
  <c r="FH201" i="150"/>
  <c r="FG248" i="150"/>
  <c r="FH248" i="150"/>
  <c r="FG293" i="150"/>
  <c r="FH293" i="150"/>
  <c r="FG273" i="150"/>
  <c r="FH273" i="150"/>
  <c r="FG274" i="150"/>
  <c r="FH274" i="150"/>
  <c r="FG275" i="150"/>
  <c r="FH275" i="150"/>
  <c r="FG276" i="150"/>
  <c r="FH276" i="150"/>
  <c r="FG277" i="150"/>
  <c r="FH277" i="150"/>
  <c r="FG278" i="150"/>
  <c r="FH278" i="150"/>
  <c r="FG279" i="150"/>
  <c r="FH279" i="150"/>
  <c r="FG280" i="150"/>
  <c r="FH280" i="150"/>
  <c r="FG281" i="150"/>
  <c r="FH281" i="150"/>
  <c r="FG282" i="150"/>
  <c r="FH282" i="150"/>
  <c r="FG283" i="150"/>
  <c r="FH283" i="150"/>
  <c r="FG284" i="150"/>
  <c r="FH284" i="150"/>
  <c r="FG285" i="150"/>
  <c r="FH285" i="150"/>
  <c r="FG286" i="150"/>
  <c r="FH286" i="150"/>
  <c r="FG287" i="150"/>
  <c r="FH287" i="150"/>
  <c r="FG249" i="150"/>
  <c r="FH249" i="150"/>
  <c r="FG148" i="150"/>
  <c r="FH148" i="150"/>
  <c r="FH6" i="150"/>
  <c r="FC6" i="150"/>
  <c r="FH5" i="150" l="1"/>
  <c r="FG5" i="150"/>
  <c r="AR12" i="150"/>
  <c r="G230" i="150" l="1"/>
  <c r="H230" i="150"/>
  <c r="K230" i="150"/>
  <c r="L230" i="150"/>
  <c r="O230" i="150"/>
  <c r="P230" i="150"/>
  <c r="S230" i="150"/>
  <c r="T230" i="150"/>
  <c r="W230" i="150"/>
  <c r="X230" i="150"/>
  <c r="AA230" i="150"/>
  <c r="AB230" i="150"/>
  <c r="AE230" i="150"/>
  <c r="AF230" i="150"/>
  <c r="AI230" i="150"/>
  <c r="AJ230" i="150"/>
  <c r="AM230" i="150"/>
  <c r="AN230" i="150"/>
  <c r="AQ230" i="150"/>
  <c r="AR230" i="150"/>
  <c r="AU230" i="150"/>
  <c r="AV230" i="150"/>
  <c r="AY230" i="150"/>
  <c r="AZ230" i="150"/>
  <c r="BC230" i="150"/>
  <c r="BD230" i="150"/>
  <c r="BG230" i="150"/>
  <c r="BH230" i="150"/>
  <c r="BK230" i="150"/>
  <c r="BL230" i="150"/>
  <c r="BO230" i="150"/>
  <c r="BP230" i="150"/>
  <c r="BS230" i="150"/>
  <c r="BT230" i="150"/>
  <c r="BW230" i="150"/>
  <c r="BX230" i="150"/>
  <c r="CA230" i="150"/>
  <c r="CB230" i="150"/>
  <c r="CE230" i="150"/>
  <c r="CF230" i="150"/>
  <c r="CI230" i="150"/>
  <c r="CJ230" i="150"/>
  <c r="CM230" i="150"/>
  <c r="CN230" i="150"/>
  <c r="CQ230" i="150"/>
  <c r="CR230" i="150"/>
  <c r="CU230" i="150"/>
  <c r="CV230" i="150"/>
  <c r="CY230" i="150"/>
  <c r="CZ230" i="150"/>
  <c r="DC230" i="150"/>
  <c r="DD230" i="150"/>
  <c r="DG230" i="150"/>
  <c r="DH230" i="150"/>
  <c r="DK230" i="150"/>
  <c r="DL230" i="150"/>
  <c r="DO230" i="150"/>
  <c r="DP230" i="150"/>
  <c r="DS230" i="150"/>
  <c r="DT230" i="150"/>
  <c r="DW230" i="150"/>
  <c r="DX230" i="150"/>
  <c r="EA230" i="150"/>
  <c r="EB230" i="150"/>
  <c r="EE230" i="150"/>
  <c r="EF230" i="150"/>
  <c r="EI230" i="150"/>
  <c r="EJ230" i="150"/>
  <c r="EM230" i="150"/>
  <c r="EN230" i="150"/>
  <c r="EQ230" i="150"/>
  <c r="ER230" i="150"/>
  <c r="EU230" i="150"/>
  <c r="EV230" i="150"/>
  <c r="EY230" i="150"/>
  <c r="EZ230" i="150"/>
  <c r="FC230" i="150"/>
  <c r="FD230" i="150"/>
  <c r="G300" i="150"/>
  <c r="H300" i="150"/>
  <c r="K300" i="150"/>
  <c r="L300" i="150"/>
  <c r="O300" i="150"/>
  <c r="P300" i="150"/>
  <c r="S300" i="150"/>
  <c r="T300" i="150"/>
  <c r="W300" i="150"/>
  <c r="X300" i="150"/>
  <c r="AA300" i="150"/>
  <c r="AB300" i="150"/>
  <c r="AE300" i="150"/>
  <c r="AF300" i="150"/>
  <c r="AI300" i="150"/>
  <c r="AJ300" i="150"/>
  <c r="AM300" i="150"/>
  <c r="AN300" i="150"/>
  <c r="AQ300" i="150"/>
  <c r="AR300" i="150"/>
  <c r="AU300" i="150"/>
  <c r="AV300" i="150"/>
  <c r="AY300" i="150"/>
  <c r="AZ300" i="150"/>
  <c r="BC300" i="150"/>
  <c r="BD300" i="150"/>
  <c r="BG300" i="150"/>
  <c r="BH300" i="150"/>
  <c r="BK300" i="150"/>
  <c r="BL300" i="150"/>
  <c r="BO300" i="150"/>
  <c r="BP300" i="150"/>
  <c r="BS300" i="150"/>
  <c r="BT300" i="150"/>
  <c r="BW300" i="150"/>
  <c r="BX300" i="150"/>
  <c r="CA300" i="150"/>
  <c r="CB300" i="150"/>
  <c r="CE300" i="150"/>
  <c r="CF300" i="150"/>
  <c r="CI300" i="150"/>
  <c r="CJ300" i="150"/>
  <c r="CM300" i="150"/>
  <c r="CN300" i="150"/>
  <c r="CQ300" i="150"/>
  <c r="CR300" i="150"/>
  <c r="CU300" i="150"/>
  <c r="CV300" i="150"/>
  <c r="CY300" i="150"/>
  <c r="CZ300" i="150"/>
  <c r="DC300" i="150"/>
  <c r="DD300" i="150"/>
  <c r="DG300" i="150"/>
  <c r="DH300" i="150"/>
  <c r="DK300" i="150"/>
  <c r="DL300" i="150"/>
  <c r="DO300" i="150"/>
  <c r="DP300" i="150"/>
  <c r="DS300" i="150"/>
  <c r="DT300" i="150"/>
  <c r="DW300" i="150"/>
  <c r="DX300" i="150"/>
  <c r="EA300" i="150"/>
  <c r="EB300" i="150"/>
  <c r="EE300" i="150"/>
  <c r="EF300" i="150"/>
  <c r="EI300" i="150"/>
  <c r="EJ300" i="150"/>
  <c r="EM300" i="150"/>
  <c r="EN300" i="150"/>
  <c r="EQ300" i="150"/>
  <c r="ER300" i="150"/>
  <c r="EU300" i="150"/>
  <c r="EV300" i="150"/>
  <c r="EY300" i="150"/>
  <c r="EZ300" i="150"/>
  <c r="FC300" i="150"/>
  <c r="FD300" i="150"/>
  <c r="G145" i="150"/>
  <c r="H145" i="150"/>
  <c r="K145" i="150"/>
  <c r="L145" i="150"/>
  <c r="O145" i="150"/>
  <c r="P145" i="150"/>
  <c r="S145" i="150"/>
  <c r="T145" i="150"/>
  <c r="W145" i="150"/>
  <c r="X145" i="150"/>
  <c r="AA145" i="150"/>
  <c r="AB145" i="150"/>
  <c r="AE145" i="150"/>
  <c r="AF145" i="150"/>
  <c r="AI145" i="150"/>
  <c r="AJ145" i="150"/>
  <c r="AM145" i="150"/>
  <c r="AN145" i="150"/>
  <c r="AQ145" i="150"/>
  <c r="AR145" i="150"/>
  <c r="AU145" i="150"/>
  <c r="AV145" i="150"/>
  <c r="AY145" i="150"/>
  <c r="AZ145" i="150"/>
  <c r="BC145" i="150"/>
  <c r="BD145" i="150"/>
  <c r="BG145" i="150"/>
  <c r="BH145" i="150"/>
  <c r="BK145" i="150"/>
  <c r="BL145" i="150"/>
  <c r="BO145" i="150"/>
  <c r="BP145" i="150"/>
  <c r="BS145" i="150"/>
  <c r="BT145" i="150"/>
  <c r="BW145" i="150"/>
  <c r="BX145" i="150"/>
  <c r="CA145" i="150"/>
  <c r="CB145" i="150"/>
  <c r="CE145" i="150"/>
  <c r="CF145" i="150"/>
  <c r="CI145" i="150"/>
  <c r="CJ145" i="150"/>
  <c r="CM145" i="150"/>
  <c r="CN145" i="150"/>
  <c r="CQ145" i="150"/>
  <c r="CR145" i="150"/>
  <c r="CU145" i="150"/>
  <c r="CV145" i="150"/>
  <c r="CY145" i="150"/>
  <c r="CZ145" i="150"/>
  <c r="DC145" i="150"/>
  <c r="DD145" i="150"/>
  <c r="DG145" i="150"/>
  <c r="DH145" i="150"/>
  <c r="DK145" i="150"/>
  <c r="DL145" i="150"/>
  <c r="DO145" i="150"/>
  <c r="DP145" i="150"/>
  <c r="DS145" i="150"/>
  <c r="DT145" i="150"/>
  <c r="DW145" i="150"/>
  <c r="DX145" i="150"/>
  <c r="EA145" i="150"/>
  <c r="EB145" i="150"/>
  <c r="EE145" i="150"/>
  <c r="EF145" i="150"/>
  <c r="EI145" i="150"/>
  <c r="EJ145" i="150"/>
  <c r="EM145" i="150"/>
  <c r="EN145" i="150"/>
  <c r="EQ145" i="150"/>
  <c r="ER145" i="150"/>
  <c r="EU145" i="150"/>
  <c r="EV145" i="150"/>
  <c r="EY145" i="150"/>
  <c r="EZ145" i="150"/>
  <c r="FC145" i="150"/>
  <c r="FD145" i="150"/>
  <c r="G171" i="150"/>
  <c r="H171" i="150"/>
  <c r="K171" i="150"/>
  <c r="L171" i="150"/>
  <c r="O171" i="150"/>
  <c r="P171" i="150"/>
  <c r="S171" i="150"/>
  <c r="T171" i="150"/>
  <c r="W171" i="150"/>
  <c r="X171" i="150"/>
  <c r="AA171" i="150"/>
  <c r="AB171" i="150"/>
  <c r="AE171" i="150"/>
  <c r="AF171" i="150"/>
  <c r="AI171" i="150"/>
  <c r="AJ171" i="150"/>
  <c r="AM171" i="150"/>
  <c r="AN171" i="150"/>
  <c r="AQ171" i="150"/>
  <c r="AR171" i="150"/>
  <c r="AU171" i="150"/>
  <c r="AV171" i="150"/>
  <c r="AY171" i="150"/>
  <c r="AZ171" i="150"/>
  <c r="BC171" i="150"/>
  <c r="BD171" i="150"/>
  <c r="BG171" i="150"/>
  <c r="BH171" i="150"/>
  <c r="BK171" i="150"/>
  <c r="BL171" i="150"/>
  <c r="BO171" i="150"/>
  <c r="BP171" i="150"/>
  <c r="BS171" i="150"/>
  <c r="BT171" i="150"/>
  <c r="BW171" i="150"/>
  <c r="BX171" i="150"/>
  <c r="CA171" i="150"/>
  <c r="CB171" i="150"/>
  <c r="CE171" i="150"/>
  <c r="CF171" i="150"/>
  <c r="CI171" i="150"/>
  <c r="CJ171" i="150"/>
  <c r="CM171" i="150"/>
  <c r="CN171" i="150"/>
  <c r="CQ171" i="150"/>
  <c r="CR171" i="150"/>
  <c r="CU171" i="150"/>
  <c r="CV171" i="150"/>
  <c r="CY171" i="150"/>
  <c r="CZ171" i="150"/>
  <c r="DC171" i="150"/>
  <c r="DD171" i="150"/>
  <c r="DG171" i="150"/>
  <c r="DH171" i="150"/>
  <c r="DK171" i="150"/>
  <c r="DL171" i="150"/>
  <c r="DO171" i="150"/>
  <c r="DP171" i="150"/>
  <c r="DS171" i="150"/>
  <c r="DT171" i="150"/>
  <c r="DW171" i="150"/>
  <c r="DX171" i="150"/>
  <c r="EA171" i="150"/>
  <c r="EB171" i="150"/>
  <c r="EE171" i="150"/>
  <c r="EF171" i="150"/>
  <c r="EI171" i="150"/>
  <c r="EJ171" i="150"/>
  <c r="EM171" i="150"/>
  <c r="EN171" i="150"/>
  <c r="EQ171" i="150"/>
  <c r="ER171" i="150"/>
  <c r="EU171" i="150"/>
  <c r="EV171" i="150"/>
  <c r="EY171" i="150"/>
  <c r="EZ171" i="150"/>
  <c r="FC171" i="150"/>
  <c r="FD171" i="150"/>
  <c r="G297" i="150"/>
  <c r="H297" i="150"/>
  <c r="K297" i="150"/>
  <c r="L297" i="150"/>
  <c r="O297" i="150"/>
  <c r="P297" i="150"/>
  <c r="S297" i="150"/>
  <c r="T297" i="150"/>
  <c r="W297" i="150"/>
  <c r="X297" i="150"/>
  <c r="AA297" i="150"/>
  <c r="AB297" i="150"/>
  <c r="AE297" i="150"/>
  <c r="AF297" i="150"/>
  <c r="AI297" i="150"/>
  <c r="AJ297" i="150"/>
  <c r="AM297" i="150"/>
  <c r="AN297" i="150"/>
  <c r="AQ297" i="150"/>
  <c r="AR297" i="150"/>
  <c r="AU297" i="150"/>
  <c r="AV297" i="150"/>
  <c r="AY297" i="150"/>
  <c r="AZ297" i="150"/>
  <c r="BC297" i="150"/>
  <c r="BD297" i="150"/>
  <c r="BG297" i="150"/>
  <c r="BH297" i="150"/>
  <c r="BK297" i="150"/>
  <c r="BL297" i="150"/>
  <c r="BO297" i="150"/>
  <c r="BP297" i="150"/>
  <c r="BS297" i="150"/>
  <c r="BT297" i="150"/>
  <c r="BW297" i="150"/>
  <c r="BX297" i="150"/>
  <c r="CA297" i="150"/>
  <c r="CB297" i="150"/>
  <c r="CE297" i="150"/>
  <c r="CF297" i="150"/>
  <c r="CI297" i="150"/>
  <c r="CJ297" i="150"/>
  <c r="CM297" i="150"/>
  <c r="CN297" i="150"/>
  <c r="CQ297" i="150"/>
  <c r="CR297" i="150"/>
  <c r="CU297" i="150"/>
  <c r="CV297" i="150"/>
  <c r="CY297" i="150"/>
  <c r="CZ297" i="150"/>
  <c r="DC297" i="150"/>
  <c r="DD297" i="150"/>
  <c r="DG297" i="150"/>
  <c r="DH297" i="150"/>
  <c r="DK297" i="150"/>
  <c r="DL297" i="150"/>
  <c r="DO297" i="150"/>
  <c r="DP297" i="150"/>
  <c r="DS297" i="150"/>
  <c r="DT297" i="150"/>
  <c r="DW297" i="150"/>
  <c r="DX297" i="150"/>
  <c r="EA297" i="150"/>
  <c r="EB297" i="150"/>
  <c r="EE297" i="150"/>
  <c r="EF297" i="150"/>
  <c r="EI297" i="150"/>
  <c r="EJ297" i="150"/>
  <c r="EM297" i="150"/>
  <c r="EN297" i="150"/>
  <c r="EQ297" i="150"/>
  <c r="ER297" i="150"/>
  <c r="EU297" i="150"/>
  <c r="EV297" i="150"/>
  <c r="EY297" i="150"/>
  <c r="EZ297" i="150"/>
  <c r="FC297" i="150"/>
  <c r="FD297" i="150"/>
  <c r="G298" i="150"/>
  <c r="H298" i="150"/>
  <c r="K298" i="150"/>
  <c r="L298" i="150"/>
  <c r="O298" i="150"/>
  <c r="P298" i="150"/>
  <c r="S298" i="150"/>
  <c r="T298" i="150"/>
  <c r="W298" i="150"/>
  <c r="X298" i="150"/>
  <c r="AA298" i="150"/>
  <c r="AB298" i="150"/>
  <c r="AE298" i="150"/>
  <c r="AF298" i="150"/>
  <c r="AI298" i="150"/>
  <c r="AJ298" i="150"/>
  <c r="AM298" i="150"/>
  <c r="AN298" i="150"/>
  <c r="AQ298" i="150"/>
  <c r="AR298" i="150"/>
  <c r="AU298" i="150"/>
  <c r="AV298" i="150"/>
  <c r="AY298" i="150"/>
  <c r="AZ298" i="150"/>
  <c r="BC298" i="150"/>
  <c r="BD298" i="150"/>
  <c r="BG298" i="150"/>
  <c r="BH298" i="150"/>
  <c r="BK298" i="150"/>
  <c r="BL298" i="150"/>
  <c r="BO298" i="150"/>
  <c r="BP298" i="150"/>
  <c r="BS298" i="150"/>
  <c r="BT298" i="150"/>
  <c r="BW298" i="150"/>
  <c r="BX298" i="150"/>
  <c r="CA298" i="150"/>
  <c r="CB298" i="150"/>
  <c r="CE298" i="150"/>
  <c r="CF298" i="150"/>
  <c r="CI298" i="150"/>
  <c r="CJ298" i="150"/>
  <c r="CM298" i="150"/>
  <c r="CN298" i="150"/>
  <c r="CQ298" i="150"/>
  <c r="CR298" i="150"/>
  <c r="CU298" i="150"/>
  <c r="CV298" i="150"/>
  <c r="CY298" i="150"/>
  <c r="CZ298" i="150"/>
  <c r="DC298" i="150"/>
  <c r="DD298" i="150"/>
  <c r="DG298" i="150"/>
  <c r="DH298" i="150"/>
  <c r="DK298" i="150"/>
  <c r="DL298" i="150"/>
  <c r="DO298" i="150"/>
  <c r="DP298" i="150"/>
  <c r="DS298" i="150"/>
  <c r="DT298" i="150"/>
  <c r="DW298" i="150"/>
  <c r="DX298" i="150"/>
  <c r="EA298" i="150"/>
  <c r="EB298" i="150"/>
  <c r="EE298" i="150"/>
  <c r="EF298" i="150"/>
  <c r="EI298" i="150"/>
  <c r="EJ298" i="150"/>
  <c r="EM298" i="150"/>
  <c r="EN298" i="150"/>
  <c r="EQ298" i="150"/>
  <c r="ER298" i="150"/>
  <c r="EU298" i="150"/>
  <c r="EV298" i="150"/>
  <c r="EY298" i="150"/>
  <c r="EZ298" i="150"/>
  <c r="FC298" i="150"/>
  <c r="FD298" i="150"/>
  <c r="G117" i="150"/>
  <c r="H117" i="150"/>
  <c r="K117" i="150"/>
  <c r="L117" i="150"/>
  <c r="O117" i="150"/>
  <c r="P117" i="150"/>
  <c r="S117" i="150"/>
  <c r="T117" i="150"/>
  <c r="W117" i="150"/>
  <c r="X117" i="150"/>
  <c r="AA117" i="150"/>
  <c r="AB117" i="150"/>
  <c r="AE117" i="150"/>
  <c r="AF117" i="150"/>
  <c r="AI117" i="150"/>
  <c r="AJ117" i="150"/>
  <c r="AM117" i="150"/>
  <c r="AN117" i="150"/>
  <c r="AQ117" i="150"/>
  <c r="AR117" i="150"/>
  <c r="AU117" i="150"/>
  <c r="AV117" i="150"/>
  <c r="AY117" i="150"/>
  <c r="AZ117" i="150"/>
  <c r="BC117" i="150"/>
  <c r="BD117" i="150"/>
  <c r="BG117" i="150"/>
  <c r="BH117" i="150"/>
  <c r="BK117" i="150"/>
  <c r="BL117" i="150"/>
  <c r="BO117" i="150"/>
  <c r="BP117" i="150"/>
  <c r="BS117" i="150"/>
  <c r="BT117" i="150"/>
  <c r="BW117" i="150"/>
  <c r="BX117" i="150"/>
  <c r="CA117" i="150"/>
  <c r="CB117" i="150"/>
  <c r="CE117" i="150"/>
  <c r="CF117" i="150"/>
  <c r="CI117" i="150"/>
  <c r="CJ117" i="150"/>
  <c r="CM117" i="150"/>
  <c r="CN117" i="150"/>
  <c r="CQ117" i="150"/>
  <c r="CR117" i="150"/>
  <c r="CU117" i="150"/>
  <c r="CV117" i="150"/>
  <c r="CY117" i="150"/>
  <c r="CZ117" i="150"/>
  <c r="DC117" i="150"/>
  <c r="DD117" i="150"/>
  <c r="DG117" i="150"/>
  <c r="DH117" i="150"/>
  <c r="DK117" i="150"/>
  <c r="DL117" i="150"/>
  <c r="DO117" i="150"/>
  <c r="DP117" i="150"/>
  <c r="DS117" i="150"/>
  <c r="DT117" i="150"/>
  <c r="DW117" i="150"/>
  <c r="DX117" i="150"/>
  <c r="EA117" i="150"/>
  <c r="EB117" i="150"/>
  <c r="EE117" i="150"/>
  <c r="EF117" i="150"/>
  <c r="EI117" i="150"/>
  <c r="EJ117" i="150"/>
  <c r="EM117" i="150"/>
  <c r="EN117" i="150"/>
  <c r="EQ117" i="150"/>
  <c r="ER117" i="150"/>
  <c r="EU117" i="150"/>
  <c r="EV117" i="150"/>
  <c r="EY117" i="150"/>
  <c r="EZ117" i="150"/>
  <c r="FC117" i="150"/>
  <c r="FD117" i="150"/>
  <c r="G258" i="150"/>
  <c r="H258" i="150"/>
  <c r="K258" i="150"/>
  <c r="L258" i="150"/>
  <c r="O258" i="150"/>
  <c r="P258" i="150"/>
  <c r="S258" i="150"/>
  <c r="T258" i="150"/>
  <c r="W258" i="150"/>
  <c r="X258" i="150"/>
  <c r="AA258" i="150"/>
  <c r="AB258" i="150"/>
  <c r="AE258" i="150"/>
  <c r="AF258" i="150"/>
  <c r="AI258" i="150"/>
  <c r="AJ258" i="150"/>
  <c r="AM258" i="150"/>
  <c r="AN258" i="150"/>
  <c r="AQ258" i="150"/>
  <c r="AR258" i="150"/>
  <c r="AU258" i="150"/>
  <c r="AV258" i="150"/>
  <c r="AY258" i="150"/>
  <c r="AZ258" i="150"/>
  <c r="BC258" i="150"/>
  <c r="BD258" i="150"/>
  <c r="BG258" i="150"/>
  <c r="BH258" i="150"/>
  <c r="BK258" i="150"/>
  <c r="BL258" i="150"/>
  <c r="BO258" i="150"/>
  <c r="BP258" i="150"/>
  <c r="BS258" i="150"/>
  <c r="BT258" i="150"/>
  <c r="BW258" i="150"/>
  <c r="BX258" i="150"/>
  <c r="CA258" i="150"/>
  <c r="CB258" i="150"/>
  <c r="CE258" i="150"/>
  <c r="CF258" i="150"/>
  <c r="CI258" i="150"/>
  <c r="CJ258" i="150"/>
  <c r="CM258" i="150"/>
  <c r="CN258" i="150"/>
  <c r="CQ258" i="150"/>
  <c r="CR258" i="150"/>
  <c r="CU258" i="150"/>
  <c r="CV258" i="150"/>
  <c r="CY258" i="150"/>
  <c r="CZ258" i="150"/>
  <c r="DC258" i="150"/>
  <c r="DD258" i="150"/>
  <c r="DG258" i="150"/>
  <c r="DH258" i="150"/>
  <c r="DK258" i="150"/>
  <c r="DL258" i="150"/>
  <c r="DO258" i="150"/>
  <c r="DP258" i="150"/>
  <c r="DS258" i="150"/>
  <c r="DT258" i="150"/>
  <c r="DW258" i="150"/>
  <c r="DX258" i="150"/>
  <c r="EA258" i="150"/>
  <c r="EB258" i="150"/>
  <c r="EE258" i="150"/>
  <c r="EF258" i="150"/>
  <c r="EI258" i="150"/>
  <c r="EJ258" i="150"/>
  <c r="EM258" i="150"/>
  <c r="EN258" i="150"/>
  <c r="EQ258" i="150"/>
  <c r="ER258" i="150"/>
  <c r="EU258" i="150"/>
  <c r="EV258" i="150"/>
  <c r="EY258" i="150"/>
  <c r="EZ258" i="150"/>
  <c r="FC258" i="150"/>
  <c r="FD258" i="150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EY126" i="150"/>
  <c r="EZ126" i="150"/>
  <c r="FC126" i="150"/>
  <c r="FD126" i="150"/>
  <c r="D258" i="150" l="1"/>
  <c r="D298" i="150"/>
  <c r="D171" i="150"/>
  <c r="D300" i="150"/>
  <c r="C258" i="150"/>
  <c r="C298" i="150"/>
  <c r="C171" i="150"/>
  <c r="C300" i="150"/>
  <c r="D126" i="150"/>
  <c r="D117" i="150"/>
  <c r="D297" i="150"/>
  <c r="D145" i="150"/>
  <c r="D230" i="150"/>
  <c r="C126" i="150"/>
  <c r="C117" i="150"/>
  <c r="C297" i="150"/>
  <c r="C145" i="150"/>
  <c r="C230" i="150"/>
  <c r="AK171" i="150"/>
  <c r="DE145" i="150"/>
  <c r="AW171" i="150"/>
  <c r="I171" i="150"/>
  <c r="AK297" i="150"/>
  <c r="AW297" i="150"/>
  <c r="I297" i="150"/>
  <c r="AG126" i="150"/>
  <c r="AK126" i="150"/>
  <c r="EK230" i="150"/>
  <c r="EK300" i="150"/>
  <c r="EK126" i="150"/>
  <c r="EK258" i="150"/>
  <c r="EK117" i="150"/>
  <c r="EK298" i="150"/>
  <c r="EK297" i="150"/>
  <c r="EK171" i="150"/>
  <c r="EK145" i="150"/>
  <c r="DM258" i="150"/>
  <c r="DM298" i="150"/>
  <c r="DM171" i="150"/>
  <c r="FU146" i="150"/>
  <c r="DM300" i="150"/>
  <c r="DM126" i="150"/>
  <c r="DM117" i="150"/>
  <c r="DM145" i="150"/>
  <c r="DM297" i="150"/>
  <c r="DM230" i="150"/>
  <c r="I230" i="150"/>
  <c r="BQ145" i="150"/>
  <c r="Q145" i="150"/>
  <c r="FU259" i="150"/>
  <c r="FU299" i="150"/>
  <c r="FU301" i="150"/>
  <c r="FU258" i="150"/>
  <c r="U126" i="150"/>
  <c r="AK117" i="150"/>
  <c r="CC300" i="150"/>
  <c r="AW300" i="150"/>
  <c r="Q300" i="150"/>
  <c r="BM298" i="150"/>
  <c r="AC230" i="150"/>
  <c r="FU82" i="150"/>
  <c r="EC298" i="150"/>
  <c r="CC297" i="150"/>
  <c r="BU297" i="150"/>
  <c r="AO297" i="150"/>
  <c r="Q297" i="150"/>
  <c r="FE297" i="150"/>
  <c r="I126" i="150"/>
  <c r="DA117" i="150"/>
  <c r="CK117" i="150"/>
  <c r="BU117" i="150"/>
  <c r="AO117" i="150"/>
  <c r="CW297" i="150"/>
  <c r="AW145" i="150"/>
  <c r="AG258" i="150"/>
  <c r="BA258" i="150"/>
  <c r="AS258" i="150"/>
  <c r="AK258" i="150"/>
  <c r="AC258" i="150"/>
  <c r="U258" i="150"/>
  <c r="M258" i="150"/>
  <c r="BQ298" i="150"/>
  <c r="BI298" i="150"/>
  <c r="BA298" i="150"/>
  <c r="AK298" i="150"/>
  <c r="AC298" i="150"/>
  <c r="U298" i="150"/>
  <c r="EC297" i="150"/>
  <c r="DY171" i="150"/>
  <c r="BM171" i="150"/>
  <c r="CG300" i="150"/>
  <c r="BI171" i="150"/>
  <c r="BA171" i="150"/>
  <c r="ES126" i="150"/>
  <c r="EC126" i="150"/>
  <c r="DU126" i="150"/>
  <c r="DE126" i="150"/>
  <c r="CG126" i="150"/>
  <c r="BY126" i="150"/>
  <c r="BQ126" i="150"/>
  <c r="BI126" i="150"/>
  <c r="BA126" i="150"/>
  <c r="AS126" i="150"/>
  <c r="EC258" i="150"/>
  <c r="ES117" i="150"/>
  <c r="DU117" i="150"/>
  <c r="DA298" i="150"/>
  <c r="CC298" i="150"/>
  <c r="BU298" i="150"/>
  <c r="EO145" i="150"/>
  <c r="DI145" i="150"/>
  <c r="CC145" i="150"/>
  <c r="ES300" i="150"/>
  <c r="EC300" i="150"/>
  <c r="CW300" i="150"/>
  <c r="EG258" i="150"/>
  <c r="DQ258" i="150"/>
  <c r="DA258" i="150"/>
  <c r="BU258" i="150"/>
  <c r="BE258" i="150"/>
  <c r="EG298" i="150"/>
  <c r="DQ298" i="150"/>
  <c r="FA297" i="150"/>
  <c r="ES297" i="150"/>
  <c r="Q171" i="150"/>
  <c r="Y230" i="150"/>
  <c r="BM126" i="150"/>
  <c r="DI297" i="150"/>
  <c r="DA297" i="150"/>
  <c r="FA171" i="150"/>
  <c r="ES171" i="150"/>
  <c r="EC171" i="150"/>
  <c r="DU171" i="150"/>
  <c r="CW171" i="150"/>
  <c r="CO171" i="150"/>
  <c r="CG171" i="150"/>
  <c r="BQ171" i="150"/>
  <c r="FE300" i="150"/>
  <c r="CS300" i="150"/>
  <c r="BU126" i="150"/>
  <c r="AO126" i="150"/>
  <c r="Y126" i="150"/>
  <c r="FA258" i="150"/>
  <c r="ES258" i="150"/>
  <c r="DE258" i="150"/>
  <c r="CW258" i="150"/>
  <c r="CO258" i="150"/>
  <c r="CG258" i="150"/>
  <c r="BY258" i="150"/>
  <c r="EG117" i="150"/>
  <c r="Y117" i="150"/>
  <c r="I117" i="150"/>
  <c r="FE298" i="150"/>
  <c r="DE298" i="150"/>
  <c r="CW298" i="150"/>
  <c r="CO298" i="150"/>
  <c r="CG298" i="150"/>
  <c r="EO297" i="150"/>
  <c r="EG297" i="150"/>
  <c r="CO297" i="150"/>
  <c r="CG297" i="150"/>
  <c r="BQ297" i="150"/>
  <c r="BI297" i="150"/>
  <c r="BA297" i="150"/>
  <c r="AC297" i="150"/>
  <c r="U297" i="150"/>
  <c r="DI171" i="150"/>
  <c r="CC171" i="150"/>
  <c r="ES145" i="150"/>
  <c r="EC145" i="150"/>
  <c r="DU145" i="150"/>
  <c r="CW145" i="150"/>
  <c r="CO145" i="150"/>
  <c r="CG145" i="150"/>
  <c r="EO300" i="150"/>
  <c r="DI300" i="150"/>
  <c r="EW126" i="150"/>
  <c r="EG126" i="150"/>
  <c r="DA126" i="150"/>
  <c r="M126" i="150"/>
  <c r="AO258" i="150"/>
  <c r="I258" i="150"/>
  <c r="EW117" i="150"/>
  <c r="BM117" i="150"/>
  <c r="FA298" i="150"/>
  <c r="ES298" i="150"/>
  <c r="AW298" i="150"/>
  <c r="AO298" i="150"/>
  <c r="Q298" i="150"/>
  <c r="I298" i="150"/>
  <c r="DU297" i="150"/>
  <c r="EO171" i="150"/>
  <c r="AC171" i="150"/>
  <c r="U171" i="150"/>
  <c r="BQ300" i="150"/>
  <c r="BI300" i="150"/>
  <c r="AK300" i="150"/>
  <c r="AC300" i="150"/>
  <c r="EC117" i="150"/>
  <c r="DE117" i="150"/>
  <c r="CG117" i="150"/>
  <c r="BY117" i="150"/>
  <c r="BQ117" i="150"/>
  <c r="BI117" i="150"/>
  <c r="BA117" i="150"/>
  <c r="AS117" i="150"/>
  <c r="U117" i="150"/>
  <c r="M117" i="150"/>
  <c r="FE230" i="150"/>
  <c r="FE258" i="150"/>
  <c r="CS297" i="150"/>
  <c r="AG297" i="150"/>
  <c r="FE145" i="150"/>
  <c r="CS145" i="150"/>
  <c r="BI145" i="150"/>
  <c r="AK145" i="150"/>
  <c r="AC145" i="150"/>
  <c r="U145" i="150"/>
  <c r="CW126" i="150"/>
  <c r="BQ258" i="150"/>
  <c r="DY117" i="150"/>
  <c r="CS298" i="150"/>
  <c r="DY297" i="150"/>
  <c r="FE171" i="150"/>
  <c r="AG171" i="150"/>
  <c r="BM145" i="150"/>
  <c r="AG145" i="150"/>
  <c r="BM300" i="150"/>
  <c r="AG300" i="150"/>
  <c r="EC230" i="150"/>
  <c r="M230" i="150"/>
  <c r="DY126" i="150"/>
  <c r="CS126" i="150"/>
  <c r="CS258" i="150"/>
  <c r="CW117" i="150"/>
  <c r="AG298" i="150"/>
  <c r="BM297" i="150"/>
  <c r="CS171" i="150"/>
  <c r="DY145" i="150"/>
  <c r="BA145" i="150"/>
  <c r="DY300" i="150"/>
  <c r="BA300" i="150"/>
  <c r="U300" i="150"/>
  <c r="EO126" i="150"/>
  <c r="CK126" i="150"/>
  <c r="CC126" i="150"/>
  <c r="Q126" i="150"/>
  <c r="DI258" i="150"/>
  <c r="AW258" i="150"/>
  <c r="EO117" i="150"/>
  <c r="CC117" i="150"/>
  <c r="Q117" i="150"/>
  <c r="DI298" i="150"/>
  <c r="EG171" i="150"/>
  <c r="DA171" i="150"/>
  <c r="BU171" i="150"/>
  <c r="AO171" i="150"/>
  <c r="FA145" i="150"/>
  <c r="EG145" i="150"/>
  <c r="DA145" i="150"/>
  <c r="BU145" i="150"/>
  <c r="AO145" i="150"/>
  <c r="I145" i="150"/>
  <c r="FA300" i="150"/>
  <c r="EG300" i="150"/>
  <c r="DU300" i="150"/>
  <c r="DA300" i="150"/>
  <c r="CO300" i="150"/>
  <c r="BU300" i="150"/>
  <c r="AO300" i="150"/>
  <c r="I300" i="150"/>
  <c r="FA230" i="150"/>
  <c r="DU230" i="150"/>
  <c r="DE230" i="150"/>
  <c r="CO230" i="150"/>
  <c r="BY230" i="150"/>
  <c r="BI230" i="150"/>
  <c r="AS230" i="150"/>
  <c r="FE126" i="150"/>
  <c r="DY258" i="150"/>
  <c r="BM258" i="150"/>
  <c r="FE117" i="150"/>
  <c r="CS117" i="150"/>
  <c r="AG117" i="150"/>
  <c r="DY298" i="150"/>
  <c r="FA126" i="150"/>
  <c r="DQ126" i="150"/>
  <c r="DI126" i="150"/>
  <c r="CO126" i="150"/>
  <c r="BE126" i="150"/>
  <c r="AW126" i="150"/>
  <c r="AC126" i="150"/>
  <c r="EW258" i="150"/>
  <c r="EO258" i="150"/>
  <c r="DU258" i="150"/>
  <c r="CK258" i="150"/>
  <c r="CC258" i="150"/>
  <c r="BI258" i="150"/>
  <c r="Y258" i="150"/>
  <c r="Q258" i="150"/>
  <c r="FA117" i="150"/>
  <c r="DQ117" i="150"/>
  <c r="DI117" i="150"/>
  <c r="CO117" i="150"/>
  <c r="BE117" i="150"/>
  <c r="AW117" i="150"/>
  <c r="AC117" i="150"/>
  <c r="EW298" i="150"/>
  <c r="EO298" i="150"/>
  <c r="DU298" i="150"/>
  <c r="CK298" i="150"/>
  <c r="BY298" i="150"/>
  <c r="BE298" i="150"/>
  <c r="AS298" i="150"/>
  <c r="Y298" i="150"/>
  <c r="M298" i="150"/>
  <c r="EW297" i="150"/>
  <c r="DQ297" i="150"/>
  <c r="DE297" i="150"/>
  <c r="CK297" i="150"/>
  <c r="BY297" i="150"/>
  <c r="BE297" i="150"/>
  <c r="AS297" i="150"/>
  <c r="Y297" i="150"/>
  <c r="M297" i="150"/>
  <c r="EW171" i="150"/>
  <c r="DQ171" i="150"/>
  <c r="DE171" i="150"/>
  <c r="CK171" i="150"/>
  <c r="BY171" i="150"/>
  <c r="BE171" i="150"/>
  <c r="AS171" i="150"/>
  <c r="Y171" i="150"/>
  <c r="M171" i="150"/>
  <c r="EW145" i="150"/>
  <c r="DQ145" i="150"/>
  <c r="CK145" i="150"/>
  <c r="BY145" i="150"/>
  <c r="BE145" i="150"/>
  <c r="AS145" i="150"/>
  <c r="Y145" i="150"/>
  <c r="M145" i="150"/>
  <c r="EW300" i="150"/>
  <c r="DQ300" i="150"/>
  <c r="DE300" i="150"/>
  <c r="CK300" i="150"/>
  <c r="BY300" i="150"/>
  <c r="BE300" i="150"/>
  <c r="AS300" i="150"/>
  <c r="Y300" i="150"/>
  <c r="M300" i="150"/>
  <c r="EW230" i="150"/>
  <c r="EO230" i="150"/>
  <c r="EG230" i="150"/>
  <c r="DY230" i="150"/>
  <c r="DQ230" i="150"/>
  <c r="DA230" i="150"/>
  <c r="CK230" i="150"/>
  <c r="BU230" i="150"/>
  <c r="BE230" i="150"/>
  <c r="AO230" i="150"/>
  <c r="FU77" i="150"/>
  <c r="FU127" i="150"/>
  <c r="FU178" i="150"/>
  <c r="CW230" i="150"/>
  <c r="CG230" i="150"/>
  <c r="BQ230" i="150"/>
  <c r="BA230" i="150"/>
  <c r="AK230" i="150"/>
  <c r="U230" i="150"/>
  <c r="ES230" i="150"/>
  <c r="DI230" i="150"/>
  <c r="CS230" i="150"/>
  <c r="CC230" i="150"/>
  <c r="BM230" i="150"/>
  <c r="AW230" i="150"/>
  <c r="AG230" i="150"/>
  <c r="Q230" i="150"/>
  <c r="FI300" i="150" l="1"/>
  <c r="FI258" i="150"/>
  <c r="FI297" i="150"/>
  <c r="FI126" i="150"/>
  <c r="FI230" i="150"/>
  <c r="FI298" i="150"/>
  <c r="FM298" i="150" l="1"/>
  <c r="E298" i="150" s="1"/>
  <c r="FM126" i="150"/>
  <c r="E126" i="150" s="1"/>
  <c r="FI145" i="150"/>
  <c r="FI171" i="150"/>
  <c r="FI117" i="150"/>
  <c r="FM117" i="150" l="1"/>
  <c r="E117" i="150" s="1"/>
  <c r="FM297" i="150"/>
  <c r="E297" i="150" s="1"/>
  <c r="FM258" i="150"/>
  <c r="E258" i="150" s="1"/>
  <c r="FM300" i="150"/>
  <c r="E300" i="150" s="1"/>
  <c r="FM145" i="150"/>
  <c r="E145" i="150" s="1"/>
  <c r="FM230" i="150"/>
  <c r="E230" i="150" s="1"/>
  <c r="G262" i="150"/>
  <c r="FD299" i="150"/>
  <c r="FC299" i="150"/>
  <c r="EZ299" i="150"/>
  <c r="EY299" i="150"/>
  <c r="EV299" i="150"/>
  <c r="EU299" i="150"/>
  <c r="ER299" i="150"/>
  <c r="EQ299" i="150"/>
  <c r="EN299" i="150"/>
  <c r="EM299" i="150"/>
  <c r="EJ299" i="150"/>
  <c r="EI299" i="150"/>
  <c r="EF299" i="150"/>
  <c r="EE299" i="150"/>
  <c r="EB299" i="150"/>
  <c r="EA299" i="150"/>
  <c r="DX299" i="150"/>
  <c r="DW299" i="150"/>
  <c r="DT299" i="150"/>
  <c r="DS299" i="150"/>
  <c r="DP299" i="150"/>
  <c r="DO299" i="150"/>
  <c r="DL299" i="150"/>
  <c r="DK299" i="150"/>
  <c r="DH299" i="150"/>
  <c r="DG299" i="150"/>
  <c r="DD299" i="150"/>
  <c r="DC299" i="150"/>
  <c r="CZ299" i="150"/>
  <c r="CY299" i="150"/>
  <c r="CV299" i="150"/>
  <c r="CU299" i="150"/>
  <c r="CR299" i="150"/>
  <c r="CQ299" i="150"/>
  <c r="CN299" i="150"/>
  <c r="CM299" i="150"/>
  <c r="CJ299" i="150"/>
  <c r="CI299" i="150"/>
  <c r="CF299" i="150"/>
  <c r="CE299" i="150"/>
  <c r="CB299" i="150"/>
  <c r="CA299" i="150"/>
  <c r="BX299" i="150"/>
  <c r="BW299" i="150"/>
  <c r="BT299" i="150"/>
  <c r="BS299" i="150"/>
  <c r="BP299" i="150"/>
  <c r="BO299" i="150"/>
  <c r="BL299" i="150"/>
  <c r="BK299" i="150"/>
  <c r="BH299" i="150"/>
  <c r="BG299" i="150"/>
  <c r="BD299" i="150"/>
  <c r="BC299" i="150"/>
  <c r="AZ299" i="150"/>
  <c r="AY299" i="150"/>
  <c r="AV299" i="150"/>
  <c r="AU299" i="150"/>
  <c r="AR299" i="150"/>
  <c r="AQ299" i="150"/>
  <c r="AN299" i="150"/>
  <c r="AM299" i="150"/>
  <c r="AJ299" i="150"/>
  <c r="AI299" i="150"/>
  <c r="AF299" i="150"/>
  <c r="AE299" i="150"/>
  <c r="AB299" i="150"/>
  <c r="AA299" i="150"/>
  <c r="X299" i="150"/>
  <c r="W299" i="150"/>
  <c r="T299" i="150"/>
  <c r="S299" i="150"/>
  <c r="P299" i="150"/>
  <c r="O299" i="150"/>
  <c r="L299" i="150"/>
  <c r="K299" i="150"/>
  <c r="H299" i="150"/>
  <c r="G299" i="150"/>
  <c r="FD248" i="150"/>
  <c r="FC248" i="150"/>
  <c r="EZ248" i="150"/>
  <c r="EY248" i="150"/>
  <c r="EV248" i="150"/>
  <c r="EU248" i="150"/>
  <c r="ER248" i="150"/>
  <c r="EQ248" i="150"/>
  <c r="EN248" i="150"/>
  <c r="EM248" i="150"/>
  <c r="EJ248" i="150"/>
  <c r="EI248" i="150"/>
  <c r="EF248" i="150"/>
  <c r="EE248" i="150"/>
  <c r="EB248" i="150"/>
  <c r="EA248" i="150"/>
  <c r="DX248" i="150"/>
  <c r="DW248" i="150"/>
  <c r="DT248" i="150"/>
  <c r="DS248" i="150"/>
  <c r="DP248" i="150"/>
  <c r="DO248" i="150"/>
  <c r="DL248" i="150"/>
  <c r="DK248" i="150"/>
  <c r="DH248" i="150"/>
  <c r="DG248" i="150"/>
  <c r="DD248" i="150"/>
  <c r="DC248" i="150"/>
  <c r="CZ248" i="150"/>
  <c r="CY248" i="150"/>
  <c r="CV248" i="150"/>
  <c r="CU248" i="150"/>
  <c r="CR248" i="150"/>
  <c r="CQ248" i="150"/>
  <c r="CN248" i="150"/>
  <c r="CM248" i="150"/>
  <c r="CJ248" i="150"/>
  <c r="CI248" i="150"/>
  <c r="CF248" i="150"/>
  <c r="CE248" i="150"/>
  <c r="CB248" i="150"/>
  <c r="CA248" i="150"/>
  <c r="BX248" i="150"/>
  <c r="BW248" i="150"/>
  <c r="BT248" i="150"/>
  <c r="BS248" i="150"/>
  <c r="BP248" i="150"/>
  <c r="BO248" i="150"/>
  <c r="BL248" i="150"/>
  <c r="BK248" i="150"/>
  <c r="BH248" i="150"/>
  <c r="BG248" i="150"/>
  <c r="BD248" i="150"/>
  <c r="BC248" i="150"/>
  <c r="AZ248" i="150"/>
  <c r="AY248" i="150"/>
  <c r="AV248" i="150"/>
  <c r="AU248" i="150"/>
  <c r="AR248" i="150"/>
  <c r="AQ248" i="150"/>
  <c r="AN248" i="150"/>
  <c r="AM248" i="150"/>
  <c r="AJ248" i="150"/>
  <c r="AI248" i="150"/>
  <c r="AF248" i="150"/>
  <c r="AE248" i="150"/>
  <c r="AB248" i="150"/>
  <c r="AA248" i="150"/>
  <c r="X248" i="150"/>
  <c r="W248" i="150"/>
  <c r="T248" i="150"/>
  <c r="S248" i="150"/>
  <c r="P248" i="150"/>
  <c r="O248" i="150"/>
  <c r="L248" i="150"/>
  <c r="K248" i="150"/>
  <c r="H248" i="150"/>
  <c r="G248" i="150"/>
  <c r="FD262" i="150"/>
  <c r="FC262" i="150"/>
  <c r="EZ262" i="150"/>
  <c r="EY262" i="150"/>
  <c r="EV262" i="150"/>
  <c r="EU262" i="150"/>
  <c r="ER262" i="150"/>
  <c r="EQ262" i="150"/>
  <c r="EN262" i="150"/>
  <c r="EM262" i="150"/>
  <c r="EJ262" i="150"/>
  <c r="EI262" i="150"/>
  <c r="EF262" i="150"/>
  <c r="EE262" i="150"/>
  <c r="EB262" i="150"/>
  <c r="EA262" i="150"/>
  <c r="DX262" i="150"/>
  <c r="DW262" i="150"/>
  <c r="DT262" i="150"/>
  <c r="DS262" i="150"/>
  <c r="DP262" i="150"/>
  <c r="DO262" i="150"/>
  <c r="DL262" i="150"/>
  <c r="DK262" i="150"/>
  <c r="DH262" i="150"/>
  <c r="DG262" i="150"/>
  <c r="DD262" i="150"/>
  <c r="DC262" i="150"/>
  <c r="CZ262" i="150"/>
  <c r="CY262" i="150"/>
  <c r="CV262" i="150"/>
  <c r="CU262" i="150"/>
  <c r="CR262" i="150"/>
  <c r="CQ262" i="150"/>
  <c r="CN262" i="150"/>
  <c r="CM262" i="150"/>
  <c r="CJ262" i="150"/>
  <c r="CI262" i="150"/>
  <c r="CF262" i="150"/>
  <c r="CE262" i="150"/>
  <c r="CB262" i="150"/>
  <c r="CA262" i="150"/>
  <c r="BX262" i="150"/>
  <c r="BW262" i="150"/>
  <c r="BT262" i="150"/>
  <c r="BS262" i="150"/>
  <c r="BP262" i="150"/>
  <c r="BO262" i="150"/>
  <c r="BL262" i="150"/>
  <c r="BK262" i="150"/>
  <c r="BH262" i="150"/>
  <c r="BG262" i="150"/>
  <c r="BD262" i="150"/>
  <c r="BC262" i="150"/>
  <c r="AZ262" i="150"/>
  <c r="AY262" i="150"/>
  <c r="AV262" i="150"/>
  <c r="AU262" i="150"/>
  <c r="AR262" i="150"/>
  <c r="AQ262" i="150"/>
  <c r="AN262" i="150"/>
  <c r="AM262" i="150"/>
  <c r="AJ262" i="150"/>
  <c r="AI262" i="150"/>
  <c r="AF262" i="150"/>
  <c r="AE262" i="150"/>
  <c r="AB262" i="150"/>
  <c r="AA262" i="150"/>
  <c r="X262" i="150"/>
  <c r="W262" i="150"/>
  <c r="T262" i="150"/>
  <c r="S262" i="150"/>
  <c r="P262" i="150"/>
  <c r="O262" i="150"/>
  <c r="L262" i="150"/>
  <c r="K262" i="150"/>
  <c r="H262" i="150"/>
  <c r="C262" i="150" l="1"/>
  <c r="C299" i="150"/>
  <c r="D262" i="150"/>
  <c r="D299" i="150"/>
  <c r="C248" i="150"/>
  <c r="D248" i="150"/>
  <c r="AK299" i="150"/>
  <c r="BA299" i="150"/>
  <c r="FM171" i="150"/>
  <c r="E171" i="150" s="1"/>
  <c r="EK262" i="150"/>
  <c r="EK248" i="150"/>
  <c r="EK299" i="150"/>
  <c r="I248" i="150"/>
  <c r="DM262" i="150"/>
  <c r="DM248" i="150"/>
  <c r="DM299" i="150"/>
  <c r="EC262" i="150"/>
  <c r="EC248" i="150"/>
  <c r="EC299" i="150"/>
  <c r="M248" i="150"/>
  <c r="U248" i="150"/>
  <c r="AK248" i="150"/>
  <c r="CW248" i="150"/>
  <c r="DU248" i="150"/>
  <c r="ES248" i="150"/>
  <c r="FU298" i="150"/>
  <c r="AW299" i="150"/>
  <c r="BE299" i="150"/>
  <c r="BM299" i="150"/>
  <c r="BU299" i="150"/>
  <c r="CC299" i="150"/>
  <c r="CK299" i="150"/>
  <c r="CS299" i="150"/>
  <c r="DA299" i="150"/>
  <c r="DI299" i="150"/>
  <c r="DQ299" i="150"/>
  <c r="DY299" i="150"/>
  <c r="EG299" i="150"/>
  <c r="EO299" i="150"/>
  <c r="FU263" i="150"/>
  <c r="FU249" i="150"/>
  <c r="BA262" i="150"/>
  <c r="BQ262" i="150"/>
  <c r="BY262" i="150"/>
  <c r="DY262" i="150"/>
  <c r="AS299" i="150"/>
  <c r="Y248" i="150"/>
  <c r="AG248" i="150"/>
  <c r="DA248" i="150"/>
  <c r="DI248" i="150"/>
  <c r="Q262" i="150"/>
  <c r="AW262" i="150"/>
  <c r="BE262" i="150"/>
  <c r="BM262" i="150"/>
  <c r="CC262" i="150"/>
  <c r="DI262" i="150"/>
  <c r="DQ262" i="150"/>
  <c r="EO262" i="150"/>
  <c r="BI299" i="150"/>
  <c r="BY299" i="150"/>
  <c r="Y262" i="150"/>
  <c r="AG262" i="150"/>
  <c r="CG262" i="150"/>
  <c r="CW262" i="150"/>
  <c r="DE262" i="150"/>
  <c r="EW262" i="150"/>
  <c r="FE262" i="150"/>
  <c r="BA248" i="150"/>
  <c r="BI248" i="150"/>
  <c r="BQ248" i="150"/>
  <c r="BY248" i="150"/>
  <c r="CG248" i="150"/>
  <c r="CG299" i="150"/>
  <c r="EW248" i="150"/>
  <c r="FE248" i="150"/>
  <c r="M299" i="150"/>
  <c r="AC299" i="150"/>
  <c r="U262" i="150"/>
  <c r="AK262" i="150"/>
  <c r="AS262" i="150"/>
  <c r="CK262" i="150"/>
  <c r="CS262" i="150"/>
  <c r="ES262" i="150"/>
  <c r="AO248" i="150"/>
  <c r="AW248" i="150"/>
  <c r="CK248" i="150"/>
  <c r="CS248" i="150"/>
  <c r="M262" i="150"/>
  <c r="I262" i="150"/>
  <c r="AC262" i="150"/>
  <c r="BI262" i="150"/>
  <c r="BU262" i="150"/>
  <c r="CO262" i="150"/>
  <c r="DA262" i="150"/>
  <c r="DU262" i="150"/>
  <c r="EG262" i="150"/>
  <c r="FA262" i="150"/>
  <c r="AC248" i="150"/>
  <c r="BE248" i="150"/>
  <c r="BM248" i="150"/>
  <c r="CO248" i="150"/>
  <c r="DQ248" i="150"/>
  <c r="DY248" i="150"/>
  <c r="FA248" i="150"/>
  <c r="U299" i="150"/>
  <c r="BQ299" i="150"/>
  <c r="ES299" i="150"/>
  <c r="CO299" i="150"/>
  <c r="CW299" i="150"/>
  <c r="DE299" i="150"/>
  <c r="DU299" i="150"/>
  <c r="FA299" i="150"/>
  <c r="Q248" i="150"/>
  <c r="AS248" i="150"/>
  <c r="BU248" i="150"/>
  <c r="CC248" i="150"/>
  <c r="DE248" i="150"/>
  <c r="EG248" i="150"/>
  <c r="EO248" i="150"/>
  <c r="I299" i="150"/>
  <c r="Q299" i="150"/>
  <c r="Y299" i="150"/>
  <c r="AG299" i="150"/>
  <c r="AO299" i="150"/>
  <c r="EW299" i="150"/>
  <c r="FE299" i="150"/>
  <c r="AO262" i="150"/>
  <c r="FI262" i="150" l="1"/>
  <c r="FI299" i="150"/>
  <c r="FM299" i="150" l="1"/>
  <c r="E299" i="150" s="1"/>
  <c r="FI248" i="150"/>
  <c r="FM248" i="150" l="1"/>
  <c r="E248" i="150" s="1"/>
  <c r="FM262" i="150"/>
  <c r="E262" i="150" s="1"/>
  <c r="L44" i="150" l="1"/>
  <c r="K44" i="150"/>
  <c r="X249" i="150"/>
  <c r="G7" i="150"/>
  <c r="G59" i="150" l="1"/>
  <c r="H59" i="150"/>
  <c r="K59" i="150"/>
  <c r="L59" i="150"/>
  <c r="O59" i="150"/>
  <c r="P59" i="150"/>
  <c r="S59" i="150"/>
  <c r="T59" i="150"/>
  <c r="W59" i="150"/>
  <c r="X59" i="150"/>
  <c r="AA59" i="150"/>
  <c r="AB59" i="150"/>
  <c r="AE59" i="150"/>
  <c r="AF59" i="150"/>
  <c r="AI59" i="150"/>
  <c r="AJ59" i="150"/>
  <c r="AM59" i="150"/>
  <c r="AN59" i="150"/>
  <c r="AQ59" i="150"/>
  <c r="AR59" i="150"/>
  <c r="AU59" i="150"/>
  <c r="AV59" i="150"/>
  <c r="AY59" i="150"/>
  <c r="AZ59" i="150"/>
  <c r="BC59" i="150"/>
  <c r="BD59" i="150"/>
  <c r="BG59" i="150"/>
  <c r="BH59" i="150"/>
  <c r="BK59" i="150"/>
  <c r="BL59" i="150"/>
  <c r="BO59" i="150"/>
  <c r="BP59" i="150"/>
  <c r="BS59" i="150"/>
  <c r="BT59" i="150"/>
  <c r="BW59" i="150"/>
  <c r="BX59" i="150"/>
  <c r="CA59" i="150"/>
  <c r="CB59" i="150"/>
  <c r="CE59" i="150"/>
  <c r="CF59" i="150"/>
  <c r="CI59" i="150"/>
  <c r="CJ59" i="150"/>
  <c r="CM59" i="150"/>
  <c r="CN59" i="150"/>
  <c r="CQ59" i="150"/>
  <c r="CR59" i="150"/>
  <c r="CU59" i="150"/>
  <c r="CV59" i="150"/>
  <c r="CY59" i="150"/>
  <c r="CZ59" i="150"/>
  <c r="DC59" i="150"/>
  <c r="DD59" i="150"/>
  <c r="DG59" i="150"/>
  <c r="DH59" i="150"/>
  <c r="DK59" i="150"/>
  <c r="DL59" i="150"/>
  <c r="DO59" i="150"/>
  <c r="DP59" i="150"/>
  <c r="DS59" i="150"/>
  <c r="DT59" i="150"/>
  <c r="DW59" i="150"/>
  <c r="DX59" i="150"/>
  <c r="EA59" i="150"/>
  <c r="EB59" i="150"/>
  <c r="EE59" i="150"/>
  <c r="EF59" i="150"/>
  <c r="EI59" i="150"/>
  <c r="EJ59" i="150"/>
  <c r="EM59" i="150"/>
  <c r="EN59" i="150"/>
  <c r="EQ59" i="150"/>
  <c r="ER59" i="150"/>
  <c r="EU59" i="150"/>
  <c r="EV59" i="150"/>
  <c r="EY59" i="150"/>
  <c r="EZ59" i="150"/>
  <c r="FC59" i="150"/>
  <c r="FD59" i="150"/>
  <c r="D59" i="150" l="1"/>
  <c r="C59" i="150"/>
  <c r="Q59" i="150"/>
  <c r="EK59" i="150"/>
  <c r="DM59" i="150"/>
  <c r="EC59" i="150"/>
  <c r="FE59" i="150"/>
  <c r="I59" i="150"/>
  <c r="FU60" i="150"/>
  <c r="AC59" i="150"/>
  <c r="AK59" i="150"/>
  <c r="EW59" i="150"/>
  <c r="DU59" i="150"/>
  <c r="DI59" i="150"/>
  <c r="CO59" i="150"/>
  <c r="BY59" i="150"/>
  <c r="BM59" i="150"/>
  <c r="BI59" i="150"/>
  <c r="AO59" i="150"/>
  <c r="ES59" i="150"/>
  <c r="CS59" i="150"/>
  <c r="BQ59" i="150"/>
  <c r="BE59" i="150"/>
  <c r="DE59" i="150"/>
  <c r="DA59" i="150"/>
  <c r="CW59" i="150"/>
  <c r="AW59" i="150"/>
  <c r="AS59" i="150"/>
  <c r="U59" i="150"/>
  <c r="M59" i="150"/>
  <c r="EG59" i="150"/>
  <c r="CG59" i="150"/>
  <c r="CC59" i="150"/>
  <c r="AG59" i="150"/>
  <c r="FA59" i="150"/>
  <c r="EO59" i="150"/>
  <c r="DY59" i="150"/>
  <c r="BA59" i="150"/>
  <c r="Y59" i="150"/>
  <c r="DQ59" i="150"/>
  <c r="CK59" i="150"/>
  <c r="BU59" i="150"/>
  <c r="FD60" i="150" l="1"/>
  <c r="FC60" i="150"/>
  <c r="EZ60" i="150"/>
  <c r="EY60" i="150"/>
  <c r="EV60" i="150"/>
  <c r="EU60" i="150"/>
  <c r="ER60" i="150"/>
  <c r="EQ60" i="150"/>
  <c r="EN60" i="150"/>
  <c r="EM60" i="150"/>
  <c r="EJ60" i="150"/>
  <c r="EI60" i="150"/>
  <c r="EF60" i="150"/>
  <c r="EE60" i="150"/>
  <c r="EB60" i="150"/>
  <c r="EA60" i="150"/>
  <c r="DX60" i="150"/>
  <c r="DW60" i="150"/>
  <c r="DT60" i="150"/>
  <c r="DS60" i="150"/>
  <c r="DP60" i="150"/>
  <c r="DO60" i="150"/>
  <c r="DL60" i="150"/>
  <c r="DK60" i="150"/>
  <c r="DH60" i="150"/>
  <c r="DG60" i="150"/>
  <c r="DD60" i="150"/>
  <c r="DC60" i="150"/>
  <c r="CZ60" i="150"/>
  <c r="CY60" i="150"/>
  <c r="CV60" i="150"/>
  <c r="CU60" i="150"/>
  <c r="CR60" i="150"/>
  <c r="CQ60" i="150"/>
  <c r="CN60" i="150"/>
  <c r="CM60" i="150"/>
  <c r="CJ60" i="150"/>
  <c r="CI60" i="150"/>
  <c r="CF60" i="150"/>
  <c r="CE60" i="150"/>
  <c r="CB60" i="150"/>
  <c r="CA60" i="150"/>
  <c r="BX60" i="150"/>
  <c r="BW60" i="150"/>
  <c r="BT60" i="150"/>
  <c r="BS60" i="150"/>
  <c r="BP60" i="150"/>
  <c r="BO60" i="150"/>
  <c r="BL60" i="150"/>
  <c r="BK60" i="150"/>
  <c r="BH60" i="150"/>
  <c r="BG60" i="150"/>
  <c r="BD60" i="150"/>
  <c r="BC60" i="150"/>
  <c r="AZ60" i="150"/>
  <c r="AY60" i="150"/>
  <c r="AV60" i="150"/>
  <c r="AU60" i="150"/>
  <c r="AR60" i="150"/>
  <c r="AQ60" i="150"/>
  <c r="AN60" i="150"/>
  <c r="AM60" i="150"/>
  <c r="AJ60" i="150"/>
  <c r="AI60" i="150"/>
  <c r="AF60" i="150"/>
  <c r="AE60" i="150"/>
  <c r="AB60" i="150"/>
  <c r="AA60" i="150"/>
  <c r="X60" i="150"/>
  <c r="W60" i="150"/>
  <c r="T60" i="150"/>
  <c r="S60" i="150"/>
  <c r="P60" i="150"/>
  <c r="O60" i="150"/>
  <c r="L60" i="150"/>
  <c r="K60" i="150"/>
  <c r="H60" i="150"/>
  <c r="G60" i="150"/>
  <c r="FD119" i="150"/>
  <c r="FC119" i="150"/>
  <c r="EZ119" i="150"/>
  <c r="EY119" i="150"/>
  <c r="EV119" i="150"/>
  <c r="EU119" i="150"/>
  <c r="ER119" i="150"/>
  <c r="EQ119" i="150"/>
  <c r="EN119" i="150"/>
  <c r="EM119" i="150"/>
  <c r="EJ119" i="150"/>
  <c r="EI119" i="150"/>
  <c r="EF119" i="150"/>
  <c r="EE119" i="150"/>
  <c r="EB119" i="150"/>
  <c r="EA119" i="150"/>
  <c r="DX119" i="150"/>
  <c r="DW119" i="150"/>
  <c r="DT119" i="150"/>
  <c r="DS119" i="150"/>
  <c r="DP119" i="150"/>
  <c r="DO119" i="150"/>
  <c r="DL119" i="150"/>
  <c r="DK119" i="150"/>
  <c r="DH119" i="150"/>
  <c r="DG119" i="150"/>
  <c r="DD119" i="150"/>
  <c r="DC119" i="150"/>
  <c r="CZ119" i="150"/>
  <c r="CY119" i="150"/>
  <c r="CV119" i="150"/>
  <c r="CU119" i="150"/>
  <c r="CR119" i="150"/>
  <c r="CQ119" i="150"/>
  <c r="CN119" i="150"/>
  <c r="CM119" i="150"/>
  <c r="CJ119" i="150"/>
  <c r="CI119" i="150"/>
  <c r="CF119" i="150"/>
  <c r="CE119" i="150"/>
  <c r="CB119" i="150"/>
  <c r="CA119" i="150"/>
  <c r="BX119" i="150"/>
  <c r="BW119" i="150"/>
  <c r="BT119" i="150"/>
  <c r="BS119" i="150"/>
  <c r="BP119" i="150"/>
  <c r="BO119" i="150"/>
  <c r="BL119" i="150"/>
  <c r="BK119" i="150"/>
  <c r="BH119" i="150"/>
  <c r="BG119" i="150"/>
  <c r="BD119" i="150"/>
  <c r="BC119" i="150"/>
  <c r="AZ119" i="150"/>
  <c r="AY119" i="150"/>
  <c r="AV119" i="150"/>
  <c r="AU119" i="150"/>
  <c r="AR119" i="150"/>
  <c r="AQ119" i="150"/>
  <c r="AN119" i="150"/>
  <c r="AM119" i="150"/>
  <c r="AJ119" i="150"/>
  <c r="AI119" i="150"/>
  <c r="AF119" i="150"/>
  <c r="AE119" i="150"/>
  <c r="AB119" i="150"/>
  <c r="AA119" i="150"/>
  <c r="X119" i="150"/>
  <c r="W119" i="150"/>
  <c r="T119" i="150"/>
  <c r="S119" i="150"/>
  <c r="P119" i="150"/>
  <c r="O119" i="150"/>
  <c r="L119" i="150"/>
  <c r="K119" i="150"/>
  <c r="H119" i="150"/>
  <c r="G119" i="150"/>
  <c r="FD58" i="150"/>
  <c r="FC58" i="150"/>
  <c r="EZ58" i="150"/>
  <c r="EY58" i="150"/>
  <c r="EV58" i="150"/>
  <c r="EU58" i="150"/>
  <c r="ER58" i="150"/>
  <c r="EQ58" i="150"/>
  <c r="EN58" i="150"/>
  <c r="EM58" i="150"/>
  <c r="EJ58" i="150"/>
  <c r="EI58" i="150"/>
  <c r="EF58" i="150"/>
  <c r="EE58" i="150"/>
  <c r="EB58" i="150"/>
  <c r="EA58" i="150"/>
  <c r="DX58" i="150"/>
  <c r="DW58" i="150"/>
  <c r="DT58" i="150"/>
  <c r="DS58" i="150"/>
  <c r="DP58" i="150"/>
  <c r="DO58" i="150"/>
  <c r="DL58" i="150"/>
  <c r="DK58" i="150"/>
  <c r="DH58" i="150"/>
  <c r="DG58" i="150"/>
  <c r="DD58" i="150"/>
  <c r="DC58" i="150"/>
  <c r="CZ58" i="150"/>
  <c r="CY58" i="150"/>
  <c r="CV58" i="150"/>
  <c r="CU58" i="150"/>
  <c r="CR58" i="150"/>
  <c r="CQ58" i="150"/>
  <c r="CN58" i="150"/>
  <c r="CM58" i="150"/>
  <c r="CJ58" i="150"/>
  <c r="CI58" i="150"/>
  <c r="CF58" i="150"/>
  <c r="CE58" i="150"/>
  <c r="CB58" i="150"/>
  <c r="CA58" i="150"/>
  <c r="BX58" i="150"/>
  <c r="BW58" i="150"/>
  <c r="BT58" i="150"/>
  <c r="BS58" i="150"/>
  <c r="BP58" i="150"/>
  <c r="BO58" i="150"/>
  <c r="BL58" i="150"/>
  <c r="BK58" i="150"/>
  <c r="BH58" i="150"/>
  <c r="BG58" i="150"/>
  <c r="BD58" i="150"/>
  <c r="BC58" i="150"/>
  <c r="AZ58" i="150"/>
  <c r="AY58" i="150"/>
  <c r="AV58" i="150"/>
  <c r="AU58" i="150"/>
  <c r="AR58" i="150"/>
  <c r="AQ58" i="150"/>
  <c r="AN58" i="150"/>
  <c r="AM58" i="150"/>
  <c r="AJ58" i="150"/>
  <c r="AI58" i="150"/>
  <c r="AF58" i="150"/>
  <c r="AE58" i="150"/>
  <c r="AB58" i="150"/>
  <c r="AA58" i="150"/>
  <c r="X58" i="150"/>
  <c r="W58" i="150"/>
  <c r="T58" i="150"/>
  <c r="S58" i="150"/>
  <c r="P58" i="150"/>
  <c r="O58" i="150"/>
  <c r="L58" i="150"/>
  <c r="K58" i="150"/>
  <c r="H58" i="150"/>
  <c r="G58" i="150"/>
  <c r="FD267" i="150"/>
  <c r="FC267" i="150"/>
  <c r="EZ267" i="150"/>
  <c r="EY267" i="150"/>
  <c r="EV267" i="150"/>
  <c r="EU267" i="150"/>
  <c r="ER267" i="150"/>
  <c r="EQ267" i="150"/>
  <c r="EN267" i="150"/>
  <c r="EM267" i="150"/>
  <c r="EJ267" i="150"/>
  <c r="EI267" i="150"/>
  <c r="EF267" i="150"/>
  <c r="EE267" i="150"/>
  <c r="EB267" i="150"/>
  <c r="EA267" i="150"/>
  <c r="DX267" i="150"/>
  <c r="DW267" i="150"/>
  <c r="DT267" i="150"/>
  <c r="DS267" i="150"/>
  <c r="DP267" i="150"/>
  <c r="DO267" i="150"/>
  <c r="DL267" i="150"/>
  <c r="DK267" i="150"/>
  <c r="DH267" i="150"/>
  <c r="DG267" i="150"/>
  <c r="DD267" i="150"/>
  <c r="DC267" i="150"/>
  <c r="CZ267" i="150"/>
  <c r="CY267" i="150"/>
  <c r="CV267" i="150"/>
  <c r="CU267" i="150"/>
  <c r="CR267" i="150"/>
  <c r="CQ267" i="150"/>
  <c r="CN267" i="150"/>
  <c r="CM267" i="150"/>
  <c r="CJ267" i="150"/>
  <c r="CI267" i="150"/>
  <c r="CF267" i="150"/>
  <c r="CE267" i="150"/>
  <c r="CB267" i="150"/>
  <c r="CA267" i="150"/>
  <c r="BX267" i="150"/>
  <c r="BW267" i="150"/>
  <c r="BT267" i="150"/>
  <c r="BS267" i="150"/>
  <c r="BP267" i="150"/>
  <c r="BO267" i="150"/>
  <c r="BL267" i="150"/>
  <c r="BK267" i="150"/>
  <c r="BH267" i="150"/>
  <c r="BG267" i="150"/>
  <c r="BD267" i="150"/>
  <c r="BC267" i="150"/>
  <c r="AZ267" i="150"/>
  <c r="AY267" i="150"/>
  <c r="AV267" i="150"/>
  <c r="AU267" i="150"/>
  <c r="AR267" i="150"/>
  <c r="AQ267" i="150"/>
  <c r="AN267" i="150"/>
  <c r="AM267" i="150"/>
  <c r="AJ267" i="150"/>
  <c r="AI267" i="150"/>
  <c r="AF267" i="150"/>
  <c r="AE267" i="150"/>
  <c r="AB267" i="150"/>
  <c r="AA267" i="150"/>
  <c r="X267" i="150"/>
  <c r="W267" i="150"/>
  <c r="T267" i="150"/>
  <c r="S267" i="150"/>
  <c r="P267" i="150"/>
  <c r="O267" i="150"/>
  <c r="L267" i="150"/>
  <c r="K267" i="150"/>
  <c r="H267" i="150"/>
  <c r="G267" i="150"/>
  <c r="D267" i="150" l="1"/>
  <c r="D119" i="150"/>
  <c r="C58" i="150"/>
  <c r="C60" i="150"/>
  <c r="D58" i="150"/>
  <c r="D60" i="150"/>
  <c r="C267" i="150"/>
  <c r="C119" i="150"/>
  <c r="Q119" i="150"/>
  <c r="AK119" i="150"/>
  <c r="I119" i="150"/>
  <c r="Q58" i="150"/>
  <c r="EK60" i="150"/>
  <c r="EK267" i="150"/>
  <c r="EK58" i="150"/>
  <c r="EK119" i="150"/>
  <c r="FI59" i="150"/>
  <c r="DM267" i="150"/>
  <c r="DM58" i="150"/>
  <c r="DM119" i="150"/>
  <c r="DM60" i="150"/>
  <c r="EC267" i="150"/>
  <c r="EC58" i="150"/>
  <c r="EC119" i="150"/>
  <c r="EC60" i="150"/>
  <c r="FE267" i="150"/>
  <c r="FE58" i="150"/>
  <c r="FE119" i="150"/>
  <c r="FE60" i="150"/>
  <c r="Q267" i="150"/>
  <c r="AK267" i="150"/>
  <c r="AW267" i="150"/>
  <c r="BA267" i="150"/>
  <c r="DY267" i="150"/>
  <c r="FU295" i="150"/>
  <c r="FU61" i="150"/>
  <c r="FU59" i="150"/>
  <c r="FU289" i="150"/>
  <c r="M267" i="150"/>
  <c r="U267" i="150"/>
  <c r="Y267" i="150"/>
  <c r="AC267" i="150"/>
  <c r="AG267" i="150"/>
  <c r="AO267" i="150"/>
  <c r="EO267" i="150"/>
  <c r="ES267" i="150"/>
  <c r="EW267" i="150"/>
  <c r="FA267" i="150"/>
  <c r="I58" i="150"/>
  <c r="M58" i="150"/>
  <c r="U58" i="150"/>
  <c r="Y58" i="150"/>
  <c r="AK58" i="150"/>
  <c r="AO58" i="150"/>
  <c r="AS58" i="150"/>
  <c r="AW58" i="150"/>
  <c r="BA58" i="150"/>
  <c r="BE58" i="150"/>
  <c r="BI58" i="150"/>
  <c r="BM58" i="150"/>
  <c r="BQ58" i="150"/>
  <c r="BU58" i="150"/>
  <c r="BY58" i="150"/>
  <c r="CC58" i="150"/>
  <c r="CG58" i="150"/>
  <c r="BQ119" i="150"/>
  <c r="BU119" i="150"/>
  <c r="BY119" i="150"/>
  <c r="CC119" i="150"/>
  <c r="CG119" i="150"/>
  <c r="CK119" i="150"/>
  <c r="CO119" i="150"/>
  <c r="CS119" i="150"/>
  <c r="CW119" i="150"/>
  <c r="DA119" i="150"/>
  <c r="DI119" i="150"/>
  <c r="DQ119" i="150"/>
  <c r="DU119" i="150"/>
  <c r="DY119" i="150"/>
  <c r="EG119" i="150"/>
  <c r="EO119" i="150"/>
  <c r="ES119" i="150"/>
  <c r="EW119" i="150"/>
  <c r="FA119" i="150"/>
  <c r="I60" i="150"/>
  <c r="M60" i="150"/>
  <c r="Q60" i="150"/>
  <c r="U60" i="150"/>
  <c r="Y60" i="150"/>
  <c r="AC60" i="150"/>
  <c r="BE60" i="150"/>
  <c r="BI60" i="150"/>
  <c r="DQ60" i="150"/>
  <c r="DU60" i="150"/>
  <c r="DY60" i="150"/>
  <c r="EG60" i="150"/>
  <c r="EO60" i="150"/>
  <c r="ES60" i="150"/>
  <c r="EW60" i="150"/>
  <c r="FA60" i="150"/>
  <c r="I267" i="150"/>
  <c r="AS267" i="150"/>
  <c r="BE267" i="150"/>
  <c r="BI267" i="150"/>
  <c r="BM267" i="150"/>
  <c r="BQ267" i="150"/>
  <c r="BU267" i="150"/>
  <c r="BY267" i="150"/>
  <c r="CC267" i="150"/>
  <c r="CG267" i="150"/>
  <c r="CK267" i="150"/>
  <c r="CO267" i="150"/>
  <c r="CS267" i="150"/>
  <c r="CW267" i="150"/>
  <c r="DA267" i="150"/>
  <c r="DE267" i="150"/>
  <c r="DI267" i="150"/>
  <c r="DQ267" i="150"/>
  <c r="DU267" i="150"/>
  <c r="EG267" i="150"/>
  <c r="AC58" i="150"/>
  <c r="AG58" i="150"/>
  <c r="DQ58" i="150"/>
  <c r="DU58" i="150"/>
  <c r="DY58" i="150"/>
  <c r="EG58" i="150"/>
  <c r="EO58" i="150"/>
  <c r="ES58" i="150"/>
  <c r="EW58" i="150"/>
  <c r="FA58" i="150"/>
  <c r="BM119" i="150"/>
  <c r="AG60" i="150"/>
  <c r="AK60" i="150"/>
  <c r="AO60" i="150"/>
  <c r="AS60" i="150"/>
  <c r="AW60" i="150"/>
  <c r="BA60" i="150"/>
  <c r="BM60" i="150"/>
  <c r="BQ60" i="150"/>
  <c r="BU60" i="150"/>
  <c r="BY60" i="150"/>
  <c r="CC60" i="150"/>
  <c r="CG60" i="150"/>
  <c r="CK60" i="150"/>
  <c r="CO60" i="150"/>
  <c r="CS60" i="150"/>
  <c r="CW60" i="150"/>
  <c r="DA60" i="150"/>
  <c r="DE60" i="150"/>
  <c r="DI60" i="150"/>
  <c r="M119" i="150"/>
  <c r="U119" i="150"/>
  <c r="Y119" i="150"/>
  <c r="AC119" i="150"/>
  <c r="AG119" i="150"/>
  <c r="AO119" i="150"/>
  <c r="AS119" i="150"/>
  <c r="AW119" i="150"/>
  <c r="BA119" i="150"/>
  <c r="BE119" i="150"/>
  <c r="BI119" i="150"/>
  <c r="DE119" i="150"/>
  <c r="CK58" i="150"/>
  <c r="CO58" i="150"/>
  <c r="CS58" i="150"/>
  <c r="CW58" i="150"/>
  <c r="DA58" i="150"/>
  <c r="DE58" i="150"/>
  <c r="DI58" i="150"/>
  <c r="FM59" i="150" l="1"/>
  <c r="E59" i="150" s="1"/>
  <c r="FI119" i="150"/>
  <c r="FD23" i="150"/>
  <c r="FC23" i="150"/>
  <c r="EZ23" i="150"/>
  <c r="EY23" i="150"/>
  <c r="EV23" i="150"/>
  <c r="EU23" i="150"/>
  <c r="ER23" i="150"/>
  <c r="EQ23" i="150"/>
  <c r="EN23" i="150"/>
  <c r="EM23" i="150"/>
  <c r="EJ23" i="150"/>
  <c r="EI23" i="150"/>
  <c r="EF23" i="150"/>
  <c r="EE23" i="150"/>
  <c r="EB23" i="150"/>
  <c r="EA23" i="150"/>
  <c r="DX23" i="150"/>
  <c r="DW23" i="150"/>
  <c r="DT23" i="150"/>
  <c r="DS23" i="150"/>
  <c r="DP23" i="150"/>
  <c r="DO23" i="150"/>
  <c r="DL23" i="150"/>
  <c r="DK23" i="150"/>
  <c r="DH23" i="150"/>
  <c r="DG23" i="150"/>
  <c r="DD23" i="150"/>
  <c r="DC23" i="150"/>
  <c r="CZ23" i="150"/>
  <c r="CY23" i="150"/>
  <c r="CV23" i="150"/>
  <c r="CU23" i="150"/>
  <c r="CR23" i="150"/>
  <c r="CQ23" i="150"/>
  <c r="CN23" i="150"/>
  <c r="CM23" i="150"/>
  <c r="CJ23" i="150"/>
  <c r="CI23" i="150"/>
  <c r="CF23" i="150"/>
  <c r="CE23" i="150"/>
  <c r="CB23" i="150"/>
  <c r="CA23" i="150"/>
  <c r="BX23" i="150"/>
  <c r="BW23" i="150"/>
  <c r="BT23" i="150"/>
  <c r="BS23" i="150"/>
  <c r="BP23" i="150"/>
  <c r="BO23" i="150"/>
  <c r="BL23" i="150"/>
  <c r="BK23" i="150"/>
  <c r="BH23" i="150"/>
  <c r="BG23" i="150"/>
  <c r="BD23" i="150"/>
  <c r="BC23" i="150"/>
  <c r="AZ23" i="150"/>
  <c r="AY23" i="150"/>
  <c r="AV23" i="150"/>
  <c r="AU23" i="150"/>
  <c r="AR23" i="150"/>
  <c r="AQ23" i="150"/>
  <c r="AN23" i="150"/>
  <c r="AM23" i="150"/>
  <c r="AJ23" i="150"/>
  <c r="AI23" i="150"/>
  <c r="AF23" i="150"/>
  <c r="AE23" i="150"/>
  <c r="AB23" i="150"/>
  <c r="AA23" i="150"/>
  <c r="X23" i="150"/>
  <c r="W23" i="150"/>
  <c r="T23" i="150"/>
  <c r="S23" i="150"/>
  <c r="P23" i="150"/>
  <c r="O23" i="150"/>
  <c r="L23" i="150"/>
  <c r="K23" i="150"/>
  <c r="H23" i="150"/>
  <c r="G23" i="150"/>
  <c r="D23" i="150" l="1"/>
  <c r="C23" i="150"/>
  <c r="EK23" i="150"/>
  <c r="FI58" i="150"/>
  <c r="FI60" i="150"/>
  <c r="DM23" i="150"/>
  <c r="EC23" i="150"/>
  <c r="FE23" i="150"/>
  <c r="EO23" i="150"/>
  <c r="ES23" i="150"/>
  <c r="EW23" i="150"/>
  <c r="FA23" i="150"/>
  <c r="BQ23" i="150"/>
  <c r="BU23" i="150"/>
  <c r="DQ23" i="150"/>
  <c r="DU23" i="150"/>
  <c r="DY23" i="150"/>
  <c r="I23" i="150"/>
  <c r="M23" i="150"/>
  <c r="Q23" i="150"/>
  <c r="U23" i="150"/>
  <c r="Y23" i="150"/>
  <c r="AC23" i="150"/>
  <c r="AG23" i="150"/>
  <c r="AK23" i="150"/>
  <c r="AO23" i="150"/>
  <c r="AS23" i="150"/>
  <c r="AW23" i="150"/>
  <c r="BA23" i="150"/>
  <c r="BE23" i="150"/>
  <c r="BI23" i="150"/>
  <c r="BM23" i="150"/>
  <c r="BY23" i="150"/>
  <c r="CC23" i="150"/>
  <c r="CG23" i="150"/>
  <c r="CK23" i="150"/>
  <c r="CO23" i="150"/>
  <c r="CS23" i="150"/>
  <c r="CW23" i="150"/>
  <c r="DA23" i="150"/>
  <c r="DE23" i="150"/>
  <c r="DI23" i="150"/>
  <c r="EG23" i="150"/>
  <c r="FU23" i="150"/>
  <c r="FM119" i="150" l="1"/>
  <c r="E119" i="150" s="1"/>
  <c r="FM60" i="150"/>
  <c r="E60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8" i="150"/>
  <c r="E58" i="150" s="1"/>
  <c r="FI23" i="150"/>
  <c r="I98" i="151"/>
  <c r="I100" i="151"/>
  <c r="I101" i="151" s="1"/>
  <c r="I102" i="151" s="1"/>
  <c r="I103" i="151" s="1"/>
  <c r="I104" i="151" s="1"/>
  <c r="I105" i="151" s="1"/>
  <c r="FM23" i="150" l="1"/>
  <c r="E23" i="150" s="1"/>
  <c r="FD146" i="150"/>
  <c r="FC146" i="150"/>
  <c r="EZ146" i="150"/>
  <c r="EY146" i="150"/>
  <c r="EV146" i="150"/>
  <c r="EU146" i="150"/>
  <c r="ER146" i="150"/>
  <c r="EQ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P146" i="150"/>
  <c r="DO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C146" i="150" l="1"/>
  <c r="D146" i="150"/>
  <c r="DE146" i="150"/>
  <c r="EK146" i="150"/>
  <c r="DM146" i="150"/>
  <c r="AK146" i="150"/>
  <c r="EC146" i="150"/>
  <c r="FE146" i="150"/>
  <c r="FU147" i="150"/>
  <c r="I146" i="150"/>
  <c r="M146" i="150"/>
  <c r="Q146" i="150"/>
  <c r="U146" i="150"/>
  <c r="CO146" i="150"/>
  <c r="CS146" i="150"/>
  <c r="CW146" i="150"/>
  <c r="DA146" i="150"/>
  <c r="Y146" i="150"/>
  <c r="AC146" i="150"/>
  <c r="AG146" i="150"/>
  <c r="AO146" i="150"/>
  <c r="AS146" i="150"/>
  <c r="AW146" i="150"/>
  <c r="BA146" i="150"/>
  <c r="BE146" i="150"/>
  <c r="BI146" i="150"/>
  <c r="BM146" i="150"/>
  <c r="BQ146" i="150"/>
  <c r="BU146" i="150"/>
  <c r="BY146" i="150"/>
  <c r="CC146" i="150"/>
  <c r="CG146" i="150"/>
  <c r="CK146" i="150"/>
  <c r="DI146" i="150"/>
  <c r="DQ146" i="150"/>
  <c r="DU146" i="150"/>
  <c r="DY146" i="150"/>
  <c r="EG146" i="150"/>
  <c r="EO146" i="150"/>
  <c r="ES146" i="150"/>
  <c r="EW146" i="150"/>
  <c r="FA146" i="150"/>
  <c r="FI146" i="150" l="1"/>
  <c r="FD198" i="150"/>
  <c r="FC198" i="150"/>
  <c r="EZ198" i="150"/>
  <c r="EY198" i="150"/>
  <c r="EV198" i="150"/>
  <c r="EU198" i="150"/>
  <c r="ER198" i="150"/>
  <c r="EQ198" i="150"/>
  <c r="EN198" i="150"/>
  <c r="EM198" i="150"/>
  <c r="EJ198" i="150"/>
  <c r="EI198" i="150"/>
  <c r="EF198" i="150"/>
  <c r="EE198" i="150"/>
  <c r="EB198" i="150"/>
  <c r="EA198" i="150"/>
  <c r="DX198" i="150"/>
  <c r="DW198" i="150"/>
  <c r="DT198" i="150"/>
  <c r="DS198" i="150"/>
  <c r="DP198" i="150"/>
  <c r="DO198" i="150"/>
  <c r="DL198" i="150"/>
  <c r="DK198" i="150"/>
  <c r="DH198" i="150"/>
  <c r="DG198" i="150"/>
  <c r="DD198" i="150"/>
  <c r="DC198" i="150"/>
  <c r="CZ198" i="150"/>
  <c r="CY198" i="150"/>
  <c r="CV198" i="150"/>
  <c r="CU198" i="150"/>
  <c r="CR198" i="150"/>
  <c r="CQ198" i="150"/>
  <c r="CN198" i="150"/>
  <c r="CM198" i="150"/>
  <c r="CJ198" i="150"/>
  <c r="CI198" i="150"/>
  <c r="CF198" i="150"/>
  <c r="CE198" i="150"/>
  <c r="CB198" i="150"/>
  <c r="CA198" i="150"/>
  <c r="BX198" i="150"/>
  <c r="BW198" i="150"/>
  <c r="BT198" i="150"/>
  <c r="BS198" i="150"/>
  <c r="BP198" i="150"/>
  <c r="BO198" i="150"/>
  <c r="BL198" i="150"/>
  <c r="BK198" i="150"/>
  <c r="BH198" i="150"/>
  <c r="BG198" i="150"/>
  <c r="BD198" i="150"/>
  <c r="BC198" i="150"/>
  <c r="AZ198" i="150"/>
  <c r="AY198" i="150"/>
  <c r="AV198" i="150"/>
  <c r="AU198" i="150"/>
  <c r="AR198" i="150"/>
  <c r="AQ198" i="150"/>
  <c r="AN198" i="150"/>
  <c r="AM198" i="150"/>
  <c r="AJ198" i="150"/>
  <c r="AI198" i="150"/>
  <c r="AF198" i="150"/>
  <c r="AE198" i="150"/>
  <c r="AB198" i="150"/>
  <c r="AA198" i="150"/>
  <c r="X198" i="150"/>
  <c r="W198" i="150"/>
  <c r="T198" i="150"/>
  <c r="S198" i="150"/>
  <c r="P198" i="150"/>
  <c r="O198" i="150"/>
  <c r="L198" i="150"/>
  <c r="K198" i="150"/>
  <c r="H198" i="150"/>
  <c r="G198" i="150"/>
  <c r="FD276" i="150"/>
  <c r="FC276" i="150"/>
  <c r="EZ276" i="150"/>
  <c r="EY276" i="150"/>
  <c r="EV276" i="150"/>
  <c r="EU276" i="150"/>
  <c r="ER276" i="150"/>
  <c r="EQ276" i="150"/>
  <c r="EN276" i="150"/>
  <c r="EM276" i="150"/>
  <c r="EJ276" i="150"/>
  <c r="EI276" i="150"/>
  <c r="EF276" i="150"/>
  <c r="EE276" i="150"/>
  <c r="EB276" i="150"/>
  <c r="EA276" i="150"/>
  <c r="DX276" i="150"/>
  <c r="DW276" i="150"/>
  <c r="DT276" i="150"/>
  <c r="DS276" i="150"/>
  <c r="DP276" i="150"/>
  <c r="DO276" i="150"/>
  <c r="DL276" i="150"/>
  <c r="DK276" i="150"/>
  <c r="DH276" i="150"/>
  <c r="DG276" i="150"/>
  <c r="DD276" i="150"/>
  <c r="DC276" i="150"/>
  <c r="CZ276" i="150"/>
  <c r="CY276" i="150"/>
  <c r="CV276" i="150"/>
  <c r="CU276" i="150"/>
  <c r="CR276" i="150"/>
  <c r="CQ276" i="150"/>
  <c r="CN276" i="150"/>
  <c r="CM276" i="150"/>
  <c r="CJ276" i="150"/>
  <c r="CI276" i="150"/>
  <c r="CF276" i="150"/>
  <c r="CE276" i="150"/>
  <c r="CB276" i="150"/>
  <c r="CA276" i="150"/>
  <c r="BX276" i="150"/>
  <c r="BW276" i="150"/>
  <c r="BT276" i="150"/>
  <c r="BS276" i="150"/>
  <c r="BP276" i="150"/>
  <c r="BO276" i="150"/>
  <c r="BL276" i="150"/>
  <c r="BK276" i="150"/>
  <c r="BH276" i="150"/>
  <c r="BG276" i="150"/>
  <c r="BD276" i="150"/>
  <c r="BC276" i="150"/>
  <c r="AZ276" i="150"/>
  <c r="AY276" i="150"/>
  <c r="AV276" i="150"/>
  <c r="AU276" i="150"/>
  <c r="AR276" i="150"/>
  <c r="AQ276" i="150"/>
  <c r="AN276" i="150"/>
  <c r="AM276" i="150"/>
  <c r="AJ276" i="150"/>
  <c r="AI276" i="150"/>
  <c r="AF276" i="150"/>
  <c r="AE276" i="150"/>
  <c r="AB276" i="150"/>
  <c r="AA276" i="150"/>
  <c r="X276" i="150"/>
  <c r="W276" i="150"/>
  <c r="T276" i="150"/>
  <c r="S276" i="150"/>
  <c r="P276" i="150"/>
  <c r="O276" i="150"/>
  <c r="L276" i="150"/>
  <c r="K276" i="150"/>
  <c r="H276" i="150"/>
  <c r="G276" i="150"/>
  <c r="FD128" i="150"/>
  <c r="FC128" i="150"/>
  <c r="EZ128" i="150"/>
  <c r="EY128" i="150"/>
  <c r="EV128" i="150"/>
  <c r="EU128" i="150"/>
  <c r="ER128" i="150"/>
  <c r="EQ128" i="150"/>
  <c r="EN128" i="150"/>
  <c r="EM128" i="150"/>
  <c r="EJ128" i="150"/>
  <c r="EI128" i="150"/>
  <c r="EF128" i="150"/>
  <c r="EE128" i="150"/>
  <c r="EB128" i="150"/>
  <c r="EA128" i="150"/>
  <c r="DX128" i="150"/>
  <c r="DW128" i="150"/>
  <c r="DT128" i="150"/>
  <c r="DS128" i="150"/>
  <c r="DP128" i="150"/>
  <c r="DO128" i="150"/>
  <c r="DL128" i="150"/>
  <c r="DK128" i="150"/>
  <c r="DH128" i="150"/>
  <c r="DG128" i="150"/>
  <c r="DD128" i="150"/>
  <c r="DC128" i="150"/>
  <c r="CZ128" i="150"/>
  <c r="CY128" i="150"/>
  <c r="CV128" i="150"/>
  <c r="CU128" i="150"/>
  <c r="CR128" i="150"/>
  <c r="CQ128" i="150"/>
  <c r="CN128" i="150"/>
  <c r="CM128" i="150"/>
  <c r="CJ128" i="150"/>
  <c r="CI128" i="150"/>
  <c r="CF128" i="150"/>
  <c r="CE128" i="150"/>
  <c r="CB128" i="150"/>
  <c r="CA128" i="150"/>
  <c r="BX128" i="150"/>
  <c r="BW128" i="150"/>
  <c r="BT128" i="150"/>
  <c r="BS128" i="150"/>
  <c r="BP128" i="150"/>
  <c r="BO128" i="150"/>
  <c r="BL128" i="150"/>
  <c r="BK128" i="150"/>
  <c r="BH128" i="150"/>
  <c r="BG128" i="150"/>
  <c r="BD128" i="150"/>
  <c r="BC128" i="150"/>
  <c r="AZ128" i="150"/>
  <c r="AY128" i="150"/>
  <c r="AV128" i="150"/>
  <c r="AU128" i="150"/>
  <c r="AR128" i="150"/>
  <c r="AQ128" i="150"/>
  <c r="AN128" i="150"/>
  <c r="AM128" i="150"/>
  <c r="AJ128" i="150"/>
  <c r="AI128" i="150"/>
  <c r="AF128" i="150"/>
  <c r="AE128" i="150"/>
  <c r="AB128" i="150"/>
  <c r="AA128" i="150"/>
  <c r="X128" i="150"/>
  <c r="W128" i="150"/>
  <c r="T128" i="150"/>
  <c r="S128" i="150"/>
  <c r="P128" i="150"/>
  <c r="O128" i="150"/>
  <c r="L128" i="150"/>
  <c r="K128" i="150"/>
  <c r="H128" i="150"/>
  <c r="G128" i="150"/>
  <c r="FD201" i="150"/>
  <c r="FC201" i="150"/>
  <c r="EZ201" i="150"/>
  <c r="EY201" i="150"/>
  <c r="EV201" i="150"/>
  <c r="EU201" i="150"/>
  <c r="ER201" i="150"/>
  <c r="EQ201" i="150"/>
  <c r="EN201" i="150"/>
  <c r="EM201" i="150"/>
  <c r="EJ201" i="150"/>
  <c r="EI201" i="150"/>
  <c r="EF201" i="150"/>
  <c r="EE201" i="150"/>
  <c r="EB201" i="150"/>
  <c r="EA201" i="150"/>
  <c r="DX201" i="150"/>
  <c r="DW201" i="150"/>
  <c r="DT201" i="150"/>
  <c r="DS201" i="150"/>
  <c r="DP201" i="150"/>
  <c r="DO201" i="150"/>
  <c r="DL201" i="150"/>
  <c r="DK201" i="150"/>
  <c r="DH201" i="150"/>
  <c r="DG201" i="150"/>
  <c r="DD201" i="150"/>
  <c r="DC201" i="150"/>
  <c r="CZ201" i="150"/>
  <c r="CY201" i="150"/>
  <c r="CV201" i="150"/>
  <c r="CU201" i="150"/>
  <c r="CR201" i="150"/>
  <c r="CQ201" i="150"/>
  <c r="CN201" i="150"/>
  <c r="CM201" i="150"/>
  <c r="CJ201" i="150"/>
  <c r="CI201" i="150"/>
  <c r="CF201" i="150"/>
  <c r="CE201" i="150"/>
  <c r="CB201" i="150"/>
  <c r="CA201" i="150"/>
  <c r="BX201" i="150"/>
  <c r="BW201" i="150"/>
  <c r="BT201" i="150"/>
  <c r="BS201" i="150"/>
  <c r="BP201" i="150"/>
  <c r="BO201" i="150"/>
  <c r="BL201" i="150"/>
  <c r="BK201" i="150"/>
  <c r="BH201" i="150"/>
  <c r="BG201" i="150"/>
  <c r="BD201" i="150"/>
  <c r="BC201" i="150"/>
  <c r="AZ201" i="150"/>
  <c r="AY201" i="150"/>
  <c r="AV201" i="150"/>
  <c r="AU201" i="150"/>
  <c r="AR201" i="150"/>
  <c r="AQ201" i="150"/>
  <c r="AN201" i="150"/>
  <c r="AM201" i="150"/>
  <c r="AJ201" i="150"/>
  <c r="AI201" i="150"/>
  <c r="AF201" i="150"/>
  <c r="AE201" i="150"/>
  <c r="AB201" i="150"/>
  <c r="AA201" i="150"/>
  <c r="X201" i="150"/>
  <c r="W201" i="150"/>
  <c r="T201" i="150"/>
  <c r="S201" i="150"/>
  <c r="P201" i="150"/>
  <c r="O201" i="150"/>
  <c r="L201" i="150"/>
  <c r="K201" i="150"/>
  <c r="H201" i="150"/>
  <c r="G201" i="150"/>
  <c r="FD50" i="150"/>
  <c r="FC50" i="150"/>
  <c r="EZ50" i="150"/>
  <c r="EY50" i="150"/>
  <c r="EV50" i="150"/>
  <c r="EU50" i="150"/>
  <c r="ER50" i="150"/>
  <c r="EQ50" i="150"/>
  <c r="EN50" i="150"/>
  <c r="EM50" i="150"/>
  <c r="EJ50" i="150"/>
  <c r="EI50" i="150"/>
  <c r="EF50" i="150"/>
  <c r="EE50" i="150"/>
  <c r="EB50" i="150"/>
  <c r="EA50" i="150"/>
  <c r="DX50" i="150"/>
  <c r="DW50" i="150"/>
  <c r="DT50" i="150"/>
  <c r="DS50" i="150"/>
  <c r="DP50" i="150"/>
  <c r="DO50" i="150"/>
  <c r="DL50" i="150"/>
  <c r="DK50" i="150"/>
  <c r="DH50" i="150"/>
  <c r="DG50" i="150"/>
  <c r="DD50" i="150"/>
  <c r="DC50" i="150"/>
  <c r="CZ50" i="150"/>
  <c r="CY50" i="150"/>
  <c r="CV50" i="150"/>
  <c r="CU50" i="150"/>
  <c r="CR50" i="150"/>
  <c r="CQ50" i="150"/>
  <c r="CN50" i="150"/>
  <c r="CM50" i="150"/>
  <c r="CJ50" i="150"/>
  <c r="CI50" i="150"/>
  <c r="CF50" i="150"/>
  <c r="CE50" i="150"/>
  <c r="CB50" i="150"/>
  <c r="CA50" i="150"/>
  <c r="BX50" i="150"/>
  <c r="BW50" i="150"/>
  <c r="BT50" i="150"/>
  <c r="BS50" i="150"/>
  <c r="BP50" i="150"/>
  <c r="BO50" i="150"/>
  <c r="BL50" i="150"/>
  <c r="BK50" i="150"/>
  <c r="BH50" i="150"/>
  <c r="BG50" i="150"/>
  <c r="BD50" i="150"/>
  <c r="BC50" i="150"/>
  <c r="AZ50" i="150"/>
  <c r="AY50" i="150"/>
  <c r="AV50" i="150"/>
  <c r="AU50" i="150"/>
  <c r="AR50" i="150"/>
  <c r="AQ50" i="150"/>
  <c r="AN50" i="150"/>
  <c r="AM50" i="150"/>
  <c r="AJ50" i="150"/>
  <c r="AI50" i="150"/>
  <c r="AF50" i="150"/>
  <c r="AE50" i="150"/>
  <c r="AB50" i="150"/>
  <c r="AA50" i="150"/>
  <c r="X50" i="150"/>
  <c r="W50" i="150"/>
  <c r="T50" i="150"/>
  <c r="S50" i="150"/>
  <c r="P50" i="150"/>
  <c r="O50" i="150"/>
  <c r="L50" i="150"/>
  <c r="K50" i="150"/>
  <c r="H50" i="150"/>
  <c r="G50" i="150"/>
  <c r="C50" i="150" l="1"/>
  <c r="C128" i="150"/>
  <c r="C198" i="150"/>
  <c r="D50" i="150"/>
  <c r="D128" i="150"/>
  <c r="D198" i="150"/>
  <c r="C201" i="150"/>
  <c r="C276" i="150"/>
  <c r="D201" i="150"/>
  <c r="D276" i="150"/>
  <c r="AK201" i="150"/>
  <c r="BA201" i="150"/>
  <c r="BU128" i="150"/>
  <c r="I201" i="150"/>
  <c r="AW201" i="150"/>
  <c r="DY201" i="150"/>
  <c r="BQ128" i="150"/>
  <c r="FM146" i="150"/>
  <c r="E146" i="150" s="1"/>
  <c r="EK50" i="150"/>
  <c r="EK201" i="150"/>
  <c r="EK128" i="150"/>
  <c r="EK276" i="150"/>
  <c r="EK198" i="150"/>
  <c r="DM276" i="150"/>
  <c r="DM50" i="150"/>
  <c r="DM201" i="150"/>
  <c r="DM198" i="150"/>
  <c r="DM128" i="150"/>
  <c r="AK198" i="150"/>
  <c r="I198" i="150"/>
  <c r="I128" i="150"/>
  <c r="EC128" i="150"/>
  <c r="EC201" i="150"/>
  <c r="EC276" i="150"/>
  <c r="EC50" i="150"/>
  <c r="EC198" i="150"/>
  <c r="FU277" i="150"/>
  <c r="FE128" i="150"/>
  <c r="FE201" i="150"/>
  <c r="FE50" i="150"/>
  <c r="FE198" i="150"/>
  <c r="FE276" i="150"/>
  <c r="Q276" i="150"/>
  <c r="BA198" i="150"/>
  <c r="BA50" i="150"/>
  <c r="BA128" i="150"/>
  <c r="BA276" i="150"/>
  <c r="EO201" i="150"/>
  <c r="ES201" i="150"/>
  <c r="EW201" i="150"/>
  <c r="FA201" i="150"/>
  <c r="M128" i="150"/>
  <c r="Q128" i="150"/>
  <c r="U128" i="150"/>
  <c r="Y128" i="150"/>
  <c r="AC128" i="150"/>
  <c r="AG128" i="150"/>
  <c r="AK128" i="150"/>
  <c r="AO128" i="150"/>
  <c r="AS128" i="150"/>
  <c r="AW128" i="150"/>
  <c r="BE128" i="150"/>
  <c r="BI128" i="150"/>
  <c r="I50" i="150"/>
  <c r="M50" i="150"/>
  <c r="Q50" i="150"/>
  <c r="U50" i="150"/>
  <c r="Y50" i="150"/>
  <c r="AC50" i="150"/>
  <c r="AG50" i="150"/>
  <c r="AK50" i="150"/>
  <c r="AO50" i="150"/>
  <c r="AS50" i="150"/>
  <c r="AW50" i="150"/>
  <c r="BE50" i="150"/>
  <c r="BI50" i="150"/>
  <c r="BM50" i="150"/>
  <c r="BQ50" i="150"/>
  <c r="BU50" i="150"/>
  <c r="BY50" i="150"/>
  <c r="CC50" i="150"/>
  <c r="CG50" i="150"/>
  <c r="CK50" i="150"/>
  <c r="CO50" i="150"/>
  <c r="CS50" i="150"/>
  <c r="CW50" i="150"/>
  <c r="DA50" i="150"/>
  <c r="DE50" i="150"/>
  <c r="DI50" i="150"/>
  <c r="DQ50" i="150"/>
  <c r="DU50" i="150"/>
  <c r="DY50" i="150"/>
  <c r="EG50" i="150"/>
  <c r="EO50" i="150"/>
  <c r="ES50" i="150"/>
  <c r="EW50" i="150"/>
  <c r="FA50" i="150"/>
  <c r="FU50" i="150"/>
  <c r="M201" i="150"/>
  <c r="Q201" i="150"/>
  <c r="U201" i="150"/>
  <c r="Y201" i="150"/>
  <c r="AC201" i="150"/>
  <c r="AG201" i="150"/>
  <c r="AO201" i="150"/>
  <c r="AS201" i="150"/>
  <c r="BE201" i="150"/>
  <c r="BI201" i="150"/>
  <c r="BM201" i="150"/>
  <c r="BQ201" i="150"/>
  <c r="BU201" i="150"/>
  <c r="BY201" i="150"/>
  <c r="CC201" i="150"/>
  <c r="CG201" i="150"/>
  <c r="CK201" i="150"/>
  <c r="CO201" i="150"/>
  <c r="CS201" i="150"/>
  <c r="CW201" i="150"/>
  <c r="DA201" i="150"/>
  <c r="DE201" i="150"/>
  <c r="DI201" i="150"/>
  <c r="DQ201" i="150"/>
  <c r="DU201" i="150"/>
  <c r="EG201" i="150"/>
  <c r="BM128" i="150"/>
  <c r="BY128" i="150"/>
  <c r="CC128" i="150"/>
  <c r="CG128" i="150"/>
  <c r="CK128" i="150"/>
  <c r="CO128" i="150"/>
  <c r="CS128" i="150"/>
  <c r="CW128" i="150"/>
  <c r="DA128" i="150"/>
  <c r="DE128" i="150"/>
  <c r="DI128" i="150"/>
  <c r="DQ128" i="150"/>
  <c r="DU128" i="150"/>
  <c r="DY128" i="150"/>
  <c r="EG128" i="150"/>
  <c r="EO128" i="150"/>
  <c r="ES128" i="150"/>
  <c r="EW128" i="150"/>
  <c r="FA128" i="150"/>
  <c r="FU173" i="150"/>
  <c r="I276" i="150"/>
  <c r="M276" i="150"/>
  <c r="U276" i="150"/>
  <c r="Y276" i="150"/>
  <c r="AC276" i="150"/>
  <c r="AG276" i="150"/>
  <c r="AK276" i="150"/>
  <c r="AO276" i="150"/>
  <c r="AS276" i="150"/>
  <c r="AW276" i="150"/>
  <c r="BE276" i="150"/>
  <c r="BI276" i="150"/>
  <c r="BM276" i="150"/>
  <c r="BQ276" i="150"/>
  <c r="BU276" i="150"/>
  <c r="BY276" i="150"/>
  <c r="CC276" i="150"/>
  <c r="CG276" i="150"/>
  <c r="CK276" i="150"/>
  <c r="CO276" i="150"/>
  <c r="CS276" i="150"/>
  <c r="CW276" i="150"/>
  <c r="DA276" i="150"/>
  <c r="DE276" i="150"/>
  <c r="DI276" i="150"/>
  <c r="DQ276" i="150"/>
  <c r="DU276" i="150"/>
  <c r="DY276" i="150"/>
  <c r="EG276" i="150"/>
  <c r="EO276" i="150"/>
  <c r="ES276" i="150"/>
  <c r="EW276" i="150"/>
  <c r="FA276" i="150"/>
  <c r="M198" i="150"/>
  <c r="Q198" i="150"/>
  <c r="U198" i="150"/>
  <c r="Y198" i="150"/>
  <c r="AC198" i="150"/>
  <c r="AG198" i="150"/>
  <c r="AO198" i="150"/>
  <c r="AS198" i="150"/>
  <c r="AW198" i="150"/>
  <c r="BE198" i="150"/>
  <c r="BI198" i="150"/>
  <c r="BM198" i="150"/>
  <c r="BQ198" i="150"/>
  <c r="BU198" i="150"/>
  <c r="BY198" i="150"/>
  <c r="CC198" i="150"/>
  <c r="CG198" i="150"/>
  <c r="CK198" i="150"/>
  <c r="CO198" i="150"/>
  <c r="CS198" i="150"/>
  <c r="CW198" i="150"/>
  <c r="DA198" i="150"/>
  <c r="DE198" i="150"/>
  <c r="DI198" i="150"/>
  <c r="DQ198" i="150"/>
  <c r="DU198" i="150"/>
  <c r="DY198" i="150"/>
  <c r="EG198" i="150"/>
  <c r="EO198" i="150"/>
  <c r="ES198" i="150"/>
  <c r="EW198" i="150"/>
  <c r="FA198" i="150"/>
  <c r="FU64" i="150"/>
  <c r="FI128" i="150" l="1"/>
  <c r="FI267" i="150"/>
  <c r="FI50" i="150"/>
  <c r="FI198" i="150"/>
  <c r="FI201" i="150"/>
  <c r="FI276" i="150"/>
  <c r="G279" i="150"/>
  <c r="H279" i="150"/>
  <c r="K279" i="150"/>
  <c r="L279" i="150"/>
  <c r="O279" i="150"/>
  <c r="P279" i="150"/>
  <c r="S279" i="150"/>
  <c r="T279" i="150"/>
  <c r="W279" i="150"/>
  <c r="X279" i="150"/>
  <c r="AA279" i="150"/>
  <c r="AB279" i="150"/>
  <c r="AE279" i="150"/>
  <c r="AF279" i="150"/>
  <c r="AI279" i="150"/>
  <c r="AJ279" i="150"/>
  <c r="AM279" i="150"/>
  <c r="AN279" i="150"/>
  <c r="AQ279" i="150"/>
  <c r="AR279" i="150"/>
  <c r="AU279" i="150"/>
  <c r="AV279" i="150"/>
  <c r="AY279" i="150"/>
  <c r="AZ279" i="150"/>
  <c r="BC279" i="150"/>
  <c r="BD279" i="150"/>
  <c r="BG279" i="150"/>
  <c r="BH279" i="150"/>
  <c r="BK279" i="150"/>
  <c r="BL279" i="150"/>
  <c r="BO279" i="150"/>
  <c r="BP279" i="150"/>
  <c r="BS279" i="150"/>
  <c r="BT279" i="150"/>
  <c r="BW279" i="150"/>
  <c r="BX279" i="150"/>
  <c r="CA279" i="150"/>
  <c r="CB279" i="150"/>
  <c r="CE279" i="150"/>
  <c r="CF279" i="150"/>
  <c r="CI279" i="150"/>
  <c r="CJ279" i="150"/>
  <c r="CM279" i="150"/>
  <c r="CN279" i="150"/>
  <c r="CQ279" i="150"/>
  <c r="CR279" i="150"/>
  <c r="CU279" i="150"/>
  <c r="CV279" i="150"/>
  <c r="CY279" i="150"/>
  <c r="CZ279" i="150"/>
  <c r="DC279" i="150"/>
  <c r="DD279" i="150"/>
  <c r="DG279" i="150"/>
  <c r="DH279" i="150"/>
  <c r="DK279" i="150"/>
  <c r="DL279" i="150"/>
  <c r="DO279" i="150"/>
  <c r="DP279" i="150"/>
  <c r="DS279" i="150"/>
  <c r="DT279" i="150"/>
  <c r="DW279" i="150"/>
  <c r="DX279" i="150"/>
  <c r="EA279" i="150"/>
  <c r="EB279" i="150"/>
  <c r="EE279" i="150"/>
  <c r="EF279" i="150"/>
  <c r="EI279" i="150"/>
  <c r="EJ279" i="150"/>
  <c r="EM279" i="150"/>
  <c r="EN279" i="150"/>
  <c r="EQ279" i="150"/>
  <c r="ER279" i="150"/>
  <c r="EU279" i="150"/>
  <c r="EV279" i="150"/>
  <c r="EY279" i="150"/>
  <c r="EZ279" i="150"/>
  <c r="FC279" i="150"/>
  <c r="FD279" i="150"/>
  <c r="C279" i="150" l="1"/>
  <c r="D279" i="150"/>
  <c r="FM201" i="150"/>
  <c r="E201" i="150" s="1"/>
  <c r="FM128" i="150"/>
  <c r="E128" i="150" s="1"/>
  <c r="FM276" i="150"/>
  <c r="E276" i="150" s="1"/>
  <c r="FM267" i="150"/>
  <c r="E267" i="150" s="1"/>
  <c r="FM50" i="150"/>
  <c r="E50" i="150" s="1"/>
  <c r="FM198" i="150"/>
  <c r="E198" i="150" s="1"/>
  <c r="EK279" i="150"/>
  <c r="DM279" i="150"/>
  <c r="EC279" i="150"/>
  <c r="FE279" i="150"/>
  <c r="BA279" i="150"/>
  <c r="AW279" i="150"/>
  <c r="I279" i="150"/>
  <c r="DU279" i="150"/>
  <c r="BY279" i="150"/>
  <c r="AK279" i="150"/>
  <c r="U279" i="150"/>
  <c r="M279" i="150"/>
  <c r="FU280" i="150"/>
  <c r="CO279" i="150"/>
  <c r="CC279" i="150"/>
  <c r="FA279" i="150"/>
  <c r="ES279" i="150"/>
  <c r="EO279" i="150"/>
  <c r="DE279" i="150"/>
  <c r="CW279" i="150"/>
  <c r="CS279" i="150"/>
  <c r="BI279" i="150"/>
  <c r="AS279" i="150"/>
  <c r="AO279" i="150"/>
  <c r="DY279" i="150"/>
  <c r="BQ279" i="150"/>
  <c r="BM279" i="150"/>
  <c r="AC279" i="150"/>
  <c r="Y279" i="150"/>
  <c r="DI279" i="150"/>
  <c r="CG279" i="150"/>
  <c r="EG279" i="150"/>
  <c r="DQ279" i="150"/>
  <c r="DA279" i="150"/>
  <c r="CK279" i="150"/>
  <c r="BU279" i="150"/>
  <c r="BE279" i="150"/>
  <c r="AG279" i="150"/>
  <c r="Q279" i="150"/>
  <c r="EW279" i="150"/>
  <c r="FI279" i="150" l="1"/>
  <c r="D3" i="161" l="1"/>
  <c r="C3" i="161"/>
  <c r="FS302" i="150"/>
  <c r="FT302" i="150"/>
  <c r="FT6" i="150"/>
  <c r="FT5" i="150" s="1"/>
  <c r="FM279" i="150" l="1"/>
  <c r="E279" i="150" s="1"/>
  <c r="FU179" i="150"/>
  <c r="FU257" i="150"/>
  <c r="FU293" i="150"/>
  <c r="FU52" i="150"/>
  <c r="FU56" i="150"/>
  <c r="FU262" i="150"/>
  <c r="FU266" i="150"/>
  <c r="FU267" i="150"/>
  <c r="FU7" i="150"/>
  <c r="FU35" i="150"/>
  <c r="FU34" i="150"/>
  <c r="FU287" i="150"/>
  <c r="FU27" i="150"/>
  <c r="FU202" i="150"/>
  <c r="FU26" i="150"/>
  <c r="FU25" i="150"/>
  <c r="FU285" i="150"/>
  <c r="FU58" i="150"/>
  <c r="FU24" i="150"/>
  <c r="FU22" i="150"/>
  <c r="FU21" i="150"/>
  <c r="FU20" i="150"/>
  <c r="FU19" i="150"/>
  <c r="FU70" i="150"/>
  <c r="FU18" i="150"/>
  <c r="FU296" i="150"/>
  <c r="FU17" i="150"/>
  <c r="FU16" i="150"/>
  <c r="FU15" i="150"/>
  <c r="FU112" i="150"/>
  <c r="FU13" i="150"/>
  <c r="FU12" i="150"/>
  <c r="FU11" i="150"/>
  <c r="FU297" i="150"/>
  <c r="FU302" i="150"/>
  <c r="FU89" i="150"/>
  <c r="FU238" i="150"/>
  <c r="FU283" i="150"/>
  <c r="FU282" i="150"/>
  <c r="FU281" i="150"/>
  <c r="FU128" i="150"/>
  <c r="FU51" i="150"/>
  <c r="FU88" i="150"/>
  <c r="FU57" i="150"/>
  <c r="FU261" i="150"/>
  <c r="FU132" i="150"/>
  <c r="FU97" i="150"/>
  <c r="FU273" i="150"/>
  <c r="FU145" i="150"/>
  <c r="FU32" i="150"/>
  <c r="FU10" i="150"/>
  <c r="FU118" i="150"/>
  <c r="FU144" i="150"/>
  <c r="FU300" i="150"/>
  <c r="FU37" i="150"/>
  <c r="FU49" i="150"/>
  <c r="FU101" i="150"/>
  <c r="FU143" i="150"/>
  <c r="FU260" i="150"/>
  <c r="FU140" i="150"/>
  <c r="FU139" i="150"/>
  <c r="FU137" i="150"/>
  <c r="FU135" i="150"/>
  <c r="FU134" i="150"/>
  <c r="FU133" i="150"/>
  <c r="FU252" i="150"/>
  <c r="FU272" i="150"/>
  <c r="FU46" i="150"/>
  <c r="FU130" i="150"/>
  <c r="FU126" i="150"/>
  <c r="FU125" i="150"/>
  <c r="FU124" i="150"/>
  <c r="FU123" i="150"/>
  <c r="FU122" i="150"/>
  <c r="FU278" i="150"/>
  <c r="FU150" i="150"/>
  <c r="FU117" i="150"/>
  <c r="FU116" i="150"/>
  <c r="FU115" i="150"/>
  <c r="FU114" i="150"/>
  <c r="FU113" i="150"/>
  <c r="FU197" i="150"/>
  <c r="FU111" i="150"/>
  <c r="FU270" i="150"/>
  <c r="FU286" i="150"/>
  <c r="FU294" i="150"/>
  <c r="FU110" i="150"/>
  <c r="FU108" i="150"/>
  <c r="FU107" i="150"/>
  <c r="FU106" i="150"/>
  <c r="FU105" i="150"/>
  <c r="FU226" i="150"/>
  <c r="FU47" i="150"/>
  <c r="FU284" i="150"/>
  <c r="FU104" i="150"/>
  <c r="FU103" i="150"/>
  <c r="FU199" i="150"/>
  <c r="FU98" i="150"/>
  <c r="FU288" i="150"/>
  <c r="FU100" i="150"/>
  <c r="FU96" i="150"/>
  <c r="FU271" i="150"/>
  <c r="FU78" i="150"/>
  <c r="FU95" i="150"/>
  <c r="FU256" i="150"/>
  <c r="FU94" i="150"/>
  <c r="FU93" i="150"/>
  <c r="FU247" i="150"/>
  <c r="FU90" i="150"/>
  <c r="FU210" i="150"/>
  <c r="FU86" i="150"/>
  <c r="FU102" i="150"/>
  <c r="FU291" i="150"/>
  <c r="FU85" i="150"/>
  <c r="FU274" i="150"/>
  <c r="FU62" i="150"/>
  <c r="FU84" i="150"/>
  <c r="FU83" i="150"/>
  <c r="FU230" i="150"/>
  <c r="FU264" i="150"/>
  <c r="FU81" i="150"/>
  <c r="FU80" i="150"/>
  <c r="FU79" i="150"/>
  <c r="FU75" i="150"/>
  <c r="FU74" i="150"/>
  <c r="FU73" i="150"/>
  <c r="FU72" i="150"/>
  <c r="FU71" i="150"/>
  <c r="FU69" i="150"/>
  <c r="FU68" i="150"/>
  <c r="FU67" i="150"/>
  <c r="FU228" i="150"/>
  <c r="FU66" i="150"/>
  <c r="FU65" i="150"/>
  <c r="FU265" i="150"/>
  <c r="FU55" i="150"/>
  <c r="FU54" i="150"/>
  <c r="FU269" i="150"/>
  <c r="FU275" i="150"/>
  <c r="FU225" i="150"/>
  <c r="FU276" i="150"/>
  <c r="FU45" i="150"/>
  <c r="FU44" i="150"/>
  <c r="FU43" i="150"/>
  <c r="FU42" i="150"/>
  <c r="FU41" i="150"/>
  <c r="FU40" i="150"/>
  <c r="FU39" i="150"/>
  <c r="FU38" i="150"/>
  <c r="FU36" i="150"/>
  <c r="FU6" i="150"/>
  <c r="FU5" i="150" l="1"/>
  <c r="H148" i="150"/>
  <c r="G261" i="150" l="1"/>
  <c r="H261" i="150"/>
  <c r="K261" i="150"/>
  <c r="L261" i="150"/>
  <c r="O261" i="150"/>
  <c r="P261" i="150"/>
  <c r="S261" i="150"/>
  <c r="T261" i="150"/>
  <c r="W261" i="150"/>
  <c r="X261" i="150"/>
  <c r="AA261" i="150"/>
  <c r="AB261" i="150"/>
  <c r="AE261" i="150"/>
  <c r="AF261" i="150"/>
  <c r="AI261" i="150"/>
  <c r="AJ261" i="150"/>
  <c r="AM261" i="150"/>
  <c r="AN261" i="150"/>
  <c r="AQ261" i="150"/>
  <c r="AR261" i="150"/>
  <c r="AU261" i="150"/>
  <c r="AV261" i="150"/>
  <c r="AY261" i="150"/>
  <c r="AZ261" i="150"/>
  <c r="BC261" i="150"/>
  <c r="BD261" i="150"/>
  <c r="BG261" i="150"/>
  <c r="BH261" i="150"/>
  <c r="BK261" i="150"/>
  <c r="BL261" i="150"/>
  <c r="BO261" i="150"/>
  <c r="BP261" i="150"/>
  <c r="BS261" i="150"/>
  <c r="BT261" i="150"/>
  <c r="BW261" i="150"/>
  <c r="BX261" i="150"/>
  <c r="CA261" i="150"/>
  <c r="CB261" i="150"/>
  <c r="CE261" i="150"/>
  <c r="CF261" i="150"/>
  <c r="CI261" i="150"/>
  <c r="CJ261" i="150"/>
  <c r="CM261" i="150"/>
  <c r="CN261" i="150"/>
  <c r="CQ261" i="150"/>
  <c r="CR261" i="150"/>
  <c r="CU261" i="150"/>
  <c r="CV261" i="150"/>
  <c r="CY261" i="150"/>
  <c r="CZ261" i="150"/>
  <c r="DC261" i="150"/>
  <c r="DD261" i="150"/>
  <c r="DG261" i="150"/>
  <c r="DH261" i="150"/>
  <c r="DK261" i="150"/>
  <c r="DL261" i="150"/>
  <c r="DO261" i="150"/>
  <c r="DP261" i="150"/>
  <c r="DS261" i="150"/>
  <c r="DT261" i="150"/>
  <c r="DW261" i="150"/>
  <c r="DX261" i="150"/>
  <c r="EA261" i="150"/>
  <c r="EB261" i="150"/>
  <c r="EE261" i="150"/>
  <c r="EF261" i="150"/>
  <c r="EI261" i="150"/>
  <c r="EJ261" i="150"/>
  <c r="EM261" i="150"/>
  <c r="EN261" i="150"/>
  <c r="EQ261" i="150"/>
  <c r="ER261" i="150"/>
  <c r="EU261" i="150"/>
  <c r="EV261" i="150"/>
  <c r="EY261" i="150"/>
  <c r="EZ261" i="150"/>
  <c r="FC261" i="150"/>
  <c r="FD261" i="150"/>
  <c r="D261" i="150" l="1"/>
  <c r="C261" i="150"/>
  <c r="EK261" i="150"/>
  <c r="DM261" i="150"/>
  <c r="EC261" i="150"/>
  <c r="AK261" i="150"/>
  <c r="FE261" i="150"/>
  <c r="BA261" i="150"/>
  <c r="AW261" i="150"/>
  <c r="DU261" i="150"/>
  <c r="DE261" i="150"/>
  <c r="CO261" i="150"/>
  <c r="CG261" i="150"/>
  <c r="CC261" i="150"/>
  <c r="BY261" i="150"/>
  <c r="U261" i="150"/>
  <c r="Q261" i="150"/>
  <c r="M261" i="150"/>
  <c r="DY261" i="150"/>
  <c r="FA261" i="150"/>
  <c r="DI261" i="150"/>
  <c r="BI261" i="150"/>
  <c r="AS261" i="150"/>
  <c r="AO261" i="150"/>
  <c r="CW261" i="150"/>
  <c r="CS261" i="150"/>
  <c r="BQ261" i="150"/>
  <c r="BM261" i="150"/>
  <c r="AC261" i="150"/>
  <c r="Y261" i="150"/>
  <c r="ES261" i="150"/>
  <c r="EO261" i="150"/>
  <c r="EG261" i="150"/>
  <c r="DQ261" i="150"/>
  <c r="DA261" i="150"/>
  <c r="CK261" i="150"/>
  <c r="BU261" i="150"/>
  <c r="BE261" i="150"/>
  <c r="AG261" i="150"/>
  <c r="EW261" i="150"/>
  <c r="EY127" i="150" l="1"/>
  <c r="EZ127" i="150"/>
  <c r="FC127" i="150"/>
  <c r="FD127" i="150"/>
  <c r="EY118" i="150"/>
  <c r="EZ118" i="150"/>
  <c r="FC118" i="150"/>
  <c r="FD118" i="150"/>
  <c r="EY32" i="150"/>
  <c r="EZ32" i="150"/>
  <c r="FC32" i="150"/>
  <c r="FD32" i="150"/>
  <c r="DS127" i="150"/>
  <c r="DT127" i="150"/>
  <c r="DW127" i="150"/>
  <c r="DX127" i="150"/>
  <c r="EA127" i="150"/>
  <c r="EB127" i="150"/>
  <c r="EE127" i="150"/>
  <c r="EF127" i="150"/>
  <c r="EI127" i="150"/>
  <c r="EJ127" i="150"/>
  <c r="EM127" i="150"/>
  <c r="EN127" i="150"/>
  <c r="EQ127" i="150"/>
  <c r="ER127" i="150"/>
  <c r="EU127" i="150"/>
  <c r="EV127" i="150"/>
  <c r="DS118" i="150"/>
  <c r="DT118" i="150"/>
  <c r="DW118" i="150"/>
  <c r="DX118" i="150"/>
  <c r="EA118" i="150"/>
  <c r="EB118" i="150"/>
  <c r="EE118" i="150"/>
  <c r="EF118" i="150"/>
  <c r="EI118" i="150"/>
  <c r="EJ118" i="150"/>
  <c r="EM118" i="150"/>
  <c r="EN118" i="150"/>
  <c r="EQ118" i="150"/>
  <c r="ER118" i="150"/>
  <c r="EU118" i="150"/>
  <c r="EV118" i="150"/>
  <c r="CQ127" i="150"/>
  <c r="CR127" i="150"/>
  <c r="CU127" i="150"/>
  <c r="CV127" i="150"/>
  <c r="CY127" i="150"/>
  <c r="CZ127" i="150"/>
  <c r="DC127" i="150"/>
  <c r="DD127" i="150"/>
  <c r="DG127" i="150"/>
  <c r="DH127" i="150"/>
  <c r="DK127" i="150"/>
  <c r="DL127" i="150"/>
  <c r="DO127" i="150"/>
  <c r="DP127" i="150"/>
  <c r="CQ118" i="150"/>
  <c r="CR118" i="150"/>
  <c r="CU118" i="150"/>
  <c r="CV118" i="150"/>
  <c r="CY118" i="150"/>
  <c r="CZ118" i="150"/>
  <c r="DC118" i="150"/>
  <c r="DD118" i="150"/>
  <c r="DG118" i="150"/>
  <c r="DH118" i="150"/>
  <c r="DK118" i="150"/>
  <c r="DL118" i="150"/>
  <c r="DO118" i="150"/>
  <c r="DP118" i="150"/>
  <c r="BO127" i="150"/>
  <c r="BP127" i="150"/>
  <c r="BS127" i="150"/>
  <c r="BT127" i="150"/>
  <c r="BW127" i="150"/>
  <c r="BX127" i="150"/>
  <c r="CA127" i="150"/>
  <c r="CB127" i="150"/>
  <c r="CE127" i="150"/>
  <c r="CF127" i="150"/>
  <c r="CI127" i="150"/>
  <c r="CJ127" i="150"/>
  <c r="CM127" i="150"/>
  <c r="CN127" i="150"/>
  <c r="BO118" i="150"/>
  <c r="BP118" i="150"/>
  <c r="BS118" i="150"/>
  <c r="BT118" i="150"/>
  <c r="BW118" i="150"/>
  <c r="BX118" i="150"/>
  <c r="CA118" i="150"/>
  <c r="CB118" i="150"/>
  <c r="CE118" i="150"/>
  <c r="CF118" i="150"/>
  <c r="CI118" i="150"/>
  <c r="CJ118" i="150"/>
  <c r="CM118" i="150"/>
  <c r="CN118" i="150"/>
  <c r="AI127" i="150"/>
  <c r="AJ127" i="150"/>
  <c r="AM127" i="150"/>
  <c r="AN127" i="150"/>
  <c r="AQ127" i="150"/>
  <c r="AR127" i="150"/>
  <c r="AU127" i="150"/>
  <c r="AV127" i="150"/>
  <c r="AY127" i="150"/>
  <c r="AZ127" i="150"/>
  <c r="BC127" i="150"/>
  <c r="BD127" i="150"/>
  <c r="BG127" i="150"/>
  <c r="BH127" i="150"/>
  <c r="BK127" i="150"/>
  <c r="BL127" i="150"/>
  <c r="AI118" i="150"/>
  <c r="AJ118" i="150"/>
  <c r="AM118" i="150"/>
  <c r="AN118" i="150"/>
  <c r="AQ118" i="150"/>
  <c r="AR118" i="150"/>
  <c r="AU118" i="150"/>
  <c r="AV118" i="150"/>
  <c r="AY118" i="150"/>
  <c r="AZ118" i="150"/>
  <c r="BC118" i="150"/>
  <c r="BD118" i="150"/>
  <c r="BG118" i="150"/>
  <c r="BH118" i="150"/>
  <c r="BK118" i="150"/>
  <c r="BL118" i="150"/>
  <c r="G118" i="150"/>
  <c r="H118" i="150"/>
  <c r="K118" i="150"/>
  <c r="L118" i="150"/>
  <c r="O118" i="150"/>
  <c r="P118" i="150"/>
  <c r="S118" i="150"/>
  <c r="T118" i="150"/>
  <c r="W118" i="150"/>
  <c r="X118" i="150"/>
  <c r="AA118" i="150"/>
  <c r="AB118" i="150"/>
  <c r="AE118" i="150"/>
  <c r="AF118" i="150"/>
  <c r="G127" i="150"/>
  <c r="H127" i="150"/>
  <c r="K127" i="150"/>
  <c r="L127" i="150"/>
  <c r="O127" i="150"/>
  <c r="P127" i="150"/>
  <c r="S127" i="150"/>
  <c r="T127" i="150"/>
  <c r="W127" i="150"/>
  <c r="X127" i="150"/>
  <c r="AA127" i="150"/>
  <c r="AB127" i="150"/>
  <c r="AE127" i="150"/>
  <c r="AF127" i="150"/>
  <c r="Q118" i="150" l="1"/>
  <c r="BU118" i="150"/>
  <c r="D118" i="150"/>
  <c r="D127" i="150"/>
  <c r="C118" i="150"/>
  <c r="C127" i="150"/>
  <c r="U118" i="150"/>
  <c r="CC118" i="150"/>
  <c r="EK118" i="150"/>
  <c r="EK127" i="150"/>
  <c r="DM118" i="150"/>
  <c r="DM127" i="150"/>
  <c r="I118" i="150"/>
  <c r="AW118" i="150"/>
  <c r="EC118" i="150"/>
  <c r="EC127" i="150"/>
  <c r="FE32" i="150"/>
  <c r="FE118" i="150"/>
  <c r="FE127" i="150"/>
  <c r="BA118" i="150"/>
  <c r="BA127" i="150"/>
  <c r="AW127" i="150"/>
  <c r="AK127" i="150"/>
  <c r="FA127" i="150"/>
  <c r="FA118" i="150"/>
  <c r="BI118" i="150"/>
  <c r="BE118" i="150"/>
  <c r="AS118" i="150"/>
  <c r="EW127" i="150"/>
  <c r="AC127" i="150"/>
  <c r="BQ118" i="150"/>
  <c r="BU127" i="150"/>
  <c r="CW118" i="150"/>
  <c r="CS118" i="150"/>
  <c r="DQ127" i="150"/>
  <c r="AC118" i="150"/>
  <c r="CG118" i="150"/>
  <c r="BY118" i="150"/>
  <c r="EW118" i="150"/>
  <c r="EG118" i="150"/>
  <c r="DY118" i="150"/>
  <c r="DU118" i="150"/>
  <c r="BI127" i="150"/>
  <c r="AS127" i="150"/>
  <c r="AO127" i="150"/>
  <c r="CK127" i="150"/>
  <c r="CC127" i="150"/>
  <c r="BY127" i="150"/>
  <c r="DQ118" i="150"/>
  <c r="CW127" i="150"/>
  <c r="CS127" i="150"/>
  <c r="DU127" i="150"/>
  <c r="FA32" i="150"/>
  <c r="AG127" i="150"/>
  <c r="M127" i="150"/>
  <c r="U127" i="150"/>
  <c r="Q127" i="150"/>
  <c r="M118" i="150"/>
  <c r="AK118" i="150"/>
  <c r="BM127" i="150"/>
  <c r="CK118" i="150"/>
  <c r="CO127" i="150"/>
  <c r="DE118" i="150"/>
  <c r="DA118" i="150"/>
  <c r="DE127" i="150"/>
  <c r="DA127" i="150"/>
  <c r="ES118" i="150"/>
  <c r="EO118" i="150"/>
  <c r="EO127" i="150"/>
  <c r="EG127" i="150"/>
  <c r="Y118" i="150"/>
  <c r="BM118" i="150"/>
  <c r="AO118" i="150"/>
  <c r="CO118" i="150"/>
  <c r="DI118" i="150"/>
  <c r="Y127" i="150"/>
  <c r="BE127" i="150"/>
  <c r="CG127" i="150"/>
  <c r="BQ127" i="150"/>
  <c r="DI127" i="150"/>
  <c r="ES127" i="150"/>
  <c r="DY127" i="150"/>
  <c r="AG118" i="150"/>
  <c r="BL7" i="150" l="1"/>
  <c r="EI47" i="150" l="1"/>
  <c r="EJ47" i="150"/>
  <c r="EM47" i="150"/>
  <c r="EN47" i="150"/>
  <c r="EQ47" i="150"/>
  <c r="ER47" i="150"/>
  <c r="EU47" i="150"/>
  <c r="EV47" i="150"/>
  <c r="EY47" i="150"/>
  <c r="EZ47" i="150"/>
  <c r="FC47" i="150"/>
  <c r="FD47" i="150"/>
  <c r="DO47" i="150"/>
  <c r="DP47" i="150"/>
  <c r="DS47" i="150"/>
  <c r="DT47" i="150"/>
  <c r="DW47" i="150"/>
  <c r="DX47" i="150"/>
  <c r="EA47" i="150"/>
  <c r="EB47" i="150"/>
  <c r="EE47" i="150"/>
  <c r="EF47" i="150"/>
  <c r="CQ47" i="150"/>
  <c r="CR47" i="150"/>
  <c r="CU47" i="150"/>
  <c r="CV47" i="150"/>
  <c r="CY47" i="150"/>
  <c r="CZ47" i="150"/>
  <c r="DC47" i="150"/>
  <c r="DD47" i="150"/>
  <c r="DG47" i="150"/>
  <c r="DH47" i="150"/>
  <c r="DK47" i="150"/>
  <c r="DL47" i="150"/>
  <c r="BS47" i="150"/>
  <c r="BT47" i="150"/>
  <c r="BW47" i="150"/>
  <c r="BX47" i="150"/>
  <c r="CA47" i="150"/>
  <c r="CB47" i="150"/>
  <c r="CE47" i="150"/>
  <c r="CF47" i="150"/>
  <c r="CI47" i="150"/>
  <c r="CJ47" i="150"/>
  <c r="CM47" i="150"/>
  <c r="CN47" i="150"/>
  <c r="AY47" i="150"/>
  <c r="AZ47" i="150"/>
  <c r="BC47" i="150"/>
  <c r="BD47" i="150"/>
  <c r="BG47" i="150"/>
  <c r="BH47" i="150"/>
  <c r="BK47" i="150"/>
  <c r="BL47" i="150"/>
  <c r="BO47" i="150"/>
  <c r="BP47" i="150"/>
  <c r="AM47" i="150"/>
  <c r="AN47" i="150"/>
  <c r="AQ47" i="150"/>
  <c r="AR47" i="150"/>
  <c r="AU47" i="150"/>
  <c r="AV47" i="150"/>
  <c r="W47" i="150"/>
  <c r="X47" i="150"/>
  <c r="AA47" i="150"/>
  <c r="AB47" i="150"/>
  <c r="AE47" i="150"/>
  <c r="AF47" i="150"/>
  <c r="AI47" i="150"/>
  <c r="AJ47" i="150"/>
  <c r="G47" i="150"/>
  <c r="H47" i="150"/>
  <c r="K47" i="150"/>
  <c r="L47" i="150"/>
  <c r="O47" i="150"/>
  <c r="P47" i="150"/>
  <c r="S47" i="150"/>
  <c r="T47" i="150"/>
  <c r="D47" i="150" l="1"/>
  <c r="C47" i="150"/>
  <c r="BQ47" i="150"/>
  <c r="BY47" i="150"/>
  <c r="CC47" i="150"/>
  <c r="CG47" i="150"/>
  <c r="EK47" i="150"/>
  <c r="DM47" i="150"/>
  <c r="EC47" i="150"/>
  <c r="FE47" i="150"/>
  <c r="BA47" i="150"/>
  <c r="EO47" i="150"/>
  <c r="Q47" i="150"/>
  <c r="Y47" i="150"/>
  <c r="CO47" i="150"/>
  <c r="DI47" i="150"/>
  <c r="DY47" i="150"/>
  <c r="EW47" i="150"/>
  <c r="ES47" i="150"/>
  <c r="AK47" i="150"/>
  <c r="AC47" i="150"/>
  <c r="BE47" i="150"/>
  <c r="BU47" i="150"/>
  <c r="AS47" i="150"/>
  <c r="AO47" i="150"/>
  <c r="CW47" i="150"/>
  <c r="CS47" i="150"/>
  <c r="EG47" i="150"/>
  <c r="M47" i="150"/>
  <c r="BM47" i="150"/>
  <c r="BI47" i="150"/>
  <c r="CK47" i="150"/>
  <c r="DE47" i="150"/>
  <c r="DA47" i="150"/>
  <c r="DQ47" i="150"/>
  <c r="U47" i="150"/>
  <c r="AG47" i="150"/>
  <c r="DU47" i="150"/>
  <c r="FA47" i="150"/>
  <c r="AI46" i="150"/>
  <c r="AJ46" i="150"/>
  <c r="G46" i="150"/>
  <c r="H46" i="150"/>
  <c r="K46" i="150"/>
  <c r="L46" i="150"/>
  <c r="O46" i="150"/>
  <c r="P46" i="150"/>
  <c r="S46" i="150"/>
  <c r="T46" i="150"/>
  <c r="W46" i="150"/>
  <c r="X46" i="150"/>
  <c r="AA46" i="150"/>
  <c r="AB46" i="150"/>
  <c r="AE46" i="150"/>
  <c r="AF46" i="150"/>
  <c r="AM46" i="150"/>
  <c r="AN46" i="150"/>
  <c r="AQ46" i="150"/>
  <c r="AR46" i="150"/>
  <c r="AU46" i="150"/>
  <c r="AV46" i="150"/>
  <c r="AY46" i="150"/>
  <c r="AZ46" i="150"/>
  <c r="BC46" i="150"/>
  <c r="BD46" i="150"/>
  <c r="BG46" i="150"/>
  <c r="BH46" i="150"/>
  <c r="BK46" i="150"/>
  <c r="BL46" i="150"/>
  <c r="BO46" i="150"/>
  <c r="BP46" i="150"/>
  <c r="BS46" i="150"/>
  <c r="BT46" i="150"/>
  <c r="BW46" i="150"/>
  <c r="BX46" i="150"/>
  <c r="CA46" i="150"/>
  <c r="CB46" i="150"/>
  <c r="CE46" i="150"/>
  <c r="CF46" i="150"/>
  <c r="CI46" i="150"/>
  <c r="CJ46" i="150"/>
  <c r="CM46" i="150"/>
  <c r="CN46" i="150"/>
  <c r="CQ46" i="150"/>
  <c r="CR46" i="150"/>
  <c r="CU46" i="150"/>
  <c r="CV46" i="150"/>
  <c r="CY46" i="150"/>
  <c r="CZ46" i="150"/>
  <c r="DC46" i="150"/>
  <c r="DD46" i="150"/>
  <c r="DG46" i="150"/>
  <c r="DH46" i="150"/>
  <c r="DK46" i="150"/>
  <c r="DL46" i="150"/>
  <c r="DO46" i="150"/>
  <c r="DP46" i="150"/>
  <c r="DS46" i="150"/>
  <c r="DT46" i="150"/>
  <c r="DW46" i="150"/>
  <c r="DX46" i="150"/>
  <c r="EA46" i="150"/>
  <c r="EB46" i="150"/>
  <c r="EE46" i="150"/>
  <c r="EF46" i="150"/>
  <c r="EI46" i="150"/>
  <c r="EJ46" i="150"/>
  <c r="EM46" i="150"/>
  <c r="EN46" i="150"/>
  <c r="EQ46" i="150"/>
  <c r="ER46" i="150"/>
  <c r="EU46" i="150"/>
  <c r="EV46" i="150"/>
  <c r="EY46" i="150"/>
  <c r="EZ46" i="150"/>
  <c r="FC46" i="150"/>
  <c r="FD46" i="150"/>
  <c r="Q46" i="150" l="1"/>
  <c r="AW46" i="150"/>
  <c r="I46" i="150"/>
  <c r="D46" i="150"/>
  <c r="C46" i="150"/>
  <c r="AK46" i="150"/>
  <c r="EK46" i="150"/>
  <c r="DM46" i="150"/>
  <c r="EC46" i="150"/>
  <c r="FE46" i="150"/>
  <c r="BA46" i="150"/>
  <c r="M46" i="150"/>
  <c r="AS46" i="150"/>
  <c r="Y46" i="150"/>
  <c r="U46" i="150"/>
  <c r="BE46" i="150"/>
  <c r="AC46" i="150"/>
  <c r="CK46" i="150"/>
  <c r="BU46" i="150"/>
  <c r="BM46" i="150"/>
  <c r="BI46" i="150"/>
  <c r="EW46" i="150"/>
  <c r="EG46" i="150"/>
  <c r="DQ46" i="150"/>
  <c r="DA46" i="150"/>
  <c r="CS46" i="150"/>
  <c r="CO46" i="150"/>
  <c r="FA46" i="150"/>
  <c r="EO46" i="150"/>
  <c r="DY46" i="150"/>
  <c r="DU46" i="150"/>
  <c r="DI46" i="150"/>
  <c r="DE46" i="150"/>
  <c r="CC46" i="150"/>
  <c r="BY46" i="150"/>
  <c r="ES46" i="150"/>
  <c r="CW46" i="150"/>
  <c r="CG46" i="150"/>
  <c r="BQ46" i="150"/>
  <c r="AO46" i="150"/>
  <c r="AG46" i="150"/>
  <c r="EM296" i="150" l="1"/>
  <c r="EN296" i="150"/>
  <c r="EQ296" i="150"/>
  <c r="ER296" i="150"/>
  <c r="EU296" i="150"/>
  <c r="EV296" i="150"/>
  <c r="EY296" i="150"/>
  <c r="EZ296" i="150"/>
  <c r="FC296" i="150"/>
  <c r="FD296" i="150"/>
  <c r="EM143" i="150"/>
  <c r="EN143" i="150"/>
  <c r="EQ143" i="150"/>
  <c r="ER143" i="150"/>
  <c r="EU143" i="150"/>
  <c r="EV143" i="150"/>
  <c r="EY143" i="150"/>
  <c r="EZ143" i="150"/>
  <c r="FC143" i="150"/>
  <c r="FD143" i="150"/>
  <c r="EM32" i="150"/>
  <c r="EN32" i="150"/>
  <c r="EQ32" i="150"/>
  <c r="ER32" i="150"/>
  <c r="EU32" i="150"/>
  <c r="EV32" i="150"/>
  <c r="DG296" i="150"/>
  <c r="DH296" i="150"/>
  <c r="DK296" i="150"/>
  <c r="DL296" i="150"/>
  <c r="DO296" i="150"/>
  <c r="DP296" i="150"/>
  <c r="DS296" i="150"/>
  <c r="DT296" i="150"/>
  <c r="DW296" i="150"/>
  <c r="DX296" i="150"/>
  <c r="EA296" i="150"/>
  <c r="EB296" i="150"/>
  <c r="EE296" i="150"/>
  <c r="EF296" i="150"/>
  <c r="EI296" i="150"/>
  <c r="EJ296" i="150"/>
  <c r="DG143" i="150"/>
  <c r="DH143" i="150"/>
  <c r="DK143" i="150"/>
  <c r="DL143" i="150"/>
  <c r="DO143" i="150"/>
  <c r="DP143" i="150"/>
  <c r="DS143" i="150"/>
  <c r="DT143" i="150"/>
  <c r="DW143" i="150"/>
  <c r="DX143" i="150"/>
  <c r="EA143" i="150"/>
  <c r="EB143" i="150"/>
  <c r="EE143" i="150"/>
  <c r="EF143" i="150"/>
  <c r="EI143" i="150"/>
  <c r="EJ143" i="150"/>
  <c r="DG32" i="150"/>
  <c r="DH32" i="150"/>
  <c r="DK32" i="150"/>
  <c r="DL32" i="150"/>
  <c r="DO32" i="150"/>
  <c r="DP32" i="150"/>
  <c r="DS32" i="150"/>
  <c r="DT32" i="150"/>
  <c r="DW32" i="150"/>
  <c r="DX32" i="150"/>
  <c r="EA32" i="150"/>
  <c r="EB32" i="150"/>
  <c r="EE32" i="150"/>
  <c r="EF32" i="150"/>
  <c r="EI32" i="150"/>
  <c r="EJ32" i="150"/>
  <c r="CI296" i="150"/>
  <c r="CJ296" i="150"/>
  <c r="CM296" i="150"/>
  <c r="CN296" i="150"/>
  <c r="CQ296" i="150"/>
  <c r="CR296" i="150"/>
  <c r="CU296" i="150"/>
  <c r="CV296" i="150"/>
  <c r="CY296" i="150"/>
  <c r="CZ296" i="150"/>
  <c r="DC296" i="150"/>
  <c r="DD296" i="150"/>
  <c r="CI143" i="150"/>
  <c r="CJ143" i="150"/>
  <c r="CM143" i="150"/>
  <c r="CN143" i="150"/>
  <c r="CQ143" i="150"/>
  <c r="CR143" i="150"/>
  <c r="CU143" i="150"/>
  <c r="CV143" i="150"/>
  <c r="CY143" i="150"/>
  <c r="CZ143" i="150"/>
  <c r="DC143" i="150"/>
  <c r="DD143" i="150"/>
  <c r="CI32" i="150"/>
  <c r="CJ32" i="150"/>
  <c r="CM32" i="150"/>
  <c r="CN32" i="150"/>
  <c r="CQ32" i="150"/>
  <c r="CR32" i="150"/>
  <c r="CU32" i="150"/>
  <c r="CV32" i="150"/>
  <c r="CY32" i="150"/>
  <c r="CZ32" i="150"/>
  <c r="DC32" i="150"/>
  <c r="DD32" i="150"/>
  <c r="CI272" i="150"/>
  <c r="CJ272" i="150"/>
  <c r="CM272" i="150"/>
  <c r="CN272" i="150"/>
  <c r="CQ272" i="150"/>
  <c r="CR272" i="150"/>
  <c r="CU272" i="150"/>
  <c r="CV272" i="150"/>
  <c r="CY272" i="150"/>
  <c r="CZ272" i="150"/>
  <c r="DC272" i="150"/>
  <c r="DD272" i="150"/>
  <c r="BG296" i="150"/>
  <c r="BH296" i="150"/>
  <c r="BK296" i="150"/>
  <c r="BL296" i="150"/>
  <c r="BO296" i="150"/>
  <c r="BP296" i="150"/>
  <c r="BS296" i="150"/>
  <c r="BT296" i="150"/>
  <c r="BW296" i="150"/>
  <c r="BX296" i="150"/>
  <c r="CA296" i="150"/>
  <c r="CB296" i="150"/>
  <c r="CE296" i="150"/>
  <c r="CF296" i="150"/>
  <c r="BG143" i="150"/>
  <c r="BH143" i="150"/>
  <c r="BK143" i="150"/>
  <c r="BL143" i="150"/>
  <c r="BO143" i="150"/>
  <c r="BP143" i="150"/>
  <c r="BS143" i="150"/>
  <c r="BT143" i="150"/>
  <c r="BW143" i="150"/>
  <c r="BX143" i="150"/>
  <c r="CA143" i="150"/>
  <c r="CB143" i="150"/>
  <c r="CE143" i="150"/>
  <c r="CF143" i="150"/>
  <c r="BG32" i="150"/>
  <c r="BH32" i="150"/>
  <c r="BK32" i="150"/>
  <c r="BL32" i="150"/>
  <c r="BO32" i="150"/>
  <c r="BP32" i="150"/>
  <c r="BS32" i="150"/>
  <c r="BT32" i="150"/>
  <c r="BW32" i="150"/>
  <c r="BX32" i="150"/>
  <c r="CA32" i="150"/>
  <c r="CB32" i="150"/>
  <c r="CE32" i="150"/>
  <c r="CF32" i="150"/>
  <c r="AE296" i="150"/>
  <c r="AF296" i="150"/>
  <c r="AI296" i="150"/>
  <c r="AJ296" i="150"/>
  <c r="AM296" i="150"/>
  <c r="AN296" i="150"/>
  <c r="AQ296" i="150"/>
  <c r="AR296" i="150"/>
  <c r="AU296" i="150"/>
  <c r="AV296" i="150"/>
  <c r="AY296" i="150"/>
  <c r="AZ296" i="150"/>
  <c r="BC296" i="150"/>
  <c r="BD296" i="150"/>
  <c r="AE143" i="150"/>
  <c r="AF143" i="150"/>
  <c r="AI143" i="150"/>
  <c r="AJ143" i="150"/>
  <c r="AM143" i="150"/>
  <c r="AN143" i="150"/>
  <c r="AQ143" i="150"/>
  <c r="AR143" i="150"/>
  <c r="AU143" i="150"/>
  <c r="AV143" i="150"/>
  <c r="AY143" i="150"/>
  <c r="AZ143" i="150"/>
  <c r="BC143" i="150"/>
  <c r="BD143" i="150"/>
  <c r="AE32" i="150"/>
  <c r="AF32" i="150"/>
  <c r="AI32" i="150"/>
  <c r="AJ32" i="150"/>
  <c r="AM32" i="150"/>
  <c r="AN32" i="150"/>
  <c r="AQ32" i="150"/>
  <c r="AR32" i="150"/>
  <c r="AU32" i="150"/>
  <c r="AV32" i="150"/>
  <c r="AY32" i="150"/>
  <c r="AZ32" i="150"/>
  <c r="BC32" i="150"/>
  <c r="BD32" i="150"/>
  <c r="G143" i="150"/>
  <c r="H143" i="150"/>
  <c r="K143" i="150"/>
  <c r="L143" i="150"/>
  <c r="O143" i="150"/>
  <c r="P143" i="150"/>
  <c r="S143" i="150"/>
  <c r="T143" i="150"/>
  <c r="W143" i="150"/>
  <c r="X143" i="150"/>
  <c r="AA143" i="150"/>
  <c r="AB143" i="150"/>
  <c r="G32" i="150"/>
  <c r="H32" i="150"/>
  <c r="K32" i="150"/>
  <c r="L32" i="150"/>
  <c r="O32" i="150"/>
  <c r="P32" i="150"/>
  <c r="S32" i="150"/>
  <c r="T32" i="150"/>
  <c r="W32" i="150"/>
  <c r="X32" i="150"/>
  <c r="AA32" i="150"/>
  <c r="AB32" i="150"/>
  <c r="G296" i="150"/>
  <c r="H296" i="150"/>
  <c r="K296" i="150"/>
  <c r="L296" i="150"/>
  <c r="O296" i="150"/>
  <c r="P296" i="150"/>
  <c r="S296" i="150"/>
  <c r="T296" i="150"/>
  <c r="W296" i="150"/>
  <c r="X296" i="150"/>
  <c r="AA296" i="150"/>
  <c r="AB296" i="150"/>
  <c r="I32" i="150" l="1"/>
  <c r="Q32" i="150"/>
  <c r="DE32" i="150"/>
  <c r="C143" i="150"/>
  <c r="D32" i="150"/>
  <c r="D296" i="150"/>
  <c r="C32" i="150"/>
  <c r="C296" i="150"/>
  <c r="D143" i="150"/>
  <c r="AK32" i="150"/>
  <c r="EK32" i="150"/>
  <c r="EK143" i="150"/>
  <c r="EK296" i="150"/>
  <c r="DM32" i="150"/>
  <c r="DM143" i="150"/>
  <c r="DM296" i="150"/>
  <c r="EC32" i="150"/>
  <c r="EC143" i="150"/>
  <c r="EC296" i="150"/>
  <c r="FE296" i="150"/>
  <c r="FE143" i="150"/>
  <c r="BA32" i="150"/>
  <c r="BA143" i="150"/>
  <c r="BA296" i="150"/>
  <c r="AW32" i="150"/>
  <c r="AW143" i="150"/>
  <c r="AW296" i="150"/>
  <c r="EO296" i="150"/>
  <c r="CC32" i="150"/>
  <c r="DE143" i="150"/>
  <c r="U32" i="150"/>
  <c r="DI296" i="150"/>
  <c r="M296" i="150"/>
  <c r="Y32" i="150"/>
  <c r="BY143" i="150"/>
  <c r="BU296" i="150"/>
  <c r="CO272" i="150"/>
  <c r="CW32" i="150"/>
  <c r="CO32" i="150"/>
  <c r="DU296" i="150"/>
  <c r="BI143" i="150"/>
  <c r="CC296" i="150"/>
  <c r="BY296" i="150"/>
  <c r="DU32" i="150"/>
  <c r="DI32" i="150"/>
  <c r="EO32" i="150"/>
  <c r="EW143" i="150"/>
  <c r="FA296" i="150"/>
  <c r="BE32" i="150"/>
  <c r="BE143" i="150"/>
  <c r="AK296" i="150"/>
  <c r="AG296" i="150"/>
  <c r="CG32" i="150"/>
  <c r="Q143" i="150"/>
  <c r="AK143" i="150"/>
  <c r="BE296" i="150"/>
  <c r="BM32" i="150"/>
  <c r="CG143" i="150"/>
  <c r="CC143" i="150"/>
  <c r="BI296" i="150"/>
  <c r="CW272" i="150"/>
  <c r="CS272" i="150"/>
  <c r="CS143" i="150"/>
  <c r="CW296" i="150"/>
  <c r="CO296" i="150"/>
  <c r="DU143" i="150"/>
  <c r="DI143" i="150"/>
  <c r="ES32" i="150"/>
  <c r="DE296" i="150"/>
  <c r="DA296" i="150"/>
  <c r="DY32" i="150"/>
  <c r="DY143" i="150"/>
  <c r="DY296" i="150"/>
  <c r="EW296" i="150"/>
  <c r="ES296" i="150"/>
  <c r="U296" i="150"/>
  <c r="Q296" i="150"/>
  <c r="M32" i="150"/>
  <c r="AC143" i="150"/>
  <c r="Y143" i="150"/>
  <c r="U143" i="150"/>
  <c r="AS32" i="150"/>
  <c r="AO32" i="150"/>
  <c r="AS143" i="150"/>
  <c r="AO143" i="150"/>
  <c r="AS296" i="150"/>
  <c r="AO296" i="150"/>
  <c r="BU32" i="150"/>
  <c r="BQ32" i="150"/>
  <c r="BQ143" i="150"/>
  <c r="BM143" i="150"/>
  <c r="BM296" i="150"/>
  <c r="DE272" i="150"/>
  <c r="DA32" i="150"/>
  <c r="CW143" i="150"/>
  <c r="ES143" i="150"/>
  <c r="M143" i="150"/>
  <c r="AG32" i="150"/>
  <c r="AG143" i="150"/>
  <c r="BY32" i="150"/>
  <c r="BI32" i="150"/>
  <c r="BU143" i="150"/>
  <c r="CG296" i="150"/>
  <c r="BQ296" i="150"/>
  <c r="DA272" i="150"/>
  <c r="CS32" i="150"/>
  <c r="DA143" i="150"/>
  <c r="CO143" i="150"/>
  <c r="CS296" i="150"/>
  <c r="EG32" i="150"/>
  <c r="DQ32" i="150"/>
  <c r="EG143" i="150"/>
  <c r="DQ143" i="150"/>
  <c r="EG296" i="150"/>
  <c r="DQ296" i="150"/>
  <c r="EW32" i="150"/>
  <c r="FA143" i="150"/>
  <c r="EO143" i="150"/>
  <c r="AC296" i="150"/>
  <c r="AC32" i="150"/>
  <c r="Y296" i="150"/>
  <c r="CK143" i="150" l="1"/>
  <c r="CK296" i="150"/>
  <c r="CK32" i="150"/>
  <c r="FC37" i="150" l="1"/>
  <c r="FD37" i="150"/>
  <c r="EE37" i="150"/>
  <c r="EF37" i="150"/>
  <c r="EI37" i="150"/>
  <c r="EJ37" i="150"/>
  <c r="EM37" i="150"/>
  <c r="EN37" i="150"/>
  <c r="EQ37" i="150"/>
  <c r="ER37" i="150"/>
  <c r="EU37" i="150"/>
  <c r="EV37" i="150"/>
  <c r="EY37" i="150"/>
  <c r="EZ37" i="150"/>
  <c r="DG37" i="150"/>
  <c r="DH37" i="150"/>
  <c r="DL37" i="150"/>
  <c r="DM37" i="150" s="1"/>
  <c r="DO37" i="150"/>
  <c r="DP37" i="150"/>
  <c r="DS37" i="150"/>
  <c r="DT37" i="150"/>
  <c r="DW37" i="150"/>
  <c r="DX37" i="150"/>
  <c r="EA37" i="150"/>
  <c r="EB37" i="150"/>
  <c r="CM37" i="150"/>
  <c r="CN37" i="150"/>
  <c r="CQ37" i="150"/>
  <c r="CR37" i="150"/>
  <c r="CU37" i="150"/>
  <c r="CV37" i="150"/>
  <c r="CY37" i="150"/>
  <c r="CZ37" i="150"/>
  <c r="DC37" i="150"/>
  <c r="DD37" i="150"/>
  <c r="BS37" i="150"/>
  <c r="BT37" i="150"/>
  <c r="BW37" i="150"/>
  <c r="BX37" i="150"/>
  <c r="CA37" i="150"/>
  <c r="CB37" i="150"/>
  <c r="CE37" i="150"/>
  <c r="CF37" i="150"/>
  <c r="CI37" i="150"/>
  <c r="CJ37" i="150"/>
  <c r="AY37" i="150"/>
  <c r="AZ37" i="150"/>
  <c r="BC37" i="150"/>
  <c r="BD37" i="150"/>
  <c r="BG37" i="150"/>
  <c r="BH37" i="150"/>
  <c r="BK37" i="150"/>
  <c r="BL37" i="150"/>
  <c r="BO37" i="150"/>
  <c r="BP37" i="150"/>
  <c r="AI37" i="150"/>
  <c r="AJ37" i="150"/>
  <c r="AM37" i="150"/>
  <c r="AN37" i="150"/>
  <c r="AQ37" i="150"/>
  <c r="AR37" i="150"/>
  <c r="AU37" i="150"/>
  <c r="AV37" i="150"/>
  <c r="AI272" i="150"/>
  <c r="AJ272" i="150"/>
  <c r="AM272" i="150"/>
  <c r="AN272" i="150"/>
  <c r="AQ272" i="150"/>
  <c r="AR272" i="150"/>
  <c r="AU272" i="150"/>
  <c r="AV272" i="150"/>
  <c r="G37" i="150"/>
  <c r="H37" i="150"/>
  <c r="K37" i="150"/>
  <c r="L37" i="150"/>
  <c r="O37" i="150"/>
  <c r="P37" i="150"/>
  <c r="S37" i="150"/>
  <c r="T37" i="150"/>
  <c r="W37" i="150"/>
  <c r="X37" i="150"/>
  <c r="AA37" i="150"/>
  <c r="AB37" i="150"/>
  <c r="AE37" i="150"/>
  <c r="AF37" i="150"/>
  <c r="AK37" i="150" l="1"/>
  <c r="D37" i="150"/>
  <c r="C37" i="150"/>
  <c r="Q37" i="150"/>
  <c r="EK37" i="150"/>
  <c r="AW272" i="150"/>
  <c r="AK272" i="150"/>
  <c r="EC37" i="150"/>
  <c r="FE37" i="150"/>
  <c r="BA37" i="150"/>
  <c r="AW37" i="150"/>
  <c r="BU37" i="150"/>
  <c r="AS37" i="150"/>
  <c r="AO37" i="150"/>
  <c r="BI37" i="150"/>
  <c r="CG37" i="150"/>
  <c r="DA37" i="150"/>
  <c r="CW37" i="150"/>
  <c r="CS37" i="150"/>
  <c r="DY37" i="150"/>
  <c r="DQ37" i="150"/>
  <c r="DI37" i="150"/>
  <c r="FA37" i="150"/>
  <c r="ES37" i="150"/>
  <c r="EO37" i="150"/>
  <c r="EG37" i="150"/>
  <c r="AG37" i="150"/>
  <c r="Y37" i="150"/>
  <c r="U37" i="150"/>
  <c r="AO272" i="150"/>
  <c r="BQ37" i="150"/>
  <c r="BM37" i="150"/>
  <c r="BY37" i="150"/>
  <c r="CO37" i="150"/>
  <c r="AC37" i="150"/>
  <c r="AS272" i="150"/>
  <c r="BE37" i="150"/>
  <c r="CC37" i="150"/>
  <c r="DE37" i="150"/>
  <c r="DU37" i="150"/>
  <c r="EW37" i="150"/>
  <c r="CK37" i="150" l="1"/>
  <c r="EA49" i="150"/>
  <c r="EB49" i="150"/>
  <c r="EE49" i="150"/>
  <c r="EF49" i="150"/>
  <c r="EI49" i="150"/>
  <c r="EJ49" i="150"/>
  <c r="EM49" i="150"/>
  <c r="EN49" i="150"/>
  <c r="EQ49" i="150"/>
  <c r="ER49" i="150"/>
  <c r="EU49" i="150"/>
  <c r="EV49" i="150"/>
  <c r="EY49" i="150"/>
  <c r="EZ49" i="150"/>
  <c r="FC49" i="150"/>
  <c r="FD49" i="150"/>
  <c r="DL49" i="150"/>
  <c r="DM49" i="150" s="1"/>
  <c r="DO49" i="150"/>
  <c r="DP49" i="150"/>
  <c r="DS49" i="150"/>
  <c r="DT49" i="150"/>
  <c r="DW49" i="150"/>
  <c r="DX49" i="150"/>
  <c r="CE49" i="150"/>
  <c r="CF49" i="150"/>
  <c r="CI49" i="150"/>
  <c r="CJ49" i="150"/>
  <c r="CM49" i="150"/>
  <c r="CN49" i="150"/>
  <c r="CQ49" i="150"/>
  <c r="CR49" i="150"/>
  <c r="CU49" i="150"/>
  <c r="CV49" i="150"/>
  <c r="CY49" i="150"/>
  <c r="CZ49" i="150"/>
  <c r="DC49" i="150"/>
  <c r="DD49" i="150"/>
  <c r="DG49" i="150"/>
  <c r="DH49" i="150"/>
  <c r="BG49" i="150"/>
  <c r="BH49" i="150"/>
  <c r="BK49" i="150"/>
  <c r="BL49" i="150"/>
  <c r="BO49" i="150"/>
  <c r="BP49" i="150"/>
  <c r="BS49" i="150"/>
  <c r="BT49" i="150"/>
  <c r="BW49" i="150"/>
  <c r="BX49" i="150"/>
  <c r="CA49" i="150"/>
  <c r="CB49" i="150"/>
  <c r="AI49" i="150"/>
  <c r="AJ49" i="150"/>
  <c r="AM49" i="150"/>
  <c r="AN49" i="150"/>
  <c r="AQ49" i="150"/>
  <c r="AR49" i="150"/>
  <c r="AU49" i="150"/>
  <c r="AV49" i="150"/>
  <c r="AY49" i="150"/>
  <c r="AZ49" i="150"/>
  <c r="BC49" i="150"/>
  <c r="BD49" i="150"/>
  <c r="S49" i="150"/>
  <c r="T49" i="150"/>
  <c r="W49" i="150"/>
  <c r="X49" i="150"/>
  <c r="AA49" i="150"/>
  <c r="AB49" i="150"/>
  <c r="AE49" i="150"/>
  <c r="AF49" i="150"/>
  <c r="O49" i="150"/>
  <c r="P49" i="150"/>
  <c r="K49" i="150"/>
  <c r="L49" i="150"/>
  <c r="K272" i="150"/>
  <c r="L272" i="150"/>
  <c r="G49" i="150"/>
  <c r="H49" i="150"/>
  <c r="G272" i="150"/>
  <c r="H272" i="150"/>
  <c r="AR148" i="150"/>
  <c r="AQ148" i="150"/>
  <c r="AR249" i="150"/>
  <c r="AQ249" i="150"/>
  <c r="AQ7" i="150"/>
  <c r="AR7" i="150"/>
  <c r="AQ11" i="150"/>
  <c r="AR11" i="150"/>
  <c r="AQ12" i="150"/>
  <c r="AQ13" i="150"/>
  <c r="AR13" i="150"/>
  <c r="AQ176" i="150"/>
  <c r="AR176" i="150"/>
  <c r="AQ15" i="150"/>
  <c r="AR15" i="150"/>
  <c r="AQ16" i="150"/>
  <c r="AR16" i="150"/>
  <c r="AQ17" i="150"/>
  <c r="AR17" i="150"/>
  <c r="AQ257" i="150"/>
  <c r="AR257" i="150"/>
  <c r="AQ238" i="150"/>
  <c r="AR238" i="150"/>
  <c r="AQ264" i="150"/>
  <c r="AR264" i="150"/>
  <c r="AQ18" i="150"/>
  <c r="AR18" i="150"/>
  <c r="AQ69" i="150"/>
  <c r="AR69" i="150"/>
  <c r="AQ19" i="150"/>
  <c r="AR19" i="150"/>
  <c r="AQ20" i="150"/>
  <c r="AR20" i="150"/>
  <c r="AQ21" i="150"/>
  <c r="AR21" i="150"/>
  <c r="AQ22" i="150"/>
  <c r="AR22" i="150"/>
  <c r="AQ24" i="150"/>
  <c r="AR24" i="150"/>
  <c r="AQ57" i="150"/>
  <c r="AR57" i="150"/>
  <c r="AQ284" i="150"/>
  <c r="AR284" i="150"/>
  <c r="AQ25" i="150"/>
  <c r="AR25" i="150"/>
  <c r="AQ26" i="150"/>
  <c r="AR26" i="150"/>
  <c r="AQ179" i="150"/>
  <c r="AR179" i="150"/>
  <c r="AQ202" i="150"/>
  <c r="AR202" i="150"/>
  <c r="AQ27" i="150"/>
  <c r="AR27" i="150"/>
  <c r="AQ295" i="150"/>
  <c r="AR295" i="150"/>
  <c r="AQ286" i="150"/>
  <c r="AR286" i="150"/>
  <c r="AQ34" i="150"/>
  <c r="AR34" i="150"/>
  <c r="AQ35" i="150"/>
  <c r="AR35" i="150"/>
  <c r="AQ150" i="150"/>
  <c r="AR150" i="150"/>
  <c r="AQ36" i="150"/>
  <c r="AR36" i="150"/>
  <c r="AQ266" i="150"/>
  <c r="AR266" i="150"/>
  <c r="AQ38" i="150"/>
  <c r="AR38" i="150"/>
  <c r="AQ39" i="150"/>
  <c r="AR39" i="150"/>
  <c r="AQ40" i="150"/>
  <c r="AR40" i="150"/>
  <c r="AQ41" i="150"/>
  <c r="AR41" i="150"/>
  <c r="AQ42" i="150"/>
  <c r="AR42" i="150"/>
  <c r="AQ43" i="150"/>
  <c r="AR43" i="150"/>
  <c r="AQ44" i="150"/>
  <c r="AR44" i="150"/>
  <c r="AQ75" i="150"/>
  <c r="AR75" i="150"/>
  <c r="AQ45" i="150"/>
  <c r="AR45" i="150"/>
  <c r="AQ275" i="150"/>
  <c r="AR275" i="150"/>
  <c r="AQ301" i="150"/>
  <c r="AR301" i="150"/>
  <c r="AQ104" i="150"/>
  <c r="AR104" i="150"/>
  <c r="AQ274" i="150"/>
  <c r="AR274" i="150"/>
  <c r="AQ268" i="150"/>
  <c r="AR268" i="150"/>
  <c r="AQ53" i="150"/>
  <c r="AR53" i="150"/>
  <c r="AQ54" i="150"/>
  <c r="AR54" i="150"/>
  <c r="AQ55" i="150"/>
  <c r="AR55" i="150"/>
  <c r="AQ265" i="150"/>
  <c r="AR265" i="150"/>
  <c r="AQ64" i="150"/>
  <c r="AR64" i="150"/>
  <c r="AQ65" i="150"/>
  <c r="AR65" i="150"/>
  <c r="AQ66" i="150"/>
  <c r="AR66" i="150"/>
  <c r="AQ228" i="150"/>
  <c r="AR228" i="150"/>
  <c r="AQ67" i="150"/>
  <c r="AR67" i="150"/>
  <c r="AQ68" i="150"/>
  <c r="AR68" i="150"/>
  <c r="AQ70" i="150"/>
  <c r="AR70" i="150"/>
  <c r="AQ71" i="150"/>
  <c r="AR71" i="150"/>
  <c r="AQ72" i="150"/>
  <c r="AR72" i="150"/>
  <c r="AQ73" i="150"/>
  <c r="AR73" i="150"/>
  <c r="AQ74" i="150"/>
  <c r="AR74" i="150"/>
  <c r="AQ78" i="150"/>
  <c r="AR78" i="150"/>
  <c r="AQ79" i="150"/>
  <c r="AR79" i="150"/>
  <c r="AQ80" i="150"/>
  <c r="AR80" i="150"/>
  <c r="AQ260" i="150"/>
  <c r="AR260" i="150"/>
  <c r="AQ263" i="150"/>
  <c r="AR263" i="150"/>
  <c r="AQ81" i="150"/>
  <c r="AR81" i="150"/>
  <c r="AQ82" i="150"/>
  <c r="AR82" i="150"/>
  <c r="AQ83" i="150"/>
  <c r="AR83" i="150"/>
  <c r="AQ61" i="150"/>
  <c r="AR61" i="150"/>
  <c r="AQ273" i="150"/>
  <c r="AR273" i="150"/>
  <c r="AQ14" i="150"/>
  <c r="AR14" i="150"/>
  <c r="AQ84" i="150"/>
  <c r="AR84" i="150"/>
  <c r="AQ130" i="150"/>
  <c r="AR130" i="150"/>
  <c r="AQ289" i="150"/>
  <c r="AR289" i="150"/>
  <c r="AQ101" i="150"/>
  <c r="AR101" i="150"/>
  <c r="AQ85" i="150"/>
  <c r="AR85" i="150"/>
  <c r="AQ210" i="150"/>
  <c r="AR210" i="150"/>
  <c r="AQ89" i="150"/>
  <c r="AR89" i="150"/>
  <c r="AQ92" i="150"/>
  <c r="AR92" i="150"/>
  <c r="AQ93" i="150"/>
  <c r="AR93" i="150"/>
  <c r="AQ94" i="150"/>
  <c r="AR94" i="150"/>
  <c r="AQ282" i="150"/>
  <c r="AR282" i="150"/>
  <c r="AQ256" i="150"/>
  <c r="AR256" i="150"/>
  <c r="AQ281" i="150"/>
  <c r="AR281" i="150"/>
  <c r="AQ77" i="150"/>
  <c r="AR77" i="150"/>
  <c r="AQ270" i="150"/>
  <c r="AR270" i="150"/>
  <c r="AQ95" i="150"/>
  <c r="AR95" i="150"/>
  <c r="AQ99" i="150"/>
  <c r="AR99" i="150"/>
  <c r="AQ100" i="150"/>
  <c r="AR100" i="150"/>
  <c r="AQ97" i="150"/>
  <c r="AR97" i="150"/>
  <c r="AQ288" i="150"/>
  <c r="AR288" i="150"/>
  <c r="AQ102" i="150"/>
  <c r="AR102" i="150"/>
  <c r="AQ103" i="150"/>
  <c r="AR103" i="150"/>
  <c r="AQ283" i="150"/>
  <c r="AR283" i="150"/>
  <c r="AQ86" i="150"/>
  <c r="AR86" i="150"/>
  <c r="AQ225" i="150"/>
  <c r="AR225" i="150"/>
  <c r="AQ226" i="150"/>
  <c r="AR226" i="150"/>
  <c r="AQ105" i="150"/>
  <c r="AR105" i="150"/>
  <c r="AQ106" i="150"/>
  <c r="AR106" i="150"/>
  <c r="AQ107" i="150"/>
  <c r="AR107" i="150"/>
  <c r="AQ108" i="150"/>
  <c r="AR108" i="150"/>
  <c r="AQ269" i="150"/>
  <c r="AR269" i="150"/>
  <c r="AQ285" i="150"/>
  <c r="AR285" i="150"/>
  <c r="AQ294" i="150"/>
  <c r="AR294" i="150"/>
  <c r="AQ110" i="150"/>
  <c r="AR110" i="150"/>
  <c r="AQ111" i="150"/>
  <c r="AQ112" i="150"/>
  <c r="AR112" i="150"/>
  <c r="AQ113" i="150"/>
  <c r="AR113" i="150"/>
  <c r="AQ277" i="150"/>
  <c r="AR277" i="150"/>
  <c r="AQ114" i="150"/>
  <c r="AR114" i="150"/>
  <c r="AQ115" i="150"/>
  <c r="AR115" i="150"/>
  <c r="AQ116" i="150"/>
  <c r="AR116" i="150"/>
  <c r="AQ149" i="150"/>
  <c r="AR149" i="150"/>
  <c r="AQ278" i="150"/>
  <c r="AR278" i="150"/>
  <c r="AQ121" i="150"/>
  <c r="AR121" i="150"/>
  <c r="AQ122" i="150"/>
  <c r="AR122" i="150"/>
  <c r="AQ123" i="150"/>
  <c r="AR123" i="150"/>
  <c r="AQ124" i="150"/>
  <c r="AR124" i="150"/>
  <c r="AQ236" i="150"/>
  <c r="AR236" i="150"/>
  <c r="AQ125" i="150"/>
  <c r="AR125" i="150"/>
  <c r="AQ129" i="150"/>
  <c r="AR129" i="150"/>
  <c r="AQ88" i="150"/>
  <c r="AR88" i="150"/>
  <c r="AQ271" i="150"/>
  <c r="AR271" i="150"/>
  <c r="AQ287" i="150"/>
  <c r="AR287" i="150"/>
  <c r="AQ132" i="150"/>
  <c r="AR132" i="150"/>
  <c r="AQ133" i="150"/>
  <c r="AR133" i="150"/>
  <c r="AQ134" i="150"/>
  <c r="AR134" i="150"/>
  <c r="AQ136" i="150"/>
  <c r="AR136" i="150"/>
  <c r="AQ138" i="150"/>
  <c r="AR138" i="150"/>
  <c r="AQ139" i="150"/>
  <c r="AR139" i="150"/>
  <c r="AQ144" i="150"/>
  <c r="AR144" i="150"/>
  <c r="AQ259" i="150"/>
  <c r="AR259" i="150"/>
  <c r="AQ140" i="150"/>
  <c r="AR140" i="150"/>
  <c r="AQ199" i="150"/>
  <c r="AR199" i="150"/>
  <c r="AQ29" i="150"/>
  <c r="AR29" i="150"/>
  <c r="AQ293" i="150"/>
  <c r="AR293" i="150"/>
  <c r="AQ96" i="150"/>
  <c r="AR96" i="150"/>
  <c r="AQ131" i="150"/>
  <c r="AR131" i="150"/>
  <c r="AQ178" i="150"/>
  <c r="AR178" i="150"/>
  <c r="AQ280" i="150"/>
  <c r="AR280" i="150"/>
  <c r="AQ56" i="150"/>
  <c r="AR56" i="150"/>
  <c r="AQ8" i="150"/>
  <c r="AR8" i="150"/>
  <c r="AQ51" i="150"/>
  <c r="AR51" i="150"/>
  <c r="AQ52" i="150"/>
  <c r="AR52" i="150"/>
  <c r="AR454" i="150"/>
  <c r="AQ454" i="150"/>
  <c r="AR453" i="150"/>
  <c r="AQ453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25" i="150"/>
  <c r="AQ325" i="150"/>
  <c r="AR324" i="150"/>
  <c r="AQ324" i="150"/>
  <c r="AR323" i="150"/>
  <c r="AQ323" i="150"/>
  <c r="AR322" i="150"/>
  <c r="AQ322" i="150"/>
  <c r="AR321" i="150"/>
  <c r="AQ321" i="150"/>
  <c r="AR320" i="150"/>
  <c r="AQ320" i="150"/>
  <c r="AR319" i="150"/>
  <c r="AQ319" i="150"/>
  <c r="AR318" i="150"/>
  <c r="AQ318" i="150"/>
  <c r="AR317" i="150"/>
  <c r="AQ317" i="150"/>
  <c r="AR316" i="150"/>
  <c r="AQ316" i="150"/>
  <c r="AR315" i="150"/>
  <c r="AQ315" i="150"/>
  <c r="AR314" i="150"/>
  <c r="AQ314" i="150"/>
  <c r="AR313" i="150"/>
  <c r="AQ313" i="150"/>
  <c r="AR312" i="150"/>
  <c r="AQ312" i="150"/>
  <c r="AR311" i="150"/>
  <c r="AQ311" i="150"/>
  <c r="AR302" i="150"/>
  <c r="AQ302" i="150"/>
  <c r="AR111" i="150"/>
  <c r="C49" i="150" l="1"/>
  <c r="D49" i="150"/>
  <c r="AR5" i="150"/>
  <c r="AQ5" i="150"/>
  <c r="EK49" i="150"/>
  <c r="I272" i="150"/>
  <c r="EC49" i="150"/>
  <c r="FE49" i="150"/>
  <c r="BA49" i="150"/>
  <c r="AW49" i="150"/>
  <c r="M272" i="150"/>
  <c r="AS111" i="150"/>
  <c r="AS266" i="150"/>
  <c r="BI49" i="150"/>
  <c r="CG49" i="150"/>
  <c r="DQ49" i="150"/>
  <c r="EG49" i="150"/>
  <c r="ES49" i="150"/>
  <c r="EO49" i="150"/>
  <c r="Q49" i="150"/>
  <c r="BE49" i="150"/>
  <c r="AO49" i="150"/>
  <c r="CC49" i="150"/>
  <c r="BU49" i="150"/>
  <c r="BQ49" i="150"/>
  <c r="BM49" i="150"/>
  <c r="Y49" i="150"/>
  <c r="U49" i="150"/>
  <c r="AS49" i="150"/>
  <c r="DA49" i="150"/>
  <c r="CS49" i="150"/>
  <c r="CO49" i="150"/>
  <c r="AG49" i="150"/>
  <c r="AC49" i="150"/>
  <c r="AK49" i="150"/>
  <c r="DI49" i="150"/>
  <c r="DE49" i="150"/>
  <c r="DY49" i="150"/>
  <c r="DU49" i="150"/>
  <c r="FA49" i="150"/>
  <c r="EW49" i="150"/>
  <c r="BY49" i="150"/>
  <c r="CW49" i="150"/>
  <c r="CK49" i="150" l="1"/>
  <c r="AV92" i="150" l="1"/>
  <c r="AJ139" i="150"/>
  <c r="AJ92" i="150"/>
  <c r="AV116" i="150"/>
  <c r="AZ260" i="150"/>
  <c r="AN179" i="150"/>
  <c r="AJ61" i="150"/>
  <c r="P260" i="150"/>
  <c r="H116" i="150"/>
  <c r="H92" i="150"/>
  <c r="H61" i="150"/>
  <c r="H260" i="150"/>
  <c r="EV179" i="150"/>
  <c r="AI139" i="150" l="1"/>
  <c r="H115" i="150"/>
  <c r="AK139" i="150" l="1"/>
  <c r="EF61" i="150" l="1"/>
  <c r="DX61" i="150"/>
  <c r="AV61" i="150"/>
  <c r="P61" i="150"/>
  <c r="AE264" i="150" l="1"/>
  <c r="AF264" i="150"/>
  <c r="AI264" i="150"/>
  <c r="AJ264" i="150"/>
  <c r="AM264" i="150"/>
  <c r="AN264" i="150"/>
  <c r="AU264" i="150"/>
  <c r="AV264" i="150"/>
  <c r="AY264" i="150"/>
  <c r="AZ264" i="150"/>
  <c r="BC264" i="150"/>
  <c r="BD264" i="150"/>
  <c r="BG264" i="150"/>
  <c r="BH264" i="150"/>
  <c r="BK264" i="150"/>
  <c r="BL264" i="150"/>
  <c r="BO264" i="150"/>
  <c r="BP264" i="150"/>
  <c r="BS264" i="150"/>
  <c r="BT264" i="150"/>
  <c r="BW264" i="150"/>
  <c r="BX264" i="150"/>
  <c r="CA264" i="150"/>
  <c r="CB264" i="150"/>
  <c r="CE264" i="150"/>
  <c r="CF264" i="150"/>
  <c r="CI264" i="150"/>
  <c r="CJ264" i="150"/>
  <c r="CM264" i="150"/>
  <c r="CN264" i="150"/>
  <c r="CQ264" i="150"/>
  <c r="CR264" i="150"/>
  <c r="CU264" i="150"/>
  <c r="CV264" i="150"/>
  <c r="CY264" i="150"/>
  <c r="CZ264" i="150"/>
  <c r="DC264" i="150"/>
  <c r="DD264" i="150"/>
  <c r="DG264" i="150"/>
  <c r="DH264" i="150"/>
  <c r="DK264" i="150"/>
  <c r="DL264" i="150"/>
  <c r="DO264" i="150"/>
  <c r="DP264" i="150"/>
  <c r="DS264" i="150"/>
  <c r="DT264" i="150"/>
  <c r="DW264" i="150"/>
  <c r="DX264" i="150"/>
  <c r="EA264" i="150"/>
  <c r="EB264" i="150"/>
  <c r="EE264" i="150"/>
  <c r="EF264" i="150"/>
  <c r="EI264" i="150"/>
  <c r="EJ264" i="150"/>
  <c r="EM264" i="150"/>
  <c r="EN264" i="150"/>
  <c r="EQ264" i="150"/>
  <c r="ER264" i="150"/>
  <c r="EU264" i="150"/>
  <c r="EV264" i="150"/>
  <c r="EY264" i="150"/>
  <c r="EZ264" i="150"/>
  <c r="FC264" i="150"/>
  <c r="FD264" i="150"/>
  <c r="G264" i="150"/>
  <c r="H264" i="150"/>
  <c r="K264" i="150"/>
  <c r="L264" i="150"/>
  <c r="O264" i="150"/>
  <c r="P264" i="150"/>
  <c r="S264" i="150"/>
  <c r="T264" i="150"/>
  <c r="W264" i="150"/>
  <c r="X264" i="150"/>
  <c r="AA264" i="150"/>
  <c r="AB264" i="150"/>
  <c r="G29" i="150"/>
  <c r="H29" i="150"/>
  <c r="K29" i="150"/>
  <c r="L29" i="150"/>
  <c r="O29" i="150"/>
  <c r="P29" i="150"/>
  <c r="S29" i="150"/>
  <c r="T29" i="150"/>
  <c r="W29" i="150"/>
  <c r="X29" i="150"/>
  <c r="AA29" i="150"/>
  <c r="AB29" i="150"/>
  <c r="AE29" i="150"/>
  <c r="AF29" i="150"/>
  <c r="AI29" i="150"/>
  <c r="AJ29" i="150"/>
  <c r="AM29" i="150"/>
  <c r="AN29" i="150"/>
  <c r="AU29" i="150"/>
  <c r="AV29" i="150"/>
  <c r="AY29" i="150"/>
  <c r="AZ29" i="150"/>
  <c r="BC29" i="150"/>
  <c r="BD29" i="150"/>
  <c r="BG29" i="150"/>
  <c r="BH29" i="150"/>
  <c r="BK29" i="150"/>
  <c r="BL29" i="150"/>
  <c r="BO29" i="150"/>
  <c r="BP29" i="150"/>
  <c r="BS29" i="150"/>
  <c r="BT29" i="150"/>
  <c r="BW29" i="150"/>
  <c r="BX29" i="150"/>
  <c r="CA29" i="150"/>
  <c r="CB29" i="150"/>
  <c r="CE29" i="150"/>
  <c r="CF29" i="150"/>
  <c r="CI29" i="150"/>
  <c r="CJ29" i="150"/>
  <c r="CM29" i="150"/>
  <c r="CN29" i="150"/>
  <c r="CQ29" i="150"/>
  <c r="CR29" i="150"/>
  <c r="CU29" i="150"/>
  <c r="CV29" i="150"/>
  <c r="CY29" i="150"/>
  <c r="CZ29" i="150"/>
  <c r="DC29" i="150"/>
  <c r="DD29" i="150"/>
  <c r="DG29" i="150"/>
  <c r="DH29" i="150"/>
  <c r="DK29" i="150"/>
  <c r="DL29" i="150"/>
  <c r="DO29" i="150"/>
  <c r="DP29" i="150"/>
  <c r="DS29" i="150"/>
  <c r="DT29" i="150"/>
  <c r="DW29" i="150"/>
  <c r="DX29" i="150"/>
  <c r="EA29" i="150"/>
  <c r="EB29" i="150"/>
  <c r="EE29" i="150"/>
  <c r="EF29" i="150"/>
  <c r="EI29" i="150"/>
  <c r="EJ29" i="150"/>
  <c r="EM29" i="150"/>
  <c r="EN29" i="150"/>
  <c r="EQ29" i="150"/>
  <c r="ER29" i="150"/>
  <c r="EU29" i="150"/>
  <c r="EV29" i="150"/>
  <c r="EY29" i="150"/>
  <c r="EZ29" i="150"/>
  <c r="FC29" i="150"/>
  <c r="FD29" i="150"/>
  <c r="DY29" i="150" l="1"/>
  <c r="AW29" i="150"/>
  <c r="AK29" i="150"/>
  <c r="I29" i="150"/>
  <c r="BA29" i="150"/>
  <c r="D29" i="150"/>
  <c r="D264" i="150"/>
  <c r="C29" i="150"/>
  <c r="C264" i="150"/>
  <c r="EK29" i="150"/>
  <c r="EK264" i="150"/>
  <c r="DM29" i="150"/>
  <c r="DM264" i="150"/>
  <c r="EC264" i="150"/>
  <c r="EC29" i="150"/>
  <c r="FE29" i="150"/>
  <c r="FE264" i="150"/>
  <c r="BA264" i="150"/>
  <c r="AW264" i="150"/>
  <c r="AG264" i="150"/>
  <c r="AK264" i="150"/>
  <c r="CS29" i="150"/>
  <c r="AO29" i="150"/>
  <c r="BM264" i="150"/>
  <c r="DA29" i="150"/>
  <c r="DY264" i="150"/>
  <c r="DI264" i="150"/>
  <c r="BQ264" i="150"/>
  <c r="FA264" i="150"/>
  <c r="EO264" i="150"/>
  <c r="EG264" i="150"/>
  <c r="BE264" i="150"/>
  <c r="BM29" i="150"/>
  <c r="DQ264" i="150"/>
  <c r="AO264" i="150"/>
  <c r="EO29" i="150"/>
  <c r="EG29" i="150"/>
  <c r="CC29" i="150"/>
  <c r="BU29" i="150"/>
  <c r="BQ29" i="150"/>
  <c r="Q29" i="150"/>
  <c r="AC264" i="150"/>
  <c r="Y264" i="150"/>
  <c r="U264" i="150"/>
  <c r="Q264" i="150"/>
  <c r="M264" i="150"/>
  <c r="EW264" i="150"/>
  <c r="ES264" i="150"/>
  <c r="DU264" i="150"/>
  <c r="DE264" i="150"/>
  <c r="DA264" i="150"/>
  <c r="CW264" i="150"/>
  <c r="CS264" i="150"/>
  <c r="CO264" i="150"/>
  <c r="CC264" i="150"/>
  <c r="BY264" i="150"/>
  <c r="BU264" i="150"/>
  <c r="BI264" i="150"/>
  <c r="DI29" i="150"/>
  <c r="CW29" i="150"/>
  <c r="AC29" i="150"/>
  <c r="U29" i="150"/>
  <c r="CG264" i="150"/>
  <c r="ES29" i="150"/>
  <c r="DQ29" i="150"/>
  <c r="CG29" i="150"/>
  <c r="BE29" i="150"/>
  <c r="AG29" i="150"/>
  <c r="M29" i="150"/>
  <c r="FA29" i="150"/>
  <c r="EW29" i="150"/>
  <c r="DU29" i="150"/>
  <c r="DE29" i="150"/>
  <c r="CO29" i="150"/>
  <c r="BY29" i="150"/>
  <c r="BI29" i="150"/>
  <c r="Y29" i="150"/>
  <c r="CK29" i="150" l="1"/>
  <c r="CK264" i="150"/>
  <c r="H273" i="150" l="1"/>
  <c r="G273" i="150"/>
  <c r="AU51" i="150"/>
  <c r="EA134" i="150"/>
  <c r="AS29" i="150" l="1"/>
  <c r="AS264" i="150"/>
  <c r="EM273" i="150"/>
  <c r="EN273" i="150"/>
  <c r="EQ273" i="150"/>
  <c r="ER273" i="150"/>
  <c r="EU273" i="150"/>
  <c r="EV273" i="150"/>
  <c r="EY273" i="150"/>
  <c r="EZ273" i="150"/>
  <c r="FC273" i="150"/>
  <c r="FD273" i="150"/>
  <c r="EE273" i="150"/>
  <c r="EF273" i="150"/>
  <c r="EI273" i="150"/>
  <c r="EJ273" i="150"/>
  <c r="EA273" i="150"/>
  <c r="EB273" i="150"/>
  <c r="DX273" i="150"/>
  <c r="DW273" i="150"/>
  <c r="DC273" i="150"/>
  <c r="DD273" i="150"/>
  <c r="DG273" i="150"/>
  <c r="DH273" i="150"/>
  <c r="DK273" i="150"/>
  <c r="DL273" i="150"/>
  <c r="DO273" i="150"/>
  <c r="DP273" i="150"/>
  <c r="DS273" i="150"/>
  <c r="DT273" i="150"/>
  <c r="AY273" i="150"/>
  <c r="AZ273" i="150"/>
  <c r="BC273" i="150"/>
  <c r="BD273" i="150"/>
  <c r="BG273" i="150"/>
  <c r="BH273" i="150"/>
  <c r="BK273" i="150"/>
  <c r="BL273" i="150"/>
  <c r="BO273" i="150"/>
  <c r="BP273" i="150"/>
  <c r="BS273" i="150"/>
  <c r="BT273" i="150"/>
  <c r="BW273" i="150"/>
  <c r="BX273" i="150"/>
  <c r="CA273" i="150"/>
  <c r="CB273" i="150"/>
  <c r="CE273" i="150"/>
  <c r="CF273" i="150"/>
  <c r="CI273" i="150"/>
  <c r="CJ273" i="150"/>
  <c r="CM273" i="150"/>
  <c r="CN273" i="150"/>
  <c r="CQ273" i="150"/>
  <c r="CR273" i="150"/>
  <c r="CU273" i="150"/>
  <c r="CV273" i="150"/>
  <c r="CY273" i="150"/>
  <c r="CZ273" i="150"/>
  <c r="AV273" i="150"/>
  <c r="AU273" i="150"/>
  <c r="AJ273" i="150"/>
  <c r="AI273" i="150"/>
  <c r="AE273" i="150"/>
  <c r="AF273" i="150"/>
  <c r="S273" i="150"/>
  <c r="T273" i="150"/>
  <c r="W273" i="150"/>
  <c r="X273" i="150"/>
  <c r="AA273" i="150"/>
  <c r="AB273" i="150"/>
  <c r="S14" i="150"/>
  <c r="T14" i="150"/>
  <c r="W14" i="150"/>
  <c r="X14" i="150"/>
  <c r="AA14" i="150"/>
  <c r="AB14" i="150"/>
  <c r="S84" i="150"/>
  <c r="T84" i="150"/>
  <c r="W84" i="150"/>
  <c r="X84" i="150"/>
  <c r="AA84" i="150"/>
  <c r="AB84" i="150"/>
  <c r="P273" i="150"/>
  <c r="O273" i="150"/>
  <c r="K273" i="150"/>
  <c r="L273" i="150"/>
  <c r="K14" i="150"/>
  <c r="L14" i="150"/>
  <c r="D273" i="150" l="1"/>
  <c r="C273" i="150"/>
  <c r="EK273" i="150"/>
  <c r="DM273" i="150"/>
  <c r="AK273" i="150"/>
  <c r="EC273" i="150"/>
  <c r="Q273" i="150"/>
  <c r="AW273" i="150"/>
  <c r="FE273" i="150"/>
  <c r="BA273" i="150"/>
  <c r="EG273" i="150"/>
  <c r="FA273" i="150"/>
  <c r="EW273" i="150"/>
  <c r="ES273" i="150"/>
  <c r="EO273" i="150"/>
  <c r="U14" i="150"/>
  <c r="AG273" i="150"/>
  <c r="CW273" i="150"/>
  <c r="CS273" i="150"/>
  <c r="CO273" i="150"/>
  <c r="CG273" i="150"/>
  <c r="CC273" i="150"/>
  <c r="BU273" i="150"/>
  <c r="BQ273" i="150"/>
  <c r="BM273" i="150"/>
  <c r="DE273" i="150"/>
  <c r="BI273" i="150"/>
  <c r="BE273" i="150"/>
  <c r="M273" i="150"/>
  <c r="Y84" i="150"/>
  <c r="U84" i="150"/>
  <c r="Y14" i="150"/>
  <c r="M14" i="150"/>
  <c r="AC84" i="150"/>
  <c r="AC14" i="150"/>
  <c r="Y273" i="150"/>
  <c r="U273" i="150"/>
  <c r="BY273" i="150"/>
  <c r="DQ273" i="150"/>
  <c r="DI273" i="150"/>
  <c r="DY273" i="150"/>
  <c r="AC273" i="150"/>
  <c r="DA273" i="150"/>
  <c r="DU273" i="150"/>
  <c r="BC132" i="150"/>
  <c r="AY132" i="150"/>
  <c r="CK273" i="150" l="1"/>
  <c r="FD148" i="150"/>
  <c r="FC148" i="150"/>
  <c r="FD249" i="150"/>
  <c r="FC249" i="150"/>
  <c r="FC7" i="150"/>
  <c r="FD7" i="150"/>
  <c r="FC11" i="150"/>
  <c r="FD11" i="150"/>
  <c r="FC12" i="150"/>
  <c r="FD12" i="150"/>
  <c r="FC13" i="150"/>
  <c r="FD13" i="150"/>
  <c r="FC176" i="150"/>
  <c r="FD176" i="150"/>
  <c r="FC15" i="150"/>
  <c r="FD15" i="150"/>
  <c r="FC16" i="150"/>
  <c r="FD16" i="150"/>
  <c r="FC17" i="150"/>
  <c r="FD17" i="150"/>
  <c r="FC257" i="150"/>
  <c r="FD257" i="150"/>
  <c r="FC238" i="150"/>
  <c r="FD238" i="150"/>
  <c r="FC18" i="150"/>
  <c r="FD18" i="150"/>
  <c r="FC69" i="150"/>
  <c r="FD69" i="150"/>
  <c r="FC19" i="150"/>
  <c r="FD19" i="150"/>
  <c r="FC20" i="150"/>
  <c r="FD20" i="150"/>
  <c r="FC21" i="150"/>
  <c r="FD21" i="150"/>
  <c r="FC22" i="150"/>
  <c r="FD22" i="150"/>
  <c r="FC24" i="150"/>
  <c r="FD24" i="150"/>
  <c r="FC57" i="150"/>
  <c r="FD57" i="150"/>
  <c r="FC284" i="150"/>
  <c r="FD284" i="150"/>
  <c r="FC25" i="150"/>
  <c r="FD25" i="150"/>
  <c r="FC26" i="150"/>
  <c r="FD26" i="150"/>
  <c r="FC179" i="150"/>
  <c r="FD179" i="150"/>
  <c r="FC202" i="150"/>
  <c r="FD202" i="150"/>
  <c r="FC27" i="150"/>
  <c r="FD27" i="150"/>
  <c r="FC295" i="150"/>
  <c r="FD295" i="150"/>
  <c r="FC286" i="150"/>
  <c r="FD286" i="150"/>
  <c r="FC34" i="150"/>
  <c r="FD34" i="150"/>
  <c r="FC35" i="150"/>
  <c r="FD35" i="150"/>
  <c r="FC150" i="150"/>
  <c r="FD150" i="150"/>
  <c r="FC36" i="150"/>
  <c r="FD36" i="150"/>
  <c r="FC266" i="150"/>
  <c r="FD266" i="150"/>
  <c r="FC38" i="150"/>
  <c r="FD38" i="150"/>
  <c r="FC39" i="150"/>
  <c r="FD39" i="150"/>
  <c r="FC40" i="150"/>
  <c r="FD40" i="150"/>
  <c r="FC41" i="150"/>
  <c r="FD41" i="150"/>
  <c r="FC42" i="150"/>
  <c r="FD42" i="150"/>
  <c r="FC43" i="150"/>
  <c r="FD43" i="150"/>
  <c r="FC44" i="150"/>
  <c r="FD44" i="150"/>
  <c r="FC75" i="150"/>
  <c r="FD75" i="150"/>
  <c r="FC45" i="150"/>
  <c r="FD45" i="150"/>
  <c r="FC275" i="150"/>
  <c r="FD275" i="150"/>
  <c r="FC301" i="150"/>
  <c r="FD301" i="150"/>
  <c r="FC104" i="150"/>
  <c r="FD104" i="150"/>
  <c r="FC274" i="150"/>
  <c r="FD274" i="150"/>
  <c r="FC268" i="150"/>
  <c r="FD268" i="150"/>
  <c r="FC53" i="150"/>
  <c r="FD53" i="150"/>
  <c r="FC54" i="150"/>
  <c r="FD54" i="150"/>
  <c r="FC55" i="150"/>
  <c r="FD55" i="150"/>
  <c r="FC265" i="150"/>
  <c r="FD265" i="150"/>
  <c r="FC64" i="150"/>
  <c r="FD64" i="150"/>
  <c r="FC65" i="150"/>
  <c r="FD65" i="150"/>
  <c r="FC66" i="150"/>
  <c r="FD66" i="150"/>
  <c r="FC228" i="150"/>
  <c r="FD228" i="150"/>
  <c r="FC67" i="150"/>
  <c r="FD67" i="150"/>
  <c r="FC68" i="150"/>
  <c r="FD68" i="150"/>
  <c r="FC70" i="150"/>
  <c r="FD70" i="150"/>
  <c r="FC71" i="150"/>
  <c r="FD71" i="150"/>
  <c r="FC72" i="150"/>
  <c r="FD72" i="150"/>
  <c r="FC73" i="150"/>
  <c r="FD73" i="150"/>
  <c r="FC74" i="150"/>
  <c r="FD74" i="150"/>
  <c r="FC78" i="150"/>
  <c r="FD78" i="150"/>
  <c r="FC79" i="150"/>
  <c r="FD79" i="150"/>
  <c r="FC199" i="150"/>
  <c r="FD199" i="150"/>
  <c r="FC80" i="150"/>
  <c r="FD80" i="150"/>
  <c r="FC260" i="150"/>
  <c r="FD260" i="150"/>
  <c r="FC263" i="150"/>
  <c r="FD263" i="150"/>
  <c r="FC81" i="150"/>
  <c r="FD81" i="150"/>
  <c r="FC82" i="150"/>
  <c r="FD82" i="150"/>
  <c r="FC83" i="150"/>
  <c r="FD83" i="150"/>
  <c r="FC61" i="150"/>
  <c r="FD61" i="150"/>
  <c r="FC14" i="150"/>
  <c r="FD14" i="150"/>
  <c r="FC84" i="150"/>
  <c r="FD84" i="150"/>
  <c r="FC130" i="150"/>
  <c r="FD130" i="150"/>
  <c r="FC289" i="150"/>
  <c r="FD289" i="150"/>
  <c r="FC101" i="150"/>
  <c r="FD101" i="150"/>
  <c r="FC85" i="150"/>
  <c r="FD85" i="150"/>
  <c r="FC210" i="150"/>
  <c r="FD210" i="150"/>
  <c r="FC89" i="150"/>
  <c r="FD89" i="150"/>
  <c r="FC272" i="150"/>
  <c r="FD272" i="150"/>
  <c r="FC92" i="150"/>
  <c r="FD92" i="150"/>
  <c r="FC93" i="150"/>
  <c r="FD93" i="150"/>
  <c r="FC94" i="150"/>
  <c r="FD94" i="150"/>
  <c r="FC282" i="150"/>
  <c r="FD282" i="150"/>
  <c r="FC256" i="150"/>
  <c r="FD256" i="150"/>
  <c r="FC281" i="150"/>
  <c r="FD281" i="150"/>
  <c r="FC77" i="150"/>
  <c r="FD77" i="150"/>
  <c r="FC270" i="150"/>
  <c r="FD270" i="150"/>
  <c r="FC95" i="150"/>
  <c r="FD95" i="150"/>
  <c r="FC99" i="150"/>
  <c r="FD99" i="150"/>
  <c r="FC100" i="150"/>
  <c r="FD100" i="150"/>
  <c r="FC97" i="150"/>
  <c r="FD97" i="150"/>
  <c r="FC288" i="150"/>
  <c r="FD288" i="150"/>
  <c r="FC102" i="150"/>
  <c r="FD102" i="150"/>
  <c r="FC103" i="150"/>
  <c r="FD103" i="150"/>
  <c r="FC283" i="150"/>
  <c r="FD283" i="150"/>
  <c r="FC86" i="150"/>
  <c r="FD86" i="150"/>
  <c r="FC225" i="150"/>
  <c r="FD225" i="150"/>
  <c r="FC226" i="150"/>
  <c r="FD226" i="150"/>
  <c r="FC105" i="150"/>
  <c r="FD105" i="150"/>
  <c r="FC106" i="150"/>
  <c r="FD106" i="150"/>
  <c r="FC107" i="150"/>
  <c r="FD107" i="150"/>
  <c r="FC108" i="150"/>
  <c r="FD108" i="150"/>
  <c r="FC269" i="150"/>
  <c r="FD269" i="150"/>
  <c r="FC285" i="150"/>
  <c r="FD285" i="150"/>
  <c r="FC294" i="150"/>
  <c r="FD294" i="150"/>
  <c r="FC110" i="150"/>
  <c r="FD110" i="150"/>
  <c r="FD111" i="150"/>
  <c r="FC112" i="150"/>
  <c r="FD112" i="150"/>
  <c r="FC293" i="150"/>
  <c r="FD293" i="150"/>
  <c r="FC113" i="150"/>
  <c r="FD113" i="150"/>
  <c r="FC277" i="150"/>
  <c r="FD277" i="150"/>
  <c r="FC114" i="150"/>
  <c r="FD114" i="150"/>
  <c r="FC115" i="150"/>
  <c r="FD115" i="150"/>
  <c r="FC116" i="150"/>
  <c r="FD116" i="150"/>
  <c r="FC149" i="150"/>
  <c r="FD149" i="150"/>
  <c r="FC278" i="150"/>
  <c r="FD278" i="150"/>
  <c r="FC121" i="150"/>
  <c r="FD121" i="150"/>
  <c r="FC122" i="150"/>
  <c r="FD122" i="150"/>
  <c r="FC123" i="150"/>
  <c r="FD123" i="150"/>
  <c r="FC124" i="150"/>
  <c r="FD124" i="150"/>
  <c r="FC236" i="150"/>
  <c r="FD236" i="150"/>
  <c r="FC125" i="150"/>
  <c r="FD125" i="150"/>
  <c r="FC129" i="150"/>
  <c r="FD129" i="150"/>
  <c r="FC88" i="150"/>
  <c r="FD88" i="150"/>
  <c r="FC271" i="150"/>
  <c r="FD271" i="150"/>
  <c r="FC287" i="150"/>
  <c r="FD287" i="150"/>
  <c r="FC132" i="150"/>
  <c r="FD132" i="150"/>
  <c r="FC133" i="150"/>
  <c r="FD133" i="150"/>
  <c r="FC134" i="150"/>
  <c r="FD134" i="150"/>
  <c r="FC136" i="150"/>
  <c r="FD136" i="150"/>
  <c r="FC96" i="150"/>
  <c r="FD96" i="150"/>
  <c r="FC138" i="150"/>
  <c r="FD138" i="150"/>
  <c r="FC139" i="150"/>
  <c r="FD139" i="150"/>
  <c r="FC144" i="150"/>
  <c r="FD144" i="150"/>
  <c r="FC259" i="150"/>
  <c r="FD259" i="150"/>
  <c r="FC140" i="150"/>
  <c r="FD140" i="150"/>
  <c r="FC131" i="150"/>
  <c r="FD131" i="150"/>
  <c r="FC178" i="150"/>
  <c r="FD178" i="150"/>
  <c r="FC280" i="150"/>
  <c r="FD280" i="150"/>
  <c r="FC56" i="150"/>
  <c r="FD56" i="150"/>
  <c r="FC8" i="150"/>
  <c r="FD8" i="150"/>
  <c r="FC51" i="150"/>
  <c r="FD51" i="150"/>
  <c r="FC52" i="150"/>
  <c r="FD52" i="150"/>
  <c r="FD6" i="150"/>
  <c r="FD5" i="150" l="1"/>
  <c r="FC5" i="150"/>
  <c r="FE6" i="150"/>
  <c r="FE89" i="150"/>
  <c r="FE85" i="150"/>
  <c r="FE289" i="150"/>
  <c r="FE84" i="150"/>
  <c r="FE61" i="150"/>
  <c r="FE83" i="150"/>
  <c r="FE81" i="150"/>
  <c r="FE41" i="150"/>
  <c r="FE39" i="150"/>
  <c r="FE38" i="150"/>
  <c r="FE150" i="150"/>
  <c r="FE249" i="150"/>
  <c r="FE51" i="150"/>
  <c r="FE8" i="150"/>
  <c r="FE132" i="150"/>
  <c r="FE271" i="150"/>
  <c r="FE116" i="150"/>
  <c r="FE114" i="150"/>
  <c r="FE277" i="150"/>
  <c r="FE293" i="150"/>
  <c r="FE111" i="150"/>
  <c r="FE294" i="150"/>
  <c r="FE269" i="150"/>
  <c r="FE107" i="150"/>
  <c r="FE105" i="150"/>
  <c r="FE225" i="150"/>
  <c r="FE283" i="150"/>
  <c r="FE102" i="150"/>
  <c r="FE97" i="150"/>
  <c r="FE99" i="150"/>
  <c r="FE270" i="150"/>
  <c r="FE281" i="150"/>
  <c r="FE282" i="150"/>
  <c r="FE82" i="150"/>
  <c r="FE263" i="150"/>
  <c r="FE260" i="150"/>
  <c r="FE199" i="150"/>
  <c r="FE42" i="150"/>
  <c r="FE40" i="150"/>
  <c r="FE266" i="150"/>
  <c r="FE36" i="150"/>
  <c r="FE35" i="150"/>
  <c r="FE286" i="150"/>
  <c r="FE148" i="150"/>
  <c r="FE108" i="150"/>
  <c r="FE106" i="150"/>
  <c r="FE226" i="150"/>
  <c r="FE86" i="150"/>
  <c r="FE100" i="150"/>
  <c r="FE95" i="150"/>
  <c r="FE77" i="150"/>
  <c r="FE256" i="150"/>
  <c r="FE93" i="150"/>
  <c r="FE129" i="150"/>
  <c r="FE236" i="150"/>
  <c r="FE123" i="150"/>
  <c r="FE121" i="150"/>
  <c r="FE278" i="150"/>
  <c r="FE94" i="150"/>
  <c r="FE92" i="150"/>
  <c r="FE272" i="150"/>
  <c r="FE210" i="150"/>
  <c r="FE101" i="150"/>
  <c r="FE130" i="150"/>
  <c r="FE14" i="150"/>
  <c r="FE125" i="150"/>
  <c r="FE124" i="150"/>
  <c r="FE122" i="150"/>
  <c r="FE149" i="150"/>
  <c r="FE115" i="150"/>
  <c r="FE113" i="150"/>
  <c r="FE112" i="150"/>
  <c r="FE110" i="150"/>
  <c r="FE285" i="150"/>
  <c r="FE52" i="150"/>
  <c r="FE56" i="150"/>
  <c r="FE280" i="150"/>
  <c r="FE131" i="150"/>
  <c r="FE140" i="150"/>
  <c r="FE144" i="150"/>
  <c r="FE138" i="150"/>
  <c r="FE136" i="150"/>
  <c r="FE133" i="150"/>
  <c r="FE287" i="150"/>
  <c r="FE88" i="150"/>
  <c r="FE103" i="150"/>
  <c r="FE288" i="150"/>
  <c r="FE80" i="150"/>
  <c r="FE79" i="150"/>
  <c r="FE74" i="150"/>
  <c r="FE72" i="150"/>
  <c r="FE70" i="150"/>
  <c r="FE67" i="150"/>
  <c r="FE66" i="150"/>
  <c r="FE64" i="150"/>
  <c r="FE55" i="150"/>
  <c r="FE53" i="150"/>
  <c r="FE274" i="150"/>
  <c r="FE275" i="150"/>
  <c r="FE75" i="150"/>
  <c r="FE43" i="150"/>
  <c r="FE34" i="150"/>
  <c r="FE27" i="150"/>
  <c r="FE179" i="150"/>
  <c r="FE25" i="150"/>
  <c r="FE57" i="150"/>
  <c r="FE22" i="150"/>
  <c r="FE20" i="150"/>
  <c r="FE69" i="150"/>
  <c r="FE238" i="150"/>
  <c r="FE17" i="150"/>
  <c r="FE15" i="150"/>
  <c r="FE13" i="150"/>
  <c r="FE11" i="150"/>
  <c r="FE178" i="150"/>
  <c r="FE259" i="150"/>
  <c r="FE139" i="150"/>
  <c r="FE96" i="150"/>
  <c r="FE134" i="150"/>
  <c r="FE78" i="150"/>
  <c r="FE73" i="150"/>
  <c r="FE71" i="150"/>
  <c r="FE68" i="150"/>
  <c r="FE228" i="150"/>
  <c r="FE65" i="150"/>
  <c r="FE265" i="150"/>
  <c r="FE54" i="150"/>
  <c r="FE268" i="150"/>
  <c r="FE104" i="150"/>
  <c r="FE301" i="150"/>
  <c r="FE45" i="150"/>
  <c r="FE44" i="150"/>
  <c r="FE295" i="150"/>
  <c r="FE202" i="150"/>
  <c r="FE26" i="150"/>
  <c r="FE284" i="150"/>
  <c r="FE24" i="150"/>
  <c r="FE21" i="150"/>
  <c r="FE19" i="150"/>
  <c r="FE18" i="150"/>
  <c r="FE257" i="150"/>
  <c r="FE16" i="150"/>
  <c r="FE176" i="150"/>
  <c r="FE12" i="150"/>
  <c r="FE7" i="150"/>
  <c r="FE5" i="150" l="1"/>
  <c r="AN148" i="150"/>
  <c r="AM148" i="150"/>
  <c r="AN249" i="150"/>
  <c r="AM249" i="150"/>
  <c r="AM7" i="150"/>
  <c r="AN7" i="150"/>
  <c r="AM11" i="150"/>
  <c r="AN11" i="150"/>
  <c r="AM12" i="150"/>
  <c r="AN12" i="150"/>
  <c r="AM13" i="150"/>
  <c r="AN13" i="150"/>
  <c r="AM176" i="150"/>
  <c r="AN176" i="150"/>
  <c r="AM15" i="150"/>
  <c r="AN15" i="150"/>
  <c r="AM16" i="150"/>
  <c r="AN16" i="150"/>
  <c r="AM17" i="150"/>
  <c r="AN17" i="150"/>
  <c r="AM257" i="150"/>
  <c r="AN257" i="150"/>
  <c r="AM238" i="150"/>
  <c r="AN238" i="150"/>
  <c r="AM18" i="150"/>
  <c r="AN18" i="150"/>
  <c r="AM69" i="150"/>
  <c r="AN69" i="150"/>
  <c r="AM19" i="150"/>
  <c r="AN19" i="150"/>
  <c r="AM20" i="150"/>
  <c r="AN20" i="150"/>
  <c r="AM21" i="150"/>
  <c r="AN21" i="150"/>
  <c r="AM22" i="150"/>
  <c r="AN22" i="150"/>
  <c r="AM24" i="150"/>
  <c r="AN24" i="150"/>
  <c r="AM57" i="150"/>
  <c r="AN57" i="150"/>
  <c r="AM284" i="150"/>
  <c r="AN284" i="150"/>
  <c r="AM25" i="150"/>
  <c r="AN25" i="150"/>
  <c r="AM26" i="150"/>
  <c r="AN26" i="150"/>
  <c r="AM179" i="150"/>
  <c r="AO179" i="150" s="1"/>
  <c r="AM202" i="150"/>
  <c r="AN202" i="150"/>
  <c r="AM27" i="150"/>
  <c r="AN27" i="150"/>
  <c r="AM295" i="150"/>
  <c r="AN295" i="150"/>
  <c r="AM286" i="150"/>
  <c r="AN286" i="150"/>
  <c r="AM34" i="150"/>
  <c r="AN34" i="150"/>
  <c r="AM35" i="150"/>
  <c r="AN35" i="150"/>
  <c r="AM150" i="150"/>
  <c r="AN150" i="150"/>
  <c r="AM36" i="150"/>
  <c r="AN36" i="150"/>
  <c r="AM266" i="150"/>
  <c r="AN266" i="150"/>
  <c r="AM38" i="150"/>
  <c r="AN38" i="150"/>
  <c r="AM39" i="150"/>
  <c r="AN39" i="150"/>
  <c r="AM40" i="150"/>
  <c r="AN40" i="150"/>
  <c r="AM41" i="150"/>
  <c r="AN41" i="150"/>
  <c r="AM42" i="150"/>
  <c r="AN42" i="150"/>
  <c r="AM43" i="150"/>
  <c r="AN43" i="150"/>
  <c r="AM44" i="150"/>
  <c r="AN44" i="150"/>
  <c r="AM75" i="150"/>
  <c r="AN75" i="150"/>
  <c r="AM45" i="150"/>
  <c r="AN45" i="150"/>
  <c r="AM275" i="150"/>
  <c r="AN275" i="150"/>
  <c r="AM301" i="150"/>
  <c r="AN301" i="150"/>
  <c r="AM104" i="150"/>
  <c r="AN104" i="150"/>
  <c r="AM274" i="150"/>
  <c r="AN274" i="150"/>
  <c r="AM268" i="150"/>
  <c r="AN268" i="150"/>
  <c r="AM53" i="150"/>
  <c r="AN53" i="150"/>
  <c r="AM54" i="150"/>
  <c r="AN54" i="150"/>
  <c r="AM55" i="150"/>
  <c r="AN55" i="150"/>
  <c r="AM265" i="150"/>
  <c r="AN265" i="150"/>
  <c r="AM64" i="150"/>
  <c r="AN64" i="150"/>
  <c r="AM65" i="150"/>
  <c r="AN65" i="150"/>
  <c r="AM66" i="150"/>
  <c r="AN66" i="150"/>
  <c r="AM228" i="150"/>
  <c r="AN228" i="150"/>
  <c r="AM67" i="150"/>
  <c r="AN67" i="150"/>
  <c r="AM68" i="150"/>
  <c r="AN68" i="150"/>
  <c r="AM70" i="150"/>
  <c r="AN70" i="150"/>
  <c r="AM71" i="150"/>
  <c r="AN71" i="150"/>
  <c r="AM72" i="150"/>
  <c r="AN72" i="150"/>
  <c r="AM73" i="150"/>
  <c r="AN73" i="150"/>
  <c r="AM74" i="150"/>
  <c r="AN74" i="150"/>
  <c r="AM78" i="150"/>
  <c r="AN78" i="150"/>
  <c r="AM79" i="150"/>
  <c r="AN79" i="150"/>
  <c r="AM199" i="150"/>
  <c r="AN199" i="150"/>
  <c r="AM80" i="150"/>
  <c r="AN80" i="150"/>
  <c r="AM260" i="150"/>
  <c r="AN260" i="150"/>
  <c r="AM263" i="150"/>
  <c r="AN263" i="150"/>
  <c r="AM81" i="150"/>
  <c r="AN81" i="150"/>
  <c r="AM82" i="150"/>
  <c r="AN82" i="150"/>
  <c r="AM83" i="150"/>
  <c r="AN83" i="150"/>
  <c r="AM61" i="150"/>
  <c r="AN61" i="150"/>
  <c r="AM14" i="150"/>
  <c r="AN14" i="150"/>
  <c r="AM84" i="150"/>
  <c r="AN84" i="150"/>
  <c r="AM130" i="150"/>
  <c r="AN130" i="150"/>
  <c r="AM289" i="150"/>
  <c r="AN289" i="150"/>
  <c r="AM101" i="150"/>
  <c r="AN101" i="150"/>
  <c r="AM85" i="150"/>
  <c r="AN85" i="150"/>
  <c r="AM210" i="150"/>
  <c r="AN210" i="150"/>
  <c r="AM89" i="150"/>
  <c r="AN89" i="150"/>
  <c r="AM92" i="150"/>
  <c r="AN92" i="150"/>
  <c r="AM93" i="150"/>
  <c r="AN93" i="150"/>
  <c r="AM94" i="150"/>
  <c r="AN94" i="150"/>
  <c r="AM282" i="150"/>
  <c r="AN282" i="150"/>
  <c r="AM256" i="150"/>
  <c r="AN256" i="150"/>
  <c r="AM281" i="150"/>
  <c r="AN281" i="150"/>
  <c r="AM77" i="150"/>
  <c r="AN77" i="150"/>
  <c r="AM270" i="150"/>
  <c r="AN270" i="150"/>
  <c r="AM95" i="150"/>
  <c r="AN95" i="150"/>
  <c r="AM99" i="150"/>
  <c r="AN99" i="150"/>
  <c r="AM100" i="150"/>
  <c r="AN100" i="150"/>
  <c r="AM97" i="150"/>
  <c r="AN97" i="150"/>
  <c r="AM288" i="150"/>
  <c r="AN288" i="150"/>
  <c r="AM102" i="150"/>
  <c r="AN102" i="150"/>
  <c r="AM103" i="150"/>
  <c r="AN103" i="150"/>
  <c r="AM283" i="150"/>
  <c r="AN283" i="150"/>
  <c r="AM86" i="150"/>
  <c r="AN86" i="150"/>
  <c r="AM225" i="150"/>
  <c r="AN225" i="150"/>
  <c r="AM226" i="150"/>
  <c r="AN226" i="150"/>
  <c r="AM105" i="150"/>
  <c r="AN105" i="150"/>
  <c r="AM106" i="150"/>
  <c r="AN106" i="150"/>
  <c r="AM107" i="150"/>
  <c r="AN107" i="150"/>
  <c r="AM108" i="150"/>
  <c r="AN108" i="150"/>
  <c r="AM269" i="150"/>
  <c r="AN269" i="150"/>
  <c r="AM285" i="150"/>
  <c r="AN285" i="150"/>
  <c r="AM294" i="150"/>
  <c r="AN294" i="150"/>
  <c r="AM110" i="150"/>
  <c r="AN110" i="150"/>
  <c r="AM111" i="150"/>
  <c r="AN111" i="150"/>
  <c r="AM112" i="150"/>
  <c r="AN112" i="150"/>
  <c r="AM293" i="150"/>
  <c r="AN293" i="150"/>
  <c r="AM113" i="150"/>
  <c r="AN113" i="150"/>
  <c r="AM277" i="150"/>
  <c r="AN277" i="150"/>
  <c r="AM114" i="150"/>
  <c r="AN114" i="150"/>
  <c r="AM115" i="150"/>
  <c r="AN115" i="150"/>
  <c r="AM116" i="150"/>
  <c r="AN116" i="150"/>
  <c r="AM149" i="150"/>
  <c r="AN149" i="150"/>
  <c r="AM278" i="150"/>
  <c r="AN278" i="150"/>
  <c r="AM121" i="150"/>
  <c r="AN121" i="150"/>
  <c r="AM122" i="150"/>
  <c r="AN122" i="150"/>
  <c r="AM123" i="150"/>
  <c r="AN123" i="150"/>
  <c r="AM124" i="150"/>
  <c r="AN124" i="150"/>
  <c r="AM236" i="150"/>
  <c r="AN236" i="150"/>
  <c r="AM125" i="150"/>
  <c r="AN125" i="150"/>
  <c r="AM129" i="150"/>
  <c r="AN129" i="150"/>
  <c r="AM88" i="150"/>
  <c r="AN88" i="150"/>
  <c r="AM271" i="150"/>
  <c r="AN271" i="150"/>
  <c r="AM287" i="150"/>
  <c r="AN287" i="150"/>
  <c r="AM132" i="150"/>
  <c r="AN132" i="150"/>
  <c r="AM133" i="150"/>
  <c r="AN133" i="150"/>
  <c r="AM134" i="150"/>
  <c r="AN134" i="150"/>
  <c r="AM136" i="150"/>
  <c r="AN136" i="150"/>
  <c r="AM96" i="150"/>
  <c r="AN96" i="150"/>
  <c r="AM138" i="150"/>
  <c r="AN138" i="150"/>
  <c r="AM139" i="150"/>
  <c r="AN139" i="150"/>
  <c r="AM144" i="150"/>
  <c r="AN144" i="150"/>
  <c r="AM259" i="150"/>
  <c r="AN259" i="150"/>
  <c r="AM140" i="150"/>
  <c r="AN140" i="150"/>
  <c r="AM131" i="150"/>
  <c r="AN131" i="150"/>
  <c r="AM178" i="150"/>
  <c r="AN178" i="150"/>
  <c r="AM280" i="150"/>
  <c r="AN280" i="150"/>
  <c r="AM56" i="150"/>
  <c r="AN56" i="150"/>
  <c r="AM8" i="150"/>
  <c r="AN8" i="150"/>
  <c r="AM51" i="150"/>
  <c r="AN51" i="150"/>
  <c r="AM52" i="150"/>
  <c r="AN52" i="150"/>
  <c r="AN454" i="150"/>
  <c r="AM454" i="150"/>
  <c r="AN453" i="150"/>
  <c r="AM453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25" i="150"/>
  <c r="AM325" i="150"/>
  <c r="AN324" i="150"/>
  <c r="AM324" i="150"/>
  <c r="AN323" i="150"/>
  <c r="AM323" i="150"/>
  <c r="AN322" i="150"/>
  <c r="AM322" i="150"/>
  <c r="AN321" i="150"/>
  <c r="AM321" i="150"/>
  <c r="AN320" i="150"/>
  <c r="AM320" i="150"/>
  <c r="AN319" i="150"/>
  <c r="AM319" i="150"/>
  <c r="AN318" i="150"/>
  <c r="AM318" i="150"/>
  <c r="AN317" i="150"/>
  <c r="AM317" i="150"/>
  <c r="AN316" i="150"/>
  <c r="AM316" i="150"/>
  <c r="AN315" i="150"/>
  <c r="AM315" i="150"/>
  <c r="AN314" i="150"/>
  <c r="AM314" i="150"/>
  <c r="AN313" i="150"/>
  <c r="AM313" i="150"/>
  <c r="AN312" i="150"/>
  <c r="AM312" i="150"/>
  <c r="AN311" i="150"/>
  <c r="AM311" i="150"/>
  <c r="AN302" i="150"/>
  <c r="AM302" i="150"/>
  <c r="AN5" i="150" l="1"/>
  <c r="AM5" i="150"/>
  <c r="AO44" i="150"/>
  <c r="AO20" i="150"/>
  <c r="AO74" i="150"/>
  <c r="AO95" i="150"/>
  <c r="AO274" i="150"/>
  <c r="AO15" i="150"/>
  <c r="AO61" i="150"/>
  <c r="AO66" i="150"/>
  <c r="AO43" i="150"/>
  <c r="AO57" i="150"/>
  <c r="AO238" i="150"/>
  <c r="AO11" i="150"/>
  <c r="AO89" i="150"/>
  <c r="AO80" i="150"/>
  <c r="AO70" i="150"/>
  <c r="AO55" i="150"/>
  <c r="AO275" i="150"/>
  <c r="AO39" i="150"/>
  <c r="AO35" i="150"/>
  <c r="AO27" i="150"/>
  <c r="AO25" i="150"/>
  <c r="AO22" i="150"/>
  <c r="AO69" i="150"/>
  <c r="AO17" i="150"/>
  <c r="AO13" i="150"/>
  <c r="AO148" i="150"/>
  <c r="AO105" i="150"/>
  <c r="AO256" i="150"/>
  <c r="AO93" i="150"/>
  <c r="AO85" i="150"/>
  <c r="AO289" i="150"/>
  <c r="AO84" i="150"/>
  <c r="AO83" i="150"/>
  <c r="AO81" i="150"/>
  <c r="AO79" i="150"/>
  <c r="AO72" i="150"/>
  <c r="AO67" i="150"/>
  <c r="AO64" i="150"/>
  <c r="AO53" i="150"/>
  <c r="AO75" i="150"/>
  <c r="AO41" i="150"/>
  <c r="AO38" i="150"/>
  <c r="AO36" i="150"/>
  <c r="AO286" i="150"/>
  <c r="AO295" i="150"/>
  <c r="AO202" i="150"/>
  <c r="AO26" i="150"/>
  <c r="AO284" i="150"/>
  <c r="AO24" i="150"/>
  <c r="AO21" i="150"/>
  <c r="AO19" i="150"/>
  <c r="AO18" i="150"/>
  <c r="AO257" i="150"/>
  <c r="AO16" i="150"/>
  <c r="AO176" i="150"/>
  <c r="AO12" i="150"/>
  <c r="AO7" i="150"/>
  <c r="AO249" i="150"/>
  <c r="AO102" i="150"/>
  <c r="AO77" i="150"/>
  <c r="AO283" i="150"/>
  <c r="AO97" i="150"/>
  <c r="AO270" i="150"/>
  <c r="AO281" i="150"/>
  <c r="AO282" i="150"/>
  <c r="AO94" i="150"/>
  <c r="AO92" i="150"/>
  <c r="AO210" i="150"/>
  <c r="AO101" i="150"/>
  <c r="AO130" i="150"/>
  <c r="AO14" i="150"/>
  <c r="AO82" i="150"/>
  <c r="AO263" i="150"/>
  <c r="AO260" i="150"/>
  <c r="AO199" i="150"/>
  <c r="AO78" i="150"/>
  <c r="AO73" i="150"/>
  <c r="AO71" i="150"/>
  <c r="AO68" i="150"/>
  <c r="AO228" i="150"/>
  <c r="AO65" i="150"/>
  <c r="AO265" i="150"/>
  <c r="AO54" i="150"/>
  <c r="AO268" i="150"/>
  <c r="AO104" i="150"/>
  <c r="AO301" i="150"/>
  <c r="AO45" i="150"/>
  <c r="AO42" i="150"/>
  <c r="AO40" i="150"/>
  <c r="AO266" i="150"/>
  <c r="AO150" i="150"/>
  <c r="AO34" i="150"/>
  <c r="AO269" i="150"/>
  <c r="AO294" i="150"/>
  <c r="AO107" i="150"/>
  <c r="AO225" i="150"/>
  <c r="AO121" i="150"/>
  <c r="AO114" i="150"/>
  <c r="AO293" i="150"/>
  <c r="AO111" i="150"/>
  <c r="AO287" i="150"/>
  <c r="AO116" i="150"/>
  <c r="AO277" i="150"/>
  <c r="AO112" i="150"/>
  <c r="AO110" i="150"/>
  <c r="AO285" i="150"/>
  <c r="AO108" i="150"/>
  <c r="AO106" i="150"/>
  <c r="AO226" i="150"/>
  <c r="AO86" i="150"/>
  <c r="AO103" i="150"/>
  <c r="AO288" i="150"/>
  <c r="AO100" i="150"/>
  <c r="AO99" i="150"/>
  <c r="AO138" i="150"/>
  <c r="AO236" i="150"/>
  <c r="AO278" i="150"/>
  <c r="AO113" i="150"/>
  <c r="AO51" i="150"/>
  <c r="AO8" i="150"/>
  <c r="AO131" i="150"/>
  <c r="AO140" i="150"/>
  <c r="AO144" i="150"/>
  <c r="AO136" i="150"/>
  <c r="AO132" i="150"/>
  <c r="AO88" i="150"/>
  <c r="AO129" i="150"/>
  <c r="AO125" i="150"/>
  <c r="AO124" i="150"/>
  <c r="AO123" i="150"/>
  <c r="AO122" i="150"/>
  <c r="AO149" i="150"/>
  <c r="AO115" i="150"/>
  <c r="AO56" i="150"/>
  <c r="AO280" i="150"/>
  <c r="AO178" i="150"/>
  <c r="AO259" i="150"/>
  <c r="AO139" i="150"/>
  <c r="AO96" i="150"/>
  <c r="AO134" i="150"/>
  <c r="AO133" i="150"/>
  <c r="AO271" i="150"/>
  <c r="AO52" i="150"/>
  <c r="AO5" i="150" l="1"/>
  <c r="AJ293" i="150"/>
  <c r="P293" i="150"/>
  <c r="H293" i="150"/>
  <c r="H7" i="150" l="1"/>
  <c r="G11" i="150"/>
  <c r="H11" i="150"/>
  <c r="G12" i="150"/>
  <c r="H12" i="150"/>
  <c r="G13" i="150"/>
  <c r="H13" i="150"/>
  <c r="G176" i="150"/>
  <c r="H176" i="150"/>
  <c r="G15" i="150"/>
  <c r="H15" i="150"/>
  <c r="G16" i="150"/>
  <c r="H16" i="150"/>
  <c r="G17" i="150"/>
  <c r="H17" i="150"/>
  <c r="G257" i="150"/>
  <c r="H257" i="150"/>
  <c r="G238" i="150"/>
  <c r="H238" i="150"/>
  <c r="G18" i="150"/>
  <c r="H18" i="150"/>
  <c r="G69" i="150"/>
  <c r="H69" i="150"/>
  <c r="G19" i="150"/>
  <c r="H19" i="150"/>
  <c r="G20" i="150"/>
  <c r="H20" i="150"/>
  <c r="G21" i="150"/>
  <c r="H21" i="150"/>
  <c r="G22" i="150"/>
  <c r="H22" i="150"/>
  <c r="G24" i="150"/>
  <c r="H24" i="150"/>
  <c r="G57" i="150"/>
  <c r="H57" i="150"/>
  <c r="G284" i="150"/>
  <c r="H284" i="150"/>
  <c r="G25" i="150"/>
  <c r="H25" i="150"/>
  <c r="G26" i="150"/>
  <c r="H26" i="150"/>
  <c r="G179" i="150"/>
  <c r="H179" i="150"/>
  <c r="G202" i="150"/>
  <c r="H202" i="150"/>
  <c r="G27" i="150"/>
  <c r="H27" i="150"/>
  <c r="G295" i="150"/>
  <c r="H295" i="150"/>
  <c r="G286" i="150"/>
  <c r="H286" i="150"/>
  <c r="G34" i="150"/>
  <c r="H34" i="150"/>
  <c r="G35" i="150"/>
  <c r="H35" i="150"/>
  <c r="G150" i="150"/>
  <c r="H150" i="150"/>
  <c r="G36" i="150"/>
  <c r="H36" i="150"/>
  <c r="G266" i="150"/>
  <c r="H266" i="150"/>
  <c r="G38" i="150"/>
  <c r="H38" i="150"/>
  <c r="G39" i="150"/>
  <c r="H39" i="150"/>
  <c r="G40" i="150"/>
  <c r="H40" i="150"/>
  <c r="G41" i="150"/>
  <c r="H41" i="150"/>
  <c r="G42" i="150"/>
  <c r="H42" i="150"/>
  <c r="G43" i="150"/>
  <c r="H43" i="150"/>
  <c r="G44" i="150"/>
  <c r="H44" i="150"/>
  <c r="G75" i="150"/>
  <c r="H75" i="150"/>
  <c r="G45" i="150"/>
  <c r="H45" i="150"/>
  <c r="G275" i="150"/>
  <c r="H275" i="150"/>
  <c r="G301" i="150"/>
  <c r="H301" i="150"/>
  <c r="G104" i="150"/>
  <c r="H104" i="150"/>
  <c r="G274" i="150"/>
  <c r="H274" i="150"/>
  <c r="G268" i="150"/>
  <c r="H268" i="150"/>
  <c r="G53" i="150"/>
  <c r="H53" i="150"/>
  <c r="G54" i="150"/>
  <c r="H54" i="150"/>
  <c r="G55" i="150"/>
  <c r="H55" i="150"/>
  <c r="G265" i="150"/>
  <c r="H265" i="150"/>
  <c r="G64" i="150"/>
  <c r="H64" i="150"/>
  <c r="G65" i="150"/>
  <c r="H65" i="150"/>
  <c r="G66" i="150"/>
  <c r="H66" i="150"/>
  <c r="G228" i="150"/>
  <c r="H228" i="150"/>
  <c r="G67" i="150"/>
  <c r="H67" i="150"/>
  <c r="G68" i="150"/>
  <c r="H68" i="150"/>
  <c r="G70" i="150"/>
  <c r="H70" i="150"/>
  <c r="G71" i="150"/>
  <c r="H71" i="150"/>
  <c r="G72" i="150"/>
  <c r="H72" i="150"/>
  <c r="G73" i="150"/>
  <c r="H73" i="150"/>
  <c r="G74" i="150"/>
  <c r="H74" i="150"/>
  <c r="G78" i="150"/>
  <c r="H78" i="150"/>
  <c r="G79" i="150"/>
  <c r="H79" i="150"/>
  <c r="G199" i="150"/>
  <c r="H199" i="150"/>
  <c r="G80" i="150"/>
  <c r="H80" i="150"/>
  <c r="G260" i="150"/>
  <c r="I260" i="150" s="1"/>
  <c r="G263" i="150"/>
  <c r="H263" i="150"/>
  <c r="G81" i="150"/>
  <c r="H81" i="150"/>
  <c r="G82" i="150"/>
  <c r="H82" i="150"/>
  <c r="G83" i="150"/>
  <c r="H83" i="150"/>
  <c r="G61" i="150"/>
  <c r="I61" i="150" s="1"/>
  <c r="G14" i="150"/>
  <c r="H14" i="150"/>
  <c r="G84" i="150"/>
  <c r="H84" i="150"/>
  <c r="G130" i="150"/>
  <c r="H130" i="150"/>
  <c r="G289" i="150"/>
  <c r="H289" i="150"/>
  <c r="G101" i="150"/>
  <c r="H101" i="150"/>
  <c r="G85" i="150"/>
  <c r="H85" i="150"/>
  <c r="G210" i="150"/>
  <c r="H210" i="150"/>
  <c r="G89" i="150"/>
  <c r="H89" i="150"/>
  <c r="G92" i="150"/>
  <c r="I92" i="150" s="1"/>
  <c r="G93" i="150"/>
  <c r="H93" i="150"/>
  <c r="G94" i="150"/>
  <c r="H94" i="150"/>
  <c r="G282" i="150"/>
  <c r="H282" i="150"/>
  <c r="G256" i="150"/>
  <c r="H256" i="150"/>
  <c r="G281" i="150"/>
  <c r="H281" i="150"/>
  <c r="G77" i="150"/>
  <c r="H77" i="150"/>
  <c r="G270" i="150"/>
  <c r="H270" i="150"/>
  <c r="G95" i="150"/>
  <c r="H95" i="150"/>
  <c r="G99" i="150"/>
  <c r="H99" i="150"/>
  <c r="G100" i="150"/>
  <c r="H100" i="150"/>
  <c r="G97" i="150"/>
  <c r="H97" i="150"/>
  <c r="G288" i="150"/>
  <c r="H288" i="150"/>
  <c r="G102" i="150"/>
  <c r="H102" i="150"/>
  <c r="G103" i="150"/>
  <c r="H103" i="150"/>
  <c r="G283" i="150"/>
  <c r="H283" i="150"/>
  <c r="G86" i="150"/>
  <c r="H86" i="150"/>
  <c r="G225" i="150"/>
  <c r="H225" i="150"/>
  <c r="G226" i="150"/>
  <c r="H226" i="150"/>
  <c r="G105" i="150"/>
  <c r="H105" i="150"/>
  <c r="G106" i="150"/>
  <c r="H106" i="150"/>
  <c r="G107" i="150"/>
  <c r="H107" i="150"/>
  <c r="G108" i="150"/>
  <c r="H108" i="150"/>
  <c r="G269" i="150"/>
  <c r="H269" i="150"/>
  <c r="G285" i="150"/>
  <c r="H285" i="150"/>
  <c r="G294" i="150"/>
  <c r="H294" i="150"/>
  <c r="G110" i="150"/>
  <c r="H110" i="150"/>
  <c r="G111" i="150"/>
  <c r="H111" i="150"/>
  <c r="G112" i="150"/>
  <c r="H112" i="150"/>
  <c r="G293" i="150"/>
  <c r="G113" i="150"/>
  <c r="H113" i="150"/>
  <c r="G277" i="150"/>
  <c r="H277" i="150"/>
  <c r="G114" i="150"/>
  <c r="H114" i="150"/>
  <c r="G115" i="150"/>
  <c r="G116" i="150"/>
  <c r="G149" i="150"/>
  <c r="H149" i="150"/>
  <c r="G278" i="150"/>
  <c r="H278" i="150"/>
  <c r="G121" i="150"/>
  <c r="H121" i="150"/>
  <c r="G122" i="150"/>
  <c r="H122" i="150"/>
  <c r="G123" i="150"/>
  <c r="H123" i="150"/>
  <c r="G124" i="150"/>
  <c r="H124" i="150"/>
  <c r="G236" i="150"/>
  <c r="G125" i="150"/>
  <c r="H125" i="150"/>
  <c r="G129" i="150"/>
  <c r="H129" i="150"/>
  <c r="G88" i="150"/>
  <c r="H88" i="150"/>
  <c r="G271" i="150"/>
  <c r="H271" i="150"/>
  <c r="G287" i="150"/>
  <c r="H287" i="150"/>
  <c r="G132" i="150"/>
  <c r="H132" i="150"/>
  <c r="G133" i="150"/>
  <c r="H133" i="150"/>
  <c r="G134" i="150"/>
  <c r="H134" i="150"/>
  <c r="G136" i="150"/>
  <c r="H136" i="150"/>
  <c r="G96" i="150"/>
  <c r="H96" i="150"/>
  <c r="G138" i="150"/>
  <c r="H138" i="150"/>
  <c r="G139" i="150"/>
  <c r="H139" i="150"/>
  <c r="G144" i="150"/>
  <c r="H144" i="150"/>
  <c r="G259" i="150"/>
  <c r="H259" i="150"/>
  <c r="G140" i="150"/>
  <c r="H140" i="150"/>
  <c r="G131" i="150"/>
  <c r="H131" i="150"/>
  <c r="G178" i="150"/>
  <c r="H178" i="150"/>
  <c r="G280" i="150"/>
  <c r="H280" i="150"/>
  <c r="G56" i="150"/>
  <c r="H56" i="150"/>
  <c r="G8" i="150"/>
  <c r="H8" i="150"/>
  <c r="G51" i="150"/>
  <c r="H51" i="150"/>
  <c r="G52" i="150"/>
  <c r="H52" i="150"/>
  <c r="G249" i="150"/>
  <c r="H249" i="150"/>
  <c r="G148" i="150"/>
  <c r="I178" i="150" l="1"/>
  <c r="I236" i="150"/>
  <c r="I89" i="150"/>
  <c r="I80" i="150"/>
  <c r="I15" i="150"/>
  <c r="I210" i="150"/>
  <c r="I8" i="150"/>
  <c r="I25" i="150"/>
  <c r="I14" i="150"/>
  <c r="I129" i="150"/>
  <c r="G5" i="150"/>
  <c r="H5" i="150"/>
  <c r="I131" i="150"/>
  <c r="I53" i="150"/>
  <c r="I294" i="150"/>
  <c r="I85" i="150"/>
  <c r="I86" i="150"/>
  <c r="I100" i="150"/>
  <c r="I179" i="150"/>
  <c r="I257" i="150"/>
  <c r="I295" i="150"/>
  <c r="I26" i="150"/>
  <c r="I24" i="150"/>
  <c r="I51" i="150"/>
  <c r="I79" i="150"/>
  <c r="I97" i="150"/>
  <c r="I289" i="150"/>
  <c r="I52" i="150"/>
  <c r="I275" i="150"/>
  <c r="I265" i="150"/>
  <c r="I263" i="150"/>
  <c r="I176" i="150"/>
  <c r="I285" i="150"/>
  <c r="I284" i="150"/>
  <c r="DO55" i="150"/>
  <c r="DO132" i="150"/>
  <c r="DP132" i="150"/>
  <c r="DO133" i="150"/>
  <c r="DP133" i="150"/>
  <c r="DO134" i="150"/>
  <c r="DP134" i="150"/>
  <c r="DO136" i="150"/>
  <c r="DP136" i="150"/>
  <c r="DO96" i="150"/>
  <c r="DP96" i="150"/>
  <c r="DO138" i="150"/>
  <c r="DP138" i="150"/>
  <c r="DO139" i="150"/>
  <c r="DP139" i="150"/>
  <c r="DO144" i="150"/>
  <c r="DP144" i="150"/>
  <c r="DO259" i="150"/>
  <c r="DP259" i="150"/>
  <c r="DO140" i="150"/>
  <c r="DP140" i="150"/>
  <c r="DO131" i="150"/>
  <c r="DP131" i="150"/>
  <c r="DO178" i="150"/>
  <c r="DP178" i="150"/>
  <c r="DO280" i="150"/>
  <c r="DP280" i="150"/>
  <c r="DO56" i="150"/>
  <c r="DP56" i="150"/>
  <c r="DO8" i="150"/>
  <c r="DP8" i="150"/>
  <c r="DO51" i="150"/>
  <c r="DP51" i="150"/>
  <c r="DO52" i="150"/>
  <c r="DP52" i="150"/>
  <c r="DO294" i="150"/>
  <c r="DP294" i="150"/>
  <c r="DO110" i="150"/>
  <c r="DP110" i="150"/>
  <c r="DO111" i="150"/>
  <c r="DP111" i="150"/>
  <c r="DO112" i="150"/>
  <c r="DP112" i="150"/>
  <c r="DO293" i="150"/>
  <c r="DP293" i="150"/>
  <c r="DO113" i="150"/>
  <c r="DP113" i="150"/>
  <c r="DO277" i="150"/>
  <c r="DP277" i="150"/>
  <c r="DO114" i="150"/>
  <c r="DP114" i="150"/>
  <c r="DO115" i="150"/>
  <c r="DP115" i="150"/>
  <c r="DO116" i="150"/>
  <c r="DP116" i="150"/>
  <c r="DO149" i="150"/>
  <c r="DP149" i="150"/>
  <c r="DO278" i="150"/>
  <c r="DP278" i="150"/>
  <c r="DO121" i="150"/>
  <c r="DP121" i="150"/>
  <c r="DO122" i="150"/>
  <c r="DP122" i="150"/>
  <c r="DO123" i="150"/>
  <c r="DP123" i="150"/>
  <c r="DO124" i="150"/>
  <c r="DP124" i="150"/>
  <c r="DO236" i="150"/>
  <c r="DP236" i="150"/>
  <c r="DO125" i="150"/>
  <c r="DP125" i="150"/>
  <c r="DO129" i="150"/>
  <c r="DP129" i="150"/>
  <c r="DO88" i="150"/>
  <c r="DP88" i="150"/>
  <c r="DO271" i="150"/>
  <c r="DP271" i="150"/>
  <c r="DO287" i="150"/>
  <c r="DP287" i="150"/>
  <c r="DO272" i="150"/>
  <c r="DP272" i="150"/>
  <c r="DO92" i="150"/>
  <c r="DP92" i="150"/>
  <c r="DO93" i="150"/>
  <c r="DP93" i="150"/>
  <c r="DO94" i="150"/>
  <c r="DP94" i="150"/>
  <c r="DO282" i="150"/>
  <c r="DP282" i="150"/>
  <c r="DO256" i="150"/>
  <c r="DP256" i="150"/>
  <c r="DO281" i="150"/>
  <c r="DP281" i="150"/>
  <c r="DO77" i="150"/>
  <c r="DP77" i="150"/>
  <c r="DO270" i="150"/>
  <c r="DP270" i="150"/>
  <c r="DO95" i="150"/>
  <c r="DP95" i="150"/>
  <c r="DO99" i="150"/>
  <c r="DP99" i="150"/>
  <c r="DO100" i="150"/>
  <c r="DP100" i="150"/>
  <c r="DO97" i="150"/>
  <c r="DP97" i="150"/>
  <c r="DO288" i="150"/>
  <c r="DP288" i="150"/>
  <c r="DO102" i="150"/>
  <c r="DP102" i="150"/>
  <c r="DO103" i="150"/>
  <c r="DP103" i="150"/>
  <c r="DO283" i="150"/>
  <c r="DP283" i="150"/>
  <c r="DO86" i="150"/>
  <c r="DP86" i="150"/>
  <c r="DO225" i="150"/>
  <c r="DP225" i="150"/>
  <c r="DO226" i="150"/>
  <c r="DP226" i="150"/>
  <c r="DO105" i="150"/>
  <c r="DP105" i="150"/>
  <c r="DO106" i="150"/>
  <c r="DP106" i="150"/>
  <c r="DO107" i="150"/>
  <c r="DP107" i="150"/>
  <c r="DO108" i="150"/>
  <c r="DP108" i="150"/>
  <c r="DO269" i="150"/>
  <c r="DP269" i="150"/>
  <c r="DO285" i="150"/>
  <c r="DP285" i="150"/>
  <c r="DO65" i="150"/>
  <c r="DP65" i="150"/>
  <c r="DO66" i="150"/>
  <c r="DP66" i="150"/>
  <c r="DO228" i="150"/>
  <c r="DP228" i="150"/>
  <c r="DO67" i="150"/>
  <c r="DP67" i="150"/>
  <c r="DO68" i="150"/>
  <c r="DP68" i="150"/>
  <c r="DO70" i="150"/>
  <c r="DP70" i="150"/>
  <c r="DO71" i="150"/>
  <c r="DP71" i="150"/>
  <c r="DO72" i="150"/>
  <c r="DP72" i="150"/>
  <c r="DO73" i="150"/>
  <c r="DP73" i="150"/>
  <c r="DO74" i="150"/>
  <c r="DP74" i="150"/>
  <c r="DO78" i="150"/>
  <c r="DP78" i="150"/>
  <c r="DO79" i="150"/>
  <c r="DP79" i="150"/>
  <c r="DO199" i="150"/>
  <c r="DP199" i="150"/>
  <c r="DO80" i="150"/>
  <c r="DP80" i="150"/>
  <c r="DO260" i="150"/>
  <c r="DP260" i="150"/>
  <c r="DO263" i="150"/>
  <c r="DP263" i="150"/>
  <c r="DO81" i="150"/>
  <c r="DP81" i="150"/>
  <c r="DO82" i="150"/>
  <c r="DP82" i="150"/>
  <c r="DO83" i="150"/>
  <c r="DP83" i="150"/>
  <c r="DO61" i="150"/>
  <c r="DP61" i="150"/>
  <c r="DO14" i="150"/>
  <c r="DP14" i="150"/>
  <c r="DO84" i="150"/>
  <c r="DP84" i="150"/>
  <c r="DO130" i="150"/>
  <c r="DP130" i="150"/>
  <c r="DO289" i="150"/>
  <c r="DP289" i="150"/>
  <c r="DO101" i="150"/>
  <c r="DP101" i="150"/>
  <c r="DO85" i="150"/>
  <c r="DP85" i="150"/>
  <c r="DO210" i="150"/>
  <c r="DP210" i="150"/>
  <c r="DO89" i="150"/>
  <c r="DP89" i="150"/>
  <c r="DO39" i="150"/>
  <c r="DP39" i="150"/>
  <c r="DO40" i="150"/>
  <c r="DP40" i="150"/>
  <c r="DO41" i="150"/>
  <c r="DP41" i="150"/>
  <c r="DO42" i="150"/>
  <c r="DP42" i="150"/>
  <c r="DO43" i="150"/>
  <c r="DP43" i="150"/>
  <c r="DO44" i="150"/>
  <c r="DP44" i="150"/>
  <c r="DO75" i="150"/>
  <c r="DP75" i="150"/>
  <c r="DO45" i="150"/>
  <c r="DP45" i="150"/>
  <c r="DO275" i="150"/>
  <c r="DP275" i="150"/>
  <c r="DO301" i="150"/>
  <c r="DP301" i="150"/>
  <c r="DO104" i="150"/>
  <c r="DP104" i="150"/>
  <c r="DO274" i="150"/>
  <c r="DP274" i="150"/>
  <c r="DO268" i="150"/>
  <c r="DP268" i="150"/>
  <c r="DO53" i="150"/>
  <c r="DP53" i="150"/>
  <c r="DO54" i="150"/>
  <c r="DP54" i="150"/>
  <c r="DP55" i="150"/>
  <c r="DO265" i="150"/>
  <c r="DP265" i="150"/>
  <c r="DO64" i="150"/>
  <c r="DP64" i="150"/>
  <c r="DO7" i="150"/>
  <c r="DP7" i="150"/>
  <c r="DO11" i="150"/>
  <c r="DP11" i="150"/>
  <c r="DO12" i="150"/>
  <c r="DP12" i="150"/>
  <c r="DO13" i="150"/>
  <c r="DP13" i="150"/>
  <c r="DO176" i="150"/>
  <c r="DP176" i="150"/>
  <c r="DO15" i="150"/>
  <c r="DP15" i="150"/>
  <c r="DO16" i="150"/>
  <c r="DP16" i="150"/>
  <c r="DO17" i="150"/>
  <c r="DP17" i="150"/>
  <c r="DO257" i="150"/>
  <c r="DP257" i="150"/>
  <c r="DO238" i="150"/>
  <c r="DP238" i="150"/>
  <c r="DO18" i="150"/>
  <c r="DP18" i="150"/>
  <c r="DO69" i="150"/>
  <c r="DP69" i="150"/>
  <c r="DO19" i="150"/>
  <c r="DP19" i="150"/>
  <c r="DO20" i="150"/>
  <c r="DP20" i="150"/>
  <c r="DO21" i="150"/>
  <c r="DP21" i="150"/>
  <c r="DO22" i="150"/>
  <c r="DP22" i="150"/>
  <c r="DO24" i="150"/>
  <c r="DP24" i="150"/>
  <c r="DO57" i="150"/>
  <c r="DP57" i="150"/>
  <c r="DO284" i="150"/>
  <c r="DP284" i="150"/>
  <c r="DO25" i="150"/>
  <c r="DP25" i="150"/>
  <c r="DO26" i="150"/>
  <c r="DP26" i="150"/>
  <c r="DO179" i="150"/>
  <c r="DP179" i="150"/>
  <c r="DO202" i="150"/>
  <c r="DP202" i="150"/>
  <c r="DO27" i="150"/>
  <c r="DP27" i="150"/>
  <c r="DO295" i="150"/>
  <c r="DP295" i="150"/>
  <c r="DO286" i="150"/>
  <c r="DP286" i="150"/>
  <c r="DO34" i="150"/>
  <c r="DP34" i="150"/>
  <c r="DO35" i="150"/>
  <c r="DP35" i="150"/>
  <c r="DO150" i="150"/>
  <c r="DP150" i="150"/>
  <c r="DO36" i="150"/>
  <c r="DP36" i="150"/>
  <c r="DO266" i="150"/>
  <c r="DP266" i="150"/>
  <c r="DO38" i="150"/>
  <c r="DP38" i="150"/>
  <c r="DQ92" i="150" l="1"/>
  <c r="O293" i="150"/>
  <c r="AI293" i="150"/>
  <c r="K283" i="150"/>
  <c r="L283" i="150"/>
  <c r="O283" i="150"/>
  <c r="P283" i="150"/>
  <c r="S283" i="150"/>
  <c r="T283" i="150"/>
  <c r="W283" i="150"/>
  <c r="X283" i="150"/>
  <c r="AA283" i="150"/>
  <c r="AB283" i="150"/>
  <c r="AE283" i="150"/>
  <c r="AF283" i="150"/>
  <c r="AI283" i="150"/>
  <c r="AJ283" i="150"/>
  <c r="AU283" i="150"/>
  <c r="AV283" i="150"/>
  <c r="AY283" i="150"/>
  <c r="AZ283" i="150"/>
  <c r="BC283" i="150"/>
  <c r="BD283" i="150"/>
  <c r="BG283" i="150"/>
  <c r="BH283" i="150"/>
  <c r="BK283" i="150"/>
  <c r="BL283" i="150"/>
  <c r="BO283" i="150"/>
  <c r="BP283" i="150"/>
  <c r="BS283" i="150"/>
  <c r="BT283" i="150"/>
  <c r="BW283" i="150"/>
  <c r="BX283" i="150"/>
  <c r="CA283" i="150"/>
  <c r="CB283" i="150"/>
  <c r="CE283" i="150"/>
  <c r="CF283" i="150"/>
  <c r="CI283" i="150"/>
  <c r="CJ283" i="150"/>
  <c r="CM283" i="150"/>
  <c r="CN283" i="150"/>
  <c r="CQ283" i="150"/>
  <c r="CR283" i="150"/>
  <c r="CU283" i="150"/>
  <c r="CV283" i="150"/>
  <c r="CY283" i="150"/>
  <c r="CZ283" i="150"/>
  <c r="DC283" i="150"/>
  <c r="DD283" i="150"/>
  <c r="DG283" i="150"/>
  <c r="DH283" i="150"/>
  <c r="DK283" i="150"/>
  <c r="DL283" i="150"/>
  <c r="DS283" i="150"/>
  <c r="DT283" i="150"/>
  <c r="DW283" i="150"/>
  <c r="DX283" i="150"/>
  <c r="EA283" i="150"/>
  <c r="EB283" i="150"/>
  <c r="EE283" i="150"/>
  <c r="EF283" i="150"/>
  <c r="EI283" i="150"/>
  <c r="EJ283" i="150"/>
  <c r="EM283" i="150"/>
  <c r="EN283" i="150"/>
  <c r="EQ283" i="150"/>
  <c r="ER283" i="150"/>
  <c r="EU283" i="150"/>
  <c r="EV283" i="150"/>
  <c r="EY283" i="150"/>
  <c r="EZ283" i="150"/>
  <c r="C283" i="150" l="1"/>
  <c r="D283" i="150"/>
  <c r="EK283" i="150"/>
  <c r="DM283" i="150"/>
  <c r="EC283" i="150"/>
  <c r="BA283" i="150"/>
  <c r="AW283" i="150"/>
  <c r="DY283" i="150"/>
  <c r="BM283" i="150"/>
  <c r="Y283" i="150"/>
  <c r="DQ283" i="150"/>
  <c r="EO283" i="150"/>
  <c r="EG283" i="150"/>
  <c r="CO283" i="150"/>
  <c r="CC283" i="150"/>
  <c r="BU283" i="150"/>
  <c r="BQ283" i="150"/>
  <c r="DE283" i="150"/>
  <c r="CW283" i="150"/>
  <c r="CS283" i="150"/>
  <c r="AG283" i="150"/>
  <c r="AC283" i="150"/>
  <c r="EW283" i="150"/>
  <c r="ES283" i="150"/>
  <c r="DI283" i="150"/>
  <c r="CG283" i="150"/>
  <c r="BE283" i="150"/>
  <c r="Q283" i="150"/>
  <c r="M283" i="150"/>
  <c r="FA283" i="150"/>
  <c r="DU283" i="150"/>
  <c r="DA283" i="150"/>
  <c r="BY283" i="150"/>
  <c r="BI283" i="150"/>
  <c r="AK283" i="150"/>
  <c r="U283" i="150"/>
  <c r="CK283" i="150" l="1"/>
  <c r="DC115" i="150"/>
  <c r="DD115" i="150"/>
  <c r="S282" i="150" l="1"/>
  <c r="O282" i="150"/>
  <c r="K282" i="150"/>
  <c r="K275" i="150" l="1"/>
  <c r="L275" i="150"/>
  <c r="O275" i="150"/>
  <c r="P275" i="150"/>
  <c r="S275" i="150"/>
  <c r="T275" i="150"/>
  <c r="W275" i="150"/>
  <c r="X275" i="150"/>
  <c r="AA275" i="150"/>
  <c r="AB275" i="150"/>
  <c r="AE275" i="150"/>
  <c r="AF275" i="150"/>
  <c r="AI275" i="150"/>
  <c r="AJ275" i="150"/>
  <c r="AU275" i="150"/>
  <c r="AV275" i="150"/>
  <c r="AY275" i="150"/>
  <c r="AZ275" i="150"/>
  <c r="BC275" i="150"/>
  <c r="BD275" i="150"/>
  <c r="BG275" i="150"/>
  <c r="BH275" i="150"/>
  <c r="BK275" i="150"/>
  <c r="BL275" i="150"/>
  <c r="BO275" i="150"/>
  <c r="BP275" i="150"/>
  <c r="BS275" i="150"/>
  <c r="BT275" i="150"/>
  <c r="BW275" i="150"/>
  <c r="BX275" i="150"/>
  <c r="CA275" i="150"/>
  <c r="CB275" i="150"/>
  <c r="CE275" i="150"/>
  <c r="CF275" i="150"/>
  <c r="CI275" i="150"/>
  <c r="CJ275" i="150"/>
  <c r="CM275" i="150"/>
  <c r="CN275" i="150"/>
  <c r="CQ275" i="150"/>
  <c r="CR275" i="150"/>
  <c r="CU275" i="150"/>
  <c r="CV275" i="150"/>
  <c r="CY275" i="150"/>
  <c r="CZ275" i="150"/>
  <c r="DC275" i="150"/>
  <c r="DD275" i="150"/>
  <c r="DG275" i="150"/>
  <c r="DH275" i="150"/>
  <c r="DK275" i="150"/>
  <c r="DL275" i="150"/>
  <c r="DS275" i="150"/>
  <c r="DT275" i="150"/>
  <c r="DW275" i="150"/>
  <c r="DX275" i="150"/>
  <c r="EA275" i="150"/>
  <c r="EB275" i="150"/>
  <c r="EE275" i="150"/>
  <c r="EF275" i="150"/>
  <c r="EI275" i="150"/>
  <c r="EJ275" i="150"/>
  <c r="EM275" i="150"/>
  <c r="EN275" i="150"/>
  <c r="EQ275" i="150"/>
  <c r="ER275" i="150"/>
  <c r="EU275" i="150"/>
  <c r="EV275" i="150"/>
  <c r="EY275" i="150"/>
  <c r="EZ275" i="150"/>
  <c r="C275" i="150" l="1"/>
  <c r="D275" i="150"/>
  <c r="EK275" i="150"/>
  <c r="DM275" i="150"/>
  <c r="EC275" i="150"/>
  <c r="AK275" i="150"/>
  <c r="AW275" i="150"/>
  <c r="BA275" i="150"/>
  <c r="CS275" i="150"/>
  <c r="FA275" i="150"/>
  <c r="DU275" i="150"/>
  <c r="DI275" i="150"/>
  <c r="DE275" i="150"/>
  <c r="CW275" i="150"/>
  <c r="BQ275" i="150"/>
  <c r="BI275" i="150"/>
  <c r="AG275" i="150"/>
  <c r="AC275" i="150"/>
  <c r="Y275" i="150"/>
  <c r="U275" i="150"/>
  <c r="EG275" i="150"/>
  <c r="DY275" i="150"/>
  <c r="BY275" i="150"/>
  <c r="BU275" i="150"/>
  <c r="EO275" i="150"/>
  <c r="CG275" i="150"/>
  <c r="CC275" i="150"/>
  <c r="BM275" i="150"/>
  <c r="ES275" i="150"/>
  <c r="CO275" i="150"/>
  <c r="BE275" i="150"/>
  <c r="M275" i="150"/>
  <c r="EW275" i="150"/>
  <c r="DA275" i="150"/>
  <c r="Q275" i="150"/>
  <c r="CK275" i="150" l="1"/>
  <c r="DQ275" i="150"/>
  <c r="K86" i="150"/>
  <c r="L86" i="150"/>
  <c r="O86" i="150"/>
  <c r="P86" i="150"/>
  <c r="S86" i="150"/>
  <c r="T86" i="150"/>
  <c r="W86" i="150"/>
  <c r="X86" i="150"/>
  <c r="AA86" i="150"/>
  <c r="AB86" i="150"/>
  <c r="AE86" i="150"/>
  <c r="AF86" i="150"/>
  <c r="AI86" i="150"/>
  <c r="AJ86" i="150"/>
  <c r="AU86" i="150"/>
  <c r="AV86" i="150"/>
  <c r="AY86" i="150"/>
  <c r="AZ86" i="150"/>
  <c r="BC86" i="150"/>
  <c r="BD86" i="150"/>
  <c r="BG86" i="150"/>
  <c r="BH86" i="150"/>
  <c r="BK86" i="150"/>
  <c r="BL86" i="150"/>
  <c r="BO86" i="150"/>
  <c r="BP86" i="150"/>
  <c r="BS86" i="150"/>
  <c r="BT86" i="150"/>
  <c r="BW86" i="150"/>
  <c r="BX86" i="150"/>
  <c r="CA86" i="150"/>
  <c r="CB86" i="150"/>
  <c r="CE86" i="150"/>
  <c r="CF86" i="150"/>
  <c r="CI86" i="150"/>
  <c r="CJ86" i="150"/>
  <c r="CM86" i="150"/>
  <c r="CN86" i="150"/>
  <c r="CQ86" i="150"/>
  <c r="CR86" i="150"/>
  <c r="CU86" i="150"/>
  <c r="CV86" i="150"/>
  <c r="CY86" i="150"/>
  <c r="CZ86" i="150"/>
  <c r="DC86" i="150"/>
  <c r="DD86" i="150"/>
  <c r="DG86" i="150"/>
  <c r="DH86" i="150"/>
  <c r="DK86" i="150"/>
  <c r="DL86" i="150"/>
  <c r="DS86" i="150"/>
  <c r="DT86" i="150"/>
  <c r="DW86" i="150"/>
  <c r="DX86" i="150"/>
  <c r="EA86" i="150"/>
  <c r="EB86" i="150"/>
  <c r="EE86" i="150"/>
  <c r="EF86" i="150"/>
  <c r="EI86" i="150"/>
  <c r="EJ86" i="150"/>
  <c r="EM86" i="150"/>
  <c r="EN86" i="150"/>
  <c r="EQ86" i="150"/>
  <c r="ER86" i="150"/>
  <c r="EU86" i="150"/>
  <c r="EV86" i="150"/>
  <c r="EY86" i="150"/>
  <c r="EZ86" i="150"/>
  <c r="K77" i="150"/>
  <c r="L77" i="150"/>
  <c r="O77" i="150"/>
  <c r="P77" i="150"/>
  <c r="S77" i="150"/>
  <c r="T77" i="150"/>
  <c r="W77" i="150"/>
  <c r="X77" i="150"/>
  <c r="AA77" i="150"/>
  <c r="AB77" i="150"/>
  <c r="AE77" i="150"/>
  <c r="AF77" i="150"/>
  <c r="AI77" i="150"/>
  <c r="AJ77" i="150"/>
  <c r="AU77" i="150"/>
  <c r="AV77" i="150"/>
  <c r="AY77" i="150"/>
  <c r="AZ77" i="150"/>
  <c r="BC77" i="150"/>
  <c r="BD77" i="150"/>
  <c r="BG77" i="150"/>
  <c r="BH77" i="150"/>
  <c r="BK77" i="150"/>
  <c r="BL77" i="150"/>
  <c r="BO77" i="150"/>
  <c r="BP77" i="150"/>
  <c r="BS77" i="150"/>
  <c r="BT77" i="150"/>
  <c r="BW77" i="150"/>
  <c r="BX77" i="150"/>
  <c r="CA77" i="150"/>
  <c r="CB77" i="150"/>
  <c r="CE77" i="150"/>
  <c r="CF77" i="150"/>
  <c r="CI77" i="150"/>
  <c r="CJ77" i="150"/>
  <c r="CM77" i="150"/>
  <c r="CN77" i="150"/>
  <c r="CQ77" i="150"/>
  <c r="CR77" i="150"/>
  <c r="CU77" i="150"/>
  <c r="CV77" i="150"/>
  <c r="CY77" i="150"/>
  <c r="CZ77" i="150"/>
  <c r="DC77" i="150"/>
  <c r="DD77" i="150"/>
  <c r="DG77" i="150"/>
  <c r="DH77" i="150"/>
  <c r="DK77" i="150"/>
  <c r="DL77" i="150"/>
  <c r="DS77" i="150"/>
  <c r="DT77" i="150"/>
  <c r="DW77" i="150"/>
  <c r="DX77" i="150"/>
  <c r="EA77" i="150"/>
  <c r="EB77" i="150"/>
  <c r="EE77" i="150"/>
  <c r="EF77" i="150"/>
  <c r="EI77" i="150"/>
  <c r="EJ77" i="150"/>
  <c r="EM77" i="150"/>
  <c r="EN77" i="150"/>
  <c r="EQ77" i="150"/>
  <c r="ER77" i="150"/>
  <c r="EU77" i="150"/>
  <c r="EV77" i="150"/>
  <c r="EY77" i="150"/>
  <c r="EZ77" i="150"/>
  <c r="C77" i="150" l="1"/>
  <c r="C86" i="150"/>
  <c r="D77" i="150"/>
  <c r="D86" i="150"/>
  <c r="Q86" i="150"/>
  <c r="EK77" i="150"/>
  <c r="EK86" i="150"/>
  <c r="DM77" i="150"/>
  <c r="DM86" i="150"/>
  <c r="EC77" i="150"/>
  <c r="EC86" i="150"/>
  <c r="BA77" i="150"/>
  <c r="BA86" i="150"/>
  <c r="AW77" i="150"/>
  <c r="AW86" i="150"/>
  <c r="DY86" i="150"/>
  <c r="DU86" i="150"/>
  <c r="DA86" i="150"/>
  <c r="BE86" i="150"/>
  <c r="FA86" i="150"/>
  <c r="M77" i="150"/>
  <c r="AG86" i="150"/>
  <c r="AC86" i="150"/>
  <c r="Y86" i="150"/>
  <c r="U86" i="150"/>
  <c r="BM86" i="150"/>
  <c r="BI86" i="150"/>
  <c r="CS86" i="150"/>
  <c r="CO86" i="150"/>
  <c r="EW77" i="150"/>
  <c r="EG77" i="150"/>
  <c r="DY77" i="150"/>
  <c r="DU77" i="150"/>
  <c r="ES86" i="150"/>
  <c r="EO86" i="150"/>
  <c r="DI86" i="150"/>
  <c r="DE86" i="150"/>
  <c r="CC86" i="150"/>
  <c r="BY86" i="150"/>
  <c r="BU86" i="150"/>
  <c r="BQ86" i="150"/>
  <c r="AK86" i="150"/>
  <c r="M86" i="150"/>
  <c r="CW77" i="150"/>
  <c r="CS77" i="150"/>
  <c r="CO77" i="150"/>
  <c r="CG77" i="150"/>
  <c r="CC77" i="150"/>
  <c r="BY77" i="150"/>
  <c r="BU77" i="150"/>
  <c r="BQ77" i="150"/>
  <c r="BI77" i="150"/>
  <c r="AK77" i="150"/>
  <c r="AG77" i="150"/>
  <c r="AC77" i="150"/>
  <c r="Y77" i="150"/>
  <c r="U77" i="150"/>
  <c r="EW86" i="150"/>
  <c r="EG86" i="150"/>
  <c r="CW86" i="150"/>
  <c r="CG86" i="150"/>
  <c r="EO77" i="150"/>
  <c r="DI77" i="150"/>
  <c r="DE77" i="150"/>
  <c r="DA77" i="150"/>
  <c r="BM77" i="150"/>
  <c r="BE77" i="150"/>
  <c r="Q77" i="150"/>
  <c r="ES77" i="150"/>
  <c r="FA77" i="150"/>
  <c r="CK86" i="150" l="1"/>
  <c r="CK77" i="150"/>
  <c r="DQ86" i="150"/>
  <c r="DQ77" i="150" l="1"/>
  <c r="K66" i="150" l="1"/>
  <c r="L66" i="150"/>
  <c r="O66" i="150"/>
  <c r="P66" i="150"/>
  <c r="S66" i="150"/>
  <c r="T66" i="150"/>
  <c r="W66" i="150"/>
  <c r="X66" i="150"/>
  <c r="AA66" i="150"/>
  <c r="AB66" i="150"/>
  <c r="AE66" i="150"/>
  <c r="AF66" i="150"/>
  <c r="AI66" i="150"/>
  <c r="AJ66" i="150"/>
  <c r="AU66" i="150"/>
  <c r="AV66" i="150"/>
  <c r="AY66" i="150"/>
  <c r="AZ66" i="150"/>
  <c r="BC66" i="150"/>
  <c r="BD66" i="150"/>
  <c r="BG66" i="150"/>
  <c r="BH66" i="150"/>
  <c r="BK66" i="150"/>
  <c r="BL66" i="150"/>
  <c r="BO66" i="150"/>
  <c r="BP66" i="150"/>
  <c r="BS66" i="150"/>
  <c r="BT66" i="150"/>
  <c r="BW66" i="150"/>
  <c r="BX66" i="150"/>
  <c r="CA66" i="150"/>
  <c r="CB66" i="150"/>
  <c r="CE66" i="150"/>
  <c r="CF66" i="150"/>
  <c r="CI66" i="150"/>
  <c r="CJ66" i="150"/>
  <c r="CM66" i="150"/>
  <c r="CN66" i="150"/>
  <c r="CQ66" i="150"/>
  <c r="CR66" i="150"/>
  <c r="CU66" i="150"/>
  <c r="CV66" i="150"/>
  <c r="CY66" i="150"/>
  <c r="CZ66" i="150"/>
  <c r="DC66" i="150"/>
  <c r="DD66" i="150"/>
  <c r="DG66" i="150"/>
  <c r="DH66" i="150"/>
  <c r="DK66" i="150"/>
  <c r="DL66" i="150"/>
  <c r="DS66" i="150"/>
  <c r="DT66" i="150"/>
  <c r="DW66" i="150"/>
  <c r="DX66" i="150"/>
  <c r="EA66" i="150"/>
  <c r="EB66" i="150"/>
  <c r="EE66" i="150"/>
  <c r="EF66" i="150"/>
  <c r="EI66" i="150"/>
  <c r="EJ66" i="150"/>
  <c r="EM66" i="150"/>
  <c r="EN66" i="150"/>
  <c r="EQ66" i="150"/>
  <c r="ER66" i="150"/>
  <c r="EU66" i="150"/>
  <c r="EV66" i="150"/>
  <c r="EY66" i="150"/>
  <c r="EZ66" i="150"/>
  <c r="C66" i="150" l="1"/>
  <c r="D66" i="150"/>
  <c r="AK66" i="150"/>
  <c r="EK66" i="150"/>
  <c r="DM66" i="150"/>
  <c r="EC66" i="150"/>
  <c r="BA66" i="150"/>
  <c r="AW66" i="150"/>
  <c r="FA66" i="150"/>
  <c r="BM66" i="150"/>
  <c r="BI66" i="150"/>
  <c r="BE66" i="150"/>
  <c r="AG66" i="150"/>
  <c r="AC66" i="150"/>
  <c r="Y66" i="150"/>
  <c r="U66" i="150"/>
  <c r="Q66" i="150"/>
  <c r="M66" i="150"/>
  <c r="EW66" i="150"/>
  <c r="ES66" i="150"/>
  <c r="EO66" i="150"/>
  <c r="EG66" i="150"/>
  <c r="DY66" i="150"/>
  <c r="DU66" i="150"/>
  <c r="DI66" i="150"/>
  <c r="DE66" i="150"/>
  <c r="DA66" i="150"/>
  <c r="CW66" i="150"/>
  <c r="CS66" i="150"/>
  <c r="CO66" i="150"/>
  <c r="CK66" i="150"/>
  <c r="CG66" i="150"/>
  <c r="CC66" i="150"/>
  <c r="BY66" i="150"/>
  <c r="BU66" i="150"/>
  <c r="BQ66" i="150"/>
  <c r="K95" i="150"/>
  <c r="L95" i="150"/>
  <c r="O95" i="150"/>
  <c r="P95" i="150"/>
  <c r="S95" i="150"/>
  <c r="T95" i="150"/>
  <c r="W95" i="150"/>
  <c r="X95" i="150"/>
  <c r="AA95" i="150"/>
  <c r="AB95" i="150"/>
  <c r="AE95" i="150"/>
  <c r="AF95" i="150"/>
  <c r="AI95" i="150"/>
  <c r="AJ95" i="150"/>
  <c r="AU95" i="150"/>
  <c r="AV95" i="150"/>
  <c r="AY95" i="150"/>
  <c r="AZ95" i="150"/>
  <c r="BC95" i="150"/>
  <c r="BD95" i="150"/>
  <c r="BG95" i="150"/>
  <c r="BH95" i="150"/>
  <c r="BK95" i="150"/>
  <c r="BL95" i="150"/>
  <c r="BO95" i="150"/>
  <c r="BP95" i="150"/>
  <c r="BS95" i="150"/>
  <c r="BT95" i="150"/>
  <c r="BW95" i="150"/>
  <c r="BX95" i="150"/>
  <c r="CA95" i="150"/>
  <c r="CB95" i="150"/>
  <c r="CE95" i="150"/>
  <c r="CF95" i="150"/>
  <c r="CI95" i="150"/>
  <c r="CJ95" i="150"/>
  <c r="CM95" i="150"/>
  <c r="CN95" i="150"/>
  <c r="CQ95" i="150"/>
  <c r="CR95" i="150"/>
  <c r="CU95" i="150"/>
  <c r="CV95" i="150"/>
  <c r="CY95" i="150"/>
  <c r="CZ95" i="150"/>
  <c r="DC95" i="150"/>
  <c r="DD95" i="150"/>
  <c r="DG95" i="150"/>
  <c r="DH95" i="150"/>
  <c r="DK95" i="150"/>
  <c r="DL95" i="150"/>
  <c r="DS95" i="150"/>
  <c r="DT95" i="150"/>
  <c r="DW95" i="150"/>
  <c r="DX95" i="150"/>
  <c r="EA95" i="150"/>
  <c r="EB95" i="150"/>
  <c r="EE95" i="150"/>
  <c r="EF95" i="150"/>
  <c r="EI95" i="150"/>
  <c r="EJ95" i="150"/>
  <c r="EM95" i="150"/>
  <c r="EN95" i="150"/>
  <c r="EQ95" i="150"/>
  <c r="ER95" i="150"/>
  <c r="EU95" i="150"/>
  <c r="EV95" i="150"/>
  <c r="EY95" i="150"/>
  <c r="EZ95" i="150"/>
  <c r="K270" i="150"/>
  <c r="L270" i="150"/>
  <c r="O270" i="150"/>
  <c r="P270" i="150"/>
  <c r="S270" i="150"/>
  <c r="T270" i="150"/>
  <c r="W270" i="150"/>
  <c r="X270" i="150"/>
  <c r="AA270" i="150"/>
  <c r="AB270" i="150"/>
  <c r="AE270" i="150"/>
  <c r="AF270" i="150"/>
  <c r="AI270" i="150"/>
  <c r="AJ270" i="150"/>
  <c r="AU270" i="150"/>
  <c r="AV270" i="150"/>
  <c r="AY270" i="150"/>
  <c r="AZ270" i="150"/>
  <c r="BC270" i="150"/>
  <c r="BD270" i="150"/>
  <c r="BG270" i="150"/>
  <c r="BH270" i="150"/>
  <c r="BK270" i="150"/>
  <c r="BL270" i="150"/>
  <c r="BO270" i="150"/>
  <c r="BP270" i="150"/>
  <c r="BS270" i="150"/>
  <c r="BT270" i="150"/>
  <c r="BW270" i="150"/>
  <c r="BX270" i="150"/>
  <c r="CA270" i="150"/>
  <c r="CB270" i="150"/>
  <c r="CE270" i="150"/>
  <c r="CF270" i="150"/>
  <c r="CI270" i="150"/>
  <c r="CJ270" i="150"/>
  <c r="CM270" i="150"/>
  <c r="CN270" i="150"/>
  <c r="CQ270" i="150"/>
  <c r="CR270" i="150"/>
  <c r="CU270" i="150"/>
  <c r="CV270" i="150"/>
  <c r="CY270" i="150"/>
  <c r="CZ270" i="150"/>
  <c r="DC270" i="150"/>
  <c r="DD270" i="150"/>
  <c r="DG270" i="150"/>
  <c r="DH270" i="150"/>
  <c r="DK270" i="150"/>
  <c r="DL270" i="150"/>
  <c r="DS270" i="150"/>
  <c r="DT270" i="150"/>
  <c r="DW270" i="150"/>
  <c r="DX270" i="150"/>
  <c r="EA270" i="150"/>
  <c r="EB270" i="150"/>
  <c r="EE270" i="150"/>
  <c r="EF270" i="150"/>
  <c r="EI270" i="150"/>
  <c r="EJ270" i="150"/>
  <c r="EM270" i="150"/>
  <c r="EN270" i="150"/>
  <c r="EQ270" i="150"/>
  <c r="ER270" i="150"/>
  <c r="EU270" i="150"/>
  <c r="EV270" i="150"/>
  <c r="EY270" i="150"/>
  <c r="EZ270" i="150"/>
  <c r="K99" i="150"/>
  <c r="L99" i="150"/>
  <c r="O99" i="150"/>
  <c r="P99" i="150"/>
  <c r="S99" i="150"/>
  <c r="T99" i="150"/>
  <c r="W99" i="150"/>
  <c r="X99" i="150"/>
  <c r="AA99" i="150"/>
  <c r="AB99" i="150"/>
  <c r="AE99" i="150"/>
  <c r="AF99" i="150"/>
  <c r="AI99" i="150"/>
  <c r="AJ99" i="150"/>
  <c r="AU99" i="150"/>
  <c r="AV99" i="150"/>
  <c r="AY99" i="150"/>
  <c r="AZ99" i="150"/>
  <c r="BC99" i="150"/>
  <c r="BD99" i="150"/>
  <c r="BG99" i="150"/>
  <c r="BH99" i="150"/>
  <c r="BK99" i="150"/>
  <c r="BL99" i="150"/>
  <c r="BO99" i="150"/>
  <c r="BP99" i="150"/>
  <c r="BS99" i="150"/>
  <c r="BT99" i="150"/>
  <c r="BW99" i="150"/>
  <c r="BX99" i="150"/>
  <c r="CA99" i="150"/>
  <c r="CB99" i="150"/>
  <c r="CE99" i="150"/>
  <c r="CF99" i="150"/>
  <c r="CI99" i="150"/>
  <c r="CJ99" i="150"/>
  <c r="CM99" i="150"/>
  <c r="CN99" i="150"/>
  <c r="CQ99" i="150"/>
  <c r="CR99" i="150"/>
  <c r="CU99" i="150"/>
  <c r="CV99" i="150"/>
  <c r="CY99" i="150"/>
  <c r="CZ99" i="150"/>
  <c r="DC99" i="150"/>
  <c r="DD99" i="150"/>
  <c r="DG99" i="150"/>
  <c r="DH99" i="150"/>
  <c r="DK99" i="150"/>
  <c r="DL99" i="150"/>
  <c r="DS99" i="150"/>
  <c r="DT99" i="150"/>
  <c r="DW99" i="150"/>
  <c r="DX99" i="150"/>
  <c r="EA99" i="150"/>
  <c r="EB99" i="150"/>
  <c r="EE99" i="150"/>
  <c r="EF99" i="150"/>
  <c r="EI99" i="150"/>
  <c r="EJ99" i="150"/>
  <c r="EM99" i="150"/>
  <c r="EN99" i="150"/>
  <c r="EQ99" i="150"/>
  <c r="ER99" i="150"/>
  <c r="EU99" i="150"/>
  <c r="EV99" i="150"/>
  <c r="EY99" i="150"/>
  <c r="EZ99" i="150"/>
  <c r="C270" i="150" l="1"/>
  <c r="C95" i="150"/>
  <c r="D270" i="150"/>
  <c r="D95" i="150"/>
  <c r="D99" i="150"/>
  <c r="C99" i="150"/>
  <c r="EK99" i="150"/>
  <c r="EK270" i="150"/>
  <c r="EK95" i="150"/>
  <c r="DM270" i="150"/>
  <c r="DM99" i="150"/>
  <c r="DM95" i="150"/>
  <c r="EC99" i="150"/>
  <c r="EC270" i="150"/>
  <c r="EC95" i="150"/>
  <c r="EW99" i="150"/>
  <c r="BA99" i="150"/>
  <c r="BA270" i="150"/>
  <c r="BA95" i="150"/>
  <c r="AW99" i="150"/>
  <c r="AW270" i="150"/>
  <c r="AW95" i="150"/>
  <c r="DQ66" i="150"/>
  <c r="FA270" i="150"/>
  <c r="EW270" i="150"/>
  <c r="ES270" i="150"/>
  <c r="EO270" i="150"/>
  <c r="EG270" i="150"/>
  <c r="DY270" i="150"/>
  <c r="DU270" i="150"/>
  <c r="DI270" i="150"/>
  <c r="DE270" i="150"/>
  <c r="DA270" i="150"/>
  <c r="CW270" i="150"/>
  <c r="CS270" i="150"/>
  <c r="CO270" i="150"/>
  <c r="CG270" i="150"/>
  <c r="CC270" i="150"/>
  <c r="BY270" i="150"/>
  <c r="BU270" i="150"/>
  <c r="BQ270" i="150"/>
  <c r="BM270" i="150"/>
  <c r="BI270" i="150"/>
  <c r="BE270" i="150"/>
  <c r="AK270" i="150"/>
  <c r="AG270" i="150"/>
  <c r="AC270" i="150"/>
  <c r="Y270" i="150"/>
  <c r="U270" i="150"/>
  <c r="Q270" i="150"/>
  <c r="M270" i="150"/>
  <c r="EW95" i="150"/>
  <c r="ES95" i="150"/>
  <c r="EO95" i="150"/>
  <c r="EG95" i="150"/>
  <c r="DY95" i="150"/>
  <c r="DU95" i="150"/>
  <c r="DI95" i="150"/>
  <c r="DE95" i="150"/>
  <c r="DA95" i="150"/>
  <c r="CW95" i="150"/>
  <c r="CS95" i="150"/>
  <c r="CO95" i="150"/>
  <c r="CG95" i="150"/>
  <c r="CC95" i="150"/>
  <c r="BY95" i="150"/>
  <c r="BU95" i="150"/>
  <c r="BQ95" i="150"/>
  <c r="BM95" i="150"/>
  <c r="BI95" i="150"/>
  <c r="BE95" i="150"/>
  <c r="AK95" i="150"/>
  <c r="AG95" i="150"/>
  <c r="AC95" i="150"/>
  <c r="Y95" i="150"/>
  <c r="U95" i="150"/>
  <c r="Q95" i="150"/>
  <c r="DI99" i="150"/>
  <c r="DE99" i="150"/>
  <c r="DA99" i="150"/>
  <c r="CW99" i="150"/>
  <c r="CS99" i="150"/>
  <c r="CO99" i="150"/>
  <c r="CK99" i="150"/>
  <c r="CG99" i="150"/>
  <c r="CC99" i="150"/>
  <c r="BY99" i="150"/>
  <c r="BU99" i="150"/>
  <c r="BQ99" i="150"/>
  <c r="BM99" i="150"/>
  <c r="BI99" i="150"/>
  <c r="BE99" i="150"/>
  <c r="AK99" i="150"/>
  <c r="AG99" i="150"/>
  <c r="AC99" i="150"/>
  <c r="Y99" i="150"/>
  <c r="U99" i="150"/>
  <c r="Q99" i="150"/>
  <c r="M99" i="150"/>
  <c r="M95" i="150"/>
  <c r="FA99" i="150"/>
  <c r="ES99" i="150"/>
  <c r="EO99" i="150"/>
  <c r="EG99" i="150"/>
  <c r="DY99" i="150"/>
  <c r="DU99" i="150"/>
  <c r="FA95" i="150"/>
  <c r="K22" i="150"/>
  <c r="L22" i="150"/>
  <c r="O22" i="150"/>
  <c r="P22" i="150"/>
  <c r="S22" i="150"/>
  <c r="T22" i="150"/>
  <c r="W22" i="150"/>
  <c r="X22" i="150"/>
  <c r="AA22" i="150"/>
  <c r="AB22" i="150"/>
  <c r="AE22" i="150"/>
  <c r="AF22" i="150"/>
  <c r="AI22" i="150"/>
  <c r="AJ22" i="150"/>
  <c r="AU22" i="150"/>
  <c r="AV22" i="150"/>
  <c r="AY22" i="150"/>
  <c r="AZ22" i="150"/>
  <c r="BC22" i="150"/>
  <c r="BD22" i="150"/>
  <c r="BG22" i="150"/>
  <c r="BH22" i="150"/>
  <c r="BK22" i="150"/>
  <c r="BL22" i="150"/>
  <c r="BO22" i="150"/>
  <c r="BP22" i="150"/>
  <c r="BS22" i="150"/>
  <c r="BT22" i="150"/>
  <c r="BW22" i="150"/>
  <c r="BX22" i="150"/>
  <c r="CA22" i="150"/>
  <c r="CB22" i="150"/>
  <c r="CE22" i="150"/>
  <c r="CF22" i="150"/>
  <c r="CI22" i="150"/>
  <c r="CJ22" i="150"/>
  <c r="CM22" i="150"/>
  <c r="CN22" i="150"/>
  <c r="CQ22" i="150"/>
  <c r="CR22" i="150"/>
  <c r="CU22" i="150"/>
  <c r="CV22" i="150"/>
  <c r="CY22" i="150"/>
  <c r="CZ22" i="150"/>
  <c r="DC22" i="150"/>
  <c r="DD22" i="150"/>
  <c r="DG22" i="150"/>
  <c r="DH22" i="150"/>
  <c r="DK22" i="150"/>
  <c r="DL22" i="150"/>
  <c r="DS22" i="150"/>
  <c r="DT22" i="150"/>
  <c r="DW22" i="150"/>
  <c r="DX22" i="150"/>
  <c r="EA22" i="150"/>
  <c r="EB22" i="150"/>
  <c r="EE22" i="150"/>
  <c r="EF22" i="150"/>
  <c r="EI22" i="150"/>
  <c r="EJ22" i="150"/>
  <c r="EM22" i="150"/>
  <c r="EN22" i="150"/>
  <c r="EQ22" i="150"/>
  <c r="ER22" i="150"/>
  <c r="EU22" i="150"/>
  <c r="EV22" i="150"/>
  <c r="EY22" i="150"/>
  <c r="EZ22" i="150"/>
  <c r="D22" i="150" l="1"/>
  <c r="C22" i="150"/>
  <c r="EK22" i="150"/>
  <c r="DM22" i="150"/>
  <c r="EC22" i="150"/>
  <c r="BA22" i="150"/>
  <c r="AW22" i="150"/>
  <c r="CK270" i="150"/>
  <c r="CK95" i="150"/>
  <c r="DQ95" i="150"/>
  <c r="DQ270" i="150"/>
  <c r="DQ99" i="150"/>
  <c r="EW22" i="150"/>
  <c r="ES22" i="150"/>
  <c r="EO22" i="150"/>
  <c r="EG22" i="150"/>
  <c r="DY22" i="150"/>
  <c r="DU22" i="150"/>
  <c r="DI22" i="150"/>
  <c r="DE22" i="150"/>
  <c r="DA22" i="150"/>
  <c r="CW22" i="150"/>
  <c r="CS22" i="150"/>
  <c r="CO22" i="150"/>
  <c r="CK22" i="150"/>
  <c r="CG22" i="150"/>
  <c r="CC22" i="150"/>
  <c r="BY22" i="150"/>
  <c r="BU22" i="150"/>
  <c r="BQ22" i="150"/>
  <c r="BM22" i="150"/>
  <c r="BI22" i="150"/>
  <c r="BE22" i="150"/>
  <c r="AK22" i="150"/>
  <c r="AG22" i="150"/>
  <c r="AC22" i="150"/>
  <c r="Y22" i="150"/>
  <c r="U22" i="150"/>
  <c r="Q22" i="150"/>
  <c r="M22" i="150"/>
  <c r="FA22" i="150"/>
  <c r="K8" i="150"/>
  <c r="L8" i="150"/>
  <c r="O8" i="150"/>
  <c r="P8" i="150"/>
  <c r="S8" i="150"/>
  <c r="T8" i="150"/>
  <c r="W8" i="150"/>
  <c r="X8" i="150"/>
  <c r="AA8" i="150"/>
  <c r="AB8" i="150"/>
  <c r="AE8" i="150"/>
  <c r="AF8" i="150"/>
  <c r="AI8" i="150"/>
  <c r="AJ8" i="150"/>
  <c r="AU8" i="150"/>
  <c r="AV8" i="150"/>
  <c r="AY8" i="150"/>
  <c r="AZ8" i="150"/>
  <c r="BC8" i="150"/>
  <c r="BD8" i="150"/>
  <c r="BG8" i="150"/>
  <c r="BH8" i="150"/>
  <c r="BK8" i="150"/>
  <c r="BL8" i="150"/>
  <c r="BO8" i="150"/>
  <c r="BP8" i="150"/>
  <c r="BS8" i="150"/>
  <c r="BT8" i="150"/>
  <c r="BW8" i="150"/>
  <c r="BX8" i="150"/>
  <c r="CA8" i="150"/>
  <c r="CB8" i="150"/>
  <c r="CE8" i="150"/>
  <c r="CF8" i="150"/>
  <c r="CI8" i="150"/>
  <c r="CJ8" i="150"/>
  <c r="CM8" i="150"/>
  <c r="CN8" i="150"/>
  <c r="CQ8" i="150"/>
  <c r="CR8" i="150"/>
  <c r="CU8" i="150"/>
  <c r="CV8" i="150"/>
  <c r="CY8" i="150"/>
  <c r="CZ8" i="150"/>
  <c r="DC8" i="150"/>
  <c r="DD8" i="150"/>
  <c r="DG8" i="150"/>
  <c r="DH8" i="150"/>
  <c r="DK8" i="150"/>
  <c r="DL8" i="150"/>
  <c r="DS8" i="150"/>
  <c r="DT8" i="150"/>
  <c r="DW8" i="150"/>
  <c r="DX8" i="150"/>
  <c r="EA8" i="150"/>
  <c r="EB8" i="150"/>
  <c r="EE8" i="150"/>
  <c r="EF8" i="150"/>
  <c r="EI8" i="150"/>
  <c r="EJ8" i="150"/>
  <c r="EM8" i="150"/>
  <c r="EN8" i="150"/>
  <c r="EQ8" i="150"/>
  <c r="ER8" i="150"/>
  <c r="EU8" i="150"/>
  <c r="EV8" i="150"/>
  <c r="EY8" i="150"/>
  <c r="K265" i="150"/>
  <c r="L265" i="150"/>
  <c r="O265" i="150"/>
  <c r="P265" i="150"/>
  <c r="S265" i="150"/>
  <c r="T265" i="150"/>
  <c r="W265" i="150"/>
  <c r="X265" i="150"/>
  <c r="AA265" i="150"/>
  <c r="AB265" i="150"/>
  <c r="AE265" i="150"/>
  <c r="AF265" i="150"/>
  <c r="AI265" i="150"/>
  <c r="AJ265" i="150"/>
  <c r="AU265" i="150"/>
  <c r="AV265" i="150"/>
  <c r="AY265" i="150"/>
  <c r="AZ265" i="150"/>
  <c r="BC265" i="150"/>
  <c r="BD265" i="150"/>
  <c r="BG265" i="150"/>
  <c r="BH265" i="150"/>
  <c r="BK265" i="150"/>
  <c r="BL265" i="150"/>
  <c r="BO265" i="150"/>
  <c r="BP265" i="150"/>
  <c r="BS265" i="150"/>
  <c r="BT265" i="150"/>
  <c r="BW265" i="150"/>
  <c r="BX265" i="150"/>
  <c r="CA265" i="150"/>
  <c r="CB265" i="150"/>
  <c r="CE265" i="150"/>
  <c r="CF265" i="150"/>
  <c r="CI265" i="150"/>
  <c r="CJ265" i="150"/>
  <c r="CM265" i="150"/>
  <c r="CN265" i="150"/>
  <c r="CQ265" i="150"/>
  <c r="CR265" i="150"/>
  <c r="CU265" i="150"/>
  <c r="CV265" i="150"/>
  <c r="CY265" i="150"/>
  <c r="CZ265" i="150"/>
  <c r="DC265" i="150"/>
  <c r="DD265" i="150"/>
  <c r="DG265" i="150"/>
  <c r="DH265" i="150"/>
  <c r="DK265" i="150"/>
  <c r="DL265" i="150"/>
  <c r="DS265" i="150"/>
  <c r="DT265" i="150"/>
  <c r="DW265" i="150"/>
  <c r="DX265" i="150"/>
  <c r="EA265" i="150"/>
  <c r="EB265" i="150"/>
  <c r="EE265" i="150"/>
  <c r="EF265" i="150"/>
  <c r="EI265" i="150"/>
  <c r="EJ265" i="150"/>
  <c r="EM265" i="150"/>
  <c r="EN265" i="150"/>
  <c r="EQ265" i="150"/>
  <c r="ER265" i="150"/>
  <c r="EU265" i="150"/>
  <c r="EV265" i="150"/>
  <c r="EY265" i="150"/>
  <c r="EZ265" i="150"/>
  <c r="D8" i="150" l="1"/>
  <c r="C265" i="150"/>
  <c r="D265" i="150"/>
  <c r="C8" i="150"/>
  <c r="BA8" i="150"/>
  <c r="AK8" i="150"/>
  <c r="Q8" i="150"/>
  <c r="AW8" i="150"/>
  <c r="DY8" i="150"/>
  <c r="EK265" i="150"/>
  <c r="EK8" i="150"/>
  <c r="DM265" i="150"/>
  <c r="DM8" i="150"/>
  <c r="EC8" i="150"/>
  <c r="EC265" i="150"/>
  <c r="AK265" i="150"/>
  <c r="AW265" i="150"/>
  <c r="DY265" i="150"/>
  <c r="BA265" i="150"/>
  <c r="DQ22" i="150"/>
  <c r="EW265" i="150"/>
  <c r="ES265" i="150"/>
  <c r="EO265" i="150"/>
  <c r="DU265" i="150"/>
  <c r="DI265" i="150"/>
  <c r="DE265" i="150"/>
  <c r="DA265" i="150"/>
  <c r="CW265" i="150"/>
  <c r="CS265" i="150"/>
  <c r="CO265" i="150"/>
  <c r="CG265" i="150"/>
  <c r="CC265" i="150"/>
  <c r="BY265" i="150"/>
  <c r="BU265" i="150"/>
  <c r="BQ265" i="150"/>
  <c r="BM265" i="150"/>
  <c r="BI265" i="150"/>
  <c r="BE265" i="150"/>
  <c r="AG265" i="150"/>
  <c r="AC265" i="150"/>
  <c r="Y265" i="150"/>
  <c r="U265" i="150"/>
  <c r="Q265" i="150"/>
  <c r="M265" i="150"/>
  <c r="FA8" i="150"/>
  <c r="EW8" i="150"/>
  <c r="ES8" i="150"/>
  <c r="EO8" i="150"/>
  <c r="EG8" i="150"/>
  <c r="DU8" i="150"/>
  <c r="DI8" i="150"/>
  <c r="CS8" i="150"/>
  <c r="CO8" i="150"/>
  <c r="CG8" i="150"/>
  <c r="FA265" i="150"/>
  <c r="EG265" i="150"/>
  <c r="DE8" i="150"/>
  <c r="DA8" i="150"/>
  <c r="CW8" i="150"/>
  <c r="CC8" i="150"/>
  <c r="BY8" i="150"/>
  <c r="BU8" i="150"/>
  <c r="BQ8" i="150"/>
  <c r="BM8" i="150"/>
  <c r="BI8" i="150"/>
  <c r="BE8" i="150"/>
  <c r="AG8" i="150"/>
  <c r="AC8" i="150"/>
  <c r="Y8" i="150"/>
  <c r="U8" i="150"/>
  <c r="M8" i="150"/>
  <c r="K225" i="150"/>
  <c r="L225" i="150"/>
  <c r="O225" i="150"/>
  <c r="P225" i="150"/>
  <c r="S225" i="150"/>
  <c r="T225" i="150"/>
  <c r="W225" i="150"/>
  <c r="X225" i="150"/>
  <c r="AA225" i="150"/>
  <c r="AB225" i="150"/>
  <c r="AE225" i="150"/>
  <c r="AF225" i="150"/>
  <c r="AI225" i="150"/>
  <c r="AJ225" i="150"/>
  <c r="AU225" i="150"/>
  <c r="AV225" i="150"/>
  <c r="AY225" i="150"/>
  <c r="AZ225" i="150"/>
  <c r="BC225" i="150"/>
  <c r="BD225" i="150"/>
  <c r="BG225" i="150"/>
  <c r="BH225" i="150"/>
  <c r="BK225" i="150"/>
  <c r="BL225" i="150"/>
  <c r="BO225" i="150"/>
  <c r="BP225" i="150"/>
  <c r="BS225" i="150"/>
  <c r="BT225" i="150"/>
  <c r="BW225" i="150"/>
  <c r="BX225" i="150"/>
  <c r="CA225" i="150"/>
  <c r="CB225" i="150"/>
  <c r="CE225" i="150"/>
  <c r="CF225" i="150"/>
  <c r="CI225" i="150"/>
  <c r="CJ225" i="150"/>
  <c r="CM225" i="150"/>
  <c r="CN225" i="150"/>
  <c r="CQ225" i="150"/>
  <c r="CR225" i="150"/>
  <c r="CU225" i="150"/>
  <c r="CV225" i="150"/>
  <c r="CY225" i="150"/>
  <c r="CZ225" i="150"/>
  <c r="DC225" i="150"/>
  <c r="DD225" i="150"/>
  <c r="DG225" i="150"/>
  <c r="DH225" i="150"/>
  <c r="DK225" i="150"/>
  <c r="DL225" i="150"/>
  <c r="DS225" i="150"/>
  <c r="DT225" i="150"/>
  <c r="DW225" i="150"/>
  <c r="DX225" i="150"/>
  <c r="EA225" i="150"/>
  <c r="EB225" i="150"/>
  <c r="EE225" i="150"/>
  <c r="EF225" i="150"/>
  <c r="EI225" i="150"/>
  <c r="EJ225" i="150"/>
  <c r="EM225" i="150"/>
  <c r="EN225" i="150"/>
  <c r="EQ225" i="150"/>
  <c r="ER225" i="150"/>
  <c r="EU225" i="150"/>
  <c r="EV225" i="150"/>
  <c r="EY225" i="150"/>
  <c r="EZ225" i="150"/>
  <c r="K89" i="150"/>
  <c r="L89" i="150"/>
  <c r="O89" i="150"/>
  <c r="P89" i="150"/>
  <c r="S89" i="150"/>
  <c r="T89" i="150"/>
  <c r="W89" i="150"/>
  <c r="X89" i="150"/>
  <c r="AA89" i="150"/>
  <c r="AB89" i="150"/>
  <c r="AE89" i="150"/>
  <c r="AF89" i="150"/>
  <c r="AI89" i="150"/>
  <c r="AJ89" i="150"/>
  <c r="AU89" i="150"/>
  <c r="AV89" i="150"/>
  <c r="AY89" i="150"/>
  <c r="AZ89" i="150"/>
  <c r="BC89" i="150"/>
  <c r="BD89" i="150"/>
  <c r="BG89" i="150"/>
  <c r="BH89" i="150"/>
  <c r="BK89" i="150"/>
  <c r="BL89" i="150"/>
  <c r="BO89" i="150"/>
  <c r="BP89" i="150"/>
  <c r="BS89" i="150"/>
  <c r="BT89" i="150"/>
  <c r="BW89" i="150"/>
  <c r="BX89" i="150"/>
  <c r="CA89" i="150"/>
  <c r="CB89" i="150"/>
  <c r="CE89" i="150"/>
  <c r="CF89" i="150"/>
  <c r="CI89" i="150"/>
  <c r="CJ89" i="150"/>
  <c r="CM89" i="150"/>
  <c r="CN89" i="150"/>
  <c r="CQ89" i="150"/>
  <c r="CR89" i="150"/>
  <c r="CU89" i="150"/>
  <c r="CV89" i="150"/>
  <c r="CY89" i="150"/>
  <c r="CZ89" i="150"/>
  <c r="DC89" i="150"/>
  <c r="DD89" i="150"/>
  <c r="DG89" i="150"/>
  <c r="DH89" i="150"/>
  <c r="DK89" i="150"/>
  <c r="DL89" i="150"/>
  <c r="DS89" i="150"/>
  <c r="DT89" i="150"/>
  <c r="DW89" i="150"/>
  <c r="DX89" i="150"/>
  <c r="EA89" i="150"/>
  <c r="EB89" i="150"/>
  <c r="EE89" i="150"/>
  <c r="EF89" i="150"/>
  <c r="EI89" i="150"/>
  <c r="EJ89" i="150"/>
  <c r="EM89" i="150"/>
  <c r="EN89" i="150"/>
  <c r="EQ89" i="150"/>
  <c r="ER89" i="150"/>
  <c r="EU89" i="150"/>
  <c r="EV89" i="150"/>
  <c r="EY89" i="150"/>
  <c r="EZ89" i="150"/>
  <c r="AK89" i="150" l="1"/>
  <c r="Q89" i="150"/>
  <c r="BA89" i="150"/>
  <c r="C225" i="150"/>
  <c r="C89" i="150"/>
  <c r="D225" i="150"/>
  <c r="D89" i="150"/>
  <c r="EK89" i="150"/>
  <c r="EK225" i="150"/>
  <c r="DM89" i="150"/>
  <c r="DM225" i="150"/>
  <c r="EC225" i="150"/>
  <c r="EC89" i="150"/>
  <c r="BA225" i="150"/>
  <c r="AW89" i="150"/>
  <c r="AW225" i="150"/>
  <c r="CK8" i="150"/>
  <c r="CK265" i="150"/>
  <c r="DQ8" i="150"/>
  <c r="FA89" i="150"/>
  <c r="EW89" i="150"/>
  <c r="ES89" i="150"/>
  <c r="EO89" i="150"/>
  <c r="EG89" i="150"/>
  <c r="DY89" i="150"/>
  <c r="DU89" i="150"/>
  <c r="DI89" i="150"/>
  <c r="DE89" i="150"/>
  <c r="DA89" i="150"/>
  <c r="CW89" i="150"/>
  <c r="CS89" i="150"/>
  <c r="CO89" i="150"/>
  <c r="CG89" i="150"/>
  <c r="CC89" i="150"/>
  <c r="BY89" i="150"/>
  <c r="BU89" i="150"/>
  <c r="BQ89" i="150"/>
  <c r="BM89" i="150"/>
  <c r="BI89" i="150"/>
  <c r="BE89" i="150"/>
  <c r="AG89" i="150"/>
  <c r="AC89" i="150"/>
  <c r="Y89" i="150"/>
  <c r="U89" i="150"/>
  <c r="M89" i="150"/>
  <c r="FA225" i="150"/>
  <c r="EW225" i="150"/>
  <c r="ES225" i="150"/>
  <c r="EO225" i="150"/>
  <c r="EG225" i="150"/>
  <c r="DY225" i="150"/>
  <c r="DU225" i="150"/>
  <c r="DI225" i="150"/>
  <c r="DE225" i="150"/>
  <c r="DA225" i="150"/>
  <c r="CW225" i="150"/>
  <c r="CS225" i="150"/>
  <c r="CO225" i="150"/>
  <c r="CG225" i="150"/>
  <c r="CC225" i="150"/>
  <c r="BY225" i="150"/>
  <c r="BU225" i="150"/>
  <c r="BQ225" i="150"/>
  <c r="BM225" i="150"/>
  <c r="BI225" i="150"/>
  <c r="BE225" i="150"/>
  <c r="AK225" i="150"/>
  <c r="AG225" i="150"/>
  <c r="AC225" i="150"/>
  <c r="Y225" i="150"/>
  <c r="U225" i="150"/>
  <c r="Q225" i="150"/>
  <c r="M225" i="150"/>
  <c r="K178" i="150"/>
  <c r="L178" i="150"/>
  <c r="O178" i="150"/>
  <c r="P178" i="150"/>
  <c r="S178" i="150"/>
  <c r="T178" i="150"/>
  <c r="W178" i="150"/>
  <c r="X178" i="150"/>
  <c r="AA178" i="150"/>
  <c r="AB178" i="150"/>
  <c r="AE178" i="150"/>
  <c r="AF178" i="150"/>
  <c r="AI178" i="150"/>
  <c r="AJ178" i="150"/>
  <c r="AU178" i="150"/>
  <c r="AV178" i="150"/>
  <c r="AY178" i="150"/>
  <c r="AZ178" i="150"/>
  <c r="BC178" i="150"/>
  <c r="BD178" i="150"/>
  <c r="BG178" i="150"/>
  <c r="BH178" i="150"/>
  <c r="BK178" i="150"/>
  <c r="BL178" i="150"/>
  <c r="BO178" i="150"/>
  <c r="BP178" i="150"/>
  <c r="BS178" i="150"/>
  <c r="BT178" i="150"/>
  <c r="BW178" i="150"/>
  <c r="BX178" i="150"/>
  <c r="CA178" i="150"/>
  <c r="CB178" i="150"/>
  <c r="CE178" i="150"/>
  <c r="CF178" i="150"/>
  <c r="CI178" i="150"/>
  <c r="CJ178" i="150"/>
  <c r="CM178" i="150"/>
  <c r="CN178" i="150"/>
  <c r="CQ178" i="150"/>
  <c r="CR178" i="150"/>
  <c r="CU178" i="150"/>
  <c r="CV178" i="150"/>
  <c r="CY178" i="150"/>
  <c r="CZ178" i="150"/>
  <c r="DC178" i="150"/>
  <c r="DD178" i="150"/>
  <c r="DG178" i="150"/>
  <c r="DH178" i="150"/>
  <c r="DK178" i="150"/>
  <c r="DL178" i="150"/>
  <c r="DS178" i="150"/>
  <c r="DT178" i="150"/>
  <c r="DW178" i="150"/>
  <c r="DX178" i="150"/>
  <c r="EA178" i="150"/>
  <c r="EB178" i="150"/>
  <c r="EE178" i="150"/>
  <c r="EF178" i="150"/>
  <c r="EI178" i="150"/>
  <c r="EJ178" i="150"/>
  <c r="EM178" i="150"/>
  <c r="EN178" i="150"/>
  <c r="EQ178" i="150"/>
  <c r="ER178" i="150"/>
  <c r="EU178" i="150"/>
  <c r="EV178" i="150"/>
  <c r="EY178" i="150"/>
  <c r="EZ178" i="150"/>
  <c r="C178" i="150" l="1"/>
  <c r="D178" i="150"/>
  <c r="EK178" i="150"/>
  <c r="DM178" i="150"/>
  <c r="AK178" i="150"/>
  <c r="EC178" i="150"/>
  <c r="BA178" i="150"/>
  <c r="AW178" i="150"/>
  <c r="CK225" i="150"/>
  <c r="CK89" i="150"/>
  <c r="DQ265" i="150"/>
  <c r="DQ225" i="150"/>
  <c r="FA178" i="150"/>
  <c r="EW178" i="150"/>
  <c r="ES178" i="150"/>
  <c r="EO178" i="150"/>
  <c r="EG178" i="150"/>
  <c r="DY178" i="150"/>
  <c r="DU178" i="150"/>
  <c r="DI178" i="150"/>
  <c r="DE178" i="150"/>
  <c r="DA178" i="150"/>
  <c r="CW178" i="150"/>
  <c r="CS178" i="150"/>
  <c r="CO178" i="150"/>
  <c r="CG178" i="150"/>
  <c r="CC178" i="150"/>
  <c r="BY178" i="150"/>
  <c r="BU178" i="150"/>
  <c r="BQ178" i="150"/>
  <c r="BM178" i="150"/>
  <c r="BI178" i="150"/>
  <c r="BE178" i="150"/>
  <c r="AG178" i="150"/>
  <c r="AC178" i="150"/>
  <c r="Y178" i="150"/>
  <c r="U178" i="150"/>
  <c r="Q178" i="150"/>
  <c r="M178" i="150"/>
  <c r="K287" i="150"/>
  <c r="L287" i="150"/>
  <c r="O287" i="150"/>
  <c r="P287" i="150"/>
  <c r="S287" i="150"/>
  <c r="T287" i="150"/>
  <c r="W287" i="150"/>
  <c r="X287" i="150"/>
  <c r="AA287" i="150"/>
  <c r="AB287" i="150"/>
  <c r="AE287" i="150"/>
  <c r="AF287" i="150"/>
  <c r="AI287" i="150"/>
  <c r="AJ287" i="150"/>
  <c r="AU287" i="150"/>
  <c r="AV287" i="150"/>
  <c r="AY287" i="150"/>
  <c r="AZ287" i="150"/>
  <c r="BC287" i="150"/>
  <c r="BD287" i="150"/>
  <c r="BG287" i="150"/>
  <c r="BH287" i="150"/>
  <c r="BK287" i="150"/>
  <c r="BL287" i="150"/>
  <c r="BO287" i="150"/>
  <c r="BP287" i="150"/>
  <c r="BS287" i="150"/>
  <c r="BT287" i="150"/>
  <c r="BW287" i="150"/>
  <c r="BX287" i="150"/>
  <c r="CA287" i="150"/>
  <c r="CB287" i="150"/>
  <c r="CE287" i="150"/>
  <c r="CF287" i="150"/>
  <c r="CI287" i="150"/>
  <c r="CJ287" i="150"/>
  <c r="CM287" i="150"/>
  <c r="CN287" i="150"/>
  <c r="CQ287" i="150"/>
  <c r="CR287" i="150"/>
  <c r="CU287" i="150"/>
  <c r="CV287" i="150"/>
  <c r="CY287" i="150"/>
  <c r="CZ287" i="150"/>
  <c r="DC287" i="150"/>
  <c r="DD287" i="150"/>
  <c r="DG287" i="150"/>
  <c r="DH287" i="150"/>
  <c r="DK287" i="150"/>
  <c r="DL287" i="150"/>
  <c r="DS287" i="150"/>
  <c r="DT287" i="150"/>
  <c r="DW287" i="150"/>
  <c r="DX287" i="150"/>
  <c r="EA287" i="150"/>
  <c r="EB287" i="150"/>
  <c r="EE287" i="150"/>
  <c r="EF287" i="150"/>
  <c r="EI287" i="150"/>
  <c r="EJ287" i="150"/>
  <c r="EM287" i="150"/>
  <c r="EN287" i="150"/>
  <c r="EQ287" i="150"/>
  <c r="ER287" i="150"/>
  <c r="EU287" i="150"/>
  <c r="EV287" i="150"/>
  <c r="EY287" i="150"/>
  <c r="EZ287" i="150"/>
  <c r="C287" i="150" l="1"/>
  <c r="D287" i="150"/>
  <c r="EK287" i="150"/>
  <c r="DM287" i="150"/>
  <c r="EC287" i="150"/>
  <c r="BA287" i="150"/>
  <c r="AW287" i="150"/>
  <c r="CK178" i="150"/>
  <c r="DQ89" i="150"/>
  <c r="AK287" i="150"/>
  <c r="AG287" i="150"/>
  <c r="AC287" i="150"/>
  <c r="Y287" i="150"/>
  <c r="U287" i="150"/>
  <c r="Q287" i="150"/>
  <c r="FA287" i="150"/>
  <c r="EW287" i="150"/>
  <c r="ES287" i="150"/>
  <c r="EO287" i="150"/>
  <c r="EG287" i="150"/>
  <c r="DY287" i="150"/>
  <c r="DU287" i="150"/>
  <c r="DI287" i="150"/>
  <c r="DE287" i="150"/>
  <c r="DA287" i="150"/>
  <c r="CW287" i="150"/>
  <c r="CS287" i="150"/>
  <c r="CO287" i="150"/>
  <c r="CG287" i="150"/>
  <c r="CC287" i="150"/>
  <c r="BY287" i="150"/>
  <c r="BU287" i="150"/>
  <c r="BQ287" i="150"/>
  <c r="BM287" i="150"/>
  <c r="BI287" i="150"/>
  <c r="BE287" i="150"/>
  <c r="M287" i="150"/>
  <c r="AI7" i="150"/>
  <c r="AI11" i="150"/>
  <c r="AI12" i="150"/>
  <c r="AI13" i="150"/>
  <c r="AI280" i="150"/>
  <c r="AI176" i="150"/>
  <c r="AI15" i="150"/>
  <c r="AI16" i="150"/>
  <c r="AI17" i="150"/>
  <c r="AI257" i="150"/>
  <c r="AI238" i="150"/>
  <c r="AI18" i="150"/>
  <c r="AI69" i="150"/>
  <c r="AI19" i="150"/>
  <c r="AI20" i="150"/>
  <c r="AI21" i="150"/>
  <c r="AI24" i="150"/>
  <c r="AI57" i="150"/>
  <c r="AI284" i="150"/>
  <c r="AI25" i="150"/>
  <c r="AI26" i="150"/>
  <c r="AI179" i="150"/>
  <c r="K65" i="150"/>
  <c r="L65" i="150"/>
  <c r="O65" i="150"/>
  <c r="P65" i="150"/>
  <c r="AA65" i="150"/>
  <c r="AB65" i="150"/>
  <c r="W65" i="150"/>
  <c r="X65" i="150"/>
  <c r="S65" i="150"/>
  <c r="T65" i="150"/>
  <c r="AI65" i="150"/>
  <c r="AJ65" i="150"/>
  <c r="AE65" i="150"/>
  <c r="AF65" i="150"/>
  <c r="AY65" i="150"/>
  <c r="AZ65" i="150"/>
  <c r="AU65" i="150"/>
  <c r="AV65" i="150"/>
  <c r="BK65" i="150"/>
  <c r="BL65" i="150"/>
  <c r="BO65" i="150"/>
  <c r="BP65" i="150"/>
  <c r="BW65" i="150"/>
  <c r="BX65" i="150"/>
  <c r="CA65" i="150"/>
  <c r="CB65" i="150"/>
  <c r="CE65" i="150"/>
  <c r="CF65" i="150"/>
  <c r="CI65" i="150"/>
  <c r="CJ65" i="150"/>
  <c r="DC65" i="150"/>
  <c r="DD65" i="150"/>
  <c r="DG65" i="150"/>
  <c r="DH65" i="150"/>
  <c r="BC65" i="150"/>
  <c r="BD65" i="150"/>
  <c r="DK65" i="150"/>
  <c r="DL65" i="150"/>
  <c r="DS65" i="150"/>
  <c r="DT65" i="150"/>
  <c r="DW65" i="150"/>
  <c r="DX65" i="150"/>
  <c r="EA65" i="150"/>
  <c r="EB65" i="150"/>
  <c r="EE65" i="150"/>
  <c r="EF65" i="150"/>
  <c r="CM65" i="150"/>
  <c r="CN65" i="150"/>
  <c r="CQ65" i="150"/>
  <c r="CR65" i="150"/>
  <c r="BG65" i="150"/>
  <c r="BH65" i="150"/>
  <c r="EI65" i="150"/>
  <c r="EJ65" i="150"/>
  <c r="CU65" i="150"/>
  <c r="CV65" i="150"/>
  <c r="CY65" i="150"/>
  <c r="CZ65" i="150"/>
  <c r="EM65" i="150"/>
  <c r="EN65" i="150"/>
  <c r="BS65" i="150"/>
  <c r="BT65" i="150"/>
  <c r="EQ65" i="150"/>
  <c r="ER65" i="150"/>
  <c r="EU65" i="150"/>
  <c r="EV65" i="150"/>
  <c r="EY65" i="150"/>
  <c r="EZ65" i="150"/>
  <c r="Q65" i="150" l="1"/>
  <c r="D65" i="150"/>
  <c r="C65" i="150"/>
  <c r="EK65" i="150"/>
  <c r="DM65" i="150"/>
  <c r="EC65" i="150"/>
  <c r="BA65" i="150"/>
  <c r="AW65" i="150"/>
  <c r="CK287" i="150"/>
  <c r="DQ178" i="150"/>
  <c r="FA65" i="150"/>
  <c r="EW65" i="150"/>
  <c r="ES65" i="150"/>
  <c r="BU65" i="150"/>
  <c r="EO65" i="150"/>
  <c r="DA65" i="150"/>
  <c r="CW65" i="150"/>
  <c r="BI65" i="150"/>
  <c r="CS65" i="150"/>
  <c r="CO65" i="150"/>
  <c r="EG65" i="150"/>
  <c r="DY65" i="150"/>
  <c r="DU65" i="150"/>
  <c r="BE65" i="150"/>
  <c r="DI65" i="150"/>
  <c r="DE65" i="150"/>
  <c r="CK65" i="150"/>
  <c r="CG65" i="150"/>
  <c r="CC65" i="150"/>
  <c r="BY65" i="150"/>
  <c r="BQ65" i="150"/>
  <c r="BM65" i="150"/>
  <c r="AG65" i="150"/>
  <c r="AK65" i="150"/>
  <c r="U65" i="150"/>
  <c r="Y65" i="150"/>
  <c r="AC65" i="150"/>
  <c r="M65" i="150"/>
  <c r="AS8" i="150" l="1"/>
  <c r="DQ65" i="150"/>
  <c r="DQ287" i="150"/>
  <c r="K25" i="150"/>
  <c r="L25" i="150"/>
  <c r="O25" i="150"/>
  <c r="P25" i="150"/>
  <c r="AA25" i="150"/>
  <c r="AB25" i="150"/>
  <c r="W25" i="150"/>
  <c r="X25" i="150"/>
  <c r="S25" i="150"/>
  <c r="T25" i="150"/>
  <c r="AJ25" i="150"/>
  <c r="AK25" i="150" s="1"/>
  <c r="AE25" i="150"/>
  <c r="AF25" i="150"/>
  <c r="AY25" i="150"/>
  <c r="AZ25" i="150"/>
  <c r="AU25" i="150"/>
  <c r="AV25" i="150"/>
  <c r="BK25" i="150"/>
  <c r="BL25" i="150"/>
  <c r="BO25" i="150"/>
  <c r="BP25" i="150"/>
  <c r="BW25" i="150"/>
  <c r="BX25" i="150"/>
  <c r="CA25" i="150"/>
  <c r="CB25" i="150"/>
  <c r="CE25" i="150"/>
  <c r="CF25" i="150"/>
  <c r="CI25" i="150"/>
  <c r="CJ25" i="150"/>
  <c r="DC25" i="150"/>
  <c r="DD25" i="150"/>
  <c r="DG25" i="150"/>
  <c r="DH25" i="150"/>
  <c r="BC25" i="150"/>
  <c r="BD25" i="150"/>
  <c r="DK25" i="150"/>
  <c r="DL25" i="150"/>
  <c r="DS25" i="150"/>
  <c r="DT25" i="150"/>
  <c r="DW25" i="150"/>
  <c r="DX25" i="150"/>
  <c r="EA25" i="150"/>
  <c r="EB25" i="150"/>
  <c r="EE25" i="150"/>
  <c r="EF25" i="150"/>
  <c r="CM25" i="150"/>
  <c r="CN25" i="150"/>
  <c r="CQ25" i="150"/>
  <c r="CR25" i="150"/>
  <c r="BG25" i="150"/>
  <c r="BH25" i="150"/>
  <c r="EI25" i="150"/>
  <c r="EJ25" i="150"/>
  <c r="CU25" i="150"/>
  <c r="CV25" i="150"/>
  <c r="CY25" i="150"/>
  <c r="CZ25" i="150"/>
  <c r="EM25" i="150"/>
  <c r="EN25" i="150"/>
  <c r="BS25" i="150"/>
  <c r="BT25" i="150"/>
  <c r="EQ25" i="150"/>
  <c r="ER25" i="150"/>
  <c r="EU25" i="150"/>
  <c r="EV25" i="150"/>
  <c r="EY25" i="150"/>
  <c r="EZ25" i="150"/>
  <c r="K259" i="150"/>
  <c r="L259" i="150"/>
  <c r="O259" i="150"/>
  <c r="P259" i="150"/>
  <c r="AA259" i="150"/>
  <c r="AB259" i="150"/>
  <c r="W259" i="150"/>
  <c r="X259" i="150"/>
  <c r="S259" i="150"/>
  <c r="T259" i="150"/>
  <c r="AI259" i="150"/>
  <c r="AJ259" i="150"/>
  <c r="AE259" i="150"/>
  <c r="AF259" i="150"/>
  <c r="AY259" i="150"/>
  <c r="AZ259" i="150"/>
  <c r="AU259" i="150"/>
  <c r="AV259" i="150"/>
  <c r="BK259" i="150"/>
  <c r="BL259" i="150"/>
  <c r="BO259" i="150"/>
  <c r="BP259" i="150"/>
  <c r="BW259" i="150"/>
  <c r="BX259" i="150"/>
  <c r="CA259" i="150"/>
  <c r="CB259" i="150"/>
  <c r="CE259" i="150"/>
  <c r="CF259" i="150"/>
  <c r="CI259" i="150"/>
  <c r="CJ259" i="150"/>
  <c r="DC259" i="150"/>
  <c r="DD259" i="150"/>
  <c r="DG259" i="150"/>
  <c r="DH259" i="150"/>
  <c r="BC259" i="150"/>
  <c r="BD259" i="150"/>
  <c r="DK259" i="150"/>
  <c r="DL259" i="150"/>
  <c r="DS259" i="150"/>
  <c r="DT259" i="150"/>
  <c r="DW259" i="150"/>
  <c r="DX259" i="150"/>
  <c r="EA259" i="150"/>
  <c r="EB259" i="150"/>
  <c r="EE259" i="150"/>
  <c r="EF259" i="150"/>
  <c r="CM259" i="150"/>
  <c r="CN259" i="150"/>
  <c r="CQ259" i="150"/>
  <c r="CR259" i="150"/>
  <c r="BG259" i="150"/>
  <c r="BH259" i="150"/>
  <c r="EI259" i="150"/>
  <c r="EJ259" i="150"/>
  <c r="CU259" i="150"/>
  <c r="CV259" i="150"/>
  <c r="CY259" i="150"/>
  <c r="CZ259" i="150"/>
  <c r="EM259" i="150"/>
  <c r="EN259" i="150"/>
  <c r="BS259" i="150"/>
  <c r="BT259" i="150"/>
  <c r="EQ259" i="150"/>
  <c r="ER259" i="150"/>
  <c r="EU259" i="150"/>
  <c r="EV259" i="150"/>
  <c r="EY259" i="150"/>
  <c r="EZ259" i="150"/>
  <c r="K280" i="150"/>
  <c r="L280" i="150"/>
  <c r="O280" i="150"/>
  <c r="P280" i="150"/>
  <c r="AA280" i="150"/>
  <c r="AB280" i="150"/>
  <c r="W280" i="150"/>
  <c r="X280" i="150"/>
  <c r="S280" i="150"/>
  <c r="T280" i="150"/>
  <c r="AJ280" i="150"/>
  <c r="AK280" i="150" s="1"/>
  <c r="AE280" i="150"/>
  <c r="AF280" i="150"/>
  <c r="AY280" i="150"/>
  <c r="AZ280" i="150"/>
  <c r="AU280" i="150"/>
  <c r="AV280" i="150"/>
  <c r="BK280" i="150"/>
  <c r="BL280" i="150"/>
  <c r="BO280" i="150"/>
  <c r="BP280" i="150"/>
  <c r="BW280" i="150"/>
  <c r="BX280" i="150"/>
  <c r="CA280" i="150"/>
  <c r="CB280" i="150"/>
  <c r="CE280" i="150"/>
  <c r="CF280" i="150"/>
  <c r="CI280" i="150"/>
  <c r="CJ280" i="150"/>
  <c r="DC280" i="150"/>
  <c r="DD280" i="150"/>
  <c r="DG280" i="150"/>
  <c r="DH280" i="150"/>
  <c r="BC280" i="150"/>
  <c r="BD280" i="150"/>
  <c r="DK280" i="150"/>
  <c r="DL280" i="150"/>
  <c r="DS280" i="150"/>
  <c r="DT280" i="150"/>
  <c r="DW280" i="150"/>
  <c r="DX280" i="150"/>
  <c r="EA280" i="150"/>
  <c r="EB280" i="150"/>
  <c r="EE280" i="150"/>
  <c r="EF280" i="150"/>
  <c r="CM280" i="150"/>
  <c r="CN280" i="150"/>
  <c r="CQ280" i="150"/>
  <c r="CR280" i="150"/>
  <c r="BG280" i="150"/>
  <c r="BH280" i="150"/>
  <c r="EI280" i="150"/>
  <c r="EJ280" i="150"/>
  <c r="CU280" i="150"/>
  <c r="CV280" i="150"/>
  <c r="CY280" i="150"/>
  <c r="CZ280" i="150"/>
  <c r="EM280" i="150"/>
  <c r="EN280" i="150"/>
  <c r="BS280" i="150"/>
  <c r="BT280" i="150"/>
  <c r="EQ280" i="150"/>
  <c r="ER280" i="150"/>
  <c r="EU280" i="150"/>
  <c r="EV280" i="150"/>
  <c r="EY280" i="150"/>
  <c r="EZ280" i="150"/>
  <c r="K103" i="150"/>
  <c r="L103" i="150"/>
  <c r="O103" i="150"/>
  <c r="P103" i="150"/>
  <c r="AA103" i="150"/>
  <c r="AB103" i="150"/>
  <c r="W103" i="150"/>
  <c r="X103" i="150"/>
  <c r="S103" i="150"/>
  <c r="T103" i="150"/>
  <c r="AI103" i="150"/>
  <c r="AJ103" i="150"/>
  <c r="AE103" i="150"/>
  <c r="AF103" i="150"/>
  <c r="AY103" i="150"/>
  <c r="AZ103" i="150"/>
  <c r="AU103" i="150"/>
  <c r="AV103" i="150"/>
  <c r="BK103" i="150"/>
  <c r="BL103" i="150"/>
  <c r="BO103" i="150"/>
  <c r="BP103" i="150"/>
  <c r="BW103" i="150"/>
  <c r="BX103" i="150"/>
  <c r="CA103" i="150"/>
  <c r="CB103" i="150"/>
  <c r="CE103" i="150"/>
  <c r="CF103" i="150"/>
  <c r="CI103" i="150"/>
  <c r="CJ103" i="150"/>
  <c r="DC103" i="150"/>
  <c r="DD103" i="150"/>
  <c r="DG103" i="150"/>
  <c r="DH103" i="150"/>
  <c r="BC103" i="150"/>
  <c r="BD103" i="150"/>
  <c r="DK103" i="150"/>
  <c r="DL103" i="150"/>
  <c r="DS103" i="150"/>
  <c r="DT103" i="150"/>
  <c r="DW103" i="150"/>
  <c r="DX103" i="150"/>
  <c r="EA103" i="150"/>
  <c r="EB103" i="150"/>
  <c r="EE103" i="150"/>
  <c r="EF103" i="150"/>
  <c r="CM103" i="150"/>
  <c r="CN103" i="150"/>
  <c r="CQ103" i="150"/>
  <c r="CR103" i="150"/>
  <c r="BG103" i="150"/>
  <c r="BH103" i="150"/>
  <c r="EI103" i="150"/>
  <c r="EJ103" i="150"/>
  <c r="CU103" i="150"/>
  <c r="CV103" i="150"/>
  <c r="CY103" i="150"/>
  <c r="CZ103" i="150"/>
  <c r="EM103" i="150"/>
  <c r="EN103" i="150"/>
  <c r="BS103" i="150"/>
  <c r="BT103" i="150"/>
  <c r="EQ103" i="150"/>
  <c r="ER103" i="150"/>
  <c r="EU103" i="150"/>
  <c r="EV103" i="150"/>
  <c r="EY103" i="150"/>
  <c r="EZ103" i="150"/>
  <c r="K148" i="150"/>
  <c r="L148" i="150"/>
  <c r="O148" i="150"/>
  <c r="P148" i="150"/>
  <c r="AA148" i="150"/>
  <c r="AB148" i="150"/>
  <c r="W148" i="150"/>
  <c r="X148" i="150"/>
  <c r="S148" i="150"/>
  <c r="T148" i="150"/>
  <c r="AI148" i="150"/>
  <c r="AJ148" i="150"/>
  <c r="AE148" i="150"/>
  <c r="AF148" i="150"/>
  <c r="AY148" i="150"/>
  <c r="AZ148" i="150"/>
  <c r="AU148" i="150"/>
  <c r="AV148" i="150"/>
  <c r="BK148" i="150"/>
  <c r="BL148" i="150"/>
  <c r="BO148" i="150"/>
  <c r="BP148" i="150"/>
  <c r="BW148" i="150"/>
  <c r="BX148" i="150"/>
  <c r="CA148" i="150"/>
  <c r="CB148" i="150"/>
  <c r="CE148" i="150"/>
  <c r="CF148" i="150"/>
  <c r="CI148" i="150"/>
  <c r="CJ148" i="150"/>
  <c r="DC148" i="150"/>
  <c r="DD148" i="150"/>
  <c r="DG148" i="150"/>
  <c r="DH148" i="150"/>
  <c r="BC148" i="150"/>
  <c r="BD148" i="150"/>
  <c r="DK148" i="150"/>
  <c r="DL148" i="150"/>
  <c r="DS148" i="150"/>
  <c r="DT148" i="150"/>
  <c r="DW148" i="150"/>
  <c r="DX148" i="150"/>
  <c r="EA148" i="150"/>
  <c r="EB148" i="150"/>
  <c r="EE148" i="150"/>
  <c r="EF148" i="150"/>
  <c r="CM148" i="150"/>
  <c r="CN148" i="150"/>
  <c r="CQ148" i="150"/>
  <c r="CR148" i="150"/>
  <c r="BG148" i="150"/>
  <c r="BH148" i="150"/>
  <c r="EI148" i="150"/>
  <c r="EJ148" i="150"/>
  <c r="CU148" i="150"/>
  <c r="CV148" i="150"/>
  <c r="CY148" i="150"/>
  <c r="CZ148" i="150"/>
  <c r="EM148" i="150"/>
  <c r="EN148" i="150"/>
  <c r="BS148" i="150"/>
  <c r="BT148" i="150"/>
  <c r="EQ148" i="150"/>
  <c r="ER148" i="150"/>
  <c r="EU148" i="150"/>
  <c r="EV148" i="150"/>
  <c r="EY148" i="150"/>
  <c r="EZ148" i="150"/>
  <c r="D25" i="150" l="1"/>
  <c r="D259" i="150"/>
  <c r="D103" i="150"/>
  <c r="D280" i="150"/>
  <c r="C259" i="150"/>
  <c r="C25" i="150"/>
  <c r="C103" i="150"/>
  <c r="C280" i="150"/>
  <c r="AW25" i="150"/>
  <c r="Q25" i="150"/>
  <c r="EW148" i="150"/>
  <c r="EK148" i="150"/>
  <c r="EK103" i="150"/>
  <c r="EK280" i="150"/>
  <c r="EK259" i="150"/>
  <c r="EK25" i="150"/>
  <c r="DM148" i="150"/>
  <c r="DM103" i="150"/>
  <c r="DM280" i="150"/>
  <c r="DM259" i="150"/>
  <c r="DM25" i="150"/>
  <c r="EC103" i="150"/>
  <c r="EC280" i="150"/>
  <c r="EC259" i="150"/>
  <c r="EC25" i="150"/>
  <c r="EC148" i="150"/>
  <c r="BA148" i="150"/>
  <c r="BA103" i="150"/>
  <c r="BA280" i="150"/>
  <c r="BA259" i="150"/>
  <c r="BA25" i="150"/>
  <c r="AW259" i="150"/>
  <c r="AW148" i="150"/>
  <c r="AW103" i="150"/>
  <c r="AW280" i="150"/>
  <c r="U25" i="150"/>
  <c r="Y25" i="150"/>
  <c r="AC25" i="150"/>
  <c r="M25" i="150"/>
  <c r="FA148" i="150"/>
  <c r="ES148" i="150"/>
  <c r="BU148" i="150"/>
  <c r="EO148" i="150"/>
  <c r="DA148" i="150"/>
  <c r="CW148" i="150"/>
  <c r="BI148" i="150"/>
  <c r="CS148" i="150"/>
  <c r="CO148" i="150"/>
  <c r="EG148" i="150"/>
  <c r="DY148" i="150"/>
  <c r="DU148" i="150"/>
  <c r="BE148" i="150"/>
  <c r="DI148" i="150"/>
  <c r="DE148" i="150"/>
  <c r="CG148" i="150"/>
  <c r="CC148" i="150"/>
  <c r="BY148" i="150"/>
  <c r="BQ148" i="150"/>
  <c r="BM148" i="150"/>
  <c r="AG148" i="150"/>
  <c r="AK148" i="150"/>
  <c r="U148" i="150"/>
  <c r="Y148" i="150"/>
  <c r="AC148" i="150"/>
  <c r="Q148" i="150"/>
  <c r="M148" i="150"/>
  <c r="FA103" i="150"/>
  <c r="EW103" i="150"/>
  <c r="ES103" i="150"/>
  <c r="BU103" i="150"/>
  <c r="EO103" i="150"/>
  <c r="DA103" i="150"/>
  <c r="CW103" i="150"/>
  <c r="BI103" i="150"/>
  <c r="CS103" i="150"/>
  <c r="CO103" i="150"/>
  <c r="EG103" i="150"/>
  <c r="DY103" i="150"/>
  <c r="DU103" i="150"/>
  <c r="BE103" i="150"/>
  <c r="DI103" i="150"/>
  <c r="DE103" i="150"/>
  <c r="CG103" i="150"/>
  <c r="CC103" i="150"/>
  <c r="BY103" i="150"/>
  <c r="BQ103" i="150"/>
  <c r="BM103" i="150"/>
  <c r="AG103" i="150"/>
  <c r="AK103" i="150"/>
  <c r="U103" i="150"/>
  <c r="Y103" i="150"/>
  <c r="AC103" i="150"/>
  <c r="Q103" i="150"/>
  <c r="M103" i="150"/>
  <c r="FA280" i="150"/>
  <c r="EW280" i="150"/>
  <c r="ES280" i="150"/>
  <c r="BU280" i="150"/>
  <c r="EO280" i="150"/>
  <c r="DA280" i="150"/>
  <c r="CW280" i="150"/>
  <c r="BI280" i="150"/>
  <c r="CS280" i="150"/>
  <c r="CO280" i="150"/>
  <c r="EG280" i="150"/>
  <c r="DY280" i="150"/>
  <c r="DU280" i="150"/>
  <c r="BE280" i="150"/>
  <c r="DI280" i="150"/>
  <c r="DE280" i="150"/>
  <c r="CG280" i="150"/>
  <c r="CC280" i="150"/>
  <c r="BY280" i="150"/>
  <c r="BQ280" i="150"/>
  <c r="BM280" i="150"/>
  <c r="AG280" i="150"/>
  <c r="FA259" i="150"/>
  <c r="FA25" i="150"/>
  <c r="U280" i="150"/>
  <c r="Y280" i="150"/>
  <c r="AC280" i="150"/>
  <c r="Q280" i="150"/>
  <c r="M280" i="150"/>
  <c r="EW259" i="150"/>
  <c r="ES259" i="150"/>
  <c r="BU259" i="150"/>
  <c r="EO259" i="150"/>
  <c r="DA259" i="150"/>
  <c r="CW259" i="150"/>
  <c r="BI259" i="150"/>
  <c r="CS259" i="150"/>
  <c r="CO259" i="150"/>
  <c r="EG259" i="150"/>
  <c r="DY259" i="150"/>
  <c r="DU259" i="150"/>
  <c r="BE259" i="150"/>
  <c r="DI259" i="150"/>
  <c r="DE259" i="150"/>
  <c r="CG259" i="150"/>
  <c r="CC259" i="150"/>
  <c r="BY259" i="150"/>
  <c r="BQ259" i="150"/>
  <c r="BM259" i="150"/>
  <c r="AG259" i="150"/>
  <c r="AK259" i="150"/>
  <c r="U259" i="150"/>
  <c r="Y259" i="150"/>
  <c r="AC259" i="150"/>
  <c r="Q259" i="150"/>
  <c r="M259" i="150"/>
  <c r="EW25" i="150"/>
  <c r="ES25" i="150"/>
  <c r="BU25" i="150"/>
  <c r="EO25" i="150"/>
  <c r="DA25" i="150"/>
  <c r="CW25" i="150"/>
  <c r="BI25" i="150"/>
  <c r="CS25" i="150"/>
  <c r="CO25" i="150"/>
  <c r="EG25" i="150"/>
  <c r="DY25" i="150"/>
  <c r="DU25" i="150"/>
  <c r="BE25" i="150"/>
  <c r="DI25" i="150"/>
  <c r="DE25" i="150"/>
  <c r="CG25" i="150"/>
  <c r="CC25" i="150"/>
  <c r="BY25" i="150"/>
  <c r="BQ25" i="150"/>
  <c r="BM25" i="150"/>
  <c r="AG25" i="150"/>
  <c r="O272" i="150"/>
  <c r="P272" i="150"/>
  <c r="AA272" i="150"/>
  <c r="AB272" i="150"/>
  <c r="W272" i="150"/>
  <c r="X272" i="150"/>
  <c r="S272" i="150"/>
  <c r="T272" i="150"/>
  <c r="AE272" i="150"/>
  <c r="AF272" i="150"/>
  <c r="AY272" i="150"/>
  <c r="AZ272" i="150"/>
  <c r="BK272" i="150"/>
  <c r="BL272" i="150"/>
  <c r="BO272" i="150"/>
  <c r="BP272" i="150"/>
  <c r="BW272" i="150"/>
  <c r="BX272" i="150"/>
  <c r="CA272" i="150"/>
  <c r="CB272" i="150"/>
  <c r="CE272" i="150"/>
  <c r="CF272" i="150"/>
  <c r="DG272" i="150"/>
  <c r="DH272" i="150"/>
  <c r="BC272" i="150"/>
  <c r="BD272" i="150"/>
  <c r="DK272" i="150"/>
  <c r="DL272" i="150"/>
  <c r="DS272" i="150"/>
  <c r="DT272" i="150"/>
  <c r="DW272" i="150"/>
  <c r="DX272" i="150"/>
  <c r="EA272" i="150"/>
  <c r="EB272" i="150"/>
  <c r="EE272" i="150"/>
  <c r="EF272" i="150"/>
  <c r="BG272" i="150"/>
  <c r="BH272" i="150"/>
  <c r="EI272" i="150"/>
  <c r="EJ272" i="150"/>
  <c r="EM272" i="150"/>
  <c r="EN272" i="150"/>
  <c r="BS272" i="150"/>
  <c r="BT272" i="150"/>
  <c r="EQ272" i="150"/>
  <c r="ER272" i="150"/>
  <c r="EU272" i="150"/>
  <c r="EV272" i="150"/>
  <c r="EY272" i="150"/>
  <c r="EZ272" i="150"/>
  <c r="D272" i="150" l="1"/>
  <c r="C272" i="150"/>
  <c r="EK272" i="150"/>
  <c r="DM272" i="150"/>
  <c r="Q272" i="150"/>
  <c r="EC272" i="150"/>
  <c r="BA272" i="150"/>
  <c r="CK25" i="150"/>
  <c r="CK259" i="150"/>
  <c r="CK280" i="150"/>
  <c r="CK103" i="150"/>
  <c r="CK148" i="150"/>
  <c r="AS178" i="150"/>
  <c r="DQ259" i="150"/>
  <c r="DQ280" i="150"/>
  <c r="FA272" i="150"/>
  <c r="EW272" i="150"/>
  <c r="ES272" i="150"/>
  <c r="BU272" i="150"/>
  <c r="EO272" i="150"/>
  <c r="U272" i="150"/>
  <c r="Y272" i="150"/>
  <c r="AC272" i="150"/>
  <c r="BI272" i="150"/>
  <c r="EG272" i="150"/>
  <c r="DY272" i="150"/>
  <c r="DU272" i="150"/>
  <c r="BE272" i="150"/>
  <c r="DI272" i="150"/>
  <c r="CG272" i="150"/>
  <c r="CC272" i="150"/>
  <c r="BY272" i="150"/>
  <c r="BQ272" i="150"/>
  <c r="BM272" i="150"/>
  <c r="AG272" i="150"/>
  <c r="CK272" i="150" l="1"/>
  <c r="DQ272" i="150"/>
  <c r="DQ25" i="150"/>
  <c r="DQ103" i="150"/>
  <c r="K53" i="150"/>
  <c r="L53" i="150"/>
  <c r="O53" i="150"/>
  <c r="P53" i="150"/>
  <c r="AA53" i="150"/>
  <c r="AB53" i="150"/>
  <c r="W53" i="150"/>
  <c r="X53" i="150"/>
  <c r="S53" i="150"/>
  <c r="T53" i="150"/>
  <c r="AI53" i="150"/>
  <c r="AJ53" i="150"/>
  <c r="AE53" i="150"/>
  <c r="AF53" i="150"/>
  <c r="AY53" i="150"/>
  <c r="AZ53" i="150"/>
  <c r="AU53" i="150"/>
  <c r="AV53" i="150"/>
  <c r="BK53" i="150"/>
  <c r="BL53" i="150"/>
  <c r="BO53" i="150"/>
  <c r="BP53" i="150"/>
  <c r="BW53" i="150"/>
  <c r="BX53" i="150"/>
  <c r="CA53" i="150"/>
  <c r="CB53" i="150"/>
  <c r="CE53" i="150"/>
  <c r="CF53" i="150"/>
  <c r="CI53" i="150"/>
  <c r="CJ53" i="150"/>
  <c r="DC53" i="150"/>
  <c r="DD53" i="150"/>
  <c r="DG53" i="150"/>
  <c r="DH53" i="150"/>
  <c r="BC53" i="150"/>
  <c r="BD53" i="150"/>
  <c r="DK53" i="150"/>
  <c r="DL53" i="150"/>
  <c r="DS53" i="150"/>
  <c r="DT53" i="150"/>
  <c r="DW53" i="150"/>
  <c r="DX53" i="150"/>
  <c r="EA53" i="150"/>
  <c r="EB53" i="150"/>
  <c r="EE53" i="150"/>
  <c r="EF53" i="150"/>
  <c r="CM53" i="150"/>
  <c r="CN53" i="150"/>
  <c r="CQ53" i="150"/>
  <c r="CR53" i="150"/>
  <c r="BG53" i="150"/>
  <c r="BH53" i="150"/>
  <c r="EI53" i="150"/>
  <c r="EJ53" i="150"/>
  <c r="CU53" i="150"/>
  <c r="CV53" i="150"/>
  <c r="CY53" i="150"/>
  <c r="CZ53" i="150"/>
  <c r="EM53" i="150"/>
  <c r="EN53" i="150"/>
  <c r="BS53" i="150"/>
  <c r="BT53" i="150"/>
  <c r="EQ53" i="150"/>
  <c r="ER53" i="150"/>
  <c r="EU53" i="150"/>
  <c r="EV53" i="150"/>
  <c r="EY53" i="150"/>
  <c r="EZ53" i="150"/>
  <c r="D53" i="150" l="1"/>
  <c r="C53" i="150"/>
  <c r="M53" i="150"/>
  <c r="DA53" i="150"/>
  <c r="CC53" i="150"/>
  <c r="EK53" i="150"/>
  <c r="DM53" i="150"/>
  <c r="EC53" i="150"/>
  <c r="BA53" i="150"/>
  <c r="AW53" i="150"/>
  <c r="FA53" i="150"/>
  <c r="EW53" i="150"/>
  <c r="ES53" i="150"/>
  <c r="BU53" i="150"/>
  <c r="EO53" i="150"/>
  <c r="CW53" i="150"/>
  <c r="BI53" i="150"/>
  <c r="CS53" i="150"/>
  <c r="CO53" i="150"/>
  <c r="EG53" i="150"/>
  <c r="DY53" i="150"/>
  <c r="DU53" i="150"/>
  <c r="BE53" i="150"/>
  <c r="DI53" i="150"/>
  <c r="DE53" i="150"/>
  <c r="CG53" i="150"/>
  <c r="BY53" i="150"/>
  <c r="BQ53" i="150"/>
  <c r="BM53" i="150"/>
  <c r="AG53" i="150"/>
  <c r="AK53" i="150"/>
  <c r="U53" i="150"/>
  <c r="Y53" i="150"/>
  <c r="AC53" i="150"/>
  <c r="Q53" i="150"/>
  <c r="K130" i="150"/>
  <c r="L130" i="150"/>
  <c r="O130" i="150"/>
  <c r="P130" i="150"/>
  <c r="AA130" i="150"/>
  <c r="AB130" i="150"/>
  <c r="W130" i="150"/>
  <c r="X130" i="150"/>
  <c r="S130" i="150"/>
  <c r="T130" i="150"/>
  <c r="AI130" i="150"/>
  <c r="AJ130" i="150"/>
  <c r="AE130" i="150"/>
  <c r="AF130" i="150"/>
  <c r="AY130" i="150"/>
  <c r="AZ130" i="150"/>
  <c r="AU130" i="150"/>
  <c r="AV130" i="150"/>
  <c r="BK130" i="150"/>
  <c r="BL130" i="150"/>
  <c r="BO130" i="150"/>
  <c r="BP130" i="150"/>
  <c r="BW130" i="150"/>
  <c r="BX130" i="150"/>
  <c r="CA130" i="150"/>
  <c r="CB130" i="150"/>
  <c r="CE130" i="150"/>
  <c r="CF130" i="150"/>
  <c r="CI130" i="150"/>
  <c r="CJ130" i="150"/>
  <c r="DC130" i="150"/>
  <c r="DD130" i="150"/>
  <c r="DG130" i="150"/>
  <c r="DH130" i="150"/>
  <c r="BC130" i="150"/>
  <c r="BD130" i="150"/>
  <c r="DK130" i="150"/>
  <c r="DL130" i="150"/>
  <c r="DS130" i="150"/>
  <c r="DT130" i="150"/>
  <c r="DW130" i="150"/>
  <c r="DX130" i="150"/>
  <c r="EA130" i="150"/>
  <c r="EB130" i="150"/>
  <c r="EE130" i="150"/>
  <c r="EF130" i="150"/>
  <c r="CM130" i="150"/>
  <c r="CN130" i="150"/>
  <c r="CQ130" i="150"/>
  <c r="CR130" i="150"/>
  <c r="BG130" i="150"/>
  <c r="BH130" i="150"/>
  <c r="EI130" i="150"/>
  <c r="EJ130" i="150"/>
  <c r="CU130" i="150"/>
  <c r="CV130" i="150"/>
  <c r="CY130" i="150"/>
  <c r="CZ130" i="150"/>
  <c r="EM130" i="150"/>
  <c r="EN130" i="150"/>
  <c r="BS130" i="150"/>
  <c r="BT130" i="150"/>
  <c r="EQ130" i="150"/>
  <c r="ER130" i="150"/>
  <c r="EU130" i="150"/>
  <c r="EV130" i="150"/>
  <c r="EY130" i="150"/>
  <c r="EZ130" i="150"/>
  <c r="C130" i="150" l="1"/>
  <c r="D130" i="150"/>
  <c r="EK130" i="150"/>
  <c r="DM130" i="150"/>
  <c r="EC130" i="150"/>
  <c r="BA130" i="150"/>
  <c r="AW130" i="150"/>
  <c r="CK53" i="150"/>
  <c r="AS280" i="150"/>
  <c r="AS148" i="150"/>
  <c r="DQ53" i="150"/>
  <c r="FA130" i="150"/>
  <c r="EW130" i="150"/>
  <c r="ES130" i="150"/>
  <c r="BU130" i="150"/>
  <c r="EO130" i="150"/>
  <c r="DA130" i="150"/>
  <c r="CW130" i="150"/>
  <c r="BI130" i="150"/>
  <c r="CS130" i="150"/>
  <c r="CO130" i="150"/>
  <c r="EG130" i="150"/>
  <c r="DY130" i="150"/>
  <c r="DU130" i="150"/>
  <c r="BE130" i="150"/>
  <c r="DI130" i="150"/>
  <c r="DE130" i="150"/>
  <c r="CG130" i="150"/>
  <c r="CC130" i="150"/>
  <c r="BY130" i="150"/>
  <c r="BQ130" i="150"/>
  <c r="BM130" i="150"/>
  <c r="AG130" i="150"/>
  <c r="AK130" i="150"/>
  <c r="K96" i="166" s="1"/>
  <c r="U130" i="150"/>
  <c r="Y130" i="150"/>
  <c r="AC130" i="150"/>
  <c r="Q130" i="150"/>
  <c r="M130" i="150"/>
  <c r="P56" i="150"/>
  <c r="EZ7" i="150"/>
  <c r="EZ11" i="150"/>
  <c r="EZ12" i="150"/>
  <c r="EZ13" i="150"/>
  <c r="EZ176" i="150"/>
  <c r="EZ15" i="150"/>
  <c r="EZ16" i="150"/>
  <c r="EZ17" i="150"/>
  <c r="EZ257" i="150"/>
  <c r="EZ238" i="150"/>
  <c r="EZ18" i="150"/>
  <c r="EZ69" i="150"/>
  <c r="EZ19" i="150"/>
  <c r="EZ20" i="150"/>
  <c r="EZ21" i="150"/>
  <c r="EZ24" i="150"/>
  <c r="EZ57" i="150"/>
  <c r="EZ284" i="150"/>
  <c r="EZ26" i="150"/>
  <c r="EZ179" i="150"/>
  <c r="EZ202" i="150"/>
  <c r="EZ27" i="150"/>
  <c r="EZ286" i="150"/>
  <c r="EZ34" i="150"/>
  <c r="EZ35" i="150"/>
  <c r="EZ150" i="150"/>
  <c r="EZ36" i="150"/>
  <c r="EZ295" i="150"/>
  <c r="EZ266" i="150"/>
  <c r="EZ38" i="150"/>
  <c r="EZ39" i="150"/>
  <c r="EZ40" i="150"/>
  <c r="EZ41" i="150"/>
  <c r="EZ42" i="150"/>
  <c r="EZ43" i="150"/>
  <c r="EZ44" i="150"/>
  <c r="EZ75" i="150"/>
  <c r="EZ45" i="150"/>
  <c r="EZ301" i="150"/>
  <c r="EZ104" i="150"/>
  <c r="EZ274" i="150"/>
  <c r="EZ268" i="150"/>
  <c r="EZ54" i="150"/>
  <c r="EZ55" i="150"/>
  <c r="EZ64" i="150"/>
  <c r="EZ228" i="150"/>
  <c r="EZ67" i="150"/>
  <c r="EZ68" i="150"/>
  <c r="EZ70" i="150"/>
  <c r="EZ71" i="150"/>
  <c r="EZ72" i="150"/>
  <c r="EZ73" i="150"/>
  <c r="EZ74" i="150"/>
  <c r="EZ78" i="150"/>
  <c r="EZ79" i="150"/>
  <c r="EZ199" i="150"/>
  <c r="EZ80" i="150"/>
  <c r="EZ260" i="150"/>
  <c r="EZ263" i="150"/>
  <c r="EZ81" i="150"/>
  <c r="EZ82" i="150"/>
  <c r="EZ83" i="150"/>
  <c r="EZ56" i="150"/>
  <c r="EZ61" i="150"/>
  <c r="EZ14" i="150"/>
  <c r="EZ84" i="150"/>
  <c r="EZ289" i="150"/>
  <c r="EZ101" i="150"/>
  <c r="EZ85" i="150"/>
  <c r="EZ210" i="150"/>
  <c r="EZ92" i="150"/>
  <c r="EZ249" i="150"/>
  <c r="EZ93" i="150"/>
  <c r="EZ94" i="150"/>
  <c r="EZ282" i="150"/>
  <c r="EZ256" i="150"/>
  <c r="EZ281" i="150"/>
  <c r="EZ100" i="150"/>
  <c r="EZ51" i="150"/>
  <c r="EZ97" i="150"/>
  <c r="EZ288" i="150"/>
  <c r="EZ102" i="150"/>
  <c r="EZ226" i="150"/>
  <c r="EZ105" i="150"/>
  <c r="EZ106" i="150"/>
  <c r="EZ107" i="150"/>
  <c r="EZ108" i="150"/>
  <c r="EZ269" i="150"/>
  <c r="EZ285" i="150"/>
  <c r="EZ294" i="150"/>
  <c r="EZ110" i="150"/>
  <c r="EZ111" i="150"/>
  <c r="EZ131" i="150"/>
  <c r="EZ112" i="150"/>
  <c r="EZ293" i="150"/>
  <c r="EZ113" i="150"/>
  <c r="EZ277" i="150"/>
  <c r="EZ114" i="150"/>
  <c r="EZ115" i="150"/>
  <c r="EZ116" i="150"/>
  <c r="EZ149" i="150"/>
  <c r="EZ278" i="150"/>
  <c r="EZ121" i="150"/>
  <c r="EZ122" i="150"/>
  <c r="EZ123" i="150"/>
  <c r="EZ124" i="150"/>
  <c r="EZ236" i="150"/>
  <c r="EZ125" i="150"/>
  <c r="EZ129" i="150"/>
  <c r="EZ88" i="150"/>
  <c r="EZ271" i="150"/>
  <c r="EZ132" i="150"/>
  <c r="EZ133" i="150"/>
  <c r="EZ134" i="150"/>
  <c r="EZ136" i="150"/>
  <c r="EZ96" i="150"/>
  <c r="EZ138" i="150"/>
  <c r="EZ52" i="150"/>
  <c r="EZ139" i="150"/>
  <c r="EZ144" i="150"/>
  <c r="EZ140" i="150"/>
  <c r="EZ6" i="150"/>
  <c r="EV7" i="150"/>
  <c r="EV11" i="150"/>
  <c r="EV12" i="150"/>
  <c r="EV13" i="150"/>
  <c r="EV176" i="150"/>
  <c r="EV15" i="150"/>
  <c r="EV16" i="150"/>
  <c r="EV17" i="150"/>
  <c r="EV257" i="150"/>
  <c r="EV238" i="150"/>
  <c r="EV18" i="150"/>
  <c r="EV69" i="150"/>
  <c r="EV19" i="150"/>
  <c r="EV20" i="150"/>
  <c r="EV21" i="150"/>
  <c r="EV24" i="150"/>
  <c r="EV57" i="150"/>
  <c r="EV284" i="150"/>
  <c r="EV26" i="150"/>
  <c r="EV202" i="150"/>
  <c r="EV27" i="150"/>
  <c r="EV286" i="150"/>
  <c r="EV34" i="150"/>
  <c r="EV35" i="150"/>
  <c r="EV150" i="150"/>
  <c r="EV36" i="150"/>
  <c r="EV295" i="150"/>
  <c r="EV266" i="150"/>
  <c r="EV38" i="150"/>
  <c r="EV39" i="150"/>
  <c r="EV40" i="150"/>
  <c r="EV41" i="150"/>
  <c r="EV42" i="150"/>
  <c r="EV43" i="150"/>
  <c r="EV44" i="150"/>
  <c r="EV75" i="150"/>
  <c r="EV45" i="150"/>
  <c r="EV301" i="150"/>
  <c r="EV104" i="150"/>
  <c r="EV274" i="150"/>
  <c r="EV268" i="150"/>
  <c r="EV54" i="150"/>
  <c r="EV55" i="150"/>
  <c r="EV64" i="150"/>
  <c r="EV228" i="150"/>
  <c r="EV67" i="150"/>
  <c r="EV68" i="150"/>
  <c r="EV70" i="150"/>
  <c r="EV71" i="150"/>
  <c r="EV72" i="150"/>
  <c r="EV73" i="150"/>
  <c r="EV74" i="150"/>
  <c r="EV78" i="150"/>
  <c r="EV79" i="150"/>
  <c r="EV199" i="150"/>
  <c r="EV80" i="150"/>
  <c r="EV260" i="150"/>
  <c r="EV263" i="150"/>
  <c r="EV81" i="150"/>
  <c r="EV82" i="150"/>
  <c r="EV83" i="150"/>
  <c r="EV56" i="150"/>
  <c r="EV61" i="150"/>
  <c r="EV14" i="150"/>
  <c r="EV84" i="150"/>
  <c r="EV289" i="150"/>
  <c r="EV101" i="150"/>
  <c r="EV85" i="150"/>
  <c r="EV210" i="150"/>
  <c r="EV92" i="150"/>
  <c r="EV249" i="150"/>
  <c r="EV93" i="150"/>
  <c r="EV94" i="150"/>
  <c r="EV282" i="150"/>
  <c r="EV256" i="150"/>
  <c r="EV281" i="150"/>
  <c r="EV100" i="150"/>
  <c r="EV51" i="150"/>
  <c r="EV97" i="150"/>
  <c r="EV288" i="150"/>
  <c r="EV102" i="150"/>
  <c r="EV226" i="150"/>
  <c r="EV105" i="150"/>
  <c r="EV106" i="150"/>
  <c r="EV107" i="150"/>
  <c r="EV108" i="150"/>
  <c r="EV269" i="150"/>
  <c r="EV285" i="150"/>
  <c r="EV294" i="150"/>
  <c r="EV110" i="150"/>
  <c r="EV111" i="150"/>
  <c r="EV131" i="150"/>
  <c r="EV112" i="150"/>
  <c r="EV293" i="150"/>
  <c r="EV113" i="150"/>
  <c r="EV277" i="150"/>
  <c r="EV114" i="150"/>
  <c r="EV115" i="150"/>
  <c r="EV116" i="150"/>
  <c r="EV149" i="150"/>
  <c r="EV278" i="150"/>
  <c r="EV121" i="150"/>
  <c r="EV122" i="150"/>
  <c r="EV123" i="150"/>
  <c r="EV124" i="150"/>
  <c r="EV236" i="150"/>
  <c r="EV125" i="150"/>
  <c r="EV129" i="150"/>
  <c r="EV88" i="150"/>
  <c r="EV271" i="150"/>
  <c r="EV132" i="150"/>
  <c r="EV133" i="150"/>
  <c r="EV134" i="150"/>
  <c r="EV136" i="150"/>
  <c r="EV96" i="150"/>
  <c r="EV138" i="150"/>
  <c r="EV52" i="150"/>
  <c r="EV139" i="150"/>
  <c r="EV144" i="150"/>
  <c r="EV140" i="150"/>
  <c r="EV6" i="150"/>
  <c r="ER7" i="150"/>
  <c r="ER11" i="150"/>
  <c r="ER12" i="150"/>
  <c r="ER13" i="150"/>
  <c r="ER176" i="150"/>
  <c r="ER15" i="150"/>
  <c r="ER16" i="150"/>
  <c r="ER17" i="150"/>
  <c r="ER257" i="150"/>
  <c r="ER238" i="150"/>
  <c r="ER18" i="150"/>
  <c r="ER69" i="150"/>
  <c r="ER19" i="150"/>
  <c r="ER20" i="150"/>
  <c r="ER21" i="150"/>
  <c r="ER24" i="150"/>
  <c r="ER57" i="150"/>
  <c r="ER284" i="150"/>
  <c r="ER26" i="150"/>
  <c r="ER179" i="150"/>
  <c r="ER202" i="150"/>
  <c r="ER27" i="150"/>
  <c r="ER286" i="150"/>
  <c r="ER34" i="150"/>
  <c r="ER35" i="150"/>
  <c r="ER150" i="150"/>
  <c r="ER36" i="150"/>
  <c r="ER295" i="150"/>
  <c r="ER266" i="150"/>
  <c r="ER38" i="150"/>
  <c r="ER39" i="150"/>
  <c r="ER40" i="150"/>
  <c r="ER41" i="150"/>
  <c r="ER42" i="150"/>
  <c r="ER43" i="150"/>
  <c r="ER44" i="150"/>
  <c r="ER75" i="150"/>
  <c r="ER45" i="150"/>
  <c r="ER301" i="150"/>
  <c r="ER104" i="150"/>
  <c r="ER274" i="150"/>
  <c r="ER268" i="150"/>
  <c r="ER54" i="150"/>
  <c r="ER55" i="150"/>
  <c r="ER64" i="150"/>
  <c r="ER228" i="150"/>
  <c r="ER67" i="150"/>
  <c r="ER68" i="150"/>
  <c r="ER70" i="150"/>
  <c r="ER71" i="150"/>
  <c r="ER72" i="150"/>
  <c r="ER73" i="150"/>
  <c r="ER74" i="150"/>
  <c r="ER78" i="150"/>
  <c r="ER79" i="150"/>
  <c r="ER199" i="150"/>
  <c r="ER80" i="150"/>
  <c r="ER260" i="150"/>
  <c r="ER263" i="150"/>
  <c r="ER81" i="150"/>
  <c r="ER82" i="150"/>
  <c r="ER83" i="150"/>
  <c r="ER56" i="150"/>
  <c r="ER61" i="150"/>
  <c r="ER14" i="150"/>
  <c r="ER84" i="150"/>
  <c r="ER289" i="150"/>
  <c r="ER101" i="150"/>
  <c r="ER85" i="150"/>
  <c r="ER210" i="150"/>
  <c r="ER92" i="150"/>
  <c r="ER249" i="150"/>
  <c r="ER93" i="150"/>
  <c r="ER94" i="150"/>
  <c r="ER282" i="150"/>
  <c r="ER256" i="150"/>
  <c r="ER281" i="150"/>
  <c r="ER100" i="150"/>
  <c r="ER51" i="150"/>
  <c r="ER97" i="150"/>
  <c r="ER288" i="150"/>
  <c r="ER102" i="150"/>
  <c r="ER226" i="150"/>
  <c r="ER105" i="150"/>
  <c r="ER106" i="150"/>
  <c r="ER107" i="150"/>
  <c r="ER108" i="150"/>
  <c r="ER269" i="150"/>
  <c r="ER285" i="150"/>
  <c r="ER294" i="150"/>
  <c r="ER110" i="150"/>
  <c r="ER111" i="150"/>
  <c r="ER131" i="150"/>
  <c r="ER112" i="150"/>
  <c r="ER293" i="150"/>
  <c r="ER113" i="150"/>
  <c r="ER277" i="150"/>
  <c r="ER114" i="150"/>
  <c r="ER115" i="150"/>
  <c r="ER116" i="150"/>
  <c r="ER149" i="150"/>
  <c r="ER278" i="150"/>
  <c r="ER121" i="150"/>
  <c r="ER122" i="150"/>
  <c r="ER123" i="150"/>
  <c r="ER124" i="150"/>
  <c r="ER236" i="150"/>
  <c r="ER125" i="150"/>
  <c r="ER129" i="150"/>
  <c r="ER88" i="150"/>
  <c r="ER271" i="150"/>
  <c r="ER132" i="150"/>
  <c r="ER133" i="150"/>
  <c r="ER134" i="150"/>
  <c r="ER136" i="150"/>
  <c r="ER96" i="150"/>
  <c r="ER138" i="150"/>
  <c r="ER52" i="150"/>
  <c r="ER139" i="150"/>
  <c r="ER144" i="150"/>
  <c r="ER140" i="150"/>
  <c r="ER6" i="150"/>
  <c r="BT7" i="150"/>
  <c r="BT11" i="150"/>
  <c r="BT12" i="150"/>
  <c r="BT13" i="150"/>
  <c r="BT176" i="150"/>
  <c r="BT15" i="150"/>
  <c r="BT16" i="150"/>
  <c r="BT17" i="150"/>
  <c r="BT257" i="150"/>
  <c r="BT238" i="150"/>
  <c r="BT18" i="150"/>
  <c r="BT69" i="150"/>
  <c r="BT19" i="150"/>
  <c r="BT20" i="150"/>
  <c r="BT21" i="150"/>
  <c r="BT24" i="150"/>
  <c r="BT57" i="150"/>
  <c r="BT284" i="150"/>
  <c r="BT26" i="150"/>
  <c r="BT179" i="150"/>
  <c r="BT202" i="150"/>
  <c r="BT27" i="150"/>
  <c r="BT286" i="150"/>
  <c r="BT34" i="150"/>
  <c r="BT35" i="150"/>
  <c r="BT150" i="150"/>
  <c r="BT36" i="150"/>
  <c r="BT295" i="150"/>
  <c r="BT266" i="150"/>
  <c r="BT38" i="150"/>
  <c r="BT39" i="150"/>
  <c r="BT40" i="150"/>
  <c r="BT41" i="150"/>
  <c r="BT42" i="150"/>
  <c r="BT43" i="150"/>
  <c r="BT44" i="150"/>
  <c r="BT75" i="150"/>
  <c r="BT45" i="150"/>
  <c r="BT301" i="150"/>
  <c r="BT104" i="150"/>
  <c r="BT274" i="150"/>
  <c r="BT268" i="150"/>
  <c r="BT54" i="150"/>
  <c r="BT55" i="150"/>
  <c r="BT64" i="150"/>
  <c r="BT228" i="150"/>
  <c r="BT67" i="150"/>
  <c r="BT68" i="150"/>
  <c r="BT70" i="150"/>
  <c r="BT71" i="150"/>
  <c r="BT72" i="150"/>
  <c r="BT73" i="150"/>
  <c r="BT74" i="150"/>
  <c r="BT78" i="150"/>
  <c r="BT79" i="150"/>
  <c r="BT199" i="150"/>
  <c r="BT80" i="150"/>
  <c r="BT260" i="150"/>
  <c r="BT263" i="150"/>
  <c r="BT81" i="150"/>
  <c r="BT82" i="150"/>
  <c r="BT83" i="150"/>
  <c r="BT56" i="150"/>
  <c r="BT61" i="150"/>
  <c r="BT14" i="150"/>
  <c r="BT84" i="150"/>
  <c r="BT289" i="150"/>
  <c r="BT101" i="150"/>
  <c r="BT85" i="150"/>
  <c r="BT210" i="150"/>
  <c r="BT92" i="150"/>
  <c r="BT249" i="150"/>
  <c r="BT93" i="150"/>
  <c r="BT94" i="150"/>
  <c r="BT282" i="150"/>
  <c r="BT256" i="150"/>
  <c r="BT281" i="150"/>
  <c r="BT100" i="150"/>
  <c r="BT51" i="150"/>
  <c r="BT97" i="150"/>
  <c r="BT288" i="150"/>
  <c r="BT102" i="150"/>
  <c r="BT226" i="150"/>
  <c r="BT105" i="150"/>
  <c r="BT106" i="150"/>
  <c r="BT107" i="150"/>
  <c r="BT108" i="150"/>
  <c r="BT269" i="150"/>
  <c r="BT285" i="150"/>
  <c r="BT294" i="150"/>
  <c r="BT110" i="150"/>
  <c r="BT111" i="150"/>
  <c r="BT131" i="150"/>
  <c r="BT112" i="150"/>
  <c r="BT293" i="150"/>
  <c r="BT113" i="150"/>
  <c r="BT277" i="150"/>
  <c r="BT114" i="150"/>
  <c r="BT115" i="150"/>
  <c r="BT116" i="150"/>
  <c r="BT149" i="150"/>
  <c r="BT278" i="150"/>
  <c r="BT121" i="150"/>
  <c r="BT122" i="150"/>
  <c r="BT123" i="150"/>
  <c r="BT124" i="150"/>
  <c r="BT236" i="150"/>
  <c r="BT125" i="150"/>
  <c r="BT129" i="150"/>
  <c r="BT88" i="150"/>
  <c r="BT271" i="150"/>
  <c r="BT132" i="150"/>
  <c r="BT133" i="150"/>
  <c r="BT134" i="150"/>
  <c r="BT136" i="150"/>
  <c r="BT96" i="150"/>
  <c r="BT138" i="150"/>
  <c r="BT52" i="150"/>
  <c r="BT139" i="150"/>
  <c r="BT144" i="150"/>
  <c r="BT140" i="150"/>
  <c r="EN7" i="150"/>
  <c r="EN11" i="150"/>
  <c r="EN12" i="150"/>
  <c r="EN13" i="150"/>
  <c r="EN176" i="150"/>
  <c r="EN15" i="150"/>
  <c r="EN16" i="150"/>
  <c r="EN17" i="150"/>
  <c r="EN257" i="150"/>
  <c r="EN238" i="150"/>
  <c r="EN18" i="150"/>
  <c r="EN69" i="150"/>
  <c r="EN19" i="150"/>
  <c r="EN20" i="150"/>
  <c r="EN21" i="150"/>
  <c r="EN24" i="150"/>
  <c r="EN57" i="150"/>
  <c r="EN284" i="150"/>
  <c r="EN26" i="150"/>
  <c r="EN179" i="150"/>
  <c r="EN202" i="150"/>
  <c r="EN27" i="150"/>
  <c r="EN286" i="150"/>
  <c r="EN34" i="150"/>
  <c r="EN35" i="150"/>
  <c r="EN150" i="150"/>
  <c r="EN36" i="150"/>
  <c r="EN295" i="150"/>
  <c r="EN266" i="150"/>
  <c r="EN38" i="150"/>
  <c r="EN39" i="150"/>
  <c r="EN40" i="150"/>
  <c r="EN41" i="150"/>
  <c r="EN42" i="150"/>
  <c r="EN43" i="150"/>
  <c r="EN44" i="150"/>
  <c r="EN75" i="150"/>
  <c r="EN45" i="150"/>
  <c r="EN301" i="150"/>
  <c r="EN104" i="150"/>
  <c r="EN274" i="150"/>
  <c r="EN268" i="150"/>
  <c r="EN54" i="150"/>
  <c r="EN55" i="150"/>
  <c r="EN64" i="150"/>
  <c r="EN228" i="150"/>
  <c r="EN67" i="150"/>
  <c r="EN68" i="150"/>
  <c r="EN70" i="150"/>
  <c r="EN71" i="150"/>
  <c r="EN72" i="150"/>
  <c r="EN73" i="150"/>
  <c r="EN74" i="150"/>
  <c r="EN78" i="150"/>
  <c r="EN79" i="150"/>
  <c r="EN199" i="150"/>
  <c r="EN80" i="150"/>
  <c r="EN260" i="150"/>
  <c r="EN263" i="150"/>
  <c r="EN81" i="150"/>
  <c r="EN82" i="150"/>
  <c r="EN83" i="150"/>
  <c r="EN56" i="150"/>
  <c r="EN61" i="150"/>
  <c r="EN14" i="150"/>
  <c r="EN84" i="150"/>
  <c r="EN289" i="150"/>
  <c r="EN101" i="150"/>
  <c r="EN85" i="150"/>
  <c r="EN210" i="150"/>
  <c r="EN92" i="150"/>
  <c r="EN249" i="150"/>
  <c r="EN93" i="150"/>
  <c r="EN94" i="150"/>
  <c r="EN282" i="150"/>
  <c r="EN256" i="150"/>
  <c r="EN281" i="150"/>
  <c r="EN100" i="150"/>
  <c r="EN51" i="150"/>
  <c r="EN97" i="150"/>
  <c r="EN288" i="150"/>
  <c r="EN102" i="150"/>
  <c r="EN226" i="150"/>
  <c r="EN105" i="150"/>
  <c r="EN106" i="150"/>
  <c r="EN107" i="150"/>
  <c r="EN108" i="150"/>
  <c r="EN269" i="150"/>
  <c r="EN285" i="150"/>
  <c r="EN294" i="150"/>
  <c r="EN110" i="150"/>
  <c r="EN111" i="150"/>
  <c r="EN131" i="150"/>
  <c r="EN112" i="150"/>
  <c r="EN293" i="150"/>
  <c r="EN113" i="150"/>
  <c r="EN277" i="150"/>
  <c r="EN114" i="150"/>
  <c r="EN115" i="150"/>
  <c r="EN116" i="150"/>
  <c r="EN149" i="150"/>
  <c r="EN278" i="150"/>
  <c r="EN121" i="150"/>
  <c r="EN122" i="150"/>
  <c r="EN123" i="150"/>
  <c r="EN124" i="150"/>
  <c r="EN236" i="150"/>
  <c r="EN125" i="150"/>
  <c r="EN129" i="150"/>
  <c r="EN88" i="150"/>
  <c r="EN271" i="150"/>
  <c r="EN132" i="150"/>
  <c r="EN133" i="150"/>
  <c r="EN134" i="150"/>
  <c r="EN136" i="150"/>
  <c r="EN96" i="150"/>
  <c r="EN138" i="150"/>
  <c r="EN52" i="150"/>
  <c r="EN139" i="150"/>
  <c r="EN144" i="150"/>
  <c r="EN140" i="150"/>
  <c r="EN6" i="150"/>
  <c r="CZ7" i="150"/>
  <c r="CZ11" i="150"/>
  <c r="CZ12" i="150"/>
  <c r="CZ13" i="150"/>
  <c r="CZ176" i="150"/>
  <c r="CZ15" i="150"/>
  <c r="CZ16" i="150"/>
  <c r="CZ17" i="150"/>
  <c r="CZ257" i="150"/>
  <c r="CZ238" i="150"/>
  <c r="CZ18" i="150"/>
  <c r="CZ69" i="150"/>
  <c r="CZ19" i="150"/>
  <c r="CZ20" i="150"/>
  <c r="CZ21" i="150"/>
  <c r="CZ24" i="150"/>
  <c r="CZ57" i="150"/>
  <c r="CZ284" i="150"/>
  <c r="CZ26" i="150"/>
  <c r="CZ179" i="150"/>
  <c r="CZ202" i="150"/>
  <c r="CZ27" i="150"/>
  <c r="CZ286" i="150"/>
  <c r="CZ34" i="150"/>
  <c r="CZ35" i="150"/>
  <c r="CZ150" i="150"/>
  <c r="CZ36" i="150"/>
  <c r="CZ295" i="150"/>
  <c r="CZ266" i="150"/>
  <c r="CZ38" i="150"/>
  <c r="CZ39" i="150"/>
  <c r="CZ40" i="150"/>
  <c r="CZ41" i="150"/>
  <c r="CZ42" i="150"/>
  <c r="CZ43" i="150"/>
  <c r="CZ44" i="150"/>
  <c r="CZ75" i="150"/>
  <c r="CZ45" i="150"/>
  <c r="CZ301" i="150"/>
  <c r="CZ104" i="150"/>
  <c r="CZ274" i="150"/>
  <c r="CZ268" i="150"/>
  <c r="CZ54" i="150"/>
  <c r="CZ55" i="150"/>
  <c r="CZ64" i="150"/>
  <c r="CZ228" i="150"/>
  <c r="CZ67" i="150"/>
  <c r="CZ68" i="150"/>
  <c r="CZ70" i="150"/>
  <c r="CZ71" i="150"/>
  <c r="CZ72" i="150"/>
  <c r="CZ73" i="150"/>
  <c r="CZ74" i="150"/>
  <c r="CZ78" i="150"/>
  <c r="CZ79" i="150"/>
  <c r="CZ199" i="150"/>
  <c r="CZ80" i="150"/>
  <c r="CZ260" i="150"/>
  <c r="CZ263" i="150"/>
  <c r="CZ81" i="150"/>
  <c r="CZ82" i="150"/>
  <c r="CZ83" i="150"/>
  <c r="CZ56" i="150"/>
  <c r="CZ61" i="150"/>
  <c r="CZ14" i="150"/>
  <c r="CZ84" i="150"/>
  <c r="CZ289" i="150"/>
  <c r="CZ101" i="150"/>
  <c r="CZ85" i="150"/>
  <c r="CZ210" i="150"/>
  <c r="CZ92" i="150"/>
  <c r="CZ249" i="150"/>
  <c r="CZ93" i="150"/>
  <c r="CZ94" i="150"/>
  <c r="CZ282" i="150"/>
  <c r="CZ256" i="150"/>
  <c r="CZ281" i="150"/>
  <c r="CZ100" i="150"/>
  <c r="CZ51" i="150"/>
  <c r="CZ97" i="150"/>
  <c r="CZ288" i="150"/>
  <c r="CZ102" i="150"/>
  <c r="CZ226" i="150"/>
  <c r="CZ105" i="150"/>
  <c r="CZ106" i="150"/>
  <c r="CZ107" i="150"/>
  <c r="CZ108" i="150"/>
  <c r="CZ269" i="150"/>
  <c r="CZ285" i="150"/>
  <c r="CZ294" i="150"/>
  <c r="CZ110" i="150"/>
  <c r="CZ111" i="150"/>
  <c r="CZ131" i="150"/>
  <c r="CZ112" i="150"/>
  <c r="CZ293" i="150"/>
  <c r="CZ113" i="150"/>
  <c r="CZ277" i="150"/>
  <c r="CZ114" i="150"/>
  <c r="CZ115" i="150"/>
  <c r="CZ116" i="150"/>
  <c r="CZ149" i="150"/>
  <c r="CZ278" i="150"/>
  <c r="CZ121" i="150"/>
  <c r="CZ122" i="150"/>
  <c r="CZ123" i="150"/>
  <c r="CZ124" i="150"/>
  <c r="CZ236" i="150"/>
  <c r="CZ125" i="150"/>
  <c r="CZ129" i="150"/>
  <c r="CZ88" i="150"/>
  <c r="CZ271" i="150"/>
  <c r="CZ132" i="150"/>
  <c r="CZ133" i="150"/>
  <c r="CZ134" i="150"/>
  <c r="CZ136" i="150"/>
  <c r="CZ96" i="150"/>
  <c r="CZ138" i="150"/>
  <c r="CZ52" i="150"/>
  <c r="CZ139" i="150"/>
  <c r="CZ144" i="150"/>
  <c r="CZ140" i="150"/>
  <c r="CV7" i="150"/>
  <c r="CV11" i="150"/>
  <c r="CV12" i="150"/>
  <c r="CV13" i="150"/>
  <c r="CV176" i="150"/>
  <c r="CV15" i="150"/>
  <c r="CV16" i="150"/>
  <c r="CV17" i="150"/>
  <c r="CV257" i="150"/>
  <c r="CV238" i="150"/>
  <c r="CV18" i="150"/>
  <c r="CV69" i="150"/>
  <c r="CV19" i="150"/>
  <c r="CV20" i="150"/>
  <c r="CV21" i="150"/>
  <c r="CV24" i="150"/>
  <c r="CV57" i="150"/>
  <c r="CV284" i="150"/>
  <c r="CV26" i="150"/>
  <c r="CV179" i="150"/>
  <c r="CV202" i="150"/>
  <c r="CV27" i="150"/>
  <c r="CV286" i="150"/>
  <c r="CV34" i="150"/>
  <c r="CV35" i="150"/>
  <c r="CV150" i="150"/>
  <c r="CV36" i="150"/>
  <c r="CV295" i="150"/>
  <c r="CV266" i="150"/>
  <c r="CV38" i="150"/>
  <c r="CV39" i="150"/>
  <c r="CV40" i="150"/>
  <c r="CV41" i="150"/>
  <c r="CV42" i="150"/>
  <c r="CV43" i="150"/>
  <c r="CV44" i="150"/>
  <c r="CV75" i="150"/>
  <c r="CV45" i="150"/>
  <c r="CV301" i="150"/>
  <c r="CV104" i="150"/>
  <c r="CV274" i="150"/>
  <c r="CV268" i="150"/>
  <c r="CV54" i="150"/>
  <c r="CV55" i="150"/>
  <c r="CV64" i="150"/>
  <c r="CV228" i="150"/>
  <c r="CV67" i="150"/>
  <c r="CV68" i="150"/>
  <c r="CV70" i="150"/>
  <c r="CV71" i="150"/>
  <c r="CV72" i="150"/>
  <c r="CV73" i="150"/>
  <c r="CV74" i="150"/>
  <c r="CV78" i="150"/>
  <c r="CV79" i="150"/>
  <c r="CV199" i="150"/>
  <c r="CV80" i="150"/>
  <c r="CV260" i="150"/>
  <c r="CV263" i="150"/>
  <c r="CV81" i="150"/>
  <c r="CV82" i="150"/>
  <c r="CV83" i="150"/>
  <c r="CV56" i="150"/>
  <c r="CV61" i="150"/>
  <c r="CV14" i="150"/>
  <c r="CV84" i="150"/>
  <c r="CV289" i="150"/>
  <c r="CV101" i="150"/>
  <c r="CV85" i="150"/>
  <c r="CV210" i="150"/>
  <c r="CV92" i="150"/>
  <c r="CV249" i="150"/>
  <c r="CV93" i="150"/>
  <c r="CV94" i="150"/>
  <c r="CV282" i="150"/>
  <c r="CV256" i="150"/>
  <c r="CV281" i="150"/>
  <c r="CV100" i="150"/>
  <c r="CV51" i="150"/>
  <c r="CV97" i="150"/>
  <c r="CV288" i="150"/>
  <c r="CV102" i="150"/>
  <c r="CV226" i="150"/>
  <c r="CV105" i="150"/>
  <c r="CV106" i="150"/>
  <c r="CV107" i="150"/>
  <c r="CV108" i="150"/>
  <c r="CV269" i="150"/>
  <c r="CV285" i="150"/>
  <c r="CV294" i="150"/>
  <c r="CV110" i="150"/>
  <c r="CV111" i="150"/>
  <c r="CV131" i="150"/>
  <c r="CV112" i="150"/>
  <c r="CV293" i="150"/>
  <c r="CV113" i="150"/>
  <c r="CV277" i="150"/>
  <c r="CV114" i="150"/>
  <c r="CV115" i="150"/>
  <c r="CV116" i="150"/>
  <c r="CV149" i="150"/>
  <c r="CV278" i="150"/>
  <c r="CV121" i="150"/>
  <c r="CV122" i="150"/>
  <c r="CV123" i="150"/>
  <c r="CV124" i="150"/>
  <c r="CV236" i="150"/>
  <c r="CV125" i="150"/>
  <c r="CV129" i="150"/>
  <c r="CV88" i="150"/>
  <c r="CV271" i="150"/>
  <c r="CV132" i="150"/>
  <c r="CV133" i="150"/>
  <c r="CV134" i="150"/>
  <c r="CV136" i="150"/>
  <c r="CV96" i="150"/>
  <c r="CV138" i="150"/>
  <c r="CV52" i="150"/>
  <c r="CV139" i="150"/>
  <c r="CV144" i="150"/>
  <c r="CV140" i="150"/>
  <c r="EJ7" i="150"/>
  <c r="EJ11" i="150"/>
  <c r="EJ12" i="150"/>
  <c r="EJ13" i="150"/>
  <c r="EJ176" i="150"/>
  <c r="EJ15" i="150"/>
  <c r="EJ16" i="150"/>
  <c r="EJ17" i="150"/>
  <c r="EJ257" i="150"/>
  <c r="EJ238" i="150"/>
  <c r="EJ18" i="150"/>
  <c r="EJ69" i="150"/>
  <c r="EJ19" i="150"/>
  <c r="EJ20" i="150"/>
  <c r="EJ21" i="150"/>
  <c r="EJ24" i="150"/>
  <c r="EJ57" i="150"/>
  <c r="EJ284" i="150"/>
  <c r="EJ26" i="150"/>
  <c r="EJ179" i="150"/>
  <c r="EJ202" i="150"/>
  <c r="EJ27" i="150"/>
  <c r="EJ286" i="150"/>
  <c r="EJ34" i="150"/>
  <c r="EJ35" i="150"/>
  <c r="EJ150" i="150"/>
  <c r="EJ36" i="150"/>
  <c r="EJ295" i="150"/>
  <c r="EJ266" i="150"/>
  <c r="EJ38" i="150"/>
  <c r="EJ39" i="150"/>
  <c r="EJ40" i="150"/>
  <c r="EJ41" i="150"/>
  <c r="EJ42" i="150"/>
  <c r="EJ43" i="150"/>
  <c r="EJ44" i="150"/>
  <c r="EJ75" i="150"/>
  <c r="EJ45" i="150"/>
  <c r="EJ301" i="150"/>
  <c r="EJ104" i="150"/>
  <c r="EJ274" i="150"/>
  <c r="EJ268" i="150"/>
  <c r="EJ54" i="150"/>
  <c r="EJ55" i="150"/>
  <c r="EJ64" i="150"/>
  <c r="EJ228" i="150"/>
  <c r="EJ67" i="150"/>
  <c r="EJ68" i="150"/>
  <c r="EJ70" i="150"/>
  <c r="EJ71" i="150"/>
  <c r="EJ72" i="150"/>
  <c r="EJ73" i="150"/>
  <c r="EJ74" i="150"/>
  <c r="EJ78" i="150"/>
  <c r="EJ79" i="150"/>
  <c r="EJ199" i="150"/>
  <c r="EJ80" i="150"/>
  <c r="EJ260" i="150"/>
  <c r="EJ263" i="150"/>
  <c r="EJ81" i="150"/>
  <c r="EJ82" i="150"/>
  <c r="EJ83" i="150"/>
  <c r="EJ56" i="150"/>
  <c r="EJ61" i="150"/>
  <c r="EJ14" i="150"/>
  <c r="EJ84" i="150"/>
  <c r="EJ289" i="150"/>
  <c r="EJ101" i="150"/>
  <c r="EJ85" i="150"/>
  <c r="EJ210" i="150"/>
  <c r="EJ92" i="150"/>
  <c r="EJ249" i="150"/>
  <c r="EJ93" i="150"/>
  <c r="EJ94" i="150"/>
  <c r="EJ282" i="150"/>
  <c r="EJ256" i="150"/>
  <c r="EJ281" i="150"/>
  <c r="EJ100" i="150"/>
  <c r="EJ51" i="150"/>
  <c r="EJ97" i="150"/>
  <c r="EJ288" i="150"/>
  <c r="EJ102" i="150"/>
  <c r="EJ226" i="150"/>
  <c r="EJ105" i="150"/>
  <c r="EJ106" i="150"/>
  <c r="EJ107" i="150"/>
  <c r="EJ108" i="150"/>
  <c r="EJ269" i="150"/>
  <c r="EJ285" i="150"/>
  <c r="EJ294" i="150"/>
  <c r="EJ110" i="150"/>
  <c r="EJ111" i="150"/>
  <c r="EJ131" i="150"/>
  <c r="EJ112" i="150"/>
  <c r="EJ293" i="150"/>
  <c r="EJ113" i="150"/>
  <c r="EJ277" i="150"/>
  <c r="EJ114" i="150"/>
  <c r="EJ115" i="150"/>
  <c r="EJ116" i="150"/>
  <c r="EJ149" i="150"/>
  <c r="EJ278" i="150"/>
  <c r="EJ121" i="150"/>
  <c r="EJ122" i="150"/>
  <c r="EJ123" i="150"/>
  <c r="EJ124" i="150"/>
  <c r="EJ236" i="150"/>
  <c r="EJ125" i="150"/>
  <c r="EJ129" i="150"/>
  <c r="EJ88" i="150"/>
  <c r="EJ271" i="150"/>
  <c r="EJ132" i="150"/>
  <c r="EJ133" i="150"/>
  <c r="EJ134" i="150"/>
  <c r="EJ136" i="150"/>
  <c r="EJ96" i="150"/>
  <c r="EJ138" i="150"/>
  <c r="EJ52" i="150"/>
  <c r="EJ139" i="150"/>
  <c r="EJ144" i="150"/>
  <c r="EJ140" i="150"/>
  <c r="EJ6" i="150"/>
  <c r="BH7" i="150"/>
  <c r="BH11" i="150"/>
  <c r="BH12" i="150"/>
  <c r="BH13" i="150"/>
  <c r="BH176" i="150"/>
  <c r="BH15" i="150"/>
  <c r="BH16" i="150"/>
  <c r="BH17" i="150"/>
  <c r="BH257" i="150"/>
  <c r="BH238" i="150"/>
  <c r="BH18" i="150"/>
  <c r="BH69" i="150"/>
  <c r="BH19" i="150"/>
  <c r="BH20" i="150"/>
  <c r="BH21" i="150"/>
  <c r="BH24" i="150"/>
  <c r="BH57" i="150"/>
  <c r="BH284" i="150"/>
  <c r="BH26" i="150"/>
  <c r="BH179" i="150"/>
  <c r="BH202" i="150"/>
  <c r="BH27" i="150"/>
  <c r="BH286" i="150"/>
  <c r="BH34" i="150"/>
  <c r="BH35" i="150"/>
  <c r="BH150" i="150"/>
  <c r="BH36" i="150"/>
  <c r="BH295" i="150"/>
  <c r="BH266" i="150"/>
  <c r="BH38" i="150"/>
  <c r="BH39" i="150"/>
  <c r="BH40" i="150"/>
  <c r="BH41" i="150"/>
  <c r="BH42" i="150"/>
  <c r="BH43" i="150"/>
  <c r="BH44" i="150"/>
  <c r="BH75" i="150"/>
  <c r="BH45" i="150"/>
  <c r="BH301" i="150"/>
  <c r="BH104" i="150"/>
  <c r="BH274" i="150"/>
  <c r="BH268" i="150"/>
  <c r="BH54" i="150"/>
  <c r="BH55" i="150"/>
  <c r="BH64" i="150"/>
  <c r="BH228" i="150"/>
  <c r="BH67" i="150"/>
  <c r="BH68" i="150"/>
  <c r="BH70" i="150"/>
  <c r="BH71" i="150"/>
  <c r="BH72" i="150"/>
  <c r="BH73" i="150"/>
  <c r="BH74" i="150"/>
  <c r="BH78" i="150"/>
  <c r="BH79" i="150"/>
  <c r="BH199" i="150"/>
  <c r="BH80" i="150"/>
  <c r="BH260" i="150"/>
  <c r="BH263" i="150"/>
  <c r="BH81" i="150"/>
  <c r="BH82" i="150"/>
  <c r="BH83" i="150"/>
  <c r="BH56" i="150"/>
  <c r="BH61" i="150"/>
  <c r="BH14" i="150"/>
  <c r="BH84" i="150"/>
  <c r="BH289" i="150"/>
  <c r="BH101" i="150"/>
  <c r="BH85" i="150"/>
  <c r="BH210" i="150"/>
  <c r="BH92" i="150"/>
  <c r="BH249" i="150"/>
  <c r="BH93" i="150"/>
  <c r="BH94" i="150"/>
  <c r="BH282" i="150"/>
  <c r="BH256" i="150"/>
  <c r="BH281" i="150"/>
  <c r="BH100" i="150"/>
  <c r="BH51" i="150"/>
  <c r="BH97" i="150"/>
  <c r="BH288" i="150"/>
  <c r="BH102" i="150"/>
  <c r="BH226" i="150"/>
  <c r="BH105" i="150"/>
  <c r="BH106" i="150"/>
  <c r="BH107" i="150"/>
  <c r="BH108" i="150"/>
  <c r="BH269" i="150"/>
  <c r="BH285" i="150"/>
  <c r="BH294" i="150"/>
  <c r="BH110" i="150"/>
  <c r="BH111" i="150"/>
  <c r="BH131" i="150"/>
  <c r="BH112" i="150"/>
  <c r="BH293" i="150"/>
  <c r="BH113" i="150"/>
  <c r="BH277" i="150"/>
  <c r="BH114" i="150"/>
  <c r="BH115" i="150"/>
  <c r="BH116" i="150"/>
  <c r="BH149" i="150"/>
  <c r="BH278" i="150"/>
  <c r="BH121" i="150"/>
  <c r="BH122" i="150"/>
  <c r="BH123" i="150"/>
  <c r="BH124" i="150"/>
  <c r="BH236" i="150"/>
  <c r="BH125" i="150"/>
  <c r="BH129" i="150"/>
  <c r="BH88" i="150"/>
  <c r="BH271" i="150"/>
  <c r="BH132" i="150"/>
  <c r="BH133" i="150"/>
  <c r="BH134" i="150"/>
  <c r="BH136" i="150"/>
  <c r="BH96" i="150"/>
  <c r="BH138" i="150"/>
  <c r="BH52" i="150"/>
  <c r="BH139" i="150"/>
  <c r="BH144" i="150"/>
  <c r="BH140" i="150"/>
  <c r="CR7" i="150"/>
  <c r="CR11" i="150"/>
  <c r="CR12" i="150"/>
  <c r="CR13" i="150"/>
  <c r="CR176" i="150"/>
  <c r="CR15" i="150"/>
  <c r="CR16" i="150"/>
  <c r="CR17" i="150"/>
  <c r="CR257" i="150"/>
  <c r="CR238" i="150"/>
  <c r="CR18" i="150"/>
  <c r="CR69" i="150"/>
  <c r="CR19" i="150"/>
  <c r="CR20" i="150"/>
  <c r="CR21" i="150"/>
  <c r="CR24" i="150"/>
  <c r="CR57" i="150"/>
  <c r="CR284" i="150"/>
  <c r="CR26" i="150"/>
  <c r="CR179" i="150"/>
  <c r="CR202" i="150"/>
  <c r="CR27" i="150"/>
  <c r="CR286" i="150"/>
  <c r="CR34" i="150"/>
  <c r="CR35" i="150"/>
  <c r="CR150" i="150"/>
  <c r="CR36" i="150"/>
  <c r="CR295" i="150"/>
  <c r="CR266" i="150"/>
  <c r="CR38" i="150"/>
  <c r="CR39" i="150"/>
  <c r="CR40" i="150"/>
  <c r="CR41" i="150"/>
  <c r="CR42" i="150"/>
  <c r="CR43" i="150"/>
  <c r="CR44" i="150"/>
  <c r="CR75" i="150"/>
  <c r="CR45" i="150"/>
  <c r="CR301" i="150"/>
  <c r="CR104" i="150"/>
  <c r="CR274" i="150"/>
  <c r="CR268" i="150"/>
  <c r="CR54" i="150"/>
  <c r="CR55" i="150"/>
  <c r="CR64" i="150"/>
  <c r="CR228" i="150"/>
  <c r="CR67" i="150"/>
  <c r="CR68" i="150"/>
  <c r="CR70" i="150"/>
  <c r="CR71" i="150"/>
  <c r="CR72" i="150"/>
  <c r="CR73" i="150"/>
  <c r="CR74" i="150"/>
  <c r="CR78" i="150"/>
  <c r="CR79" i="150"/>
  <c r="CR199" i="150"/>
  <c r="CR80" i="150"/>
  <c r="CR260" i="150"/>
  <c r="CR263" i="150"/>
  <c r="CR81" i="150"/>
  <c r="CR82" i="150"/>
  <c r="CR83" i="150"/>
  <c r="CR56" i="150"/>
  <c r="CR61" i="150"/>
  <c r="CR14" i="150"/>
  <c r="CR84" i="150"/>
  <c r="CR289" i="150"/>
  <c r="CR101" i="150"/>
  <c r="CR85" i="150"/>
  <c r="CR210" i="150"/>
  <c r="CR92" i="150"/>
  <c r="CR249" i="150"/>
  <c r="CR93" i="150"/>
  <c r="CR94" i="150"/>
  <c r="CR282" i="150"/>
  <c r="CR256" i="150"/>
  <c r="CR281" i="150"/>
  <c r="CR100" i="150"/>
  <c r="CR51" i="150"/>
  <c r="CR97" i="150"/>
  <c r="CR288" i="150"/>
  <c r="CR102" i="150"/>
  <c r="CR226" i="150"/>
  <c r="CR105" i="150"/>
  <c r="CR106" i="150"/>
  <c r="CR107" i="150"/>
  <c r="CR108" i="150"/>
  <c r="CR269" i="150"/>
  <c r="CR285" i="150"/>
  <c r="CR294" i="150"/>
  <c r="CR110" i="150"/>
  <c r="CR111" i="150"/>
  <c r="CR131" i="150"/>
  <c r="CR112" i="150"/>
  <c r="CR293" i="150"/>
  <c r="CR113" i="150"/>
  <c r="CR277" i="150"/>
  <c r="CR114" i="150"/>
  <c r="CR115" i="150"/>
  <c r="CR116" i="150"/>
  <c r="CR149" i="150"/>
  <c r="CR278" i="150"/>
  <c r="CR121" i="150"/>
  <c r="CR122" i="150"/>
  <c r="CR123" i="150"/>
  <c r="CR124" i="150"/>
  <c r="CR236" i="150"/>
  <c r="CR125" i="150"/>
  <c r="CR129" i="150"/>
  <c r="CR88" i="150"/>
  <c r="CR271" i="150"/>
  <c r="CR132" i="150"/>
  <c r="CR133" i="150"/>
  <c r="CR134" i="150"/>
  <c r="CR136" i="150"/>
  <c r="CR96" i="150"/>
  <c r="CR138" i="150"/>
  <c r="CR52" i="150"/>
  <c r="CR139" i="150"/>
  <c r="CR144" i="150"/>
  <c r="CR140" i="150"/>
  <c r="CN7" i="150"/>
  <c r="CN11" i="150"/>
  <c r="CN12" i="150"/>
  <c r="CN13" i="150"/>
  <c r="CN176" i="150"/>
  <c r="CN15" i="150"/>
  <c r="CN16" i="150"/>
  <c r="CN17" i="150"/>
  <c r="CN257" i="150"/>
  <c r="CN238" i="150"/>
  <c r="CN18" i="150"/>
  <c r="CN69" i="150"/>
  <c r="CN19" i="150"/>
  <c r="CN20" i="150"/>
  <c r="CN21" i="150"/>
  <c r="CN24" i="150"/>
  <c r="CN57" i="150"/>
  <c r="CN284" i="150"/>
  <c r="CN26" i="150"/>
  <c r="CN179" i="150"/>
  <c r="CN202" i="150"/>
  <c r="CN27" i="150"/>
  <c r="CN286" i="150"/>
  <c r="CN34" i="150"/>
  <c r="CN35" i="150"/>
  <c r="CN150" i="150"/>
  <c r="CN36" i="150"/>
  <c r="CN295" i="150"/>
  <c r="CN266" i="150"/>
  <c r="CN38" i="150"/>
  <c r="CN39" i="150"/>
  <c r="CN40" i="150"/>
  <c r="CN41" i="150"/>
  <c r="CN42" i="150"/>
  <c r="CN43" i="150"/>
  <c r="CN44" i="150"/>
  <c r="CN75" i="150"/>
  <c r="CN45" i="150"/>
  <c r="CN301" i="150"/>
  <c r="CN104" i="150"/>
  <c r="CN274" i="150"/>
  <c r="CN268" i="150"/>
  <c r="CN54" i="150"/>
  <c r="CN55" i="150"/>
  <c r="CN64" i="150"/>
  <c r="CN228" i="150"/>
  <c r="CN67" i="150"/>
  <c r="CN68" i="150"/>
  <c r="CN70" i="150"/>
  <c r="CN71" i="150"/>
  <c r="CN72" i="150"/>
  <c r="CN73" i="150"/>
  <c r="CN74" i="150"/>
  <c r="CN78" i="150"/>
  <c r="CN79" i="150"/>
  <c r="CN199" i="150"/>
  <c r="CN80" i="150"/>
  <c r="CN260" i="150"/>
  <c r="CN263" i="150"/>
  <c r="CN81" i="150"/>
  <c r="CN82" i="150"/>
  <c r="CN83" i="150"/>
  <c r="CN56" i="150"/>
  <c r="CN61" i="150"/>
  <c r="CN14" i="150"/>
  <c r="CN84" i="150"/>
  <c r="CN289" i="150"/>
  <c r="CN101" i="150"/>
  <c r="CN85" i="150"/>
  <c r="CN210" i="150"/>
  <c r="CN92" i="150"/>
  <c r="CN249" i="150"/>
  <c r="CN93" i="150"/>
  <c r="CN94" i="150"/>
  <c r="CN282" i="150"/>
  <c r="CN256" i="150"/>
  <c r="CN281" i="150"/>
  <c r="CN100" i="150"/>
  <c r="CN51" i="150"/>
  <c r="CN97" i="150"/>
  <c r="CN288" i="150"/>
  <c r="CN102" i="150"/>
  <c r="CN226" i="150"/>
  <c r="CN105" i="150"/>
  <c r="CN106" i="150"/>
  <c r="CN107" i="150"/>
  <c r="CN108" i="150"/>
  <c r="CN269" i="150"/>
  <c r="CN285" i="150"/>
  <c r="CN294" i="150"/>
  <c r="CN110" i="150"/>
  <c r="CN111" i="150"/>
  <c r="CN131" i="150"/>
  <c r="CN112" i="150"/>
  <c r="CN293" i="150"/>
  <c r="CN113" i="150"/>
  <c r="CN277" i="150"/>
  <c r="CN114" i="150"/>
  <c r="CN115" i="150"/>
  <c r="CN116" i="150"/>
  <c r="CN149" i="150"/>
  <c r="CN278" i="150"/>
  <c r="CN121" i="150"/>
  <c r="CN122" i="150"/>
  <c r="CN123" i="150"/>
  <c r="CN124" i="150"/>
  <c r="CN236" i="150"/>
  <c r="CN125" i="150"/>
  <c r="CN129" i="150"/>
  <c r="CN88" i="150"/>
  <c r="CN271" i="150"/>
  <c r="CN132" i="150"/>
  <c r="CN133" i="150"/>
  <c r="CN134" i="150"/>
  <c r="CN136" i="150"/>
  <c r="CN96" i="150"/>
  <c r="CN138" i="150"/>
  <c r="CN52" i="150"/>
  <c r="CN139" i="150"/>
  <c r="CN144" i="150"/>
  <c r="CN140" i="150"/>
  <c r="EF7" i="150"/>
  <c r="EF11" i="150"/>
  <c r="EF12" i="150"/>
  <c r="EF13" i="150"/>
  <c r="EF176" i="150"/>
  <c r="EF15" i="150"/>
  <c r="EF16" i="150"/>
  <c r="EF17" i="150"/>
  <c r="EF257" i="150"/>
  <c r="EF238" i="150"/>
  <c r="EF18" i="150"/>
  <c r="EF69" i="150"/>
  <c r="EF19" i="150"/>
  <c r="EF20" i="150"/>
  <c r="EF21" i="150"/>
  <c r="EF24" i="150"/>
  <c r="EF57" i="150"/>
  <c r="EF284" i="150"/>
  <c r="EF26" i="150"/>
  <c r="EF179" i="150"/>
  <c r="EF202" i="150"/>
  <c r="EF27" i="150"/>
  <c r="EF286" i="150"/>
  <c r="EF34" i="150"/>
  <c r="EF35" i="150"/>
  <c r="EF150" i="150"/>
  <c r="EF36" i="150"/>
  <c r="EF295" i="150"/>
  <c r="EF266" i="150"/>
  <c r="EF38" i="150"/>
  <c r="EF39" i="150"/>
  <c r="EF40" i="150"/>
  <c r="EF41" i="150"/>
  <c r="EF42" i="150"/>
  <c r="EF43" i="150"/>
  <c r="EF44" i="150"/>
  <c r="EF75" i="150"/>
  <c r="EF45" i="150"/>
  <c r="EF301" i="150"/>
  <c r="EF104" i="150"/>
  <c r="EF274" i="150"/>
  <c r="EF268" i="150"/>
  <c r="EF54" i="150"/>
  <c r="EF55" i="150"/>
  <c r="EF64" i="150"/>
  <c r="EF228" i="150"/>
  <c r="EF67" i="150"/>
  <c r="EF68" i="150"/>
  <c r="EF70" i="150"/>
  <c r="EF71" i="150"/>
  <c r="EF72" i="150"/>
  <c r="EF73" i="150"/>
  <c r="EF74" i="150"/>
  <c r="EF78" i="150"/>
  <c r="EF79" i="150"/>
  <c r="EF199" i="150"/>
  <c r="EF80" i="150"/>
  <c r="EF260" i="150"/>
  <c r="EF263" i="150"/>
  <c r="EF81" i="150"/>
  <c r="EF82" i="150"/>
  <c r="EF83" i="150"/>
  <c r="EF56" i="150"/>
  <c r="EF14" i="150"/>
  <c r="EF84" i="150"/>
  <c r="EF289" i="150"/>
  <c r="EF101" i="150"/>
  <c r="EF85" i="150"/>
  <c r="EF210" i="150"/>
  <c r="EF92" i="150"/>
  <c r="EF249" i="150"/>
  <c r="EF93" i="150"/>
  <c r="EF94" i="150"/>
  <c r="EF282" i="150"/>
  <c r="EF256" i="150"/>
  <c r="EF281" i="150"/>
  <c r="EF100" i="150"/>
  <c r="EF51" i="150"/>
  <c r="EF97" i="150"/>
  <c r="EF288" i="150"/>
  <c r="EF102" i="150"/>
  <c r="EF226" i="150"/>
  <c r="EF105" i="150"/>
  <c r="EF106" i="150"/>
  <c r="EF107" i="150"/>
  <c r="EF108" i="150"/>
  <c r="EF269" i="150"/>
  <c r="EF285" i="150"/>
  <c r="EF294" i="150"/>
  <c r="EF110" i="150"/>
  <c r="EF111" i="150"/>
  <c r="EF131" i="150"/>
  <c r="EF112" i="150"/>
  <c r="EF293" i="150"/>
  <c r="EF113" i="150"/>
  <c r="EF277" i="150"/>
  <c r="EF114" i="150"/>
  <c r="EF115" i="150"/>
  <c r="EF116" i="150"/>
  <c r="EF149" i="150"/>
  <c r="EF278" i="150"/>
  <c r="EF121" i="150"/>
  <c r="EF122" i="150"/>
  <c r="EF123" i="150"/>
  <c r="EF124" i="150"/>
  <c r="EF236" i="150"/>
  <c r="EF125" i="150"/>
  <c r="EF129" i="150"/>
  <c r="EF88" i="150"/>
  <c r="EF271" i="150"/>
  <c r="EF132" i="150"/>
  <c r="EF133" i="150"/>
  <c r="EF134" i="150"/>
  <c r="EF136" i="150"/>
  <c r="EF96" i="150"/>
  <c r="EF138" i="150"/>
  <c r="EF52" i="150"/>
  <c r="EF139" i="150"/>
  <c r="EF144" i="150"/>
  <c r="EF140" i="150"/>
  <c r="EB7" i="150"/>
  <c r="EB11" i="150"/>
  <c r="EB12" i="150"/>
  <c r="EB13" i="150"/>
  <c r="EB176" i="150"/>
  <c r="EB15" i="150"/>
  <c r="EB16" i="150"/>
  <c r="EB17" i="150"/>
  <c r="EB257" i="150"/>
  <c r="EB238" i="150"/>
  <c r="EB18" i="150"/>
  <c r="EB69" i="150"/>
  <c r="EB19" i="150"/>
  <c r="EB20" i="150"/>
  <c r="EB21" i="150"/>
  <c r="EB24" i="150"/>
  <c r="EB57" i="150"/>
  <c r="EB284" i="150"/>
  <c r="EB26" i="150"/>
  <c r="EB179" i="150"/>
  <c r="EB202" i="150"/>
  <c r="EB27" i="150"/>
  <c r="EB286" i="150"/>
  <c r="EB34" i="150"/>
  <c r="EB35" i="150"/>
  <c r="EB150" i="150"/>
  <c r="EB36" i="150"/>
  <c r="EB295" i="150"/>
  <c r="EB266" i="150"/>
  <c r="EB38" i="150"/>
  <c r="EB39" i="150"/>
  <c r="EB40" i="150"/>
  <c r="EB41" i="150"/>
  <c r="EB42" i="150"/>
  <c r="EB43" i="150"/>
  <c r="EB44" i="150"/>
  <c r="EB75" i="150"/>
  <c r="EB45" i="150"/>
  <c r="EB301" i="150"/>
  <c r="EB104" i="150"/>
  <c r="EB274" i="150"/>
  <c r="EB268" i="150"/>
  <c r="EB54" i="150"/>
  <c r="EB55" i="150"/>
  <c r="EB64" i="150"/>
  <c r="EB228" i="150"/>
  <c r="EB67" i="150"/>
  <c r="EB68" i="150"/>
  <c r="EB70" i="150"/>
  <c r="EB71" i="150"/>
  <c r="EB72" i="150"/>
  <c r="EB73" i="150"/>
  <c r="EB74" i="150"/>
  <c r="EB78" i="150"/>
  <c r="EB79" i="150"/>
  <c r="EB199" i="150"/>
  <c r="EB80" i="150"/>
  <c r="EB260" i="150"/>
  <c r="EB263" i="150"/>
  <c r="EB81" i="150"/>
  <c r="EB82" i="150"/>
  <c r="EB83" i="150"/>
  <c r="EB56" i="150"/>
  <c r="EB61" i="150"/>
  <c r="EB14" i="150"/>
  <c r="EB84" i="150"/>
  <c r="EB289" i="150"/>
  <c r="EB101" i="150"/>
  <c r="EB85" i="150"/>
  <c r="EB210" i="150"/>
  <c r="EB92" i="150"/>
  <c r="EB249" i="150"/>
  <c r="EB93" i="150"/>
  <c r="EB94" i="150"/>
  <c r="EB282" i="150"/>
  <c r="EB256" i="150"/>
  <c r="EB281" i="150"/>
  <c r="EB100" i="150"/>
  <c r="EB51" i="150"/>
  <c r="EB97" i="150"/>
  <c r="EB288" i="150"/>
  <c r="EB102" i="150"/>
  <c r="EB226" i="150"/>
  <c r="EB105" i="150"/>
  <c r="EB106" i="150"/>
  <c r="EB107" i="150"/>
  <c r="EB108" i="150"/>
  <c r="EB269" i="150"/>
  <c r="EB285" i="150"/>
  <c r="EB294" i="150"/>
  <c r="EB110" i="150"/>
  <c r="EB111" i="150"/>
  <c r="EB131" i="150"/>
  <c r="EB112" i="150"/>
  <c r="EB293" i="150"/>
  <c r="EB113" i="150"/>
  <c r="EB277" i="150"/>
  <c r="EB114" i="150"/>
  <c r="EB115" i="150"/>
  <c r="EB116" i="150"/>
  <c r="EB149" i="150"/>
  <c r="EB278" i="150"/>
  <c r="EB121" i="150"/>
  <c r="EB122" i="150"/>
  <c r="EB123" i="150"/>
  <c r="EB124" i="150"/>
  <c r="EB236" i="150"/>
  <c r="EB125" i="150"/>
  <c r="EB129" i="150"/>
  <c r="EB88" i="150"/>
  <c r="EB271" i="150"/>
  <c r="EB132" i="150"/>
  <c r="EB133" i="150"/>
  <c r="EB134" i="150"/>
  <c r="EC134" i="150" s="1"/>
  <c r="EB136" i="150"/>
  <c r="EB96" i="150"/>
  <c r="EB138" i="150"/>
  <c r="EB52" i="150"/>
  <c r="EB139" i="150"/>
  <c r="EB144" i="150"/>
  <c r="EB140" i="150"/>
  <c r="DX7" i="150"/>
  <c r="DX11" i="150"/>
  <c r="DX12" i="150"/>
  <c r="DX13" i="150"/>
  <c r="DX176" i="150"/>
  <c r="DX15" i="150"/>
  <c r="DX16" i="150"/>
  <c r="DX17" i="150"/>
  <c r="DX257" i="150"/>
  <c r="DX238" i="150"/>
  <c r="DX18" i="150"/>
  <c r="DX69" i="150"/>
  <c r="DX19" i="150"/>
  <c r="DX20" i="150"/>
  <c r="DX21" i="150"/>
  <c r="DX24" i="150"/>
  <c r="DX57" i="150"/>
  <c r="DX284" i="150"/>
  <c r="DX26" i="150"/>
  <c r="DX179" i="150"/>
  <c r="DX202" i="150"/>
  <c r="DX27" i="150"/>
  <c r="DX286" i="150"/>
  <c r="DX34" i="150"/>
  <c r="DX35" i="150"/>
  <c r="DX150" i="150"/>
  <c r="DX36" i="150"/>
  <c r="DX295" i="150"/>
  <c r="DX266" i="150"/>
  <c r="DX38" i="150"/>
  <c r="DX39" i="150"/>
  <c r="DX40" i="150"/>
  <c r="DX41" i="150"/>
  <c r="DX42" i="150"/>
  <c r="DX43" i="150"/>
  <c r="DX44" i="150"/>
  <c r="DX75" i="150"/>
  <c r="DX45" i="150"/>
  <c r="DX301" i="150"/>
  <c r="DX104" i="150"/>
  <c r="DX274" i="150"/>
  <c r="DX268" i="150"/>
  <c r="DX54" i="150"/>
  <c r="DX55" i="150"/>
  <c r="DX64" i="150"/>
  <c r="DX228" i="150"/>
  <c r="DX67" i="150"/>
  <c r="DX68" i="150"/>
  <c r="DX70" i="150"/>
  <c r="DX71" i="150"/>
  <c r="DX72" i="150"/>
  <c r="DX73" i="150"/>
  <c r="DX74" i="150"/>
  <c r="DX78" i="150"/>
  <c r="DX79" i="150"/>
  <c r="DX199" i="150"/>
  <c r="DX80" i="150"/>
  <c r="DX260" i="150"/>
  <c r="DX263" i="150"/>
  <c r="DX81" i="150"/>
  <c r="DX82" i="150"/>
  <c r="DX83" i="150"/>
  <c r="DX56" i="150"/>
  <c r="DX14" i="150"/>
  <c r="DX84" i="150"/>
  <c r="DX289" i="150"/>
  <c r="DX101" i="150"/>
  <c r="DX85" i="150"/>
  <c r="DX210" i="150"/>
  <c r="DX92" i="150"/>
  <c r="DX249" i="150"/>
  <c r="DX93" i="150"/>
  <c r="DX94" i="150"/>
  <c r="DX282" i="150"/>
  <c r="DX256" i="150"/>
  <c r="DX281" i="150"/>
  <c r="DX100" i="150"/>
  <c r="DX51" i="150"/>
  <c r="DX97" i="150"/>
  <c r="DX288" i="150"/>
  <c r="DX102" i="150"/>
  <c r="DX226" i="150"/>
  <c r="DX105" i="150"/>
  <c r="DX106" i="150"/>
  <c r="DX107" i="150"/>
  <c r="DX108" i="150"/>
  <c r="DX269" i="150"/>
  <c r="DX285" i="150"/>
  <c r="DX294" i="150"/>
  <c r="DX110" i="150"/>
  <c r="DX111" i="150"/>
  <c r="DX131" i="150"/>
  <c r="DX112" i="150"/>
  <c r="DX293" i="150"/>
  <c r="DX113" i="150"/>
  <c r="DX277" i="150"/>
  <c r="DX114" i="150"/>
  <c r="DX115" i="150"/>
  <c r="DX116" i="150"/>
  <c r="DX149" i="150"/>
  <c r="DX278" i="150"/>
  <c r="DX121" i="150"/>
  <c r="DX122" i="150"/>
  <c r="DX123" i="150"/>
  <c r="DX124" i="150"/>
  <c r="DX236" i="150"/>
  <c r="DX125" i="150"/>
  <c r="DX129" i="150"/>
  <c r="DX88" i="150"/>
  <c r="DX271" i="150"/>
  <c r="DX132" i="150"/>
  <c r="DX133" i="150"/>
  <c r="DX134" i="150"/>
  <c r="DX136" i="150"/>
  <c r="DX96" i="150"/>
  <c r="DX138" i="150"/>
  <c r="DX52" i="150"/>
  <c r="DX139" i="150"/>
  <c r="DX144" i="150"/>
  <c r="DX140" i="150"/>
  <c r="DT7" i="150"/>
  <c r="DT11" i="150"/>
  <c r="DT12" i="150"/>
  <c r="DT13" i="150"/>
  <c r="DT176" i="150"/>
  <c r="DT15" i="150"/>
  <c r="DT16" i="150"/>
  <c r="DT17" i="150"/>
  <c r="DT257" i="150"/>
  <c r="DT238" i="150"/>
  <c r="DT18" i="150"/>
  <c r="DT69" i="150"/>
  <c r="DT19" i="150"/>
  <c r="DT20" i="150"/>
  <c r="DT21" i="150"/>
  <c r="DT24" i="150"/>
  <c r="DT57" i="150"/>
  <c r="DT284" i="150"/>
  <c r="DT26" i="150"/>
  <c r="DT179" i="150"/>
  <c r="DT202" i="150"/>
  <c r="DT27" i="150"/>
  <c r="DT286" i="150"/>
  <c r="DT34" i="150"/>
  <c r="DT35" i="150"/>
  <c r="DT150" i="150"/>
  <c r="DT36" i="150"/>
  <c r="DT295" i="150"/>
  <c r="DT266" i="150"/>
  <c r="DT38" i="150"/>
  <c r="DT39" i="150"/>
  <c r="DT40" i="150"/>
  <c r="DT41" i="150"/>
  <c r="DT42" i="150"/>
  <c r="DT43" i="150"/>
  <c r="DT44" i="150"/>
  <c r="DT75" i="150"/>
  <c r="DT45" i="150"/>
  <c r="DT301" i="150"/>
  <c r="DT104" i="150"/>
  <c r="DT274" i="150"/>
  <c r="DT268" i="150"/>
  <c r="DT54" i="150"/>
  <c r="DT55" i="150"/>
  <c r="DT64" i="150"/>
  <c r="DT228" i="150"/>
  <c r="DT67" i="150"/>
  <c r="DT68" i="150"/>
  <c r="DT70" i="150"/>
  <c r="DT71" i="150"/>
  <c r="DT72" i="150"/>
  <c r="DT73" i="150"/>
  <c r="DT74" i="150"/>
  <c r="DT78" i="150"/>
  <c r="DT79" i="150"/>
  <c r="DT199" i="150"/>
  <c r="DT80" i="150"/>
  <c r="DT260" i="150"/>
  <c r="DT263" i="150"/>
  <c r="DT81" i="150"/>
  <c r="DT82" i="150"/>
  <c r="DT83" i="150"/>
  <c r="DT56" i="150"/>
  <c r="DT61" i="150"/>
  <c r="DT14" i="150"/>
  <c r="DT84" i="150"/>
  <c r="DT289" i="150"/>
  <c r="DT101" i="150"/>
  <c r="DT85" i="150"/>
  <c r="DT210" i="150"/>
  <c r="DT92" i="150"/>
  <c r="DT249" i="150"/>
  <c r="DT93" i="150"/>
  <c r="DT94" i="150"/>
  <c r="DT282" i="150"/>
  <c r="DT256" i="150"/>
  <c r="DT281" i="150"/>
  <c r="DT100" i="150"/>
  <c r="DT51" i="150"/>
  <c r="DT97" i="150"/>
  <c r="DT288" i="150"/>
  <c r="DT102" i="150"/>
  <c r="DT226" i="150"/>
  <c r="DT105" i="150"/>
  <c r="DT106" i="150"/>
  <c r="DT107" i="150"/>
  <c r="DT108" i="150"/>
  <c r="DT269" i="150"/>
  <c r="DT285" i="150"/>
  <c r="DT294" i="150"/>
  <c r="DT110" i="150"/>
  <c r="DT111" i="150"/>
  <c r="DT131" i="150"/>
  <c r="DT112" i="150"/>
  <c r="DT293" i="150"/>
  <c r="DT113" i="150"/>
  <c r="DT277" i="150"/>
  <c r="DT114" i="150"/>
  <c r="DT115" i="150"/>
  <c r="DT116" i="150"/>
  <c r="DT149" i="150"/>
  <c r="DT278" i="150"/>
  <c r="DT121" i="150"/>
  <c r="DT122" i="150"/>
  <c r="DT123" i="150"/>
  <c r="DT124" i="150"/>
  <c r="DT236" i="150"/>
  <c r="DT125" i="150"/>
  <c r="DT129" i="150"/>
  <c r="DT88" i="150"/>
  <c r="DT271" i="150"/>
  <c r="DT132" i="150"/>
  <c r="DT133" i="150"/>
  <c r="DT134" i="150"/>
  <c r="DT136" i="150"/>
  <c r="DT96" i="150"/>
  <c r="DT138" i="150"/>
  <c r="DT52" i="150"/>
  <c r="DT139" i="150"/>
  <c r="DT144" i="150"/>
  <c r="DT140" i="150"/>
  <c r="DL7" i="150"/>
  <c r="DL11" i="150"/>
  <c r="DL12" i="150"/>
  <c r="DL13" i="150"/>
  <c r="DL176" i="150"/>
  <c r="DL15" i="150"/>
  <c r="DL16" i="150"/>
  <c r="DL17" i="150"/>
  <c r="DL257" i="150"/>
  <c r="DL238" i="150"/>
  <c r="DL18" i="150"/>
  <c r="DL69" i="150"/>
  <c r="DL19" i="150"/>
  <c r="DL20" i="150"/>
  <c r="DL21" i="150"/>
  <c r="DL24" i="150"/>
  <c r="DL57" i="150"/>
  <c r="DL284" i="150"/>
  <c r="DL26" i="150"/>
  <c r="DL179" i="150"/>
  <c r="DL202" i="150"/>
  <c r="DL27" i="150"/>
  <c r="DL286" i="150"/>
  <c r="DL34" i="150"/>
  <c r="DL35" i="150"/>
  <c r="DL150" i="150"/>
  <c r="DL36" i="150"/>
  <c r="DL295" i="150"/>
  <c r="DL266" i="150"/>
  <c r="DL38" i="150"/>
  <c r="DL39" i="150"/>
  <c r="DL40" i="150"/>
  <c r="DL41" i="150"/>
  <c r="DL42" i="150"/>
  <c r="DL43" i="150"/>
  <c r="DL44" i="150"/>
  <c r="DL75" i="150"/>
  <c r="DL45" i="150"/>
  <c r="DL301" i="150"/>
  <c r="DL104" i="150"/>
  <c r="DL274" i="150"/>
  <c r="DL268" i="150"/>
  <c r="DL54" i="150"/>
  <c r="DL55" i="150"/>
  <c r="DL64" i="150"/>
  <c r="DL228" i="150"/>
  <c r="DL67" i="150"/>
  <c r="DL68" i="150"/>
  <c r="DL70" i="150"/>
  <c r="DL71" i="150"/>
  <c r="DL72" i="150"/>
  <c r="DL73" i="150"/>
  <c r="DL74" i="150"/>
  <c r="DL78" i="150"/>
  <c r="DL79" i="150"/>
  <c r="DL199" i="150"/>
  <c r="DL80" i="150"/>
  <c r="DL260" i="150"/>
  <c r="DL263" i="150"/>
  <c r="DL81" i="150"/>
  <c r="DL82" i="150"/>
  <c r="DL83" i="150"/>
  <c r="DL56" i="150"/>
  <c r="DL61" i="150"/>
  <c r="DL14" i="150"/>
  <c r="DL84" i="150"/>
  <c r="DL289" i="150"/>
  <c r="DL101" i="150"/>
  <c r="DL85" i="150"/>
  <c r="DL210" i="150"/>
  <c r="DL92" i="150"/>
  <c r="DL249" i="150"/>
  <c r="DL93" i="150"/>
  <c r="DL94" i="150"/>
  <c r="DL282" i="150"/>
  <c r="DL256" i="150"/>
  <c r="DL281" i="150"/>
  <c r="DL100" i="150"/>
  <c r="DL51" i="150"/>
  <c r="DL97" i="150"/>
  <c r="DL288" i="150"/>
  <c r="DL102" i="150"/>
  <c r="DL226" i="150"/>
  <c r="DL105" i="150"/>
  <c r="DL106" i="150"/>
  <c r="DL107" i="150"/>
  <c r="DL108" i="150"/>
  <c r="DL269" i="150"/>
  <c r="DL285" i="150"/>
  <c r="DL294" i="150"/>
  <c r="DL110" i="150"/>
  <c r="DL111" i="150"/>
  <c r="DL131" i="150"/>
  <c r="DL112" i="150"/>
  <c r="DL293" i="150"/>
  <c r="DL113" i="150"/>
  <c r="DL277" i="150"/>
  <c r="DL114" i="150"/>
  <c r="DL115" i="150"/>
  <c r="DL116" i="150"/>
  <c r="DL149" i="150"/>
  <c r="DL278" i="150"/>
  <c r="DL121" i="150"/>
  <c r="DL122" i="150"/>
  <c r="DL123" i="150"/>
  <c r="DL124" i="150"/>
  <c r="DL236" i="150"/>
  <c r="DL125" i="150"/>
  <c r="DL129" i="150"/>
  <c r="DL88" i="150"/>
  <c r="DL271" i="150"/>
  <c r="DL132" i="150"/>
  <c r="DL133" i="150"/>
  <c r="DL134" i="150"/>
  <c r="DL136" i="150"/>
  <c r="DL96" i="150"/>
  <c r="DL138" i="150"/>
  <c r="DL52" i="150"/>
  <c r="DL139" i="150"/>
  <c r="DL144" i="150"/>
  <c r="DL140" i="150"/>
  <c r="BD7" i="150"/>
  <c r="BD11" i="150"/>
  <c r="BD12" i="150"/>
  <c r="BD13" i="150"/>
  <c r="BD176" i="150"/>
  <c r="BD15" i="150"/>
  <c r="BD16" i="150"/>
  <c r="BD17" i="150"/>
  <c r="BD257" i="150"/>
  <c r="BD238" i="150"/>
  <c r="BD18" i="150"/>
  <c r="BD69" i="150"/>
  <c r="BD19" i="150"/>
  <c r="BD20" i="150"/>
  <c r="BD21" i="150"/>
  <c r="BD24" i="150"/>
  <c r="BD57" i="150"/>
  <c r="BD284" i="150"/>
  <c r="BD26" i="150"/>
  <c r="BD179" i="150"/>
  <c r="BD202" i="150"/>
  <c r="BD27" i="150"/>
  <c r="BD286" i="150"/>
  <c r="BD34" i="150"/>
  <c r="BD35" i="150"/>
  <c r="BD150" i="150"/>
  <c r="BD36" i="150"/>
  <c r="BD295" i="150"/>
  <c r="BD266" i="150"/>
  <c r="BD38" i="150"/>
  <c r="BD39" i="150"/>
  <c r="BD40" i="150"/>
  <c r="BD41" i="150"/>
  <c r="BD42" i="150"/>
  <c r="BD43" i="150"/>
  <c r="BD44" i="150"/>
  <c r="BD75" i="150"/>
  <c r="BD45" i="150"/>
  <c r="BD301" i="150"/>
  <c r="BD104" i="150"/>
  <c r="BD274" i="150"/>
  <c r="BD268" i="150"/>
  <c r="BD54" i="150"/>
  <c r="BD55" i="150"/>
  <c r="BD64" i="150"/>
  <c r="BD228" i="150"/>
  <c r="BD67" i="150"/>
  <c r="BD68" i="150"/>
  <c r="BD70" i="150"/>
  <c r="BD71" i="150"/>
  <c r="BD72" i="150"/>
  <c r="BD73" i="150"/>
  <c r="BD74" i="150"/>
  <c r="BD78" i="150"/>
  <c r="BD79" i="150"/>
  <c r="BD199" i="150"/>
  <c r="BD80" i="150"/>
  <c r="BD260" i="150"/>
  <c r="BD263" i="150"/>
  <c r="BD81" i="150"/>
  <c r="BD82" i="150"/>
  <c r="BD83" i="150"/>
  <c r="BD56" i="150"/>
  <c r="BD61" i="150"/>
  <c r="BD14" i="150"/>
  <c r="BD84" i="150"/>
  <c r="BD289" i="150"/>
  <c r="BD101" i="150"/>
  <c r="BD85" i="150"/>
  <c r="BD210" i="150"/>
  <c r="BD92" i="150"/>
  <c r="BD249" i="150"/>
  <c r="BD93" i="150"/>
  <c r="BD94" i="150"/>
  <c r="BD282" i="150"/>
  <c r="BD256" i="150"/>
  <c r="BD281" i="150"/>
  <c r="BD100" i="150"/>
  <c r="BD51" i="150"/>
  <c r="BD97" i="150"/>
  <c r="BD288" i="150"/>
  <c r="BD102" i="150"/>
  <c r="BD226" i="150"/>
  <c r="BD105" i="150"/>
  <c r="BD106" i="150"/>
  <c r="BD107" i="150"/>
  <c r="BD108" i="150"/>
  <c r="BD269" i="150"/>
  <c r="BD285" i="150"/>
  <c r="BD294" i="150"/>
  <c r="BD110" i="150"/>
  <c r="BD111" i="150"/>
  <c r="BD131" i="150"/>
  <c r="BD112" i="150"/>
  <c r="BD293" i="150"/>
  <c r="BD113" i="150"/>
  <c r="BD277" i="150"/>
  <c r="BD114" i="150"/>
  <c r="BD115" i="150"/>
  <c r="BD116" i="150"/>
  <c r="BD149" i="150"/>
  <c r="BD278" i="150"/>
  <c r="BD121" i="150"/>
  <c r="BD122" i="150"/>
  <c r="BD123" i="150"/>
  <c r="BD124" i="150"/>
  <c r="BD236" i="150"/>
  <c r="BD125" i="150"/>
  <c r="BD129" i="150"/>
  <c r="BD88" i="150"/>
  <c r="BD271" i="150"/>
  <c r="BD132" i="150"/>
  <c r="BD133" i="150"/>
  <c r="BD134" i="150"/>
  <c r="BD136" i="150"/>
  <c r="BD96" i="150"/>
  <c r="BD138" i="150"/>
  <c r="BD52" i="150"/>
  <c r="BD139" i="150"/>
  <c r="BD144" i="150"/>
  <c r="BD140" i="150"/>
  <c r="DH7" i="150"/>
  <c r="DH11" i="150"/>
  <c r="DH12" i="150"/>
  <c r="DH13" i="150"/>
  <c r="DH176" i="150"/>
  <c r="DH15" i="150"/>
  <c r="DH16" i="150"/>
  <c r="DH17" i="150"/>
  <c r="DH257" i="150"/>
  <c r="DH238" i="150"/>
  <c r="DH18" i="150"/>
  <c r="DH69" i="150"/>
  <c r="DH19" i="150"/>
  <c r="DH20" i="150"/>
  <c r="DH21" i="150"/>
  <c r="DH24" i="150"/>
  <c r="DH57" i="150"/>
  <c r="DH284" i="150"/>
  <c r="DH26" i="150"/>
  <c r="DH179" i="150"/>
  <c r="DH202" i="150"/>
  <c r="DH27" i="150"/>
  <c r="DH286" i="150"/>
  <c r="DH34" i="150"/>
  <c r="DH35" i="150"/>
  <c r="DH150" i="150"/>
  <c r="DH36" i="150"/>
  <c r="DH295" i="150"/>
  <c r="DH266" i="150"/>
  <c r="DH38" i="150"/>
  <c r="DH39" i="150"/>
  <c r="DH40" i="150"/>
  <c r="DH41" i="150"/>
  <c r="DH42" i="150"/>
  <c r="DH43" i="150"/>
  <c r="DH44" i="150"/>
  <c r="DH75" i="150"/>
  <c r="DH45" i="150"/>
  <c r="DH301" i="150"/>
  <c r="DH104" i="150"/>
  <c r="DH274" i="150"/>
  <c r="DH268" i="150"/>
  <c r="DH54" i="150"/>
  <c r="DH55" i="150"/>
  <c r="DH64" i="150"/>
  <c r="DH228" i="150"/>
  <c r="DH67" i="150"/>
  <c r="DH68" i="150"/>
  <c r="DH70" i="150"/>
  <c r="DH71" i="150"/>
  <c r="DH72" i="150"/>
  <c r="DH73" i="150"/>
  <c r="DH74" i="150"/>
  <c r="DH78" i="150"/>
  <c r="DH79" i="150"/>
  <c r="DH199" i="150"/>
  <c r="DH80" i="150"/>
  <c r="DH260" i="150"/>
  <c r="DH263" i="150"/>
  <c r="DH81" i="150"/>
  <c r="DH82" i="150"/>
  <c r="DH83" i="150"/>
  <c r="DH56" i="150"/>
  <c r="DH61" i="150"/>
  <c r="DH14" i="150"/>
  <c r="DH84" i="150"/>
  <c r="DH289" i="150"/>
  <c r="DH101" i="150"/>
  <c r="DH85" i="150"/>
  <c r="DH210" i="150"/>
  <c r="DH92" i="150"/>
  <c r="DH249" i="150"/>
  <c r="DH93" i="150"/>
  <c r="DH94" i="150"/>
  <c r="DH282" i="150"/>
  <c r="DH256" i="150"/>
  <c r="DH281" i="150"/>
  <c r="DH100" i="150"/>
  <c r="DH51" i="150"/>
  <c r="DH97" i="150"/>
  <c r="DH288" i="150"/>
  <c r="DH102" i="150"/>
  <c r="DH226" i="150"/>
  <c r="DH105" i="150"/>
  <c r="DH106" i="150"/>
  <c r="DH107" i="150"/>
  <c r="DH108" i="150"/>
  <c r="DH269" i="150"/>
  <c r="DH285" i="150"/>
  <c r="DH294" i="150"/>
  <c r="DH110" i="150"/>
  <c r="DH111" i="150"/>
  <c r="DH131" i="150"/>
  <c r="DH112" i="150"/>
  <c r="DH293" i="150"/>
  <c r="DH113" i="150"/>
  <c r="DH277" i="150"/>
  <c r="DH114" i="150"/>
  <c r="DH115" i="150"/>
  <c r="DH116" i="150"/>
  <c r="DH149" i="150"/>
  <c r="DH278" i="150"/>
  <c r="DH121" i="150"/>
  <c r="DH122" i="150"/>
  <c r="DH123" i="150"/>
  <c r="DH124" i="150"/>
  <c r="DH236" i="150"/>
  <c r="DH125" i="150"/>
  <c r="DH129" i="150"/>
  <c r="DH88" i="150"/>
  <c r="DH271" i="150"/>
  <c r="DH132" i="150"/>
  <c r="DH133" i="150"/>
  <c r="DH134" i="150"/>
  <c r="DH136" i="150"/>
  <c r="DH96" i="150"/>
  <c r="DH138" i="150"/>
  <c r="DH52" i="150"/>
  <c r="DH139" i="150"/>
  <c r="DH144" i="150"/>
  <c r="DH140" i="150"/>
  <c r="DD7" i="150"/>
  <c r="DD11" i="150"/>
  <c r="DD12" i="150"/>
  <c r="DD13" i="150"/>
  <c r="DD176" i="150"/>
  <c r="DD15" i="150"/>
  <c r="DD16" i="150"/>
  <c r="DD17" i="150"/>
  <c r="DD257" i="150"/>
  <c r="DD238" i="150"/>
  <c r="DD18" i="150"/>
  <c r="DD69" i="150"/>
  <c r="DD19" i="150"/>
  <c r="DD20" i="150"/>
  <c r="DD21" i="150"/>
  <c r="DD24" i="150"/>
  <c r="DD57" i="150"/>
  <c r="DD284" i="150"/>
  <c r="DD26" i="150"/>
  <c r="DD179" i="150"/>
  <c r="DD202" i="150"/>
  <c r="DD27" i="150"/>
  <c r="DD286" i="150"/>
  <c r="DD34" i="150"/>
  <c r="DD35" i="150"/>
  <c r="DD150" i="150"/>
  <c r="DD36" i="150"/>
  <c r="DD295" i="150"/>
  <c r="DD266" i="150"/>
  <c r="DD38" i="150"/>
  <c r="DD39" i="150"/>
  <c r="DD40" i="150"/>
  <c r="DD41" i="150"/>
  <c r="DD42" i="150"/>
  <c r="DD43" i="150"/>
  <c r="DD44" i="150"/>
  <c r="DD75" i="150"/>
  <c r="DD45" i="150"/>
  <c r="DD301" i="150"/>
  <c r="DD104" i="150"/>
  <c r="DD274" i="150"/>
  <c r="DD268" i="150"/>
  <c r="DD54" i="150"/>
  <c r="DD55" i="150"/>
  <c r="DD64" i="150"/>
  <c r="DD228" i="150"/>
  <c r="DD67" i="150"/>
  <c r="DD68" i="150"/>
  <c r="DD70" i="150"/>
  <c r="DD71" i="150"/>
  <c r="DD72" i="150"/>
  <c r="DD73" i="150"/>
  <c r="DD74" i="150"/>
  <c r="DD78" i="150"/>
  <c r="DD79" i="150"/>
  <c r="DD199" i="150"/>
  <c r="DD80" i="150"/>
  <c r="DD260" i="150"/>
  <c r="DD263" i="150"/>
  <c r="DD81" i="150"/>
  <c r="DD82" i="150"/>
  <c r="DD83" i="150"/>
  <c r="DD56" i="150"/>
  <c r="DD61" i="150"/>
  <c r="DD14" i="150"/>
  <c r="DD84" i="150"/>
  <c r="DD289" i="150"/>
  <c r="DD101" i="150"/>
  <c r="DD85" i="150"/>
  <c r="DD210" i="150"/>
  <c r="DD92" i="150"/>
  <c r="DD249" i="150"/>
  <c r="DD93" i="150"/>
  <c r="DD94" i="150"/>
  <c r="DD282" i="150"/>
  <c r="DD256" i="150"/>
  <c r="DD281" i="150"/>
  <c r="DD100" i="150"/>
  <c r="DD51" i="150"/>
  <c r="DD97" i="150"/>
  <c r="DD288" i="150"/>
  <c r="DD102" i="150"/>
  <c r="DD226" i="150"/>
  <c r="DD105" i="150"/>
  <c r="DD106" i="150"/>
  <c r="DD107" i="150"/>
  <c r="DD108" i="150"/>
  <c r="DD269" i="150"/>
  <c r="DD285" i="150"/>
  <c r="DD294" i="150"/>
  <c r="DD110" i="150"/>
  <c r="DD111" i="150"/>
  <c r="DD131" i="150"/>
  <c r="DD112" i="150"/>
  <c r="DD293" i="150"/>
  <c r="DD113" i="150"/>
  <c r="DD277" i="150"/>
  <c r="DD114" i="150"/>
  <c r="DD116" i="150"/>
  <c r="DD149" i="150"/>
  <c r="DD278" i="150"/>
  <c r="DD121" i="150"/>
  <c r="DD122" i="150"/>
  <c r="DD123" i="150"/>
  <c r="DD124" i="150"/>
  <c r="DD236" i="150"/>
  <c r="DD125" i="150"/>
  <c r="DD129" i="150"/>
  <c r="DD88" i="150"/>
  <c r="DD271" i="150"/>
  <c r="DD132" i="150"/>
  <c r="DD133" i="150"/>
  <c r="DD134" i="150"/>
  <c r="DD136" i="150"/>
  <c r="DD96" i="150"/>
  <c r="DD138" i="150"/>
  <c r="DD52" i="150"/>
  <c r="DD139" i="150"/>
  <c r="DD144" i="150"/>
  <c r="DD140" i="150"/>
  <c r="CJ7" i="150"/>
  <c r="CJ11" i="150"/>
  <c r="CJ12" i="150"/>
  <c r="CJ13" i="150"/>
  <c r="CJ176" i="150"/>
  <c r="CJ15" i="150"/>
  <c r="CJ16" i="150"/>
  <c r="CJ17" i="150"/>
  <c r="CJ257" i="150"/>
  <c r="CJ238" i="150"/>
  <c r="CJ18" i="150"/>
  <c r="CJ69" i="150"/>
  <c r="CJ19" i="150"/>
  <c r="CJ20" i="150"/>
  <c r="CJ21" i="150"/>
  <c r="CJ24" i="150"/>
  <c r="CJ57" i="150"/>
  <c r="CJ284" i="150"/>
  <c r="CJ26" i="150"/>
  <c r="CJ179" i="150"/>
  <c r="CJ202" i="150"/>
  <c r="CJ27" i="150"/>
  <c r="CJ286" i="150"/>
  <c r="CJ34" i="150"/>
  <c r="CJ35" i="150"/>
  <c r="CJ150" i="150"/>
  <c r="CJ36" i="150"/>
  <c r="CJ295" i="150"/>
  <c r="CJ266" i="150"/>
  <c r="CJ38" i="150"/>
  <c r="CJ39" i="150"/>
  <c r="CJ40" i="150"/>
  <c r="CJ41" i="150"/>
  <c r="CJ42" i="150"/>
  <c r="CJ43" i="150"/>
  <c r="CJ44" i="150"/>
  <c r="CJ75" i="150"/>
  <c r="CJ45" i="150"/>
  <c r="CJ301" i="150"/>
  <c r="CJ104" i="150"/>
  <c r="CJ274" i="150"/>
  <c r="CJ268" i="150"/>
  <c r="CJ54" i="150"/>
  <c r="CJ55" i="150"/>
  <c r="CJ64" i="150"/>
  <c r="CJ228" i="150"/>
  <c r="CJ67" i="150"/>
  <c r="CJ68" i="150"/>
  <c r="CJ70" i="150"/>
  <c r="CJ71" i="150"/>
  <c r="CJ72" i="150"/>
  <c r="CJ73" i="150"/>
  <c r="CJ74" i="150"/>
  <c r="CJ78" i="150"/>
  <c r="CJ79" i="150"/>
  <c r="CJ199" i="150"/>
  <c r="CJ80" i="150"/>
  <c r="CJ260" i="150"/>
  <c r="CJ263" i="150"/>
  <c r="CJ81" i="150"/>
  <c r="CJ82" i="150"/>
  <c r="CJ83" i="150"/>
  <c r="CJ56" i="150"/>
  <c r="CJ61" i="150"/>
  <c r="CJ14" i="150"/>
  <c r="CJ84" i="150"/>
  <c r="CJ289" i="150"/>
  <c r="CJ101" i="150"/>
  <c r="CJ85" i="150"/>
  <c r="CJ210" i="150"/>
  <c r="CJ92" i="150"/>
  <c r="CJ249" i="150"/>
  <c r="CJ93" i="150"/>
  <c r="CJ94" i="150"/>
  <c r="CJ282" i="150"/>
  <c r="CJ256" i="150"/>
  <c r="CJ281" i="150"/>
  <c r="CJ100" i="150"/>
  <c r="CJ51" i="150"/>
  <c r="CJ97" i="150"/>
  <c r="CJ288" i="150"/>
  <c r="CJ102" i="150"/>
  <c r="CJ226" i="150"/>
  <c r="CJ105" i="150"/>
  <c r="CJ106" i="150"/>
  <c r="CJ107" i="150"/>
  <c r="CJ108" i="150"/>
  <c r="CJ269" i="150"/>
  <c r="CJ285" i="150"/>
  <c r="CJ294" i="150"/>
  <c r="CJ110" i="150"/>
  <c r="CJ111" i="150"/>
  <c r="CJ131" i="150"/>
  <c r="CJ112" i="150"/>
  <c r="CJ293" i="150"/>
  <c r="CJ113" i="150"/>
  <c r="CJ277" i="150"/>
  <c r="CJ114" i="150"/>
  <c r="CJ115" i="150"/>
  <c r="CJ116" i="150"/>
  <c r="CJ149" i="150"/>
  <c r="CJ278" i="150"/>
  <c r="CJ121" i="150"/>
  <c r="CJ122" i="150"/>
  <c r="CJ123" i="150"/>
  <c r="CJ124" i="150"/>
  <c r="CJ236" i="150"/>
  <c r="CJ125" i="150"/>
  <c r="CJ129" i="150"/>
  <c r="CJ88" i="150"/>
  <c r="CJ271" i="150"/>
  <c r="CJ132" i="150"/>
  <c r="CJ133" i="150"/>
  <c r="CJ134" i="150"/>
  <c r="CJ136" i="150"/>
  <c r="CJ96" i="150"/>
  <c r="CJ138" i="150"/>
  <c r="CJ52" i="150"/>
  <c r="CJ139" i="150"/>
  <c r="CJ144" i="150"/>
  <c r="CJ140" i="150"/>
  <c r="CF7" i="150"/>
  <c r="CF11" i="150"/>
  <c r="CF12" i="150"/>
  <c r="CF13" i="150"/>
  <c r="CF176" i="150"/>
  <c r="CF15" i="150"/>
  <c r="CF16" i="150"/>
  <c r="CF17" i="150"/>
  <c r="CF257" i="150"/>
  <c r="CF238" i="150"/>
  <c r="CF18" i="150"/>
  <c r="CF69" i="150"/>
  <c r="CF19" i="150"/>
  <c r="CF20" i="150"/>
  <c r="CF21" i="150"/>
  <c r="CF24" i="150"/>
  <c r="CF57" i="150"/>
  <c r="CF284" i="150"/>
  <c r="CF26" i="150"/>
  <c r="CF179" i="150"/>
  <c r="CF202" i="150"/>
  <c r="CF27" i="150"/>
  <c r="CF286" i="150"/>
  <c r="CF34" i="150"/>
  <c r="CF35" i="150"/>
  <c r="CF150" i="150"/>
  <c r="CF36" i="150"/>
  <c r="CF295" i="150"/>
  <c r="CF266" i="150"/>
  <c r="CF38" i="150"/>
  <c r="CF39" i="150"/>
  <c r="CF40" i="150"/>
  <c r="CF41" i="150"/>
  <c r="CF42" i="150"/>
  <c r="CF43" i="150"/>
  <c r="CF44" i="150"/>
  <c r="CF75" i="150"/>
  <c r="CF45" i="150"/>
  <c r="CF301" i="150"/>
  <c r="CF104" i="150"/>
  <c r="CF274" i="150"/>
  <c r="CF268" i="150"/>
  <c r="CF54" i="150"/>
  <c r="CF55" i="150"/>
  <c r="CF64" i="150"/>
  <c r="CF228" i="150"/>
  <c r="CF67" i="150"/>
  <c r="CF68" i="150"/>
  <c r="CF70" i="150"/>
  <c r="CF71" i="150"/>
  <c r="CF72" i="150"/>
  <c r="CF73" i="150"/>
  <c r="CF74" i="150"/>
  <c r="CF78" i="150"/>
  <c r="CF79" i="150"/>
  <c r="CF199" i="150"/>
  <c r="CF80" i="150"/>
  <c r="CF260" i="150"/>
  <c r="CF263" i="150"/>
  <c r="CF81" i="150"/>
  <c r="CF82" i="150"/>
  <c r="CF83" i="150"/>
  <c r="CF56" i="150"/>
  <c r="CF61" i="150"/>
  <c r="CF14" i="150"/>
  <c r="CF84" i="150"/>
  <c r="CF289" i="150"/>
  <c r="CF101" i="150"/>
  <c r="CF85" i="150"/>
  <c r="CF210" i="150"/>
  <c r="CF92" i="150"/>
  <c r="CF249" i="150"/>
  <c r="CF93" i="150"/>
  <c r="CF94" i="150"/>
  <c r="CF282" i="150"/>
  <c r="CF256" i="150"/>
  <c r="CF281" i="150"/>
  <c r="CF100" i="150"/>
  <c r="CF51" i="150"/>
  <c r="CF97" i="150"/>
  <c r="CF288" i="150"/>
  <c r="CF102" i="150"/>
  <c r="CF226" i="150"/>
  <c r="CF105" i="150"/>
  <c r="CF106" i="150"/>
  <c r="CF107" i="150"/>
  <c r="CF108" i="150"/>
  <c r="CF269" i="150"/>
  <c r="CF285" i="150"/>
  <c r="CF294" i="150"/>
  <c r="CF110" i="150"/>
  <c r="CF111" i="150"/>
  <c r="CF131" i="150"/>
  <c r="CF112" i="150"/>
  <c r="CF293" i="150"/>
  <c r="CF113" i="150"/>
  <c r="CF277" i="150"/>
  <c r="CF114" i="150"/>
  <c r="CF115" i="150"/>
  <c r="CF116" i="150"/>
  <c r="CF149" i="150"/>
  <c r="CF278" i="150"/>
  <c r="CF121" i="150"/>
  <c r="CF122" i="150"/>
  <c r="CF123" i="150"/>
  <c r="CF124" i="150"/>
  <c r="CF236" i="150"/>
  <c r="CF125" i="150"/>
  <c r="CF129" i="150"/>
  <c r="CF88" i="150"/>
  <c r="CF271" i="150"/>
  <c r="CF132" i="150"/>
  <c r="CF133" i="150"/>
  <c r="CF134" i="150"/>
  <c r="CF136" i="150"/>
  <c r="CF96" i="150"/>
  <c r="CF138" i="150"/>
  <c r="CF52" i="150"/>
  <c r="CF139" i="150"/>
  <c r="CF144" i="150"/>
  <c r="CF140" i="150"/>
  <c r="CB7" i="150"/>
  <c r="CB11" i="150"/>
  <c r="CB12" i="150"/>
  <c r="CB13" i="150"/>
  <c r="CB176" i="150"/>
  <c r="CB15" i="150"/>
  <c r="CB16" i="150"/>
  <c r="CB17" i="150"/>
  <c r="CB257" i="150"/>
  <c r="CB238" i="150"/>
  <c r="CB18" i="150"/>
  <c r="CB69" i="150"/>
  <c r="CB19" i="150"/>
  <c r="CB20" i="150"/>
  <c r="CB21" i="150"/>
  <c r="CB24" i="150"/>
  <c r="CB57" i="150"/>
  <c r="CB284" i="150"/>
  <c r="CB26" i="150"/>
  <c r="CB179" i="150"/>
  <c r="CB202" i="150"/>
  <c r="CB27" i="150"/>
  <c r="CB286" i="150"/>
  <c r="CB34" i="150"/>
  <c r="CB35" i="150"/>
  <c r="CB150" i="150"/>
  <c r="CB36" i="150"/>
  <c r="CB295" i="150"/>
  <c r="CB266" i="150"/>
  <c r="CB38" i="150"/>
  <c r="CB39" i="150"/>
  <c r="CB40" i="150"/>
  <c r="CB41" i="150"/>
  <c r="CB42" i="150"/>
  <c r="CB43" i="150"/>
  <c r="CB44" i="150"/>
  <c r="CB75" i="150"/>
  <c r="CB45" i="150"/>
  <c r="CB301" i="150"/>
  <c r="CB104" i="150"/>
  <c r="CB274" i="150"/>
  <c r="CB268" i="150"/>
  <c r="CB54" i="150"/>
  <c r="CB55" i="150"/>
  <c r="CB64" i="150"/>
  <c r="CB228" i="150"/>
  <c r="CB67" i="150"/>
  <c r="CB68" i="150"/>
  <c r="CB70" i="150"/>
  <c r="CB71" i="150"/>
  <c r="CB72" i="150"/>
  <c r="CB73" i="150"/>
  <c r="CB74" i="150"/>
  <c r="CB78" i="150"/>
  <c r="CB79" i="150"/>
  <c r="CB199" i="150"/>
  <c r="CB80" i="150"/>
  <c r="CB260" i="150"/>
  <c r="CB263" i="150"/>
  <c r="CB81" i="150"/>
  <c r="CB82" i="150"/>
  <c r="CB83" i="150"/>
  <c r="CB56" i="150"/>
  <c r="CB61" i="150"/>
  <c r="CB14" i="150"/>
  <c r="CB84" i="150"/>
  <c r="CB289" i="150"/>
  <c r="CB101" i="150"/>
  <c r="CB85" i="150"/>
  <c r="CB210" i="150"/>
  <c r="CB92" i="150"/>
  <c r="CB249" i="150"/>
  <c r="CB93" i="150"/>
  <c r="CB94" i="150"/>
  <c r="CB282" i="150"/>
  <c r="CB256" i="150"/>
  <c r="CB281" i="150"/>
  <c r="CB100" i="150"/>
  <c r="CB51" i="150"/>
  <c r="CB97" i="150"/>
  <c r="CB288" i="150"/>
  <c r="CB102" i="150"/>
  <c r="CB226" i="150"/>
  <c r="CB105" i="150"/>
  <c r="CB106" i="150"/>
  <c r="CB107" i="150"/>
  <c r="CB108" i="150"/>
  <c r="CB269" i="150"/>
  <c r="CB285" i="150"/>
  <c r="CB294" i="150"/>
  <c r="CB110" i="150"/>
  <c r="CB111" i="150"/>
  <c r="CB131" i="150"/>
  <c r="CB112" i="150"/>
  <c r="CB293" i="150"/>
  <c r="CB113" i="150"/>
  <c r="CB277" i="150"/>
  <c r="CB114" i="150"/>
  <c r="CB115" i="150"/>
  <c r="CB116" i="150"/>
  <c r="CB149" i="150"/>
  <c r="CB278" i="150"/>
  <c r="CB121" i="150"/>
  <c r="CB122" i="150"/>
  <c r="CB123" i="150"/>
  <c r="CB124" i="150"/>
  <c r="CB236" i="150"/>
  <c r="CB125" i="150"/>
  <c r="CB129" i="150"/>
  <c r="CB88" i="150"/>
  <c r="CB271" i="150"/>
  <c r="CB132" i="150"/>
  <c r="CB133" i="150"/>
  <c r="CB134" i="150"/>
  <c r="CB136" i="150"/>
  <c r="CB96" i="150"/>
  <c r="CB138" i="150"/>
  <c r="CB52" i="150"/>
  <c r="CB139" i="150"/>
  <c r="CB144" i="150"/>
  <c r="CB140" i="150"/>
  <c r="BX7" i="150"/>
  <c r="BX11" i="150"/>
  <c r="BX12" i="150"/>
  <c r="BX13" i="150"/>
  <c r="BX176" i="150"/>
  <c r="BX15" i="150"/>
  <c r="BX16" i="150"/>
  <c r="BX17" i="150"/>
  <c r="BX257" i="150"/>
  <c r="BX238" i="150"/>
  <c r="BX18" i="150"/>
  <c r="BX69" i="150"/>
  <c r="BX19" i="150"/>
  <c r="BX20" i="150"/>
  <c r="BX21" i="150"/>
  <c r="BX24" i="150"/>
  <c r="BX57" i="150"/>
  <c r="BX284" i="150"/>
  <c r="BX26" i="150"/>
  <c r="BX179" i="150"/>
  <c r="BX202" i="150"/>
  <c r="BX27" i="150"/>
  <c r="BX286" i="150"/>
  <c r="BX34" i="150"/>
  <c r="BX35" i="150"/>
  <c r="BX150" i="150"/>
  <c r="BX36" i="150"/>
  <c r="BX295" i="150"/>
  <c r="BX266" i="150"/>
  <c r="BX38" i="150"/>
  <c r="BX39" i="150"/>
  <c r="BX40" i="150"/>
  <c r="BX41" i="150"/>
  <c r="BX42" i="150"/>
  <c r="BX43" i="150"/>
  <c r="BX44" i="150"/>
  <c r="BX75" i="150"/>
  <c r="BX45" i="150"/>
  <c r="BX301" i="150"/>
  <c r="BX104" i="150"/>
  <c r="BX274" i="150"/>
  <c r="BX268" i="150"/>
  <c r="BX54" i="150"/>
  <c r="BX55" i="150"/>
  <c r="BX64" i="150"/>
  <c r="BX228" i="150"/>
  <c r="BX67" i="150"/>
  <c r="BX68" i="150"/>
  <c r="BX70" i="150"/>
  <c r="BX71" i="150"/>
  <c r="BX72" i="150"/>
  <c r="BX73" i="150"/>
  <c r="BX74" i="150"/>
  <c r="BX78" i="150"/>
  <c r="BX79" i="150"/>
  <c r="BX199" i="150"/>
  <c r="BX80" i="150"/>
  <c r="BX260" i="150"/>
  <c r="BX263" i="150"/>
  <c r="BX81" i="150"/>
  <c r="BX82" i="150"/>
  <c r="BX83" i="150"/>
  <c r="BX56" i="150"/>
  <c r="BX61" i="150"/>
  <c r="BX14" i="150"/>
  <c r="BX84" i="150"/>
  <c r="BX289" i="150"/>
  <c r="BX101" i="150"/>
  <c r="BX85" i="150"/>
  <c r="BX210" i="150"/>
  <c r="BX92" i="150"/>
  <c r="BX249" i="150"/>
  <c r="BX93" i="150"/>
  <c r="BX94" i="150"/>
  <c r="BX282" i="150"/>
  <c r="BX256" i="150"/>
  <c r="BX281" i="150"/>
  <c r="BX100" i="150"/>
  <c r="BX51" i="150"/>
  <c r="BX97" i="150"/>
  <c r="BX288" i="150"/>
  <c r="BX102" i="150"/>
  <c r="BX226" i="150"/>
  <c r="BX105" i="150"/>
  <c r="BX106" i="150"/>
  <c r="BX107" i="150"/>
  <c r="BX108" i="150"/>
  <c r="BX269" i="150"/>
  <c r="BX285" i="150"/>
  <c r="BX294" i="150"/>
  <c r="BX110" i="150"/>
  <c r="BX111" i="150"/>
  <c r="BX131" i="150"/>
  <c r="BX112" i="150"/>
  <c r="BX293" i="150"/>
  <c r="BX113" i="150"/>
  <c r="BX277" i="150"/>
  <c r="BX114" i="150"/>
  <c r="BX115" i="150"/>
  <c r="BX116" i="150"/>
  <c r="BX149" i="150"/>
  <c r="BX278" i="150"/>
  <c r="BX121" i="150"/>
  <c r="BX122" i="150"/>
  <c r="BX123" i="150"/>
  <c r="BX124" i="150"/>
  <c r="BX236" i="150"/>
  <c r="BX125" i="150"/>
  <c r="BX129" i="150"/>
  <c r="BX88" i="150"/>
  <c r="BX271" i="150"/>
  <c r="BX132" i="150"/>
  <c r="BX133" i="150"/>
  <c r="BX134" i="150"/>
  <c r="BX136" i="150"/>
  <c r="BX96" i="150"/>
  <c r="BX138" i="150"/>
  <c r="BX52" i="150"/>
  <c r="BX139" i="150"/>
  <c r="BX144" i="150"/>
  <c r="BX140" i="150"/>
  <c r="BP7" i="150"/>
  <c r="BP11" i="150"/>
  <c r="BP12" i="150"/>
  <c r="BP13" i="150"/>
  <c r="BP176" i="150"/>
  <c r="BP15" i="150"/>
  <c r="BP16" i="150"/>
  <c r="BP17" i="150"/>
  <c r="BP257" i="150"/>
  <c r="BP238" i="150"/>
  <c r="BP18" i="150"/>
  <c r="BP69" i="150"/>
  <c r="BP19" i="150"/>
  <c r="BP20" i="150"/>
  <c r="BP21" i="150"/>
  <c r="BP24" i="150"/>
  <c r="BP57" i="150"/>
  <c r="BP284" i="150"/>
  <c r="BP26" i="150"/>
  <c r="BP179" i="150"/>
  <c r="BP202" i="150"/>
  <c r="BP27" i="150"/>
  <c r="BP286" i="150"/>
  <c r="BP34" i="150"/>
  <c r="BP35" i="150"/>
  <c r="BP150" i="150"/>
  <c r="BP36" i="150"/>
  <c r="BP295" i="150"/>
  <c r="BP266" i="150"/>
  <c r="BP38" i="150"/>
  <c r="BP39" i="150"/>
  <c r="BP40" i="150"/>
  <c r="BP41" i="150"/>
  <c r="BP42" i="150"/>
  <c r="BP43" i="150"/>
  <c r="BP44" i="150"/>
  <c r="BP75" i="150"/>
  <c r="BP45" i="150"/>
  <c r="BP301" i="150"/>
  <c r="BP104" i="150"/>
  <c r="BP274" i="150"/>
  <c r="BP268" i="150"/>
  <c r="BP54" i="150"/>
  <c r="BP55" i="150"/>
  <c r="BP64" i="150"/>
  <c r="BP228" i="150"/>
  <c r="BP67" i="150"/>
  <c r="BP68" i="150"/>
  <c r="BP70" i="150"/>
  <c r="BP71" i="150"/>
  <c r="BP72" i="150"/>
  <c r="BP73" i="150"/>
  <c r="BP74" i="150"/>
  <c r="BP78" i="150"/>
  <c r="BP79" i="150"/>
  <c r="BP199" i="150"/>
  <c r="BP80" i="150"/>
  <c r="BP260" i="150"/>
  <c r="BP263" i="150"/>
  <c r="BP81" i="150"/>
  <c r="BP82" i="150"/>
  <c r="BP83" i="150"/>
  <c r="BP56" i="150"/>
  <c r="BP61" i="150"/>
  <c r="BP14" i="150"/>
  <c r="BP84" i="150"/>
  <c r="BP289" i="150"/>
  <c r="BP101" i="150"/>
  <c r="BP85" i="150"/>
  <c r="BP210" i="150"/>
  <c r="BP92" i="150"/>
  <c r="BP249" i="150"/>
  <c r="BP93" i="150"/>
  <c r="BP94" i="150"/>
  <c r="BP282" i="150"/>
  <c r="BP256" i="150"/>
  <c r="BP281" i="150"/>
  <c r="BP100" i="150"/>
  <c r="BP51" i="150"/>
  <c r="BP97" i="150"/>
  <c r="BP288" i="150"/>
  <c r="BP102" i="150"/>
  <c r="BP226" i="150"/>
  <c r="BP105" i="150"/>
  <c r="BP106" i="150"/>
  <c r="BP107" i="150"/>
  <c r="BP108" i="150"/>
  <c r="BP269" i="150"/>
  <c r="BP285" i="150"/>
  <c r="BP294" i="150"/>
  <c r="BP110" i="150"/>
  <c r="BP111" i="150"/>
  <c r="BP131" i="150"/>
  <c r="BP112" i="150"/>
  <c r="BP293" i="150"/>
  <c r="BP113" i="150"/>
  <c r="BP277" i="150"/>
  <c r="BP114" i="150"/>
  <c r="BP115" i="150"/>
  <c r="BP116" i="150"/>
  <c r="BP149" i="150"/>
  <c r="BP278" i="150"/>
  <c r="BP121" i="150"/>
  <c r="BP122" i="150"/>
  <c r="BP123" i="150"/>
  <c r="BP124" i="150"/>
  <c r="BP236" i="150"/>
  <c r="BP125" i="150"/>
  <c r="BP129" i="150"/>
  <c r="BP88" i="150"/>
  <c r="BP271" i="150"/>
  <c r="BP132" i="150"/>
  <c r="BP133" i="150"/>
  <c r="BP134" i="150"/>
  <c r="BP136" i="150"/>
  <c r="BP96" i="150"/>
  <c r="BP138" i="150"/>
  <c r="BP52" i="150"/>
  <c r="BP139" i="150"/>
  <c r="BP144" i="150"/>
  <c r="BP140" i="150"/>
  <c r="BL11" i="150"/>
  <c r="BL12" i="150"/>
  <c r="BL13" i="150"/>
  <c r="BL176" i="150"/>
  <c r="BL15" i="150"/>
  <c r="BL16" i="150"/>
  <c r="BL17" i="150"/>
  <c r="BL257" i="150"/>
  <c r="BL238" i="150"/>
  <c r="BL18" i="150"/>
  <c r="BL69" i="150"/>
  <c r="BL19" i="150"/>
  <c r="BL20" i="150"/>
  <c r="BL21" i="150"/>
  <c r="BL24" i="150"/>
  <c r="BL57" i="150"/>
  <c r="BL284" i="150"/>
  <c r="BL26" i="150"/>
  <c r="BL179" i="150"/>
  <c r="BL202" i="150"/>
  <c r="BL27" i="150"/>
  <c r="BL286" i="150"/>
  <c r="BL34" i="150"/>
  <c r="BL35" i="150"/>
  <c r="BL150" i="150"/>
  <c r="BL36" i="150"/>
  <c r="BL295" i="150"/>
  <c r="BL266" i="150"/>
  <c r="BL38" i="150"/>
  <c r="BL39" i="150"/>
  <c r="BL40" i="150"/>
  <c r="BL41" i="150"/>
  <c r="BL42" i="150"/>
  <c r="BL43" i="150"/>
  <c r="BL44" i="150"/>
  <c r="BL75" i="150"/>
  <c r="BL45" i="150"/>
  <c r="BL301" i="150"/>
  <c r="BL104" i="150"/>
  <c r="BL274" i="150"/>
  <c r="BL268" i="150"/>
  <c r="BL54" i="150"/>
  <c r="BL55" i="150"/>
  <c r="BL64" i="150"/>
  <c r="BL228" i="150"/>
  <c r="BL67" i="150"/>
  <c r="BL68" i="150"/>
  <c r="BL70" i="150"/>
  <c r="BL71" i="150"/>
  <c r="BL72" i="150"/>
  <c r="BL73" i="150"/>
  <c r="BL74" i="150"/>
  <c r="BL78" i="150"/>
  <c r="BL79" i="150"/>
  <c r="BL199" i="150"/>
  <c r="BL80" i="150"/>
  <c r="BL260" i="150"/>
  <c r="BL263" i="150"/>
  <c r="BL81" i="150"/>
  <c r="BL82" i="150"/>
  <c r="BL83" i="150"/>
  <c r="BL56" i="150"/>
  <c r="BL61" i="150"/>
  <c r="BL14" i="150"/>
  <c r="BL84" i="150"/>
  <c r="BL289" i="150"/>
  <c r="BL101" i="150"/>
  <c r="BL85" i="150"/>
  <c r="BL210" i="150"/>
  <c r="BL92" i="150"/>
  <c r="BL249" i="150"/>
  <c r="BL93" i="150"/>
  <c r="BL94" i="150"/>
  <c r="BL282" i="150"/>
  <c r="BL256" i="150"/>
  <c r="BL281" i="150"/>
  <c r="BL100" i="150"/>
  <c r="BL51" i="150"/>
  <c r="BL97" i="150"/>
  <c r="BL288" i="150"/>
  <c r="BL102" i="150"/>
  <c r="BL226" i="150"/>
  <c r="BL105" i="150"/>
  <c r="BL106" i="150"/>
  <c r="BL107" i="150"/>
  <c r="BL108" i="150"/>
  <c r="BL269" i="150"/>
  <c r="BL285" i="150"/>
  <c r="BL294" i="150"/>
  <c r="BL110" i="150"/>
  <c r="BL111" i="150"/>
  <c r="BL131" i="150"/>
  <c r="BL112" i="150"/>
  <c r="BL293" i="150"/>
  <c r="BL113" i="150"/>
  <c r="BL277" i="150"/>
  <c r="BL114" i="150"/>
  <c r="BL115" i="150"/>
  <c r="BL116" i="150"/>
  <c r="BL149" i="150"/>
  <c r="BL278" i="150"/>
  <c r="BL121" i="150"/>
  <c r="BL122" i="150"/>
  <c r="BL123" i="150"/>
  <c r="BL124" i="150"/>
  <c r="BL236" i="150"/>
  <c r="BL125" i="150"/>
  <c r="BL129" i="150"/>
  <c r="BL88" i="150"/>
  <c r="BL271" i="150"/>
  <c r="BL132" i="150"/>
  <c r="BL133" i="150"/>
  <c r="BL134" i="150"/>
  <c r="BL136" i="150"/>
  <c r="BL96" i="150"/>
  <c r="BL138" i="150"/>
  <c r="BL52" i="150"/>
  <c r="BL139" i="150"/>
  <c r="BL144" i="150"/>
  <c r="BL140" i="150"/>
  <c r="AV7" i="150"/>
  <c r="AV11" i="150"/>
  <c r="AV12" i="150"/>
  <c r="AV13" i="150"/>
  <c r="AV176" i="150"/>
  <c r="AV15" i="150"/>
  <c r="AV16" i="150"/>
  <c r="AV17" i="150"/>
  <c r="AV257" i="150"/>
  <c r="AV238" i="150"/>
  <c r="AV18" i="150"/>
  <c r="AV69" i="150"/>
  <c r="AV19" i="150"/>
  <c r="AV20" i="150"/>
  <c r="AV21" i="150"/>
  <c r="AV24" i="150"/>
  <c r="AV57" i="150"/>
  <c r="AV284" i="150"/>
  <c r="AV26" i="150"/>
  <c r="AV179" i="150"/>
  <c r="AV202" i="150"/>
  <c r="AV27" i="150"/>
  <c r="AV286" i="150"/>
  <c r="AV34" i="150"/>
  <c r="AV35" i="150"/>
  <c r="AV150" i="150"/>
  <c r="AV36" i="150"/>
  <c r="AV295" i="150"/>
  <c r="AV266" i="150"/>
  <c r="AV38" i="150"/>
  <c r="AV39" i="150"/>
  <c r="AV40" i="150"/>
  <c r="AV41" i="150"/>
  <c r="AV42" i="150"/>
  <c r="AV43" i="150"/>
  <c r="AV44" i="150"/>
  <c r="AV75" i="150"/>
  <c r="AV45" i="150"/>
  <c r="AV301" i="150"/>
  <c r="AV104" i="150"/>
  <c r="AV274" i="150"/>
  <c r="AV268" i="150"/>
  <c r="AV54" i="150"/>
  <c r="AV55" i="150"/>
  <c r="AV64" i="150"/>
  <c r="AV228" i="150"/>
  <c r="AV67" i="150"/>
  <c r="AV68" i="150"/>
  <c r="AV70" i="150"/>
  <c r="AV71" i="150"/>
  <c r="AV72" i="150"/>
  <c r="AV73" i="150"/>
  <c r="AV74" i="150"/>
  <c r="AV78" i="150"/>
  <c r="AV79" i="150"/>
  <c r="AV199" i="150"/>
  <c r="AV80" i="150"/>
  <c r="AV260" i="150"/>
  <c r="AV263" i="150"/>
  <c r="AV81" i="150"/>
  <c r="AV82" i="150"/>
  <c r="AV83" i="150"/>
  <c r="AV56" i="150"/>
  <c r="AV14" i="150"/>
  <c r="AV84" i="150"/>
  <c r="AV289" i="150"/>
  <c r="AV101" i="150"/>
  <c r="AV85" i="150"/>
  <c r="AV210" i="150"/>
  <c r="AV249" i="150"/>
  <c r="AV93" i="150"/>
  <c r="AV94" i="150"/>
  <c r="AV282" i="150"/>
  <c r="AV256" i="150"/>
  <c r="AV281" i="150"/>
  <c r="AV100" i="150"/>
  <c r="AV51" i="150"/>
  <c r="AW51" i="150" s="1"/>
  <c r="AV97" i="150"/>
  <c r="AV288" i="150"/>
  <c r="AV102" i="150"/>
  <c r="AV226" i="150"/>
  <c r="AV105" i="150"/>
  <c r="AV106" i="150"/>
  <c r="AV107" i="150"/>
  <c r="AV108" i="150"/>
  <c r="AV269" i="150"/>
  <c r="AV285" i="150"/>
  <c r="AV294" i="150"/>
  <c r="AV110" i="150"/>
  <c r="AV111" i="150"/>
  <c r="AV131" i="150"/>
  <c r="AV112" i="150"/>
  <c r="AV293" i="150"/>
  <c r="AV113" i="150"/>
  <c r="AV277" i="150"/>
  <c r="AV114" i="150"/>
  <c r="AV115" i="150"/>
  <c r="AV149" i="150"/>
  <c r="AV278" i="150"/>
  <c r="AV121" i="150"/>
  <c r="AV122" i="150"/>
  <c r="AV123" i="150"/>
  <c r="AV124" i="150"/>
  <c r="AV236" i="150"/>
  <c r="AV125" i="150"/>
  <c r="AV129" i="150"/>
  <c r="AV88" i="150"/>
  <c r="AV271" i="150"/>
  <c r="AV132" i="150"/>
  <c r="AV133" i="150"/>
  <c r="AV134" i="150"/>
  <c r="AV136" i="150"/>
  <c r="AV96" i="150"/>
  <c r="AV138" i="150"/>
  <c r="AV52" i="150"/>
  <c r="AV139" i="150"/>
  <c r="AV144" i="150"/>
  <c r="AV140" i="150"/>
  <c r="AZ7" i="150"/>
  <c r="AZ11" i="150"/>
  <c r="AZ12" i="150"/>
  <c r="AZ13" i="150"/>
  <c r="AZ176" i="150"/>
  <c r="AZ15" i="150"/>
  <c r="AZ16" i="150"/>
  <c r="AZ17" i="150"/>
  <c r="AZ257" i="150"/>
  <c r="AZ238" i="150"/>
  <c r="AZ18" i="150"/>
  <c r="AZ69" i="150"/>
  <c r="AZ19" i="150"/>
  <c r="AZ20" i="150"/>
  <c r="AZ21" i="150"/>
  <c r="AZ24" i="150"/>
  <c r="AZ57" i="150"/>
  <c r="AZ284" i="150"/>
  <c r="AZ26" i="150"/>
  <c r="AZ179" i="150"/>
  <c r="AZ202" i="150"/>
  <c r="AZ27" i="150"/>
  <c r="AZ286" i="150"/>
  <c r="AZ34" i="150"/>
  <c r="AZ35" i="150"/>
  <c r="AZ150" i="150"/>
  <c r="AZ36" i="150"/>
  <c r="AZ295" i="150"/>
  <c r="AZ266" i="150"/>
  <c r="AZ38" i="150"/>
  <c r="AZ39" i="150"/>
  <c r="AZ40" i="150"/>
  <c r="AZ41" i="150"/>
  <c r="AZ42" i="150"/>
  <c r="AZ43" i="150"/>
  <c r="AZ44" i="150"/>
  <c r="AZ75" i="150"/>
  <c r="AZ45" i="150"/>
  <c r="AZ301" i="150"/>
  <c r="AZ104" i="150"/>
  <c r="AZ274" i="150"/>
  <c r="AZ268" i="150"/>
  <c r="AZ54" i="150"/>
  <c r="AZ55" i="150"/>
  <c r="AZ64" i="150"/>
  <c r="AZ228" i="150"/>
  <c r="AZ67" i="150"/>
  <c r="AZ68" i="150"/>
  <c r="AZ70" i="150"/>
  <c r="AZ71" i="150"/>
  <c r="AZ72" i="150"/>
  <c r="AZ73" i="150"/>
  <c r="AZ74" i="150"/>
  <c r="AZ78" i="150"/>
  <c r="AZ79" i="150"/>
  <c r="AZ199" i="150"/>
  <c r="AZ80" i="150"/>
  <c r="AZ263" i="150"/>
  <c r="AZ81" i="150"/>
  <c r="AZ82" i="150"/>
  <c r="AZ83" i="150"/>
  <c r="AZ56" i="150"/>
  <c r="AZ61" i="150"/>
  <c r="AZ14" i="150"/>
  <c r="AZ84" i="150"/>
  <c r="AZ289" i="150"/>
  <c r="AZ101" i="150"/>
  <c r="AZ85" i="150"/>
  <c r="AZ210" i="150"/>
  <c r="AZ92" i="150"/>
  <c r="AZ249" i="150"/>
  <c r="AZ93" i="150"/>
  <c r="AZ94" i="150"/>
  <c r="AZ282" i="150"/>
  <c r="AZ256" i="150"/>
  <c r="AZ281" i="150"/>
  <c r="AZ100" i="150"/>
  <c r="AZ51" i="150"/>
  <c r="AZ97" i="150"/>
  <c r="AZ288" i="150"/>
  <c r="AZ102" i="150"/>
  <c r="AZ226" i="150"/>
  <c r="AZ105" i="150"/>
  <c r="AZ106" i="150"/>
  <c r="AZ107" i="150"/>
  <c r="AZ108" i="150"/>
  <c r="AZ269" i="150"/>
  <c r="AZ285" i="150"/>
  <c r="AZ294" i="150"/>
  <c r="AZ110" i="150"/>
  <c r="AZ111" i="150"/>
  <c r="AZ131" i="150"/>
  <c r="AZ112" i="150"/>
  <c r="AZ293" i="150"/>
  <c r="AZ113" i="150"/>
  <c r="AZ277" i="150"/>
  <c r="AZ114" i="150"/>
  <c r="AZ115" i="150"/>
  <c r="AZ116" i="150"/>
  <c r="AZ149" i="150"/>
  <c r="AZ278" i="150"/>
  <c r="AZ121" i="150"/>
  <c r="AZ122" i="150"/>
  <c r="AZ123" i="150"/>
  <c r="AZ124" i="150"/>
  <c r="AZ236" i="150"/>
  <c r="AZ125" i="150"/>
  <c r="AZ129" i="150"/>
  <c r="AZ88" i="150"/>
  <c r="AZ271" i="150"/>
  <c r="AZ132" i="150"/>
  <c r="BA132" i="150" s="1"/>
  <c r="AZ133" i="150"/>
  <c r="AZ134" i="150"/>
  <c r="AZ136" i="150"/>
  <c r="AZ96" i="150"/>
  <c r="AZ138" i="150"/>
  <c r="AZ52" i="150"/>
  <c r="AZ139" i="150"/>
  <c r="AZ144" i="150"/>
  <c r="AZ140" i="150"/>
  <c r="AF7" i="150"/>
  <c r="AF11" i="150"/>
  <c r="AF12" i="150"/>
  <c r="AF13" i="150"/>
  <c r="AF176" i="150"/>
  <c r="AF15" i="150"/>
  <c r="AF16" i="150"/>
  <c r="AF17" i="150"/>
  <c r="AF257" i="150"/>
  <c r="AF238" i="150"/>
  <c r="AF18" i="150"/>
  <c r="AF69" i="150"/>
  <c r="AF19" i="150"/>
  <c r="AF20" i="150"/>
  <c r="AF21" i="150"/>
  <c r="AF24" i="150"/>
  <c r="AF57" i="150"/>
  <c r="AF284" i="150"/>
  <c r="AF26" i="150"/>
  <c r="AF179" i="150"/>
  <c r="AF202" i="150"/>
  <c r="AF27" i="150"/>
  <c r="AF286" i="150"/>
  <c r="AF34" i="150"/>
  <c r="AF35" i="150"/>
  <c r="AF150" i="150"/>
  <c r="AF36" i="150"/>
  <c r="AF295" i="150"/>
  <c r="AF266" i="150"/>
  <c r="AF38" i="150"/>
  <c r="AF39" i="150"/>
  <c r="AF40" i="150"/>
  <c r="AF41" i="150"/>
  <c r="AF42" i="150"/>
  <c r="AF43" i="150"/>
  <c r="AF44" i="150"/>
  <c r="AF75" i="150"/>
  <c r="AF45" i="150"/>
  <c r="AF301" i="150"/>
  <c r="AF104" i="150"/>
  <c r="AF274" i="150"/>
  <c r="AF268" i="150"/>
  <c r="AF54" i="150"/>
  <c r="AF55" i="150"/>
  <c r="AF64" i="150"/>
  <c r="AF228" i="150"/>
  <c r="AF67" i="150"/>
  <c r="AF68" i="150"/>
  <c r="AF70" i="150"/>
  <c r="AF71" i="150"/>
  <c r="AF72" i="150"/>
  <c r="AF73" i="150"/>
  <c r="AF74" i="150"/>
  <c r="AF78" i="150"/>
  <c r="AF79" i="150"/>
  <c r="AF199" i="150"/>
  <c r="AF80" i="150"/>
  <c r="AF260" i="150"/>
  <c r="AF263" i="150"/>
  <c r="AF81" i="150"/>
  <c r="AF82" i="150"/>
  <c r="AF83" i="150"/>
  <c r="AF56" i="150"/>
  <c r="AF61" i="150"/>
  <c r="AF14" i="150"/>
  <c r="AF84" i="150"/>
  <c r="AF289" i="150"/>
  <c r="AF101" i="150"/>
  <c r="AF85" i="150"/>
  <c r="AF210" i="150"/>
  <c r="AF92" i="150"/>
  <c r="AF249" i="150"/>
  <c r="AF93" i="150"/>
  <c r="AF94" i="150"/>
  <c r="AF282" i="150"/>
  <c r="AF256" i="150"/>
  <c r="AF281" i="150"/>
  <c r="AF100" i="150"/>
  <c r="AF51" i="150"/>
  <c r="AF97" i="150"/>
  <c r="AF288" i="150"/>
  <c r="AF102" i="150"/>
  <c r="AF226" i="150"/>
  <c r="AF105" i="150"/>
  <c r="AF106" i="150"/>
  <c r="AF107" i="150"/>
  <c r="AF108" i="150"/>
  <c r="AF269" i="150"/>
  <c r="AF285" i="150"/>
  <c r="AF294" i="150"/>
  <c r="AF110" i="150"/>
  <c r="AF111" i="150"/>
  <c r="AF131" i="150"/>
  <c r="AF112" i="150"/>
  <c r="AF293" i="150"/>
  <c r="AF113" i="150"/>
  <c r="AF277" i="150"/>
  <c r="AF114" i="150"/>
  <c r="AF115" i="150"/>
  <c r="AF116" i="150"/>
  <c r="AF149" i="150"/>
  <c r="AF278" i="150"/>
  <c r="AF121" i="150"/>
  <c r="AF122" i="150"/>
  <c r="AF123" i="150"/>
  <c r="AF124" i="150"/>
  <c r="AF236" i="150"/>
  <c r="AF125" i="150"/>
  <c r="AF129" i="150"/>
  <c r="AF88" i="150"/>
  <c r="AF271" i="150"/>
  <c r="AF132" i="150"/>
  <c r="AF133" i="150"/>
  <c r="AF134" i="150"/>
  <c r="AF136" i="150"/>
  <c r="AF96" i="150"/>
  <c r="AF138" i="150"/>
  <c r="AF52" i="150"/>
  <c r="AF139" i="150"/>
  <c r="AF144" i="150"/>
  <c r="AF140" i="150"/>
  <c r="AJ7" i="150"/>
  <c r="AJ11" i="150"/>
  <c r="AK11" i="150" s="1"/>
  <c r="AJ12" i="150"/>
  <c r="AK12" i="150" s="1"/>
  <c r="AJ13" i="150"/>
  <c r="AK13" i="150" s="1"/>
  <c r="AJ176" i="150"/>
  <c r="AK176" i="150" s="1"/>
  <c r="AJ15" i="150"/>
  <c r="AK15" i="150" s="1"/>
  <c r="AJ16" i="150"/>
  <c r="AK16" i="150" s="1"/>
  <c r="AJ17" i="150"/>
  <c r="AK17" i="150" s="1"/>
  <c r="AJ257" i="150"/>
  <c r="AK257" i="150" s="1"/>
  <c r="AJ238" i="150"/>
  <c r="AK238" i="150" s="1"/>
  <c r="AJ18" i="150"/>
  <c r="AK18" i="150" s="1"/>
  <c r="AJ69" i="150"/>
  <c r="AK69" i="150" s="1"/>
  <c r="AJ19" i="150"/>
  <c r="AK19" i="150" s="1"/>
  <c r="AJ20" i="150"/>
  <c r="AK20" i="150" s="1"/>
  <c r="AJ21" i="150"/>
  <c r="AK21" i="150" s="1"/>
  <c r="AJ24" i="150"/>
  <c r="AK24" i="150" s="1"/>
  <c r="AJ57" i="150"/>
  <c r="AK57" i="150" s="1"/>
  <c r="AJ284" i="150"/>
  <c r="AK284" i="150" s="1"/>
  <c r="AJ26" i="150"/>
  <c r="AK26" i="150" s="1"/>
  <c r="AJ179" i="150"/>
  <c r="AK179" i="150" s="1"/>
  <c r="AJ202" i="150"/>
  <c r="AJ27" i="150"/>
  <c r="AJ286" i="150"/>
  <c r="AJ34" i="150"/>
  <c r="AJ35" i="150"/>
  <c r="AJ150" i="150"/>
  <c r="AJ36" i="150"/>
  <c r="AJ295" i="150"/>
  <c r="AJ266" i="150"/>
  <c r="AJ38" i="150"/>
  <c r="AJ39" i="150"/>
  <c r="AJ40" i="150"/>
  <c r="AJ41" i="150"/>
  <c r="AJ42" i="150"/>
  <c r="AJ43" i="150"/>
  <c r="AJ44" i="150"/>
  <c r="AJ75" i="150"/>
  <c r="AJ45" i="150"/>
  <c r="AJ301" i="150"/>
  <c r="AJ104" i="150"/>
  <c r="AJ274" i="150"/>
  <c r="AJ268" i="150"/>
  <c r="AJ54" i="150"/>
  <c r="AJ55" i="150"/>
  <c r="AJ64" i="150"/>
  <c r="AJ228" i="150"/>
  <c r="AJ67" i="150"/>
  <c r="AJ68" i="150"/>
  <c r="AJ70" i="150"/>
  <c r="AJ71" i="150"/>
  <c r="AJ72" i="150"/>
  <c r="AJ73" i="150"/>
  <c r="AJ74" i="150"/>
  <c r="AJ78" i="150"/>
  <c r="AJ79" i="150"/>
  <c r="AJ199" i="150"/>
  <c r="AJ80" i="150"/>
  <c r="AJ260" i="150"/>
  <c r="AJ263" i="150"/>
  <c r="AJ81" i="150"/>
  <c r="AJ82" i="150"/>
  <c r="AJ83" i="150"/>
  <c r="AJ56" i="150"/>
  <c r="AJ14" i="150"/>
  <c r="AJ84" i="150"/>
  <c r="AJ289" i="150"/>
  <c r="AJ101" i="150"/>
  <c r="AJ85" i="150"/>
  <c r="AJ210" i="150"/>
  <c r="AJ249" i="150"/>
  <c r="AJ93" i="150"/>
  <c r="AJ94" i="150"/>
  <c r="AJ282" i="150"/>
  <c r="AJ256" i="150"/>
  <c r="AJ281" i="150"/>
  <c r="AJ100" i="150"/>
  <c r="AJ51" i="150"/>
  <c r="AJ97" i="150"/>
  <c r="AJ288" i="150"/>
  <c r="AJ102" i="150"/>
  <c r="AJ226" i="150"/>
  <c r="AJ105" i="150"/>
  <c r="AJ106" i="150"/>
  <c r="AJ107" i="150"/>
  <c r="AJ108" i="150"/>
  <c r="AJ269" i="150"/>
  <c r="AJ285" i="150"/>
  <c r="AJ294" i="150"/>
  <c r="AJ110" i="150"/>
  <c r="AJ111" i="150"/>
  <c r="AJ131" i="150"/>
  <c r="AJ112" i="150"/>
  <c r="AJ113" i="150"/>
  <c r="AJ277" i="150"/>
  <c r="AJ114" i="150"/>
  <c r="AJ115" i="150"/>
  <c r="AJ116" i="150"/>
  <c r="AJ149" i="150"/>
  <c r="AJ278" i="150"/>
  <c r="AJ121" i="150"/>
  <c r="AJ122" i="150"/>
  <c r="AJ123" i="150"/>
  <c r="AJ124" i="150"/>
  <c r="AJ236" i="150"/>
  <c r="AJ125" i="150"/>
  <c r="AJ129" i="150"/>
  <c r="AJ88" i="150"/>
  <c r="AJ271" i="150"/>
  <c r="AJ132" i="150"/>
  <c r="AJ133" i="150"/>
  <c r="AJ134" i="150"/>
  <c r="AJ136" i="150"/>
  <c r="AJ96" i="150"/>
  <c r="AJ138" i="150"/>
  <c r="AJ52" i="150"/>
  <c r="AJ144" i="150"/>
  <c r="AJ140" i="150"/>
  <c r="T7" i="150"/>
  <c r="T11" i="150"/>
  <c r="T12" i="150"/>
  <c r="T13" i="150"/>
  <c r="T176" i="150"/>
  <c r="T15" i="150"/>
  <c r="T16" i="150"/>
  <c r="T17" i="150"/>
  <c r="T257" i="150"/>
  <c r="T238" i="150"/>
  <c r="T18" i="150"/>
  <c r="T69" i="150"/>
  <c r="T19" i="150"/>
  <c r="T20" i="150"/>
  <c r="T21" i="150"/>
  <c r="T24" i="150"/>
  <c r="T57" i="150"/>
  <c r="T284" i="150"/>
  <c r="T26" i="150"/>
  <c r="T179" i="150"/>
  <c r="T202" i="150"/>
  <c r="T27" i="150"/>
  <c r="T286" i="150"/>
  <c r="T34" i="150"/>
  <c r="T35" i="150"/>
  <c r="T150" i="150"/>
  <c r="T36" i="150"/>
  <c r="T295" i="150"/>
  <c r="T266" i="150"/>
  <c r="T38" i="150"/>
  <c r="T39" i="150"/>
  <c r="T40" i="150"/>
  <c r="T41" i="150"/>
  <c r="T42" i="150"/>
  <c r="T43" i="150"/>
  <c r="T44" i="150"/>
  <c r="T75" i="150"/>
  <c r="T45" i="150"/>
  <c r="T301" i="150"/>
  <c r="T104" i="150"/>
  <c r="T274" i="150"/>
  <c r="T268" i="150"/>
  <c r="T54" i="150"/>
  <c r="T55" i="150"/>
  <c r="T64" i="150"/>
  <c r="T228" i="150"/>
  <c r="T67" i="150"/>
  <c r="T68" i="150"/>
  <c r="T70" i="150"/>
  <c r="T71" i="150"/>
  <c r="T72" i="150"/>
  <c r="T73" i="150"/>
  <c r="T74" i="150"/>
  <c r="T78" i="150"/>
  <c r="T79" i="150"/>
  <c r="T199" i="150"/>
  <c r="T80" i="150"/>
  <c r="T260" i="150"/>
  <c r="T263" i="150"/>
  <c r="T81" i="150"/>
  <c r="T82" i="150"/>
  <c r="T83" i="150"/>
  <c r="T56" i="150"/>
  <c r="T61" i="150"/>
  <c r="T289" i="150"/>
  <c r="T101" i="150"/>
  <c r="T85" i="150"/>
  <c r="T210" i="150"/>
  <c r="T92" i="150"/>
  <c r="T249" i="150"/>
  <c r="T93" i="150"/>
  <c r="T94" i="150"/>
  <c r="T282" i="150"/>
  <c r="T256" i="150"/>
  <c r="T281" i="150"/>
  <c r="T100" i="150"/>
  <c r="T51" i="150"/>
  <c r="T97" i="150"/>
  <c r="T288" i="150"/>
  <c r="T102" i="150"/>
  <c r="T226" i="150"/>
  <c r="T105" i="150"/>
  <c r="T106" i="150"/>
  <c r="T107" i="150"/>
  <c r="T108" i="150"/>
  <c r="T269" i="150"/>
  <c r="T285" i="150"/>
  <c r="T294" i="150"/>
  <c r="T110" i="150"/>
  <c r="T111" i="150"/>
  <c r="T131" i="150"/>
  <c r="T112" i="150"/>
  <c r="T293" i="150"/>
  <c r="T113" i="150"/>
  <c r="T277" i="150"/>
  <c r="T114" i="150"/>
  <c r="T115" i="150"/>
  <c r="T116" i="150"/>
  <c r="T149" i="150"/>
  <c r="T278" i="150"/>
  <c r="T121" i="150"/>
  <c r="T122" i="150"/>
  <c r="T123" i="150"/>
  <c r="T124" i="150"/>
  <c r="T236" i="150"/>
  <c r="T125" i="150"/>
  <c r="T129" i="150"/>
  <c r="T88" i="150"/>
  <c r="T271" i="150"/>
  <c r="T132" i="150"/>
  <c r="T133" i="150"/>
  <c r="T134" i="150"/>
  <c r="T136" i="150"/>
  <c r="T96" i="150"/>
  <c r="T138" i="150"/>
  <c r="T52" i="150"/>
  <c r="T139" i="150"/>
  <c r="T144" i="150"/>
  <c r="T140" i="150"/>
  <c r="X7" i="150"/>
  <c r="X11" i="150"/>
  <c r="X12" i="150"/>
  <c r="X13" i="150"/>
  <c r="X176" i="150"/>
  <c r="X15" i="150"/>
  <c r="X16" i="150"/>
  <c r="X17" i="150"/>
  <c r="X257" i="150"/>
  <c r="X238" i="150"/>
  <c r="X18" i="150"/>
  <c r="X69" i="150"/>
  <c r="X19" i="150"/>
  <c r="X20" i="150"/>
  <c r="X21" i="150"/>
  <c r="X24" i="150"/>
  <c r="X57" i="150"/>
  <c r="X284" i="150"/>
  <c r="X26" i="150"/>
  <c r="X179" i="150"/>
  <c r="X202" i="150"/>
  <c r="X27" i="150"/>
  <c r="X286" i="150"/>
  <c r="X34" i="150"/>
  <c r="X35" i="150"/>
  <c r="X150" i="150"/>
  <c r="X36" i="150"/>
  <c r="X295" i="150"/>
  <c r="X266" i="150"/>
  <c r="X38" i="150"/>
  <c r="X39" i="150"/>
  <c r="X40" i="150"/>
  <c r="X41" i="150"/>
  <c r="X42" i="150"/>
  <c r="X43" i="150"/>
  <c r="X44" i="150"/>
  <c r="X75" i="150"/>
  <c r="X45" i="150"/>
  <c r="X301" i="150"/>
  <c r="X104" i="150"/>
  <c r="X274" i="150"/>
  <c r="X268" i="150"/>
  <c r="X54" i="150"/>
  <c r="X55" i="150"/>
  <c r="X64" i="150"/>
  <c r="X228" i="150"/>
  <c r="X67" i="150"/>
  <c r="X68" i="150"/>
  <c r="X70" i="150"/>
  <c r="X71" i="150"/>
  <c r="X72" i="150"/>
  <c r="X73" i="150"/>
  <c r="X74" i="150"/>
  <c r="X78" i="150"/>
  <c r="X79" i="150"/>
  <c r="X199" i="150"/>
  <c r="X80" i="150"/>
  <c r="X260" i="150"/>
  <c r="X263" i="150"/>
  <c r="X81" i="150"/>
  <c r="X82" i="150"/>
  <c r="X83" i="150"/>
  <c r="X56" i="150"/>
  <c r="X61" i="150"/>
  <c r="X289" i="150"/>
  <c r="X101" i="150"/>
  <c r="X85" i="150"/>
  <c r="X210" i="150"/>
  <c r="X92" i="150"/>
  <c r="X93" i="150"/>
  <c r="X94" i="150"/>
  <c r="X282" i="150"/>
  <c r="X256" i="150"/>
  <c r="X281" i="150"/>
  <c r="X100" i="150"/>
  <c r="X51" i="150"/>
  <c r="X97" i="150"/>
  <c r="X288" i="150"/>
  <c r="X102" i="150"/>
  <c r="X226" i="150"/>
  <c r="X105" i="150"/>
  <c r="X106" i="150"/>
  <c r="X107" i="150"/>
  <c r="X108" i="150"/>
  <c r="X269" i="150"/>
  <c r="X285" i="150"/>
  <c r="X294" i="150"/>
  <c r="X110" i="150"/>
  <c r="X111" i="150"/>
  <c r="X131" i="150"/>
  <c r="X112" i="150"/>
  <c r="X293" i="150"/>
  <c r="X113" i="150"/>
  <c r="X277" i="150"/>
  <c r="X114" i="150"/>
  <c r="X115" i="150"/>
  <c r="X116" i="150"/>
  <c r="X149" i="150"/>
  <c r="X278" i="150"/>
  <c r="X121" i="150"/>
  <c r="X122" i="150"/>
  <c r="X123" i="150"/>
  <c r="X124" i="150"/>
  <c r="X236" i="150"/>
  <c r="X125" i="150"/>
  <c r="X129" i="150"/>
  <c r="X88" i="150"/>
  <c r="X271" i="150"/>
  <c r="X132" i="150"/>
  <c r="X133" i="150"/>
  <c r="X134" i="150"/>
  <c r="X136" i="150"/>
  <c r="X96" i="150"/>
  <c r="X138" i="150"/>
  <c r="X52" i="150"/>
  <c r="X139" i="150"/>
  <c r="X144" i="150"/>
  <c r="X140" i="150"/>
  <c r="D6" i="150" l="1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30" i="150"/>
  <c r="AK7" i="150"/>
  <c r="DQ130" i="150"/>
  <c r="AB7" i="150"/>
  <c r="AB11" i="150"/>
  <c r="AB12" i="150"/>
  <c r="AB13" i="150"/>
  <c r="AB176" i="150"/>
  <c r="AB15" i="150"/>
  <c r="AB16" i="150"/>
  <c r="AB17" i="150"/>
  <c r="AB257" i="150"/>
  <c r="AB238" i="150"/>
  <c r="AB18" i="150"/>
  <c r="AB69" i="150"/>
  <c r="AB19" i="150"/>
  <c r="AB20" i="150"/>
  <c r="AB21" i="150"/>
  <c r="AB24" i="150"/>
  <c r="AB57" i="150"/>
  <c r="AB284" i="150"/>
  <c r="AB26" i="150"/>
  <c r="AB179" i="150"/>
  <c r="AB202" i="150"/>
  <c r="AB27" i="150"/>
  <c r="AB286" i="150"/>
  <c r="AB34" i="150"/>
  <c r="AB35" i="150"/>
  <c r="AB150" i="150"/>
  <c r="AB36" i="150"/>
  <c r="AB295" i="150"/>
  <c r="AB266" i="150"/>
  <c r="AB38" i="150"/>
  <c r="AB39" i="150"/>
  <c r="AB40" i="150"/>
  <c r="AB41" i="150"/>
  <c r="AB42" i="150"/>
  <c r="AB43" i="150"/>
  <c r="AB44" i="150"/>
  <c r="AB75" i="150"/>
  <c r="AB45" i="150"/>
  <c r="AB301" i="150"/>
  <c r="AB104" i="150"/>
  <c r="AB274" i="150"/>
  <c r="AB268" i="150"/>
  <c r="AB54" i="150"/>
  <c r="AB55" i="150"/>
  <c r="AB64" i="150"/>
  <c r="AB228" i="150"/>
  <c r="AB67" i="150"/>
  <c r="AB68" i="150"/>
  <c r="AB70" i="150"/>
  <c r="AB71" i="150"/>
  <c r="AB72" i="150"/>
  <c r="AB73" i="150"/>
  <c r="AB74" i="150"/>
  <c r="AB78" i="150"/>
  <c r="AB79" i="150"/>
  <c r="AB199" i="150"/>
  <c r="AB80" i="150"/>
  <c r="AB260" i="150"/>
  <c r="AB263" i="150"/>
  <c r="AB81" i="150"/>
  <c r="AB82" i="150"/>
  <c r="AB83" i="150"/>
  <c r="AB56" i="150"/>
  <c r="AB61" i="150"/>
  <c r="AB289" i="150"/>
  <c r="AB101" i="150"/>
  <c r="AB85" i="150"/>
  <c r="AB210" i="150"/>
  <c r="AB92" i="150"/>
  <c r="AB249" i="150"/>
  <c r="AB93" i="150"/>
  <c r="AB94" i="150"/>
  <c r="AB282" i="150"/>
  <c r="AB256" i="150"/>
  <c r="AB281" i="150"/>
  <c r="AB100" i="150"/>
  <c r="AB51" i="150"/>
  <c r="AB97" i="150"/>
  <c r="AB288" i="150"/>
  <c r="AB102" i="150"/>
  <c r="AB226" i="150"/>
  <c r="AB105" i="150"/>
  <c r="AB106" i="150"/>
  <c r="AB107" i="150"/>
  <c r="AB108" i="150"/>
  <c r="AB269" i="150"/>
  <c r="AB285" i="150"/>
  <c r="AB294" i="150"/>
  <c r="AB110" i="150"/>
  <c r="AB111" i="150"/>
  <c r="AB131" i="150"/>
  <c r="AB112" i="150"/>
  <c r="AB293" i="150"/>
  <c r="AB113" i="150"/>
  <c r="AB277" i="150"/>
  <c r="AB114" i="150"/>
  <c r="AB115" i="150"/>
  <c r="AB116" i="150"/>
  <c r="AB149" i="150"/>
  <c r="AB278" i="150"/>
  <c r="AB121" i="150"/>
  <c r="AB122" i="150"/>
  <c r="AB123" i="150"/>
  <c r="AB124" i="150"/>
  <c r="AB236" i="150"/>
  <c r="AB125" i="150"/>
  <c r="AB129" i="150"/>
  <c r="AB88" i="150"/>
  <c r="AB271" i="150"/>
  <c r="AB132" i="150"/>
  <c r="AB133" i="150"/>
  <c r="AB134" i="150"/>
  <c r="AB136" i="150"/>
  <c r="AB96" i="150"/>
  <c r="AB138" i="150"/>
  <c r="AB52" i="150"/>
  <c r="AB139" i="150"/>
  <c r="AB144" i="150"/>
  <c r="AB140" i="150"/>
  <c r="P7" i="150"/>
  <c r="P11" i="150"/>
  <c r="P12" i="150"/>
  <c r="P13" i="150"/>
  <c r="P176" i="150"/>
  <c r="P15" i="150"/>
  <c r="P16" i="150"/>
  <c r="P17" i="150"/>
  <c r="P257" i="150"/>
  <c r="P238" i="150"/>
  <c r="P18" i="150"/>
  <c r="P69" i="150"/>
  <c r="P19" i="150"/>
  <c r="P20" i="150"/>
  <c r="P21" i="150"/>
  <c r="P24" i="150"/>
  <c r="P57" i="150"/>
  <c r="P284" i="150"/>
  <c r="P26" i="150"/>
  <c r="P179" i="150"/>
  <c r="P202" i="150"/>
  <c r="P27" i="150"/>
  <c r="P286" i="150"/>
  <c r="P34" i="150"/>
  <c r="P35" i="150"/>
  <c r="P150" i="150"/>
  <c r="P36" i="150"/>
  <c r="P295" i="150"/>
  <c r="P266" i="150"/>
  <c r="P38" i="150"/>
  <c r="P39" i="150"/>
  <c r="P40" i="150"/>
  <c r="P41" i="150"/>
  <c r="P42" i="150"/>
  <c r="P43" i="150"/>
  <c r="P44" i="150"/>
  <c r="P75" i="150"/>
  <c r="P45" i="150"/>
  <c r="P301" i="150"/>
  <c r="P104" i="150"/>
  <c r="P274" i="150"/>
  <c r="P268" i="150"/>
  <c r="P54" i="150"/>
  <c r="P55" i="150"/>
  <c r="P64" i="150"/>
  <c r="P228" i="150"/>
  <c r="P67" i="150"/>
  <c r="P68" i="150"/>
  <c r="P70" i="150"/>
  <c r="P71" i="150"/>
  <c r="P72" i="150"/>
  <c r="P73" i="150"/>
  <c r="P74" i="150"/>
  <c r="P78" i="150"/>
  <c r="P79" i="150"/>
  <c r="P199" i="150"/>
  <c r="P80" i="150"/>
  <c r="P263" i="150"/>
  <c r="P81" i="150"/>
  <c r="P82" i="150"/>
  <c r="P83" i="150"/>
  <c r="P14" i="150"/>
  <c r="D14" i="150" s="1"/>
  <c r="P84" i="150"/>
  <c r="P289" i="150"/>
  <c r="P101" i="150"/>
  <c r="P85" i="150"/>
  <c r="P210" i="150"/>
  <c r="P92" i="150"/>
  <c r="P249" i="150"/>
  <c r="P93" i="150"/>
  <c r="P94" i="150"/>
  <c r="P282" i="150"/>
  <c r="Q282" i="150" s="1"/>
  <c r="P256" i="150"/>
  <c r="P281" i="150"/>
  <c r="P100" i="150"/>
  <c r="P51" i="150"/>
  <c r="P97" i="150"/>
  <c r="P288" i="150"/>
  <c r="P102" i="150"/>
  <c r="P226" i="150"/>
  <c r="P105" i="150"/>
  <c r="P106" i="150"/>
  <c r="P107" i="150"/>
  <c r="P108" i="150"/>
  <c r="P269" i="150"/>
  <c r="P285" i="150"/>
  <c r="P294" i="150"/>
  <c r="P110" i="150"/>
  <c r="P111" i="150"/>
  <c r="P131" i="150"/>
  <c r="P112" i="150"/>
  <c r="P113" i="150"/>
  <c r="P277" i="150"/>
  <c r="P114" i="150"/>
  <c r="P115" i="150"/>
  <c r="P116" i="150"/>
  <c r="P149" i="150"/>
  <c r="P278" i="150"/>
  <c r="P121" i="150"/>
  <c r="P122" i="150"/>
  <c r="P123" i="150"/>
  <c r="P124" i="150"/>
  <c r="P236" i="150"/>
  <c r="P125" i="150"/>
  <c r="P129" i="150"/>
  <c r="P88" i="150"/>
  <c r="P271" i="150"/>
  <c r="P132" i="150"/>
  <c r="P133" i="150"/>
  <c r="P134" i="150"/>
  <c r="P136" i="150"/>
  <c r="P96" i="150"/>
  <c r="P138" i="150"/>
  <c r="P52" i="150"/>
  <c r="P139" i="150"/>
  <c r="P144" i="150"/>
  <c r="P140" i="150"/>
  <c r="L7" i="150"/>
  <c r="L11" i="150"/>
  <c r="L12" i="150"/>
  <c r="L13" i="150"/>
  <c r="L176" i="150"/>
  <c r="L15" i="150"/>
  <c r="L16" i="150"/>
  <c r="L17" i="150"/>
  <c r="L257" i="150"/>
  <c r="L238" i="150"/>
  <c r="L18" i="150"/>
  <c r="L69" i="150"/>
  <c r="L19" i="150"/>
  <c r="L20" i="150"/>
  <c r="L21" i="150"/>
  <c r="L24" i="150"/>
  <c r="L57" i="150"/>
  <c r="L284" i="150"/>
  <c r="L26" i="150"/>
  <c r="L179" i="150"/>
  <c r="L202" i="150"/>
  <c r="L27" i="150"/>
  <c r="L286" i="150"/>
  <c r="L34" i="150"/>
  <c r="L35" i="150"/>
  <c r="L150" i="150"/>
  <c r="L36" i="150"/>
  <c r="L295" i="150"/>
  <c r="L266" i="150"/>
  <c r="L38" i="150"/>
  <c r="L39" i="150"/>
  <c r="L40" i="150"/>
  <c r="L41" i="150"/>
  <c r="L42" i="150"/>
  <c r="L43" i="150"/>
  <c r="L75" i="150"/>
  <c r="L45" i="150"/>
  <c r="L301" i="150"/>
  <c r="L104" i="150"/>
  <c r="L274" i="150"/>
  <c r="L268" i="150"/>
  <c r="L54" i="150"/>
  <c r="L55" i="150"/>
  <c r="L64" i="150"/>
  <c r="L228" i="150"/>
  <c r="L67" i="150"/>
  <c r="L68" i="150"/>
  <c r="L70" i="150"/>
  <c r="L71" i="150"/>
  <c r="L72" i="150"/>
  <c r="L73" i="150"/>
  <c r="L74" i="150"/>
  <c r="L78" i="150"/>
  <c r="L79" i="150"/>
  <c r="L199" i="150"/>
  <c r="L80" i="150"/>
  <c r="L260" i="150"/>
  <c r="L263" i="150"/>
  <c r="L81" i="150"/>
  <c r="L82" i="150"/>
  <c r="L83" i="150"/>
  <c r="L56" i="150"/>
  <c r="L61" i="150"/>
  <c r="L84" i="150"/>
  <c r="L289" i="150"/>
  <c r="L101" i="150"/>
  <c r="L85" i="150"/>
  <c r="L210" i="150"/>
  <c r="L92" i="150"/>
  <c r="L249" i="150"/>
  <c r="L93" i="150"/>
  <c r="L94" i="150"/>
  <c r="L282" i="150"/>
  <c r="M282" i="150" s="1"/>
  <c r="L256" i="150"/>
  <c r="L281" i="150"/>
  <c r="L100" i="150"/>
  <c r="L51" i="150"/>
  <c r="L97" i="150"/>
  <c r="L288" i="150"/>
  <c r="L102" i="150"/>
  <c r="L226" i="150"/>
  <c r="L105" i="150"/>
  <c r="L106" i="150"/>
  <c r="L107" i="150"/>
  <c r="L108" i="150"/>
  <c r="L269" i="150"/>
  <c r="L285" i="150"/>
  <c r="L294" i="150"/>
  <c r="L110" i="150"/>
  <c r="L111" i="150"/>
  <c r="L131" i="150"/>
  <c r="L112" i="150"/>
  <c r="L293" i="150"/>
  <c r="L113" i="150"/>
  <c r="L277" i="150"/>
  <c r="L114" i="150"/>
  <c r="L115" i="150"/>
  <c r="L116" i="150"/>
  <c r="L149" i="150"/>
  <c r="L278" i="150"/>
  <c r="L121" i="150"/>
  <c r="L122" i="150"/>
  <c r="L123" i="150"/>
  <c r="L124" i="150"/>
  <c r="L236" i="150"/>
  <c r="L125" i="150"/>
  <c r="L129" i="150"/>
  <c r="L88" i="150"/>
  <c r="L271" i="150"/>
  <c r="L132" i="150"/>
  <c r="L133" i="150"/>
  <c r="L134" i="150"/>
  <c r="L136" i="150"/>
  <c r="L96" i="150"/>
  <c r="L138" i="150"/>
  <c r="L52" i="150"/>
  <c r="L139" i="150"/>
  <c r="L144" i="150"/>
  <c r="L140" i="150"/>
  <c r="CU7" i="150"/>
  <c r="CY7" i="150"/>
  <c r="EM7" i="150"/>
  <c r="EO7" i="150" s="1"/>
  <c r="BS7" i="150"/>
  <c r="EQ7" i="150"/>
  <c r="ES7" i="150" s="1"/>
  <c r="EU7" i="150"/>
  <c r="EY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176" i="150"/>
  <c r="CW176" i="150" s="1"/>
  <c r="CY176" i="150"/>
  <c r="DA176" i="150" s="1"/>
  <c r="EM176" i="150"/>
  <c r="EO176" i="150" s="1"/>
  <c r="BS176" i="150"/>
  <c r="BU176" i="150" s="1"/>
  <c r="EQ176" i="150"/>
  <c r="ES176" i="150" s="1"/>
  <c r="EU176" i="150"/>
  <c r="EY176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57" i="150"/>
  <c r="CW257" i="150" s="1"/>
  <c r="CY257" i="150"/>
  <c r="DA257" i="150" s="1"/>
  <c r="EM257" i="150"/>
  <c r="EO257" i="150" s="1"/>
  <c r="BS257" i="150"/>
  <c r="BU257" i="150" s="1"/>
  <c r="EQ257" i="150"/>
  <c r="ES257" i="150" s="1"/>
  <c r="EU257" i="150"/>
  <c r="EY257" i="150"/>
  <c r="CU238" i="150"/>
  <c r="CW238" i="150" s="1"/>
  <c r="CY238" i="150"/>
  <c r="DA238" i="150" s="1"/>
  <c r="EM238" i="150"/>
  <c r="EO238" i="150" s="1"/>
  <c r="BS238" i="150"/>
  <c r="BU238" i="150" s="1"/>
  <c r="EQ238" i="150"/>
  <c r="ES238" i="150" s="1"/>
  <c r="EU238" i="150"/>
  <c r="EY238" i="150"/>
  <c r="CU18" i="150"/>
  <c r="CW18" i="150" s="1"/>
  <c r="CY18" i="150"/>
  <c r="DA18" i="150" s="1"/>
  <c r="EM18" i="150"/>
  <c r="EO18" i="150" s="1"/>
  <c r="BS18" i="150"/>
  <c r="BU18" i="150" s="1"/>
  <c r="EQ18" i="150"/>
  <c r="ES18" i="150" s="1"/>
  <c r="EU18" i="150"/>
  <c r="EY18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19" i="150"/>
  <c r="CW19" i="150" s="1"/>
  <c r="CY19" i="150"/>
  <c r="DA19" i="150" s="1"/>
  <c r="EM19" i="150"/>
  <c r="EO19" i="150" s="1"/>
  <c r="BS19" i="150"/>
  <c r="BU19" i="150" s="1"/>
  <c r="EQ19" i="150"/>
  <c r="ES19" i="150" s="1"/>
  <c r="EU19" i="150"/>
  <c r="EY19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21" i="150"/>
  <c r="CW21" i="150" s="1"/>
  <c r="CY21" i="150"/>
  <c r="DA21" i="150" s="1"/>
  <c r="EM21" i="150"/>
  <c r="EO21" i="150" s="1"/>
  <c r="BS21" i="150"/>
  <c r="BU21" i="150" s="1"/>
  <c r="EQ21" i="150"/>
  <c r="ES21" i="150" s="1"/>
  <c r="EU21" i="150"/>
  <c r="EY21" i="150"/>
  <c r="CU24" i="150"/>
  <c r="CW24" i="150" s="1"/>
  <c r="CY24" i="150"/>
  <c r="DA24" i="150" s="1"/>
  <c r="EM24" i="150"/>
  <c r="EO24" i="150" s="1"/>
  <c r="BS24" i="150"/>
  <c r="BU24" i="150" s="1"/>
  <c r="EQ24" i="150"/>
  <c r="ES24" i="150" s="1"/>
  <c r="EU24" i="150"/>
  <c r="EY24" i="150"/>
  <c r="CU57" i="150"/>
  <c r="CW57" i="150" s="1"/>
  <c r="CY57" i="150"/>
  <c r="DA57" i="150" s="1"/>
  <c r="EM57" i="150"/>
  <c r="EO57" i="150" s="1"/>
  <c r="BS57" i="150"/>
  <c r="BU57" i="150" s="1"/>
  <c r="EQ57" i="150"/>
  <c r="ES57" i="150" s="1"/>
  <c r="EU57" i="150"/>
  <c r="EY57" i="150"/>
  <c r="CU284" i="150"/>
  <c r="CW284" i="150" s="1"/>
  <c r="CY284" i="150"/>
  <c r="DA284" i="150" s="1"/>
  <c r="EM284" i="150"/>
  <c r="EO284" i="150" s="1"/>
  <c r="BS284" i="150"/>
  <c r="BU284" i="150" s="1"/>
  <c r="EQ284" i="150"/>
  <c r="ES284" i="150" s="1"/>
  <c r="EU284" i="150"/>
  <c r="EY284" i="150"/>
  <c r="CU26" i="150"/>
  <c r="CW26" i="150" s="1"/>
  <c r="CY26" i="150"/>
  <c r="DA26" i="150" s="1"/>
  <c r="EM26" i="150"/>
  <c r="EO26" i="150" s="1"/>
  <c r="BS26" i="150"/>
  <c r="BU26" i="150" s="1"/>
  <c r="EQ26" i="150"/>
  <c r="ES26" i="150" s="1"/>
  <c r="EU26" i="150"/>
  <c r="EY26" i="150"/>
  <c r="CU179" i="150"/>
  <c r="CW179" i="150" s="1"/>
  <c r="CY179" i="150"/>
  <c r="DA179" i="150" s="1"/>
  <c r="EM179" i="150"/>
  <c r="EO179" i="150" s="1"/>
  <c r="BS179" i="150"/>
  <c r="BU179" i="150" s="1"/>
  <c r="EQ179" i="150"/>
  <c r="ES179" i="150" s="1"/>
  <c r="EU179" i="150"/>
  <c r="EY179" i="150"/>
  <c r="CU202" i="150"/>
  <c r="CW202" i="150" s="1"/>
  <c r="CY202" i="150"/>
  <c r="DA202" i="150" s="1"/>
  <c r="EM202" i="150"/>
  <c r="EO202" i="150" s="1"/>
  <c r="BS202" i="150"/>
  <c r="BU202" i="150" s="1"/>
  <c r="EQ202" i="150"/>
  <c r="ES202" i="150" s="1"/>
  <c r="EU202" i="150"/>
  <c r="EY202" i="150"/>
  <c r="CU27" i="150"/>
  <c r="CW27" i="150" s="1"/>
  <c r="CY27" i="150"/>
  <c r="DA27" i="150" s="1"/>
  <c r="EM27" i="150"/>
  <c r="EO27" i="150" s="1"/>
  <c r="BS27" i="150"/>
  <c r="BU27" i="150" s="1"/>
  <c r="EQ27" i="150"/>
  <c r="ES27" i="150" s="1"/>
  <c r="EU27" i="150"/>
  <c r="EY27" i="150"/>
  <c r="CU286" i="150"/>
  <c r="CW286" i="150" s="1"/>
  <c r="CY286" i="150"/>
  <c r="DA286" i="150" s="1"/>
  <c r="EM286" i="150"/>
  <c r="EO286" i="150" s="1"/>
  <c r="BS286" i="150"/>
  <c r="BU286" i="150" s="1"/>
  <c r="EQ286" i="150"/>
  <c r="ES286" i="150" s="1"/>
  <c r="EU286" i="150"/>
  <c r="EY286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150" i="150"/>
  <c r="CW150" i="150" s="1"/>
  <c r="CY150" i="150"/>
  <c r="DA150" i="150" s="1"/>
  <c r="EM150" i="150"/>
  <c r="EO150" i="150" s="1"/>
  <c r="BS150" i="150"/>
  <c r="BU150" i="150" s="1"/>
  <c r="EQ150" i="150"/>
  <c r="ES150" i="150" s="1"/>
  <c r="EU150" i="150"/>
  <c r="EY150" i="150"/>
  <c r="CU36" i="150"/>
  <c r="CW36" i="150" s="1"/>
  <c r="CY36" i="150"/>
  <c r="DA36" i="150" s="1"/>
  <c r="EM36" i="150"/>
  <c r="EO36" i="150" s="1"/>
  <c r="BS36" i="150"/>
  <c r="BU36" i="150" s="1"/>
  <c r="EQ36" i="150"/>
  <c r="ES36" i="150" s="1"/>
  <c r="EU36" i="150"/>
  <c r="EY36" i="150"/>
  <c r="CU295" i="150"/>
  <c r="CW295" i="150" s="1"/>
  <c r="CY295" i="150"/>
  <c r="DA295" i="150" s="1"/>
  <c r="EM295" i="150"/>
  <c r="EO295" i="150" s="1"/>
  <c r="BS295" i="150"/>
  <c r="BU295" i="150" s="1"/>
  <c r="EQ295" i="150"/>
  <c r="ES295" i="150" s="1"/>
  <c r="EU295" i="150"/>
  <c r="EY295" i="150"/>
  <c r="CU266" i="150"/>
  <c r="CW266" i="150" s="1"/>
  <c r="CY266" i="150"/>
  <c r="DA266" i="150" s="1"/>
  <c r="EM266" i="150"/>
  <c r="EO266" i="150" s="1"/>
  <c r="BS266" i="150"/>
  <c r="BU266" i="150" s="1"/>
  <c r="EQ266" i="150"/>
  <c r="ES266" i="150" s="1"/>
  <c r="EU266" i="150"/>
  <c r="EY266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9" i="150"/>
  <c r="CW39" i="150" s="1"/>
  <c r="CY39" i="150"/>
  <c r="DA39" i="150" s="1"/>
  <c r="EM39" i="150"/>
  <c r="EO39" i="150" s="1"/>
  <c r="BS39" i="150"/>
  <c r="BU39" i="150" s="1"/>
  <c r="EQ39" i="150"/>
  <c r="ES39" i="150" s="1"/>
  <c r="EU39" i="150"/>
  <c r="EY39" i="150"/>
  <c r="CU40" i="150"/>
  <c r="CW40" i="150" s="1"/>
  <c r="CY40" i="150"/>
  <c r="DA40" i="150" s="1"/>
  <c r="EM40" i="150"/>
  <c r="EO40" i="150" s="1"/>
  <c r="BS40" i="150"/>
  <c r="BU40" i="150" s="1"/>
  <c r="EQ40" i="150"/>
  <c r="ES40" i="150" s="1"/>
  <c r="EU40" i="150"/>
  <c r="EY40" i="150"/>
  <c r="CU41" i="150"/>
  <c r="CW41" i="150" s="1"/>
  <c r="CY41" i="150"/>
  <c r="DA41" i="150" s="1"/>
  <c r="EM41" i="150"/>
  <c r="EO41" i="150" s="1"/>
  <c r="BS41" i="150"/>
  <c r="BU41" i="150" s="1"/>
  <c r="EQ41" i="150"/>
  <c r="ES41" i="150" s="1"/>
  <c r="EU41" i="150"/>
  <c r="EY41" i="150"/>
  <c r="CU42" i="150"/>
  <c r="CW42" i="150" s="1"/>
  <c r="CY42" i="150"/>
  <c r="DA42" i="150" s="1"/>
  <c r="EM42" i="150"/>
  <c r="EO42" i="150" s="1"/>
  <c r="BS42" i="150"/>
  <c r="BU42" i="150" s="1"/>
  <c r="EQ42" i="150"/>
  <c r="ES42" i="150" s="1"/>
  <c r="EU42" i="150"/>
  <c r="EY42" i="150"/>
  <c r="CU43" i="150"/>
  <c r="CW43" i="150" s="1"/>
  <c r="CY43" i="150"/>
  <c r="DA43" i="150" s="1"/>
  <c r="EM43" i="150"/>
  <c r="EO43" i="150" s="1"/>
  <c r="BS43" i="150"/>
  <c r="BU43" i="150" s="1"/>
  <c r="EQ43" i="150"/>
  <c r="ES43" i="150" s="1"/>
  <c r="EU43" i="150"/>
  <c r="EY43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75" i="150"/>
  <c r="CW75" i="150" s="1"/>
  <c r="CY75" i="150"/>
  <c r="DA75" i="150" s="1"/>
  <c r="EM75" i="150"/>
  <c r="EO75" i="150" s="1"/>
  <c r="BS75" i="150"/>
  <c r="BU75" i="150" s="1"/>
  <c r="EQ75" i="150"/>
  <c r="ES75" i="150" s="1"/>
  <c r="EU75" i="150"/>
  <c r="EY75" i="150"/>
  <c r="CU45" i="150"/>
  <c r="CW45" i="150" s="1"/>
  <c r="CY45" i="150"/>
  <c r="DA45" i="150" s="1"/>
  <c r="EM45" i="150"/>
  <c r="EO45" i="150" s="1"/>
  <c r="BS45" i="150"/>
  <c r="BU45" i="150" s="1"/>
  <c r="EQ45" i="150"/>
  <c r="ES45" i="150" s="1"/>
  <c r="EU45" i="150"/>
  <c r="EY45" i="150"/>
  <c r="CU301" i="150"/>
  <c r="CW301" i="150" s="1"/>
  <c r="CY301" i="150"/>
  <c r="DA301" i="150" s="1"/>
  <c r="EM301" i="150"/>
  <c r="EO301" i="150" s="1"/>
  <c r="BS301" i="150"/>
  <c r="BU301" i="150" s="1"/>
  <c r="EQ301" i="150"/>
  <c r="ES301" i="150" s="1"/>
  <c r="EU301" i="150"/>
  <c r="EY301" i="150"/>
  <c r="CU104" i="150"/>
  <c r="CW104" i="150" s="1"/>
  <c r="CY104" i="150"/>
  <c r="DA104" i="150" s="1"/>
  <c r="EM104" i="150"/>
  <c r="EO104" i="150" s="1"/>
  <c r="BS104" i="150"/>
  <c r="BU104" i="150" s="1"/>
  <c r="EQ104" i="150"/>
  <c r="ES104" i="150" s="1"/>
  <c r="EU104" i="150"/>
  <c r="EY104" i="150"/>
  <c r="CU274" i="150"/>
  <c r="CW274" i="150" s="1"/>
  <c r="CY274" i="150"/>
  <c r="DA274" i="150" s="1"/>
  <c r="EM274" i="150"/>
  <c r="EO274" i="150" s="1"/>
  <c r="BS274" i="150"/>
  <c r="BU274" i="150" s="1"/>
  <c r="EQ274" i="150"/>
  <c r="ES274" i="150" s="1"/>
  <c r="EU274" i="150"/>
  <c r="EY274" i="150"/>
  <c r="CU268" i="150"/>
  <c r="CW268" i="150" s="1"/>
  <c r="CY268" i="150"/>
  <c r="DA268" i="150" s="1"/>
  <c r="EM268" i="150"/>
  <c r="EO268" i="150" s="1"/>
  <c r="BS268" i="150"/>
  <c r="BU268" i="150" s="1"/>
  <c r="EQ268" i="150"/>
  <c r="ES268" i="150" s="1"/>
  <c r="EU268" i="150"/>
  <c r="EY268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55" i="150"/>
  <c r="CW55" i="150" s="1"/>
  <c r="CY55" i="150"/>
  <c r="DA55" i="150" s="1"/>
  <c r="EM55" i="150"/>
  <c r="EO55" i="150" s="1"/>
  <c r="BS55" i="150"/>
  <c r="BU55" i="150" s="1"/>
  <c r="EQ55" i="150"/>
  <c r="ES55" i="150" s="1"/>
  <c r="EU55" i="150"/>
  <c r="EY55" i="150"/>
  <c r="CU64" i="150"/>
  <c r="CW64" i="150" s="1"/>
  <c r="CY64" i="150"/>
  <c r="DA64" i="150" s="1"/>
  <c r="EM64" i="150"/>
  <c r="EO64" i="150" s="1"/>
  <c r="BS64" i="150"/>
  <c r="BU64" i="150" s="1"/>
  <c r="EQ64" i="150"/>
  <c r="ES64" i="150" s="1"/>
  <c r="EU64" i="150"/>
  <c r="EY64" i="150"/>
  <c r="CU228" i="150"/>
  <c r="CW228" i="150" s="1"/>
  <c r="CY228" i="150"/>
  <c r="DA228" i="150" s="1"/>
  <c r="EM228" i="150"/>
  <c r="EO228" i="150" s="1"/>
  <c r="BS228" i="150"/>
  <c r="BU228" i="150" s="1"/>
  <c r="EQ228" i="150"/>
  <c r="ES228" i="150" s="1"/>
  <c r="EU228" i="150"/>
  <c r="EY228" i="150"/>
  <c r="CU67" i="150"/>
  <c r="CW67" i="150" s="1"/>
  <c r="CY67" i="150"/>
  <c r="DA67" i="150" s="1"/>
  <c r="EM67" i="150"/>
  <c r="EO67" i="150" s="1"/>
  <c r="BS67" i="150"/>
  <c r="BU67" i="150" s="1"/>
  <c r="EQ67" i="150"/>
  <c r="ES67" i="150" s="1"/>
  <c r="EU67" i="150"/>
  <c r="EY67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78" i="150"/>
  <c r="CW78" i="150" s="1"/>
  <c r="CY78" i="150"/>
  <c r="DA78" i="150" s="1"/>
  <c r="EM78" i="150"/>
  <c r="EO78" i="150" s="1"/>
  <c r="BS78" i="150"/>
  <c r="BU78" i="150" s="1"/>
  <c r="EQ78" i="150"/>
  <c r="ES78" i="150" s="1"/>
  <c r="EU78" i="150"/>
  <c r="EY78" i="150"/>
  <c r="CU79" i="150"/>
  <c r="CW79" i="150" s="1"/>
  <c r="CY79" i="150"/>
  <c r="DA79" i="150" s="1"/>
  <c r="EM79" i="150"/>
  <c r="EO79" i="150" s="1"/>
  <c r="BS79" i="150"/>
  <c r="BU79" i="150" s="1"/>
  <c r="EQ79" i="150"/>
  <c r="ES79" i="150" s="1"/>
  <c r="EU79" i="150"/>
  <c r="EY79" i="150"/>
  <c r="CU199" i="150"/>
  <c r="CW199" i="150" s="1"/>
  <c r="CY199" i="150"/>
  <c r="DA199" i="150" s="1"/>
  <c r="EM199" i="150"/>
  <c r="EO199" i="150" s="1"/>
  <c r="BS199" i="150"/>
  <c r="BU199" i="150" s="1"/>
  <c r="EQ199" i="150"/>
  <c r="ES199" i="150" s="1"/>
  <c r="EU199" i="150"/>
  <c r="EY199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260" i="150"/>
  <c r="CW260" i="150" s="1"/>
  <c r="CY260" i="150"/>
  <c r="DA260" i="150" s="1"/>
  <c r="EM260" i="150"/>
  <c r="EO260" i="150" s="1"/>
  <c r="BS260" i="150"/>
  <c r="BU260" i="150" s="1"/>
  <c r="EQ260" i="150"/>
  <c r="ES260" i="150" s="1"/>
  <c r="EU260" i="150"/>
  <c r="EY260" i="150"/>
  <c r="CU263" i="150"/>
  <c r="CW263" i="150" s="1"/>
  <c r="CY263" i="150"/>
  <c r="DA263" i="150" s="1"/>
  <c r="EM263" i="150"/>
  <c r="EO263" i="150" s="1"/>
  <c r="BS263" i="150"/>
  <c r="BU263" i="150" s="1"/>
  <c r="EQ263" i="150"/>
  <c r="ES263" i="150" s="1"/>
  <c r="EU263" i="150"/>
  <c r="EY263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83" i="150"/>
  <c r="CW83" i="150" s="1"/>
  <c r="CY83" i="150"/>
  <c r="DA83" i="150" s="1"/>
  <c r="EM83" i="150"/>
  <c r="EO83" i="150" s="1"/>
  <c r="BS83" i="150"/>
  <c r="BU83" i="150" s="1"/>
  <c r="EQ83" i="150"/>
  <c r="ES83" i="150" s="1"/>
  <c r="EU83" i="150"/>
  <c r="EY83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61" i="150"/>
  <c r="CW61" i="150" s="1"/>
  <c r="CY61" i="150"/>
  <c r="DA61" i="150" s="1"/>
  <c r="EM61" i="150"/>
  <c r="EO61" i="150" s="1"/>
  <c r="BS61" i="150"/>
  <c r="BU61" i="150" s="1"/>
  <c r="EQ61" i="150"/>
  <c r="ES61" i="150" s="1"/>
  <c r="EU61" i="150"/>
  <c r="EY61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289" i="150"/>
  <c r="CW289" i="150" s="1"/>
  <c r="CY289" i="150"/>
  <c r="DA289" i="150" s="1"/>
  <c r="EM289" i="150"/>
  <c r="EO289" i="150" s="1"/>
  <c r="BS289" i="150"/>
  <c r="BU289" i="150" s="1"/>
  <c r="EQ289" i="150"/>
  <c r="ES289" i="150" s="1"/>
  <c r="EU289" i="150"/>
  <c r="EY289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85" i="150"/>
  <c r="CW85" i="150" s="1"/>
  <c r="CY85" i="150"/>
  <c r="DA85" i="150" s="1"/>
  <c r="EM85" i="150"/>
  <c r="EO85" i="150" s="1"/>
  <c r="BS85" i="150"/>
  <c r="BU85" i="150" s="1"/>
  <c r="EQ85" i="150"/>
  <c r="ES85" i="150" s="1"/>
  <c r="EU85" i="150"/>
  <c r="EY85" i="150"/>
  <c r="CU210" i="150"/>
  <c r="CW210" i="150" s="1"/>
  <c r="CY210" i="150"/>
  <c r="DA210" i="150" s="1"/>
  <c r="EM210" i="150"/>
  <c r="EO210" i="150" s="1"/>
  <c r="BS210" i="150"/>
  <c r="BU210" i="150" s="1"/>
  <c r="EQ210" i="150"/>
  <c r="ES210" i="150" s="1"/>
  <c r="EU210" i="150"/>
  <c r="EY210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249" i="150"/>
  <c r="CW249" i="150" s="1"/>
  <c r="CY249" i="150"/>
  <c r="DA249" i="150" s="1"/>
  <c r="EM249" i="150"/>
  <c r="EO249" i="150" s="1"/>
  <c r="BS249" i="150"/>
  <c r="BU249" i="150" s="1"/>
  <c r="EQ249" i="150"/>
  <c r="ES249" i="150" s="1"/>
  <c r="EU249" i="150"/>
  <c r="EY249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94" i="150"/>
  <c r="CW94" i="150" s="1"/>
  <c r="CY94" i="150"/>
  <c r="DA94" i="150" s="1"/>
  <c r="EM94" i="150"/>
  <c r="EO94" i="150" s="1"/>
  <c r="BS94" i="150"/>
  <c r="BU94" i="150" s="1"/>
  <c r="EQ94" i="150"/>
  <c r="ES94" i="150" s="1"/>
  <c r="EU94" i="150"/>
  <c r="EY94" i="150"/>
  <c r="CU282" i="150"/>
  <c r="CW282" i="150" s="1"/>
  <c r="CY282" i="150"/>
  <c r="DA282" i="150" s="1"/>
  <c r="EM282" i="150"/>
  <c r="EO282" i="150" s="1"/>
  <c r="BS282" i="150"/>
  <c r="BU282" i="150" s="1"/>
  <c r="EQ282" i="150"/>
  <c r="ES282" i="150" s="1"/>
  <c r="EU282" i="150"/>
  <c r="EY282" i="150"/>
  <c r="CU256" i="150"/>
  <c r="CW256" i="150" s="1"/>
  <c r="CY256" i="150"/>
  <c r="DA256" i="150" s="1"/>
  <c r="EM256" i="150"/>
  <c r="EO256" i="150" s="1"/>
  <c r="BS256" i="150"/>
  <c r="BU256" i="150" s="1"/>
  <c r="EQ256" i="150"/>
  <c r="ES256" i="150" s="1"/>
  <c r="EU256" i="150"/>
  <c r="EY256" i="150"/>
  <c r="CU281" i="150"/>
  <c r="CW281" i="150" s="1"/>
  <c r="CY281" i="150"/>
  <c r="DA281" i="150" s="1"/>
  <c r="EM281" i="150"/>
  <c r="EO281" i="150" s="1"/>
  <c r="BS281" i="150"/>
  <c r="BU281" i="150" s="1"/>
  <c r="EQ281" i="150"/>
  <c r="ES281" i="150" s="1"/>
  <c r="EU281" i="150"/>
  <c r="EY281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51" i="150"/>
  <c r="CW51" i="150" s="1"/>
  <c r="CY51" i="150"/>
  <c r="DA51" i="150" s="1"/>
  <c r="EM51" i="150"/>
  <c r="EO51" i="150" s="1"/>
  <c r="BS51" i="150"/>
  <c r="BU51" i="150" s="1"/>
  <c r="EQ51" i="150"/>
  <c r="ES51" i="150" s="1"/>
  <c r="EU51" i="150"/>
  <c r="EY51" i="150"/>
  <c r="CU97" i="150"/>
  <c r="CW97" i="150" s="1"/>
  <c r="CY97" i="150"/>
  <c r="DA97" i="150" s="1"/>
  <c r="EM97" i="150"/>
  <c r="EO97" i="150" s="1"/>
  <c r="BS97" i="150"/>
  <c r="BU97" i="150" s="1"/>
  <c r="EQ97" i="150"/>
  <c r="ES97" i="150" s="1"/>
  <c r="EU97" i="150"/>
  <c r="EY97" i="150"/>
  <c r="CU288" i="150"/>
  <c r="CW288" i="150" s="1"/>
  <c r="CY288" i="150"/>
  <c r="DA288" i="150" s="1"/>
  <c r="EM288" i="150"/>
  <c r="EO288" i="150" s="1"/>
  <c r="BS288" i="150"/>
  <c r="BU288" i="150" s="1"/>
  <c r="EQ288" i="150"/>
  <c r="ES288" i="150" s="1"/>
  <c r="EU288" i="150"/>
  <c r="EY288" i="150"/>
  <c r="CU102" i="150"/>
  <c r="CW102" i="150" s="1"/>
  <c r="CY102" i="150"/>
  <c r="DA102" i="150" s="1"/>
  <c r="EM102" i="150"/>
  <c r="EO102" i="150" s="1"/>
  <c r="BS102" i="150"/>
  <c r="BU102" i="150" s="1"/>
  <c r="EQ102" i="150"/>
  <c r="ES102" i="150" s="1"/>
  <c r="EU102" i="150"/>
  <c r="EY102" i="150"/>
  <c r="CU226" i="150"/>
  <c r="CW226" i="150" s="1"/>
  <c r="CY226" i="150"/>
  <c r="DA226" i="150" s="1"/>
  <c r="EM226" i="150"/>
  <c r="EO226" i="150" s="1"/>
  <c r="BS226" i="150"/>
  <c r="BU226" i="150" s="1"/>
  <c r="EQ226" i="150"/>
  <c r="ES226" i="150" s="1"/>
  <c r="EU226" i="150"/>
  <c r="EY226" i="150"/>
  <c r="CU105" i="150"/>
  <c r="CW105" i="150" s="1"/>
  <c r="CY105" i="150"/>
  <c r="DA105" i="150" s="1"/>
  <c r="EM105" i="150"/>
  <c r="EO105" i="150" s="1"/>
  <c r="BS105" i="150"/>
  <c r="BU105" i="150" s="1"/>
  <c r="EQ105" i="150"/>
  <c r="ES105" i="150" s="1"/>
  <c r="EU105" i="150"/>
  <c r="EY105" i="150"/>
  <c r="CU106" i="150"/>
  <c r="CW106" i="150" s="1"/>
  <c r="CY106" i="150"/>
  <c r="DA106" i="150" s="1"/>
  <c r="EM106" i="150"/>
  <c r="EO106" i="150" s="1"/>
  <c r="BS106" i="150"/>
  <c r="BU106" i="150" s="1"/>
  <c r="EQ106" i="150"/>
  <c r="ES106" i="150" s="1"/>
  <c r="EU106" i="150"/>
  <c r="EY106" i="150"/>
  <c r="CU107" i="150"/>
  <c r="CW107" i="150" s="1"/>
  <c r="CY107" i="150"/>
  <c r="DA107" i="150" s="1"/>
  <c r="EM107" i="150"/>
  <c r="EO107" i="150" s="1"/>
  <c r="BS107" i="150"/>
  <c r="BU107" i="150" s="1"/>
  <c r="EQ107" i="150"/>
  <c r="ES107" i="150" s="1"/>
  <c r="EU107" i="150"/>
  <c r="EY107" i="150"/>
  <c r="CU108" i="150"/>
  <c r="CW108" i="150" s="1"/>
  <c r="CY108" i="150"/>
  <c r="DA108" i="150" s="1"/>
  <c r="EM108" i="150"/>
  <c r="EO108" i="150" s="1"/>
  <c r="BS108" i="150"/>
  <c r="BU108" i="150" s="1"/>
  <c r="EQ108" i="150"/>
  <c r="ES108" i="150" s="1"/>
  <c r="EU108" i="150"/>
  <c r="EY108" i="150"/>
  <c r="CU269" i="150"/>
  <c r="CW269" i="150" s="1"/>
  <c r="CY269" i="150"/>
  <c r="DA269" i="150" s="1"/>
  <c r="EM269" i="150"/>
  <c r="EO269" i="150" s="1"/>
  <c r="BS269" i="150"/>
  <c r="BU269" i="150" s="1"/>
  <c r="EQ269" i="150"/>
  <c r="ES269" i="150" s="1"/>
  <c r="EU269" i="150"/>
  <c r="EY269" i="150"/>
  <c r="CU285" i="150"/>
  <c r="CW285" i="150" s="1"/>
  <c r="CY285" i="150"/>
  <c r="DA285" i="150" s="1"/>
  <c r="EM285" i="150"/>
  <c r="EO285" i="150" s="1"/>
  <c r="BS285" i="150"/>
  <c r="BU285" i="150" s="1"/>
  <c r="EQ285" i="150"/>
  <c r="ES285" i="150" s="1"/>
  <c r="EU285" i="150"/>
  <c r="EY285" i="150"/>
  <c r="CU294" i="150"/>
  <c r="CW294" i="150" s="1"/>
  <c r="CY294" i="150"/>
  <c r="DA294" i="150" s="1"/>
  <c r="EM294" i="150"/>
  <c r="EO294" i="150" s="1"/>
  <c r="BS294" i="150"/>
  <c r="BU294" i="150" s="1"/>
  <c r="EQ294" i="150"/>
  <c r="ES294" i="150" s="1"/>
  <c r="EU294" i="150"/>
  <c r="EY294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131" i="150"/>
  <c r="CW131" i="150" s="1"/>
  <c r="CY131" i="150"/>
  <c r="DA131" i="150" s="1"/>
  <c r="EM131" i="150"/>
  <c r="EO131" i="150" s="1"/>
  <c r="BS131" i="150"/>
  <c r="BU131" i="150" s="1"/>
  <c r="EQ131" i="150"/>
  <c r="ES131" i="150" s="1"/>
  <c r="EU131" i="150"/>
  <c r="EY131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W112" i="150" s="1"/>
  <c r="EY112" i="150"/>
  <c r="CU293" i="150"/>
  <c r="CW293" i="150" s="1"/>
  <c r="CY293" i="150"/>
  <c r="DA293" i="150" s="1"/>
  <c r="EM293" i="150"/>
  <c r="EO293" i="150" s="1"/>
  <c r="BS293" i="150"/>
  <c r="BU293" i="150" s="1"/>
  <c r="EQ293" i="150"/>
  <c r="ES293" i="150" s="1"/>
  <c r="EU293" i="150"/>
  <c r="EY293" i="150"/>
  <c r="CU113" i="150"/>
  <c r="CW113" i="150" s="1"/>
  <c r="CY113" i="150"/>
  <c r="DA113" i="150" s="1"/>
  <c r="EM113" i="150"/>
  <c r="EO113" i="150" s="1"/>
  <c r="BS113" i="150"/>
  <c r="BU113" i="150" s="1"/>
  <c r="EQ113" i="150"/>
  <c r="ES113" i="150" s="1"/>
  <c r="EU113" i="150"/>
  <c r="EY113" i="150"/>
  <c r="CU277" i="150"/>
  <c r="CW277" i="150" s="1"/>
  <c r="CY277" i="150"/>
  <c r="DA277" i="150" s="1"/>
  <c r="EM277" i="150"/>
  <c r="EO277" i="150" s="1"/>
  <c r="BS277" i="150"/>
  <c r="BU277" i="150" s="1"/>
  <c r="EQ277" i="150"/>
  <c r="ES277" i="150" s="1"/>
  <c r="EU277" i="150"/>
  <c r="EY277" i="150"/>
  <c r="CU114" i="150"/>
  <c r="CW114" i="150" s="1"/>
  <c r="CY114" i="150"/>
  <c r="DA114" i="150" s="1"/>
  <c r="EM114" i="150"/>
  <c r="EO114" i="150" s="1"/>
  <c r="BS114" i="150"/>
  <c r="BU114" i="150" s="1"/>
  <c r="EQ114" i="150"/>
  <c r="ES114" i="150" s="1"/>
  <c r="EU114" i="150"/>
  <c r="EY114" i="150"/>
  <c r="CU115" i="150"/>
  <c r="CW115" i="150" s="1"/>
  <c r="CY115" i="150"/>
  <c r="DA115" i="150" s="1"/>
  <c r="EM115" i="150"/>
  <c r="EO115" i="150" s="1"/>
  <c r="BS115" i="150"/>
  <c r="BU115" i="150" s="1"/>
  <c r="EQ115" i="150"/>
  <c r="ES115" i="150" s="1"/>
  <c r="EU115" i="150"/>
  <c r="EY115" i="150"/>
  <c r="CU116" i="150"/>
  <c r="CW116" i="150" s="1"/>
  <c r="CY116" i="150"/>
  <c r="DA116" i="150" s="1"/>
  <c r="EM116" i="150"/>
  <c r="EO116" i="150" s="1"/>
  <c r="BS116" i="150"/>
  <c r="BU116" i="150" s="1"/>
  <c r="EQ116" i="150"/>
  <c r="ES116" i="150" s="1"/>
  <c r="EU116" i="150"/>
  <c r="EY116" i="150"/>
  <c r="CU149" i="150"/>
  <c r="CW149" i="150" s="1"/>
  <c r="CY149" i="150"/>
  <c r="DA149" i="150" s="1"/>
  <c r="EM149" i="150"/>
  <c r="EO149" i="150" s="1"/>
  <c r="BS149" i="150"/>
  <c r="BU149" i="150" s="1"/>
  <c r="EQ149" i="150"/>
  <c r="ES149" i="150" s="1"/>
  <c r="EU149" i="150"/>
  <c r="EY149" i="150"/>
  <c r="CU278" i="150"/>
  <c r="CW278" i="150" s="1"/>
  <c r="CY278" i="150"/>
  <c r="DA278" i="150" s="1"/>
  <c r="EM278" i="150"/>
  <c r="EO278" i="150" s="1"/>
  <c r="BS278" i="150"/>
  <c r="BU278" i="150" s="1"/>
  <c r="EQ278" i="150"/>
  <c r="ES278" i="150" s="1"/>
  <c r="EU278" i="150"/>
  <c r="EY278" i="150"/>
  <c r="CU121" i="150"/>
  <c r="CW121" i="150" s="1"/>
  <c r="CY121" i="150"/>
  <c r="DA121" i="150" s="1"/>
  <c r="EM121" i="150"/>
  <c r="EO121" i="150" s="1"/>
  <c r="BS121" i="150"/>
  <c r="BU121" i="150" s="1"/>
  <c r="EQ121" i="150"/>
  <c r="ES121" i="150" s="1"/>
  <c r="EU121" i="150"/>
  <c r="EY121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123" i="150"/>
  <c r="CW123" i="150" s="1"/>
  <c r="CY123" i="150"/>
  <c r="DA123" i="150" s="1"/>
  <c r="EM123" i="150"/>
  <c r="EO123" i="150" s="1"/>
  <c r="BS123" i="150"/>
  <c r="BU123" i="150" s="1"/>
  <c r="EQ123" i="150"/>
  <c r="ES123" i="150" s="1"/>
  <c r="EU123" i="150"/>
  <c r="EY123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236" i="150"/>
  <c r="CW236" i="150" s="1"/>
  <c r="CY236" i="150"/>
  <c r="DA236" i="150" s="1"/>
  <c r="EM236" i="150"/>
  <c r="EO236" i="150" s="1"/>
  <c r="BS236" i="150"/>
  <c r="BU236" i="150" s="1"/>
  <c r="EQ236" i="150"/>
  <c r="ES236" i="150" s="1"/>
  <c r="EU236" i="150"/>
  <c r="EY236" i="150"/>
  <c r="CU125" i="150"/>
  <c r="CW125" i="150" s="1"/>
  <c r="CY125" i="150"/>
  <c r="DA125" i="150" s="1"/>
  <c r="EM125" i="150"/>
  <c r="EO125" i="150" s="1"/>
  <c r="BS125" i="150"/>
  <c r="BU125" i="150" s="1"/>
  <c r="EQ125" i="150"/>
  <c r="ES125" i="150" s="1"/>
  <c r="EU125" i="150"/>
  <c r="EY125" i="150"/>
  <c r="CU129" i="150"/>
  <c r="CW129" i="150" s="1"/>
  <c r="CY129" i="150"/>
  <c r="DA129" i="150" s="1"/>
  <c r="EM129" i="150"/>
  <c r="EO129" i="150" s="1"/>
  <c r="BS129" i="150"/>
  <c r="BU129" i="150" s="1"/>
  <c r="EQ129" i="150"/>
  <c r="ES129" i="150" s="1"/>
  <c r="EU129" i="150"/>
  <c r="EY129" i="150"/>
  <c r="CU88" i="150"/>
  <c r="CW88" i="150" s="1"/>
  <c r="CY88" i="150"/>
  <c r="DA88" i="150" s="1"/>
  <c r="EM88" i="150"/>
  <c r="EO88" i="150" s="1"/>
  <c r="BS88" i="150"/>
  <c r="BU88" i="150" s="1"/>
  <c r="EQ88" i="150"/>
  <c r="ES88" i="150" s="1"/>
  <c r="EU88" i="150"/>
  <c r="EY88" i="150"/>
  <c r="CU271" i="150"/>
  <c r="CW271" i="150" s="1"/>
  <c r="CY271" i="150"/>
  <c r="DA271" i="150" s="1"/>
  <c r="EM271" i="150"/>
  <c r="EO271" i="150" s="1"/>
  <c r="BS271" i="150"/>
  <c r="BU271" i="150" s="1"/>
  <c r="EQ271" i="150"/>
  <c r="ES271" i="150" s="1"/>
  <c r="EU271" i="150"/>
  <c r="EY271" i="150"/>
  <c r="CU132" i="150"/>
  <c r="CW132" i="150" s="1"/>
  <c r="CY132" i="150"/>
  <c r="DA132" i="150" s="1"/>
  <c r="EM132" i="150"/>
  <c r="EO132" i="150" s="1"/>
  <c r="BS132" i="150"/>
  <c r="BU132" i="150" s="1"/>
  <c r="EQ132" i="150"/>
  <c r="ES132" i="150" s="1"/>
  <c r="EU132" i="150"/>
  <c r="EY132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134" i="150"/>
  <c r="CW134" i="150" s="1"/>
  <c r="CY134" i="150"/>
  <c r="DA134" i="150" s="1"/>
  <c r="EM134" i="150"/>
  <c r="EO134" i="150" s="1"/>
  <c r="BS134" i="150"/>
  <c r="BU134" i="150" s="1"/>
  <c r="EQ134" i="150"/>
  <c r="ES134" i="150" s="1"/>
  <c r="EU134" i="150"/>
  <c r="EY134" i="150"/>
  <c r="CU136" i="150"/>
  <c r="CW136" i="150" s="1"/>
  <c r="CY136" i="150"/>
  <c r="DA136" i="150" s="1"/>
  <c r="EM136" i="150"/>
  <c r="EO136" i="150" s="1"/>
  <c r="BS136" i="150"/>
  <c r="BU136" i="150" s="1"/>
  <c r="EQ136" i="150"/>
  <c r="ES136" i="150" s="1"/>
  <c r="EU136" i="150"/>
  <c r="EY136" i="150"/>
  <c r="CU96" i="150"/>
  <c r="CW96" i="150" s="1"/>
  <c r="CY96" i="150"/>
  <c r="DA96" i="150" s="1"/>
  <c r="EM96" i="150"/>
  <c r="EO96" i="150" s="1"/>
  <c r="BS96" i="150"/>
  <c r="BU96" i="150" s="1"/>
  <c r="EQ96" i="150"/>
  <c r="ES96" i="150" s="1"/>
  <c r="EU96" i="150"/>
  <c r="EY96" i="150"/>
  <c r="CU138" i="150"/>
  <c r="CW138" i="150" s="1"/>
  <c r="CY138" i="150"/>
  <c r="DA138" i="150" s="1"/>
  <c r="EM138" i="150"/>
  <c r="EO138" i="150" s="1"/>
  <c r="BS138" i="150"/>
  <c r="BU138" i="150" s="1"/>
  <c r="EQ138" i="150"/>
  <c r="ES138" i="150" s="1"/>
  <c r="EU138" i="150"/>
  <c r="EY138" i="150"/>
  <c r="CU52" i="150"/>
  <c r="CW52" i="150" s="1"/>
  <c r="CY52" i="150"/>
  <c r="DA52" i="150" s="1"/>
  <c r="EM52" i="150"/>
  <c r="EO52" i="150" s="1"/>
  <c r="BS52" i="150"/>
  <c r="BU52" i="150" s="1"/>
  <c r="EQ52" i="150"/>
  <c r="ES52" i="150" s="1"/>
  <c r="EU52" i="150"/>
  <c r="EY52" i="150"/>
  <c r="CU139" i="150"/>
  <c r="CW139" i="150" s="1"/>
  <c r="CY139" i="150"/>
  <c r="DA139" i="150" s="1"/>
  <c r="EM139" i="150"/>
  <c r="EO139" i="150" s="1"/>
  <c r="BS139" i="150"/>
  <c r="BU139" i="150" s="1"/>
  <c r="EQ139" i="150"/>
  <c r="ES139" i="150" s="1"/>
  <c r="EU139" i="150"/>
  <c r="EY139" i="150"/>
  <c r="CU144" i="150"/>
  <c r="CW144" i="150" s="1"/>
  <c r="CY144" i="150"/>
  <c r="DA144" i="150" s="1"/>
  <c r="EM144" i="150"/>
  <c r="EO144" i="150" s="1"/>
  <c r="BS144" i="150"/>
  <c r="BU144" i="150" s="1"/>
  <c r="EQ144" i="150"/>
  <c r="ES144" i="150" s="1"/>
  <c r="EU144" i="150"/>
  <c r="EY144" i="150"/>
  <c r="CU140" i="150"/>
  <c r="CW140" i="150" s="1"/>
  <c r="CY140" i="150"/>
  <c r="DA140" i="150" s="1"/>
  <c r="EM140" i="150"/>
  <c r="EO140" i="150" s="1"/>
  <c r="BS140" i="150"/>
  <c r="BU140" i="150" s="1"/>
  <c r="EQ140" i="150"/>
  <c r="ES140" i="150" s="1"/>
  <c r="EU140" i="150"/>
  <c r="EY140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176" i="150"/>
  <c r="DY176" i="150" s="1"/>
  <c r="EA176" i="150"/>
  <c r="EC176" i="150" s="1"/>
  <c r="EE176" i="150"/>
  <c r="EG176" i="150" s="1"/>
  <c r="CM176" i="150"/>
  <c r="CO176" i="150" s="1"/>
  <c r="CQ176" i="150"/>
  <c r="CS176" i="150" s="1"/>
  <c r="BG176" i="150"/>
  <c r="BI176" i="150" s="1"/>
  <c r="EI176" i="150"/>
  <c r="EK176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57" i="150"/>
  <c r="DY257" i="150" s="1"/>
  <c r="EA257" i="150"/>
  <c r="EC257" i="150" s="1"/>
  <c r="EE257" i="150"/>
  <c r="EG257" i="150" s="1"/>
  <c r="CM257" i="150"/>
  <c r="CO257" i="150" s="1"/>
  <c r="CQ257" i="150"/>
  <c r="CS257" i="150" s="1"/>
  <c r="BG257" i="150"/>
  <c r="BI257" i="150" s="1"/>
  <c r="EI257" i="150"/>
  <c r="EK257" i="150" s="1"/>
  <c r="DW238" i="150"/>
  <c r="DY238" i="150" s="1"/>
  <c r="EA238" i="150"/>
  <c r="EC238" i="150" s="1"/>
  <c r="EE238" i="150"/>
  <c r="EG238" i="150" s="1"/>
  <c r="CM238" i="150"/>
  <c r="CO238" i="150" s="1"/>
  <c r="CQ238" i="150"/>
  <c r="CS238" i="150" s="1"/>
  <c r="BG238" i="150"/>
  <c r="BI238" i="150" s="1"/>
  <c r="EI238" i="150"/>
  <c r="EK238" i="150" s="1"/>
  <c r="DW18" i="150"/>
  <c r="DY18" i="150" s="1"/>
  <c r="EA18" i="150"/>
  <c r="EC18" i="150" s="1"/>
  <c r="EE18" i="150"/>
  <c r="EG18" i="150" s="1"/>
  <c r="CM18" i="150"/>
  <c r="CO18" i="150" s="1"/>
  <c r="CQ18" i="150"/>
  <c r="CS18" i="150" s="1"/>
  <c r="BG18" i="150"/>
  <c r="BI18" i="150" s="1"/>
  <c r="EI18" i="150"/>
  <c r="EK18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19" i="150"/>
  <c r="DY19" i="150" s="1"/>
  <c r="EA19" i="150"/>
  <c r="EC19" i="150" s="1"/>
  <c r="EE19" i="150"/>
  <c r="EG19" i="150" s="1"/>
  <c r="CM19" i="150"/>
  <c r="CO19" i="150" s="1"/>
  <c r="CQ19" i="150"/>
  <c r="CS19" i="150" s="1"/>
  <c r="BG19" i="150"/>
  <c r="BI19" i="150" s="1"/>
  <c r="EI19" i="150"/>
  <c r="EK19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21" i="150"/>
  <c r="DY21" i="150" s="1"/>
  <c r="EA21" i="150"/>
  <c r="EC21" i="150" s="1"/>
  <c r="EE21" i="150"/>
  <c r="EG21" i="150" s="1"/>
  <c r="CM21" i="150"/>
  <c r="CO21" i="150" s="1"/>
  <c r="CQ21" i="150"/>
  <c r="CS21" i="150" s="1"/>
  <c r="BG21" i="150"/>
  <c r="BI21" i="150" s="1"/>
  <c r="EI21" i="150"/>
  <c r="EK21" i="150" s="1"/>
  <c r="DW24" i="150"/>
  <c r="DY24" i="150" s="1"/>
  <c r="EA24" i="150"/>
  <c r="EC24" i="150" s="1"/>
  <c r="EE24" i="150"/>
  <c r="EG24" i="150" s="1"/>
  <c r="CM24" i="150"/>
  <c r="CO24" i="150" s="1"/>
  <c r="CQ24" i="150"/>
  <c r="CS24" i="150" s="1"/>
  <c r="BG24" i="150"/>
  <c r="BI24" i="150" s="1"/>
  <c r="EI24" i="150"/>
  <c r="EK24" i="150" s="1"/>
  <c r="DW57" i="150"/>
  <c r="DY57" i="150" s="1"/>
  <c r="EA57" i="150"/>
  <c r="EC57" i="150" s="1"/>
  <c r="EE57" i="150"/>
  <c r="EG57" i="150" s="1"/>
  <c r="CM57" i="150"/>
  <c r="CO57" i="150" s="1"/>
  <c r="CQ57" i="150"/>
  <c r="CS57" i="150" s="1"/>
  <c r="BG57" i="150"/>
  <c r="BI57" i="150" s="1"/>
  <c r="EI57" i="150"/>
  <c r="EK57" i="150" s="1"/>
  <c r="DW284" i="150"/>
  <c r="DY284" i="150" s="1"/>
  <c r="EA284" i="150"/>
  <c r="EC284" i="150" s="1"/>
  <c r="EE284" i="150"/>
  <c r="EG284" i="150" s="1"/>
  <c r="CM284" i="150"/>
  <c r="CO284" i="150" s="1"/>
  <c r="CQ284" i="150"/>
  <c r="CS284" i="150" s="1"/>
  <c r="BG284" i="150"/>
  <c r="BI284" i="150" s="1"/>
  <c r="EI284" i="150"/>
  <c r="EK284" i="150" s="1"/>
  <c r="DW26" i="150"/>
  <c r="DY26" i="150" s="1"/>
  <c r="EA26" i="150"/>
  <c r="EC26" i="150" s="1"/>
  <c r="EE26" i="150"/>
  <c r="EG26" i="150" s="1"/>
  <c r="CM26" i="150"/>
  <c r="CO26" i="150" s="1"/>
  <c r="CQ26" i="150"/>
  <c r="CS26" i="150" s="1"/>
  <c r="BG26" i="150"/>
  <c r="BI26" i="150" s="1"/>
  <c r="EI26" i="150"/>
  <c r="EK26" i="150" s="1"/>
  <c r="DW179" i="150"/>
  <c r="DY179" i="150" s="1"/>
  <c r="EA179" i="150"/>
  <c r="EC179" i="150" s="1"/>
  <c r="EE179" i="150"/>
  <c r="EG179" i="150" s="1"/>
  <c r="CM179" i="150"/>
  <c r="CO179" i="150" s="1"/>
  <c r="CQ179" i="150"/>
  <c r="CS179" i="150" s="1"/>
  <c r="BG179" i="150"/>
  <c r="BI179" i="150" s="1"/>
  <c r="EI179" i="150"/>
  <c r="EK179" i="150" s="1"/>
  <c r="DW202" i="150"/>
  <c r="DY202" i="150" s="1"/>
  <c r="EA202" i="150"/>
  <c r="EC202" i="150" s="1"/>
  <c r="EE202" i="150"/>
  <c r="EG202" i="150" s="1"/>
  <c r="CM202" i="150"/>
  <c r="CO202" i="150" s="1"/>
  <c r="CQ202" i="150"/>
  <c r="CS202" i="150" s="1"/>
  <c r="BG202" i="150"/>
  <c r="BI202" i="150" s="1"/>
  <c r="EI202" i="150"/>
  <c r="EK202" i="150" s="1"/>
  <c r="DW27" i="150"/>
  <c r="DY27" i="150" s="1"/>
  <c r="EA27" i="150"/>
  <c r="EC27" i="150" s="1"/>
  <c r="EE27" i="150"/>
  <c r="EG27" i="150" s="1"/>
  <c r="CM27" i="150"/>
  <c r="CO27" i="150" s="1"/>
  <c r="CQ27" i="150"/>
  <c r="CS27" i="150" s="1"/>
  <c r="BG27" i="150"/>
  <c r="BI27" i="150" s="1"/>
  <c r="EI27" i="150"/>
  <c r="EK27" i="150" s="1"/>
  <c r="DW286" i="150"/>
  <c r="DY286" i="150" s="1"/>
  <c r="EA286" i="150"/>
  <c r="EC286" i="150" s="1"/>
  <c r="EE286" i="150"/>
  <c r="EG286" i="150" s="1"/>
  <c r="CM286" i="150"/>
  <c r="CO286" i="150" s="1"/>
  <c r="CQ286" i="150"/>
  <c r="CS286" i="150" s="1"/>
  <c r="BG286" i="150"/>
  <c r="BI286" i="150" s="1"/>
  <c r="EI286" i="150"/>
  <c r="EK286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150" i="150"/>
  <c r="DY150" i="150" s="1"/>
  <c r="EA150" i="150"/>
  <c r="EC150" i="150" s="1"/>
  <c r="EE150" i="150"/>
  <c r="EG150" i="150" s="1"/>
  <c r="CM150" i="150"/>
  <c r="CO150" i="150" s="1"/>
  <c r="CQ150" i="150"/>
  <c r="CS150" i="150" s="1"/>
  <c r="BG150" i="150"/>
  <c r="BI150" i="150" s="1"/>
  <c r="EI150" i="150"/>
  <c r="EK150" i="150" s="1"/>
  <c r="DW36" i="150"/>
  <c r="DY36" i="150" s="1"/>
  <c r="EA36" i="150"/>
  <c r="EC36" i="150" s="1"/>
  <c r="EE36" i="150"/>
  <c r="EG36" i="150" s="1"/>
  <c r="CM36" i="150"/>
  <c r="CO36" i="150" s="1"/>
  <c r="CQ36" i="150"/>
  <c r="CS36" i="150" s="1"/>
  <c r="BG36" i="150"/>
  <c r="BI36" i="150" s="1"/>
  <c r="EI36" i="150"/>
  <c r="EK36" i="150" s="1"/>
  <c r="DW295" i="150"/>
  <c r="DY295" i="150" s="1"/>
  <c r="EA295" i="150"/>
  <c r="EC295" i="150" s="1"/>
  <c r="EE295" i="150"/>
  <c r="EG295" i="150" s="1"/>
  <c r="CM295" i="150"/>
  <c r="CO295" i="150" s="1"/>
  <c r="CQ295" i="150"/>
  <c r="CS295" i="150" s="1"/>
  <c r="BG295" i="150"/>
  <c r="BI295" i="150" s="1"/>
  <c r="EI295" i="150"/>
  <c r="EK295" i="150" s="1"/>
  <c r="DW266" i="150"/>
  <c r="DY266" i="150" s="1"/>
  <c r="EA266" i="150"/>
  <c r="EC266" i="150" s="1"/>
  <c r="EE266" i="150"/>
  <c r="EG266" i="150" s="1"/>
  <c r="CM266" i="150"/>
  <c r="CO266" i="150" s="1"/>
  <c r="CQ266" i="150"/>
  <c r="CS266" i="150" s="1"/>
  <c r="BG266" i="150"/>
  <c r="BI266" i="150" s="1"/>
  <c r="EI266" i="150"/>
  <c r="EK266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9" i="150"/>
  <c r="DY39" i="150" s="1"/>
  <c r="EA39" i="150"/>
  <c r="EC39" i="150" s="1"/>
  <c r="EE39" i="150"/>
  <c r="EG39" i="150" s="1"/>
  <c r="CM39" i="150"/>
  <c r="CO39" i="150" s="1"/>
  <c r="CQ39" i="150"/>
  <c r="CS39" i="150" s="1"/>
  <c r="BG39" i="150"/>
  <c r="BI39" i="150" s="1"/>
  <c r="EI39" i="150"/>
  <c r="EK39" i="150" s="1"/>
  <c r="DW40" i="150"/>
  <c r="DY40" i="150" s="1"/>
  <c r="EA40" i="150"/>
  <c r="EC40" i="150" s="1"/>
  <c r="EE40" i="150"/>
  <c r="EG40" i="150" s="1"/>
  <c r="CM40" i="150"/>
  <c r="CO40" i="150" s="1"/>
  <c r="CQ40" i="150"/>
  <c r="CS40" i="150" s="1"/>
  <c r="BG40" i="150"/>
  <c r="BI40" i="150" s="1"/>
  <c r="EI40" i="150"/>
  <c r="EK40" i="150" s="1"/>
  <c r="DW41" i="150"/>
  <c r="DY41" i="150" s="1"/>
  <c r="EA41" i="150"/>
  <c r="EC41" i="150" s="1"/>
  <c r="EE41" i="150"/>
  <c r="EG41" i="150" s="1"/>
  <c r="CM41" i="150"/>
  <c r="CO41" i="150" s="1"/>
  <c r="CQ41" i="150"/>
  <c r="CS41" i="150" s="1"/>
  <c r="BG41" i="150"/>
  <c r="BI41" i="150" s="1"/>
  <c r="EI41" i="150"/>
  <c r="EK41" i="150" s="1"/>
  <c r="DW42" i="150"/>
  <c r="DY42" i="150" s="1"/>
  <c r="EA42" i="150"/>
  <c r="EC42" i="150" s="1"/>
  <c r="EE42" i="150"/>
  <c r="EG42" i="150" s="1"/>
  <c r="CM42" i="150"/>
  <c r="CO42" i="150" s="1"/>
  <c r="CQ42" i="150"/>
  <c r="CS42" i="150" s="1"/>
  <c r="BG42" i="150"/>
  <c r="BI42" i="150" s="1"/>
  <c r="EI42" i="150"/>
  <c r="EK42" i="150" s="1"/>
  <c r="DW43" i="150"/>
  <c r="DY43" i="150" s="1"/>
  <c r="EA43" i="150"/>
  <c r="EC43" i="150" s="1"/>
  <c r="EE43" i="150"/>
  <c r="EG43" i="150" s="1"/>
  <c r="CM43" i="150"/>
  <c r="CO43" i="150" s="1"/>
  <c r="CQ43" i="150"/>
  <c r="CS43" i="150" s="1"/>
  <c r="BG43" i="150"/>
  <c r="BI43" i="150" s="1"/>
  <c r="EI43" i="150"/>
  <c r="EK43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75" i="150"/>
  <c r="DY75" i="150" s="1"/>
  <c r="EA75" i="150"/>
  <c r="EC75" i="150" s="1"/>
  <c r="EE75" i="150"/>
  <c r="EG75" i="150" s="1"/>
  <c r="CM75" i="150"/>
  <c r="CO75" i="150" s="1"/>
  <c r="CQ75" i="150"/>
  <c r="CS75" i="150" s="1"/>
  <c r="BG75" i="150"/>
  <c r="BI75" i="150" s="1"/>
  <c r="EI75" i="150"/>
  <c r="EK75" i="150" s="1"/>
  <c r="DW45" i="150"/>
  <c r="DY45" i="150" s="1"/>
  <c r="EA45" i="150"/>
  <c r="EC45" i="150" s="1"/>
  <c r="EE45" i="150"/>
  <c r="EG45" i="150" s="1"/>
  <c r="CM45" i="150"/>
  <c r="CO45" i="150" s="1"/>
  <c r="CQ45" i="150"/>
  <c r="CS45" i="150" s="1"/>
  <c r="BG45" i="150"/>
  <c r="BI45" i="150" s="1"/>
  <c r="EI45" i="150"/>
  <c r="EK45" i="150" s="1"/>
  <c r="DW301" i="150"/>
  <c r="DY301" i="150" s="1"/>
  <c r="EA301" i="150"/>
  <c r="EC301" i="150" s="1"/>
  <c r="EE301" i="150"/>
  <c r="EG301" i="150" s="1"/>
  <c r="CM301" i="150"/>
  <c r="CO301" i="150" s="1"/>
  <c r="CQ301" i="150"/>
  <c r="CS301" i="150" s="1"/>
  <c r="BG301" i="150"/>
  <c r="BI301" i="150" s="1"/>
  <c r="EI301" i="150"/>
  <c r="EK301" i="150" s="1"/>
  <c r="DW104" i="150"/>
  <c r="DY104" i="150" s="1"/>
  <c r="EA104" i="150"/>
  <c r="EC104" i="150" s="1"/>
  <c r="EE104" i="150"/>
  <c r="EG104" i="150" s="1"/>
  <c r="CM104" i="150"/>
  <c r="CO104" i="150" s="1"/>
  <c r="CQ104" i="150"/>
  <c r="CS104" i="150" s="1"/>
  <c r="BG104" i="150"/>
  <c r="BI104" i="150" s="1"/>
  <c r="EI104" i="150"/>
  <c r="EK104" i="150" s="1"/>
  <c r="DW274" i="150"/>
  <c r="DY274" i="150" s="1"/>
  <c r="EA274" i="150"/>
  <c r="EC274" i="150" s="1"/>
  <c r="EE274" i="150"/>
  <c r="EG274" i="150" s="1"/>
  <c r="CM274" i="150"/>
  <c r="CO274" i="150" s="1"/>
  <c r="CQ274" i="150"/>
  <c r="CS274" i="150" s="1"/>
  <c r="BG274" i="150"/>
  <c r="BI274" i="150" s="1"/>
  <c r="EI274" i="150"/>
  <c r="EK274" i="150" s="1"/>
  <c r="DW268" i="150"/>
  <c r="DY268" i="150" s="1"/>
  <c r="EA268" i="150"/>
  <c r="EC268" i="150" s="1"/>
  <c r="EE268" i="150"/>
  <c r="EG268" i="150" s="1"/>
  <c r="CM268" i="150"/>
  <c r="CO268" i="150" s="1"/>
  <c r="CQ268" i="150"/>
  <c r="CS268" i="150" s="1"/>
  <c r="BG268" i="150"/>
  <c r="BI268" i="150" s="1"/>
  <c r="EI268" i="150"/>
  <c r="EK268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55" i="150"/>
  <c r="DY55" i="150" s="1"/>
  <c r="EA55" i="150"/>
  <c r="EC55" i="150" s="1"/>
  <c r="EE55" i="150"/>
  <c r="EG55" i="150" s="1"/>
  <c r="CM55" i="150"/>
  <c r="CO55" i="150" s="1"/>
  <c r="CQ55" i="150"/>
  <c r="CS55" i="150" s="1"/>
  <c r="BG55" i="150"/>
  <c r="BI55" i="150" s="1"/>
  <c r="EI55" i="150"/>
  <c r="EK55" i="150" s="1"/>
  <c r="DW64" i="150"/>
  <c r="DY64" i="150" s="1"/>
  <c r="EA64" i="150"/>
  <c r="EC64" i="150" s="1"/>
  <c r="EE64" i="150"/>
  <c r="EG64" i="150" s="1"/>
  <c r="CM64" i="150"/>
  <c r="CO64" i="150" s="1"/>
  <c r="CQ64" i="150"/>
  <c r="CS64" i="150" s="1"/>
  <c r="BG64" i="150"/>
  <c r="BI64" i="150" s="1"/>
  <c r="EI64" i="150"/>
  <c r="EK64" i="150" s="1"/>
  <c r="DW228" i="150"/>
  <c r="DY228" i="150" s="1"/>
  <c r="EA228" i="150"/>
  <c r="EC228" i="150" s="1"/>
  <c r="EE228" i="150"/>
  <c r="EG228" i="150" s="1"/>
  <c r="CM228" i="150"/>
  <c r="CO228" i="150" s="1"/>
  <c r="CQ228" i="150"/>
  <c r="CS228" i="150" s="1"/>
  <c r="BG228" i="150"/>
  <c r="BI228" i="150" s="1"/>
  <c r="EI228" i="150"/>
  <c r="EK228" i="150" s="1"/>
  <c r="DW67" i="150"/>
  <c r="DY67" i="150" s="1"/>
  <c r="EA67" i="150"/>
  <c r="EC67" i="150" s="1"/>
  <c r="EE67" i="150"/>
  <c r="EG67" i="150" s="1"/>
  <c r="CM67" i="150"/>
  <c r="CO67" i="150" s="1"/>
  <c r="CQ67" i="150"/>
  <c r="CS67" i="150" s="1"/>
  <c r="BG67" i="150"/>
  <c r="BI67" i="150" s="1"/>
  <c r="EI67" i="150"/>
  <c r="EK67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78" i="150"/>
  <c r="DY78" i="150" s="1"/>
  <c r="EA78" i="150"/>
  <c r="EC78" i="150" s="1"/>
  <c r="EE78" i="150"/>
  <c r="EG78" i="150" s="1"/>
  <c r="CM78" i="150"/>
  <c r="CO78" i="150" s="1"/>
  <c r="CQ78" i="150"/>
  <c r="CS78" i="150" s="1"/>
  <c r="BG78" i="150"/>
  <c r="BI78" i="150" s="1"/>
  <c r="EI78" i="150"/>
  <c r="EK78" i="150" s="1"/>
  <c r="DW79" i="150"/>
  <c r="DY79" i="150" s="1"/>
  <c r="EA79" i="150"/>
  <c r="EC79" i="150" s="1"/>
  <c r="EE79" i="150"/>
  <c r="EG79" i="150" s="1"/>
  <c r="CM79" i="150"/>
  <c r="CO79" i="150" s="1"/>
  <c r="CQ79" i="150"/>
  <c r="CS79" i="150" s="1"/>
  <c r="BG79" i="150"/>
  <c r="BI79" i="150" s="1"/>
  <c r="EI79" i="150"/>
  <c r="EK79" i="150" s="1"/>
  <c r="DW199" i="150"/>
  <c r="DY199" i="150" s="1"/>
  <c r="EA199" i="150"/>
  <c r="EC199" i="150" s="1"/>
  <c r="EE199" i="150"/>
  <c r="EG199" i="150" s="1"/>
  <c r="CM199" i="150"/>
  <c r="CO199" i="150" s="1"/>
  <c r="CQ199" i="150"/>
  <c r="CS199" i="150" s="1"/>
  <c r="BG199" i="150"/>
  <c r="BI199" i="150" s="1"/>
  <c r="EI199" i="150"/>
  <c r="EK199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260" i="150"/>
  <c r="DY260" i="150" s="1"/>
  <c r="EA260" i="150"/>
  <c r="EC260" i="150" s="1"/>
  <c r="EE260" i="150"/>
  <c r="EG260" i="150" s="1"/>
  <c r="CM260" i="150"/>
  <c r="CO260" i="150" s="1"/>
  <c r="CQ260" i="150"/>
  <c r="CS260" i="150" s="1"/>
  <c r="BG260" i="150"/>
  <c r="BI260" i="150" s="1"/>
  <c r="EI260" i="150"/>
  <c r="EK260" i="150" s="1"/>
  <c r="DW263" i="150"/>
  <c r="DY263" i="150" s="1"/>
  <c r="EA263" i="150"/>
  <c r="EC263" i="150" s="1"/>
  <c r="EE263" i="150"/>
  <c r="EG263" i="150" s="1"/>
  <c r="CM263" i="150"/>
  <c r="CO263" i="150" s="1"/>
  <c r="CQ263" i="150"/>
  <c r="CS263" i="150" s="1"/>
  <c r="BG263" i="150"/>
  <c r="BI263" i="150" s="1"/>
  <c r="EI263" i="150"/>
  <c r="EK263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83" i="150"/>
  <c r="DY83" i="150" s="1"/>
  <c r="EA83" i="150"/>
  <c r="EC83" i="150" s="1"/>
  <c r="EE83" i="150"/>
  <c r="EG83" i="150" s="1"/>
  <c r="CM83" i="150"/>
  <c r="CO83" i="150" s="1"/>
  <c r="CQ83" i="150"/>
  <c r="CS83" i="150" s="1"/>
  <c r="BG83" i="150"/>
  <c r="BI83" i="150" s="1"/>
  <c r="EI83" i="150"/>
  <c r="EK83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61" i="150"/>
  <c r="DY61" i="150" s="1"/>
  <c r="EA61" i="150"/>
  <c r="EC61" i="150" s="1"/>
  <c r="EE61" i="150"/>
  <c r="EG61" i="150" s="1"/>
  <c r="CM61" i="150"/>
  <c r="CO61" i="150" s="1"/>
  <c r="CQ61" i="150"/>
  <c r="CS61" i="150" s="1"/>
  <c r="BG61" i="150"/>
  <c r="BI61" i="150" s="1"/>
  <c r="EI61" i="150"/>
  <c r="EK61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289" i="150"/>
  <c r="DY289" i="150" s="1"/>
  <c r="EA289" i="150"/>
  <c r="EC289" i="150" s="1"/>
  <c r="EE289" i="150"/>
  <c r="EG289" i="150" s="1"/>
  <c r="CM289" i="150"/>
  <c r="CO289" i="150" s="1"/>
  <c r="CQ289" i="150"/>
  <c r="CS289" i="150" s="1"/>
  <c r="BG289" i="150"/>
  <c r="BI289" i="150" s="1"/>
  <c r="EI289" i="150"/>
  <c r="EK289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85" i="150"/>
  <c r="DY85" i="150" s="1"/>
  <c r="EA85" i="150"/>
  <c r="EC85" i="150" s="1"/>
  <c r="EE85" i="150"/>
  <c r="EG85" i="150" s="1"/>
  <c r="CM85" i="150"/>
  <c r="CO85" i="150" s="1"/>
  <c r="CQ85" i="150"/>
  <c r="CS85" i="150" s="1"/>
  <c r="BG85" i="150"/>
  <c r="BI85" i="150" s="1"/>
  <c r="EI85" i="150"/>
  <c r="EK85" i="150" s="1"/>
  <c r="DW210" i="150"/>
  <c r="DY210" i="150" s="1"/>
  <c r="EA210" i="150"/>
  <c r="EC210" i="150" s="1"/>
  <c r="EE210" i="150"/>
  <c r="EG210" i="150" s="1"/>
  <c r="CM210" i="150"/>
  <c r="CO210" i="150" s="1"/>
  <c r="CQ210" i="150"/>
  <c r="CS210" i="150" s="1"/>
  <c r="BG210" i="150"/>
  <c r="BI210" i="150" s="1"/>
  <c r="EI210" i="150"/>
  <c r="EK210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249" i="150"/>
  <c r="DY249" i="150" s="1"/>
  <c r="EA249" i="150"/>
  <c r="EC249" i="150" s="1"/>
  <c r="EE249" i="150"/>
  <c r="EG249" i="150" s="1"/>
  <c r="CM249" i="150"/>
  <c r="CO249" i="150" s="1"/>
  <c r="CQ249" i="150"/>
  <c r="CS249" i="150" s="1"/>
  <c r="BG249" i="150"/>
  <c r="BI249" i="150" s="1"/>
  <c r="EI249" i="150"/>
  <c r="EK249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94" i="150"/>
  <c r="DY94" i="150" s="1"/>
  <c r="EA94" i="150"/>
  <c r="EC94" i="150" s="1"/>
  <c r="EE94" i="150"/>
  <c r="EG94" i="150" s="1"/>
  <c r="CM94" i="150"/>
  <c r="CO94" i="150" s="1"/>
  <c r="CQ94" i="150"/>
  <c r="CS94" i="150" s="1"/>
  <c r="BG94" i="150"/>
  <c r="BI94" i="150" s="1"/>
  <c r="EI94" i="150"/>
  <c r="EK94" i="150" s="1"/>
  <c r="DW282" i="150"/>
  <c r="DY282" i="150" s="1"/>
  <c r="EA282" i="150"/>
  <c r="EC282" i="150" s="1"/>
  <c r="EE282" i="150"/>
  <c r="EG282" i="150" s="1"/>
  <c r="CM282" i="150"/>
  <c r="CO282" i="150" s="1"/>
  <c r="CQ282" i="150"/>
  <c r="CS282" i="150" s="1"/>
  <c r="BG282" i="150"/>
  <c r="BI282" i="150" s="1"/>
  <c r="EI282" i="150"/>
  <c r="EK282" i="150" s="1"/>
  <c r="DW256" i="150"/>
  <c r="DY256" i="150" s="1"/>
  <c r="EA256" i="150"/>
  <c r="EC256" i="150" s="1"/>
  <c r="EE256" i="150"/>
  <c r="EG256" i="150" s="1"/>
  <c r="CM256" i="150"/>
  <c r="CO256" i="150" s="1"/>
  <c r="CQ256" i="150"/>
  <c r="CS256" i="150" s="1"/>
  <c r="BG256" i="150"/>
  <c r="BI256" i="150" s="1"/>
  <c r="EI256" i="150"/>
  <c r="EK256" i="150" s="1"/>
  <c r="DW281" i="150"/>
  <c r="DY281" i="150" s="1"/>
  <c r="EA281" i="150"/>
  <c r="EC281" i="150" s="1"/>
  <c r="EE281" i="150"/>
  <c r="EG281" i="150" s="1"/>
  <c r="CM281" i="150"/>
  <c r="CO281" i="150" s="1"/>
  <c r="CQ281" i="150"/>
  <c r="CS281" i="150" s="1"/>
  <c r="BG281" i="150"/>
  <c r="BI281" i="150" s="1"/>
  <c r="EI281" i="150"/>
  <c r="EK281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51" i="150"/>
  <c r="DY51" i="150" s="1"/>
  <c r="EA51" i="150"/>
  <c r="EC51" i="150" s="1"/>
  <c r="EE51" i="150"/>
  <c r="EG51" i="150" s="1"/>
  <c r="CM51" i="150"/>
  <c r="CO51" i="150" s="1"/>
  <c r="CQ51" i="150"/>
  <c r="CS51" i="150" s="1"/>
  <c r="BG51" i="150"/>
  <c r="BI51" i="150" s="1"/>
  <c r="EI51" i="150"/>
  <c r="EK51" i="150" s="1"/>
  <c r="DW97" i="150"/>
  <c r="DY97" i="150" s="1"/>
  <c r="EA97" i="150"/>
  <c r="EC97" i="150" s="1"/>
  <c r="EE97" i="150"/>
  <c r="EG97" i="150" s="1"/>
  <c r="CM97" i="150"/>
  <c r="CO97" i="150" s="1"/>
  <c r="CQ97" i="150"/>
  <c r="CS97" i="150" s="1"/>
  <c r="BG97" i="150"/>
  <c r="BI97" i="150" s="1"/>
  <c r="EI97" i="150"/>
  <c r="EK97" i="150" s="1"/>
  <c r="DW288" i="150"/>
  <c r="DY288" i="150" s="1"/>
  <c r="EA288" i="150"/>
  <c r="EC288" i="150" s="1"/>
  <c r="EE288" i="150"/>
  <c r="EG288" i="150" s="1"/>
  <c r="CM288" i="150"/>
  <c r="CO288" i="150" s="1"/>
  <c r="CQ288" i="150"/>
  <c r="CS288" i="150" s="1"/>
  <c r="BG288" i="150"/>
  <c r="BI288" i="150" s="1"/>
  <c r="EI288" i="150"/>
  <c r="EK288" i="150" s="1"/>
  <c r="DW102" i="150"/>
  <c r="DY102" i="150" s="1"/>
  <c r="EA102" i="150"/>
  <c r="EC102" i="150" s="1"/>
  <c r="EE102" i="150"/>
  <c r="EG102" i="150" s="1"/>
  <c r="CM102" i="150"/>
  <c r="CO102" i="150" s="1"/>
  <c r="CQ102" i="150"/>
  <c r="CS102" i="150" s="1"/>
  <c r="BG102" i="150"/>
  <c r="BI102" i="150" s="1"/>
  <c r="EI102" i="150"/>
  <c r="EK102" i="150" s="1"/>
  <c r="DW226" i="150"/>
  <c r="DY226" i="150" s="1"/>
  <c r="EA226" i="150"/>
  <c r="EC226" i="150" s="1"/>
  <c r="EE226" i="150"/>
  <c r="EG226" i="150" s="1"/>
  <c r="CM226" i="150"/>
  <c r="CO226" i="150" s="1"/>
  <c r="CQ226" i="150"/>
  <c r="CS226" i="150" s="1"/>
  <c r="BG226" i="150"/>
  <c r="BI226" i="150" s="1"/>
  <c r="EI226" i="150"/>
  <c r="EK226" i="150" s="1"/>
  <c r="DW105" i="150"/>
  <c r="DY105" i="150" s="1"/>
  <c r="EA105" i="150"/>
  <c r="EC105" i="150" s="1"/>
  <c r="EE105" i="150"/>
  <c r="EG105" i="150" s="1"/>
  <c r="CM105" i="150"/>
  <c r="CO105" i="150" s="1"/>
  <c r="CQ105" i="150"/>
  <c r="CS105" i="150" s="1"/>
  <c r="BG105" i="150"/>
  <c r="BI105" i="150" s="1"/>
  <c r="EI105" i="150"/>
  <c r="EK105" i="150" s="1"/>
  <c r="DW106" i="150"/>
  <c r="DY106" i="150" s="1"/>
  <c r="EA106" i="150"/>
  <c r="EC106" i="150" s="1"/>
  <c r="EE106" i="150"/>
  <c r="EG106" i="150" s="1"/>
  <c r="CM106" i="150"/>
  <c r="CO106" i="150" s="1"/>
  <c r="CQ106" i="150"/>
  <c r="CS106" i="150" s="1"/>
  <c r="BG106" i="150"/>
  <c r="BI106" i="150" s="1"/>
  <c r="EI106" i="150"/>
  <c r="EK106" i="150" s="1"/>
  <c r="DW107" i="150"/>
  <c r="DY107" i="150" s="1"/>
  <c r="EA107" i="150"/>
  <c r="EC107" i="150" s="1"/>
  <c r="EE107" i="150"/>
  <c r="EG107" i="150" s="1"/>
  <c r="CM107" i="150"/>
  <c r="CO107" i="150" s="1"/>
  <c r="CQ107" i="150"/>
  <c r="CS107" i="150" s="1"/>
  <c r="BG107" i="150"/>
  <c r="BI107" i="150" s="1"/>
  <c r="EI107" i="150"/>
  <c r="EK107" i="150" s="1"/>
  <c r="DW108" i="150"/>
  <c r="DY108" i="150" s="1"/>
  <c r="EA108" i="150"/>
  <c r="EC108" i="150" s="1"/>
  <c r="EE108" i="150"/>
  <c r="EG108" i="150" s="1"/>
  <c r="CM108" i="150"/>
  <c r="CO108" i="150" s="1"/>
  <c r="CQ108" i="150"/>
  <c r="CS108" i="150" s="1"/>
  <c r="BG108" i="150"/>
  <c r="BI108" i="150" s="1"/>
  <c r="EI108" i="150"/>
  <c r="EK108" i="150" s="1"/>
  <c r="DW269" i="150"/>
  <c r="DY269" i="150" s="1"/>
  <c r="EA269" i="150"/>
  <c r="EC269" i="150" s="1"/>
  <c r="EE269" i="150"/>
  <c r="EG269" i="150" s="1"/>
  <c r="CM269" i="150"/>
  <c r="CO269" i="150" s="1"/>
  <c r="CQ269" i="150"/>
  <c r="CS269" i="150" s="1"/>
  <c r="BG269" i="150"/>
  <c r="BI269" i="150" s="1"/>
  <c r="EI269" i="150"/>
  <c r="EK269" i="150" s="1"/>
  <c r="DW285" i="150"/>
  <c r="DY285" i="150" s="1"/>
  <c r="EA285" i="150"/>
  <c r="EC285" i="150" s="1"/>
  <c r="EE285" i="150"/>
  <c r="EG285" i="150" s="1"/>
  <c r="CM285" i="150"/>
  <c r="CO285" i="150" s="1"/>
  <c r="CQ285" i="150"/>
  <c r="CS285" i="150" s="1"/>
  <c r="BG285" i="150"/>
  <c r="BI285" i="150" s="1"/>
  <c r="EI285" i="150"/>
  <c r="EK285" i="150" s="1"/>
  <c r="DW294" i="150"/>
  <c r="DY294" i="150" s="1"/>
  <c r="EA294" i="150"/>
  <c r="EC294" i="150" s="1"/>
  <c r="EE294" i="150"/>
  <c r="EG294" i="150" s="1"/>
  <c r="CM294" i="150"/>
  <c r="CO294" i="150" s="1"/>
  <c r="CQ294" i="150"/>
  <c r="CS294" i="150" s="1"/>
  <c r="BG294" i="150"/>
  <c r="BI294" i="150" s="1"/>
  <c r="EI294" i="150"/>
  <c r="EK294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131" i="150"/>
  <c r="DY131" i="150" s="1"/>
  <c r="EA131" i="150"/>
  <c r="EC131" i="150" s="1"/>
  <c r="EE131" i="150"/>
  <c r="EG131" i="150" s="1"/>
  <c r="CM131" i="150"/>
  <c r="CO131" i="150" s="1"/>
  <c r="CQ131" i="150"/>
  <c r="CS131" i="150" s="1"/>
  <c r="BG131" i="150"/>
  <c r="BI131" i="150" s="1"/>
  <c r="EI131" i="150"/>
  <c r="EK131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293" i="150"/>
  <c r="DY293" i="150" s="1"/>
  <c r="EA293" i="150"/>
  <c r="EC293" i="150" s="1"/>
  <c r="EE293" i="150"/>
  <c r="EG293" i="150" s="1"/>
  <c r="CM293" i="150"/>
  <c r="CO293" i="150" s="1"/>
  <c r="CQ293" i="150"/>
  <c r="CS293" i="150" s="1"/>
  <c r="BG293" i="150"/>
  <c r="BI293" i="150" s="1"/>
  <c r="EI293" i="150"/>
  <c r="EK293" i="150" s="1"/>
  <c r="DW113" i="150"/>
  <c r="DY113" i="150" s="1"/>
  <c r="EA113" i="150"/>
  <c r="EC113" i="150" s="1"/>
  <c r="EE113" i="150"/>
  <c r="EG113" i="150" s="1"/>
  <c r="CM113" i="150"/>
  <c r="CO113" i="150" s="1"/>
  <c r="CQ113" i="150"/>
  <c r="CS113" i="150" s="1"/>
  <c r="BG113" i="150"/>
  <c r="BI113" i="150" s="1"/>
  <c r="EI113" i="150"/>
  <c r="EK113" i="150" s="1"/>
  <c r="DW277" i="150"/>
  <c r="DY277" i="150" s="1"/>
  <c r="EA277" i="150"/>
  <c r="EC277" i="150" s="1"/>
  <c r="EE277" i="150"/>
  <c r="EG277" i="150" s="1"/>
  <c r="CM277" i="150"/>
  <c r="CO277" i="150" s="1"/>
  <c r="CQ277" i="150"/>
  <c r="CS277" i="150" s="1"/>
  <c r="BG277" i="150"/>
  <c r="BI277" i="150" s="1"/>
  <c r="EI277" i="150"/>
  <c r="EK277" i="150" s="1"/>
  <c r="DW114" i="150"/>
  <c r="DY114" i="150" s="1"/>
  <c r="EA114" i="150"/>
  <c r="EC114" i="150" s="1"/>
  <c r="EE114" i="150"/>
  <c r="EG114" i="150" s="1"/>
  <c r="CM114" i="150"/>
  <c r="CO114" i="150" s="1"/>
  <c r="CQ114" i="150"/>
  <c r="CS114" i="150" s="1"/>
  <c r="BG114" i="150"/>
  <c r="BI114" i="150" s="1"/>
  <c r="EI114" i="150"/>
  <c r="EK114" i="150" s="1"/>
  <c r="DW115" i="150"/>
  <c r="DY115" i="150" s="1"/>
  <c r="EA115" i="150"/>
  <c r="EC115" i="150" s="1"/>
  <c r="EE115" i="150"/>
  <c r="EG115" i="150" s="1"/>
  <c r="CM115" i="150"/>
  <c r="CO115" i="150" s="1"/>
  <c r="CQ115" i="150"/>
  <c r="CS115" i="150" s="1"/>
  <c r="BG115" i="150"/>
  <c r="BI115" i="150" s="1"/>
  <c r="EI115" i="150"/>
  <c r="EK115" i="150" s="1"/>
  <c r="DW116" i="150"/>
  <c r="DY116" i="150" s="1"/>
  <c r="EA116" i="150"/>
  <c r="EC116" i="150" s="1"/>
  <c r="EE116" i="150"/>
  <c r="EG116" i="150" s="1"/>
  <c r="CM116" i="150"/>
  <c r="CO116" i="150" s="1"/>
  <c r="CQ116" i="150"/>
  <c r="CS116" i="150" s="1"/>
  <c r="BG116" i="150"/>
  <c r="BI116" i="150" s="1"/>
  <c r="EI116" i="150"/>
  <c r="EK116" i="150" s="1"/>
  <c r="DW149" i="150"/>
  <c r="DY149" i="150" s="1"/>
  <c r="EA149" i="150"/>
  <c r="EC149" i="150" s="1"/>
  <c r="EE149" i="150"/>
  <c r="EG149" i="150" s="1"/>
  <c r="CM149" i="150"/>
  <c r="CO149" i="150" s="1"/>
  <c r="CQ149" i="150"/>
  <c r="CS149" i="150" s="1"/>
  <c r="BG149" i="150"/>
  <c r="BI149" i="150" s="1"/>
  <c r="EI149" i="150"/>
  <c r="EK149" i="150" s="1"/>
  <c r="DW278" i="150"/>
  <c r="DY278" i="150" s="1"/>
  <c r="EA278" i="150"/>
  <c r="EC278" i="150" s="1"/>
  <c r="EE278" i="150"/>
  <c r="EG278" i="150" s="1"/>
  <c r="CM278" i="150"/>
  <c r="CO278" i="150" s="1"/>
  <c r="CQ278" i="150"/>
  <c r="CS278" i="150" s="1"/>
  <c r="BG278" i="150"/>
  <c r="BI278" i="150" s="1"/>
  <c r="EI278" i="150"/>
  <c r="EK278" i="150" s="1"/>
  <c r="DW121" i="150"/>
  <c r="DY121" i="150" s="1"/>
  <c r="EA121" i="150"/>
  <c r="EC121" i="150" s="1"/>
  <c r="EE121" i="150"/>
  <c r="EG121" i="150" s="1"/>
  <c r="CM121" i="150"/>
  <c r="CO121" i="150" s="1"/>
  <c r="CQ121" i="150"/>
  <c r="CS121" i="150" s="1"/>
  <c r="BG121" i="150"/>
  <c r="BI121" i="150" s="1"/>
  <c r="EI121" i="150"/>
  <c r="EK121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123" i="150"/>
  <c r="DY123" i="150" s="1"/>
  <c r="EA123" i="150"/>
  <c r="EC123" i="150" s="1"/>
  <c r="EE123" i="150"/>
  <c r="EG123" i="150" s="1"/>
  <c r="CM123" i="150"/>
  <c r="CO123" i="150" s="1"/>
  <c r="CQ123" i="150"/>
  <c r="CS123" i="150" s="1"/>
  <c r="BG123" i="150"/>
  <c r="BI123" i="150" s="1"/>
  <c r="EI123" i="150"/>
  <c r="EK123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236" i="150"/>
  <c r="DY236" i="150" s="1"/>
  <c r="EA236" i="150"/>
  <c r="EC236" i="150" s="1"/>
  <c r="EE236" i="150"/>
  <c r="EG236" i="150" s="1"/>
  <c r="CM236" i="150"/>
  <c r="CO236" i="150" s="1"/>
  <c r="CQ236" i="150"/>
  <c r="CS236" i="150" s="1"/>
  <c r="BG236" i="150"/>
  <c r="BI236" i="150" s="1"/>
  <c r="EI236" i="150"/>
  <c r="EK236" i="150" s="1"/>
  <c r="DW125" i="150"/>
  <c r="DY125" i="150" s="1"/>
  <c r="EA125" i="150"/>
  <c r="EC125" i="150" s="1"/>
  <c r="EE125" i="150"/>
  <c r="EG125" i="150" s="1"/>
  <c r="CM125" i="150"/>
  <c r="CO125" i="150" s="1"/>
  <c r="CQ125" i="150"/>
  <c r="CS125" i="150" s="1"/>
  <c r="BG125" i="150"/>
  <c r="BI125" i="150" s="1"/>
  <c r="EI125" i="150"/>
  <c r="EK125" i="150" s="1"/>
  <c r="DW129" i="150"/>
  <c r="DY129" i="150" s="1"/>
  <c r="EA129" i="150"/>
  <c r="EC129" i="150" s="1"/>
  <c r="EE129" i="150"/>
  <c r="EG129" i="150" s="1"/>
  <c r="CM129" i="150"/>
  <c r="CO129" i="150" s="1"/>
  <c r="CQ129" i="150"/>
  <c r="CS129" i="150" s="1"/>
  <c r="BG129" i="150"/>
  <c r="BI129" i="150" s="1"/>
  <c r="EI129" i="150"/>
  <c r="EK129" i="150" s="1"/>
  <c r="DW88" i="150"/>
  <c r="DY88" i="150" s="1"/>
  <c r="EA88" i="150"/>
  <c r="EC88" i="150" s="1"/>
  <c r="EE88" i="150"/>
  <c r="EG88" i="150" s="1"/>
  <c r="CM88" i="150"/>
  <c r="CO88" i="150" s="1"/>
  <c r="CQ88" i="150"/>
  <c r="CS88" i="150" s="1"/>
  <c r="BG88" i="150"/>
  <c r="BI88" i="150" s="1"/>
  <c r="EI88" i="150"/>
  <c r="EK88" i="150" s="1"/>
  <c r="DW271" i="150"/>
  <c r="DY271" i="150" s="1"/>
  <c r="EA271" i="150"/>
  <c r="EC271" i="150" s="1"/>
  <c r="EE271" i="150"/>
  <c r="EG271" i="150" s="1"/>
  <c r="CM271" i="150"/>
  <c r="CO271" i="150" s="1"/>
  <c r="CQ271" i="150"/>
  <c r="CS271" i="150" s="1"/>
  <c r="BG271" i="150"/>
  <c r="BI271" i="150" s="1"/>
  <c r="EI271" i="150"/>
  <c r="EK271" i="150" s="1"/>
  <c r="DW132" i="150"/>
  <c r="DY132" i="150" s="1"/>
  <c r="EA132" i="150"/>
  <c r="EC132" i="150" s="1"/>
  <c r="EE132" i="150"/>
  <c r="EG132" i="150" s="1"/>
  <c r="CM132" i="150"/>
  <c r="CO132" i="150" s="1"/>
  <c r="CQ132" i="150"/>
  <c r="CS132" i="150" s="1"/>
  <c r="BG132" i="150"/>
  <c r="BI132" i="150" s="1"/>
  <c r="EI132" i="150"/>
  <c r="EK132" i="150" s="1"/>
  <c r="DW133" i="150"/>
  <c r="DY133" i="150" s="1"/>
  <c r="EA133" i="150"/>
  <c r="EC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134" i="150"/>
  <c r="DY134" i="150" s="1"/>
  <c r="EE134" i="150"/>
  <c r="EG134" i="150" s="1"/>
  <c r="CM134" i="150"/>
  <c r="CO134" i="150" s="1"/>
  <c r="CQ134" i="150"/>
  <c r="CS134" i="150" s="1"/>
  <c r="BG134" i="150"/>
  <c r="BI134" i="150" s="1"/>
  <c r="EI134" i="150"/>
  <c r="EK134" i="150" s="1"/>
  <c r="DW136" i="150"/>
  <c r="DY136" i="150" s="1"/>
  <c r="EA136" i="150"/>
  <c r="EC136" i="150" s="1"/>
  <c r="EE136" i="150"/>
  <c r="EG136" i="150" s="1"/>
  <c r="CM136" i="150"/>
  <c r="CO136" i="150" s="1"/>
  <c r="CQ136" i="150"/>
  <c r="CS136" i="150" s="1"/>
  <c r="BG136" i="150"/>
  <c r="BI136" i="150" s="1"/>
  <c r="EI136" i="150"/>
  <c r="EK136" i="150" s="1"/>
  <c r="DW96" i="150"/>
  <c r="DY96" i="150" s="1"/>
  <c r="EA96" i="150"/>
  <c r="EC96" i="150" s="1"/>
  <c r="EE96" i="150"/>
  <c r="EG96" i="150" s="1"/>
  <c r="CM96" i="150"/>
  <c r="CO96" i="150" s="1"/>
  <c r="CQ96" i="150"/>
  <c r="CS96" i="150" s="1"/>
  <c r="BG96" i="150"/>
  <c r="BI96" i="150" s="1"/>
  <c r="EI96" i="150"/>
  <c r="EK96" i="150" s="1"/>
  <c r="DW138" i="150"/>
  <c r="DY138" i="150" s="1"/>
  <c r="EA138" i="150"/>
  <c r="EC138" i="150" s="1"/>
  <c r="EE138" i="150"/>
  <c r="EG138" i="150" s="1"/>
  <c r="CM138" i="150"/>
  <c r="CO138" i="150" s="1"/>
  <c r="CQ138" i="150"/>
  <c r="CS138" i="150" s="1"/>
  <c r="BG138" i="150"/>
  <c r="BI138" i="150" s="1"/>
  <c r="EI138" i="150"/>
  <c r="EK138" i="150" s="1"/>
  <c r="DW52" i="150"/>
  <c r="DY52" i="150" s="1"/>
  <c r="EA52" i="150"/>
  <c r="EC52" i="150" s="1"/>
  <c r="EE52" i="150"/>
  <c r="EG52" i="150" s="1"/>
  <c r="CM52" i="150"/>
  <c r="CO52" i="150" s="1"/>
  <c r="CQ52" i="150"/>
  <c r="CS52" i="150" s="1"/>
  <c r="BG52" i="150"/>
  <c r="BI52" i="150" s="1"/>
  <c r="EI52" i="150"/>
  <c r="EK52" i="150" s="1"/>
  <c r="DW139" i="150"/>
  <c r="DY139" i="150" s="1"/>
  <c r="EA139" i="150"/>
  <c r="EC139" i="150" s="1"/>
  <c r="EE139" i="150"/>
  <c r="EG139" i="150" s="1"/>
  <c r="CM139" i="150"/>
  <c r="CO139" i="150" s="1"/>
  <c r="CQ139" i="150"/>
  <c r="CS139" i="150" s="1"/>
  <c r="BG139" i="150"/>
  <c r="BI139" i="150" s="1"/>
  <c r="EI139" i="150"/>
  <c r="EK139" i="150" s="1"/>
  <c r="DW144" i="150"/>
  <c r="DY144" i="150" s="1"/>
  <c r="EA144" i="150"/>
  <c r="EC144" i="150" s="1"/>
  <c r="EE144" i="150"/>
  <c r="EG144" i="150" s="1"/>
  <c r="CM144" i="150"/>
  <c r="CO144" i="150" s="1"/>
  <c r="CQ144" i="150"/>
  <c r="CS144" i="150" s="1"/>
  <c r="BG144" i="150"/>
  <c r="BI144" i="150" s="1"/>
  <c r="EI144" i="150"/>
  <c r="EK144" i="150" s="1"/>
  <c r="DW140" i="150"/>
  <c r="DY140" i="150" s="1"/>
  <c r="EA140" i="150"/>
  <c r="EC140" i="150" s="1"/>
  <c r="EE140" i="150"/>
  <c r="EG140" i="150" s="1"/>
  <c r="CM140" i="150"/>
  <c r="CO140" i="150" s="1"/>
  <c r="CQ140" i="150"/>
  <c r="CS140" i="150" s="1"/>
  <c r="BG140" i="150"/>
  <c r="BI140" i="150" s="1"/>
  <c r="EI140" i="150"/>
  <c r="EK140" i="150" s="1"/>
  <c r="EK6" i="150"/>
  <c r="CE7" i="150"/>
  <c r="CI7" i="150"/>
  <c r="DC7" i="150"/>
  <c r="DG7" i="150"/>
  <c r="BC7" i="150"/>
  <c r="DK7" i="150"/>
  <c r="DS7" i="150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176" i="150"/>
  <c r="CI176" i="150"/>
  <c r="DC176" i="150"/>
  <c r="DE176" i="150" s="1"/>
  <c r="DG176" i="150"/>
  <c r="DI176" i="150" s="1"/>
  <c r="BC176" i="150"/>
  <c r="BE176" i="150" s="1"/>
  <c r="DK176" i="150"/>
  <c r="DM176" i="150" s="1"/>
  <c r="DS176" i="150"/>
  <c r="DU176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57" i="150"/>
  <c r="CI257" i="150"/>
  <c r="DC257" i="150"/>
  <c r="DE257" i="150" s="1"/>
  <c r="DG257" i="150"/>
  <c r="DI257" i="150" s="1"/>
  <c r="BC257" i="150"/>
  <c r="BE257" i="150" s="1"/>
  <c r="DK257" i="150"/>
  <c r="DM257" i="150" s="1"/>
  <c r="DS257" i="150"/>
  <c r="DU257" i="150" s="1"/>
  <c r="CE238" i="150"/>
  <c r="CI238" i="150"/>
  <c r="DC238" i="150"/>
  <c r="DE238" i="150" s="1"/>
  <c r="DG238" i="150"/>
  <c r="DI238" i="150" s="1"/>
  <c r="BC238" i="150"/>
  <c r="BE238" i="150" s="1"/>
  <c r="DK238" i="150"/>
  <c r="DM238" i="150" s="1"/>
  <c r="DS238" i="150"/>
  <c r="DU238" i="150" s="1"/>
  <c r="CE18" i="150"/>
  <c r="CI18" i="150"/>
  <c r="CK18" i="150" s="1"/>
  <c r="DC18" i="150"/>
  <c r="DE18" i="150" s="1"/>
  <c r="DG18" i="150"/>
  <c r="DI18" i="150" s="1"/>
  <c r="BC18" i="150"/>
  <c r="BE18" i="150" s="1"/>
  <c r="DK18" i="150"/>
  <c r="DM18" i="150" s="1"/>
  <c r="DS18" i="150"/>
  <c r="DU18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19" i="150"/>
  <c r="CI19" i="150"/>
  <c r="DC19" i="150"/>
  <c r="DE19" i="150" s="1"/>
  <c r="DG19" i="150"/>
  <c r="DI19" i="150" s="1"/>
  <c r="BC19" i="150"/>
  <c r="BE19" i="150" s="1"/>
  <c r="DK19" i="150"/>
  <c r="DM19" i="150" s="1"/>
  <c r="DS19" i="150"/>
  <c r="DU19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21" i="150"/>
  <c r="CI21" i="150"/>
  <c r="DC21" i="150"/>
  <c r="DE21" i="150" s="1"/>
  <c r="DG21" i="150"/>
  <c r="DI21" i="150" s="1"/>
  <c r="BC21" i="150"/>
  <c r="BE21" i="150" s="1"/>
  <c r="DK21" i="150"/>
  <c r="DM21" i="150" s="1"/>
  <c r="DS21" i="150"/>
  <c r="DU21" i="150" s="1"/>
  <c r="CE24" i="150"/>
  <c r="CI24" i="150"/>
  <c r="DC24" i="150"/>
  <c r="DE24" i="150" s="1"/>
  <c r="DG24" i="150"/>
  <c r="DI24" i="150" s="1"/>
  <c r="BC24" i="150"/>
  <c r="BE24" i="150" s="1"/>
  <c r="DK24" i="150"/>
  <c r="DM24" i="150" s="1"/>
  <c r="DS24" i="150"/>
  <c r="DU24" i="150" s="1"/>
  <c r="CE57" i="150"/>
  <c r="CI57" i="150"/>
  <c r="DC57" i="150"/>
  <c r="DE57" i="150" s="1"/>
  <c r="DG57" i="150"/>
  <c r="DI57" i="150" s="1"/>
  <c r="BC57" i="150"/>
  <c r="BE57" i="150" s="1"/>
  <c r="DK57" i="150"/>
  <c r="DM57" i="150" s="1"/>
  <c r="DS57" i="150"/>
  <c r="DU57" i="150" s="1"/>
  <c r="CE284" i="150"/>
  <c r="CI284" i="150"/>
  <c r="DC284" i="150"/>
  <c r="DE284" i="150" s="1"/>
  <c r="DG284" i="150"/>
  <c r="DI284" i="150" s="1"/>
  <c r="BC284" i="150"/>
  <c r="BE284" i="150" s="1"/>
  <c r="DK284" i="150"/>
  <c r="DM284" i="150" s="1"/>
  <c r="DS284" i="150"/>
  <c r="DU284" i="150" s="1"/>
  <c r="CE26" i="150"/>
  <c r="CI26" i="150"/>
  <c r="DC26" i="150"/>
  <c r="DE26" i="150" s="1"/>
  <c r="DG26" i="150"/>
  <c r="DI26" i="150" s="1"/>
  <c r="BC26" i="150"/>
  <c r="BE26" i="150" s="1"/>
  <c r="DK26" i="150"/>
  <c r="DM26" i="150" s="1"/>
  <c r="DS26" i="150"/>
  <c r="DU26" i="150" s="1"/>
  <c r="CE179" i="150"/>
  <c r="CI179" i="150"/>
  <c r="DC179" i="150"/>
  <c r="DE179" i="150" s="1"/>
  <c r="DG179" i="150"/>
  <c r="DI179" i="150" s="1"/>
  <c r="BC179" i="150"/>
  <c r="BE179" i="150" s="1"/>
  <c r="DK179" i="150"/>
  <c r="DM179" i="150" s="1"/>
  <c r="DS179" i="150"/>
  <c r="DU179" i="150" s="1"/>
  <c r="CE202" i="150"/>
  <c r="CI202" i="150"/>
  <c r="DC202" i="150"/>
  <c r="DE202" i="150" s="1"/>
  <c r="DG202" i="150"/>
  <c r="DI202" i="150" s="1"/>
  <c r="BC202" i="150"/>
  <c r="BE202" i="150" s="1"/>
  <c r="DK202" i="150"/>
  <c r="DM202" i="150" s="1"/>
  <c r="DS202" i="150"/>
  <c r="DU202" i="150" s="1"/>
  <c r="CE27" i="150"/>
  <c r="CI27" i="150"/>
  <c r="DC27" i="150"/>
  <c r="DE27" i="150" s="1"/>
  <c r="DG27" i="150"/>
  <c r="DI27" i="150" s="1"/>
  <c r="BC27" i="150"/>
  <c r="BE27" i="150" s="1"/>
  <c r="DK27" i="150"/>
  <c r="DM27" i="150" s="1"/>
  <c r="DS27" i="150"/>
  <c r="DU27" i="150" s="1"/>
  <c r="CE286" i="150"/>
  <c r="CI286" i="150"/>
  <c r="DC286" i="150"/>
  <c r="DE286" i="150" s="1"/>
  <c r="DG286" i="150"/>
  <c r="DI286" i="150" s="1"/>
  <c r="BC286" i="150"/>
  <c r="BE286" i="150" s="1"/>
  <c r="DK286" i="150"/>
  <c r="DM286" i="150" s="1"/>
  <c r="DS286" i="150"/>
  <c r="DU286" i="150" s="1"/>
  <c r="CE34" i="150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35" i="150"/>
  <c r="CG35" i="150" s="1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150" i="150"/>
  <c r="CI150" i="150"/>
  <c r="DC150" i="150"/>
  <c r="DE150" i="150" s="1"/>
  <c r="DG150" i="150"/>
  <c r="DI150" i="150" s="1"/>
  <c r="BC150" i="150"/>
  <c r="BE150" i="150" s="1"/>
  <c r="DK150" i="150"/>
  <c r="DM150" i="150" s="1"/>
  <c r="DS150" i="150"/>
  <c r="DU150" i="150" s="1"/>
  <c r="CE36" i="150"/>
  <c r="CI36" i="150"/>
  <c r="DC36" i="150"/>
  <c r="DE36" i="150" s="1"/>
  <c r="DG36" i="150"/>
  <c r="DI36" i="150" s="1"/>
  <c r="BC36" i="150"/>
  <c r="BE36" i="150" s="1"/>
  <c r="DK36" i="150"/>
  <c r="DM36" i="150" s="1"/>
  <c r="DS36" i="150"/>
  <c r="DU36" i="150" s="1"/>
  <c r="CE295" i="150"/>
  <c r="CI295" i="150"/>
  <c r="DC295" i="150"/>
  <c r="DE295" i="150" s="1"/>
  <c r="DG295" i="150"/>
  <c r="DI295" i="150" s="1"/>
  <c r="BC295" i="150"/>
  <c r="BE295" i="150" s="1"/>
  <c r="DK295" i="150"/>
  <c r="DM295" i="150" s="1"/>
  <c r="DS295" i="150"/>
  <c r="DU295" i="150" s="1"/>
  <c r="CE266" i="150"/>
  <c r="CI266" i="150"/>
  <c r="DC266" i="150"/>
  <c r="DE266" i="150" s="1"/>
  <c r="DG266" i="150"/>
  <c r="DI266" i="150" s="1"/>
  <c r="BC266" i="150"/>
  <c r="BE266" i="150" s="1"/>
  <c r="DK266" i="150"/>
  <c r="DM266" i="150" s="1"/>
  <c r="DS266" i="150"/>
  <c r="DU266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9" i="150"/>
  <c r="CI39" i="150"/>
  <c r="DC39" i="150"/>
  <c r="DE39" i="150" s="1"/>
  <c r="DG39" i="150"/>
  <c r="DI39" i="150" s="1"/>
  <c r="BC39" i="150"/>
  <c r="BE39" i="150" s="1"/>
  <c r="DK39" i="150"/>
  <c r="DM39" i="150" s="1"/>
  <c r="DS39" i="150"/>
  <c r="DU39" i="150" s="1"/>
  <c r="CE40" i="150"/>
  <c r="CI40" i="150"/>
  <c r="DC40" i="150"/>
  <c r="DE40" i="150" s="1"/>
  <c r="DG40" i="150"/>
  <c r="DI40" i="150" s="1"/>
  <c r="BC40" i="150"/>
  <c r="BE40" i="150" s="1"/>
  <c r="DK40" i="150"/>
  <c r="DM40" i="150" s="1"/>
  <c r="DS40" i="150"/>
  <c r="DU40" i="150" s="1"/>
  <c r="CE41" i="150"/>
  <c r="CI41" i="150"/>
  <c r="DC41" i="150"/>
  <c r="DE41" i="150" s="1"/>
  <c r="DG41" i="150"/>
  <c r="DI41" i="150" s="1"/>
  <c r="BC41" i="150"/>
  <c r="BE41" i="150" s="1"/>
  <c r="DK41" i="150"/>
  <c r="DM41" i="150" s="1"/>
  <c r="DS41" i="150"/>
  <c r="DU41" i="150" s="1"/>
  <c r="CE42" i="150"/>
  <c r="CI42" i="150"/>
  <c r="DC42" i="150"/>
  <c r="DE42" i="150" s="1"/>
  <c r="DG42" i="150"/>
  <c r="DI42" i="150" s="1"/>
  <c r="BC42" i="150"/>
  <c r="BE42" i="150" s="1"/>
  <c r="DK42" i="150"/>
  <c r="DM42" i="150" s="1"/>
  <c r="DS42" i="150"/>
  <c r="DU42" i="150" s="1"/>
  <c r="CE43" i="150"/>
  <c r="CI43" i="150"/>
  <c r="DC43" i="150"/>
  <c r="DE43" i="150" s="1"/>
  <c r="DG43" i="150"/>
  <c r="DI43" i="150" s="1"/>
  <c r="BC43" i="150"/>
  <c r="BE43" i="150" s="1"/>
  <c r="DK43" i="150"/>
  <c r="DM43" i="150" s="1"/>
  <c r="DS43" i="150"/>
  <c r="DU43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75" i="150"/>
  <c r="CI75" i="150"/>
  <c r="DC75" i="150"/>
  <c r="DE75" i="150" s="1"/>
  <c r="DG75" i="150"/>
  <c r="DI75" i="150" s="1"/>
  <c r="BC75" i="150"/>
  <c r="BE75" i="150" s="1"/>
  <c r="DK75" i="150"/>
  <c r="DM75" i="150" s="1"/>
  <c r="DS75" i="150"/>
  <c r="DU75" i="150" s="1"/>
  <c r="CE45" i="150"/>
  <c r="CI45" i="150"/>
  <c r="DC45" i="150"/>
  <c r="DE45" i="150" s="1"/>
  <c r="DG45" i="150"/>
  <c r="DI45" i="150" s="1"/>
  <c r="BC45" i="150"/>
  <c r="BE45" i="150" s="1"/>
  <c r="DK45" i="150"/>
  <c r="DM45" i="150" s="1"/>
  <c r="DS45" i="150"/>
  <c r="DU45" i="150" s="1"/>
  <c r="CE301" i="150"/>
  <c r="CI301" i="150"/>
  <c r="DC301" i="150"/>
  <c r="DE301" i="150" s="1"/>
  <c r="DG301" i="150"/>
  <c r="DI301" i="150" s="1"/>
  <c r="BC301" i="150"/>
  <c r="BE301" i="150" s="1"/>
  <c r="DK301" i="150"/>
  <c r="DM301" i="150" s="1"/>
  <c r="DS301" i="150"/>
  <c r="DU301" i="150" s="1"/>
  <c r="CE104" i="150"/>
  <c r="CI104" i="150"/>
  <c r="DC104" i="150"/>
  <c r="DE104" i="150" s="1"/>
  <c r="DG104" i="150"/>
  <c r="DI104" i="150" s="1"/>
  <c r="BC104" i="150"/>
  <c r="BE104" i="150" s="1"/>
  <c r="DK104" i="150"/>
  <c r="DM104" i="150" s="1"/>
  <c r="DS104" i="150"/>
  <c r="DU104" i="150" s="1"/>
  <c r="CE274" i="150"/>
  <c r="CI274" i="150"/>
  <c r="DC274" i="150"/>
  <c r="DE274" i="150" s="1"/>
  <c r="DG274" i="150"/>
  <c r="DI274" i="150" s="1"/>
  <c r="BC274" i="150"/>
  <c r="BE274" i="150" s="1"/>
  <c r="DK274" i="150"/>
  <c r="DM274" i="150" s="1"/>
  <c r="DS274" i="150"/>
  <c r="DU274" i="150" s="1"/>
  <c r="CE268" i="150"/>
  <c r="CI268" i="150"/>
  <c r="DC268" i="150"/>
  <c r="DE268" i="150" s="1"/>
  <c r="DG268" i="150"/>
  <c r="DI268" i="150" s="1"/>
  <c r="BC268" i="150"/>
  <c r="BE268" i="150" s="1"/>
  <c r="DK268" i="150"/>
  <c r="DM268" i="150" s="1"/>
  <c r="DS268" i="150"/>
  <c r="DU268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55" i="150"/>
  <c r="CI55" i="150"/>
  <c r="DC55" i="150"/>
  <c r="DE55" i="150" s="1"/>
  <c r="DG55" i="150"/>
  <c r="DI55" i="150" s="1"/>
  <c r="BC55" i="150"/>
  <c r="BE55" i="150" s="1"/>
  <c r="DK55" i="150"/>
  <c r="DM55" i="150" s="1"/>
  <c r="DS55" i="150"/>
  <c r="DU55" i="150" s="1"/>
  <c r="CE64" i="150"/>
  <c r="CI64" i="150"/>
  <c r="DC64" i="150"/>
  <c r="DE64" i="150" s="1"/>
  <c r="DG64" i="150"/>
  <c r="DI64" i="150" s="1"/>
  <c r="BC64" i="150"/>
  <c r="BE64" i="150" s="1"/>
  <c r="DK64" i="150"/>
  <c r="DM64" i="150" s="1"/>
  <c r="DS64" i="150"/>
  <c r="DU64" i="150" s="1"/>
  <c r="CE228" i="150"/>
  <c r="CI228" i="150"/>
  <c r="DC228" i="150"/>
  <c r="DE228" i="150" s="1"/>
  <c r="DG228" i="150"/>
  <c r="DI228" i="150" s="1"/>
  <c r="BC228" i="150"/>
  <c r="BE228" i="150" s="1"/>
  <c r="DK228" i="150"/>
  <c r="DM228" i="150" s="1"/>
  <c r="DS228" i="150"/>
  <c r="DU228" i="150" s="1"/>
  <c r="CE67" i="150"/>
  <c r="CG67" i="150" s="1"/>
  <c r="CI67" i="150"/>
  <c r="DC67" i="150"/>
  <c r="DE67" i="150" s="1"/>
  <c r="DG67" i="150"/>
  <c r="DI67" i="150" s="1"/>
  <c r="BC67" i="150"/>
  <c r="BE67" i="150" s="1"/>
  <c r="DK67" i="150"/>
  <c r="DM67" i="150" s="1"/>
  <c r="DS67" i="150"/>
  <c r="DU67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78" i="150"/>
  <c r="CI78" i="150"/>
  <c r="DC78" i="150"/>
  <c r="DE78" i="150" s="1"/>
  <c r="DG78" i="150"/>
  <c r="DI78" i="150" s="1"/>
  <c r="BC78" i="150"/>
  <c r="BE78" i="150" s="1"/>
  <c r="DK78" i="150"/>
  <c r="DM78" i="150" s="1"/>
  <c r="DS78" i="150"/>
  <c r="DU78" i="150" s="1"/>
  <c r="CE79" i="150"/>
  <c r="CI79" i="150"/>
  <c r="DC79" i="150"/>
  <c r="DE79" i="150" s="1"/>
  <c r="DG79" i="150"/>
  <c r="DI79" i="150" s="1"/>
  <c r="BC79" i="150"/>
  <c r="BE79" i="150" s="1"/>
  <c r="DK79" i="150"/>
  <c r="DM79" i="150" s="1"/>
  <c r="DS79" i="150"/>
  <c r="DU79" i="150" s="1"/>
  <c r="CE199" i="150"/>
  <c r="CI199" i="150"/>
  <c r="DC199" i="150"/>
  <c r="DE199" i="150" s="1"/>
  <c r="DG199" i="150"/>
  <c r="DI199" i="150" s="1"/>
  <c r="BC199" i="150"/>
  <c r="BE199" i="150" s="1"/>
  <c r="DK199" i="150"/>
  <c r="DM199" i="150" s="1"/>
  <c r="DS199" i="150"/>
  <c r="DU199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260" i="150"/>
  <c r="CI260" i="150"/>
  <c r="DC260" i="150"/>
  <c r="DE260" i="150" s="1"/>
  <c r="DG260" i="150"/>
  <c r="DI260" i="150" s="1"/>
  <c r="BC260" i="150"/>
  <c r="BE260" i="150" s="1"/>
  <c r="DK260" i="150"/>
  <c r="DM260" i="150" s="1"/>
  <c r="DS260" i="150"/>
  <c r="DU260" i="150" s="1"/>
  <c r="CE263" i="150"/>
  <c r="CI263" i="150"/>
  <c r="DC263" i="150"/>
  <c r="DE263" i="150" s="1"/>
  <c r="DG263" i="150"/>
  <c r="DI263" i="150" s="1"/>
  <c r="BC263" i="150"/>
  <c r="BE263" i="150" s="1"/>
  <c r="DK263" i="150"/>
  <c r="DM263" i="150" s="1"/>
  <c r="DS263" i="150"/>
  <c r="DU263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83" i="150"/>
  <c r="CI83" i="150"/>
  <c r="DC83" i="150"/>
  <c r="DE83" i="150" s="1"/>
  <c r="DG83" i="150"/>
  <c r="DI83" i="150" s="1"/>
  <c r="BC83" i="150"/>
  <c r="BE83" i="150" s="1"/>
  <c r="DK83" i="150"/>
  <c r="DM83" i="150" s="1"/>
  <c r="DS83" i="150"/>
  <c r="DU83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61" i="150"/>
  <c r="CI61" i="150"/>
  <c r="DC61" i="150"/>
  <c r="DE61" i="150" s="1"/>
  <c r="DG61" i="150"/>
  <c r="DI61" i="150" s="1"/>
  <c r="BC61" i="150"/>
  <c r="BE61" i="150" s="1"/>
  <c r="DK61" i="150"/>
  <c r="DM61" i="150" s="1"/>
  <c r="DS61" i="150"/>
  <c r="DU61" i="150" s="1"/>
  <c r="CE14" i="150"/>
  <c r="CI14" i="150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289" i="150"/>
  <c r="CI289" i="150"/>
  <c r="DC289" i="150"/>
  <c r="DE289" i="150" s="1"/>
  <c r="DG289" i="150"/>
  <c r="DI289" i="150" s="1"/>
  <c r="BC289" i="150"/>
  <c r="BE289" i="150" s="1"/>
  <c r="DK289" i="150"/>
  <c r="DM289" i="150" s="1"/>
  <c r="DS289" i="150"/>
  <c r="DU289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85" i="150"/>
  <c r="CI85" i="150"/>
  <c r="DC85" i="150"/>
  <c r="DE85" i="150" s="1"/>
  <c r="DG85" i="150"/>
  <c r="DI85" i="150" s="1"/>
  <c r="BC85" i="150"/>
  <c r="BE85" i="150" s="1"/>
  <c r="DK85" i="150"/>
  <c r="DM85" i="150" s="1"/>
  <c r="DS85" i="150"/>
  <c r="DU85" i="150" s="1"/>
  <c r="CE210" i="150"/>
  <c r="CI210" i="150"/>
  <c r="DC210" i="150"/>
  <c r="DE210" i="150" s="1"/>
  <c r="DG210" i="150"/>
  <c r="DI210" i="150" s="1"/>
  <c r="BC210" i="150"/>
  <c r="BE210" i="150" s="1"/>
  <c r="DK210" i="150"/>
  <c r="DM210" i="150" s="1"/>
  <c r="DS210" i="150"/>
  <c r="DU210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249" i="150"/>
  <c r="CI249" i="150"/>
  <c r="DC249" i="150"/>
  <c r="DE249" i="150" s="1"/>
  <c r="DG249" i="150"/>
  <c r="DI249" i="150" s="1"/>
  <c r="BC249" i="150"/>
  <c r="BE249" i="150" s="1"/>
  <c r="DK249" i="150"/>
  <c r="DM249" i="150" s="1"/>
  <c r="DS249" i="150"/>
  <c r="DU249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94" i="150"/>
  <c r="CI94" i="150"/>
  <c r="DC94" i="150"/>
  <c r="DE94" i="150" s="1"/>
  <c r="DG94" i="150"/>
  <c r="DI94" i="150" s="1"/>
  <c r="BC94" i="150"/>
  <c r="BE94" i="150" s="1"/>
  <c r="DK94" i="150"/>
  <c r="DM94" i="150" s="1"/>
  <c r="DS94" i="150"/>
  <c r="DU94" i="150" s="1"/>
  <c r="CE282" i="150"/>
  <c r="CI282" i="150"/>
  <c r="DC282" i="150"/>
  <c r="DE282" i="150" s="1"/>
  <c r="DG282" i="150"/>
  <c r="DI282" i="150" s="1"/>
  <c r="BC282" i="150"/>
  <c r="BE282" i="150" s="1"/>
  <c r="DK282" i="150"/>
  <c r="DM282" i="150" s="1"/>
  <c r="DS282" i="150"/>
  <c r="DU282" i="150" s="1"/>
  <c r="CE256" i="150"/>
  <c r="CI256" i="150"/>
  <c r="DC256" i="150"/>
  <c r="DE256" i="150" s="1"/>
  <c r="DG256" i="150"/>
  <c r="DI256" i="150" s="1"/>
  <c r="BC256" i="150"/>
  <c r="BE256" i="150" s="1"/>
  <c r="DK256" i="150"/>
  <c r="DM256" i="150" s="1"/>
  <c r="DS256" i="150"/>
  <c r="DU256" i="150" s="1"/>
  <c r="CE281" i="150"/>
  <c r="CI281" i="150"/>
  <c r="DC281" i="150"/>
  <c r="DE281" i="150" s="1"/>
  <c r="DG281" i="150"/>
  <c r="DI281" i="150" s="1"/>
  <c r="BC281" i="150"/>
  <c r="BE281" i="150" s="1"/>
  <c r="DK281" i="150"/>
  <c r="DM281" i="150" s="1"/>
  <c r="DS281" i="150"/>
  <c r="DU281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51" i="150"/>
  <c r="CI51" i="150"/>
  <c r="DC51" i="150"/>
  <c r="DE51" i="150" s="1"/>
  <c r="DG51" i="150"/>
  <c r="DI51" i="150" s="1"/>
  <c r="BC51" i="150"/>
  <c r="BE51" i="150" s="1"/>
  <c r="DK51" i="150"/>
  <c r="DM51" i="150" s="1"/>
  <c r="DS51" i="150"/>
  <c r="DU51" i="150" s="1"/>
  <c r="CE97" i="150"/>
  <c r="CI97" i="150"/>
  <c r="DC97" i="150"/>
  <c r="DE97" i="150" s="1"/>
  <c r="DG97" i="150"/>
  <c r="DI97" i="150" s="1"/>
  <c r="BC97" i="150"/>
  <c r="BE97" i="150" s="1"/>
  <c r="DK97" i="150"/>
  <c r="DM97" i="150" s="1"/>
  <c r="DS97" i="150"/>
  <c r="DU97" i="150" s="1"/>
  <c r="CE288" i="150"/>
  <c r="CI288" i="150"/>
  <c r="DC288" i="150"/>
  <c r="DE288" i="150" s="1"/>
  <c r="DG288" i="150"/>
  <c r="DI288" i="150" s="1"/>
  <c r="BC288" i="150"/>
  <c r="BE288" i="150" s="1"/>
  <c r="DK288" i="150"/>
  <c r="DM288" i="150" s="1"/>
  <c r="DS288" i="150"/>
  <c r="DU288" i="150" s="1"/>
  <c r="CE102" i="150"/>
  <c r="CI102" i="150"/>
  <c r="DC102" i="150"/>
  <c r="DE102" i="150" s="1"/>
  <c r="DG102" i="150"/>
  <c r="DI102" i="150" s="1"/>
  <c r="BC102" i="150"/>
  <c r="BE102" i="150" s="1"/>
  <c r="DK102" i="150"/>
  <c r="DM102" i="150" s="1"/>
  <c r="DS102" i="150"/>
  <c r="DU102" i="150" s="1"/>
  <c r="CE226" i="150"/>
  <c r="CI226" i="150"/>
  <c r="DC226" i="150"/>
  <c r="DE226" i="150" s="1"/>
  <c r="DG226" i="150"/>
  <c r="DI226" i="150" s="1"/>
  <c r="BC226" i="150"/>
  <c r="BE226" i="150" s="1"/>
  <c r="DK226" i="150"/>
  <c r="DM226" i="150" s="1"/>
  <c r="DS226" i="150"/>
  <c r="DU226" i="150" s="1"/>
  <c r="CE105" i="150"/>
  <c r="CI105" i="150"/>
  <c r="DC105" i="150"/>
  <c r="DE105" i="150" s="1"/>
  <c r="DG105" i="150"/>
  <c r="DI105" i="150" s="1"/>
  <c r="BC105" i="150"/>
  <c r="BE105" i="150" s="1"/>
  <c r="DK105" i="150"/>
  <c r="DM105" i="150" s="1"/>
  <c r="DS105" i="150"/>
  <c r="DU105" i="150" s="1"/>
  <c r="CE106" i="150"/>
  <c r="CI106" i="150"/>
  <c r="DC106" i="150"/>
  <c r="DE106" i="150" s="1"/>
  <c r="DG106" i="150"/>
  <c r="DI106" i="150" s="1"/>
  <c r="BC106" i="150"/>
  <c r="BE106" i="150" s="1"/>
  <c r="DK106" i="150"/>
  <c r="DM106" i="150" s="1"/>
  <c r="DS106" i="150"/>
  <c r="DU106" i="150" s="1"/>
  <c r="CE107" i="150"/>
  <c r="CI107" i="150"/>
  <c r="DC107" i="150"/>
  <c r="DE107" i="150" s="1"/>
  <c r="DG107" i="150"/>
  <c r="DI107" i="150" s="1"/>
  <c r="BC107" i="150"/>
  <c r="BE107" i="150" s="1"/>
  <c r="DK107" i="150"/>
  <c r="DM107" i="150" s="1"/>
  <c r="DS107" i="150"/>
  <c r="DU107" i="150" s="1"/>
  <c r="CE108" i="150"/>
  <c r="CI108" i="150"/>
  <c r="DC108" i="150"/>
  <c r="DE108" i="150" s="1"/>
  <c r="DG108" i="150"/>
  <c r="DI108" i="150" s="1"/>
  <c r="BC108" i="150"/>
  <c r="BE108" i="150" s="1"/>
  <c r="DK108" i="150"/>
  <c r="DM108" i="150" s="1"/>
  <c r="DS108" i="150"/>
  <c r="DU108" i="150" s="1"/>
  <c r="CE269" i="150"/>
  <c r="CI269" i="150"/>
  <c r="DC269" i="150"/>
  <c r="DE269" i="150" s="1"/>
  <c r="DG269" i="150"/>
  <c r="DI269" i="150" s="1"/>
  <c r="BC269" i="150"/>
  <c r="BE269" i="150" s="1"/>
  <c r="DK269" i="150"/>
  <c r="DM269" i="150" s="1"/>
  <c r="DS269" i="150"/>
  <c r="DU269" i="150" s="1"/>
  <c r="CE285" i="150"/>
  <c r="CI285" i="150"/>
  <c r="DC285" i="150"/>
  <c r="DE285" i="150" s="1"/>
  <c r="DG285" i="150"/>
  <c r="DI285" i="150" s="1"/>
  <c r="BC285" i="150"/>
  <c r="BE285" i="150" s="1"/>
  <c r="DK285" i="150"/>
  <c r="DM285" i="150" s="1"/>
  <c r="DS285" i="150"/>
  <c r="DU285" i="150" s="1"/>
  <c r="CE294" i="150"/>
  <c r="CI294" i="150"/>
  <c r="DC294" i="150"/>
  <c r="DE294" i="150" s="1"/>
  <c r="DG294" i="150"/>
  <c r="DI294" i="150" s="1"/>
  <c r="BC294" i="150"/>
  <c r="BE294" i="150" s="1"/>
  <c r="DK294" i="150"/>
  <c r="DM294" i="150" s="1"/>
  <c r="DS294" i="150"/>
  <c r="DU294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131" i="150"/>
  <c r="CI131" i="150"/>
  <c r="DC131" i="150"/>
  <c r="DE131" i="150" s="1"/>
  <c r="DG131" i="150"/>
  <c r="DI131" i="150" s="1"/>
  <c r="BC131" i="150"/>
  <c r="BE131" i="150" s="1"/>
  <c r="DK131" i="150"/>
  <c r="DM131" i="150" s="1"/>
  <c r="DS131" i="150"/>
  <c r="DU131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293" i="150"/>
  <c r="CI293" i="150"/>
  <c r="DC293" i="150"/>
  <c r="DE293" i="150" s="1"/>
  <c r="DG293" i="150"/>
  <c r="DI293" i="150" s="1"/>
  <c r="BC293" i="150"/>
  <c r="BE293" i="150" s="1"/>
  <c r="DK293" i="150"/>
  <c r="DM293" i="150" s="1"/>
  <c r="DS293" i="150"/>
  <c r="DU293" i="150" s="1"/>
  <c r="CE113" i="150"/>
  <c r="CI113" i="150"/>
  <c r="DC113" i="150"/>
  <c r="DE113" i="150" s="1"/>
  <c r="DG113" i="150"/>
  <c r="DI113" i="150" s="1"/>
  <c r="BC113" i="150"/>
  <c r="BE113" i="150" s="1"/>
  <c r="DK113" i="150"/>
  <c r="DM113" i="150" s="1"/>
  <c r="DS113" i="150"/>
  <c r="DU113" i="150" s="1"/>
  <c r="CE277" i="150"/>
  <c r="CI277" i="150"/>
  <c r="DC277" i="150"/>
  <c r="DE277" i="150" s="1"/>
  <c r="DG277" i="150"/>
  <c r="DI277" i="150" s="1"/>
  <c r="BC277" i="150"/>
  <c r="BE277" i="150" s="1"/>
  <c r="DK277" i="150"/>
  <c r="DM277" i="150" s="1"/>
  <c r="DS277" i="150"/>
  <c r="DU277" i="150" s="1"/>
  <c r="CE114" i="150"/>
  <c r="CI114" i="150"/>
  <c r="DC114" i="150"/>
  <c r="DE114" i="150" s="1"/>
  <c r="DG114" i="150"/>
  <c r="DI114" i="150" s="1"/>
  <c r="BC114" i="150"/>
  <c r="BE114" i="150" s="1"/>
  <c r="DK114" i="150"/>
  <c r="DM114" i="150" s="1"/>
  <c r="DS114" i="150"/>
  <c r="DU114" i="150" s="1"/>
  <c r="CE115" i="150"/>
  <c r="CI115" i="150"/>
  <c r="DE115" i="150"/>
  <c r="DG115" i="150"/>
  <c r="DI115" i="150" s="1"/>
  <c r="BC115" i="150"/>
  <c r="BE115" i="150" s="1"/>
  <c r="DK115" i="150"/>
  <c r="DM115" i="150" s="1"/>
  <c r="DS115" i="150"/>
  <c r="DU115" i="150" s="1"/>
  <c r="CE116" i="150"/>
  <c r="CI116" i="150"/>
  <c r="DC116" i="150"/>
  <c r="DE116" i="150" s="1"/>
  <c r="DG116" i="150"/>
  <c r="DI116" i="150" s="1"/>
  <c r="BC116" i="150"/>
  <c r="BE116" i="150" s="1"/>
  <c r="DK116" i="150"/>
  <c r="DM116" i="150" s="1"/>
  <c r="DS116" i="150"/>
  <c r="DU116" i="150" s="1"/>
  <c r="CE149" i="150"/>
  <c r="CI149" i="150"/>
  <c r="DC149" i="150"/>
  <c r="DE149" i="150" s="1"/>
  <c r="DG149" i="150"/>
  <c r="DI149" i="150" s="1"/>
  <c r="BC149" i="150"/>
  <c r="BE149" i="150" s="1"/>
  <c r="DK149" i="150"/>
  <c r="DM149" i="150" s="1"/>
  <c r="DS149" i="150"/>
  <c r="DU149" i="150" s="1"/>
  <c r="CE278" i="150"/>
  <c r="CI278" i="150"/>
  <c r="DC278" i="150"/>
  <c r="DE278" i="150" s="1"/>
  <c r="DG278" i="150"/>
  <c r="DI278" i="150" s="1"/>
  <c r="BC278" i="150"/>
  <c r="BE278" i="150" s="1"/>
  <c r="DK278" i="150"/>
  <c r="DM278" i="150" s="1"/>
  <c r="DS278" i="150"/>
  <c r="DU278" i="150" s="1"/>
  <c r="CE121" i="150"/>
  <c r="CI121" i="150"/>
  <c r="DC121" i="150"/>
  <c r="DE121" i="150" s="1"/>
  <c r="DG121" i="150"/>
  <c r="DI121" i="150" s="1"/>
  <c r="BC121" i="150"/>
  <c r="BE121" i="150" s="1"/>
  <c r="DK121" i="150"/>
  <c r="DM121" i="150" s="1"/>
  <c r="DS121" i="150"/>
  <c r="DU121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123" i="150"/>
  <c r="CI123" i="150"/>
  <c r="DC123" i="150"/>
  <c r="DE123" i="150" s="1"/>
  <c r="DG123" i="150"/>
  <c r="DI123" i="150" s="1"/>
  <c r="BC123" i="150"/>
  <c r="BE123" i="150" s="1"/>
  <c r="DK123" i="150"/>
  <c r="DM123" i="150" s="1"/>
  <c r="DS123" i="150"/>
  <c r="DU123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236" i="150"/>
  <c r="CI236" i="150"/>
  <c r="DC236" i="150"/>
  <c r="DE236" i="150" s="1"/>
  <c r="DG236" i="150"/>
  <c r="DI236" i="150" s="1"/>
  <c r="BC236" i="150"/>
  <c r="BE236" i="150" s="1"/>
  <c r="DK236" i="150"/>
  <c r="DM236" i="150" s="1"/>
  <c r="DS236" i="150"/>
  <c r="DU236" i="150" s="1"/>
  <c r="CE125" i="150"/>
  <c r="CI125" i="150"/>
  <c r="DC125" i="150"/>
  <c r="DE125" i="150" s="1"/>
  <c r="DG125" i="150"/>
  <c r="DI125" i="150" s="1"/>
  <c r="BC125" i="150"/>
  <c r="BE125" i="150" s="1"/>
  <c r="DK125" i="150"/>
  <c r="DM125" i="150" s="1"/>
  <c r="DS125" i="150"/>
  <c r="DU125" i="150" s="1"/>
  <c r="CE129" i="150"/>
  <c r="CI129" i="150"/>
  <c r="DC129" i="150"/>
  <c r="DE129" i="150" s="1"/>
  <c r="DG129" i="150"/>
  <c r="DI129" i="150" s="1"/>
  <c r="BC129" i="150"/>
  <c r="BE129" i="150" s="1"/>
  <c r="DK129" i="150"/>
  <c r="DM129" i="150" s="1"/>
  <c r="DS129" i="150"/>
  <c r="DU129" i="150" s="1"/>
  <c r="CE88" i="150"/>
  <c r="CI88" i="150"/>
  <c r="DC88" i="150"/>
  <c r="DE88" i="150" s="1"/>
  <c r="DG88" i="150"/>
  <c r="DI88" i="150" s="1"/>
  <c r="BC88" i="150"/>
  <c r="BE88" i="150" s="1"/>
  <c r="DK88" i="150"/>
  <c r="DM88" i="150" s="1"/>
  <c r="DS88" i="150"/>
  <c r="DU88" i="150" s="1"/>
  <c r="CE271" i="150"/>
  <c r="CI271" i="150"/>
  <c r="DC271" i="150"/>
  <c r="DE271" i="150" s="1"/>
  <c r="DG271" i="150"/>
  <c r="DI271" i="150" s="1"/>
  <c r="BC271" i="150"/>
  <c r="BE271" i="150" s="1"/>
  <c r="DK271" i="150"/>
  <c r="DM271" i="150" s="1"/>
  <c r="DS271" i="150"/>
  <c r="DU271" i="150" s="1"/>
  <c r="CE132" i="150"/>
  <c r="CI132" i="150"/>
  <c r="DC132" i="150"/>
  <c r="DE132" i="150" s="1"/>
  <c r="DG132" i="150"/>
  <c r="DI132" i="150" s="1"/>
  <c r="BE132" i="150"/>
  <c r="DK132" i="150"/>
  <c r="DM132" i="150" s="1"/>
  <c r="DS132" i="150"/>
  <c r="DU132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134" i="150"/>
  <c r="CI134" i="150"/>
  <c r="DC134" i="150"/>
  <c r="DE134" i="150" s="1"/>
  <c r="DG134" i="150"/>
  <c r="DI134" i="150" s="1"/>
  <c r="BC134" i="150"/>
  <c r="BE134" i="150" s="1"/>
  <c r="DK134" i="150"/>
  <c r="DM134" i="150" s="1"/>
  <c r="DS134" i="150"/>
  <c r="DU134" i="150" s="1"/>
  <c r="CE136" i="150"/>
  <c r="CI136" i="150"/>
  <c r="DC136" i="150"/>
  <c r="DE136" i="150" s="1"/>
  <c r="DG136" i="150"/>
  <c r="DI136" i="150" s="1"/>
  <c r="BC136" i="150"/>
  <c r="BE136" i="150" s="1"/>
  <c r="DK136" i="150"/>
  <c r="DM136" i="150" s="1"/>
  <c r="DS136" i="150"/>
  <c r="DU136" i="150" s="1"/>
  <c r="CE96" i="150"/>
  <c r="CI96" i="150"/>
  <c r="DC96" i="150"/>
  <c r="DE96" i="150" s="1"/>
  <c r="DG96" i="150"/>
  <c r="DI96" i="150" s="1"/>
  <c r="BC96" i="150"/>
  <c r="BE96" i="150" s="1"/>
  <c r="DK96" i="150"/>
  <c r="DM96" i="150" s="1"/>
  <c r="DS96" i="150"/>
  <c r="DU96" i="150" s="1"/>
  <c r="CE138" i="150"/>
  <c r="CI138" i="150"/>
  <c r="DC138" i="150"/>
  <c r="DE138" i="150" s="1"/>
  <c r="DG138" i="150"/>
  <c r="DI138" i="150" s="1"/>
  <c r="BC138" i="150"/>
  <c r="BE138" i="150" s="1"/>
  <c r="DK138" i="150"/>
  <c r="DM138" i="150" s="1"/>
  <c r="DS138" i="150"/>
  <c r="DU138" i="150" s="1"/>
  <c r="CE52" i="150"/>
  <c r="CI52" i="150"/>
  <c r="DC52" i="150"/>
  <c r="DE52" i="150" s="1"/>
  <c r="DG52" i="150"/>
  <c r="DI52" i="150" s="1"/>
  <c r="BC52" i="150"/>
  <c r="BE52" i="150" s="1"/>
  <c r="DK52" i="150"/>
  <c r="DM52" i="150" s="1"/>
  <c r="DS52" i="150"/>
  <c r="DU52" i="150" s="1"/>
  <c r="CE139" i="150"/>
  <c r="CI139" i="150"/>
  <c r="DC139" i="150"/>
  <c r="DE139" i="150" s="1"/>
  <c r="DG139" i="150"/>
  <c r="DI139" i="150" s="1"/>
  <c r="BC139" i="150"/>
  <c r="BE139" i="150" s="1"/>
  <c r="DK139" i="150"/>
  <c r="DM139" i="150" s="1"/>
  <c r="DS139" i="150"/>
  <c r="DU139" i="150" s="1"/>
  <c r="CE144" i="150"/>
  <c r="CG144" i="150" s="1"/>
  <c r="CI144" i="150"/>
  <c r="DC144" i="150"/>
  <c r="DE144" i="150" s="1"/>
  <c r="DG144" i="150"/>
  <c r="DI144" i="150" s="1"/>
  <c r="BC144" i="150"/>
  <c r="BE144" i="150" s="1"/>
  <c r="DK144" i="150"/>
  <c r="DM144" i="150" s="1"/>
  <c r="DS144" i="150"/>
  <c r="DU144" i="150" s="1"/>
  <c r="CE140" i="150"/>
  <c r="CI140" i="150"/>
  <c r="DC140" i="150"/>
  <c r="DE140" i="150" s="1"/>
  <c r="DG140" i="150"/>
  <c r="DI140" i="150" s="1"/>
  <c r="BC140" i="150"/>
  <c r="BE140" i="150" s="1"/>
  <c r="DK140" i="150"/>
  <c r="DM140" i="150" s="1"/>
  <c r="DS140" i="150"/>
  <c r="DU140" i="150" s="1"/>
  <c r="CA7" i="150"/>
  <c r="CA11" i="150"/>
  <c r="CC11" i="150" s="1"/>
  <c r="CA12" i="150"/>
  <c r="CC12" i="150" s="1"/>
  <c r="CA13" i="150"/>
  <c r="CC13" i="150" s="1"/>
  <c r="CA176" i="150"/>
  <c r="CC176" i="150" s="1"/>
  <c r="CA15" i="150"/>
  <c r="CC15" i="150" s="1"/>
  <c r="CA16" i="150"/>
  <c r="CC16" i="150" s="1"/>
  <c r="CA17" i="150"/>
  <c r="CC17" i="150" s="1"/>
  <c r="CA257" i="150"/>
  <c r="CC257" i="150" s="1"/>
  <c r="CA238" i="150"/>
  <c r="CC238" i="150" s="1"/>
  <c r="CA18" i="150"/>
  <c r="CC18" i="150" s="1"/>
  <c r="CA69" i="150"/>
  <c r="CC69" i="150" s="1"/>
  <c r="CA19" i="150"/>
  <c r="CC19" i="150" s="1"/>
  <c r="CA20" i="150"/>
  <c r="CC20" i="150" s="1"/>
  <c r="CA21" i="150"/>
  <c r="CC21" i="150" s="1"/>
  <c r="CA24" i="150"/>
  <c r="CC24" i="150" s="1"/>
  <c r="CA57" i="150"/>
  <c r="CC57" i="150" s="1"/>
  <c r="CA284" i="150"/>
  <c r="CC284" i="150" s="1"/>
  <c r="CA26" i="150"/>
  <c r="CC26" i="150" s="1"/>
  <c r="CA179" i="150"/>
  <c r="CC179" i="150" s="1"/>
  <c r="CA202" i="150"/>
  <c r="CC202" i="150" s="1"/>
  <c r="CA27" i="150"/>
  <c r="CC27" i="150" s="1"/>
  <c r="CA286" i="150"/>
  <c r="CC286" i="150" s="1"/>
  <c r="CA34" i="150"/>
  <c r="CC34" i="150" s="1"/>
  <c r="CA35" i="150"/>
  <c r="CC35" i="150" s="1"/>
  <c r="CA150" i="150"/>
  <c r="CC150" i="150" s="1"/>
  <c r="CA36" i="150"/>
  <c r="CC36" i="150" s="1"/>
  <c r="CA295" i="150"/>
  <c r="CC295" i="150" s="1"/>
  <c r="CA266" i="150"/>
  <c r="CC266" i="150" s="1"/>
  <c r="CA38" i="150"/>
  <c r="CC38" i="150" s="1"/>
  <c r="CA39" i="150"/>
  <c r="CC39" i="150" s="1"/>
  <c r="CA40" i="150"/>
  <c r="CC40" i="150" s="1"/>
  <c r="CA41" i="150"/>
  <c r="CC41" i="150" s="1"/>
  <c r="CA42" i="150"/>
  <c r="CC42" i="150" s="1"/>
  <c r="CA43" i="150"/>
  <c r="CC43" i="150" s="1"/>
  <c r="CA44" i="150"/>
  <c r="CC44" i="150" s="1"/>
  <c r="CA75" i="150"/>
  <c r="CC75" i="150" s="1"/>
  <c r="CA45" i="150"/>
  <c r="CC45" i="150" s="1"/>
  <c r="CA301" i="150"/>
  <c r="CC301" i="150" s="1"/>
  <c r="CA104" i="150"/>
  <c r="CC104" i="150" s="1"/>
  <c r="CA274" i="150"/>
  <c r="CC274" i="150" s="1"/>
  <c r="CA268" i="150"/>
  <c r="CC268" i="150" s="1"/>
  <c r="CA54" i="150"/>
  <c r="CC54" i="150" s="1"/>
  <c r="CA55" i="150"/>
  <c r="CC55" i="150" s="1"/>
  <c r="CA64" i="150"/>
  <c r="CC64" i="150" s="1"/>
  <c r="CA228" i="150"/>
  <c r="CC228" i="150" s="1"/>
  <c r="CA67" i="150"/>
  <c r="CC67" i="150" s="1"/>
  <c r="CA68" i="150"/>
  <c r="CC68" i="150" s="1"/>
  <c r="CA70" i="150"/>
  <c r="CC70" i="150" s="1"/>
  <c r="CA71" i="150"/>
  <c r="CC71" i="150" s="1"/>
  <c r="CA72" i="150"/>
  <c r="CC72" i="150" s="1"/>
  <c r="CA73" i="150"/>
  <c r="CC73" i="150" s="1"/>
  <c r="CA74" i="150"/>
  <c r="CC74" i="150" s="1"/>
  <c r="CA78" i="150"/>
  <c r="CC78" i="150" s="1"/>
  <c r="CA79" i="150"/>
  <c r="CC79" i="150" s="1"/>
  <c r="CA199" i="150"/>
  <c r="CC199" i="150" s="1"/>
  <c r="CA80" i="150"/>
  <c r="CC80" i="150" s="1"/>
  <c r="CA260" i="150"/>
  <c r="CC260" i="150" s="1"/>
  <c r="CA263" i="150"/>
  <c r="CC263" i="150" s="1"/>
  <c r="CA81" i="150"/>
  <c r="CC81" i="150" s="1"/>
  <c r="CA82" i="150"/>
  <c r="CC82" i="150" s="1"/>
  <c r="CA83" i="150"/>
  <c r="CC83" i="150" s="1"/>
  <c r="CA56" i="150"/>
  <c r="CC56" i="150" s="1"/>
  <c r="CA61" i="150"/>
  <c r="CC61" i="150" s="1"/>
  <c r="CA14" i="150"/>
  <c r="CC14" i="150" s="1"/>
  <c r="CA84" i="150"/>
  <c r="CC84" i="150" s="1"/>
  <c r="CA289" i="150"/>
  <c r="CC289" i="150" s="1"/>
  <c r="CA101" i="150"/>
  <c r="CC101" i="150" s="1"/>
  <c r="CA85" i="150"/>
  <c r="CC85" i="150" s="1"/>
  <c r="CA210" i="150"/>
  <c r="CC210" i="150" s="1"/>
  <c r="CA92" i="150"/>
  <c r="CC92" i="150" s="1"/>
  <c r="CA249" i="150"/>
  <c r="CC249" i="150" s="1"/>
  <c r="CA93" i="150"/>
  <c r="CC93" i="150" s="1"/>
  <c r="CA94" i="150"/>
  <c r="CC94" i="150" s="1"/>
  <c r="CA282" i="150"/>
  <c r="CC282" i="150" s="1"/>
  <c r="CA256" i="150"/>
  <c r="CC256" i="150" s="1"/>
  <c r="CA281" i="150"/>
  <c r="CC281" i="150" s="1"/>
  <c r="CA100" i="150"/>
  <c r="CC100" i="150" s="1"/>
  <c r="CA51" i="150"/>
  <c r="CC51" i="150" s="1"/>
  <c r="CA97" i="150"/>
  <c r="CC97" i="150" s="1"/>
  <c r="CA288" i="150"/>
  <c r="CC288" i="150" s="1"/>
  <c r="CA102" i="150"/>
  <c r="CC102" i="150" s="1"/>
  <c r="CA226" i="150"/>
  <c r="CC226" i="150" s="1"/>
  <c r="CA105" i="150"/>
  <c r="CC105" i="150" s="1"/>
  <c r="CA106" i="150"/>
  <c r="CC106" i="150" s="1"/>
  <c r="CA107" i="150"/>
  <c r="CC107" i="150" s="1"/>
  <c r="CA108" i="150"/>
  <c r="CC108" i="150" s="1"/>
  <c r="CA269" i="150"/>
  <c r="CC269" i="150" s="1"/>
  <c r="CA285" i="150"/>
  <c r="CC285" i="150" s="1"/>
  <c r="CA294" i="150"/>
  <c r="CC294" i="150" s="1"/>
  <c r="CA110" i="150"/>
  <c r="CC110" i="150" s="1"/>
  <c r="CA111" i="150"/>
  <c r="CC111" i="150" s="1"/>
  <c r="CA131" i="150"/>
  <c r="CC131" i="150" s="1"/>
  <c r="CA112" i="150"/>
  <c r="CC112" i="150" s="1"/>
  <c r="CA293" i="150"/>
  <c r="CC293" i="150" s="1"/>
  <c r="CA113" i="150"/>
  <c r="CC113" i="150" s="1"/>
  <c r="CA277" i="150"/>
  <c r="CC277" i="150" s="1"/>
  <c r="CA114" i="150"/>
  <c r="CC114" i="150" s="1"/>
  <c r="CA115" i="150"/>
  <c r="CC115" i="150" s="1"/>
  <c r="CA116" i="150"/>
  <c r="CC116" i="150" s="1"/>
  <c r="CA149" i="150"/>
  <c r="CC149" i="150" s="1"/>
  <c r="CA278" i="150"/>
  <c r="CC278" i="150" s="1"/>
  <c r="CA121" i="150"/>
  <c r="CC121" i="150" s="1"/>
  <c r="CA122" i="150"/>
  <c r="CC122" i="150" s="1"/>
  <c r="CA123" i="150"/>
  <c r="CC123" i="150" s="1"/>
  <c r="CA124" i="150"/>
  <c r="CC124" i="150" s="1"/>
  <c r="CA236" i="150"/>
  <c r="CC236" i="150" s="1"/>
  <c r="CA125" i="150"/>
  <c r="CC125" i="150" s="1"/>
  <c r="CA129" i="150"/>
  <c r="CC129" i="150" s="1"/>
  <c r="CA88" i="150"/>
  <c r="CC88" i="150" s="1"/>
  <c r="CA271" i="150"/>
  <c r="CC271" i="150" s="1"/>
  <c r="CA132" i="150"/>
  <c r="CC132" i="150" s="1"/>
  <c r="CA133" i="150"/>
  <c r="CC133" i="150" s="1"/>
  <c r="CA134" i="150"/>
  <c r="CC134" i="150" s="1"/>
  <c r="CA136" i="150"/>
  <c r="CC136" i="150" s="1"/>
  <c r="CA96" i="150"/>
  <c r="CC96" i="150" s="1"/>
  <c r="CA138" i="150"/>
  <c r="CC138" i="150" s="1"/>
  <c r="CA52" i="150"/>
  <c r="CC52" i="150" s="1"/>
  <c r="CA139" i="150"/>
  <c r="CC139" i="150" s="1"/>
  <c r="CA144" i="150"/>
  <c r="CC144" i="150" s="1"/>
  <c r="CA140" i="150"/>
  <c r="CC140" i="150" s="1"/>
  <c r="BW7" i="150"/>
  <c r="BW11" i="150"/>
  <c r="BY11" i="150" s="1"/>
  <c r="BW12" i="150"/>
  <c r="BY12" i="150" s="1"/>
  <c r="BW13" i="150"/>
  <c r="BY13" i="150" s="1"/>
  <c r="BW176" i="150"/>
  <c r="BY176" i="150" s="1"/>
  <c r="BW15" i="150"/>
  <c r="BY15" i="150" s="1"/>
  <c r="BW16" i="150"/>
  <c r="BY16" i="150" s="1"/>
  <c r="BW17" i="150"/>
  <c r="BY17" i="150" s="1"/>
  <c r="BW257" i="150"/>
  <c r="BY257" i="150" s="1"/>
  <c r="BW238" i="150"/>
  <c r="BY238" i="150" s="1"/>
  <c r="BW18" i="150"/>
  <c r="BY18" i="150" s="1"/>
  <c r="BW69" i="150"/>
  <c r="BY69" i="150" s="1"/>
  <c r="BW19" i="150"/>
  <c r="BY19" i="150" s="1"/>
  <c r="BW20" i="150"/>
  <c r="BY20" i="150" s="1"/>
  <c r="BW21" i="150"/>
  <c r="BY21" i="150" s="1"/>
  <c r="BW24" i="150"/>
  <c r="BY24" i="150" s="1"/>
  <c r="BW57" i="150"/>
  <c r="BY57" i="150" s="1"/>
  <c r="BW284" i="150"/>
  <c r="BY284" i="150" s="1"/>
  <c r="BW26" i="150"/>
  <c r="BY26" i="150" s="1"/>
  <c r="BW179" i="150"/>
  <c r="BY179" i="150" s="1"/>
  <c r="BW202" i="150"/>
  <c r="BY202" i="150" s="1"/>
  <c r="BW27" i="150"/>
  <c r="BY27" i="150" s="1"/>
  <c r="BW286" i="150"/>
  <c r="BY286" i="150" s="1"/>
  <c r="BW34" i="150"/>
  <c r="BY34" i="150" s="1"/>
  <c r="BW35" i="150"/>
  <c r="BY35" i="150" s="1"/>
  <c r="BW150" i="150"/>
  <c r="BY150" i="150" s="1"/>
  <c r="BW36" i="150"/>
  <c r="BY36" i="150" s="1"/>
  <c r="BW295" i="150"/>
  <c r="BY295" i="150" s="1"/>
  <c r="BW266" i="150"/>
  <c r="BY266" i="150" s="1"/>
  <c r="BW38" i="150"/>
  <c r="BY38" i="150" s="1"/>
  <c r="BW39" i="150"/>
  <c r="BY39" i="150" s="1"/>
  <c r="BW40" i="150"/>
  <c r="BY40" i="150" s="1"/>
  <c r="BW41" i="150"/>
  <c r="BY41" i="150" s="1"/>
  <c r="BW42" i="150"/>
  <c r="BY42" i="150" s="1"/>
  <c r="BW43" i="150"/>
  <c r="BY43" i="150" s="1"/>
  <c r="BW44" i="150"/>
  <c r="BY44" i="150" s="1"/>
  <c r="BW75" i="150"/>
  <c r="BY75" i="150" s="1"/>
  <c r="BW45" i="150"/>
  <c r="BY45" i="150" s="1"/>
  <c r="BW301" i="150"/>
  <c r="BY301" i="150" s="1"/>
  <c r="BW104" i="150"/>
  <c r="BY104" i="150" s="1"/>
  <c r="BW274" i="150"/>
  <c r="BY274" i="150" s="1"/>
  <c r="BW268" i="150"/>
  <c r="BY268" i="150" s="1"/>
  <c r="BW54" i="150"/>
  <c r="BY54" i="150" s="1"/>
  <c r="BW55" i="150"/>
  <c r="BY55" i="150" s="1"/>
  <c r="BW64" i="150"/>
  <c r="BY64" i="150" s="1"/>
  <c r="BW228" i="150"/>
  <c r="BY228" i="150" s="1"/>
  <c r="BW67" i="150"/>
  <c r="BY67" i="150" s="1"/>
  <c r="BW68" i="150"/>
  <c r="BY68" i="150" s="1"/>
  <c r="BW70" i="150"/>
  <c r="BY70" i="150" s="1"/>
  <c r="BW71" i="150"/>
  <c r="BY71" i="150" s="1"/>
  <c r="BW72" i="150"/>
  <c r="BY72" i="150" s="1"/>
  <c r="BW73" i="150"/>
  <c r="BY73" i="150" s="1"/>
  <c r="BW74" i="150"/>
  <c r="BY74" i="150" s="1"/>
  <c r="BW78" i="150"/>
  <c r="BY78" i="150" s="1"/>
  <c r="BW79" i="150"/>
  <c r="BY79" i="150" s="1"/>
  <c r="BW199" i="150"/>
  <c r="BY199" i="150" s="1"/>
  <c r="BW80" i="150"/>
  <c r="BY80" i="150" s="1"/>
  <c r="BW260" i="150"/>
  <c r="BY260" i="150" s="1"/>
  <c r="BW263" i="150"/>
  <c r="BY263" i="150" s="1"/>
  <c r="BW81" i="150"/>
  <c r="BY81" i="150" s="1"/>
  <c r="BW82" i="150"/>
  <c r="BY82" i="150" s="1"/>
  <c r="BW83" i="150"/>
  <c r="BY83" i="150" s="1"/>
  <c r="BW56" i="150"/>
  <c r="BY56" i="150" s="1"/>
  <c r="BW61" i="150"/>
  <c r="BY61" i="150" s="1"/>
  <c r="BW14" i="150"/>
  <c r="BY14" i="150" s="1"/>
  <c r="BW84" i="150"/>
  <c r="BY84" i="150" s="1"/>
  <c r="BW289" i="150"/>
  <c r="BY289" i="150" s="1"/>
  <c r="BW101" i="150"/>
  <c r="BY101" i="150" s="1"/>
  <c r="BW85" i="150"/>
  <c r="BY85" i="150" s="1"/>
  <c r="BW210" i="150"/>
  <c r="BY210" i="150" s="1"/>
  <c r="BW92" i="150"/>
  <c r="BY92" i="150" s="1"/>
  <c r="BW249" i="150"/>
  <c r="BY249" i="150" s="1"/>
  <c r="BW93" i="150"/>
  <c r="BY93" i="150" s="1"/>
  <c r="BW94" i="150"/>
  <c r="BY94" i="150" s="1"/>
  <c r="BW282" i="150"/>
  <c r="BY282" i="150" s="1"/>
  <c r="BW256" i="150"/>
  <c r="BY256" i="150" s="1"/>
  <c r="BW281" i="150"/>
  <c r="BY281" i="150" s="1"/>
  <c r="BW100" i="150"/>
  <c r="BY100" i="150" s="1"/>
  <c r="BW51" i="150"/>
  <c r="BY51" i="150" s="1"/>
  <c r="BW97" i="150"/>
  <c r="BY97" i="150" s="1"/>
  <c r="BW288" i="150"/>
  <c r="BY288" i="150" s="1"/>
  <c r="BW102" i="150"/>
  <c r="BY102" i="150" s="1"/>
  <c r="BW226" i="150"/>
  <c r="BY226" i="150" s="1"/>
  <c r="BW105" i="150"/>
  <c r="BY105" i="150" s="1"/>
  <c r="BW106" i="150"/>
  <c r="BY106" i="150" s="1"/>
  <c r="BW107" i="150"/>
  <c r="BY107" i="150" s="1"/>
  <c r="BW108" i="150"/>
  <c r="BY108" i="150" s="1"/>
  <c r="BW269" i="150"/>
  <c r="BY269" i="150" s="1"/>
  <c r="BW285" i="150"/>
  <c r="BY285" i="150" s="1"/>
  <c r="BW294" i="150"/>
  <c r="BY294" i="150" s="1"/>
  <c r="BW110" i="150"/>
  <c r="BY110" i="150" s="1"/>
  <c r="BW111" i="150"/>
  <c r="BY111" i="150" s="1"/>
  <c r="BW131" i="150"/>
  <c r="BY131" i="150" s="1"/>
  <c r="BW112" i="150"/>
  <c r="BY112" i="150" s="1"/>
  <c r="BW293" i="150"/>
  <c r="BY293" i="150" s="1"/>
  <c r="BW113" i="150"/>
  <c r="BY113" i="150" s="1"/>
  <c r="BW277" i="150"/>
  <c r="BY277" i="150" s="1"/>
  <c r="BW114" i="150"/>
  <c r="BY114" i="150" s="1"/>
  <c r="BW115" i="150"/>
  <c r="BY115" i="150" s="1"/>
  <c r="BW116" i="150"/>
  <c r="BY116" i="150" s="1"/>
  <c r="BW149" i="150"/>
  <c r="BY149" i="150" s="1"/>
  <c r="BW278" i="150"/>
  <c r="BY278" i="150" s="1"/>
  <c r="BW121" i="150"/>
  <c r="BY121" i="150" s="1"/>
  <c r="BW122" i="150"/>
  <c r="BY122" i="150" s="1"/>
  <c r="BW123" i="150"/>
  <c r="BY123" i="150" s="1"/>
  <c r="BW124" i="150"/>
  <c r="BY124" i="150" s="1"/>
  <c r="BW236" i="150"/>
  <c r="BY236" i="150" s="1"/>
  <c r="BW125" i="150"/>
  <c r="BY125" i="150" s="1"/>
  <c r="BW129" i="150"/>
  <c r="BY129" i="150" s="1"/>
  <c r="BW88" i="150"/>
  <c r="BY88" i="150" s="1"/>
  <c r="BW271" i="150"/>
  <c r="BY271" i="150" s="1"/>
  <c r="BW132" i="150"/>
  <c r="BY132" i="150" s="1"/>
  <c r="BW133" i="150"/>
  <c r="BY133" i="150" s="1"/>
  <c r="BW134" i="150"/>
  <c r="BY134" i="150" s="1"/>
  <c r="BW136" i="150"/>
  <c r="BY136" i="150" s="1"/>
  <c r="BW96" i="150"/>
  <c r="BY96" i="150" s="1"/>
  <c r="BW138" i="150"/>
  <c r="BY138" i="150" s="1"/>
  <c r="BW52" i="150"/>
  <c r="BY52" i="150" s="1"/>
  <c r="BW139" i="150"/>
  <c r="BY139" i="150" s="1"/>
  <c r="BW144" i="150"/>
  <c r="BY144" i="150" s="1"/>
  <c r="BW140" i="150"/>
  <c r="BY140" i="150" s="1"/>
  <c r="BO7" i="150"/>
  <c r="BO11" i="150"/>
  <c r="BQ11" i="150" s="1"/>
  <c r="BO12" i="150"/>
  <c r="BQ12" i="150" s="1"/>
  <c r="BO13" i="150"/>
  <c r="BQ13" i="150" s="1"/>
  <c r="BO176" i="150"/>
  <c r="BQ176" i="150" s="1"/>
  <c r="BO15" i="150"/>
  <c r="BQ15" i="150" s="1"/>
  <c r="BO16" i="150"/>
  <c r="BQ16" i="150" s="1"/>
  <c r="BO17" i="150"/>
  <c r="BQ17" i="150" s="1"/>
  <c r="BO257" i="150"/>
  <c r="BQ257" i="150" s="1"/>
  <c r="BO238" i="150"/>
  <c r="BQ238" i="150" s="1"/>
  <c r="BO18" i="150"/>
  <c r="BQ18" i="150" s="1"/>
  <c r="BO69" i="150"/>
  <c r="BQ69" i="150" s="1"/>
  <c r="BO19" i="150"/>
  <c r="BQ19" i="150" s="1"/>
  <c r="BO20" i="150"/>
  <c r="BQ20" i="150" s="1"/>
  <c r="BO21" i="150"/>
  <c r="BQ21" i="150" s="1"/>
  <c r="BO24" i="150"/>
  <c r="BQ24" i="150" s="1"/>
  <c r="BO57" i="150"/>
  <c r="BQ57" i="150" s="1"/>
  <c r="BO284" i="150"/>
  <c r="BQ284" i="150" s="1"/>
  <c r="BO26" i="150"/>
  <c r="BQ26" i="150" s="1"/>
  <c r="BO179" i="150"/>
  <c r="BQ179" i="150" s="1"/>
  <c r="BO202" i="150"/>
  <c r="BQ202" i="150" s="1"/>
  <c r="BO27" i="150"/>
  <c r="BQ27" i="150" s="1"/>
  <c r="BO286" i="150"/>
  <c r="BQ286" i="150" s="1"/>
  <c r="BO34" i="150"/>
  <c r="BQ34" i="150" s="1"/>
  <c r="BO35" i="150"/>
  <c r="BQ35" i="150" s="1"/>
  <c r="BO150" i="150"/>
  <c r="BQ150" i="150" s="1"/>
  <c r="BO36" i="150"/>
  <c r="BQ36" i="150" s="1"/>
  <c r="BO295" i="150"/>
  <c r="BQ295" i="150" s="1"/>
  <c r="BO266" i="150"/>
  <c r="BQ266" i="150" s="1"/>
  <c r="BO38" i="150"/>
  <c r="BQ38" i="150" s="1"/>
  <c r="BO39" i="150"/>
  <c r="BQ39" i="150" s="1"/>
  <c r="BO40" i="150"/>
  <c r="BQ40" i="150" s="1"/>
  <c r="BO41" i="150"/>
  <c r="BQ41" i="150" s="1"/>
  <c r="BO42" i="150"/>
  <c r="BQ42" i="150" s="1"/>
  <c r="BO43" i="150"/>
  <c r="BQ43" i="150" s="1"/>
  <c r="BO44" i="150"/>
  <c r="BQ44" i="150" s="1"/>
  <c r="BO75" i="150"/>
  <c r="BQ75" i="150" s="1"/>
  <c r="BO45" i="150"/>
  <c r="BQ45" i="150" s="1"/>
  <c r="BO301" i="150"/>
  <c r="BQ301" i="150" s="1"/>
  <c r="BO104" i="150"/>
  <c r="BQ104" i="150" s="1"/>
  <c r="BO274" i="150"/>
  <c r="BQ274" i="150" s="1"/>
  <c r="BO268" i="150"/>
  <c r="BQ268" i="150" s="1"/>
  <c r="BO54" i="150"/>
  <c r="BQ54" i="150" s="1"/>
  <c r="BO55" i="150"/>
  <c r="BQ55" i="150" s="1"/>
  <c r="BO64" i="150"/>
  <c r="BQ64" i="150" s="1"/>
  <c r="BO228" i="150"/>
  <c r="BQ228" i="150" s="1"/>
  <c r="BO67" i="150"/>
  <c r="BQ67" i="150" s="1"/>
  <c r="BO68" i="150"/>
  <c r="BQ68" i="150" s="1"/>
  <c r="BO70" i="150"/>
  <c r="BQ70" i="150" s="1"/>
  <c r="BO71" i="150"/>
  <c r="BQ71" i="150" s="1"/>
  <c r="BO72" i="150"/>
  <c r="BQ72" i="150" s="1"/>
  <c r="BO73" i="150"/>
  <c r="BQ73" i="150" s="1"/>
  <c r="BO74" i="150"/>
  <c r="BQ74" i="150" s="1"/>
  <c r="BO78" i="150"/>
  <c r="BQ78" i="150" s="1"/>
  <c r="BO79" i="150"/>
  <c r="BQ79" i="150" s="1"/>
  <c r="BO199" i="150"/>
  <c r="BQ199" i="150" s="1"/>
  <c r="BO80" i="150"/>
  <c r="BQ80" i="150" s="1"/>
  <c r="BO260" i="150"/>
  <c r="BQ260" i="150" s="1"/>
  <c r="BO263" i="150"/>
  <c r="BQ263" i="150" s="1"/>
  <c r="BO81" i="150"/>
  <c r="BQ81" i="150" s="1"/>
  <c r="BO82" i="150"/>
  <c r="BQ82" i="150" s="1"/>
  <c r="BO83" i="150"/>
  <c r="BQ83" i="150" s="1"/>
  <c r="BO56" i="150"/>
  <c r="BQ56" i="150" s="1"/>
  <c r="BO61" i="150"/>
  <c r="BQ61" i="150" s="1"/>
  <c r="BO14" i="150"/>
  <c r="BQ14" i="150" s="1"/>
  <c r="BO84" i="150"/>
  <c r="BQ84" i="150" s="1"/>
  <c r="BO289" i="150"/>
  <c r="BQ289" i="150" s="1"/>
  <c r="BO101" i="150"/>
  <c r="BQ101" i="150" s="1"/>
  <c r="BO85" i="150"/>
  <c r="BQ85" i="150" s="1"/>
  <c r="BO210" i="150"/>
  <c r="BQ210" i="150" s="1"/>
  <c r="BO92" i="150"/>
  <c r="BQ92" i="150" s="1"/>
  <c r="BO249" i="150"/>
  <c r="BQ249" i="150" s="1"/>
  <c r="BO93" i="150"/>
  <c r="BQ93" i="150" s="1"/>
  <c r="BO94" i="150"/>
  <c r="BQ94" i="150" s="1"/>
  <c r="BO282" i="150"/>
  <c r="BQ282" i="150" s="1"/>
  <c r="BO256" i="150"/>
  <c r="BQ256" i="150" s="1"/>
  <c r="BO281" i="150"/>
  <c r="BQ281" i="150" s="1"/>
  <c r="BO100" i="150"/>
  <c r="BQ100" i="150" s="1"/>
  <c r="BO51" i="150"/>
  <c r="BQ51" i="150" s="1"/>
  <c r="BO97" i="150"/>
  <c r="BQ97" i="150" s="1"/>
  <c r="BO288" i="150"/>
  <c r="BQ288" i="150" s="1"/>
  <c r="BO102" i="150"/>
  <c r="BQ102" i="150" s="1"/>
  <c r="BO226" i="150"/>
  <c r="BQ226" i="150" s="1"/>
  <c r="BO105" i="150"/>
  <c r="BQ105" i="150" s="1"/>
  <c r="BO106" i="150"/>
  <c r="BQ106" i="150" s="1"/>
  <c r="BO107" i="150"/>
  <c r="BQ107" i="150" s="1"/>
  <c r="BO108" i="150"/>
  <c r="BQ108" i="150" s="1"/>
  <c r="BO269" i="150"/>
  <c r="BQ269" i="150" s="1"/>
  <c r="BO285" i="150"/>
  <c r="BQ285" i="150" s="1"/>
  <c r="BO294" i="150"/>
  <c r="BQ294" i="150" s="1"/>
  <c r="BO110" i="150"/>
  <c r="BQ110" i="150" s="1"/>
  <c r="BO111" i="150"/>
  <c r="BQ111" i="150" s="1"/>
  <c r="BO131" i="150"/>
  <c r="BQ131" i="150" s="1"/>
  <c r="BO112" i="150"/>
  <c r="BQ112" i="150" s="1"/>
  <c r="BO293" i="150"/>
  <c r="BQ293" i="150" s="1"/>
  <c r="BO113" i="150"/>
  <c r="BQ113" i="150" s="1"/>
  <c r="BO277" i="150"/>
  <c r="BQ277" i="150" s="1"/>
  <c r="BO114" i="150"/>
  <c r="BQ114" i="150" s="1"/>
  <c r="BO115" i="150"/>
  <c r="BQ115" i="150" s="1"/>
  <c r="BO116" i="150"/>
  <c r="BQ116" i="150" s="1"/>
  <c r="BO149" i="150"/>
  <c r="BQ149" i="150" s="1"/>
  <c r="BO278" i="150"/>
  <c r="BQ278" i="150" s="1"/>
  <c r="BO121" i="150"/>
  <c r="BQ121" i="150" s="1"/>
  <c r="BO122" i="150"/>
  <c r="BQ122" i="150" s="1"/>
  <c r="BO123" i="150"/>
  <c r="BQ123" i="150" s="1"/>
  <c r="BO124" i="150"/>
  <c r="BQ124" i="150" s="1"/>
  <c r="BO236" i="150"/>
  <c r="BQ236" i="150" s="1"/>
  <c r="BO125" i="150"/>
  <c r="BQ125" i="150" s="1"/>
  <c r="BO129" i="150"/>
  <c r="BQ129" i="150" s="1"/>
  <c r="BO88" i="150"/>
  <c r="BQ88" i="150" s="1"/>
  <c r="BO271" i="150"/>
  <c r="BQ271" i="150" s="1"/>
  <c r="BO132" i="150"/>
  <c r="BQ132" i="150" s="1"/>
  <c r="BO133" i="150"/>
  <c r="BQ133" i="150" s="1"/>
  <c r="BO134" i="150"/>
  <c r="BQ134" i="150" s="1"/>
  <c r="BO136" i="150"/>
  <c r="BQ136" i="150" s="1"/>
  <c r="BO96" i="150"/>
  <c r="BQ96" i="150" s="1"/>
  <c r="BO138" i="150"/>
  <c r="BQ138" i="150" s="1"/>
  <c r="BO52" i="150"/>
  <c r="BQ52" i="150" s="1"/>
  <c r="BO139" i="150"/>
  <c r="BQ139" i="150" s="1"/>
  <c r="BO144" i="150"/>
  <c r="BQ144" i="150" s="1"/>
  <c r="BO140" i="150"/>
  <c r="BQ140" i="150" s="1"/>
  <c r="BK7" i="150"/>
  <c r="BK11" i="150"/>
  <c r="BM11" i="150" s="1"/>
  <c r="BK12" i="150"/>
  <c r="BM12" i="150" s="1"/>
  <c r="BK13" i="150"/>
  <c r="BM13" i="150" s="1"/>
  <c r="BK176" i="150"/>
  <c r="BM176" i="150" s="1"/>
  <c r="BK15" i="150"/>
  <c r="BM15" i="150" s="1"/>
  <c r="BK16" i="150"/>
  <c r="BM16" i="150" s="1"/>
  <c r="BK17" i="150"/>
  <c r="BM17" i="150" s="1"/>
  <c r="BK257" i="150"/>
  <c r="BM257" i="150" s="1"/>
  <c r="BK238" i="150"/>
  <c r="BM238" i="150" s="1"/>
  <c r="BK18" i="150"/>
  <c r="BM18" i="150" s="1"/>
  <c r="BK69" i="150"/>
  <c r="BM69" i="150" s="1"/>
  <c r="BK19" i="150"/>
  <c r="BM19" i="150" s="1"/>
  <c r="BK20" i="150"/>
  <c r="BM20" i="150" s="1"/>
  <c r="BK21" i="150"/>
  <c r="BM21" i="150" s="1"/>
  <c r="BK24" i="150"/>
  <c r="BM24" i="150" s="1"/>
  <c r="BK57" i="150"/>
  <c r="BM57" i="150" s="1"/>
  <c r="BK284" i="150"/>
  <c r="BM284" i="150" s="1"/>
  <c r="BK26" i="150"/>
  <c r="BM26" i="150" s="1"/>
  <c r="BK179" i="150"/>
  <c r="BM179" i="150" s="1"/>
  <c r="BK202" i="150"/>
  <c r="BM202" i="150" s="1"/>
  <c r="BK27" i="150"/>
  <c r="BM27" i="150" s="1"/>
  <c r="BK286" i="150"/>
  <c r="BM286" i="150" s="1"/>
  <c r="BK34" i="150"/>
  <c r="BM34" i="150" s="1"/>
  <c r="BK35" i="150"/>
  <c r="BM35" i="150" s="1"/>
  <c r="BK150" i="150"/>
  <c r="BM150" i="150" s="1"/>
  <c r="BK36" i="150"/>
  <c r="BM36" i="150" s="1"/>
  <c r="BK295" i="150"/>
  <c r="BM295" i="150" s="1"/>
  <c r="BK266" i="150"/>
  <c r="BM266" i="150" s="1"/>
  <c r="BK38" i="150"/>
  <c r="BM38" i="150" s="1"/>
  <c r="BK39" i="150"/>
  <c r="BM39" i="150" s="1"/>
  <c r="BK40" i="150"/>
  <c r="BM40" i="150" s="1"/>
  <c r="BK41" i="150"/>
  <c r="BM41" i="150" s="1"/>
  <c r="BK42" i="150"/>
  <c r="BM42" i="150" s="1"/>
  <c r="BK43" i="150"/>
  <c r="BM43" i="150" s="1"/>
  <c r="BK44" i="150"/>
  <c r="BM44" i="150" s="1"/>
  <c r="BK75" i="150"/>
  <c r="BM75" i="150" s="1"/>
  <c r="BK45" i="150"/>
  <c r="BM45" i="150" s="1"/>
  <c r="BK301" i="150"/>
  <c r="BM301" i="150" s="1"/>
  <c r="BK104" i="150"/>
  <c r="BM104" i="150" s="1"/>
  <c r="BK274" i="150"/>
  <c r="BM274" i="150" s="1"/>
  <c r="BK268" i="150"/>
  <c r="BM268" i="150" s="1"/>
  <c r="BK54" i="150"/>
  <c r="BM54" i="150" s="1"/>
  <c r="BK55" i="150"/>
  <c r="BM55" i="150" s="1"/>
  <c r="BK64" i="150"/>
  <c r="BM64" i="150" s="1"/>
  <c r="BK228" i="150"/>
  <c r="BM228" i="150" s="1"/>
  <c r="BK67" i="150"/>
  <c r="BM67" i="150" s="1"/>
  <c r="BK68" i="150"/>
  <c r="BM68" i="150" s="1"/>
  <c r="BK70" i="150"/>
  <c r="BM70" i="150" s="1"/>
  <c r="BK71" i="150"/>
  <c r="BM71" i="150" s="1"/>
  <c r="BK72" i="150"/>
  <c r="BM72" i="150" s="1"/>
  <c r="BK73" i="150"/>
  <c r="BM73" i="150" s="1"/>
  <c r="BK74" i="150"/>
  <c r="BM74" i="150" s="1"/>
  <c r="BK78" i="150"/>
  <c r="BM78" i="150" s="1"/>
  <c r="BK79" i="150"/>
  <c r="BM79" i="150" s="1"/>
  <c r="BK199" i="150"/>
  <c r="BM199" i="150" s="1"/>
  <c r="BK80" i="150"/>
  <c r="BM80" i="150" s="1"/>
  <c r="BK260" i="150"/>
  <c r="BM260" i="150" s="1"/>
  <c r="BK263" i="150"/>
  <c r="BM263" i="150" s="1"/>
  <c r="BK81" i="150"/>
  <c r="BM81" i="150" s="1"/>
  <c r="BK82" i="150"/>
  <c r="BM82" i="150" s="1"/>
  <c r="BK83" i="150"/>
  <c r="BM83" i="150" s="1"/>
  <c r="BK56" i="150"/>
  <c r="BM56" i="150" s="1"/>
  <c r="BK61" i="150"/>
  <c r="BM61" i="150" s="1"/>
  <c r="BK14" i="150"/>
  <c r="BM14" i="150" s="1"/>
  <c r="BK84" i="150"/>
  <c r="BM84" i="150" s="1"/>
  <c r="BK289" i="150"/>
  <c r="BM289" i="150" s="1"/>
  <c r="BK101" i="150"/>
  <c r="BM101" i="150" s="1"/>
  <c r="BK85" i="150"/>
  <c r="BM85" i="150" s="1"/>
  <c r="BK210" i="150"/>
  <c r="BM210" i="150" s="1"/>
  <c r="BK92" i="150"/>
  <c r="BM92" i="150" s="1"/>
  <c r="BK249" i="150"/>
  <c r="BM249" i="150" s="1"/>
  <c r="BK93" i="150"/>
  <c r="BM93" i="150" s="1"/>
  <c r="BK94" i="150"/>
  <c r="BM94" i="150" s="1"/>
  <c r="BK282" i="150"/>
  <c r="BM282" i="150" s="1"/>
  <c r="BK256" i="150"/>
  <c r="BM256" i="150" s="1"/>
  <c r="BK281" i="150"/>
  <c r="BM281" i="150" s="1"/>
  <c r="BK100" i="150"/>
  <c r="BM100" i="150" s="1"/>
  <c r="BK51" i="150"/>
  <c r="BM51" i="150" s="1"/>
  <c r="BK97" i="150"/>
  <c r="BM97" i="150" s="1"/>
  <c r="BK288" i="150"/>
  <c r="BM288" i="150" s="1"/>
  <c r="BK102" i="150"/>
  <c r="BM102" i="150" s="1"/>
  <c r="BK226" i="150"/>
  <c r="BM226" i="150" s="1"/>
  <c r="BK105" i="150"/>
  <c r="BM105" i="150" s="1"/>
  <c r="BK106" i="150"/>
  <c r="BM106" i="150" s="1"/>
  <c r="BK107" i="150"/>
  <c r="BM107" i="150" s="1"/>
  <c r="BK108" i="150"/>
  <c r="BM108" i="150" s="1"/>
  <c r="BK269" i="150"/>
  <c r="BM269" i="150" s="1"/>
  <c r="BK285" i="150"/>
  <c r="BM285" i="150" s="1"/>
  <c r="BK294" i="150"/>
  <c r="BM294" i="150" s="1"/>
  <c r="BK110" i="150"/>
  <c r="BM110" i="150" s="1"/>
  <c r="BK111" i="150"/>
  <c r="BM111" i="150" s="1"/>
  <c r="BK131" i="150"/>
  <c r="BM131" i="150" s="1"/>
  <c r="BK112" i="150"/>
  <c r="BM112" i="150" s="1"/>
  <c r="BK293" i="150"/>
  <c r="BM293" i="150" s="1"/>
  <c r="BK113" i="150"/>
  <c r="BM113" i="150" s="1"/>
  <c r="BK277" i="150"/>
  <c r="BM277" i="150" s="1"/>
  <c r="BK114" i="150"/>
  <c r="BM114" i="150" s="1"/>
  <c r="BK115" i="150"/>
  <c r="BM115" i="150" s="1"/>
  <c r="BK116" i="150"/>
  <c r="BM116" i="150" s="1"/>
  <c r="BK149" i="150"/>
  <c r="BM149" i="150" s="1"/>
  <c r="BK278" i="150"/>
  <c r="BM278" i="150" s="1"/>
  <c r="BK121" i="150"/>
  <c r="BM121" i="150" s="1"/>
  <c r="BK122" i="150"/>
  <c r="BM122" i="150" s="1"/>
  <c r="BK123" i="150"/>
  <c r="BM123" i="150" s="1"/>
  <c r="BK124" i="150"/>
  <c r="BM124" i="150" s="1"/>
  <c r="BK236" i="150"/>
  <c r="BM236" i="150" s="1"/>
  <c r="BK125" i="150"/>
  <c r="BM125" i="150" s="1"/>
  <c r="BK129" i="150"/>
  <c r="BM129" i="150" s="1"/>
  <c r="BK88" i="150"/>
  <c r="BM88" i="150" s="1"/>
  <c r="BK271" i="150"/>
  <c r="BM271" i="150" s="1"/>
  <c r="BK132" i="150"/>
  <c r="BM132" i="150" s="1"/>
  <c r="BK133" i="150"/>
  <c r="BM133" i="150" s="1"/>
  <c r="BK134" i="150"/>
  <c r="BM134" i="150" s="1"/>
  <c r="BK136" i="150"/>
  <c r="BM136" i="150" s="1"/>
  <c r="BK96" i="150"/>
  <c r="BM96" i="150" s="1"/>
  <c r="BK138" i="150"/>
  <c r="BM138" i="150" s="1"/>
  <c r="BK52" i="150"/>
  <c r="BM52" i="150" s="1"/>
  <c r="BK139" i="150"/>
  <c r="BM139" i="150" s="1"/>
  <c r="BK144" i="150"/>
  <c r="BM144" i="150" s="1"/>
  <c r="BK140" i="150"/>
  <c r="BM140" i="150" s="1"/>
  <c r="AU7" i="150"/>
  <c r="AU11" i="150"/>
  <c r="AU12" i="150"/>
  <c r="AU13" i="150"/>
  <c r="AU176" i="150"/>
  <c r="AU15" i="150"/>
  <c r="AU16" i="150"/>
  <c r="AU17" i="150"/>
  <c r="AU257" i="150"/>
  <c r="AW257" i="150" s="1"/>
  <c r="AU238" i="150"/>
  <c r="AU18" i="150"/>
  <c r="AU69" i="150"/>
  <c r="AU19" i="150"/>
  <c r="AU20" i="150"/>
  <c r="AU21" i="150"/>
  <c r="AU24" i="150"/>
  <c r="AU57" i="150"/>
  <c r="AU284" i="150"/>
  <c r="AU26" i="150"/>
  <c r="AU179" i="150"/>
  <c r="AW179" i="150" s="1"/>
  <c r="AU202" i="150"/>
  <c r="AU27" i="150"/>
  <c r="AU286" i="150"/>
  <c r="AU34" i="150"/>
  <c r="AU35" i="150"/>
  <c r="AU150" i="150"/>
  <c r="AU36" i="150"/>
  <c r="AU295" i="150"/>
  <c r="AU266" i="150"/>
  <c r="AU38" i="150"/>
  <c r="AU39" i="150"/>
  <c r="AU40" i="150"/>
  <c r="AU41" i="150"/>
  <c r="AU42" i="150"/>
  <c r="AU43" i="150"/>
  <c r="AU44" i="150"/>
  <c r="AU75" i="150"/>
  <c r="AU45" i="150"/>
  <c r="AU301" i="150"/>
  <c r="AU104" i="150"/>
  <c r="AW104" i="150" s="1"/>
  <c r="AU274" i="150"/>
  <c r="AU268" i="150"/>
  <c r="AU54" i="150"/>
  <c r="AU55" i="150"/>
  <c r="AU64" i="150"/>
  <c r="AU228" i="150"/>
  <c r="AU67" i="150"/>
  <c r="AU68" i="150"/>
  <c r="AU70" i="150"/>
  <c r="AU71" i="150"/>
  <c r="AU72" i="150"/>
  <c r="AU73" i="150"/>
  <c r="AU74" i="150"/>
  <c r="AU78" i="150"/>
  <c r="AU79" i="150"/>
  <c r="AU199" i="150"/>
  <c r="AU80" i="150"/>
  <c r="AW80" i="150" s="1"/>
  <c r="AU260" i="150"/>
  <c r="AW260" i="150" s="1"/>
  <c r="AU263" i="150"/>
  <c r="AU81" i="150"/>
  <c r="AU82" i="150"/>
  <c r="AU83" i="150"/>
  <c r="AU56" i="150"/>
  <c r="AU61" i="150"/>
  <c r="AU14" i="150"/>
  <c r="AW14" i="150" s="1"/>
  <c r="AU84" i="150"/>
  <c r="AU289" i="150"/>
  <c r="AW289" i="150" s="1"/>
  <c r="AU101" i="150"/>
  <c r="AU85" i="150"/>
  <c r="AU210" i="150"/>
  <c r="AW210" i="150" s="1"/>
  <c r="AU92" i="150"/>
  <c r="AU249" i="150"/>
  <c r="AU93" i="150"/>
  <c r="AU94" i="150"/>
  <c r="AU282" i="150"/>
  <c r="AU256" i="150"/>
  <c r="AU281" i="150"/>
  <c r="AU100" i="150"/>
  <c r="AW100" i="150" s="1"/>
  <c r="AU97" i="150"/>
  <c r="AU288" i="150"/>
  <c r="AU102" i="150"/>
  <c r="AU226" i="150"/>
  <c r="AU105" i="150"/>
  <c r="AU106" i="150"/>
  <c r="AU107" i="150"/>
  <c r="AU108" i="150"/>
  <c r="AU269" i="150"/>
  <c r="AU285" i="150"/>
  <c r="AU294" i="150"/>
  <c r="AW294" i="150" s="1"/>
  <c r="AU110" i="150"/>
  <c r="AU111" i="150"/>
  <c r="AU131" i="150"/>
  <c r="AW131" i="150" s="1"/>
  <c r="AU112" i="150"/>
  <c r="AU293" i="150"/>
  <c r="AU113" i="150"/>
  <c r="AU277" i="150"/>
  <c r="AU114" i="150"/>
  <c r="AU115" i="150"/>
  <c r="AU116" i="150"/>
  <c r="AU149" i="150"/>
  <c r="AU278" i="150"/>
  <c r="AU121" i="150"/>
  <c r="AU122" i="150"/>
  <c r="AU123" i="150"/>
  <c r="AU124" i="150"/>
  <c r="AU236" i="150"/>
  <c r="AW236" i="150" s="1"/>
  <c r="AU125" i="150"/>
  <c r="AU129" i="150"/>
  <c r="AU88" i="150"/>
  <c r="AU271" i="150"/>
  <c r="AU132" i="150"/>
  <c r="AU133" i="150"/>
  <c r="AU134" i="150"/>
  <c r="AU136" i="150"/>
  <c r="AU96" i="150"/>
  <c r="AU138" i="150"/>
  <c r="AU52" i="150"/>
  <c r="AW52" i="150" s="1"/>
  <c r="AU139" i="150"/>
  <c r="AU144" i="150"/>
  <c r="AU140" i="150"/>
  <c r="AY7" i="150"/>
  <c r="AY11" i="150"/>
  <c r="AY12" i="150"/>
  <c r="AY13" i="150"/>
  <c r="AY176" i="150"/>
  <c r="AY15" i="150"/>
  <c r="AY16" i="150"/>
  <c r="AY17" i="150"/>
  <c r="AY257" i="150"/>
  <c r="BA257" i="150" s="1"/>
  <c r="AY238" i="150"/>
  <c r="AY18" i="150"/>
  <c r="AY69" i="150"/>
  <c r="AY19" i="150"/>
  <c r="AY20" i="150"/>
  <c r="AY21" i="150"/>
  <c r="AY24" i="150"/>
  <c r="AY57" i="150"/>
  <c r="AY284" i="150"/>
  <c r="AY26" i="150"/>
  <c r="AY179" i="150"/>
  <c r="BA179" i="150" s="1"/>
  <c r="AY202" i="150"/>
  <c r="AY27" i="150"/>
  <c r="AY286" i="150"/>
  <c r="AY34" i="150"/>
  <c r="AY35" i="150"/>
  <c r="AY150" i="150"/>
  <c r="BA150" i="150" s="1"/>
  <c r="AY36" i="150"/>
  <c r="AY295" i="150"/>
  <c r="AY266" i="150"/>
  <c r="AY38" i="150"/>
  <c r="AY39" i="150"/>
  <c r="AY40" i="150"/>
  <c r="AY41" i="150"/>
  <c r="AY42" i="150"/>
  <c r="AY43" i="150"/>
  <c r="AY44" i="150"/>
  <c r="AY75" i="150"/>
  <c r="AY45" i="150"/>
  <c r="AY301" i="150"/>
  <c r="AY104" i="150"/>
  <c r="AY274" i="150"/>
  <c r="AY268" i="150"/>
  <c r="AY54" i="150"/>
  <c r="AY55" i="150"/>
  <c r="AY64" i="150"/>
  <c r="AY228" i="150"/>
  <c r="AY67" i="150"/>
  <c r="AY68" i="150"/>
  <c r="AY70" i="150"/>
  <c r="AY71" i="150"/>
  <c r="AY72" i="150"/>
  <c r="AY73" i="150"/>
  <c r="AY74" i="150"/>
  <c r="AY78" i="150"/>
  <c r="AY79" i="150"/>
  <c r="AY199" i="150"/>
  <c r="AY80" i="150"/>
  <c r="AY260" i="150"/>
  <c r="BA260" i="150" s="1"/>
  <c r="AY263" i="150"/>
  <c r="AY81" i="150"/>
  <c r="AY82" i="150"/>
  <c r="AY83" i="150"/>
  <c r="AY56" i="150"/>
  <c r="AY61" i="150"/>
  <c r="AY14" i="150"/>
  <c r="BA14" i="150" s="1"/>
  <c r="AY84" i="150"/>
  <c r="AY289" i="150"/>
  <c r="AY101" i="150"/>
  <c r="AY85" i="150"/>
  <c r="AY210" i="150"/>
  <c r="AY92" i="150"/>
  <c r="AY249" i="150"/>
  <c r="AY93" i="150"/>
  <c r="AY94" i="150"/>
  <c r="AY282" i="150"/>
  <c r="AY256" i="150"/>
  <c r="AY281" i="150"/>
  <c r="AY100" i="150"/>
  <c r="AY51" i="150"/>
  <c r="AY97" i="150"/>
  <c r="AY288" i="150"/>
  <c r="AY102" i="150"/>
  <c r="AY226" i="150"/>
  <c r="AY105" i="150"/>
  <c r="AY106" i="150"/>
  <c r="AY107" i="150"/>
  <c r="AY108" i="150"/>
  <c r="AY269" i="150"/>
  <c r="AY285" i="150"/>
  <c r="AY294" i="150"/>
  <c r="AY110" i="150"/>
  <c r="AY111" i="150"/>
  <c r="AY131" i="150"/>
  <c r="BA131" i="150" s="1"/>
  <c r="AY112" i="150"/>
  <c r="AY293" i="150"/>
  <c r="AY113" i="150"/>
  <c r="AY277" i="150"/>
  <c r="AY114" i="150"/>
  <c r="AY115" i="150"/>
  <c r="AY116" i="150"/>
  <c r="AY149" i="150"/>
  <c r="BA149" i="150" s="1"/>
  <c r="AY278" i="150"/>
  <c r="AY121" i="150"/>
  <c r="AY122" i="150"/>
  <c r="AY123" i="150"/>
  <c r="AY124" i="150"/>
  <c r="AY236" i="150"/>
  <c r="AY125" i="150"/>
  <c r="AY129" i="150"/>
  <c r="AY88" i="150"/>
  <c r="AY271" i="150"/>
  <c r="BA271" i="150" s="1"/>
  <c r="AY133" i="150"/>
  <c r="AY134" i="150"/>
  <c r="AY136" i="150"/>
  <c r="AY96" i="150"/>
  <c r="AY138" i="150"/>
  <c r="AY52" i="150"/>
  <c r="BA52" i="150" s="1"/>
  <c r="AY139" i="150"/>
  <c r="AY144" i="150"/>
  <c r="AY140" i="150"/>
  <c r="AE7" i="150"/>
  <c r="AE11" i="150"/>
  <c r="AG11" i="150" s="1"/>
  <c r="AE12" i="150"/>
  <c r="AG12" i="150" s="1"/>
  <c r="AE13" i="150"/>
  <c r="AG13" i="150" s="1"/>
  <c r="AE176" i="150"/>
  <c r="AG176" i="150" s="1"/>
  <c r="AE15" i="150"/>
  <c r="AG15" i="150" s="1"/>
  <c r="AE16" i="150"/>
  <c r="AG16" i="150" s="1"/>
  <c r="AE17" i="150"/>
  <c r="AG17" i="150" s="1"/>
  <c r="AE257" i="150"/>
  <c r="AG257" i="150" s="1"/>
  <c r="AE238" i="150"/>
  <c r="AG238" i="150" s="1"/>
  <c r="AE18" i="150"/>
  <c r="AG18" i="150" s="1"/>
  <c r="AE69" i="150"/>
  <c r="AG69" i="150" s="1"/>
  <c r="AE19" i="150"/>
  <c r="AG19" i="150" s="1"/>
  <c r="AE20" i="150"/>
  <c r="AG20" i="150" s="1"/>
  <c r="AE21" i="150"/>
  <c r="AG21" i="150" s="1"/>
  <c r="AE24" i="150"/>
  <c r="AG24" i="150" s="1"/>
  <c r="AE57" i="150"/>
  <c r="AG57" i="150" s="1"/>
  <c r="AE284" i="150"/>
  <c r="AG284" i="150" s="1"/>
  <c r="AE26" i="150"/>
  <c r="AG26" i="150" s="1"/>
  <c r="AE179" i="150"/>
  <c r="AG179" i="150" s="1"/>
  <c r="AE202" i="150"/>
  <c r="AG202" i="150" s="1"/>
  <c r="AE27" i="150"/>
  <c r="AG27" i="150" s="1"/>
  <c r="AE286" i="150"/>
  <c r="AG286" i="150" s="1"/>
  <c r="AE34" i="150"/>
  <c r="AG34" i="150" s="1"/>
  <c r="AE35" i="150"/>
  <c r="AG35" i="150" s="1"/>
  <c r="AE150" i="150"/>
  <c r="AG150" i="150" s="1"/>
  <c r="AE36" i="150"/>
  <c r="AG36" i="150" s="1"/>
  <c r="AE295" i="150"/>
  <c r="AG295" i="150" s="1"/>
  <c r="AE266" i="150"/>
  <c r="AG266" i="150" s="1"/>
  <c r="AE38" i="150"/>
  <c r="AG38" i="150" s="1"/>
  <c r="AE39" i="150"/>
  <c r="AG39" i="150" s="1"/>
  <c r="AE40" i="150"/>
  <c r="AG40" i="150" s="1"/>
  <c r="AE41" i="150"/>
  <c r="AG41" i="150" s="1"/>
  <c r="AE42" i="150"/>
  <c r="AG42" i="150" s="1"/>
  <c r="AE43" i="150"/>
  <c r="AG43" i="150" s="1"/>
  <c r="AE44" i="150"/>
  <c r="AG44" i="150" s="1"/>
  <c r="AE75" i="150"/>
  <c r="AG75" i="150" s="1"/>
  <c r="AE45" i="150"/>
  <c r="AG45" i="150" s="1"/>
  <c r="AE301" i="150"/>
  <c r="AG301" i="150" s="1"/>
  <c r="AE104" i="150"/>
  <c r="AG104" i="150" s="1"/>
  <c r="AE274" i="150"/>
  <c r="AG274" i="150" s="1"/>
  <c r="AE268" i="150"/>
  <c r="AG268" i="150" s="1"/>
  <c r="AE54" i="150"/>
  <c r="AG54" i="150" s="1"/>
  <c r="AE55" i="150"/>
  <c r="AG55" i="150" s="1"/>
  <c r="AE64" i="150"/>
  <c r="AG64" i="150" s="1"/>
  <c r="AE228" i="150"/>
  <c r="AG228" i="150" s="1"/>
  <c r="AE67" i="150"/>
  <c r="AG67" i="150" s="1"/>
  <c r="AE68" i="150"/>
  <c r="AG68" i="150" s="1"/>
  <c r="AE70" i="150"/>
  <c r="AG70" i="150" s="1"/>
  <c r="AE71" i="150"/>
  <c r="AG71" i="150" s="1"/>
  <c r="AE72" i="150"/>
  <c r="AG72" i="150" s="1"/>
  <c r="AE73" i="150"/>
  <c r="AG73" i="150" s="1"/>
  <c r="AE74" i="150"/>
  <c r="AG74" i="150" s="1"/>
  <c r="AE78" i="150"/>
  <c r="AG78" i="150" s="1"/>
  <c r="AE79" i="150"/>
  <c r="AG79" i="150" s="1"/>
  <c r="AE199" i="150"/>
  <c r="AG199" i="150" s="1"/>
  <c r="AE80" i="150"/>
  <c r="AG80" i="150" s="1"/>
  <c r="AE260" i="150"/>
  <c r="AG260" i="150" s="1"/>
  <c r="AE263" i="150"/>
  <c r="AG263" i="150" s="1"/>
  <c r="AE81" i="150"/>
  <c r="AG81" i="150" s="1"/>
  <c r="AE82" i="150"/>
  <c r="AG82" i="150" s="1"/>
  <c r="AE83" i="150"/>
  <c r="AG83" i="150" s="1"/>
  <c r="AE56" i="150"/>
  <c r="AG56" i="150" s="1"/>
  <c r="AE61" i="150"/>
  <c r="AG61" i="150" s="1"/>
  <c r="AE14" i="150"/>
  <c r="AG14" i="150" s="1"/>
  <c r="AE84" i="150"/>
  <c r="AG84" i="150" s="1"/>
  <c r="AE289" i="150"/>
  <c r="AG289" i="150" s="1"/>
  <c r="AE101" i="150"/>
  <c r="AG101" i="150" s="1"/>
  <c r="AE85" i="150"/>
  <c r="AG85" i="150" s="1"/>
  <c r="AE210" i="150"/>
  <c r="AG210" i="150" s="1"/>
  <c r="AE92" i="150"/>
  <c r="AG92" i="150" s="1"/>
  <c r="AE249" i="150"/>
  <c r="AG249" i="150" s="1"/>
  <c r="AE93" i="150"/>
  <c r="AG93" i="150" s="1"/>
  <c r="AE94" i="150"/>
  <c r="AG94" i="150" s="1"/>
  <c r="AE282" i="150"/>
  <c r="AG282" i="150" s="1"/>
  <c r="AE256" i="150"/>
  <c r="AG256" i="150" s="1"/>
  <c r="AE281" i="150"/>
  <c r="AG281" i="150" s="1"/>
  <c r="AE100" i="150"/>
  <c r="AG100" i="150" s="1"/>
  <c r="AE51" i="150"/>
  <c r="AG51" i="150" s="1"/>
  <c r="AE97" i="150"/>
  <c r="AG97" i="150" s="1"/>
  <c r="AE288" i="150"/>
  <c r="AG288" i="150" s="1"/>
  <c r="AE102" i="150"/>
  <c r="AG102" i="150" s="1"/>
  <c r="AE226" i="150"/>
  <c r="AG226" i="150" s="1"/>
  <c r="AE105" i="150"/>
  <c r="AG105" i="150" s="1"/>
  <c r="AE106" i="150"/>
  <c r="AG106" i="150" s="1"/>
  <c r="AE107" i="150"/>
  <c r="AG107" i="150" s="1"/>
  <c r="AE108" i="150"/>
  <c r="AG108" i="150" s="1"/>
  <c r="AE269" i="150"/>
  <c r="AG269" i="150" s="1"/>
  <c r="AE285" i="150"/>
  <c r="AG285" i="150" s="1"/>
  <c r="AE294" i="150"/>
  <c r="AG294" i="150" s="1"/>
  <c r="AE110" i="150"/>
  <c r="AG110" i="150" s="1"/>
  <c r="AE111" i="150"/>
  <c r="AG111" i="150" s="1"/>
  <c r="AE131" i="150"/>
  <c r="AG131" i="150" s="1"/>
  <c r="AE112" i="150"/>
  <c r="AG112" i="150" s="1"/>
  <c r="AE293" i="150"/>
  <c r="AG293" i="150" s="1"/>
  <c r="AE113" i="150"/>
  <c r="AG113" i="150" s="1"/>
  <c r="AE277" i="150"/>
  <c r="AG277" i="150" s="1"/>
  <c r="AE114" i="150"/>
  <c r="AG114" i="150" s="1"/>
  <c r="AE115" i="150"/>
  <c r="AG115" i="150" s="1"/>
  <c r="AE116" i="150"/>
  <c r="AG116" i="150" s="1"/>
  <c r="AE149" i="150"/>
  <c r="AG149" i="150" s="1"/>
  <c r="AE278" i="150"/>
  <c r="AG278" i="150" s="1"/>
  <c r="AE121" i="150"/>
  <c r="AG121" i="150" s="1"/>
  <c r="AE122" i="150"/>
  <c r="AG122" i="150" s="1"/>
  <c r="AE123" i="150"/>
  <c r="AG123" i="150" s="1"/>
  <c r="AE124" i="150"/>
  <c r="AG124" i="150" s="1"/>
  <c r="AE236" i="150"/>
  <c r="AG236" i="150" s="1"/>
  <c r="AE125" i="150"/>
  <c r="AG125" i="150" s="1"/>
  <c r="AE129" i="150"/>
  <c r="AG129" i="150" s="1"/>
  <c r="AE88" i="150"/>
  <c r="AG88" i="150" s="1"/>
  <c r="AE271" i="150"/>
  <c r="AG271" i="150" s="1"/>
  <c r="AE132" i="150"/>
  <c r="AG132" i="150" s="1"/>
  <c r="AE133" i="150"/>
  <c r="AG133" i="150" s="1"/>
  <c r="AE134" i="150"/>
  <c r="AG134" i="150" s="1"/>
  <c r="AE136" i="150"/>
  <c r="AG136" i="150" s="1"/>
  <c r="AE96" i="150"/>
  <c r="AG96" i="150" s="1"/>
  <c r="AE138" i="150"/>
  <c r="AG138" i="150" s="1"/>
  <c r="AE52" i="150"/>
  <c r="AG52" i="150" s="1"/>
  <c r="AE139" i="150"/>
  <c r="AG139" i="150" s="1"/>
  <c r="AE144" i="150"/>
  <c r="AG144" i="150" s="1"/>
  <c r="AE140" i="150"/>
  <c r="AG140" i="150" s="1"/>
  <c r="AI202" i="150"/>
  <c r="AI27" i="150"/>
  <c r="AK27" i="150" s="1"/>
  <c r="AI286" i="150"/>
  <c r="AK286" i="150" s="1"/>
  <c r="AI34" i="150"/>
  <c r="AK34" i="150" s="1"/>
  <c r="AI35" i="150"/>
  <c r="AK35" i="150" s="1"/>
  <c r="K52" i="166" s="1"/>
  <c r="AI150" i="150"/>
  <c r="AK150" i="150" s="1"/>
  <c r="AI36" i="150"/>
  <c r="AK36" i="150" s="1"/>
  <c r="AI295" i="150"/>
  <c r="AK295" i="150" s="1"/>
  <c r="AI266" i="150"/>
  <c r="AK266" i="150" s="1"/>
  <c r="AI38" i="150"/>
  <c r="AK38" i="150" s="1"/>
  <c r="AI39" i="150"/>
  <c r="AK39" i="150" s="1"/>
  <c r="AI40" i="150"/>
  <c r="AK40" i="150" s="1"/>
  <c r="AI41" i="150"/>
  <c r="AK41" i="150" s="1"/>
  <c r="AI42" i="150"/>
  <c r="AK42" i="150" s="1"/>
  <c r="AI43" i="150"/>
  <c r="AK43" i="150" s="1"/>
  <c r="AI44" i="150"/>
  <c r="AK44" i="150" s="1"/>
  <c r="AI75" i="150"/>
  <c r="AK75" i="150" s="1"/>
  <c r="AI45" i="150"/>
  <c r="AK45" i="150" s="1"/>
  <c r="AI301" i="150"/>
  <c r="AK301" i="150" s="1"/>
  <c r="AI104" i="150"/>
  <c r="AK104" i="150" s="1"/>
  <c r="AI274" i="150"/>
  <c r="AK274" i="150" s="1"/>
  <c r="AI268" i="150"/>
  <c r="AK268" i="150" s="1"/>
  <c r="AI54" i="150"/>
  <c r="AK54" i="150" s="1"/>
  <c r="AI55" i="150"/>
  <c r="AK55" i="150" s="1"/>
  <c r="AI64" i="150"/>
  <c r="AK64" i="150" s="1"/>
  <c r="AI228" i="150"/>
  <c r="AK228" i="150" s="1"/>
  <c r="AI67" i="150"/>
  <c r="AK67" i="150" s="1"/>
  <c r="AI68" i="150"/>
  <c r="AK68" i="150" s="1"/>
  <c r="AI70" i="150"/>
  <c r="AK70" i="150" s="1"/>
  <c r="AI71" i="150"/>
  <c r="AK71" i="150" s="1"/>
  <c r="AI72" i="150"/>
  <c r="AK72" i="150" s="1"/>
  <c r="AI73" i="150"/>
  <c r="AK73" i="150" s="1"/>
  <c r="AI74" i="150"/>
  <c r="AK74" i="150" s="1"/>
  <c r="AI78" i="150"/>
  <c r="AK78" i="150" s="1"/>
  <c r="AI79" i="150"/>
  <c r="AK79" i="150" s="1"/>
  <c r="AI199" i="150"/>
  <c r="AK199" i="150" s="1"/>
  <c r="AI80" i="150"/>
  <c r="AK80" i="150" s="1"/>
  <c r="AI260" i="150"/>
  <c r="AK260" i="150" s="1"/>
  <c r="AI263" i="150"/>
  <c r="AK263" i="150" s="1"/>
  <c r="AI81" i="150"/>
  <c r="AK81" i="150" s="1"/>
  <c r="AI82" i="150"/>
  <c r="AK82" i="150" s="1"/>
  <c r="AI83" i="150"/>
  <c r="AK83" i="150" s="1"/>
  <c r="AI56" i="150"/>
  <c r="AK56" i="150" s="1"/>
  <c r="AI61" i="150"/>
  <c r="AK61" i="150" s="1"/>
  <c r="AI14" i="150"/>
  <c r="AK14" i="150" s="1"/>
  <c r="AI84" i="150"/>
  <c r="AK84" i="150" s="1"/>
  <c r="AI289" i="150"/>
  <c r="AK289" i="150" s="1"/>
  <c r="AI101" i="150"/>
  <c r="AK101" i="150" s="1"/>
  <c r="AI85" i="150"/>
  <c r="AK85" i="150" s="1"/>
  <c r="AI210" i="150"/>
  <c r="AK210" i="150" s="1"/>
  <c r="AI92" i="150"/>
  <c r="AK92" i="150" s="1"/>
  <c r="AI249" i="150"/>
  <c r="AK249" i="150" s="1"/>
  <c r="AI93" i="150"/>
  <c r="AK93" i="150" s="1"/>
  <c r="AI94" i="150"/>
  <c r="AK94" i="150" s="1"/>
  <c r="AI282" i="150"/>
  <c r="AK282" i="150" s="1"/>
  <c r="AI256" i="150"/>
  <c r="AK256" i="150" s="1"/>
  <c r="AI281" i="150"/>
  <c r="AK281" i="150" s="1"/>
  <c r="AI100" i="150"/>
  <c r="AK100" i="150" s="1"/>
  <c r="AI51" i="150"/>
  <c r="AK51" i="150" s="1"/>
  <c r="AI97" i="150"/>
  <c r="AK97" i="150" s="1"/>
  <c r="AI288" i="150"/>
  <c r="AK288" i="150" s="1"/>
  <c r="AI102" i="150"/>
  <c r="AK102" i="150" s="1"/>
  <c r="AI226" i="150"/>
  <c r="AK226" i="150" s="1"/>
  <c r="AI105" i="150"/>
  <c r="AK105" i="150" s="1"/>
  <c r="AI106" i="150"/>
  <c r="AK106" i="150" s="1"/>
  <c r="AI107" i="150"/>
  <c r="AK107" i="150" s="1"/>
  <c r="AI108" i="150"/>
  <c r="AK108" i="150" s="1"/>
  <c r="K31" i="166" s="1"/>
  <c r="AI269" i="150"/>
  <c r="AK269" i="150" s="1"/>
  <c r="AI285" i="150"/>
  <c r="AK285" i="150" s="1"/>
  <c r="AI294" i="150"/>
  <c r="AK294" i="150" s="1"/>
  <c r="AI110" i="150"/>
  <c r="AK110" i="150" s="1"/>
  <c r="AI111" i="150"/>
  <c r="AK111" i="150" s="1"/>
  <c r="AI131" i="150"/>
  <c r="AK131" i="150" s="1"/>
  <c r="AI112" i="150"/>
  <c r="AK112" i="150" s="1"/>
  <c r="AK293" i="150"/>
  <c r="AI113" i="150"/>
  <c r="AK113" i="150" s="1"/>
  <c r="AI277" i="150"/>
  <c r="AK277" i="150" s="1"/>
  <c r="AI114" i="150"/>
  <c r="AK114" i="150" s="1"/>
  <c r="AI115" i="150"/>
  <c r="AK115" i="150" s="1"/>
  <c r="AI116" i="150"/>
  <c r="AK116" i="150" s="1"/>
  <c r="AI149" i="150"/>
  <c r="AK149" i="150" s="1"/>
  <c r="AI278" i="150"/>
  <c r="AK278" i="150" s="1"/>
  <c r="AI121" i="150"/>
  <c r="AK121" i="150" s="1"/>
  <c r="AI122" i="150"/>
  <c r="AK122" i="150" s="1"/>
  <c r="AI123" i="150"/>
  <c r="AK123" i="150" s="1"/>
  <c r="AI124" i="150"/>
  <c r="AK124" i="150" s="1"/>
  <c r="AI236" i="150"/>
  <c r="AK236" i="150" s="1"/>
  <c r="AI125" i="150"/>
  <c r="AK125" i="150" s="1"/>
  <c r="AI129" i="150"/>
  <c r="AK129" i="150" s="1"/>
  <c r="AI88" i="150"/>
  <c r="AK88" i="150" s="1"/>
  <c r="AI271" i="150"/>
  <c r="AK271" i="150" s="1"/>
  <c r="AI132" i="150"/>
  <c r="AK132" i="150" s="1"/>
  <c r="AI133" i="150"/>
  <c r="AK133" i="150" s="1"/>
  <c r="AI134" i="150"/>
  <c r="AK134" i="150" s="1"/>
  <c r="AI136" i="150"/>
  <c r="AK136" i="150" s="1"/>
  <c r="AI96" i="150"/>
  <c r="AK96" i="150" s="1"/>
  <c r="AI138" i="150"/>
  <c r="AK138" i="150" s="1"/>
  <c r="AI52" i="150"/>
  <c r="AK52" i="150" s="1"/>
  <c r="AI144" i="150"/>
  <c r="AK144" i="150" s="1"/>
  <c r="AI140" i="150"/>
  <c r="AK140" i="150" s="1"/>
  <c r="S7" i="150"/>
  <c r="S11" i="150"/>
  <c r="U11" i="150" s="1"/>
  <c r="S12" i="150"/>
  <c r="U12" i="150" s="1"/>
  <c r="S13" i="150"/>
  <c r="U13" i="150" s="1"/>
  <c r="S176" i="150"/>
  <c r="U176" i="150" s="1"/>
  <c r="S15" i="150"/>
  <c r="U15" i="150" s="1"/>
  <c r="S16" i="150"/>
  <c r="U16" i="150" s="1"/>
  <c r="S17" i="150"/>
  <c r="U17" i="150" s="1"/>
  <c r="S257" i="150"/>
  <c r="U257" i="150" s="1"/>
  <c r="S238" i="150"/>
  <c r="U238" i="150" s="1"/>
  <c r="S18" i="150"/>
  <c r="U18" i="150" s="1"/>
  <c r="S69" i="150"/>
  <c r="U69" i="150" s="1"/>
  <c r="S19" i="150"/>
  <c r="U19" i="150" s="1"/>
  <c r="S20" i="150"/>
  <c r="U20" i="150" s="1"/>
  <c r="S21" i="150"/>
  <c r="U21" i="150" s="1"/>
  <c r="S24" i="150"/>
  <c r="U24" i="150" s="1"/>
  <c r="S57" i="150"/>
  <c r="U57" i="150" s="1"/>
  <c r="S284" i="150"/>
  <c r="U284" i="150" s="1"/>
  <c r="S26" i="150"/>
  <c r="U26" i="150" s="1"/>
  <c r="S179" i="150"/>
  <c r="U179" i="150" s="1"/>
  <c r="S202" i="150"/>
  <c r="U202" i="150" s="1"/>
  <c r="S27" i="150"/>
  <c r="U27" i="150" s="1"/>
  <c r="S286" i="150"/>
  <c r="U286" i="150" s="1"/>
  <c r="S34" i="150"/>
  <c r="U34" i="150" s="1"/>
  <c r="S35" i="150"/>
  <c r="U35" i="150" s="1"/>
  <c r="S150" i="150"/>
  <c r="U150" i="150" s="1"/>
  <c r="S36" i="150"/>
  <c r="U36" i="150" s="1"/>
  <c r="S295" i="150"/>
  <c r="U295" i="150" s="1"/>
  <c r="S266" i="150"/>
  <c r="U266" i="150" s="1"/>
  <c r="S38" i="150"/>
  <c r="U38" i="150" s="1"/>
  <c r="S39" i="150"/>
  <c r="U39" i="150" s="1"/>
  <c r="S40" i="150"/>
  <c r="U40" i="150" s="1"/>
  <c r="S41" i="150"/>
  <c r="U41" i="150" s="1"/>
  <c r="S42" i="150"/>
  <c r="U42" i="150" s="1"/>
  <c r="S43" i="150"/>
  <c r="U43" i="150" s="1"/>
  <c r="S44" i="150"/>
  <c r="U44" i="150" s="1"/>
  <c r="S75" i="150"/>
  <c r="U75" i="150" s="1"/>
  <c r="S45" i="150"/>
  <c r="U45" i="150" s="1"/>
  <c r="S301" i="150"/>
  <c r="U301" i="150" s="1"/>
  <c r="S104" i="150"/>
  <c r="U104" i="150" s="1"/>
  <c r="S274" i="150"/>
  <c r="U274" i="150" s="1"/>
  <c r="S268" i="150"/>
  <c r="U268" i="150" s="1"/>
  <c r="S54" i="150"/>
  <c r="U54" i="150" s="1"/>
  <c r="S55" i="150"/>
  <c r="U55" i="150" s="1"/>
  <c r="S64" i="150"/>
  <c r="U64" i="150" s="1"/>
  <c r="S228" i="150"/>
  <c r="U228" i="150" s="1"/>
  <c r="S67" i="150"/>
  <c r="U67" i="150" s="1"/>
  <c r="S68" i="150"/>
  <c r="U68" i="150" s="1"/>
  <c r="S70" i="150"/>
  <c r="U70" i="150" s="1"/>
  <c r="S71" i="150"/>
  <c r="U71" i="150" s="1"/>
  <c r="S72" i="150"/>
  <c r="U72" i="150" s="1"/>
  <c r="S73" i="150"/>
  <c r="U73" i="150" s="1"/>
  <c r="S74" i="150"/>
  <c r="U74" i="150" s="1"/>
  <c r="S78" i="150"/>
  <c r="U78" i="150" s="1"/>
  <c r="S79" i="150"/>
  <c r="U79" i="150" s="1"/>
  <c r="S199" i="150"/>
  <c r="U199" i="150" s="1"/>
  <c r="S80" i="150"/>
  <c r="U80" i="150" s="1"/>
  <c r="S260" i="150"/>
  <c r="U260" i="150" s="1"/>
  <c r="S263" i="150"/>
  <c r="U263" i="150" s="1"/>
  <c r="S81" i="150"/>
  <c r="U81" i="150" s="1"/>
  <c r="S82" i="150"/>
  <c r="U82" i="150" s="1"/>
  <c r="S83" i="150"/>
  <c r="U83" i="150" s="1"/>
  <c r="S56" i="150"/>
  <c r="U56" i="150" s="1"/>
  <c r="S61" i="150"/>
  <c r="U61" i="150" s="1"/>
  <c r="S289" i="150"/>
  <c r="U289" i="150" s="1"/>
  <c r="S101" i="150"/>
  <c r="U101" i="150" s="1"/>
  <c r="S85" i="150"/>
  <c r="U85" i="150" s="1"/>
  <c r="S210" i="150"/>
  <c r="U210" i="150" s="1"/>
  <c r="S92" i="150"/>
  <c r="U92" i="150" s="1"/>
  <c r="S249" i="150"/>
  <c r="U249" i="150" s="1"/>
  <c r="S93" i="150"/>
  <c r="U93" i="150" s="1"/>
  <c r="S94" i="150"/>
  <c r="U94" i="150" s="1"/>
  <c r="U282" i="150"/>
  <c r="S256" i="150"/>
  <c r="U256" i="150" s="1"/>
  <c r="S281" i="150"/>
  <c r="U281" i="150" s="1"/>
  <c r="S100" i="150"/>
  <c r="U100" i="150" s="1"/>
  <c r="S51" i="150"/>
  <c r="U51" i="150" s="1"/>
  <c r="S97" i="150"/>
  <c r="U97" i="150" s="1"/>
  <c r="S288" i="150"/>
  <c r="U288" i="150" s="1"/>
  <c r="S102" i="150"/>
  <c r="U102" i="150" s="1"/>
  <c r="S226" i="150"/>
  <c r="U226" i="150" s="1"/>
  <c r="S105" i="150"/>
  <c r="U105" i="150" s="1"/>
  <c r="S106" i="150"/>
  <c r="U106" i="150" s="1"/>
  <c r="S107" i="150"/>
  <c r="U107" i="150" s="1"/>
  <c r="S108" i="150"/>
  <c r="U108" i="150" s="1"/>
  <c r="S269" i="150"/>
  <c r="U269" i="150" s="1"/>
  <c r="S285" i="150"/>
  <c r="U285" i="150" s="1"/>
  <c r="S294" i="150"/>
  <c r="U294" i="150" s="1"/>
  <c r="S110" i="150"/>
  <c r="U110" i="150" s="1"/>
  <c r="S111" i="150"/>
  <c r="U111" i="150" s="1"/>
  <c r="S131" i="150"/>
  <c r="U131" i="150" s="1"/>
  <c r="S112" i="150"/>
  <c r="U112" i="150" s="1"/>
  <c r="S293" i="150"/>
  <c r="U293" i="150" s="1"/>
  <c r="S113" i="150"/>
  <c r="U113" i="150" s="1"/>
  <c r="S277" i="150"/>
  <c r="U277" i="150" s="1"/>
  <c r="S114" i="150"/>
  <c r="U114" i="150" s="1"/>
  <c r="S115" i="150"/>
  <c r="U115" i="150" s="1"/>
  <c r="S116" i="150"/>
  <c r="U116" i="150" s="1"/>
  <c r="S149" i="150"/>
  <c r="U149" i="150" s="1"/>
  <c r="S278" i="150"/>
  <c r="U278" i="150" s="1"/>
  <c r="S121" i="150"/>
  <c r="U121" i="150" s="1"/>
  <c r="S122" i="150"/>
  <c r="U122" i="150" s="1"/>
  <c r="S123" i="150"/>
  <c r="U123" i="150" s="1"/>
  <c r="S124" i="150"/>
  <c r="U124" i="150" s="1"/>
  <c r="S236" i="150"/>
  <c r="U236" i="150" s="1"/>
  <c r="S125" i="150"/>
  <c r="U125" i="150" s="1"/>
  <c r="S129" i="150"/>
  <c r="U129" i="150" s="1"/>
  <c r="S88" i="150"/>
  <c r="U88" i="150" s="1"/>
  <c r="S271" i="150"/>
  <c r="U271" i="150" s="1"/>
  <c r="S132" i="150"/>
  <c r="U132" i="150" s="1"/>
  <c r="S133" i="150"/>
  <c r="U133" i="150" s="1"/>
  <c r="S134" i="150"/>
  <c r="U134" i="150" s="1"/>
  <c r="S136" i="150"/>
  <c r="U136" i="150" s="1"/>
  <c r="S96" i="150"/>
  <c r="U96" i="150" s="1"/>
  <c r="S138" i="150"/>
  <c r="U138" i="150" s="1"/>
  <c r="S52" i="150"/>
  <c r="U52" i="150" s="1"/>
  <c r="S139" i="150"/>
  <c r="U139" i="150" s="1"/>
  <c r="S144" i="150"/>
  <c r="U144" i="150" s="1"/>
  <c r="S140" i="150"/>
  <c r="U140" i="150" s="1"/>
  <c r="W7" i="150"/>
  <c r="W11" i="150"/>
  <c r="Y11" i="150" s="1"/>
  <c r="W12" i="150"/>
  <c r="Y12" i="150" s="1"/>
  <c r="W13" i="150"/>
  <c r="Y13" i="150" s="1"/>
  <c r="W176" i="150"/>
  <c r="Y176" i="150" s="1"/>
  <c r="W15" i="150"/>
  <c r="Y15" i="150" s="1"/>
  <c r="W16" i="150"/>
  <c r="Y16" i="150" s="1"/>
  <c r="W17" i="150"/>
  <c r="Y17" i="150" s="1"/>
  <c r="W257" i="150"/>
  <c r="Y257" i="150" s="1"/>
  <c r="W238" i="150"/>
  <c r="Y238" i="150" s="1"/>
  <c r="W18" i="150"/>
  <c r="Y18" i="150" s="1"/>
  <c r="W69" i="150"/>
  <c r="Y69" i="150" s="1"/>
  <c r="W19" i="150"/>
  <c r="Y19" i="150" s="1"/>
  <c r="W20" i="150"/>
  <c r="Y20" i="150" s="1"/>
  <c r="W21" i="150"/>
  <c r="Y21" i="150" s="1"/>
  <c r="W24" i="150"/>
  <c r="Y24" i="150" s="1"/>
  <c r="W57" i="150"/>
  <c r="Y57" i="150" s="1"/>
  <c r="W284" i="150"/>
  <c r="Y284" i="150" s="1"/>
  <c r="W26" i="150"/>
  <c r="Y26" i="150" s="1"/>
  <c r="W179" i="150"/>
  <c r="Y179" i="150" s="1"/>
  <c r="W202" i="150"/>
  <c r="Y202" i="150" s="1"/>
  <c r="W27" i="150"/>
  <c r="Y27" i="150" s="1"/>
  <c r="W286" i="150"/>
  <c r="Y286" i="150" s="1"/>
  <c r="W34" i="150"/>
  <c r="Y34" i="150" s="1"/>
  <c r="W35" i="150"/>
  <c r="Y35" i="150" s="1"/>
  <c r="W150" i="150"/>
  <c r="Y150" i="150" s="1"/>
  <c r="W36" i="150"/>
  <c r="Y36" i="150" s="1"/>
  <c r="W295" i="150"/>
  <c r="Y295" i="150" s="1"/>
  <c r="W266" i="150"/>
  <c r="Y266" i="150" s="1"/>
  <c r="W38" i="150"/>
  <c r="Y38" i="150" s="1"/>
  <c r="W39" i="150"/>
  <c r="Y39" i="150" s="1"/>
  <c r="W40" i="150"/>
  <c r="Y40" i="150" s="1"/>
  <c r="W41" i="150"/>
  <c r="Y41" i="150" s="1"/>
  <c r="W42" i="150"/>
  <c r="Y42" i="150" s="1"/>
  <c r="W43" i="150"/>
  <c r="Y43" i="150" s="1"/>
  <c r="W44" i="150"/>
  <c r="Y44" i="150" s="1"/>
  <c r="W75" i="150"/>
  <c r="Y75" i="150" s="1"/>
  <c r="W45" i="150"/>
  <c r="Y45" i="150" s="1"/>
  <c r="W301" i="150"/>
  <c r="Y301" i="150" s="1"/>
  <c r="W104" i="150"/>
  <c r="Y104" i="150" s="1"/>
  <c r="W274" i="150"/>
  <c r="Y274" i="150" s="1"/>
  <c r="W268" i="150"/>
  <c r="Y268" i="150" s="1"/>
  <c r="W54" i="150"/>
  <c r="Y54" i="150" s="1"/>
  <c r="W55" i="150"/>
  <c r="Y55" i="150" s="1"/>
  <c r="W64" i="150"/>
  <c r="Y64" i="150" s="1"/>
  <c r="W228" i="150"/>
  <c r="Y228" i="150" s="1"/>
  <c r="W67" i="150"/>
  <c r="Y67" i="150" s="1"/>
  <c r="W68" i="150"/>
  <c r="Y68" i="150" s="1"/>
  <c r="W70" i="150"/>
  <c r="Y70" i="150" s="1"/>
  <c r="W71" i="150"/>
  <c r="Y71" i="150" s="1"/>
  <c r="W72" i="150"/>
  <c r="Y72" i="150" s="1"/>
  <c r="W73" i="150"/>
  <c r="Y73" i="150" s="1"/>
  <c r="W74" i="150"/>
  <c r="Y74" i="150" s="1"/>
  <c r="W78" i="150"/>
  <c r="Y78" i="150" s="1"/>
  <c r="W79" i="150"/>
  <c r="Y79" i="150" s="1"/>
  <c r="W199" i="150"/>
  <c r="Y199" i="150" s="1"/>
  <c r="W80" i="150"/>
  <c r="Y80" i="150" s="1"/>
  <c r="W260" i="150"/>
  <c r="Y260" i="150" s="1"/>
  <c r="W263" i="150"/>
  <c r="Y263" i="150" s="1"/>
  <c r="W81" i="150"/>
  <c r="Y81" i="150" s="1"/>
  <c r="W82" i="150"/>
  <c r="Y82" i="150" s="1"/>
  <c r="W83" i="150"/>
  <c r="Y83" i="150" s="1"/>
  <c r="W56" i="150"/>
  <c r="Y56" i="150" s="1"/>
  <c r="W61" i="150"/>
  <c r="Y61" i="150" s="1"/>
  <c r="W289" i="150"/>
  <c r="Y289" i="150" s="1"/>
  <c r="W101" i="150"/>
  <c r="Y101" i="150" s="1"/>
  <c r="W85" i="150"/>
  <c r="Y85" i="150" s="1"/>
  <c r="W210" i="150"/>
  <c r="Y210" i="150" s="1"/>
  <c r="W92" i="150"/>
  <c r="Y92" i="150" s="1"/>
  <c r="W249" i="150"/>
  <c r="Y249" i="150" s="1"/>
  <c r="W93" i="150"/>
  <c r="Y93" i="150" s="1"/>
  <c r="W94" i="150"/>
  <c r="Y94" i="150" s="1"/>
  <c r="W282" i="150"/>
  <c r="Y282" i="150" s="1"/>
  <c r="W256" i="150"/>
  <c r="Y256" i="150" s="1"/>
  <c r="W281" i="150"/>
  <c r="Y281" i="150" s="1"/>
  <c r="W100" i="150"/>
  <c r="Y100" i="150" s="1"/>
  <c r="W51" i="150"/>
  <c r="Y51" i="150" s="1"/>
  <c r="W97" i="150"/>
  <c r="Y97" i="150" s="1"/>
  <c r="W288" i="150"/>
  <c r="Y288" i="150" s="1"/>
  <c r="W102" i="150"/>
  <c r="Y102" i="150" s="1"/>
  <c r="W226" i="150"/>
  <c r="Y226" i="150" s="1"/>
  <c r="W105" i="150"/>
  <c r="Y105" i="150" s="1"/>
  <c r="W106" i="150"/>
  <c r="Y106" i="150" s="1"/>
  <c r="W107" i="150"/>
  <c r="Y107" i="150" s="1"/>
  <c r="W108" i="150"/>
  <c r="Y108" i="150" s="1"/>
  <c r="W269" i="150"/>
  <c r="Y269" i="150" s="1"/>
  <c r="W285" i="150"/>
  <c r="Y285" i="150" s="1"/>
  <c r="W294" i="150"/>
  <c r="Y294" i="150" s="1"/>
  <c r="W110" i="150"/>
  <c r="Y110" i="150" s="1"/>
  <c r="W111" i="150"/>
  <c r="Y111" i="150" s="1"/>
  <c r="W131" i="150"/>
  <c r="Y131" i="150" s="1"/>
  <c r="W112" i="150"/>
  <c r="Y112" i="150" s="1"/>
  <c r="W293" i="150"/>
  <c r="Y293" i="150" s="1"/>
  <c r="W113" i="150"/>
  <c r="Y113" i="150" s="1"/>
  <c r="W277" i="150"/>
  <c r="Y277" i="150" s="1"/>
  <c r="W114" i="150"/>
  <c r="Y114" i="150" s="1"/>
  <c r="W115" i="150"/>
  <c r="Y115" i="150" s="1"/>
  <c r="W116" i="150"/>
  <c r="Y116" i="150" s="1"/>
  <c r="W149" i="150"/>
  <c r="Y149" i="150" s="1"/>
  <c r="W278" i="150"/>
  <c r="Y278" i="150" s="1"/>
  <c r="W121" i="150"/>
  <c r="Y121" i="150" s="1"/>
  <c r="W122" i="150"/>
  <c r="Y122" i="150" s="1"/>
  <c r="W123" i="150"/>
  <c r="Y123" i="150" s="1"/>
  <c r="W124" i="150"/>
  <c r="Y124" i="150" s="1"/>
  <c r="W236" i="150"/>
  <c r="Y236" i="150" s="1"/>
  <c r="W125" i="150"/>
  <c r="Y125" i="150" s="1"/>
  <c r="W129" i="150"/>
  <c r="Y129" i="150" s="1"/>
  <c r="W88" i="150"/>
  <c r="Y88" i="150" s="1"/>
  <c r="W271" i="150"/>
  <c r="Y271" i="150" s="1"/>
  <c r="W132" i="150"/>
  <c r="Y132" i="150" s="1"/>
  <c r="W133" i="150"/>
  <c r="Y133" i="150" s="1"/>
  <c r="W134" i="150"/>
  <c r="Y134" i="150" s="1"/>
  <c r="W136" i="150"/>
  <c r="Y136" i="150" s="1"/>
  <c r="W96" i="150"/>
  <c r="Y96" i="150" s="1"/>
  <c r="W138" i="150"/>
  <c r="Y138" i="150" s="1"/>
  <c r="W52" i="150"/>
  <c r="Y52" i="150" s="1"/>
  <c r="W139" i="150"/>
  <c r="Y139" i="150" s="1"/>
  <c r="W144" i="150"/>
  <c r="Y144" i="150" s="1"/>
  <c r="W140" i="150"/>
  <c r="Y140" i="150" s="1"/>
  <c r="AA7" i="150"/>
  <c r="AA11" i="150"/>
  <c r="AA12" i="150"/>
  <c r="AA13" i="150"/>
  <c r="AA176" i="150"/>
  <c r="AA15" i="150"/>
  <c r="AA16" i="150"/>
  <c r="AA17" i="150"/>
  <c r="AA257" i="150"/>
  <c r="AA238" i="150"/>
  <c r="AA18" i="150"/>
  <c r="AA69" i="150"/>
  <c r="AA19" i="150"/>
  <c r="AA20" i="150"/>
  <c r="AA21" i="150"/>
  <c r="AA24" i="150"/>
  <c r="AA57" i="150"/>
  <c r="AA284" i="150"/>
  <c r="AA26" i="150"/>
  <c r="AA179" i="150"/>
  <c r="AA202" i="150"/>
  <c r="AA27" i="150"/>
  <c r="AA286" i="150"/>
  <c r="AA34" i="150"/>
  <c r="AA35" i="150"/>
  <c r="AA150" i="150"/>
  <c r="AA36" i="150"/>
  <c r="AA295" i="150"/>
  <c r="AA266" i="150"/>
  <c r="AA38" i="150"/>
  <c r="AA39" i="150"/>
  <c r="AA40" i="150"/>
  <c r="AA41" i="150"/>
  <c r="AA42" i="150"/>
  <c r="AA43" i="150"/>
  <c r="AA44" i="150"/>
  <c r="AA75" i="150"/>
  <c r="AA45" i="150"/>
  <c r="AA301" i="150"/>
  <c r="AA104" i="150"/>
  <c r="AA274" i="150"/>
  <c r="AA268" i="150"/>
  <c r="AA54" i="150"/>
  <c r="AA55" i="150"/>
  <c r="AA64" i="150"/>
  <c r="AA228" i="150"/>
  <c r="AA67" i="150"/>
  <c r="AA68" i="150"/>
  <c r="AA70" i="150"/>
  <c r="AA71" i="150"/>
  <c r="AA72" i="150"/>
  <c r="AA73" i="150"/>
  <c r="AA74" i="150"/>
  <c r="AA78" i="150"/>
  <c r="AA79" i="150"/>
  <c r="AA199" i="150"/>
  <c r="AA80" i="150"/>
  <c r="AA260" i="150"/>
  <c r="AA263" i="150"/>
  <c r="AA81" i="150"/>
  <c r="AA82" i="150"/>
  <c r="AA83" i="150"/>
  <c r="AA56" i="150"/>
  <c r="AA61" i="150"/>
  <c r="AA289" i="150"/>
  <c r="AA101" i="150"/>
  <c r="AA85" i="150"/>
  <c r="AA210" i="150"/>
  <c r="AA92" i="150"/>
  <c r="AA249" i="150"/>
  <c r="AA93" i="150"/>
  <c r="AA94" i="150"/>
  <c r="AA282" i="150"/>
  <c r="AA256" i="150"/>
  <c r="AA281" i="150"/>
  <c r="AA100" i="150"/>
  <c r="AA51" i="150"/>
  <c r="AA97" i="150"/>
  <c r="AA288" i="150"/>
  <c r="AA102" i="150"/>
  <c r="AA226" i="150"/>
  <c r="AA105" i="150"/>
  <c r="AA106" i="150"/>
  <c r="AA107" i="150"/>
  <c r="AA108" i="150"/>
  <c r="AA269" i="150"/>
  <c r="AA285" i="150"/>
  <c r="AA294" i="150"/>
  <c r="AA110" i="150"/>
  <c r="AA111" i="150"/>
  <c r="AA131" i="150"/>
  <c r="AA112" i="150"/>
  <c r="AA293" i="150"/>
  <c r="AA113" i="150"/>
  <c r="AA277" i="150"/>
  <c r="AA114" i="150"/>
  <c r="AA115" i="150"/>
  <c r="AA116" i="150"/>
  <c r="AA149" i="150"/>
  <c r="AA278" i="150"/>
  <c r="AA121" i="150"/>
  <c r="AA122" i="150"/>
  <c r="AA123" i="150"/>
  <c r="AA124" i="150"/>
  <c r="AA236" i="150"/>
  <c r="AA125" i="150"/>
  <c r="AA129" i="150"/>
  <c r="AA88" i="150"/>
  <c r="AA271" i="150"/>
  <c r="AA132" i="150"/>
  <c r="AA133" i="150"/>
  <c r="AA134" i="150"/>
  <c r="AA136" i="150"/>
  <c r="AA96" i="150"/>
  <c r="AA138" i="150"/>
  <c r="AA52" i="150"/>
  <c r="AA139" i="150"/>
  <c r="AA144" i="150"/>
  <c r="AA140" i="150"/>
  <c r="O7" i="150"/>
  <c r="O11" i="150"/>
  <c r="O12" i="150"/>
  <c r="O13" i="150"/>
  <c r="O176" i="150"/>
  <c r="O15" i="150"/>
  <c r="O16" i="150"/>
  <c r="O17" i="150"/>
  <c r="O257" i="150"/>
  <c r="O238" i="150"/>
  <c r="O18" i="150"/>
  <c r="O69" i="150"/>
  <c r="O19" i="150"/>
  <c r="O20" i="150"/>
  <c r="O21" i="150"/>
  <c r="O24" i="150"/>
  <c r="O57" i="150"/>
  <c r="O284" i="150"/>
  <c r="O26" i="150"/>
  <c r="O179" i="150"/>
  <c r="O202" i="150"/>
  <c r="O27" i="150"/>
  <c r="O286" i="150"/>
  <c r="O34" i="150"/>
  <c r="O35" i="150"/>
  <c r="O150" i="150"/>
  <c r="O36" i="150"/>
  <c r="O295" i="150"/>
  <c r="O266" i="150"/>
  <c r="O38" i="150"/>
  <c r="O39" i="150"/>
  <c r="Q39" i="150" s="1"/>
  <c r="O40" i="150"/>
  <c r="O41" i="150"/>
  <c r="O42" i="150"/>
  <c r="O43" i="150"/>
  <c r="O44" i="150"/>
  <c r="O75" i="150"/>
  <c r="O45" i="150"/>
  <c r="O301" i="150"/>
  <c r="O104" i="150"/>
  <c r="O274" i="150"/>
  <c r="O268" i="150"/>
  <c r="O54" i="150"/>
  <c r="O55" i="150"/>
  <c r="O64" i="150"/>
  <c r="O228" i="150"/>
  <c r="O67" i="150"/>
  <c r="O68" i="150"/>
  <c r="O70" i="150"/>
  <c r="O71" i="150"/>
  <c r="O72" i="150"/>
  <c r="O73" i="150"/>
  <c r="O74" i="150"/>
  <c r="Q74" i="150" s="1"/>
  <c r="O78" i="150"/>
  <c r="O79" i="150"/>
  <c r="O199" i="150"/>
  <c r="O80" i="150"/>
  <c r="O260" i="150"/>
  <c r="Q260" i="150" s="1"/>
  <c r="O263" i="150"/>
  <c r="O81" i="150"/>
  <c r="O82" i="150"/>
  <c r="O83" i="150"/>
  <c r="O56" i="150"/>
  <c r="Q56" i="150" s="1"/>
  <c r="O61" i="150"/>
  <c r="Q61" i="150" s="1"/>
  <c r="O14" i="150"/>
  <c r="O84" i="150"/>
  <c r="Q84" i="150" s="1"/>
  <c r="O289" i="150"/>
  <c r="O101" i="150"/>
  <c r="O85" i="150"/>
  <c r="O210" i="150"/>
  <c r="O92" i="150"/>
  <c r="O249" i="150"/>
  <c r="O93" i="150"/>
  <c r="O94" i="150"/>
  <c r="O256" i="150"/>
  <c r="O281" i="150"/>
  <c r="O100" i="150"/>
  <c r="O51" i="150"/>
  <c r="O97" i="150"/>
  <c r="O288" i="150"/>
  <c r="O102" i="150"/>
  <c r="O226" i="150"/>
  <c r="O105" i="150"/>
  <c r="O106" i="150"/>
  <c r="O107" i="150"/>
  <c r="O108" i="150"/>
  <c r="O269" i="150"/>
  <c r="O285" i="150"/>
  <c r="O294" i="150"/>
  <c r="O110" i="150"/>
  <c r="O111" i="150"/>
  <c r="O131" i="150"/>
  <c r="O112" i="150"/>
  <c r="Q293" i="150"/>
  <c r="O113" i="150"/>
  <c r="O277" i="150"/>
  <c r="O114" i="150"/>
  <c r="O115" i="150"/>
  <c r="O116" i="150"/>
  <c r="O149" i="150"/>
  <c r="O278" i="150"/>
  <c r="O121" i="150"/>
  <c r="O122" i="150"/>
  <c r="O123" i="150"/>
  <c r="O124" i="150"/>
  <c r="O236" i="150"/>
  <c r="O125" i="150"/>
  <c r="O129" i="150"/>
  <c r="O88" i="150"/>
  <c r="O271" i="150"/>
  <c r="O132" i="150"/>
  <c r="O133" i="150"/>
  <c r="O134" i="150"/>
  <c r="O136" i="150"/>
  <c r="O96" i="150"/>
  <c r="O138" i="150"/>
  <c r="O52" i="150"/>
  <c r="O139" i="150"/>
  <c r="O144" i="150"/>
  <c r="O140" i="150"/>
  <c r="K7" i="150"/>
  <c r="K11" i="150"/>
  <c r="K12" i="150"/>
  <c r="K13" i="150"/>
  <c r="K176" i="150"/>
  <c r="K15" i="150"/>
  <c r="K16" i="150"/>
  <c r="K17" i="150"/>
  <c r="K257" i="150"/>
  <c r="K238" i="150"/>
  <c r="K18" i="150"/>
  <c r="K69" i="150"/>
  <c r="K19" i="150"/>
  <c r="K20" i="150"/>
  <c r="K21" i="150"/>
  <c r="K24" i="150"/>
  <c r="K57" i="150"/>
  <c r="K284" i="150"/>
  <c r="K26" i="150"/>
  <c r="K179" i="150"/>
  <c r="K202" i="150"/>
  <c r="K27" i="150"/>
  <c r="K286" i="150"/>
  <c r="K34" i="150"/>
  <c r="K35" i="150"/>
  <c r="K150" i="150"/>
  <c r="K36" i="150"/>
  <c r="K295" i="150"/>
  <c r="K266" i="150"/>
  <c r="K38" i="150"/>
  <c r="K39" i="150"/>
  <c r="K40" i="150"/>
  <c r="K41" i="150"/>
  <c r="K42" i="150"/>
  <c r="K43" i="150"/>
  <c r="K75" i="150"/>
  <c r="K45" i="150"/>
  <c r="K301" i="150"/>
  <c r="K104" i="150"/>
  <c r="K274" i="150"/>
  <c r="K268" i="150"/>
  <c r="K54" i="150"/>
  <c r="K55" i="150"/>
  <c r="K64" i="150"/>
  <c r="K228" i="150"/>
  <c r="K67" i="150"/>
  <c r="K68" i="150"/>
  <c r="K70" i="150"/>
  <c r="K71" i="150"/>
  <c r="K72" i="150"/>
  <c r="K73" i="150"/>
  <c r="K74" i="150"/>
  <c r="K78" i="150"/>
  <c r="K79" i="150"/>
  <c r="K199" i="150"/>
  <c r="K80" i="150"/>
  <c r="K260" i="150"/>
  <c r="K263" i="150"/>
  <c r="K81" i="150"/>
  <c r="K82" i="150"/>
  <c r="K83" i="150"/>
  <c r="K56" i="150"/>
  <c r="K61" i="150"/>
  <c r="K84" i="150"/>
  <c r="K289" i="150"/>
  <c r="K101" i="150"/>
  <c r="K85" i="150"/>
  <c r="K210" i="150"/>
  <c r="K92" i="150"/>
  <c r="K249" i="150"/>
  <c r="K93" i="150"/>
  <c r="K94" i="150"/>
  <c r="K256" i="150"/>
  <c r="K281" i="150"/>
  <c r="K100" i="150"/>
  <c r="K51" i="150"/>
  <c r="K97" i="150"/>
  <c r="K288" i="150"/>
  <c r="K102" i="150"/>
  <c r="K226" i="150"/>
  <c r="K105" i="150"/>
  <c r="K106" i="150"/>
  <c r="K107" i="150"/>
  <c r="K108" i="150"/>
  <c r="K269" i="150"/>
  <c r="K285" i="150"/>
  <c r="K294" i="150"/>
  <c r="K110" i="150"/>
  <c r="K111" i="150"/>
  <c r="K131" i="150"/>
  <c r="K112" i="150"/>
  <c r="K293" i="150"/>
  <c r="K113" i="150"/>
  <c r="K277" i="150"/>
  <c r="K114" i="150"/>
  <c r="K115" i="150"/>
  <c r="K116" i="150"/>
  <c r="K149" i="150"/>
  <c r="K278" i="150"/>
  <c r="K121" i="150"/>
  <c r="K122" i="150"/>
  <c r="K123" i="150"/>
  <c r="K124" i="150"/>
  <c r="K236" i="150"/>
  <c r="K125" i="150"/>
  <c r="K129" i="150"/>
  <c r="K88" i="150"/>
  <c r="K271" i="150"/>
  <c r="K132" i="150"/>
  <c r="K133" i="150"/>
  <c r="K134" i="150"/>
  <c r="K136" i="150"/>
  <c r="K96" i="150"/>
  <c r="K138" i="150"/>
  <c r="K52" i="150"/>
  <c r="K139" i="150"/>
  <c r="K144" i="150"/>
  <c r="K140" i="150"/>
  <c r="K49" i="166" l="1"/>
  <c r="K37" i="166"/>
  <c r="K66" i="166"/>
  <c r="K38" i="166"/>
  <c r="K51" i="166"/>
  <c r="K54" i="166"/>
  <c r="K44" i="166"/>
  <c r="K30" i="166"/>
  <c r="K24" i="166"/>
  <c r="K63" i="166"/>
  <c r="K68" i="166"/>
  <c r="K14" i="166"/>
  <c r="K20" i="166"/>
  <c r="K21" i="166"/>
  <c r="K56" i="166"/>
  <c r="K57" i="166"/>
  <c r="K7" i="166"/>
  <c r="Q92" i="150"/>
  <c r="K93" i="166"/>
  <c r="K91" i="166"/>
  <c r="K90" i="166"/>
  <c r="Q210" i="150"/>
  <c r="K61" i="166"/>
  <c r="K41" i="166"/>
  <c r="K10" i="166"/>
  <c r="K65" i="166"/>
  <c r="K43" i="166"/>
  <c r="K55" i="166"/>
  <c r="K15" i="166"/>
  <c r="K50" i="166"/>
  <c r="K59" i="166"/>
  <c r="K35" i="166"/>
  <c r="K60" i="166"/>
  <c r="K48" i="166"/>
  <c r="K40" i="166"/>
  <c r="K76" i="166"/>
  <c r="K95" i="166"/>
  <c r="K94" i="166"/>
  <c r="K80" i="166"/>
  <c r="Q15" i="150"/>
  <c r="K69" i="166"/>
  <c r="K89" i="166"/>
  <c r="K82" i="166"/>
  <c r="K83" i="166"/>
  <c r="K81" i="166"/>
  <c r="K92" i="166"/>
  <c r="K86" i="166"/>
  <c r="K87" i="166"/>
  <c r="K84" i="166"/>
  <c r="K88" i="166"/>
  <c r="K85" i="166"/>
  <c r="K11" i="166"/>
  <c r="K28" i="166"/>
  <c r="K9" i="166"/>
  <c r="K67" i="166"/>
  <c r="K12" i="166"/>
  <c r="K72" i="166"/>
  <c r="K73" i="166"/>
  <c r="K8" i="166"/>
  <c r="K13" i="166"/>
  <c r="K32" i="166"/>
  <c r="Q236" i="150"/>
  <c r="Q52" i="150"/>
  <c r="Q85" i="150"/>
  <c r="Q144" i="150"/>
  <c r="Q228" i="150"/>
  <c r="K6" i="166"/>
  <c r="Q73" i="150"/>
  <c r="D84" i="150"/>
  <c r="D52" i="150"/>
  <c r="D134" i="150"/>
  <c r="D88" i="150"/>
  <c r="D124" i="150"/>
  <c r="D278" i="150"/>
  <c r="D114" i="150"/>
  <c r="D112" i="150"/>
  <c r="D294" i="150"/>
  <c r="D107" i="150"/>
  <c r="D102" i="150"/>
  <c r="D100" i="150"/>
  <c r="D94" i="150"/>
  <c r="D210" i="150"/>
  <c r="D61" i="150"/>
  <c r="D81" i="150"/>
  <c r="D199" i="150"/>
  <c r="D73" i="150"/>
  <c r="D68" i="150"/>
  <c r="D55" i="150"/>
  <c r="D104" i="150"/>
  <c r="D44" i="150"/>
  <c r="D40" i="150"/>
  <c r="D35" i="150"/>
  <c r="D202" i="150"/>
  <c r="D57" i="150"/>
  <c r="D19" i="150"/>
  <c r="D257" i="150"/>
  <c r="D176" i="150"/>
  <c r="D7" i="150"/>
  <c r="D140" i="150"/>
  <c r="D138" i="150"/>
  <c r="D133" i="150"/>
  <c r="D129" i="150"/>
  <c r="D123" i="150"/>
  <c r="D149" i="150"/>
  <c r="D277" i="150"/>
  <c r="D131" i="150"/>
  <c r="D285" i="150"/>
  <c r="D106" i="150"/>
  <c r="D288" i="150"/>
  <c r="D281" i="150"/>
  <c r="D93" i="150"/>
  <c r="D85" i="150"/>
  <c r="D56" i="150"/>
  <c r="D263" i="150"/>
  <c r="D79" i="150"/>
  <c r="D72" i="150"/>
  <c r="D67" i="150"/>
  <c r="D54" i="150"/>
  <c r="D301" i="150"/>
  <c r="D43" i="150"/>
  <c r="D39" i="150"/>
  <c r="D295" i="150"/>
  <c r="D34" i="150"/>
  <c r="D179" i="150"/>
  <c r="D24" i="150"/>
  <c r="D69" i="150"/>
  <c r="D17" i="150"/>
  <c r="D13" i="150"/>
  <c r="D144" i="150"/>
  <c r="D96" i="150"/>
  <c r="D132" i="150"/>
  <c r="D125" i="150"/>
  <c r="D122" i="150"/>
  <c r="D116" i="150"/>
  <c r="D113" i="150"/>
  <c r="D111" i="150"/>
  <c r="D269" i="150"/>
  <c r="D105" i="150"/>
  <c r="D97" i="150"/>
  <c r="D256" i="150"/>
  <c r="D101" i="150"/>
  <c r="D83" i="150"/>
  <c r="D260" i="150"/>
  <c r="D78" i="150"/>
  <c r="D71" i="150"/>
  <c r="D228" i="150"/>
  <c r="D268" i="150"/>
  <c r="D45" i="150"/>
  <c r="D42" i="150"/>
  <c r="D38" i="150"/>
  <c r="D36" i="150"/>
  <c r="D286" i="150"/>
  <c r="D26" i="150"/>
  <c r="D21" i="150"/>
  <c r="D18" i="150"/>
  <c r="D16" i="150"/>
  <c r="D12" i="150"/>
  <c r="D139" i="150"/>
  <c r="D136" i="150"/>
  <c r="D271" i="150"/>
  <c r="D236" i="150"/>
  <c r="D121" i="150"/>
  <c r="D115" i="150"/>
  <c r="D293" i="150"/>
  <c r="D110" i="150"/>
  <c r="D108" i="150"/>
  <c r="D226" i="150"/>
  <c r="D51" i="150"/>
  <c r="D282" i="150"/>
  <c r="D92" i="150"/>
  <c r="D289" i="150"/>
  <c r="D82" i="150"/>
  <c r="D80" i="150"/>
  <c r="D74" i="150"/>
  <c r="D70" i="150"/>
  <c r="D64" i="150"/>
  <c r="D274" i="150"/>
  <c r="D75" i="150"/>
  <c r="D41" i="150"/>
  <c r="D266" i="150"/>
  <c r="D150" i="150"/>
  <c r="D27" i="150"/>
  <c r="D284" i="150"/>
  <c r="D20" i="150"/>
  <c r="D238" i="150"/>
  <c r="D15" i="150"/>
  <c r="D11" i="150"/>
  <c r="C140" i="150"/>
  <c r="C138" i="150"/>
  <c r="C133" i="150"/>
  <c r="C129" i="150"/>
  <c r="C123" i="150"/>
  <c r="C149" i="150"/>
  <c r="C277" i="150"/>
  <c r="C131" i="150"/>
  <c r="C285" i="150"/>
  <c r="C106" i="150"/>
  <c r="C288" i="150"/>
  <c r="C281" i="150"/>
  <c r="C93" i="150"/>
  <c r="C85" i="150"/>
  <c r="C14" i="150"/>
  <c r="C82" i="150"/>
  <c r="C80" i="150"/>
  <c r="C74" i="150"/>
  <c r="C70" i="150"/>
  <c r="C64" i="150"/>
  <c r="C274" i="150"/>
  <c r="C75" i="150"/>
  <c r="C41" i="150"/>
  <c r="C266" i="150"/>
  <c r="C150" i="150"/>
  <c r="C27" i="150"/>
  <c r="C284" i="150"/>
  <c r="C20" i="150"/>
  <c r="C238" i="150"/>
  <c r="C15" i="150"/>
  <c r="C11" i="150"/>
  <c r="C52" i="150"/>
  <c r="C134" i="150"/>
  <c r="C88" i="150"/>
  <c r="C124" i="150"/>
  <c r="C278" i="150"/>
  <c r="C114" i="150"/>
  <c r="C294" i="150"/>
  <c r="C107" i="150"/>
  <c r="C102" i="150"/>
  <c r="C100" i="150"/>
  <c r="C94" i="150"/>
  <c r="C210" i="150"/>
  <c r="C84" i="150"/>
  <c r="C83" i="150"/>
  <c r="C260" i="150"/>
  <c r="C78" i="150"/>
  <c r="C71" i="150"/>
  <c r="C228" i="150"/>
  <c r="C268" i="150"/>
  <c r="C45" i="150"/>
  <c r="C42" i="150"/>
  <c r="C38" i="150"/>
  <c r="C36" i="150"/>
  <c r="C286" i="150"/>
  <c r="C26" i="150"/>
  <c r="C21" i="150"/>
  <c r="C18" i="150"/>
  <c r="C16" i="150"/>
  <c r="C12" i="150"/>
  <c r="C6" i="150"/>
  <c r="C139" i="150"/>
  <c r="C136" i="150"/>
  <c r="C271" i="150"/>
  <c r="C236" i="150"/>
  <c r="C121" i="150"/>
  <c r="C115" i="150"/>
  <c r="C293" i="150"/>
  <c r="C110" i="150"/>
  <c r="C108" i="150"/>
  <c r="C226" i="150"/>
  <c r="C51" i="150"/>
  <c r="C282" i="150"/>
  <c r="C92" i="150"/>
  <c r="C289" i="150"/>
  <c r="C56" i="150"/>
  <c r="C263" i="150"/>
  <c r="C79" i="150"/>
  <c r="C72" i="150"/>
  <c r="C67" i="150"/>
  <c r="C54" i="150"/>
  <c r="C301" i="150"/>
  <c r="C43" i="150"/>
  <c r="C39" i="150"/>
  <c r="C295" i="150"/>
  <c r="C34" i="150"/>
  <c r="C179" i="150"/>
  <c r="C24" i="150"/>
  <c r="C69" i="150"/>
  <c r="C17" i="150"/>
  <c r="C13" i="150"/>
  <c r="C144" i="150"/>
  <c r="C96" i="150"/>
  <c r="C132" i="150"/>
  <c r="C125" i="150"/>
  <c r="C122" i="150"/>
  <c r="C116" i="150"/>
  <c r="C113" i="150"/>
  <c r="C111" i="150"/>
  <c r="C269" i="150"/>
  <c r="C105" i="150"/>
  <c r="C97" i="150"/>
  <c r="C256" i="150"/>
  <c r="C101" i="150"/>
  <c r="C61" i="150"/>
  <c r="C81" i="150"/>
  <c r="C199" i="150"/>
  <c r="C73" i="150"/>
  <c r="C68" i="150"/>
  <c r="C55" i="150"/>
  <c r="C104" i="150"/>
  <c r="C44" i="150"/>
  <c r="C40" i="150"/>
  <c r="C35" i="150"/>
  <c r="C202" i="150"/>
  <c r="C57" i="150"/>
  <c r="C19" i="150"/>
  <c r="C257" i="150"/>
  <c r="C176" i="150"/>
  <c r="C7" i="150"/>
  <c r="C112" i="150"/>
  <c r="M92" i="150"/>
  <c r="Q34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63" i="150"/>
  <c r="AC24" i="150"/>
  <c r="AC69" i="150"/>
  <c r="AC17" i="150"/>
  <c r="AC13" i="150"/>
  <c r="AC38" i="150"/>
  <c r="AC36" i="150"/>
  <c r="AC286" i="150"/>
  <c r="AC26" i="150"/>
  <c r="Q294" i="150"/>
  <c r="Q105" i="150"/>
  <c r="Q97" i="150"/>
  <c r="Q256" i="150"/>
  <c r="Q14" i="150"/>
  <c r="Q249" i="150"/>
  <c r="Q269" i="150"/>
  <c r="Q106" i="150"/>
  <c r="Q288" i="150"/>
  <c r="Q281" i="150"/>
  <c r="Q55" i="150"/>
  <c r="Q104" i="150"/>
  <c r="Q75" i="150"/>
  <c r="Q41" i="150"/>
  <c r="Q266" i="150"/>
  <c r="Q150" i="150"/>
  <c r="Q27" i="150"/>
  <c r="Q284" i="150"/>
  <c r="Q21" i="150"/>
  <c r="Q18" i="150"/>
  <c r="Q16" i="150"/>
  <c r="Q12" i="150"/>
  <c r="AC140" i="150"/>
  <c r="AC138" i="150"/>
  <c r="AC133" i="150"/>
  <c r="AC129" i="150"/>
  <c r="AC123" i="150"/>
  <c r="AC149" i="150"/>
  <c r="AC199" i="150"/>
  <c r="AC73" i="150"/>
  <c r="AC68" i="150"/>
  <c r="AC55" i="150"/>
  <c r="AC104" i="150"/>
  <c r="AC75" i="150"/>
  <c r="AC41" i="150"/>
  <c r="AC266" i="150"/>
  <c r="AC150" i="150"/>
  <c r="AC27" i="150"/>
  <c r="AC284" i="150"/>
  <c r="AC21" i="150"/>
  <c r="AC18" i="150"/>
  <c r="AC16" i="150"/>
  <c r="AC12" i="150"/>
  <c r="Q295" i="150"/>
  <c r="Q179" i="150"/>
  <c r="AC293" i="150"/>
  <c r="AC110" i="150"/>
  <c r="AC105" i="150"/>
  <c r="AC97" i="150"/>
  <c r="AC256" i="150"/>
  <c r="AC249" i="150"/>
  <c r="Q199" i="150"/>
  <c r="Q111" i="150"/>
  <c r="Q40" i="150"/>
  <c r="AC85" i="150"/>
  <c r="AC263" i="150"/>
  <c r="AC72" i="150"/>
  <c r="AC54" i="150"/>
  <c r="AC44" i="150"/>
  <c r="Q107" i="150"/>
  <c r="Q102" i="150"/>
  <c r="Q100" i="150"/>
  <c r="AC56" i="150"/>
  <c r="AC79" i="150"/>
  <c r="AC67" i="150"/>
  <c r="AC40" i="150"/>
  <c r="M19" i="150"/>
  <c r="M257" i="150"/>
  <c r="M176" i="150"/>
  <c r="Q139" i="150"/>
  <c r="Q136" i="150"/>
  <c r="Q271" i="150"/>
  <c r="Q121" i="150"/>
  <c r="Q115" i="150"/>
  <c r="M179" i="150"/>
  <c r="Q113" i="150"/>
  <c r="Q110" i="150"/>
  <c r="Q131" i="150"/>
  <c r="Q112" i="150"/>
  <c r="Q108" i="150"/>
  <c r="Q226" i="150"/>
  <c r="M104" i="150"/>
  <c r="Q38" i="150"/>
  <c r="Q36" i="150"/>
  <c r="Q286" i="150"/>
  <c r="Q26" i="150"/>
  <c r="Q24" i="150"/>
  <c r="Q69" i="150"/>
  <c r="Q17" i="150"/>
  <c r="Q13" i="150"/>
  <c r="AC52" i="150"/>
  <c r="AC134" i="150"/>
  <c r="AC88" i="150"/>
  <c r="AC124" i="150"/>
  <c r="AC278" i="150"/>
  <c r="AC114" i="150"/>
  <c r="AC112" i="150"/>
  <c r="AC294" i="150"/>
  <c r="AC108" i="150"/>
  <c r="AC226" i="150"/>
  <c r="AC282" i="150"/>
  <c r="AC92" i="150"/>
  <c r="AC101" i="150"/>
  <c r="AC83" i="150"/>
  <c r="M67" i="150"/>
  <c r="Q79" i="150"/>
  <c r="Q72" i="150"/>
  <c r="Q67" i="150"/>
  <c r="Q54" i="150"/>
  <c r="Q44" i="150"/>
  <c r="EW136" i="150"/>
  <c r="EW34" i="150"/>
  <c r="M266" i="150"/>
  <c r="DM7" i="150"/>
  <c r="DM5" i="150" s="1"/>
  <c r="M26" i="150"/>
  <c r="M295" i="150"/>
  <c r="M34" i="150"/>
  <c r="M150" i="150"/>
  <c r="M284" i="150"/>
  <c r="M18" i="150"/>
  <c r="M12" i="150"/>
  <c r="Q138" i="150"/>
  <c r="Q129" i="150"/>
  <c r="Q149" i="150"/>
  <c r="Q94" i="150"/>
  <c r="Q289" i="150"/>
  <c r="Q82" i="150"/>
  <c r="Q78" i="150"/>
  <c r="Q71" i="150"/>
  <c r="Q268" i="150"/>
  <c r="Q301" i="150"/>
  <c r="Q43" i="150"/>
  <c r="Q35" i="150"/>
  <c r="Q202" i="150"/>
  <c r="Q57" i="150"/>
  <c r="Q20" i="150"/>
  <c r="Q238" i="150"/>
  <c r="Q11" i="150"/>
  <c r="AC144" i="150"/>
  <c r="AC96" i="150"/>
  <c r="AC132" i="150"/>
  <c r="AC125" i="150"/>
  <c r="AC122" i="150"/>
  <c r="AC116" i="150"/>
  <c r="AC277" i="150"/>
  <c r="AC131" i="150"/>
  <c r="AC107" i="150"/>
  <c r="AC102" i="150"/>
  <c r="AC100" i="150"/>
  <c r="AC94" i="150"/>
  <c r="AC289" i="150"/>
  <c r="AC82" i="150"/>
  <c r="AC260" i="150"/>
  <c r="AC78" i="150"/>
  <c r="AC71" i="150"/>
  <c r="AC228" i="150"/>
  <c r="AC268" i="150"/>
  <c r="AC301" i="150"/>
  <c r="AC43" i="150"/>
  <c r="AC39" i="150"/>
  <c r="AC35" i="150"/>
  <c r="AC202" i="150"/>
  <c r="AC57" i="150"/>
  <c r="AC20" i="150"/>
  <c r="AC238" i="150"/>
  <c r="AC15" i="150"/>
  <c r="AC11" i="150"/>
  <c r="M27" i="150"/>
  <c r="M21" i="150"/>
  <c r="M16" i="150"/>
  <c r="Q140" i="150"/>
  <c r="Q133" i="150"/>
  <c r="Q123" i="150"/>
  <c r="M38" i="150"/>
  <c r="Q80" i="150"/>
  <c r="Q70" i="150"/>
  <c r="Q64" i="150"/>
  <c r="Q274" i="150"/>
  <c r="Q45" i="150"/>
  <c r="Q42" i="150"/>
  <c r="Q19" i="150"/>
  <c r="Q257" i="150"/>
  <c r="Q176" i="150"/>
  <c r="AC139" i="150"/>
  <c r="AC136" i="150"/>
  <c r="AC271" i="150"/>
  <c r="AC236" i="150"/>
  <c r="AC121" i="150"/>
  <c r="AC115" i="150"/>
  <c r="AC113" i="150"/>
  <c r="AC111" i="150"/>
  <c r="AC269" i="150"/>
  <c r="AC106" i="150"/>
  <c r="AC288" i="150"/>
  <c r="AC281" i="150"/>
  <c r="AC93" i="150"/>
  <c r="AC210" i="150"/>
  <c r="AC61" i="150"/>
  <c r="AC81" i="150"/>
  <c r="AC80" i="150"/>
  <c r="AC74" i="150"/>
  <c r="AC70" i="150"/>
  <c r="AC64" i="150"/>
  <c r="AC274" i="150"/>
  <c r="AC45" i="150"/>
  <c r="AC42" i="150"/>
  <c r="AC295" i="150"/>
  <c r="AC34" i="150"/>
  <c r="AC179" i="150"/>
  <c r="AC19" i="150"/>
  <c r="AC257" i="150"/>
  <c r="AC176" i="150"/>
  <c r="BA134" i="150"/>
  <c r="BA129" i="150"/>
  <c r="BA123" i="150"/>
  <c r="BA112" i="150"/>
  <c r="BA294" i="150"/>
  <c r="BA108" i="150"/>
  <c r="BA226" i="150"/>
  <c r="BA51" i="150"/>
  <c r="BA282" i="150"/>
  <c r="BA92" i="150"/>
  <c r="BA101" i="150"/>
  <c r="BA61" i="150"/>
  <c r="BA81" i="150"/>
  <c r="BA80" i="150"/>
  <c r="BA74" i="150"/>
  <c r="BA70" i="150"/>
  <c r="BA64" i="150"/>
  <c r="BA274" i="150"/>
  <c r="BA45" i="150"/>
  <c r="BA42" i="150"/>
  <c r="BA295" i="150"/>
  <c r="BA34" i="150"/>
  <c r="BA19" i="150"/>
  <c r="BA176" i="150"/>
  <c r="AW139" i="150"/>
  <c r="AW136" i="150"/>
  <c r="AW271" i="150"/>
  <c r="AW121" i="150"/>
  <c r="AW115" i="150"/>
  <c r="AW113" i="150"/>
  <c r="AW111" i="150"/>
  <c r="AW269" i="150"/>
  <c r="AW106" i="150"/>
  <c r="AW288" i="150"/>
  <c r="AW256" i="150"/>
  <c r="AW249" i="150"/>
  <c r="AW85" i="150"/>
  <c r="AW82" i="150"/>
  <c r="AW78" i="150"/>
  <c r="AW71" i="150"/>
  <c r="AW228" i="150"/>
  <c r="AW268" i="150"/>
  <c r="AW301" i="150"/>
  <c r="AW43" i="150"/>
  <c r="AW39" i="150"/>
  <c r="AW35" i="150"/>
  <c r="AW202" i="150"/>
  <c r="AW57" i="150"/>
  <c r="AW20" i="150"/>
  <c r="AW238" i="150"/>
  <c r="AW15" i="150"/>
  <c r="AW11" i="150"/>
  <c r="BA139" i="150"/>
  <c r="BA136" i="150"/>
  <c r="BA88" i="150"/>
  <c r="BA124" i="150"/>
  <c r="BA278" i="150"/>
  <c r="BA114" i="150"/>
  <c r="BA293" i="150"/>
  <c r="BA110" i="150"/>
  <c r="BA105" i="150"/>
  <c r="BA97" i="150"/>
  <c r="BA256" i="150"/>
  <c r="BA249" i="150"/>
  <c r="BA85" i="150"/>
  <c r="BA82" i="150"/>
  <c r="BA78" i="150"/>
  <c r="BA71" i="150"/>
  <c r="BA228" i="150"/>
  <c r="BA268" i="150"/>
  <c r="BA301" i="150"/>
  <c r="BA43" i="150"/>
  <c r="BA39" i="150"/>
  <c r="BA35" i="150"/>
  <c r="BA202" i="150"/>
  <c r="BA57" i="150"/>
  <c r="BA20" i="150"/>
  <c r="BA238" i="150"/>
  <c r="BA15" i="150"/>
  <c r="BA11" i="150"/>
  <c r="AW144" i="150"/>
  <c r="AW96" i="150"/>
  <c r="AW132" i="150"/>
  <c r="AW125" i="150"/>
  <c r="AW122" i="150"/>
  <c r="AW116" i="150"/>
  <c r="AW277" i="150"/>
  <c r="AW285" i="150"/>
  <c r="AW107" i="150"/>
  <c r="AW102" i="150"/>
  <c r="AW281" i="150"/>
  <c r="AW93" i="150"/>
  <c r="AW84" i="150"/>
  <c r="AW83" i="150"/>
  <c r="AW79" i="150"/>
  <c r="AW72" i="150"/>
  <c r="AW67" i="150"/>
  <c r="AW54" i="150"/>
  <c r="AW44" i="150"/>
  <c r="AW40" i="150"/>
  <c r="AW266" i="150"/>
  <c r="AW150" i="150"/>
  <c r="AW27" i="150"/>
  <c r="AW284" i="150"/>
  <c r="AW21" i="150"/>
  <c r="AW18" i="150"/>
  <c r="AW16" i="150"/>
  <c r="AW12" i="150"/>
  <c r="BA144" i="150"/>
  <c r="BA96" i="150"/>
  <c r="BA236" i="150"/>
  <c r="BA121" i="150"/>
  <c r="BA115" i="150"/>
  <c r="BA113" i="150"/>
  <c r="BA111" i="150"/>
  <c r="BA269" i="150"/>
  <c r="BA106" i="150"/>
  <c r="BA288" i="150"/>
  <c r="BA281" i="150"/>
  <c r="BA93" i="150"/>
  <c r="BA210" i="150"/>
  <c r="BA84" i="150"/>
  <c r="BA83" i="150"/>
  <c r="BA79" i="150"/>
  <c r="BA72" i="150"/>
  <c r="BA67" i="150"/>
  <c r="BA54" i="150"/>
  <c r="BA44" i="150"/>
  <c r="BA40" i="150"/>
  <c r="BA266" i="150"/>
  <c r="BA27" i="150"/>
  <c r="BA284" i="150"/>
  <c r="BA21" i="150"/>
  <c r="BA18" i="150"/>
  <c r="BA16" i="150"/>
  <c r="BA12" i="150"/>
  <c r="AW140" i="150"/>
  <c r="AW138" i="150"/>
  <c r="AW133" i="150"/>
  <c r="AW129" i="150"/>
  <c r="AW123" i="150"/>
  <c r="AW149" i="150"/>
  <c r="AW112" i="150"/>
  <c r="AW108" i="150"/>
  <c r="AW226" i="150"/>
  <c r="AW94" i="150"/>
  <c r="AW56" i="150"/>
  <c r="AW263" i="150"/>
  <c r="AW199" i="150"/>
  <c r="AW73" i="150"/>
  <c r="AW68" i="150"/>
  <c r="AW55" i="150"/>
  <c r="AW75" i="150"/>
  <c r="AW41" i="150"/>
  <c r="AW38" i="150"/>
  <c r="AW36" i="150"/>
  <c r="AW286" i="150"/>
  <c r="AW26" i="150"/>
  <c r="AW24" i="150"/>
  <c r="AW69" i="150"/>
  <c r="AW17" i="150"/>
  <c r="AW13" i="150"/>
  <c r="BA140" i="150"/>
  <c r="BA138" i="150"/>
  <c r="BA133" i="150"/>
  <c r="BA125" i="150"/>
  <c r="BA122" i="150"/>
  <c r="BA116" i="150"/>
  <c r="BA277" i="150"/>
  <c r="BA285" i="150"/>
  <c r="BA107" i="150"/>
  <c r="BA102" i="150"/>
  <c r="BA100" i="150"/>
  <c r="BA94" i="150"/>
  <c r="BA289" i="150"/>
  <c r="BA56" i="150"/>
  <c r="BA263" i="150"/>
  <c r="BA199" i="150"/>
  <c r="BA73" i="150"/>
  <c r="BA68" i="150"/>
  <c r="BA55" i="150"/>
  <c r="BA104" i="150"/>
  <c r="BA75" i="150"/>
  <c r="BA41" i="150"/>
  <c r="BA38" i="150"/>
  <c r="BA36" i="150"/>
  <c r="BA286" i="150"/>
  <c r="BA26" i="150"/>
  <c r="BA24" i="150"/>
  <c r="BA69" i="150"/>
  <c r="BA17" i="150"/>
  <c r="BA13" i="150"/>
  <c r="AW134" i="150"/>
  <c r="AW88" i="150"/>
  <c r="AW124" i="150"/>
  <c r="AW278" i="150"/>
  <c r="AW114" i="150"/>
  <c r="AW293" i="150"/>
  <c r="AW110" i="150"/>
  <c r="AW105" i="150"/>
  <c r="AW97" i="150"/>
  <c r="AW282" i="150"/>
  <c r="AW92" i="150"/>
  <c r="AW101" i="150"/>
  <c r="AW61" i="150"/>
  <c r="AW81" i="150"/>
  <c r="AW74" i="150"/>
  <c r="AW70" i="150"/>
  <c r="AW64" i="150"/>
  <c r="AW274" i="150"/>
  <c r="AW45" i="150"/>
  <c r="AW42" i="150"/>
  <c r="AW295" i="150"/>
  <c r="AW34" i="150"/>
  <c r="AW19" i="150"/>
  <c r="AW176" i="150"/>
  <c r="Q68" i="150"/>
  <c r="M36" i="150"/>
  <c r="M35" i="150"/>
  <c r="M286" i="150"/>
  <c r="M202" i="150"/>
  <c r="M57" i="150"/>
  <c r="M24" i="150"/>
  <c r="M20" i="150"/>
  <c r="M69" i="150"/>
  <c r="M238" i="150"/>
  <c r="M17" i="150"/>
  <c r="M15" i="150"/>
  <c r="M13" i="150"/>
  <c r="M11" i="150"/>
  <c r="Q96" i="150"/>
  <c r="Q134" i="150"/>
  <c r="Q132" i="150"/>
  <c r="Q88" i="150"/>
  <c r="Q125" i="150"/>
  <c r="Q124" i="150"/>
  <c r="Q122" i="150"/>
  <c r="Q278" i="150"/>
  <c r="Q116" i="150"/>
  <c r="Q114" i="150"/>
  <c r="Q277" i="150"/>
  <c r="Q93" i="150"/>
  <c r="Q101" i="150"/>
  <c r="Q83" i="150"/>
  <c r="Q81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85" i="150"/>
  <c r="AC285" i="150"/>
  <c r="M281" i="150"/>
  <c r="M93" i="150"/>
  <c r="M210" i="150"/>
  <c r="M101" i="150"/>
  <c r="M84" i="150"/>
  <c r="M56" i="150"/>
  <c r="M82" i="150"/>
  <c r="M263" i="150"/>
  <c r="M260" i="150"/>
  <c r="M199" i="150"/>
  <c r="M78" i="150"/>
  <c r="M73" i="150"/>
  <c r="M71" i="150"/>
  <c r="M68" i="150"/>
  <c r="M228" i="150"/>
  <c r="M55" i="150"/>
  <c r="M268" i="150"/>
  <c r="M301" i="150"/>
  <c r="M75" i="150"/>
  <c r="M43" i="150"/>
  <c r="M41" i="150"/>
  <c r="M39" i="150"/>
  <c r="AK202" i="150"/>
  <c r="M51" i="150"/>
  <c r="Q51" i="150"/>
  <c r="AC51" i="150"/>
  <c r="M108" i="150"/>
  <c r="M106" i="150"/>
  <c r="M226" i="150"/>
  <c r="M288" i="150"/>
  <c r="M236" i="150"/>
  <c r="M123" i="150"/>
  <c r="M121" i="150"/>
  <c r="M149" i="150"/>
  <c r="M115" i="150"/>
  <c r="M113" i="150"/>
  <c r="M112" i="150"/>
  <c r="M111" i="150"/>
  <c r="M294" i="150"/>
  <c r="M269" i="150"/>
  <c r="M52" i="150"/>
  <c r="M96" i="150"/>
  <c r="M134" i="150"/>
  <c r="M133" i="150"/>
  <c r="M88" i="150"/>
  <c r="M125" i="150"/>
  <c r="M124" i="150"/>
  <c r="M122" i="150"/>
  <c r="M278" i="150"/>
  <c r="M116" i="150"/>
  <c r="M114" i="150"/>
  <c r="M277" i="150"/>
  <c r="M293" i="150"/>
  <c r="M131" i="150"/>
  <c r="M110" i="150"/>
  <c r="M285" i="150"/>
  <c r="M107" i="150"/>
  <c r="M105" i="150"/>
  <c r="M102" i="150"/>
  <c r="M97" i="150"/>
  <c r="M100" i="150"/>
  <c r="M256" i="150"/>
  <c r="M94" i="150"/>
  <c r="M249" i="150"/>
  <c r="M85" i="150"/>
  <c r="M289" i="150"/>
  <c r="M61" i="150"/>
  <c r="M83" i="150"/>
  <c r="M81" i="150"/>
  <c r="M80" i="150"/>
  <c r="M79" i="150"/>
  <c r="M74" i="150"/>
  <c r="M72" i="150"/>
  <c r="M70" i="150"/>
  <c r="M64" i="150"/>
  <c r="M54" i="150"/>
  <c r="M274" i="150"/>
  <c r="M45" i="150"/>
  <c r="M44" i="150"/>
  <c r="M42" i="150"/>
  <c r="M40" i="150"/>
  <c r="M144" i="150"/>
  <c r="M140" i="150"/>
  <c r="M139" i="150"/>
  <c r="M138" i="150"/>
  <c r="M136" i="150"/>
  <c r="M132" i="150"/>
  <c r="M271" i="150"/>
  <c r="M129" i="150"/>
  <c r="CG52" i="150"/>
  <c r="CG96" i="150"/>
  <c r="CG134" i="150"/>
  <c r="CG133" i="150"/>
  <c r="CG88" i="150"/>
  <c r="CG125" i="150"/>
  <c r="CG124" i="150"/>
  <c r="CG122" i="150"/>
  <c r="CG278" i="150"/>
  <c r="CG116" i="150"/>
  <c r="CG114" i="150"/>
  <c r="CG277" i="150"/>
  <c r="CG293" i="150"/>
  <c r="CG131" i="150"/>
  <c r="CG110" i="150"/>
  <c r="CG285" i="150"/>
  <c r="CG107" i="150"/>
  <c r="CG105" i="150"/>
  <c r="CG102" i="150"/>
  <c r="CG97" i="150"/>
  <c r="CG100" i="150"/>
  <c r="CG256" i="150"/>
  <c r="CG94" i="150"/>
  <c r="CG249" i="150"/>
  <c r="CG85" i="150"/>
  <c r="CG289" i="150"/>
  <c r="CG14" i="150"/>
  <c r="CG56" i="150"/>
  <c r="CG82" i="150"/>
  <c r="CG263" i="150"/>
  <c r="CG260" i="150"/>
  <c r="CG199" i="150"/>
  <c r="CG78" i="150"/>
  <c r="CG73" i="150"/>
  <c r="CG71" i="150"/>
  <c r="CG68" i="150"/>
  <c r="CG228" i="150"/>
  <c r="CG55" i="150"/>
  <c r="CG268" i="150"/>
  <c r="CG104" i="150"/>
  <c r="CG301" i="150"/>
  <c r="CG75" i="150"/>
  <c r="CG43" i="150"/>
  <c r="CG41" i="150"/>
  <c r="CG39" i="150"/>
  <c r="CG38" i="150"/>
  <c r="CG295" i="150"/>
  <c r="CG150" i="150"/>
  <c r="CG34" i="150"/>
  <c r="CG27" i="150"/>
  <c r="CG179" i="150"/>
  <c r="CG284" i="150"/>
  <c r="CG21" i="150"/>
  <c r="CG19" i="150"/>
  <c r="CG18" i="150"/>
  <c r="CG257" i="150"/>
  <c r="CG16" i="150"/>
  <c r="CG176" i="150"/>
  <c r="CG12" i="150"/>
  <c r="CG7" i="150"/>
  <c r="CG140" i="150"/>
  <c r="CG139" i="150"/>
  <c r="CG138" i="150"/>
  <c r="CG136" i="150"/>
  <c r="CG132" i="150"/>
  <c r="CG271" i="150"/>
  <c r="CG129" i="150"/>
  <c r="CG236" i="150"/>
  <c r="CG123" i="150"/>
  <c r="CG121" i="150"/>
  <c r="CG149" i="150"/>
  <c r="CG115" i="150"/>
  <c r="CG113" i="150"/>
  <c r="CG112" i="150"/>
  <c r="CG111" i="150"/>
  <c r="CG294" i="150"/>
  <c r="CG269" i="150"/>
  <c r="CG108" i="150"/>
  <c r="CG106" i="150"/>
  <c r="CG226" i="150"/>
  <c r="CG288" i="150"/>
  <c r="CG51" i="150"/>
  <c r="CG281" i="150"/>
  <c r="CG282" i="150"/>
  <c r="CG93" i="150"/>
  <c r="CG92" i="150"/>
  <c r="CG210" i="150"/>
  <c r="CG101" i="150"/>
  <c r="CG84" i="150"/>
  <c r="CG61" i="150"/>
  <c r="CG83" i="150"/>
  <c r="CG81" i="150"/>
  <c r="CG80" i="150"/>
  <c r="CG79" i="150"/>
  <c r="CG74" i="150"/>
  <c r="CG72" i="150"/>
  <c r="CG70" i="150"/>
  <c r="CG64" i="150"/>
  <c r="CG54" i="150"/>
  <c r="CG274" i="150"/>
  <c r="CG45" i="150"/>
  <c r="CG44" i="150"/>
  <c r="CG42" i="150"/>
  <c r="CG40" i="150"/>
  <c r="CG266" i="150"/>
  <c r="CG36" i="150"/>
  <c r="CG286" i="150"/>
  <c r="CG202" i="150"/>
  <c r="CG26" i="150"/>
  <c r="CG57" i="150"/>
  <c r="CG24" i="150"/>
  <c r="CG20" i="150"/>
  <c r="CG69" i="150"/>
  <c r="CG238" i="150"/>
  <c r="CG17" i="150"/>
  <c r="CG15" i="150"/>
  <c r="CG13" i="150"/>
  <c r="CG11" i="150"/>
  <c r="CK144" i="150"/>
  <c r="CK52" i="150"/>
  <c r="CK96" i="150"/>
  <c r="CK134" i="150"/>
  <c r="CK133" i="150"/>
  <c r="CK88" i="150"/>
  <c r="CK124" i="150"/>
  <c r="CK278" i="150"/>
  <c r="CK114" i="150"/>
  <c r="CK293" i="150"/>
  <c r="CK110" i="150"/>
  <c r="CK105" i="150"/>
  <c r="CK97" i="150"/>
  <c r="CK256" i="150"/>
  <c r="CK249" i="150"/>
  <c r="CK85" i="150"/>
  <c r="CK14" i="150"/>
  <c r="CK82" i="150"/>
  <c r="CK260" i="150"/>
  <c r="CK78" i="150"/>
  <c r="CK71" i="150"/>
  <c r="CK228" i="150"/>
  <c r="CK268" i="150"/>
  <c r="CK301" i="150"/>
  <c r="CK43" i="150"/>
  <c r="CK39" i="150"/>
  <c r="CK150" i="150"/>
  <c r="CK27" i="150"/>
  <c r="CK284" i="150"/>
  <c r="CK21" i="150"/>
  <c r="CK16" i="150"/>
  <c r="CK12" i="150"/>
  <c r="EW249" i="150"/>
  <c r="EW6" i="150"/>
  <c r="EW140" i="150"/>
  <c r="EW144" i="150"/>
  <c r="EW139" i="150"/>
  <c r="EW52" i="150"/>
  <c r="EW138" i="150"/>
  <c r="EW96" i="150"/>
  <c r="EW134" i="150"/>
  <c r="EW133" i="150"/>
  <c r="EW132" i="150"/>
  <c r="EW271" i="150"/>
  <c r="EW88" i="150"/>
  <c r="EW129" i="150"/>
  <c r="EW125" i="150"/>
  <c r="EW236" i="150"/>
  <c r="EW124" i="150"/>
  <c r="EW123" i="150"/>
  <c r="EW122" i="150"/>
  <c r="EW121" i="150"/>
  <c r="EW278" i="150"/>
  <c r="EW149" i="150"/>
  <c r="EW116" i="150"/>
  <c r="EW115" i="150"/>
  <c r="EW114" i="150"/>
  <c r="EW277" i="150"/>
  <c r="EW113" i="150"/>
  <c r="EW293" i="150"/>
  <c r="EW131" i="150"/>
  <c r="EW111" i="150"/>
  <c r="EW110" i="150"/>
  <c r="EW294" i="150"/>
  <c r="EW285" i="150"/>
  <c r="EW269" i="150"/>
  <c r="EW108" i="150"/>
  <c r="EW107" i="150"/>
  <c r="EW106" i="150"/>
  <c r="EW105" i="150"/>
  <c r="EW226" i="150"/>
  <c r="EW102" i="150"/>
  <c r="EW288" i="150"/>
  <c r="EW97" i="150"/>
  <c r="EW51" i="150"/>
  <c r="EW100" i="150"/>
  <c r="EW281" i="150"/>
  <c r="EW256" i="150"/>
  <c r="EW282" i="150"/>
  <c r="EW94" i="150"/>
  <c r="EW93" i="150"/>
  <c r="EW92" i="150"/>
  <c r="EW210" i="150"/>
  <c r="EW85" i="150"/>
  <c r="EW101" i="150"/>
  <c r="EW289" i="150"/>
  <c r="EW84" i="150"/>
  <c r="EW14" i="150"/>
  <c r="EW61" i="150"/>
  <c r="EW56" i="150"/>
  <c r="EW83" i="150"/>
  <c r="EW82" i="150"/>
  <c r="EW81" i="150"/>
  <c r="EW263" i="150"/>
  <c r="EW260" i="150"/>
  <c r="EW80" i="150"/>
  <c r="EW199" i="150"/>
  <c r="EW79" i="150"/>
  <c r="EW78" i="150"/>
  <c r="EW74" i="150"/>
  <c r="EW73" i="150"/>
  <c r="EW72" i="150"/>
  <c r="EW71" i="150"/>
  <c r="EW70" i="150"/>
  <c r="EW68" i="150"/>
  <c r="EW67" i="150"/>
  <c r="EW228" i="150"/>
  <c r="EW64" i="150"/>
  <c r="EW55" i="150"/>
  <c r="EW54" i="150"/>
  <c r="EW268" i="150"/>
  <c r="EW274" i="150"/>
  <c r="EW104" i="150"/>
  <c r="EW301" i="150"/>
  <c r="EW45" i="150"/>
  <c r="EW75" i="150"/>
  <c r="EW44" i="150"/>
  <c r="EW43" i="150"/>
  <c r="EW42" i="150"/>
  <c r="EW41" i="150"/>
  <c r="EW40" i="150"/>
  <c r="EW39" i="150"/>
  <c r="EW38" i="150"/>
  <c r="EW266" i="150"/>
  <c r="EW295" i="150"/>
  <c r="EW36" i="150"/>
  <c r="EW150" i="150"/>
  <c r="EW35" i="150"/>
  <c r="EW286" i="150"/>
  <c r="EW27" i="150"/>
  <c r="EW202" i="150"/>
  <c r="EW179" i="150"/>
  <c r="EW26" i="150"/>
  <c r="EW284" i="150"/>
  <c r="EW57" i="150"/>
  <c r="EW24" i="150"/>
  <c r="EW21" i="150"/>
  <c r="EW20" i="150"/>
  <c r="EW19" i="150"/>
  <c r="EW69" i="150"/>
  <c r="EW18" i="150"/>
  <c r="EW238" i="150"/>
  <c r="EW257" i="150"/>
  <c r="EW17" i="150"/>
  <c r="EW16" i="150"/>
  <c r="EW15" i="150"/>
  <c r="EW176" i="150"/>
  <c r="EW13" i="150"/>
  <c r="EW12" i="150"/>
  <c r="EW11" i="150"/>
  <c r="EW7" i="150"/>
  <c r="FA80" i="150"/>
  <c r="DQ140" i="150"/>
  <c r="DQ139" i="150"/>
  <c r="DQ138" i="150"/>
  <c r="DQ136" i="150"/>
  <c r="DQ132" i="150"/>
  <c r="DQ271" i="150"/>
  <c r="DQ129" i="150"/>
  <c r="DQ236" i="150"/>
  <c r="DQ123" i="150"/>
  <c r="DQ121" i="150"/>
  <c r="FA6" i="150"/>
  <c r="FA140" i="150"/>
  <c r="FA139" i="150"/>
  <c r="FA138" i="150"/>
  <c r="FA136" i="150"/>
  <c r="FA132" i="150"/>
  <c r="FA271" i="150"/>
  <c r="FA129" i="150"/>
  <c r="FA236" i="150"/>
  <c r="FA123" i="150"/>
  <c r="FA121" i="150"/>
  <c r="FA149" i="150"/>
  <c r="FA115" i="150"/>
  <c r="FA113" i="150"/>
  <c r="FA112" i="150"/>
  <c r="FA111" i="150"/>
  <c r="FA294" i="150"/>
  <c r="FA269" i="150"/>
  <c r="FA108" i="150"/>
  <c r="FA106" i="150"/>
  <c r="FA226" i="150"/>
  <c r="FA97" i="150"/>
  <c r="FA100" i="150"/>
  <c r="FA256" i="150"/>
  <c r="FA94" i="150"/>
  <c r="FA249" i="150"/>
  <c r="FA85" i="150"/>
  <c r="FA289" i="150"/>
  <c r="FA14" i="150"/>
  <c r="FA56" i="150"/>
  <c r="FA82" i="150"/>
  <c r="FA263" i="150"/>
  <c r="FA260" i="150"/>
  <c r="FA199" i="150"/>
  <c r="FA78" i="150"/>
  <c r="FA73" i="150"/>
  <c r="FA71" i="150"/>
  <c r="FA68" i="150"/>
  <c r="FA228" i="150"/>
  <c r="FA55" i="150"/>
  <c r="FA268" i="150"/>
  <c r="FA104" i="150"/>
  <c r="FA301" i="150"/>
  <c r="FA75" i="150"/>
  <c r="FA43" i="150"/>
  <c r="FA41" i="150"/>
  <c r="FA39" i="150"/>
  <c r="FA38" i="150"/>
  <c r="FA295" i="150"/>
  <c r="FA150" i="150"/>
  <c r="FA34" i="150"/>
  <c r="FA27" i="150"/>
  <c r="FA179" i="150"/>
  <c r="FA284" i="150"/>
  <c r="FA21" i="150"/>
  <c r="FA19" i="150"/>
  <c r="FA18" i="150"/>
  <c r="FA257" i="150"/>
  <c r="FA16" i="150"/>
  <c r="FA176" i="150"/>
  <c r="FA12" i="150"/>
  <c r="FA7" i="150"/>
  <c r="FA144" i="150"/>
  <c r="FA52" i="150"/>
  <c r="FA96" i="150"/>
  <c r="FA134" i="150"/>
  <c r="FA133" i="150"/>
  <c r="FA88" i="150"/>
  <c r="FA125" i="150"/>
  <c r="FA124" i="150"/>
  <c r="FA122" i="150"/>
  <c r="FA278" i="150"/>
  <c r="FA116" i="150"/>
  <c r="FA114" i="150"/>
  <c r="FA277" i="150"/>
  <c r="FA293" i="150"/>
  <c r="FA131" i="150"/>
  <c r="FA110" i="150"/>
  <c r="FA285" i="150"/>
  <c r="FA107" i="150"/>
  <c r="FA105" i="150"/>
  <c r="FA102" i="150"/>
  <c r="FA288" i="150"/>
  <c r="FA51" i="150"/>
  <c r="FA281" i="150"/>
  <c r="FA282" i="150"/>
  <c r="FA93" i="150"/>
  <c r="FA92" i="150"/>
  <c r="FA210" i="150"/>
  <c r="FA101" i="150"/>
  <c r="FA84" i="150"/>
  <c r="FA61" i="150"/>
  <c r="FA83" i="150"/>
  <c r="FA81" i="150"/>
  <c r="FA79" i="150"/>
  <c r="FA74" i="150"/>
  <c r="FA72" i="150"/>
  <c r="FA70" i="150"/>
  <c r="FA67" i="150"/>
  <c r="FA64" i="150"/>
  <c r="FA54" i="150"/>
  <c r="FA274" i="150"/>
  <c r="FA45" i="150"/>
  <c r="FA44" i="150"/>
  <c r="FA42" i="150"/>
  <c r="FA40" i="150"/>
  <c r="FA266" i="150"/>
  <c r="FA36" i="150"/>
  <c r="FA35" i="150"/>
  <c r="FA286" i="150"/>
  <c r="FA202" i="150"/>
  <c r="FA26" i="150"/>
  <c r="FA57" i="150"/>
  <c r="FA24" i="150"/>
  <c r="FA20" i="150"/>
  <c r="FA69" i="150"/>
  <c r="FA238" i="150"/>
  <c r="FA17" i="150"/>
  <c r="FA15" i="150"/>
  <c r="FA13" i="150"/>
  <c r="FA11" i="150"/>
  <c r="K53" i="166" l="1"/>
  <c r="K70" i="166"/>
  <c r="K39" i="166"/>
  <c r="K19" i="166"/>
  <c r="K47" i="166"/>
  <c r="K45" i="166"/>
  <c r="K16" i="166"/>
  <c r="K23" i="166"/>
  <c r="K22" i="166"/>
  <c r="K71" i="166"/>
  <c r="K17" i="166"/>
  <c r="K29" i="166"/>
  <c r="K64" i="166"/>
  <c r="K27" i="166"/>
  <c r="K62" i="166"/>
  <c r="K42" i="166"/>
  <c r="K58" i="166"/>
  <c r="K75" i="166"/>
  <c r="K74" i="166"/>
  <c r="K18" i="166"/>
  <c r="K36" i="166"/>
  <c r="K33" i="166"/>
  <c r="K34" i="166"/>
  <c r="K25" i="166"/>
  <c r="K26" i="166"/>
  <c r="K46" i="166"/>
  <c r="K77" i="166"/>
  <c r="K79" i="166"/>
  <c r="K78" i="166"/>
  <c r="AK5" i="150"/>
  <c r="FA5" i="150"/>
  <c r="EW5" i="150"/>
  <c r="CG5" i="150"/>
  <c r="BA5" i="150"/>
  <c r="AW5" i="150"/>
  <c r="AC5" i="150"/>
  <c r="Q5" i="150"/>
  <c r="M5" i="150"/>
  <c r="CK7" i="150"/>
  <c r="CK176" i="150"/>
  <c r="CK257" i="150"/>
  <c r="CK19" i="150"/>
  <c r="CK179" i="150"/>
  <c r="CK34" i="150"/>
  <c r="CK295" i="150"/>
  <c r="CK38" i="150"/>
  <c r="CK41" i="150"/>
  <c r="CK75" i="150"/>
  <c r="CK104" i="150"/>
  <c r="CK55" i="150"/>
  <c r="CK68" i="150"/>
  <c r="CK73" i="150"/>
  <c r="CK199" i="150"/>
  <c r="CK263" i="150"/>
  <c r="CK56" i="150"/>
  <c r="CK289" i="150"/>
  <c r="CK94" i="150"/>
  <c r="CK100" i="150"/>
  <c r="CK102" i="150"/>
  <c r="CK107" i="150"/>
  <c r="CK285" i="150"/>
  <c r="CK131" i="150"/>
  <c r="CK277" i="150"/>
  <c r="CK116" i="150"/>
  <c r="CK122" i="150"/>
  <c r="CK125" i="150"/>
  <c r="CK13" i="150"/>
  <c r="CK17" i="150"/>
  <c r="CK69" i="150"/>
  <c r="CK24" i="150"/>
  <c r="CK26" i="150"/>
  <c r="CK286" i="150"/>
  <c r="CK36" i="150"/>
  <c r="CK266" i="150"/>
  <c r="CK40" i="150"/>
  <c r="CK44" i="150"/>
  <c r="CK54" i="150"/>
  <c r="CK67" i="150"/>
  <c r="CK72" i="150"/>
  <c r="CK79" i="150"/>
  <c r="CK83" i="150"/>
  <c r="CK84" i="150"/>
  <c r="CK210" i="150"/>
  <c r="CK93" i="150"/>
  <c r="CK281" i="150"/>
  <c r="CK288" i="150"/>
  <c r="CK106" i="150"/>
  <c r="CK269" i="150"/>
  <c r="CK111" i="150"/>
  <c r="CK113" i="150"/>
  <c r="CK115" i="150"/>
  <c r="CK121" i="150"/>
  <c r="CK236" i="150"/>
  <c r="CK271" i="150"/>
  <c r="CK138" i="150"/>
  <c r="CK140" i="150"/>
  <c r="CK11" i="150"/>
  <c r="CK15" i="150"/>
  <c r="CK238" i="150"/>
  <c r="CK20" i="150"/>
  <c r="CK57" i="150"/>
  <c r="CK202" i="150"/>
  <c r="CK35" i="150"/>
  <c r="CK42" i="150"/>
  <c r="CK45" i="150"/>
  <c r="CK274" i="150"/>
  <c r="CK64" i="150"/>
  <c r="CK70" i="150"/>
  <c r="CK74" i="150"/>
  <c r="CK80" i="150"/>
  <c r="CK81" i="150"/>
  <c r="CK61" i="150"/>
  <c r="CK101" i="150"/>
  <c r="CK92" i="150"/>
  <c r="CK282" i="150"/>
  <c r="CK51" i="150"/>
  <c r="CK226" i="150"/>
  <c r="CK108" i="150"/>
  <c r="CK294" i="150"/>
  <c r="CK112" i="150"/>
  <c r="CK149" i="150"/>
  <c r="CK123" i="150"/>
  <c r="CK129" i="150"/>
  <c r="CK132" i="150"/>
  <c r="CK136" i="150"/>
  <c r="CK139" i="150"/>
  <c r="DQ11" i="150"/>
  <c r="DQ12" i="150"/>
  <c r="DQ13" i="150"/>
  <c r="DQ176" i="150"/>
  <c r="DQ15" i="150"/>
  <c r="DQ16" i="150"/>
  <c r="DQ17" i="150"/>
  <c r="DQ257" i="150"/>
  <c r="DQ238" i="150"/>
  <c r="DQ18" i="150"/>
  <c r="DQ69" i="150"/>
  <c r="DQ19" i="150"/>
  <c r="DQ20" i="150"/>
  <c r="DQ21" i="150"/>
  <c r="DQ24" i="150"/>
  <c r="DQ57" i="150"/>
  <c r="DQ284" i="150"/>
  <c r="DQ26" i="150"/>
  <c r="DQ179" i="150"/>
  <c r="DQ202" i="150"/>
  <c r="DQ27" i="150"/>
  <c r="DQ286" i="150"/>
  <c r="DQ34" i="150"/>
  <c r="DQ35" i="150"/>
  <c r="DQ150" i="150"/>
  <c r="DQ36" i="150"/>
  <c r="DQ295" i="150"/>
  <c r="DQ266" i="150"/>
  <c r="DQ38" i="150"/>
  <c r="DQ39" i="150"/>
  <c r="DQ40" i="150"/>
  <c r="DQ41" i="150"/>
  <c r="DQ42" i="150"/>
  <c r="DQ43" i="150"/>
  <c r="DQ44" i="150"/>
  <c r="DQ75" i="150"/>
  <c r="DQ45" i="150"/>
  <c r="DQ301" i="150"/>
  <c r="DQ104" i="150"/>
  <c r="DQ274" i="150"/>
  <c r="DQ268" i="150"/>
  <c r="DQ54" i="150"/>
  <c r="DQ55" i="150"/>
  <c r="DQ64" i="150"/>
  <c r="DQ228" i="150"/>
  <c r="DQ67" i="150"/>
  <c r="DQ68" i="150"/>
  <c r="DQ70" i="150"/>
  <c r="DQ71" i="150"/>
  <c r="DQ72" i="150"/>
  <c r="DQ73" i="150"/>
  <c r="DQ74" i="150"/>
  <c r="DQ78" i="150"/>
  <c r="DQ79" i="150"/>
  <c r="DQ199" i="150"/>
  <c r="DQ80" i="150"/>
  <c r="DQ260" i="150"/>
  <c r="DQ263" i="150"/>
  <c r="DQ81" i="150"/>
  <c r="DQ82" i="150"/>
  <c r="DQ83" i="150"/>
  <c r="DQ56" i="150"/>
  <c r="DQ61" i="150"/>
  <c r="DQ14" i="150"/>
  <c r="DQ84" i="150"/>
  <c r="DQ289" i="150"/>
  <c r="DQ101" i="150"/>
  <c r="DQ85" i="150"/>
  <c r="DQ210" i="150"/>
  <c r="DQ93" i="150"/>
  <c r="DQ94" i="150"/>
  <c r="DQ282" i="150"/>
  <c r="DQ256" i="150"/>
  <c r="DQ281" i="150"/>
  <c r="DQ100" i="150"/>
  <c r="DQ51" i="150"/>
  <c r="DQ97" i="150"/>
  <c r="DQ288" i="150"/>
  <c r="DQ102" i="150"/>
  <c r="DQ226" i="150"/>
  <c r="DQ105" i="150"/>
  <c r="DQ106" i="150"/>
  <c r="DQ107" i="150"/>
  <c r="DQ108" i="150"/>
  <c r="DQ269" i="150"/>
  <c r="DQ285" i="150"/>
  <c r="DQ294" i="150"/>
  <c r="DQ110" i="150"/>
  <c r="DQ111" i="150"/>
  <c r="DQ131" i="150"/>
  <c r="DQ112" i="150"/>
  <c r="DQ293" i="150"/>
  <c r="DQ113" i="150"/>
  <c r="DQ115" i="150"/>
  <c r="DQ149" i="150"/>
  <c r="DQ114" i="150"/>
  <c r="DQ116" i="150"/>
  <c r="DQ278" i="150"/>
  <c r="DQ122" i="150"/>
  <c r="DQ124" i="150"/>
  <c r="DQ125" i="150"/>
  <c r="DQ88" i="150"/>
  <c r="DQ133" i="150"/>
  <c r="DQ134" i="150"/>
  <c r="DQ96" i="150"/>
  <c r="DQ52" i="150"/>
  <c r="DQ144" i="150"/>
  <c r="CK5" i="150" l="1"/>
  <c r="DQ277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H105" i="129" s="1"/>
  <c r="T6" i="129" s="1"/>
  <c r="G83" i="129"/>
  <c r="G103" i="129" s="1"/>
  <c r="S4" i="129" s="1"/>
  <c r="F83" i="129"/>
  <c r="F85" i="129" s="1"/>
  <c r="F105" i="129" s="1"/>
  <c r="R6" i="129" s="1"/>
  <c r="E83" i="129"/>
  <c r="E103" i="129" s="1"/>
  <c r="Q4" i="129" s="1"/>
  <c r="D83" i="129"/>
  <c r="D85" i="129" s="1"/>
  <c r="D105" i="129" s="1"/>
  <c r="P6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Q42" i="129" s="1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85" i="129" l="1"/>
  <c r="AS51" i="150"/>
  <c r="AS249" i="150"/>
  <c r="AS131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52" i="150"/>
  <c r="AS56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F29" i="95"/>
  <c r="R5" i="95" s="1"/>
  <c r="E29" i="95"/>
  <c r="D29" i="95"/>
  <c r="P5" i="95" s="1"/>
  <c r="B15" i="95" a="1"/>
  <c r="B15" i="95" s="1"/>
  <c r="H12" i="95"/>
  <c r="H14" i="95" s="1"/>
  <c r="G12" i="95"/>
  <c r="G28" i="95" s="1"/>
  <c r="S4" i="95" s="1"/>
  <c r="F12" i="95"/>
  <c r="F14" i="95" s="1"/>
  <c r="E12" i="95"/>
  <c r="E28" i="95" s="1"/>
  <c r="Q4" i="95" s="1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S5" i="95"/>
  <c r="Q5" i="95"/>
  <c r="O22" i="93"/>
  <c r="D30" i="95" l="1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40" i="150" l="1"/>
  <c r="AS144" i="150" l="1"/>
  <c r="AS259" i="150"/>
  <c r="AS139" i="150" l="1"/>
  <c r="AS138" i="150" l="1"/>
  <c r="AS96" i="150" l="1"/>
  <c r="AS136" i="150" l="1"/>
  <c r="AS134" i="150" l="1"/>
  <c r="AS132" i="150" l="1"/>
  <c r="AS133" i="150"/>
  <c r="AS271" i="150" l="1"/>
  <c r="AS287" i="150"/>
  <c r="AS88" i="150" l="1"/>
  <c r="AS129" i="150" l="1"/>
  <c r="AS125" i="150" l="1"/>
  <c r="AS236" i="150" l="1"/>
  <c r="AS124" i="150"/>
  <c r="AS122" i="150" l="1"/>
  <c r="AS123" i="150"/>
  <c r="AS121" i="150" l="1"/>
  <c r="AS149" i="150" l="1"/>
  <c r="AS278" i="150"/>
  <c r="AS116" i="150" l="1"/>
  <c r="AS114" i="150" l="1"/>
  <c r="AS115" i="150"/>
  <c r="AS277" i="150" l="1"/>
  <c r="AS113" i="150" l="1"/>
  <c r="AS293" i="150" l="1"/>
  <c r="AS112" i="150" l="1"/>
  <c r="AS110" i="150" l="1"/>
  <c r="AS285" i="150" l="1"/>
  <c r="AS294" i="150"/>
  <c r="AS269" i="150" l="1"/>
  <c r="AS108" i="150" l="1"/>
  <c r="AS107" i="150"/>
  <c r="AS105" i="150" l="1"/>
  <c r="AS106" i="150"/>
  <c r="AS225" i="150" l="1"/>
  <c r="AS226" i="150"/>
  <c r="AS86" i="150" l="1"/>
  <c r="AS283" i="150" l="1"/>
  <c r="AS103" i="150" l="1"/>
  <c r="AS102" i="150" l="1"/>
  <c r="AS288" i="150" l="1"/>
  <c r="AS100" i="150" l="1"/>
  <c r="AS97" i="150"/>
  <c r="AS99" i="150" l="1"/>
  <c r="AS95" i="150" l="1"/>
  <c r="AS270" i="150" l="1"/>
  <c r="AS77" i="150" l="1"/>
  <c r="AS281" i="150" l="1"/>
  <c r="AS256" i="150" l="1"/>
  <c r="AS282" i="150"/>
  <c r="AS94" i="150" l="1"/>
  <c r="AS93" i="150" l="1"/>
  <c r="AS92" i="150" l="1"/>
  <c r="AS210" i="150" l="1"/>
  <c r="AS89" i="150"/>
  <c r="AS85" i="150" l="1"/>
  <c r="AS101" i="150" l="1"/>
  <c r="AS289" i="150" l="1"/>
  <c r="AS130" i="150" l="1"/>
  <c r="AS84" i="150"/>
  <c r="AS14" i="150" l="1"/>
  <c r="AS61" i="150"/>
  <c r="AS83" i="150" l="1"/>
  <c r="AS82" i="150"/>
  <c r="AS81" i="150" l="1"/>
  <c r="AS263" i="150" l="1"/>
  <c r="AS260" i="150" l="1"/>
  <c r="AS80" i="150"/>
  <c r="AS199" i="150" l="1"/>
  <c r="AS79" i="150" l="1"/>
  <c r="AS78" i="150"/>
  <c r="AS74" i="150" l="1"/>
  <c r="AS73" i="150" l="1"/>
  <c r="AS72" i="150"/>
  <c r="AS71" i="150" l="1"/>
  <c r="AS70" i="150" l="1"/>
  <c r="AS68" i="150" l="1"/>
  <c r="AS67" i="150"/>
  <c r="AS228" i="150" l="1"/>
  <c r="AS66" i="150"/>
  <c r="AS65" i="150" l="1"/>
  <c r="AS64" i="150" l="1"/>
  <c r="AS265" i="150" l="1"/>
  <c r="AS55" i="150"/>
  <c r="AS54" i="150" l="1"/>
  <c r="AS53" i="150" l="1"/>
  <c r="AS268" i="150" l="1"/>
  <c r="AS274" i="150" l="1"/>
  <c r="AS104" i="150" l="1"/>
  <c r="AS301" i="150" l="1"/>
  <c r="AS275" i="150"/>
  <c r="AS45" i="150" l="1"/>
  <c r="AS75" i="150" l="1"/>
  <c r="AS44" i="150"/>
  <c r="AS43" i="150" l="1"/>
  <c r="AS42" i="150"/>
  <c r="AS41" i="150" l="1"/>
  <c r="AS40" i="150"/>
  <c r="AS39" i="150" l="1"/>
  <c r="AS38" i="150" l="1"/>
  <c r="AS36" i="150" l="1"/>
  <c r="AS150" i="150" l="1"/>
  <c r="AS35" i="150" l="1"/>
  <c r="AS34" i="150"/>
  <c r="AS286" i="150" l="1"/>
  <c r="AS295" i="150" l="1"/>
  <c r="AS27" i="150" l="1"/>
  <c r="AS202" i="150" l="1"/>
  <c r="AS179" i="150" l="1"/>
  <c r="AS26" i="150"/>
  <c r="AS25" i="150" l="1"/>
  <c r="AS284" i="150" l="1"/>
  <c r="AS57" i="150" l="1"/>
  <c r="AS24" i="150" l="1"/>
  <c r="AS22" i="150"/>
  <c r="AS21" i="150" l="1"/>
  <c r="AS20" i="150"/>
  <c r="AS19" i="150" l="1"/>
  <c r="AS69" i="150" l="1"/>
  <c r="AS18" i="150" l="1"/>
  <c r="AS238" i="150" l="1"/>
  <c r="AS257" i="150" l="1"/>
  <c r="AS17" i="150" l="1"/>
  <c r="AS16" i="150"/>
  <c r="AS15" i="150" l="1"/>
  <c r="AS176" i="150" l="1"/>
  <c r="AS13" i="150"/>
  <c r="AS12" i="150" l="1"/>
  <c r="AS11" i="150"/>
  <c r="AS7" i="150" l="1"/>
  <c r="AS5" i="150" s="1"/>
  <c r="I261" i="150" l="1"/>
  <c r="I47" i="150"/>
  <c r="I37" i="150"/>
  <c r="I140" i="150"/>
  <c r="I144" i="150"/>
  <c r="I138" i="150"/>
  <c r="I136" i="150"/>
  <c r="I121" i="150"/>
  <c r="I116" i="150"/>
  <c r="I277" i="150"/>
  <c r="I111" i="150"/>
  <c r="I269" i="150"/>
  <c r="I107" i="150"/>
  <c r="I283" i="150"/>
  <c r="I102" i="150"/>
  <c r="I99" i="150"/>
  <c r="I281" i="150"/>
  <c r="I94" i="150"/>
  <c r="I82" i="150"/>
  <c r="I78" i="150"/>
  <c r="I127" i="150"/>
  <c r="I296" i="150"/>
  <c r="I143" i="150"/>
  <c r="I49" i="150"/>
  <c r="I264" i="150"/>
  <c r="I273" i="150"/>
  <c r="I270" i="150"/>
  <c r="I225" i="150"/>
  <c r="I148" i="150"/>
  <c r="I280" i="150"/>
  <c r="I130" i="150"/>
  <c r="I199" i="150"/>
  <c r="I56" i="150"/>
  <c r="I282" i="150"/>
  <c r="I101" i="150"/>
  <c r="I105" i="150"/>
  <c r="I293" i="150"/>
  <c r="I278" i="150"/>
  <c r="I114" i="150"/>
  <c r="I132" i="150"/>
  <c r="I123" i="150"/>
  <c r="I271" i="150"/>
  <c r="I259" i="150"/>
  <c r="I139" i="150"/>
  <c r="I96" i="150"/>
  <c r="I134" i="150"/>
  <c r="I133" i="150"/>
  <c r="I287" i="150"/>
  <c r="I88" i="150"/>
  <c r="I125" i="150"/>
  <c r="I124" i="150"/>
  <c r="I122" i="150"/>
  <c r="I149" i="150"/>
  <c r="I115" i="150"/>
  <c r="I113" i="150"/>
  <c r="I112" i="150"/>
  <c r="I110" i="150"/>
  <c r="I108" i="150"/>
  <c r="I106" i="150"/>
  <c r="I226" i="150"/>
  <c r="I103" i="150"/>
  <c r="I288" i="150"/>
  <c r="I95" i="150"/>
  <c r="I77" i="150"/>
  <c r="I256" i="150"/>
  <c r="I93" i="150"/>
  <c r="I84" i="150"/>
  <c r="I83" i="150"/>
  <c r="I81" i="150"/>
  <c r="I73" i="150"/>
  <c r="I71" i="150"/>
  <c r="I68" i="150"/>
  <c r="I228" i="150"/>
  <c r="I65" i="150"/>
  <c r="I54" i="150"/>
  <c r="I268" i="150"/>
  <c r="I104" i="150"/>
  <c r="I301" i="150"/>
  <c r="I45" i="150"/>
  <c r="I44" i="150"/>
  <c r="I42" i="150"/>
  <c r="I40" i="150"/>
  <c r="I266" i="150"/>
  <c r="I36" i="150"/>
  <c r="I35" i="150"/>
  <c r="I286" i="150"/>
  <c r="I202" i="150"/>
  <c r="I21" i="150"/>
  <c r="I19" i="150"/>
  <c r="I18" i="150"/>
  <c r="I16" i="150"/>
  <c r="I12" i="150"/>
  <c r="I11" i="150"/>
  <c r="I74" i="150"/>
  <c r="I72" i="150"/>
  <c r="I70" i="150"/>
  <c r="I67" i="150"/>
  <c r="I66" i="150"/>
  <c r="I64" i="150"/>
  <c r="I55" i="150"/>
  <c r="I274" i="150"/>
  <c r="I75" i="150"/>
  <c r="I43" i="150"/>
  <c r="I41" i="150"/>
  <c r="I39" i="150"/>
  <c r="I38" i="150"/>
  <c r="I150" i="150"/>
  <c r="I34" i="150"/>
  <c r="I27" i="150"/>
  <c r="I57" i="150"/>
  <c r="I22" i="150"/>
  <c r="I20" i="150"/>
  <c r="I69" i="150"/>
  <c r="I238" i="150"/>
  <c r="I17" i="150"/>
  <c r="I13" i="150"/>
  <c r="I249" i="150"/>
  <c r="I7" i="150"/>
  <c r="I5" i="150" l="1"/>
  <c r="DP249" i="150"/>
  <c r="D249" i="150" s="1"/>
  <c r="DP148" i="150"/>
  <c r="D148" i="150" s="1"/>
  <c r="FI20" i="150"/>
  <c r="FI64" i="150"/>
  <c r="FI36" i="150"/>
  <c r="FI65" i="150"/>
  <c r="FI108" i="150"/>
  <c r="FI132" i="150"/>
  <c r="FI263" i="150"/>
  <c r="FI13" i="150"/>
  <c r="FI69" i="150"/>
  <c r="FI25" i="150"/>
  <c r="FI34" i="150"/>
  <c r="FI39" i="150"/>
  <c r="FI275" i="150"/>
  <c r="FI55" i="150"/>
  <c r="FI176" i="150"/>
  <c r="FI26" i="150"/>
  <c r="FI265" i="150"/>
  <c r="FI89" i="150"/>
  <c r="FI106" i="150"/>
  <c r="FI149" i="150"/>
  <c r="FI88" i="150"/>
  <c r="FI46" i="150"/>
  <c r="FI260" i="150"/>
  <c r="FI29" i="150"/>
  <c r="FI53" i="150"/>
  <c r="FI45" i="150"/>
  <c r="FI134" i="150"/>
  <c r="FI130" i="150"/>
  <c r="FI94" i="150"/>
  <c r="FI283" i="150"/>
  <c r="FI179" i="150"/>
  <c r="FI113" i="150"/>
  <c r="FI238" i="150"/>
  <c r="FI27" i="150"/>
  <c r="FI274" i="150"/>
  <c r="FI74" i="150"/>
  <c r="FI11" i="150"/>
  <c r="FI24" i="150"/>
  <c r="FI228" i="150"/>
  <c r="FI289" i="150"/>
  <c r="FI124" i="150"/>
  <c r="FI259" i="150"/>
  <c r="FI51" i="150"/>
  <c r="FI178" i="150"/>
  <c r="FI150" i="150"/>
  <c r="FI104" i="150"/>
  <c r="FI103" i="150"/>
  <c r="FI82" i="150"/>
  <c r="FI99" i="150"/>
  <c r="DO249" i="150"/>
  <c r="C249" i="150" s="1"/>
  <c r="DO148" i="150"/>
  <c r="C148" i="150" s="1"/>
  <c r="DO5" i="150" l="1"/>
  <c r="DP5" i="150"/>
  <c r="C5" i="150"/>
  <c r="D5" i="150"/>
  <c r="FM82" i="150"/>
  <c r="E82" i="150" s="1"/>
  <c r="FM103" i="150"/>
  <c r="E103" i="150" s="1"/>
  <c r="FM150" i="150"/>
  <c r="E150" i="150" s="1"/>
  <c r="FM178" i="150"/>
  <c r="E178" i="150" s="1"/>
  <c r="FM51" i="150"/>
  <c r="E51" i="150" s="1"/>
  <c r="FM259" i="150"/>
  <c r="E259" i="150" s="1"/>
  <c r="FM124" i="150"/>
  <c r="E124" i="150" s="1"/>
  <c r="FM289" i="150"/>
  <c r="E289" i="150" s="1"/>
  <c r="FM228" i="150"/>
  <c r="E228" i="150" s="1"/>
  <c r="FM11" i="150"/>
  <c r="E11" i="150" s="1"/>
  <c r="FM74" i="150"/>
  <c r="E74" i="150" s="1"/>
  <c r="FM274" i="150"/>
  <c r="E274" i="150" s="1"/>
  <c r="FM113" i="150"/>
  <c r="E113" i="150" s="1"/>
  <c r="FM179" i="150"/>
  <c r="E179" i="150" s="1"/>
  <c r="FM283" i="150"/>
  <c r="E283" i="150" s="1"/>
  <c r="FM94" i="150"/>
  <c r="E94" i="150" s="1"/>
  <c r="FM134" i="150"/>
  <c r="E134" i="150" s="1"/>
  <c r="FM45" i="150"/>
  <c r="E45" i="150" s="1"/>
  <c r="FM53" i="150"/>
  <c r="E53" i="150" s="1"/>
  <c r="FM29" i="150"/>
  <c r="E29" i="150" s="1"/>
  <c r="FM260" i="150"/>
  <c r="E260" i="150" s="1"/>
  <c r="FM46" i="150"/>
  <c r="E46" i="150" s="1"/>
  <c r="FM88" i="150"/>
  <c r="E88" i="150" s="1"/>
  <c r="FM149" i="150"/>
  <c r="E149" i="150" s="1"/>
  <c r="FM106" i="150"/>
  <c r="E106" i="150" s="1"/>
  <c r="FM89" i="150"/>
  <c r="E89" i="150" s="1"/>
  <c r="FM265" i="150"/>
  <c r="E265" i="150" s="1"/>
  <c r="FM26" i="150"/>
  <c r="E26" i="150" s="1"/>
  <c r="FM176" i="150"/>
  <c r="E176" i="150" s="1"/>
  <c r="FM55" i="150"/>
  <c r="E55" i="150" s="1"/>
  <c r="FM275" i="150"/>
  <c r="E275" i="150" s="1"/>
  <c r="FM39" i="150"/>
  <c r="E39" i="150" s="1"/>
  <c r="FM34" i="150"/>
  <c r="E34" i="150" s="1"/>
  <c r="FM25" i="150"/>
  <c r="E25" i="150" s="1"/>
  <c r="FM13" i="150"/>
  <c r="E13" i="150" s="1"/>
  <c r="FM263" i="150"/>
  <c r="E263" i="150" s="1"/>
  <c r="FM108" i="150"/>
  <c r="E108" i="150" s="1"/>
  <c r="FM64" i="150"/>
  <c r="E64" i="150" s="1"/>
  <c r="FM20" i="150"/>
  <c r="E20" i="150" s="1"/>
  <c r="FI6" i="150"/>
  <c r="FI37" i="150"/>
  <c r="FI121" i="150"/>
  <c r="FI49" i="150"/>
  <c r="FI122" i="150"/>
  <c r="FI84" i="150"/>
  <c r="FI21" i="150"/>
  <c r="FI32" i="150"/>
  <c r="FI236" i="150"/>
  <c r="FI102" i="150"/>
  <c r="FI143" i="150"/>
  <c r="FI282" i="150"/>
  <c r="FI114" i="150"/>
  <c r="FI285" i="150"/>
  <c r="FI95" i="150"/>
  <c r="FI44" i="150"/>
  <c r="FI295" i="150"/>
  <c r="FI257" i="150"/>
  <c r="FI17" i="150"/>
  <c r="FI75" i="150"/>
  <c r="FI73" i="150"/>
  <c r="FI202" i="150"/>
  <c r="FI140" i="150"/>
  <c r="FI277" i="150"/>
  <c r="FI78" i="150"/>
  <c r="FI264" i="150"/>
  <c r="FI97" i="150"/>
  <c r="FI271" i="150"/>
  <c r="FI115" i="150"/>
  <c r="FI226" i="150"/>
  <c r="FI83" i="150"/>
  <c r="FI54" i="150"/>
  <c r="FI284" i="150"/>
  <c r="FI12" i="150"/>
  <c r="FI67" i="150"/>
  <c r="FI38" i="150"/>
  <c r="FI261" i="150"/>
  <c r="FI136" i="150"/>
  <c r="FI107" i="150"/>
  <c r="FI210" i="150"/>
  <c r="FI8" i="150"/>
  <c r="FI56" i="150"/>
  <c r="FI293" i="150"/>
  <c r="FI52" i="150"/>
  <c r="FI112" i="150"/>
  <c r="FI288" i="150"/>
  <c r="FI71" i="150"/>
  <c r="FI301" i="150"/>
  <c r="FI35" i="150"/>
  <c r="FI19" i="150"/>
  <c r="FI80" i="150"/>
  <c r="FI294" i="150"/>
  <c r="FI287" i="150"/>
  <c r="FI138" i="150"/>
  <c r="FI269" i="150"/>
  <c r="FI272" i="150"/>
  <c r="FI118" i="150"/>
  <c r="FI270" i="150"/>
  <c r="FI139" i="150"/>
  <c r="FI72" i="150"/>
  <c r="FI15" i="150"/>
  <c r="FI144" i="150"/>
  <c r="FI111" i="150"/>
  <c r="FI92" i="150"/>
  <c r="FI127" i="150"/>
  <c r="FI273" i="150"/>
  <c r="FI199" i="150"/>
  <c r="FI105" i="150"/>
  <c r="FI133" i="150"/>
  <c r="FI86" i="150"/>
  <c r="FI93" i="150"/>
  <c r="FI81" i="150"/>
  <c r="FI268" i="150"/>
  <c r="FI266" i="150"/>
  <c r="FI66" i="150"/>
  <c r="FI22" i="150"/>
  <c r="FI7" i="150"/>
  <c r="FI57" i="150"/>
  <c r="FI77" i="150"/>
  <c r="FI42" i="150"/>
  <c r="FI47" i="150"/>
  <c r="FI129" i="150"/>
  <c r="FI14" i="150"/>
  <c r="FI296" i="150"/>
  <c r="FI225" i="150"/>
  <c r="FI278" i="150"/>
  <c r="FI131" i="150"/>
  <c r="FI125" i="150"/>
  <c r="FI110" i="150"/>
  <c r="FI100" i="150"/>
  <c r="FI85" i="150"/>
  <c r="FI68" i="150"/>
  <c r="FI286" i="150"/>
  <c r="FI18" i="150"/>
  <c r="FI79" i="150"/>
  <c r="FI116" i="150"/>
  <c r="FI281" i="150"/>
  <c r="FI280" i="150"/>
  <c r="FI101" i="150"/>
  <c r="FI123" i="150"/>
  <c r="FI96" i="150"/>
  <c r="FI256" i="150"/>
  <c r="FI61" i="150"/>
  <c r="FI40" i="150"/>
  <c r="FI70" i="150"/>
  <c r="FI16" i="150"/>
  <c r="FI41" i="150"/>
  <c r="DQ148" i="150"/>
  <c r="DQ249" i="150"/>
  <c r="DQ5" i="150" l="1"/>
  <c r="FM99" i="150"/>
  <c r="E99" i="150" s="1"/>
  <c r="FM65" i="150"/>
  <c r="E65" i="150" s="1"/>
  <c r="FM69" i="150"/>
  <c r="E69" i="150" s="1"/>
  <c r="FM130" i="150"/>
  <c r="E130" i="150" s="1"/>
  <c r="FM27" i="150"/>
  <c r="E27" i="150" s="1"/>
  <c r="FM24" i="150"/>
  <c r="E24" i="150" s="1"/>
  <c r="FM36" i="150"/>
  <c r="E36" i="150" s="1"/>
  <c r="FM132" i="150"/>
  <c r="E132" i="150" s="1"/>
  <c r="FM238" i="150"/>
  <c r="E238" i="150" s="1"/>
  <c r="FM104" i="150"/>
  <c r="E104" i="150" s="1"/>
  <c r="FM40" i="150"/>
  <c r="E40" i="150" s="1"/>
  <c r="FM96" i="150"/>
  <c r="E96" i="150" s="1"/>
  <c r="FM101" i="150"/>
  <c r="E101" i="150" s="1"/>
  <c r="FM280" i="150"/>
  <c r="E280" i="150" s="1"/>
  <c r="FM281" i="150"/>
  <c r="E281" i="150" s="1"/>
  <c r="FM79" i="150"/>
  <c r="E79" i="150" s="1"/>
  <c r="FM68" i="150"/>
  <c r="E68" i="150" s="1"/>
  <c r="FM85" i="150"/>
  <c r="E85" i="150" s="1"/>
  <c r="FM110" i="150"/>
  <c r="E110" i="150" s="1"/>
  <c r="FM125" i="150"/>
  <c r="E125" i="150" s="1"/>
  <c r="FM278" i="150"/>
  <c r="E278" i="150" s="1"/>
  <c r="FM296" i="150"/>
  <c r="E296" i="150" s="1"/>
  <c r="FM129" i="150"/>
  <c r="E129" i="150" s="1"/>
  <c r="FM42" i="150"/>
  <c r="E42" i="150" s="1"/>
  <c r="FM266" i="150"/>
  <c r="E266" i="150" s="1"/>
  <c r="FM81" i="150"/>
  <c r="E81" i="150" s="1"/>
  <c r="FM86" i="150"/>
  <c r="E86" i="150" s="1"/>
  <c r="FM273" i="150"/>
  <c r="E273" i="150" s="1"/>
  <c r="FM144" i="150"/>
  <c r="E144" i="150" s="1"/>
  <c r="FM72" i="150"/>
  <c r="E72" i="150" s="1"/>
  <c r="FM270" i="150"/>
  <c r="E270" i="150" s="1"/>
  <c r="FM272" i="150"/>
  <c r="E272" i="150" s="1"/>
  <c r="FM301" i="150"/>
  <c r="E301" i="150" s="1"/>
  <c r="FM288" i="150"/>
  <c r="E288" i="150" s="1"/>
  <c r="FM52" i="150"/>
  <c r="E52" i="150" s="1"/>
  <c r="FM293" i="150"/>
  <c r="E293" i="150" s="1"/>
  <c r="FM56" i="150"/>
  <c r="E56" i="150" s="1"/>
  <c r="FM8" i="150"/>
  <c r="E8" i="150" s="1"/>
  <c r="FM210" i="150"/>
  <c r="E210" i="150" s="1"/>
  <c r="FM136" i="150"/>
  <c r="E136" i="150" s="1"/>
  <c r="FM261" i="150"/>
  <c r="E261" i="150" s="1"/>
  <c r="FM38" i="150"/>
  <c r="E38" i="150" s="1"/>
  <c r="FM284" i="150"/>
  <c r="E284" i="150" s="1"/>
  <c r="FM54" i="150"/>
  <c r="E54" i="150" s="1"/>
  <c r="FM83" i="150"/>
  <c r="E83" i="150" s="1"/>
  <c r="FM115" i="150"/>
  <c r="E115" i="150" s="1"/>
  <c r="FM97" i="150"/>
  <c r="E97" i="150" s="1"/>
  <c r="FM264" i="150"/>
  <c r="E264" i="150" s="1"/>
  <c r="FM78" i="150"/>
  <c r="E78" i="150" s="1"/>
  <c r="FM140" i="150"/>
  <c r="E140" i="150" s="1"/>
  <c r="FM202" i="150"/>
  <c r="E202" i="150" s="1"/>
  <c r="FM73" i="150"/>
  <c r="E73" i="150" s="1"/>
  <c r="FM75" i="150"/>
  <c r="E75" i="150" s="1"/>
  <c r="FM17" i="150"/>
  <c r="E17" i="150" s="1"/>
  <c r="FM257" i="150"/>
  <c r="E257" i="150" s="1"/>
  <c r="FM95" i="150"/>
  <c r="E95" i="150" s="1"/>
  <c r="FM285" i="150"/>
  <c r="E285" i="150" s="1"/>
  <c r="FM114" i="150"/>
  <c r="E114" i="150" s="1"/>
  <c r="FM282" i="150"/>
  <c r="E282" i="150" s="1"/>
  <c r="FM102" i="150"/>
  <c r="E102" i="150" s="1"/>
  <c r="FM32" i="150"/>
  <c r="E32" i="150" s="1"/>
  <c r="FM21" i="150"/>
  <c r="E21" i="150" s="1"/>
  <c r="FM122" i="150"/>
  <c r="E122" i="150" s="1"/>
  <c r="FM49" i="150"/>
  <c r="E49" i="150" s="1"/>
  <c r="FM121" i="150"/>
  <c r="E121" i="150" s="1"/>
  <c r="FM37" i="150"/>
  <c r="E37" i="150" s="1"/>
  <c r="FI43" i="150"/>
  <c r="FI148" i="150"/>
  <c r="FM236" i="150" l="1"/>
  <c r="E236" i="150" s="1"/>
  <c r="FM44" i="150"/>
  <c r="E44" i="150" s="1"/>
  <c r="FM12" i="150"/>
  <c r="E12" i="150" s="1"/>
  <c r="FM19" i="150"/>
  <c r="E19" i="150" s="1"/>
  <c r="FM294" i="150"/>
  <c r="E294" i="150" s="1"/>
  <c r="FM138" i="150"/>
  <c r="E138" i="150" s="1"/>
  <c r="FM92" i="150"/>
  <c r="E92" i="150" s="1"/>
  <c r="FM105" i="150"/>
  <c r="E105" i="150" s="1"/>
  <c r="FM84" i="150"/>
  <c r="E84" i="150" s="1"/>
  <c r="FM143" i="150"/>
  <c r="E143" i="150" s="1"/>
  <c r="FM295" i="150"/>
  <c r="E295" i="150" s="1"/>
  <c r="FM277" i="150"/>
  <c r="E277" i="150" s="1"/>
  <c r="FM271" i="150"/>
  <c r="E271" i="150" s="1"/>
  <c r="FM226" i="150"/>
  <c r="E226" i="150" s="1"/>
  <c r="FM67" i="150"/>
  <c r="E67" i="150" s="1"/>
  <c r="FM107" i="150"/>
  <c r="E107" i="150" s="1"/>
  <c r="FM112" i="150"/>
  <c r="E112" i="150" s="1"/>
  <c r="FM71" i="150"/>
  <c r="E71" i="150" s="1"/>
  <c r="FM35" i="150"/>
  <c r="E35" i="150" s="1"/>
  <c r="FM80" i="150"/>
  <c r="E80" i="150" s="1"/>
  <c r="FM287" i="150"/>
  <c r="E287" i="150" s="1"/>
  <c r="FM269" i="150"/>
  <c r="E269" i="150" s="1"/>
  <c r="FM118" i="150"/>
  <c r="E118" i="150" s="1"/>
  <c r="FM139" i="150"/>
  <c r="E139" i="150" s="1"/>
  <c r="FM15" i="150"/>
  <c r="E15" i="150" s="1"/>
  <c r="FM111" i="150"/>
  <c r="E111" i="150" s="1"/>
  <c r="FM127" i="150"/>
  <c r="E127" i="150" s="1"/>
  <c r="FM199" i="150"/>
  <c r="E199" i="150" s="1"/>
  <c r="FM133" i="150"/>
  <c r="E133" i="150" s="1"/>
  <c r="FM93" i="150"/>
  <c r="E93" i="150" s="1"/>
  <c r="FM268" i="150"/>
  <c r="E268" i="150" s="1"/>
  <c r="FM66" i="150"/>
  <c r="E66" i="150" s="1"/>
  <c r="FM22" i="150"/>
  <c r="E22" i="150" s="1"/>
  <c r="FM57" i="150"/>
  <c r="E57" i="150" s="1"/>
  <c r="FM77" i="150"/>
  <c r="E77" i="150" s="1"/>
  <c r="FM47" i="150"/>
  <c r="E47" i="150" s="1"/>
  <c r="FM14" i="150"/>
  <c r="E14" i="150" s="1"/>
  <c r="FM225" i="150"/>
  <c r="E225" i="150" s="1"/>
  <c r="FM131" i="150"/>
  <c r="E131" i="150" s="1"/>
  <c r="FM286" i="150"/>
  <c r="E286" i="150" s="1"/>
  <c r="FM116" i="150"/>
  <c r="E116" i="150" s="1"/>
  <c r="FM123" i="150"/>
  <c r="E123" i="150" s="1"/>
  <c r="FM256" i="150"/>
  <c r="E256" i="150" s="1"/>
  <c r="FM16" i="150"/>
  <c r="E16" i="150" s="1"/>
  <c r="FM7" i="150"/>
  <c r="E7" i="150" s="1"/>
  <c r="FM100" i="150"/>
  <c r="E100" i="150" s="1"/>
  <c r="FM18" i="150"/>
  <c r="E18" i="150" s="1"/>
  <c r="FM61" i="150"/>
  <c r="E61" i="150" s="1"/>
  <c r="FM70" i="150"/>
  <c r="E70" i="150" s="1"/>
  <c r="FM41" i="150"/>
  <c r="E41" i="150" s="1"/>
  <c r="FM148" i="150"/>
  <c r="E148" i="150" s="1"/>
  <c r="FM6" i="150"/>
  <c r="E6" i="150" s="1"/>
  <c r="FI249" i="150"/>
  <c r="FI5" i="150" l="1"/>
  <c r="FM43" i="150"/>
  <c r="E43" i="150" s="1"/>
  <c r="FM249" i="150" l="1"/>
  <c r="FM5" i="150" l="1"/>
  <c r="E249" i="150"/>
  <c r="E5" i="150" s="1"/>
</calcChain>
</file>

<file path=xl/comments1.xml><?xml version="1.0" encoding="utf-8"?>
<comments xmlns="http://schemas.openxmlformats.org/spreadsheetml/2006/main">
  <authors>
    <author>user</author>
  </authors>
  <commentLis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.(</t>
        </r>
        <r>
          <rPr>
            <b/>
            <sz val="9"/>
            <color indexed="81"/>
            <rFont val="돋움"/>
            <family val="3"/>
            <charset val="129"/>
          </rPr>
          <t>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진명종합건설</t>
        </r>
      </text>
    </comment>
    <comment ref="A29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46" authorId="0" shapeId="0">
      <text>
        <r>
          <rPr>
            <sz val="9"/>
            <color indexed="81"/>
            <rFont val="돋움"/>
            <family val="3"/>
            <charset val="129"/>
          </rPr>
          <t>대영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대납용기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포함재고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A6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79" authorId="0" shapeId="0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1" authorId="0" shapeId="0">
      <text>
        <r>
          <rPr>
            <sz val="9"/>
            <color indexed="81"/>
            <rFont val="돋움"/>
            <family val="3"/>
            <charset val="129"/>
          </rPr>
          <t>반월리
본사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5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A17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21.09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호경엔지니어링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공장으로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납품</t>
        </r>
      </text>
    </comment>
    <comment ref="A17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
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에스티비테크</t>
        </r>
      </text>
    </comment>
    <comment ref="A1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정이엔지</t>
        </r>
      </text>
    </comment>
    <comment ref="A185" authorId="0" shapeId="0">
      <text>
        <r>
          <rPr>
            <b/>
            <sz val="9"/>
            <color indexed="81"/>
            <rFont val="돋움"/>
            <family val="3"/>
            <charset val="129"/>
          </rPr>
          <t>대영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대납용기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20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스틸산업</t>
        </r>
      </text>
    </comment>
    <comment ref="A21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A214" authorId="0" shapeId="0">
      <text>
        <r>
          <rPr>
            <b/>
            <sz val="9"/>
            <color indexed="81"/>
            <rFont val="돋움"/>
            <family val="3"/>
            <charset val="129"/>
          </rPr>
          <t>대영대납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218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화동하이테크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9" authorId="0" shapeId="0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  <comment ref="A22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지티대납</t>
        </r>
      </text>
    </comment>
    <comment ref="A254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289" authorId="0" shapeId="0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8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3.xml><?xml version="1.0" encoding="utf-8"?>
<comments xmlns="http://schemas.openxmlformats.org/spreadsheetml/2006/main">
  <authors>
    <author>GS</author>
    <author>user</author>
  </authors>
  <commentList>
    <comment ref="B75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>
      <text>
        <r>
          <rPr>
            <b/>
            <sz val="9"/>
            <color indexed="81"/>
            <rFont val="Tahoma"/>
            <family val="2"/>
          </rPr>
          <t>47L</t>
        </r>
      </text>
    </comment>
  </commentList>
</comments>
</file>

<file path=xl/comments4.xml><?xml version="1.0" encoding="utf-8"?>
<comments xmlns="http://schemas.openxmlformats.org/spreadsheetml/2006/main">
  <authors>
    <author>MICRO</author>
  </authors>
  <commentList>
    <comment ref="D46" authorId="0" shapeId="0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<sst xmlns="http://schemas.openxmlformats.org/spreadsheetml/2006/main" count="9311" uniqueCount="3438">
  <si>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</si>
  <si>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</si>
  <si>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</si>
  <si>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</si>
  <si>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</si>
  <si>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</si>
  <si>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</si>
  <si>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</si>
  <si>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</si>
  <si>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</si>
  <si>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</si>
  <si>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</si>
  <si>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</si>
  <si>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</si>
  <si>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</si>
  <si>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</si>
  <si>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</si>
  <si>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</si>
  <si>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</si>
  <si>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</si>
  <si>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</si>
  <si>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</si>
  <si>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</si>
  <si>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</si>
  <si>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</si>
  <si>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</si>
  <si>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</si>
  <si>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</si>
  <si>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</si>
  <si>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</si>
  <si>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</si>
  <si>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</si>
  <si>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</si>
  <si>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</si>
  <si>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</si>
  <si>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</si>
  <si>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</si>
  <si>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</si>
  <si>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</si>
  <si>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</si>
  <si>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</si>
  <si>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</si>
  <si>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</si>
  <si>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</si>
  <si>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</si>
  <si>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</si>
  <si>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</si>
  <si>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</si>
  <si>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</si>
  <si>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</si>
  <si>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</si>
  <si>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</si>
  <si>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</si>
  <si>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</si>
  <si>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</si>
  <si>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</si>
  <si>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</si>
  <si>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</si>
  <si>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</si>
  <si>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</si>
  <si>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</si>
  <si>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</si>
  <si>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</si>
  <si>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</si>
  <si>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</si>
  <si>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</si>
  <si>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</si>
  <si>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</si>
  <si>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</si>
  <si>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</si>
  <si>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</si>
  <si>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</si>
  <si>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</si>
  <si>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</si>
  <si>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</si>
  <si>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</si>
  <si>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</si>
  <si>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</si>
  <si>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</si>
  <si>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</si>
  <si>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</si>
  <si>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</si>
  <si>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</si>
  <si>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</si>
  <si>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</si>
  <si>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</si>
  <si>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</si>
  <si>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</si>
  <si>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</si>
  <si>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</si>
  <si>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</si>
  <si>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</si>
  <si>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</si>
  <si>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</si>
  <si>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</si>
  <si>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</si>
  <si>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</si>
  <si>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</si>
  <si>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</si>
  <si>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</si>
  <si>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</si>
  <si>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</si>
  <si>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</si>
  <si>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</si>
  <si>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</si>
  <si>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</si>
  <si>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</si>
  <si>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</si>
  <si>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</si>
  <si>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</si>
  <si>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</si>
  <si>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</si>
  <si>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</si>
  <si>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</si>
  <si>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</si>
  <si>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</si>
  <si>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</si>
  <si>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</si>
  <si>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</si>
  <si>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</si>
  <si>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</si>
  <si>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</si>
  <si>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</si>
  <si>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</si>
  <si>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</si>
  <si>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</si>
  <si>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</si>
  <si>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</si>
  <si>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</si>
  <si>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</si>
  <si>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</si>
  <si>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</si>
  <si>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</si>
  <si>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</si>
  <si>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</si>
  <si>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</si>
  <si>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</si>
  <si>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</si>
  <si>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</si>
  <si>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</si>
  <si>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</si>
  <si>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</si>
  <si>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</si>
  <si>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</si>
  <si>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</si>
  <si>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</si>
  <si>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</si>
  <si>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</si>
  <si>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</si>
  <si>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</si>
  <si>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</si>
  <si>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</si>
  <si>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</si>
  <si>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</si>
  <si>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</si>
  <si>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</si>
  <si>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</si>
  <si>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</si>
  <si>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</si>
  <si>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</si>
  <si>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</si>
  <si>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</si>
  <si>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</si>
  <si>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</si>
  <si>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</si>
  <si>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</si>
  <si>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</si>
  <si>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</si>
  <si>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</si>
  <si>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</si>
  <si>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</si>
  <si>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</si>
  <si>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</si>
  <si>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</si>
  <si>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</si>
  <si>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</si>
  <si>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</si>
  <si>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</si>
  <si>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</si>
  <si>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</si>
  <si>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</si>
  <si>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</si>
  <si>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</si>
  <si>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</si>
  <si>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</si>
  <si>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</si>
  <si>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</si>
  <si>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</si>
  <si>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</si>
  <si>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</si>
  <si>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</si>
  <si>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</si>
  <si>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</si>
  <si>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</si>
  <si>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</si>
  <si>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</si>
  <si>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</si>
  <si>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</si>
  <si>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</si>
  <si>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</si>
  <si>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</si>
  <si>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</si>
  <si>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</si>
  <si>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</si>
  <si>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</si>
  <si>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</si>
  <si>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</si>
  <si>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</si>
  <si>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</si>
  <si>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</si>
  <si>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</si>
  <si>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</si>
  <si>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</si>
  <si>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</si>
  <si>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</si>
  <si>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</si>
  <si>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</si>
  <si>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</si>
  <si>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</si>
  <si>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</si>
  <si>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</si>
  <si>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</si>
  <si>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</si>
  <si>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</si>
  <si>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</si>
  <si>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</si>
  <si>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</si>
  <si>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</si>
  <si>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</si>
  <si>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</si>
  <si>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</si>
  <si>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</si>
  <si>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</si>
  <si>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</si>
  <si>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</si>
  <si>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</si>
  <si>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</si>
  <si>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</si>
  <si>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</si>
  <si>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</si>
  <si>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</si>
  <si>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</si>
  <si>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</si>
  <si>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</si>
  <si>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</si>
  <si>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</si>
  <si>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</si>
  <si>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</si>
  <si>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</si>
  <si>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</si>
  <si>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</si>
  <si>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</si>
  <si>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</si>
  <si>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</si>
  <si>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</si>
  <si>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</si>
  <si>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</si>
  <si>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</si>
  <si>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</si>
  <si>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</si>
  <si>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</si>
  <si>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</si>
  <si>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</si>
  <si>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</si>
  <si>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</si>
  <si>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</si>
  <si>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</si>
  <si>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</si>
  <si>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</si>
  <si>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</si>
  <si>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</si>
  <si>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</si>
  <si>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</si>
  <si>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</si>
  <si>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</si>
  <si>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</si>
  <si>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</si>
  <si>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</si>
  <si>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</si>
  <si>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</si>
  <si>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</si>
  <si>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</si>
  <si>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</si>
  <si>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</si>
  <si>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</si>
  <si>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</si>
  <si>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</si>
  <si>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</si>
  <si>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</si>
  <si>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</si>
  <si>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</si>
  <si>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</si>
  <si>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</si>
  <si>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</si>
  <si>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</si>
  <si>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</si>
  <si>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</si>
  <si>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</si>
  <si>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</si>
  <si>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</si>
  <si>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</si>
  <si>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</si>
  <si>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</si>
  <si>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</si>
  <si>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</si>
  <si>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</si>
  <si>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</si>
  <si>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</si>
  <si>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</si>
  <si>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</si>
  <si>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</si>
  <si>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</si>
  <si>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</si>
  <si>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</si>
  <si>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</si>
  <si>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</si>
  <si>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</si>
  <si>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</si>
  <si>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</si>
  <si>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</si>
  <si>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</si>
  <si>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</si>
  <si>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</si>
  <si>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</si>
  <si>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</si>
  <si>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</si>
  <si>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</si>
  <si>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</si>
  <si>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</si>
  <si>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</si>
  <si>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</si>
  <si>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</si>
  <si>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</si>
  <si>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</si>
  <si>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</si>
  <si>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</si>
  <si>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</si>
  <si>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</si>
  <si>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</si>
  <si>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</si>
  <si>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</si>
  <si>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</si>
  <si>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</si>
  <si>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</si>
  <si>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</si>
  <si>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</si>
  <si>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</si>
  <si>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</si>
  <si>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</si>
  <si>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</si>
  <si>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</si>
  <si>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</si>
  <si>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</si>
  <si>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</si>
  <si>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</si>
  <si>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</si>
  <si>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</si>
  <si>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</si>
  <si>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</si>
  <si>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</si>
  <si>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</si>
  <si>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</si>
  <si>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</si>
  <si>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</si>
  <si>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</si>
  <si>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</si>
  <si>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</si>
  <si>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</si>
  <si>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</si>
  <si>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</si>
  <si>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</si>
  <si>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</si>
  <si>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</si>
  <si>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</si>
  <si>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</si>
  <si>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</si>
  <si>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</si>
  <si>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</si>
  <si>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</si>
  <si>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</si>
  <si>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</si>
  <si>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</si>
  <si>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</si>
  <si>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</si>
  <si>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</si>
  <si>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</si>
  <si>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</si>
  <si>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</si>
  <si>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</si>
  <si>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</si>
  <si>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</si>
  <si>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</si>
  <si>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</si>
  <si>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</si>
  <si>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</si>
  <si>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</si>
  <si>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</si>
  <si>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</si>
  <si>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</si>
  <si>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</si>
  <si>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</si>
  <si>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</si>
  <si>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</si>
  <si>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</si>
  <si>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</si>
  <si>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</si>
  <si>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</si>
  <si>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</si>
  <si>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</si>
  <si>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</si>
  <si>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</si>
  <si>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</si>
  <si>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</si>
  <si>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</si>
  <si>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</si>
  <si>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</si>
  <si>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</si>
  <si>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</si>
  <si>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</si>
  <si>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</si>
  <si>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</si>
  <si>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</si>
  <si>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</si>
  <si>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</si>
  <si>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</si>
  <si>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</si>
  <si>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</si>
  <si>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</si>
  <si>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</si>
  <si>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</si>
  <si>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</si>
  <si>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</si>
  <si>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</si>
  <si>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</si>
  <si>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</si>
  <si>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</si>
  <si>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</si>
  <si>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</si>
  <si>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</si>
  <si>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</si>
  <si>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</si>
  <si>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</si>
  <si>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</si>
  <si>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</si>
  <si>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</si>
  <si>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</si>
  <si>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</si>
  <si>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</si>
  <si>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</si>
  <si>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</si>
  <si>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</si>
  <si>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</si>
  <si>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</si>
  <si>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</si>
  <si>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</si>
  <si>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</si>
  <si>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</si>
  <si>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</si>
  <si>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</si>
  <si>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</si>
  <si>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</si>
  <si>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</si>
  <si>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</si>
  <si>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</si>
  <si>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</si>
  <si>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</si>
  <si>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</si>
  <si>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</si>
  <si>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</si>
  <si>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</si>
  <si>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</si>
  <si>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</si>
  <si>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</si>
  <si>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</si>
  <si>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</si>
  <si>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</si>
  <si>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</si>
  <si>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</si>
  <si>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</si>
  <si>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</si>
  <si>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</si>
  <si>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</si>
  <si>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</si>
  <si>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</si>
  <si>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</si>
  <si>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</si>
  <si>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</si>
  <si>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</si>
  <si>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</si>
  <si>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</si>
  <si>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</si>
  <si>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</si>
  <si>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</si>
  <si>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</si>
  <si>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</si>
  <si>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</si>
  <si>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</si>
  <si>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</si>
  <si>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</si>
  <si>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</si>
  <si>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</si>
  <si>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</si>
  <si>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</si>
  <si>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</si>
  <si>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</si>
  <si>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</si>
  <si>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</si>
  <si>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</si>
  <si>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</si>
  <si>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</si>
  <si>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</si>
  <si>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</si>
  <si>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</si>
  <si>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</si>
  <si>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</si>
  <si>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</si>
  <si>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</si>
  <si>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</si>
  <si>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</si>
  <si>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</si>
  <si>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</si>
  <si>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</si>
  <si>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</si>
  <si>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</si>
  <si>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</si>
  <si>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</si>
  <si>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</si>
  <si>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</si>
  <si>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</si>
  <si>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</si>
  <si>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</si>
  <si>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</si>
  <si>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</si>
  <si>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</si>
  <si>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</si>
  <si>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</si>
  <si>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</si>
  <si>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</si>
  <si>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</si>
  <si>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</si>
  <si>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</si>
  <si>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</si>
  <si>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</si>
  <si>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</si>
  <si>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</si>
  <si>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</si>
  <si>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</si>
  <si>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</si>
  <si>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</si>
  <si>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</si>
  <si>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</si>
  <si>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</si>
  <si>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</si>
  <si>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</si>
  <si>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</si>
  <si>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</si>
  <si>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</si>
  <si>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</si>
  <si>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</si>
  <si>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</si>
  <si>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</si>
  <si>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</si>
  <si>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</si>
  <si>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</si>
  <si>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</si>
  <si>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</si>
  <si>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</si>
  <si>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</si>
  <si>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</si>
  <si>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</si>
  <si>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</si>
  <si>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</si>
  <si>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</si>
  <si>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</si>
  <si>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</si>
  <si>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</si>
  <si>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</si>
  <si>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</si>
  <si>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</si>
  <si>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</si>
  <si>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</si>
  <si>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</si>
  <si>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</si>
  <si>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</si>
  <si>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</si>
  <si>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</si>
  <si>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</si>
  <si>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</si>
  <si>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</si>
  <si>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</si>
  <si>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</si>
  <si>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</si>
  <si>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</si>
  <si>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</si>
  <si>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</si>
  <si>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</si>
  <si>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</si>
  <si>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</si>
  <si>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</si>
  <si>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</si>
  <si>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</si>
  <si>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</si>
  <si>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</si>
  <si>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</si>
  <si>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</si>
  <si>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</si>
  <si>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</si>
  <si>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</si>
  <si>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</si>
  <si>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</si>
  <si>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</si>
  <si>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</si>
  <si>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</si>
  <si>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</si>
  <si>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</si>
  <si>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</si>
  <si>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</si>
  <si>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</si>
  <si>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</si>
  <si>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</si>
  <si>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</si>
  <si>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</si>
  <si>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</si>
  <si>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</si>
  <si>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</si>
  <si>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</si>
  <si>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</si>
  <si>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</si>
  <si>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</si>
  <si>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</si>
  <si>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</si>
  <si>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</si>
  <si>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</si>
  <si>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</si>
  <si>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</si>
  <si>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</si>
  <si>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</si>
  <si>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</si>
  <si>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</si>
  <si>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</si>
  <si>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</si>
  <si>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</si>
  <si>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</si>
  <si>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</si>
  <si>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</si>
  <si>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</si>
  <si>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</si>
  <si>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</si>
  <si>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</si>
  <si>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</si>
  <si>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</si>
  <si>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</si>
  <si>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</si>
  <si>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</si>
  <si>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</si>
  <si>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</si>
  <si>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</si>
  <si>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</si>
  <si>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</si>
  <si>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</si>
  <si>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</si>
  <si>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</si>
  <si>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</si>
  <si>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</si>
  <si>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</si>
  <si>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</si>
  <si>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</si>
  <si>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</si>
  <si>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</si>
  <si>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</si>
  <si>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</si>
  <si>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</si>
  <si>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</si>
  <si>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</si>
  <si>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</si>
  <si>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</si>
  <si>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</si>
  <si>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</si>
  <si>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</si>
  <si>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</si>
  <si>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</si>
  <si>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</si>
  <si>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</si>
  <si>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</si>
  <si>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</si>
  <si>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</si>
  <si>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</si>
  <si>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</si>
  <si>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</si>
  <si>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</si>
  <si>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</si>
  <si>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</si>
  <si>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</si>
  <si>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</si>
  <si>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</si>
  <si>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</si>
  <si>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</si>
  <si>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</si>
  <si>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</si>
  <si>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</si>
  <si>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</si>
  <si>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</si>
  <si>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</si>
  <si>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</si>
  <si>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</si>
  <si>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</si>
  <si>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</si>
  <si>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</si>
  <si>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</si>
  <si>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</si>
  <si>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</si>
  <si>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</si>
  <si>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</si>
  <si>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</si>
  <si>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</si>
  <si>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</si>
  <si>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</si>
  <si>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</si>
  <si>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</si>
  <si>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</si>
  <si>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</si>
  <si>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</si>
  <si>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</si>
  <si>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</si>
  <si>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</si>
  <si>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</si>
  <si>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</si>
  <si>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</si>
  <si>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</si>
  <si>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</si>
  <si>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</si>
  <si>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</si>
  <si>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</si>
  <si>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</si>
  <si>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</si>
  <si>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</si>
  <si>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</si>
  <si>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</si>
  <si>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</si>
  <si>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</si>
  <si>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</si>
  <si>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</si>
  <si>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</si>
  <si>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</si>
  <si>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</si>
  <si>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</si>
  <si>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</si>
  <si>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</si>
  <si>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</si>
  <si>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</si>
  <si>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</si>
  <si>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</si>
  <si>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</si>
  <si>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</si>
  <si>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</si>
  <si>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</si>
  <si>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</si>
  <si>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</si>
  <si>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</si>
  <si>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</si>
  <si>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</si>
  <si>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</si>
  <si>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</si>
  <si>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</si>
  <si>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</si>
  <si>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</si>
  <si>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</si>
  <si>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</si>
  <si>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</si>
  <si>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</si>
  <si>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</si>
  <si>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</si>
  <si>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</si>
  <si>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</si>
  <si>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</si>
  <si>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</si>
  <si>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</si>
  <si>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</si>
  <si>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</si>
  <si>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</si>
  <si>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</si>
  <si>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</si>
  <si>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</si>
  <si>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</si>
  <si>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</si>
  <si>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</si>
  <si>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</si>
  <si>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</si>
  <si>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</si>
  <si>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</si>
  <si>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</si>
  <si>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</si>
  <si>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</si>
  <si>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</si>
  <si>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</si>
  <si>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</si>
  <si>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</si>
  <si>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</si>
  <si>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</si>
  <si>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</si>
  <si>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</si>
  <si>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</si>
  <si>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</si>
  <si>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</si>
  <si>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</si>
  <si>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</si>
  <si>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</si>
  <si>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</si>
  <si>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</si>
  <si>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</si>
  <si>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</si>
  <si>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</si>
  <si>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</si>
  <si>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</si>
  <si>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</si>
  <si>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</si>
  <si>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</si>
  <si>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</si>
  <si>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</si>
  <si>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</si>
  <si>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</si>
  <si>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</si>
  <si>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</si>
  <si>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</si>
  <si>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</si>
  <si>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</si>
  <si>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</si>
  <si>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</si>
  <si>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</si>
  <si>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</si>
  <si>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</si>
  <si>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</si>
  <si>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</si>
  <si>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</si>
  <si>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</si>
  <si>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</si>
  <si>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</si>
  <si>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</si>
  <si>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</si>
  <si>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</si>
  <si>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</si>
  <si>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</si>
  <si>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</si>
  <si>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</si>
  <si>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</si>
  <si>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</si>
  <si>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</si>
  <si>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</si>
  <si>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</si>
  <si>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</si>
  <si>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</si>
  <si>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</si>
  <si>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</si>
  <si>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</si>
  <si>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</si>
  <si>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</si>
  <si>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</si>
  <si>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</si>
  <si>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</si>
  <si>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</si>
  <si>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</si>
  <si>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</si>
  <si>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</si>
  <si>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</si>
  <si>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</si>
  <si>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</si>
  <si>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</si>
  <si>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</si>
  <si>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</si>
  <si>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</si>
  <si>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</si>
  <si>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</si>
  <si>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</si>
  <si>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</si>
  <si>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</si>
  <si>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</si>
  <si>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</si>
  <si>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</si>
  <si>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</si>
  <si>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</si>
  <si>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</si>
  <si>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</si>
  <si>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</si>
  <si>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</si>
  <si>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</si>
  <si>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</si>
  <si>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</si>
  <si>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</si>
  <si>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</si>
  <si>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</si>
  <si>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</si>
  <si>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</si>
  <si>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</si>
  <si>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</si>
  <si>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</si>
  <si>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</si>
  <si>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</si>
  <si>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</si>
  <si>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</si>
  <si>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</si>
  <si>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</si>
  <si>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</si>
  <si>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</si>
  <si>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</si>
  <si>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</si>
  <si>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</si>
  <si>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</si>
  <si>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</si>
  <si>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</si>
  <si>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</si>
  <si>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</si>
  <si>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</si>
  <si>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</si>
  <si>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</si>
  <si>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</si>
  <si>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</si>
  <si>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</si>
  <si>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</si>
  <si>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</si>
  <si>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</si>
  <si>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</si>
  <si>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</si>
  <si>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</si>
  <si>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</si>
  <si>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</si>
  <si>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</si>
  <si>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</si>
  <si>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</si>
  <si>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</si>
  <si>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</si>
  <si>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</si>
  <si>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</si>
  <si>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</si>
  <si>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</si>
  <si>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</si>
  <si>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</si>
  <si>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</si>
  <si>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</si>
  <si>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</si>
  <si>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</si>
  <si>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</si>
  <si>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</si>
  <si>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</si>
  <si>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</si>
  <si>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</si>
  <si>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</si>
  <si>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</si>
  <si>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</si>
  <si>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</si>
  <si>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</si>
  <si>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</si>
  <si>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</si>
  <si>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</si>
  <si>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</si>
  <si>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</si>
  <si>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</si>
  <si>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</si>
  <si>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</si>
  <si>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</si>
  <si>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</si>
  <si>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</si>
  <si>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</si>
  <si>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</si>
  <si>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</si>
  <si>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</si>
  <si>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</si>
  <si>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</si>
  <si>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</si>
  <si>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</si>
  <si>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</si>
  <si>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</si>
  <si>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</si>
  <si>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</si>
  <si>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</si>
  <si>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</si>
  <si>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</si>
  <si>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</si>
  <si>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</si>
  <si>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</si>
  <si>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</si>
  <si>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</si>
  <si>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</si>
  <si>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</si>
  <si>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</si>
  <si>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</si>
  <si>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</si>
  <si>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</si>
  <si>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</si>
  <si>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</si>
  <si>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</si>
  <si>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</si>
  <si>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</si>
  <si>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</si>
  <si>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</si>
  <si>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</si>
  <si>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</si>
  <si>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</si>
  <si>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</si>
  <si>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</si>
  <si>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</si>
  <si>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</si>
  <si>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</si>
  <si>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</si>
  <si>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</si>
  <si>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</si>
  <si>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</si>
  <si>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</si>
  <si>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</si>
  <si>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</si>
  <si>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</si>
  <si>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</si>
  <si>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</si>
  <si>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</si>
  <si>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</si>
  <si>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</si>
  <si>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</si>
  <si>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</si>
  <si>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</si>
  <si>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</si>
  <si>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</si>
  <si>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</si>
  <si>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</si>
  <si>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</si>
  <si>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</si>
  <si>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</si>
  <si>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</si>
  <si>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</si>
  <si>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</si>
  <si>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</si>
  <si>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</si>
  <si>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</si>
  <si>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</si>
  <si>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</si>
  <si>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</si>
  <si>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</si>
  <si>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</si>
  <si>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</si>
  <si>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</si>
  <si>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</si>
  <si>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</si>
  <si>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</si>
  <si>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</si>
  <si>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</si>
  <si>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</si>
  <si>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</si>
  <si>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</si>
  <si>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</si>
  <si>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</si>
  <si>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</si>
  <si>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</si>
  <si>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</si>
  <si>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</si>
  <si>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</si>
  <si>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</si>
  <si>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</si>
  <si>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</si>
  <si>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</si>
  <si>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</si>
  <si>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</si>
  <si>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</si>
  <si>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</si>
  <si>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</si>
  <si>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</si>
  <si>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</si>
  <si>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</si>
  <si>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</si>
  <si>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</si>
  <si>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</si>
  <si>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</si>
  <si>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</si>
  <si>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</si>
  <si>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</si>
  <si>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</si>
  <si>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</si>
  <si>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</si>
  <si>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</si>
  <si>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</si>
  <si>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</si>
  <si>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</si>
  <si>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</si>
  <si>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</si>
  <si>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</si>
  <si>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</si>
  <si>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</si>
  <si>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</si>
  <si>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</si>
  <si>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</si>
  <si>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</si>
  <si>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</si>
  <si>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</si>
  <si>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</si>
  <si>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</si>
  <si>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</si>
  <si>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</si>
  <si>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</si>
  <si>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</si>
  <si>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</si>
  <si>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</si>
  <si>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</si>
  <si>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</si>
  <si>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</si>
  <si>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</si>
  <si>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</si>
  <si>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</si>
  <si>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</si>
  <si>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</si>
  <si>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</si>
  <si>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</si>
  <si>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</si>
  <si>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</si>
  <si>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</si>
  <si>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</si>
  <si>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</si>
  <si>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</si>
  <si>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</si>
  <si>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</si>
  <si>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</si>
  <si>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</si>
  <si>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</si>
  <si>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</si>
  <si>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</si>
  <si>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</si>
  <si>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</si>
  <si>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</si>
  <si>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</si>
  <si>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</si>
  <si>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</si>
  <si>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</si>
  <si>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</si>
  <si>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</si>
  <si>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</si>
  <si>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</si>
  <si>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</si>
  <si>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</si>
  <si>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</si>
  <si>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</si>
  <si>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</si>
  <si>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</si>
  <si>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</si>
  <si>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</si>
  <si>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</si>
  <si>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</si>
  <si>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</si>
  <si>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</si>
  <si>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</si>
  <si>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</si>
  <si>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</si>
  <si>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</si>
  <si>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</si>
  <si>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</si>
  <si>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</si>
  <si>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</si>
  <si>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</si>
  <si>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</si>
  <si>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</si>
  <si>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</si>
  <si>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</si>
  <si>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</si>
  <si>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</si>
  <si>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</si>
  <si>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</si>
  <si>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</si>
  <si>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</si>
  <si>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</si>
  <si>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</si>
  <si>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</si>
  <si>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</si>
  <si>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</si>
  <si>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</si>
  <si>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</si>
  <si>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</si>
  <si>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</si>
  <si>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</si>
  <si>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</si>
  <si>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</si>
  <si>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</si>
  <si>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</si>
  <si>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</si>
  <si>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</si>
  <si>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</si>
  <si>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</si>
  <si>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</si>
  <si>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</si>
  <si>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</si>
  <si>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</si>
  <si>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</si>
  <si>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</si>
  <si>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</si>
  <si>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</si>
  <si>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</si>
  <si>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</si>
  <si>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</si>
  <si>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</si>
  <si>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</si>
  <si>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</si>
  <si>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</si>
  <si>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</si>
  <si>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</si>
  <si>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</si>
  <si>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</si>
  <si>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</si>
  <si>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</si>
  <si>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</si>
  <si>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</si>
  <si>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</si>
  <si>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</si>
  <si>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</si>
  <si>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</si>
  <si>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</si>
  <si>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</si>
  <si>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</si>
  <si>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</si>
  <si>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</si>
  <si>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</si>
  <si>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</si>
  <si>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</si>
  <si>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</si>
  <si>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</si>
  <si>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</si>
  <si>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</si>
  <si>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</si>
  <si>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</si>
  <si>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</si>
  <si>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</si>
  <si>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</si>
  <si>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</si>
  <si>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</si>
  <si>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</si>
  <si>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</si>
  <si>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</si>
  <si>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</si>
  <si>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</si>
  <si>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</si>
  <si>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</si>
  <si>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</si>
  <si>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</si>
  <si>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</si>
  <si>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</si>
  <si>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</si>
  <si>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</si>
  <si>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</si>
  <si>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</si>
  <si>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</si>
  <si>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</si>
  <si>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</si>
  <si>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</si>
  <si>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</si>
  <si>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</si>
  <si>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</si>
  <si>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</si>
  <si>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</si>
  <si>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</si>
  <si>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</si>
  <si>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</si>
  <si>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</si>
  <si>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</si>
  <si>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</si>
  <si>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</si>
  <si>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</si>
  <si>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</si>
  <si>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</si>
  <si>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</si>
  <si>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</si>
  <si>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</si>
  <si>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</si>
  <si>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</si>
  <si>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</si>
  <si>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</si>
  <si>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</si>
  <si>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</si>
  <si>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</si>
  <si>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</si>
  <si>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</si>
  <si>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</si>
  <si>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</si>
  <si>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</si>
  <si>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</si>
  <si>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</si>
  <si>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</si>
  <si>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</si>
  <si>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</si>
  <si>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</si>
  <si>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</si>
  <si>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</si>
  <si>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</si>
  <si>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</si>
  <si>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</si>
  <si>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</si>
  <si>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</si>
  <si>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</si>
  <si>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</si>
  <si>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</si>
  <si>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</si>
  <si>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</si>
  <si>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</si>
  <si>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</si>
  <si>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</si>
  <si>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</si>
  <si>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</si>
  <si>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</si>
  <si>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</si>
  <si>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</si>
  <si>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</si>
  <si>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</si>
  <si>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</si>
  <si>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</si>
  <si>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</si>
  <si>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</si>
  <si>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</si>
  <si>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</si>
  <si>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</si>
  <si>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</si>
  <si>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</si>
  <si>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</si>
  <si>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</si>
  <si>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</si>
  <si>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</si>
  <si>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</si>
  <si>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</si>
  <si>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</si>
  <si>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</si>
  <si>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</si>
  <si>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</si>
  <si>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</si>
  <si>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</si>
  <si>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</si>
  <si>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</si>
  <si>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</si>
  <si>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</si>
  <si>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</si>
  <si>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</si>
  <si>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</si>
  <si>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</si>
  <si>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</si>
  <si>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</si>
  <si>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</si>
  <si>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</si>
  <si>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</si>
  <si>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</si>
  <si>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</si>
  <si>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</si>
  <si>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</si>
  <si>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</si>
  <si>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</si>
  <si>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</si>
  <si>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</si>
  <si>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</si>
  <si>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동하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</si>
  <si>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</si>
  <si>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</si>
  <si>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</si>
  <si>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</si>
  <si>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</si>
  <si>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</si>
  <si>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</si>
  <si>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</si>
  <si>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</si>
  <si>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</si>
  <si>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</si>
  <si>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</si>
  <si>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</si>
  <si>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</si>
  <si>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</si>
  <si>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</si>
  <si>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</si>
  <si>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</si>
  <si>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</si>
  <si>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</si>
  <si>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</si>
  <si>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</si>
  <si>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</si>
  <si>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</si>
  <si>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</si>
  <si>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</si>
  <si>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</si>
  <si>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</si>
  <si>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</si>
  <si>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</si>
  <si>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</si>
  <si>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</si>
  <si>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</si>
  <si>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</si>
  <si>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</si>
  <si>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</si>
  <si>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</si>
  <si>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</si>
  <si>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</si>
  <si>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㈜동명기계</t>
    <phoneticPr fontId="1" type="noConversion"/>
  </si>
  <si>
    <t>에스케이정밀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</si>
  <si>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</si>
  <si>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</si>
  <si>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</si>
  <si>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</si>
  <si>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</si>
  <si>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</si>
  <si>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㈜선일스틸</t>
    <phoneticPr fontId="1" type="noConversion"/>
  </si>
  <si>
    <t>분실</t>
    <phoneticPr fontId="1" type="noConversion"/>
  </si>
  <si>
    <t>㈜동양정공</t>
    <phoneticPr fontId="1" type="noConversion"/>
  </si>
  <si>
    <t>우신이엔지</t>
  </si>
  <si>
    <t>㈜한신-3</t>
    <phoneticPr fontId="1" type="noConversion"/>
  </si>
  <si>
    <t>㈜한신-2</t>
    <phoneticPr fontId="1" type="noConversion"/>
  </si>
  <si>
    <t>이월</t>
    <phoneticPr fontId="1" type="noConversion"/>
  </si>
  <si>
    <t>고순도 알곤(소)</t>
    <phoneticPr fontId="1" type="noConversion"/>
  </si>
  <si>
    <t>㈜대진플랜트</t>
    <phoneticPr fontId="1" type="noConversion"/>
  </si>
  <si>
    <t>분실</t>
    <phoneticPr fontId="1" type="noConversion"/>
  </si>
  <si>
    <t>이월</t>
    <phoneticPr fontId="1" type="noConversion"/>
  </si>
  <si>
    <t>㈜영화엔지니어링</t>
    <phoneticPr fontId="1" type="noConversion"/>
  </si>
  <si>
    <t>㈜신성엔지니어링</t>
    <phoneticPr fontId="1" type="noConversion"/>
  </si>
  <si>
    <t>태광이엔지</t>
    <phoneticPr fontId="1" type="noConversion"/>
  </si>
  <si>
    <t>상계</t>
    <phoneticPr fontId="1" type="noConversion"/>
  </si>
  <si>
    <t>구용기</t>
    <phoneticPr fontId="1" type="noConversion"/>
  </si>
  <si>
    <t>㈜윈글라스</t>
    <phoneticPr fontId="1" type="noConversion"/>
  </si>
  <si>
    <t>구용기(반납)</t>
    <phoneticPr fontId="1" type="noConversion"/>
  </si>
  <si>
    <t>바이오가스솔루션㈜</t>
  </si>
  <si>
    <t>구용기</t>
    <phoneticPr fontId="1" type="noConversion"/>
  </si>
  <si>
    <t>고순도 산소</t>
    <phoneticPr fontId="1" type="noConversion"/>
  </si>
  <si>
    <t>서해테크</t>
    <phoneticPr fontId="1" type="noConversion"/>
  </si>
  <si>
    <t>㈜고려특장</t>
    <phoneticPr fontId="1" type="noConversion"/>
  </si>
  <si>
    <t>서현정공</t>
    <phoneticPr fontId="1" type="noConversion"/>
  </si>
  <si>
    <t>구용기</t>
    <phoneticPr fontId="1" type="noConversion"/>
  </si>
  <si>
    <t>탄소*20kg</t>
    <phoneticPr fontId="1" type="noConversion"/>
  </si>
  <si>
    <t>㈜알루뱅크</t>
    <phoneticPr fontId="1" type="noConversion"/>
  </si>
  <si>
    <t>도강이엔지</t>
    <phoneticPr fontId="1" type="noConversion"/>
  </si>
  <si>
    <t>씨앤비산업(주)</t>
    <phoneticPr fontId="1" type="noConversion"/>
  </si>
  <si>
    <t>(유)신흥이엔씨</t>
    <phoneticPr fontId="1" type="noConversion"/>
  </si>
  <si>
    <t>한국물류설비제작소㈜</t>
    <phoneticPr fontId="1" type="noConversion"/>
  </si>
  <si>
    <t>(유)두현산업개발</t>
    <phoneticPr fontId="1" type="noConversion"/>
  </si>
  <si>
    <t>이월</t>
    <phoneticPr fontId="1" type="noConversion"/>
  </si>
  <si>
    <t>㈜덕암테크</t>
    <phoneticPr fontId="1" type="noConversion"/>
  </si>
  <si>
    <t>㈜삼양홀딩스</t>
    <phoneticPr fontId="1" type="noConversion"/>
  </si>
  <si>
    <t>웰텍</t>
    <phoneticPr fontId="1" type="noConversion"/>
  </si>
  <si>
    <t>삼영기계㈜논산공장</t>
    <phoneticPr fontId="1" type="noConversion"/>
  </si>
  <si>
    <t>㈜기흥금속</t>
    <phoneticPr fontId="1" type="noConversion"/>
  </si>
  <si>
    <t>피엔케이㈜스틸산업</t>
    <phoneticPr fontId="1" type="noConversion"/>
  </si>
  <si>
    <t>(유)스틸산업</t>
    <phoneticPr fontId="1" type="noConversion"/>
  </si>
  <si>
    <t>이월</t>
    <phoneticPr fontId="1" type="noConversion"/>
  </si>
  <si>
    <t>㈜지티코리아</t>
    <phoneticPr fontId="1" type="noConversion"/>
  </si>
  <si>
    <t>신</t>
    <phoneticPr fontId="1" type="noConversion"/>
  </si>
  <si>
    <t>(유)성진에스엔씨</t>
  </si>
  <si>
    <t>(유)성진에스엔씨-1</t>
    <phoneticPr fontId="1" type="noConversion"/>
  </si>
  <si>
    <t>㈜다한산업</t>
    <phoneticPr fontId="1" type="noConversion"/>
  </si>
  <si>
    <t>이녹스㈜</t>
    <phoneticPr fontId="1" type="noConversion"/>
  </si>
  <si>
    <t>(유)동양정공</t>
    <phoneticPr fontId="1" type="noConversion"/>
  </si>
  <si>
    <t>이월</t>
    <phoneticPr fontId="1" type="noConversion"/>
  </si>
  <si>
    <t>고O2+AR</t>
  </si>
  <si>
    <t>고NH3+HE</t>
  </si>
  <si>
    <t>제품대금으로 청구</t>
    <phoneticPr fontId="1" type="noConversion"/>
  </si>
  <si>
    <t>㈜엠에스이엔지</t>
  </si>
  <si>
    <t>탄소*20kg</t>
    <phoneticPr fontId="1" type="noConversion"/>
  </si>
  <si>
    <t>09613</t>
    <phoneticPr fontId="1" type="noConversion"/>
  </si>
  <si>
    <t>(유)한영산업</t>
    <phoneticPr fontId="1" type="noConversion"/>
  </si>
  <si>
    <t>고H2+N2</t>
    <phoneticPr fontId="1" type="noConversion"/>
  </si>
  <si>
    <t>고H2+N2</t>
    <phoneticPr fontId="1" type="noConversion"/>
  </si>
  <si>
    <t>㈜한신-AS</t>
    <phoneticPr fontId="1" type="noConversion"/>
  </si>
  <si>
    <t>㈜한신-본사</t>
    <phoneticPr fontId="1" type="noConversion"/>
  </si>
  <si>
    <t>엘지전자㈜</t>
    <phoneticPr fontId="1" type="noConversion"/>
  </si>
  <si>
    <t>회수오류</t>
    <phoneticPr fontId="1" type="noConversion"/>
  </si>
  <si>
    <t>LASER</t>
    <phoneticPr fontId="1" type="noConversion"/>
  </si>
  <si>
    <t>AIR</t>
    <phoneticPr fontId="1" type="noConversion"/>
  </si>
  <si>
    <t>고H2+AR</t>
    <phoneticPr fontId="1" type="noConversion"/>
  </si>
  <si>
    <t>㈜가람에스티-에이스</t>
    <phoneticPr fontId="1" type="noConversion"/>
  </si>
  <si>
    <t>㈜가람에스티-해인스틸</t>
    <phoneticPr fontId="1" type="noConversion"/>
  </si>
  <si>
    <t>㈜가람에스티-삼천리</t>
    <phoneticPr fontId="1" type="noConversion"/>
  </si>
  <si>
    <t>가람에스티-2</t>
    <phoneticPr fontId="1" type="noConversion"/>
  </si>
  <si>
    <t>가람에스티-1</t>
    <phoneticPr fontId="1" type="noConversion"/>
  </si>
  <si>
    <t>삼천리</t>
    <phoneticPr fontId="1" type="noConversion"/>
  </si>
  <si>
    <t>㈜성대이엔지</t>
  </si>
  <si>
    <t>(유)에스티비테크</t>
    <phoneticPr fontId="1" type="noConversion"/>
  </si>
  <si>
    <t>전진스틸</t>
    <phoneticPr fontId="1" type="noConversion"/>
  </si>
  <si>
    <t>성현산업</t>
    <phoneticPr fontId="1" type="noConversion"/>
  </si>
  <si>
    <t>(유)호경엔지니어링</t>
    <phoneticPr fontId="1" type="noConversion"/>
  </si>
  <si>
    <t>이월</t>
    <phoneticPr fontId="1" type="noConversion"/>
  </si>
  <si>
    <t>현명산업㈜</t>
    <phoneticPr fontId="1" type="noConversion"/>
  </si>
  <si>
    <t>대상이앤씨</t>
    <phoneticPr fontId="1" type="noConversion"/>
  </si>
  <si>
    <t>(유)에스티비테크</t>
    <phoneticPr fontId="1" type="noConversion"/>
  </si>
  <si>
    <t>(유)호경엔지니어링</t>
    <phoneticPr fontId="1" type="noConversion"/>
  </si>
  <si>
    <t>이월</t>
    <phoneticPr fontId="1" type="noConversion"/>
  </si>
  <si>
    <t>㈜스틸중공업</t>
    <phoneticPr fontId="1" type="noConversion"/>
  </si>
  <si>
    <t>㈜케이에스폼</t>
    <phoneticPr fontId="1" type="noConversion"/>
  </si>
  <si>
    <t>대영대납용기포함</t>
    <phoneticPr fontId="1" type="noConversion"/>
  </si>
  <si>
    <t>이장님</t>
    <phoneticPr fontId="1" type="noConversion"/>
  </si>
  <si>
    <t>㈜다인이엔씨</t>
  </si>
  <si>
    <t>벌룬시즌</t>
    <phoneticPr fontId="1" type="noConversion"/>
  </si>
  <si>
    <t>㈜와이에이치에스앤티</t>
    <phoneticPr fontId="1" type="noConversion"/>
  </si>
  <si>
    <t>신</t>
    <phoneticPr fontId="1" type="noConversion"/>
  </si>
  <si>
    <t>㈜제일가스산업</t>
    <phoneticPr fontId="1" type="noConversion"/>
  </si>
  <si>
    <t>하나이엔지</t>
    <phoneticPr fontId="1" type="noConversion"/>
  </si>
  <si>
    <t>㈜제이에이치정현</t>
    <phoneticPr fontId="1" type="noConversion"/>
  </si>
  <si>
    <t>㈜정우이엔지</t>
    <phoneticPr fontId="1" type="noConversion"/>
  </si>
  <si>
    <t>㈜엔알비</t>
    <phoneticPr fontId="1" type="noConversion"/>
  </si>
  <si>
    <t>㈜큐토프</t>
    <phoneticPr fontId="1" type="noConversion"/>
  </si>
  <si>
    <t>㈜삼백스틸</t>
    <phoneticPr fontId="1" type="noConversion"/>
  </si>
  <si>
    <t>민혁이엔지</t>
    <phoneticPr fontId="1" type="noConversion"/>
  </si>
  <si>
    <t>상계</t>
    <phoneticPr fontId="1" type="noConversion"/>
  </si>
  <si>
    <t>2021.12월 용기수불부</t>
    <phoneticPr fontId="1" type="noConversion"/>
  </si>
  <si>
    <t>신(고압)</t>
    <phoneticPr fontId="1" type="noConversion"/>
  </si>
  <si>
    <t>㈜비에스부여공장</t>
    <phoneticPr fontId="1" type="noConversion"/>
  </si>
  <si>
    <t>암모니아</t>
    <phoneticPr fontId="1" type="noConversion"/>
  </si>
  <si>
    <t>6956</t>
    <phoneticPr fontId="1" type="noConversion"/>
  </si>
  <si>
    <t>손현홍</t>
    <phoneticPr fontId="1" type="noConversion"/>
  </si>
  <si>
    <t>㈜광우산업</t>
    <phoneticPr fontId="1" type="noConversion"/>
  </si>
  <si>
    <t>LASER</t>
    <phoneticPr fontId="1" type="noConversion"/>
  </si>
  <si>
    <t>0495</t>
    <phoneticPr fontId="1" type="noConversion"/>
  </si>
  <si>
    <t>서태영</t>
    <phoneticPr fontId="1" type="noConversion"/>
  </si>
  <si>
    <t>제일수산</t>
    <phoneticPr fontId="1" type="noConversion"/>
  </si>
  <si>
    <t>액체산소</t>
    <phoneticPr fontId="1" type="noConversion"/>
  </si>
  <si>
    <t>0495</t>
    <phoneticPr fontId="1" type="noConversion"/>
  </si>
  <si>
    <t>서태영</t>
    <phoneticPr fontId="1" type="noConversion"/>
  </si>
  <si>
    <t>㈜삼양홀딩스</t>
    <phoneticPr fontId="1" type="noConversion"/>
  </si>
  <si>
    <t>고순도 질소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</si>
  <si>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</si>
  <si>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</si>
  <si>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</si>
  <si>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</si>
  <si>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</si>
  <si>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</si>
  <si>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</si>
  <si>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고순도 수소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</si>
  <si>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</si>
  <si>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</si>
  <si>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</si>
  <si>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㈜씨티케미칼</t>
    <phoneticPr fontId="1" type="noConversion"/>
  </si>
  <si>
    <t>액체알곤</t>
    <phoneticPr fontId="1" type="noConversion"/>
  </si>
  <si>
    <t>6228</t>
    <phoneticPr fontId="1" type="noConversion"/>
  </si>
  <si>
    <t>안선오</t>
    <phoneticPr fontId="1" type="noConversion"/>
  </si>
  <si>
    <t>㈜덕운</t>
    <phoneticPr fontId="1" type="noConversion"/>
  </si>
  <si>
    <t>산소</t>
    <phoneticPr fontId="1" type="noConversion"/>
  </si>
  <si>
    <t>안선오</t>
    <phoneticPr fontId="1" type="noConversion"/>
  </si>
  <si>
    <t>㈜덕운</t>
    <phoneticPr fontId="1" type="noConversion"/>
  </si>
  <si>
    <t>탄소*40kg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</si>
  <si>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</si>
  <si>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</si>
  <si>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</si>
  <si>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(유)금호주방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</si>
  <si>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</si>
  <si>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</si>
  <si>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</si>
  <si>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삼일산업-1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</si>
  <si>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</si>
  <si>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</si>
  <si>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</si>
  <si>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</si>
  <si>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</si>
  <si>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6396</t>
    <phoneticPr fontId="1" type="noConversion"/>
  </si>
  <si>
    <t>삼일산업-2</t>
    <phoneticPr fontId="1" type="noConversion"/>
  </si>
  <si>
    <t>6396</t>
    <phoneticPr fontId="1" type="noConversion"/>
  </si>
  <si>
    <t>이상혁</t>
    <phoneticPr fontId="1" type="noConversion"/>
  </si>
  <si>
    <t>액체알곤</t>
    <phoneticPr fontId="1" type="noConversion"/>
  </si>
  <si>
    <t>이상혁</t>
    <phoneticPr fontId="1" type="noConversion"/>
  </si>
  <si>
    <t>창무산업</t>
    <phoneticPr fontId="1" type="noConversion"/>
  </si>
  <si>
    <t>탄소*40kg</t>
    <phoneticPr fontId="1" type="noConversion"/>
  </si>
  <si>
    <t>이상혁</t>
    <phoneticPr fontId="1" type="noConversion"/>
  </si>
  <si>
    <t>(유)대건산업</t>
    <phoneticPr fontId="1" type="noConversion"/>
  </si>
  <si>
    <t>탄소*40kg</t>
    <phoneticPr fontId="1" type="noConversion"/>
  </si>
  <si>
    <t>6396</t>
    <phoneticPr fontId="1" type="noConversion"/>
  </si>
  <si>
    <t>(유)대건산업</t>
    <phoneticPr fontId="1" type="noConversion"/>
  </si>
  <si>
    <t>LPG*20kg</t>
    <phoneticPr fontId="1" type="noConversion"/>
  </si>
  <si>
    <t>정유리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</si>
  <si>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</si>
  <si>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</si>
  <si>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</si>
  <si>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대주코레스㈜-2</t>
    <phoneticPr fontId="1" type="noConversion"/>
  </si>
  <si>
    <t>LPG*20kg</t>
    <phoneticPr fontId="1" type="noConversion"/>
  </si>
  <si>
    <t>6396</t>
    <phoneticPr fontId="1" type="noConversion"/>
  </si>
  <si>
    <t>이상혁</t>
    <phoneticPr fontId="1" type="noConversion"/>
  </si>
  <si>
    <t>액체산소</t>
    <phoneticPr fontId="1" type="noConversion"/>
  </si>
  <si>
    <t>이상혁</t>
    <phoneticPr fontId="1" type="noConversion"/>
  </si>
  <si>
    <t>모아레이저</t>
    <phoneticPr fontId="1" type="noConversion"/>
  </si>
  <si>
    <t>액체산소</t>
    <phoneticPr fontId="1" type="noConversion"/>
  </si>
  <si>
    <t>모아레이저</t>
    <phoneticPr fontId="1" type="noConversion"/>
  </si>
  <si>
    <t>액체질소</t>
    <phoneticPr fontId="1" type="noConversion"/>
  </si>
  <si>
    <t>㈜와이에이치에스앤티</t>
    <phoneticPr fontId="1" type="noConversion"/>
  </si>
  <si>
    <t>탄소*40kg</t>
    <phoneticPr fontId="1" type="noConversion"/>
  </si>
  <si>
    <t>㈜와이에이치에스앤티</t>
    <phoneticPr fontId="1" type="noConversion"/>
  </si>
  <si>
    <t>LASER</t>
    <phoneticPr fontId="1" type="noConversion"/>
  </si>
  <si>
    <t>6396</t>
    <phoneticPr fontId="1" type="noConversion"/>
  </si>
  <si>
    <t>㈜금성이앤씨-2</t>
    <phoneticPr fontId="1" type="noConversion"/>
  </si>
  <si>
    <t>산소</t>
    <phoneticPr fontId="1" type="noConversion"/>
  </si>
  <si>
    <t>8842</t>
    <phoneticPr fontId="1" type="noConversion"/>
  </si>
  <si>
    <t>조명호</t>
    <phoneticPr fontId="1" type="noConversion"/>
  </si>
  <si>
    <t>㈜금성이앤씨-2</t>
    <phoneticPr fontId="1" type="noConversion"/>
  </si>
  <si>
    <t>알곤</t>
    <phoneticPr fontId="1" type="noConversion"/>
  </si>
  <si>
    <t>조명호</t>
    <phoneticPr fontId="1" type="noConversion"/>
  </si>
  <si>
    <t>㈜금성이앤씨-2</t>
    <phoneticPr fontId="1" type="noConversion"/>
  </si>
  <si>
    <t>8842</t>
    <phoneticPr fontId="1" type="noConversion"/>
  </si>
  <si>
    <t>조명호</t>
    <phoneticPr fontId="1" type="noConversion"/>
  </si>
  <si>
    <t>대원정공㈜</t>
    <phoneticPr fontId="1" type="noConversion"/>
  </si>
  <si>
    <t>8842</t>
    <phoneticPr fontId="1" type="noConversion"/>
  </si>
  <si>
    <t>조명호</t>
    <phoneticPr fontId="1" type="noConversion"/>
  </si>
  <si>
    <t>도강이엔지</t>
    <phoneticPr fontId="1" type="noConversion"/>
  </si>
  <si>
    <t>산소</t>
    <phoneticPr fontId="1" type="noConversion"/>
  </si>
  <si>
    <t>8842</t>
    <phoneticPr fontId="1" type="noConversion"/>
  </si>
  <si>
    <t>도강이엔지</t>
    <phoneticPr fontId="1" type="noConversion"/>
  </si>
  <si>
    <t>탄소*40kg</t>
    <phoneticPr fontId="1" type="noConversion"/>
  </si>
  <si>
    <t>조명호</t>
    <phoneticPr fontId="1" type="noConversion"/>
  </si>
  <si>
    <t>(유)금성기업</t>
    <phoneticPr fontId="1" type="noConversion"/>
  </si>
  <si>
    <t>산소</t>
    <phoneticPr fontId="1" type="noConversion"/>
  </si>
  <si>
    <t>8842</t>
    <phoneticPr fontId="1" type="noConversion"/>
  </si>
  <si>
    <t>(유)금성기업</t>
    <phoneticPr fontId="1" type="noConversion"/>
  </si>
  <si>
    <t>알곤</t>
    <phoneticPr fontId="1" type="noConversion"/>
  </si>
  <si>
    <t>(유)금성기업</t>
    <phoneticPr fontId="1" type="noConversion"/>
  </si>
  <si>
    <t>탄소*40kg</t>
    <phoneticPr fontId="1" type="noConversion"/>
  </si>
  <si>
    <t>하나기공</t>
    <phoneticPr fontId="1" type="noConversion"/>
  </si>
  <si>
    <t>8842</t>
    <phoneticPr fontId="1" type="noConversion"/>
  </si>
  <si>
    <t>조명호</t>
    <phoneticPr fontId="1" type="noConversion"/>
  </si>
  <si>
    <t>하나기공</t>
    <phoneticPr fontId="1" type="noConversion"/>
  </si>
  <si>
    <t>하나기공</t>
    <phoneticPr fontId="1" type="noConversion"/>
  </si>
  <si>
    <t>액체산소</t>
    <phoneticPr fontId="1" type="noConversion"/>
  </si>
  <si>
    <t>8842</t>
    <phoneticPr fontId="1" type="noConversion"/>
  </si>
  <si>
    <t>조명호</t>
    <phoneticPr fontId="1" type="noConversion"/>
  </si>
  <si>
    <t>액체알곤</t>
    <phoneticPr fontId="1" type="noConversion"/>
  </si>
  <si>
    <t>두영기전㈜</t>
    <phoneticPr fontId="1" type="noConversion"/>
  </si>
  <si>
    <t>㈜세호</t>
    <phoneticPr fontId="1" type="noConversion"/>
  </si>
  <si>
    <t>질소</t>
    <phoneticPr fontId="1" type="noConversion"/>
  </si>
  <si>
    <t>8842</t>
    <phoneticPr fontId="1" type="noConversion"/>
  </si>
  <si>
    <t>㈜에이엠티</t>
    <phoneticPr fontId="1" type="noConversion"/>
  </si>
  <si>
    <t>질소</t>
    <phoneticPr fontId="1" type="noConversion"/>
  </si>
  <si>
    <t>㈜에이엠티</t>
    <phoneticPr fontId="1" type="noConversion"/>
  </si>
  <si>
    <t>조명호</t>
    <phoneticPr fontId="1" type="noConversion"/>
  </si>
  <si>
    <t>㈜평강비아이엠</t>
    <phoneticPr fontId="1" type="noConversion"/>
  </si>
  <si>
    <t>탄소*20kg</t>
    <phoneticPr fontId="1" type="noConversion"/>
  </si>
  <si>
    <t>엘지전자㈜</t>
    <phoneticPr fontId="1" type="noConversion"/>
  </si>
  <si>
    <t>7233</t>
    <phoneticPr fontId="1" type="noConversion"/>
  </si>
  <si>
    <t>김병권</t>
    <phoneticPr fontId="1" type="noConversion"/>
  </si>
  <si>
    <t>엘지전자㈜</t>
    <phoneticPr fontId="1" type="noConversion"/>
  </si>
  <si>
    <t>헬륨</t>
    <phoneticPr fontId="1" type="noConversion"/>
  </si>
  <si>
    <t>7233</t>
    <phoneticPr fontId="1" type="noConversion"/>
  </si>
  <si>
    <t>김병권</t>
    <phoneticPr fontId="1" type="noConversion"/>
  </si>
  <si>
    <t>엘지전자㈜</t>
    <phoneticPr fontId="1" type="noConversion"/>
  </si>
  <si>
    <t>고순도 헬륨</t>
    <phoneticPr fontId="1" type="noConversion"/>
  </si>
  <si>
    <t>김병권</t>
    <phoneticPr fontId="1" type="noConversion"/>
  </si>
  <si>
    <t>CO2+AR</t>
    <phoneticPr fontId="1" type="noConversion"/>
  </si>
  <si>
    <t>7233</t>
    <phoneticPr fontId="1" type="noConversion"/>
  </si>
  <si>
    <t>윤태용</t>
    <phoneticPr fontId="1" type="noConversion"/>
  </si>
  <si>
    <t>(재)서해환경과학연구소</t>
    <phoneticPr fontId="1" type="noConversion"/>
  </si>
  <si>
    <t>조인엠㈜</t>
    <phoneticPr fontId="1" type="noConversion"/>
  </si>
  <si>
    <t>액체질소</t>
    <phoneticPr fontId="1" type="noConversion"/>
  </si>
  <si>
    <t>에스케이정밀</t>
    <phoneticPr fontId="1" type="noConversion"/>
  </si>
  <si>
    <t>5179</t>
    <phoneticPr fontId="1" type="noConversion"/>
  </si>
  <si>
    <t>(유)한영산업</t>
    <phoneticPr fontId="1" type="noConversion"/>
  </si>
  <si>
    <t>현명산업㈜</t>
    <phoneticPr fontId="1" type="noConversion"/>
  </si>
  <si>
    <t>(유)원더스</t>
    <phoneticPr fontId="1" type="noConversion"/>
  </si>
  <si>
    <t>5179</t>
    <phoneticPr fontId="1" type="noConversion"/>
  </si>
  <si>
    <t>김병권</t>
    <phoneticPr fontId="1" type="noConversion"/>
  </si>
  <si>
    <t>대주코레스㈜</t>
    <phoneticPr fontId="1" type="noConversion"/>
  </si>
  <si>
    <t>아세틸렌*3KG</t>
    <phoneticPr fontId="1" type="noConversion"/>
  </si>
  <si>
    <t>6396</t>
    <phoneticPr fontId="1" type="noConversion"/>
  </si>
  <si>
    <t>창성유리</t>
    <phoneticPr fontId="1" type="noConversion"/>
  </si>
  <si>
    <t>㈜백호</t>
    <phoneticPr fontId="1" type="noConversion"/>
  </si>
  <si>
    <t>탄소*40kg</t>
    <phoneticPr fontId="1" type="noConversion"/>
  </si>
  <si>
    <t>이상혁</t>
    <phoneticPr fontId="1" type="noConversion"/>
  </si>
  <si>
    <t>기회산업</t>
    <phoneticPr fontId="1" type="noConversion"/>
  </si>
  <si>
    <t>6956</t>
    <phoneticPr fontId="1" type="noConversion"/>
  </si>
  <si>
    <t>케이원산업㈜</t>
    <phoneticPr fontId="1" type="noConversion"/>
  </si>
  <si>
    <t>㈜광우산업</t>
    <phoneticPr fontId="1" type="noConversion"/>
  </si>
  <si>
    <t>손현홍</t>
    <phoneticPr fontId="1" type="noConversion"/>
  </si>
  <si>
    <t>액체산소</t>
    <phoneticPr fontId="1" type="noConversion"/>
  </si>
  <si>
    <t>㈜터보맥스</t>
    <phoneticPr fontId="1" type="noConversion"/>
  </si>
  <si>
    <t>(유)성진에스엔씨</t>
    <phoneticPr fontId="1" type="noConversion"/>
  </si>
  <si>
    <t>아주이엔지㈜</t>
    <phoneticPr fontId="1" type="noConversion"/>
  </si>
  <si>
    <t>㈜성천씨엠에스</t>
    <phoneticPr fontId="1" type="noConversion"/>
  </si>
  <si>
    <t>㈜성천씨엠에스</t>
    <phoneticPr fontId="1" type="noConversion"/>
  </si>
  <si>
    <t>㈜보고</t>
    <phoneticPr fontId="1" type="noConversion"/>
  </si>
  <si>
    <t>산소</t>
    <phoneticPr fontId="1" type="noConversion"/>
  </si>
  <si>
    <t>6228</t>
    <phoneticPr fontId="1" type="noConversion"/>
  </si>
  <si>
    <t>대영스텐</t>
    <phoneticPr fontId="1" type="noConversion"/>
  </si>
  <si>
    <t>조명호</t>
    <phoneticPr fontId="1" type="noConversion"/>
  </si>
  <si>
    <t>삼영기계㈜논산공장</t>
    <phoneticPr fontId="1" type="noConversion"/>
  </si>
  <si>
    <t>고순도 알곤</t>
    <phoneticPr fontId="1" type="noConversion"/>
  </si>
  <si>
    <t>씨엔비산업㈜</t>
    <phoneticPr fontId="1" type="noConversion"/>
  </si>
  <si>
    <t>㈜BDC-1</t>
    <phoneticPr fontId="1" type="noConversion"/>
  </si>
  <si>
    <t>㈜성현글로비스</t>
    <phoneticPr fontId="1" type="noConversion"/>
  </si>
  <si>
    <t>8842</t>
    <phoneticPr fontId="1" type="noConversion"/>
  </si>
  <si>
    <t>㈜삼주</t>
    <phoneticPr fontId="1" type="noConversion"/>
  </si>
  <si>
    <t>진흥기계㈜</t>
    <phoneticPr fontId="1" type="noConversion"/>
  </si>
  <si>
    <t>탄소*40kg</t>
    <phoneticPr fontId="1" type="noConversion"/>
  </si>
  <si>
    <t>6396</t>
    <phoneticPr fontId="1" type="noConversion"/>
  </si>
  <si>
    <t>삼일산업-2</t>
    <phoneticPr fontId="1" type="noConversion"/>
  </si>
  <si>
    <t>이상혁</t>
    <phoneticPr fontId="1" type="noConversion"/>
  </si>
  <si>
    <t>액체알곤</t>
    <phoneticPr fontId="1" type="noConversion"/>
  </si>
  <si>
    <t>창무산업</t>
    <phoneticPr fontId="1" type="noConversion"/>
  </si>
  <si>
    <t>부영철강㈜</t>
    <phoneticPr fontId="1" type="noConversion"/>
  </si>
  <si>
    <t>탄소*20kg</t>
    <phoneticPr fontId="1" type="noConversion"/>
  </si>
  <si>
    <t>㈜동명기계</t>
    <phoneticPr fontId="1" type="noConversion"/>
  </si>
  <si>
    <t>LPG*50kg</t>
    <phoneticPr fontId="1" type="noConversion"/>
  </si>
  <si>
    <t>㈜태영기계</t>
    <phoneticPr fontId="1" type="noConversion"/>
  </si>
  <si>
    <t>질소</t>
    <phoneticPr fontId="1" type="noConversion"/>
  </si>
  <si>
    <t>㈜와이에이치에스앤티</t>
    <phoneticPr fontId="1" type="noConversion"/>
  </si>
  <si>
    <t>6228</t>
    <phoneticPr fontId="1" type="noConversion"/>
  </si>
  <si>
    <t>안선오</t>
    <phoneticPr fontId="1" type="noConversion"/>
  </si>
  <si>
    <t>수소</t>
    <phoneticPr fontId="1" type="noConversion"/>
  </si>
  <si>
    <t>㈜삼양홀딩스</t>
    <phoneticPr fontId="1" type="noConversion"/>
  </si>
  <si>
    <t>고순도 AIR</t>
    <phoneticPr fontId="1" type="noConversion"/>
  </si>
  <si>
    <t>대주중공업㈜</t>
    <phoneticPr fontId="1" type="noConversion"/>
  </si>
  <si>
    <t>금성레이저</t>
    <phoneticPr fontId="1" type="noConversion"/>
  </si>
  <si>
    <t>8842</t>
    <phoneticPr fontId="1" type="noConversion"/>
  </si>
  <si>
    <t>조명호</t>
    <phoneticPr fontId="1" type="noConversion"/>
  </si>
  <si>
    <t>고순도 헬륨</t>
    <phoneticPr fontId="1" type="noConversion"/>
  </si>
  <si>
    <t>㈜신성엔지니어링</t>
    <phoneticPr fontId="1" type="noConversion"/>
  </si>
  <si>
    <t>알곤</t>
    <phoneticPr fontId="1" type="noConversion"/>
  </si>
  <si>
    <t>액체산소</t>
    <phoneticPr fontId="1" type="noConversion"/>
  </si>
  <si>
    <t>㈜한신-본사</t>
    <phoneticPr fontId="1" type="noConversion"/>
  </si>
  <si>
    <t>우리산업</t>
    <phoneticPr fontId="1" type="noConversion"/>
  </si>
  <si>
    <t>CO2+AR</t>
    <phoneticPr fontId="1" type="noConversion"/>
  </si>
  <si>
    <t>㈜티오피-3</t>
    <phoneticPr fontId="1" type="noConversion"/>
  </si>
  <si>
    <t>㈜티오피-1</t>
    <phoneticPr fontId="1" type="noConversion"/>
  </si>
  <si>
    <t>㈜동우에이스</t>
    <phoneticPr fontId="1" type="noConversion"/>
  </si>
  <si>
    <t>6956</t>
    <phoneticPr fontId="1" type="noConversion"/>
  </si>
  <si>
    <t>손현홍</t>
    <phoneticPr fontId="1" type="noConversion"/>
  </si>
  <si>
    <t>㈜엔알비</t>
    <phoneticPr fontId="1" type="noConversion"/>
  </si>
  <si>
    <t>㈜스틸중공업</t>
    <phoneticPr fontId="1" type="noConversion"/>
  </si>
  <si>
    <t>환희산업</t>
    <phoneticPr fontId="1" type="noConversion"/>
  </si>
  <si>
    <t>(유)여명산업</t>
    <phoneticPr fontId="1" type="noConversion"/>
  </si>
  <si>
    <t>㈜엠에스이엔지</t>
    <phoneticPr fontId="1" type="noConversion"/>
  </si>
  <si>
    <t>대영종합가스㈜</t>
    <phoneticPr fontId="1" type="noConversion"/>
  </si>
  <si>
    <t>㈜새만금스틸</t>
    <phoneticPr fontId="1" type="noConversion"/>
  </si>
  <si>
    <t>LPG*20kg</t>
    <phoneticPr fontId="1" type="noConversion"/>
  </si>
  <si>
    <t>5179</t>
    <phoneticPr fontId="1" type="noConversion"/>
  </si>
  <si>
    <t>김병권</t>
    <phoneticPr fontId="1" type="noConversion"/>
  </si>
  <si>
    <t>전진스틸</t>
    <phoneticPr fontId="1" type="noConversion"/>
  </si>
  <si>
    <t>산소</t>
    <phoneticPr fontId="1" type="noConversion"/>
  </si>
  <si>
    <t>오케이퓨쳐㈜</t>
    <phoneticPr fontId="1" type="noConversion"/>
  </si>
  <si>
    <t>명성테크-계룡</t>
    <phoneticPr fontId="1" type="noConversion"/>
  </si>
  <si>
    <t>7233</t>
    <phoneticPr fontId="1" type="noConversion"/>
  </si>
  <si>
    <t>서태영</t>
    <phoneticPr fontId="1" type="noConversion"/>
  </si>
  <si>
    <t>조인엠㈜</t>
    <phoneticPr fontId="1" type="noConversion"/>
  </si>
  <si>
    <t>㈜광우산업</t>
    <phoneticPr fontId="1" type="noConversion"/>
  </si>
  <si>
    <t>0495</t>
    <phoneticPr fontId="1" type="noConversion"/>
  </si>
  <si>
    <t>㈜에스엠엔테크-봉동</t>
    <phoneticPr fontId="1" type="noConversion"/>
  </si>
  <si>
    <t>LASER</t>
    <phoneticPr fontId="1" type="noConversion"/>
  </si>
  <si>
    <t>아주이엔지㈜</t>
    <phoneticPr fontId="1" type="noConversion"/>
  </si>
  <si>
    <t>고순도 수소</t>
    <phoneticPr fontId="1" type="noConversion"/>
  </si>
  <si>
    <t>액체질소</t>
    <phoneticPr fontId="1" type="noConversion"/>
  </si>
  <si>
    <t>현명산업㈜</t>
    <phoneticPr fontId="1" type="noConversion"/>
  </si>
  <si>
    <t>(유)정원메탈</t>
    <phoneticPr fontId="1" type="noConversion"/>
  </si>
  <si>
    <t>㈜한신-AS</t>
    <phoneticPr fontId="1" type="noConversion"/>
  </si>
  <si>
    <t>케이원산업㈜</t>
    <phoneticPr fontId="1" type="noConversion"/>
  </si>
  <si>
    <t>㈜제이엔씨상사</t>
    <phoneticPr fontId="1" type="noConversion"/>
  </si>
  <si>
    <t>㈜우진플랜트</t>
    <phoneticPr fontId="1" type="noConversion"/>
  </si>
  <si>
    <t>엘지전자㈜</t>
    <phoneticPr fontId="1" type="noConversion"/>
  </si>
  <si>
    <t>유진수</t>
    <phoneticPr fontId="1" type="noConversion"/>
  </si>
  <si>
    <t>대상이앤씨</t>
    <phoneticPr fontId="1" type="noConversion"/>
  </si>
  <si>
    <t>액체산소</t>
    <phoneticPr fontId="1" type="noConversion"/>
  </si>
  <si>
    <t>외부차량</t>
    <phoneticPr fontId="1" type="noConversion"/>
  </si>
  <si>
    <t>(유)두현산업개발</t>
    <phoneticPr fontId="1" type="noConversion"/>
  </si>
  <si>
    <t>(유)두현산업개발</t>
    <phoneticPr fontId="1" type="noConversion"/>
  </si>
  <si>
    <t>㈜태영기계</t>
    <phoneticPr fontId="1" type="noConversion"/>
  </si>
  <si>
    <t>에스케이정밀</t>
  </si>
  <si>
    <t>8842</t>
  </si>
  <si>
    <t>조명호</t>
  </si>
  <si>
    <t>(유)두현산업개발</t>
  </si>
  <si>
    <t>㈜금성이앤씨-2</t>
    <phoneticPr fontId="1" type="noConversion"/>
  </si>
  <si>
    <t>정유리</t>
    <phoneticPr fontId="1" type="noConversion"/>
  </si>
  <si>
    <t>알곤</t>
    <phoneticPr fontId="1" type="noConversion"/>
  </si>
  <si>
    <t>이상혁</t>
    <phoneticPr fontId="1" type="noConversion"/>
  </si>
  <si>
    <t>창무산업</t>
    <phoneticPr fontId="1" type="noConversion"/>
  </si>
  <si>
    <t>탄소*40kg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</si>
  <si>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</si>
  <si>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</si>
  <si>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</si>
  <si>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6396</t>
    <phoneticPr fontId="1" type="noConversion"/>
  </si>
  <si>
    <t>㈜비디텍</t>
    <phoneticPr fontId="1" type="noConversion"/>
  </si>
  <si>
    <t>산소</t>
    <phoneticPr fontId="1" type="noConversion"/>
  </si>
  <si>
    <t>㈜태영기계</t>
    <phoneticPr fontId="1" type="noConversion"/>
  </si>
  <si>
    <t>㈜다한산업</t>
    <phoneticPr fontId="1" type="noConversion"/>
  </si>
  <si>
    <t>액체산소</t>
    <phoneticPr fontId="1" type="noConversion"/>
  </si>
  <si>
    <t>㈜와이에이치에스앤티</t>
    <phoneticPr fontId="1" type="noConversion"/>
  </si>
  <si>
    <t>㈜평강비아이엠</t>
    <phoneticPr fontId="1" type="noConversion"/>
  </si>
  <si>
    <t>탄소*20kg</t>
    <phoneticPr fontId="1" type="noConversion"/>
  </si>
  <si>
    <t>5179</t>
    <phoneticPr fontId="1" type="noConversion"/>
  </si>
  <si>
    <t>김병권</t>
    <phoneticPr fontId="1" type="noConversion"/>
  </si>
  <si>
    <t>현명산업㈜</t>
    <phoneticPr fontId="1" type="noConversion"/>
  </si>
  <si>
    <t>㈜알루뱅크</t>
    <phoneticPr fontId="1" type="noConversion"/>
  </si>
  <si>
    <t>㈜알루뱅크</t>
    <phoneticPr fontId="1" type="noConversion"/>
  </si>
  <si>
    <t>액체질소</t>
    <phoneticPr fontId="1" type="noConversion"/>
  </si>
  <si>
    <t>(유)원더스</t>
    <phoneticPr fontId="1" type="noConversion"/>
  </si>
  <si>
    <t>(유)대명</t>
    <phoneticPr fontId="1" type="noConversion"/>
  </si>
  <si>
    <t>CO2+AR</t>
    <phoneticPr fontId="1" type="noConversion"/>
  </si>
  <si>
    <t>㈜엘에스엔지니어링</t>
    <phoneticPr fontId="1" type="noConversion"/>
  </si>
  <si>
    <t>조명호</t>
    <phoneticPr fontId="1" type="noConversion"/>
  </si>
  <si>
    <t>8842</t>
    <phoneticPr fontId="1" type="noConversion"/>
  </si>
  <si>
    <t>㈜엘에스엔지니어링</t>
    <phoneticPr fontId="1" type="noConversion"/>
  </si>
  <si>
    <t>안현엔지니어링</t>
    <phoneticPr fontId="1" type="noConversion"/>
  </si>
  <si>
    <t>씨엔비산업㈜</t>
    <phoneticPr fontId="1" type="noConversion"/>
  </si>
  <si>
    <t>LPG*20kg</t>
    <phoneticPr fontId="1" type="noConversion"/>
  </si>
  <si>
    <t>대청이엔지</t>
    <phoneticPr fontId="1" type="noConversion"/>
  </si>
  <si>
    <t>영이엔지</t>
    <phoneticPr fontId="1" type="noConversion"/>
  </si>
  <si>
    <t>㈜태승건설산업</t>
    <phoneticPr fontId="1" type="noConversion"/>
  </si>
  <si>
    <t>㈜태승건설산업</t>
    <phoneticPr fontId="1" type="noConversion"/>
  </si>
  <si>
    <t>㈜코캄</t>
    <phoneticPr fontId="1" type="noConversion"/>
  </si>
  <si>
    <t>기회산업㈜-청주</t>
    <phoneticPr fontId="1" type="noConversion"/>
  </si>
  <si>
    <t>서태영</t>
    <phoneticPr fontId="1" type="noConversion"/>
  </si>
  <si>
    <t>6956</t>
    <phoneticPr fontId="1" type="noConversion"/>
  </si>
  <si>
    <t>㈜광우산업</t>
    <phoneticPr fontId="1" type="noConversion"/>
  </si>
  <si>
    <t>㈜삼양홀딩스</t>
    <phoneticPr fontId="1" type="noConversion"/>
  </si>
  <si>
    <t>고순도 질소</t>
    <phoneticPr fontId="1" type="noConversion"/>
  </si>
  <si>
    <t>안선오</t>
    <phoneticPr fontId="1" type="noConversion"/>
  </si>
  <si>
    <t>수소</t>
    <phoneticPr fontId="1" type="noConversion"/>
  </si>
  <si>
    <t>6228</t>
    <phoneticPr fontId="1" type="noConversion"/>
  </si>
  <si>
    <t>아주이엔지㈜</t>
    <phoneticPr fontId="1" type="noConversion"/>
  </si>
  <si>
    <t>이건산업</t>
    <phoneticPr fontId="1" type="noConversion"/>
  </si>
  <si>
    <t>㈜보고</t>
    <phoneticPr fontId="1" type="noConversion"/>
  </si>
  <si>
    <t>㈜보고</t>
    <phoneticPr fontId="1" type="noConversion"/>
  </si>
  <si>
    <t>서태영,손현홍</t>
    <phoneticPr fontId="1" type="noConversion"/>
  </si>
  <si>
    <t>진흥기계㈜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</si>
  <si>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</si>
  <si>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</si>
  <si>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</si>
  <si>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㈜성경</t>
    <phoneticPr fontId="1" type="noConversion"/>
  </si>
  <si>
    <t>알곤</t>
    <phoneticPr fontId="1" type="noConversion"/>
  </si>
  <si>
    <t>동하</t>
    <phoneticPr fontId="1" type="noConversion"/>
  </si>
  <si>
    <t>㈜다한산업</t>
    <phoneticPr fontId="1" type="noConversion"/>
  </si>
  <si>
    <t>율천공업㈜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</si>
  <si>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</si>
  <si>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</si>
  <si>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</si>
  <si>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</si>
  <si>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고순도 AIR</t>
    <phoneticPr fontId="1" type="noConversion"/>
  </si>
  <si>
    <t>액체질소</t>
    <phoneticPr fontId="1" type="noConversion"/>
  </si>
  <si>
    <t>㈜성천씨엠에스</t>
    <phoneticPr fontId="1" type="noConversion"/>
  </si>
  <si>
    <t>산소</t>
    <phoneticPr fontId="1" type="noConversion"/>
  </si>
  <si>
    <t>대동산업</t>
    <phoneticPr fontId="1" type="noConversion"/>
  </si>
  <si>
    <t>탄소*20kg</t>
    <phoneticPr fontId="1" type="noConversion"/>
  </si>
  <si>
    <t>㈜동우에이스</t>
    <phoneticPr fontId="1" type="noConversion"/>
  </si>
  <si>
    <t>6956</t>
    <phoneticPr fontId="1" type="noConversion"/>
  </si>
  <si>
    <t>손현홍</t>
    <phoneticPr fontId="1" type="noConversion"/>
  </si>
  <si>
    <t>㈜엔알비</t>
    <phoneticPr fontId="1" type="noConversion"/>
  </si>
  <si>
    <t>㈜제이에이치정현</t>
    <phoneticPr fontId="1" type="noConversion"/>
  </si>
  <si>
    <t>(유)여명산업</t>
    <phoneticPr fontId="1" type="noConversion"/>
  </si>
  <si>
    <t>㈜엠에스이엔지</t>
    <phoneticPr fontId="1" type="noConversion"/>
  </si>
  <si>
    <t>CO2+AR</t>
    <phoneticPr fontId="1" type="noConversion"/>
  </si>
  <si>
    <t>㈜제이엔씨상사</t>
    <phoneticPr fontId="1" type="noConversion"/>
  </si>
  <si>
    <t>㈜윤성기업</t>
    <phoneticPr fontId="1" type="noConversion"/>
  </si>
  <si>
    <t>㈜새만금스틸</t>
    <phoneticPr fontId="1" type="noConversion"/>
  </si>
  <si>
    <t>㈜스틸중공업</t>
    <phoneticPr fontId="1" type="noConversion"/>
  </si>
  <si>
    <t>액체알곤</t>
    <phoneticPr fontId="1" type="noConversion"/>
  </si>
  <si>
    <t>고려특장㈜</t>
    <phoneticPr fontId="1" type="noConversion"/>
  </si>
  <si>
    <t>7233</t>
    <phoneticPr fontId="1" type="noConversion"/>
  </si>
  <si>
    <t>서태영</t>
    <phoneticPr fontId="1" type="noConversion"/>
  </si>
  <si>
    <t>LPG*20kg</t>
    <phoneticPr fontId="1" type="noConversion"/>
  </si>
  <si>
    <t>LPG*50kg</t>
    <phoneticPr fontId="1" type="noConversion"/>
  </si>
  <si>
    <t>㈜비에스부여공장</t>
    <phoneticPr fontId="1" type="noConversion"/>
  </si>
  <si>
    <t>암모니아</t>
    <phoneticPr fontId="1" type="noConversion"/>
  </si>
  <si>
    <t>현명산업㈜</t>
    <phoneticPr fontId="1" type="noConversion"/>
  </si>
  <si>
    <t>8842</t>
    <phoneticPr fontId="1" type="noConversion"/>
  </si>
  <si>
    <t>조명호</t>
    <phoneticPr fontId="1" type="noConversion"/>
  </si>
  <si>
    <t>LASER</t>
    <phoneticPr fontId="1" type="noConversion"/>
  </si>
  <si>
    <t>(유)원테크산업개발</t>
    <phoneticPr fontId="1" type="noConversion"/>
  </si>
  <si>
    <t>(유)금성기업</t>
    <phoneticPr fontId="1" type="noConversion"/>
  </si>
  <si>
    <t>㈜한신-본사</t>
    <phoneticPr fontId="1" type="noConversion"/>
  </si>
  <si>
    <t>대상이앤씨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</si>
  <si>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</si>
  <si>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</si>
  <si>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</si>
  <si>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(재)서해환경과학연구소</t>
    <phoneticPr fontId="1" type="noConversion"/>
  </si>
  <si>
    <t>고순도 알곤</t>
    <phoneticPr fontId="1" type="noConversion"/>
  </si>
  <si>
    <t>0495</t>
    <phoneticPr fontId="1" type="noConversion"/>
  </si>
  <si>
    <t>고순도 헬륨</t>
    <phoneticPr fontId="1" type="noConversion"/>
  </si>
  <si>
    <t>㈜기흥금속</t>
    <phoneticPr fontId="1" type="noConversion"/>
  </si>
  <si>
    <t>5179</t>
    <phoneticPr fontId="1" type="noConversion"/>
  </si>
  <si>
    <t>김병권</t>
    <phoneticPr fontId="1" type="noConversion"/>
  </si>
  <si>
    <t>전진스틸</t>
    <phoneticPr fontId="1" type="noConversion"/>
  </si>
  <si>
    <t>㈜가람에스티-해인스틸</t>
    <phoneticPr fontId="1" type="noConversion"/>
  </si>
  <si>
    <t>㈜가람에스티-에이스</t>
    <phoneticPr fontId="1" type="noConversion"/>
  </si>
  <si>
    <t>㈜우진플랜트</t>
    <phoneticPr fontId="1" type="noConversion"/>
  </si>
  <si>
    <t>명성테크-계룡</t>
    <phoneticPr fontId="1" type="noConversion"/>
  </si>
  <si>
    <t>오케이퓨쳐㈜</t>
    <phoneticPr fontId="1" type="noConversion"/>
  </si>
  <si>
    <t>㈜금성이앤씨-1</t>
    <phoneticPr fontId="1" type="noConversion"/>
  </si>
  <si>
    <t>한국특수가스㈜</t>
    <phoneticPr fontId="1" type="noConversion"/>
  </si>
  <si>
    <t>7233</t>
    <phoneticPr fontId="1" type="noConversion"/>
  </si>
  <si>
    <t>(유)제이와이파워텍</t>
  </si>
  <si>
    <t>태극제약㈜</t>
    <phoneticPr fontId="1" type="noConversion"/>
  </si>
  <si>
    <t>㈜성대이엔지</t>
    <phoneticPr fontId="1" type="noConversion"/>
  </si>
  <si>
    <t>㈜다인이엔씨</t>
    <phoneticPr fontId="1" type="noConversion"/>
  </si>
  <si>
    <t>(유)원더스</t>
    <phoneticPr fontId="1" type="noConversion"/>
  </si>
  <si>
    <t>탄소*40kg</t>
    <phoneticPr fontId="1" type="noConversion"/>
  </si>
  <si>
    <t>5179</t>
    <phoneticPr fontId="1" type="noConversion"/>
  </si>
  <si>
    <t>김병권</t>
    <phoneticPr fontId="1" type="noConversion"/>
  </si>
  <si>
    <t>(유)대명</t>
    <phoneticPr fontId="1" type="noConversion"/>
  </si>
  <si>
    <t>CO2+AR</t>
    <phoneticPr fontId="1" type="noConversion"/>
  </si>
  <si>
    <t>(유)비제이산업</t>
    <phoneticPr fontId="1" type="noConversion"/>
  </si>
  <si>
    <t>현명산업㈜</t>
    <phoneticPr fontId="1" type="noConversion"/>
  </si>
  <si>
    <t>산소</t>
    <phoneticPr fontId="1" type="noConversion"/>
  </si>
  <si>
    <t>액체산소</t>
    <phoneticPr fontId="1" type="noConversion"/>
  </si>
  <si>
    <t>(유)한영산업</t>
    <phoneticPr fontId="1" type="noConversion"/>
  </si>
  <si>
    <t>씨엔비산업㈜</t>
    <phoneticPr fontId="1" type="noConversion"/>
  </si>
  <si>
    <t>8842</t>
    <phoneticPr fontId="1" type="noConversion"/>
  </si>
  <si>
    <t>조명호</t>
    <phoneticPr fontId="1" type="noConversion"/>
  </si>
  <si>
    <t>액체알곤</t>
    <phoneticPr fontId="1" type="noConversion"/>
  </si>
  <si>
    <t>㈜BDC-1</t>
    <phoneticPr fontId="1" type="noConversion"/>
  </si>
  <si>
    <t>알곤</t>
    <phoneticPr fontId="1" type="noConversion"/>
  </si>
  <si>
    <t>대청이엔지</t>
    <phoneticPr fontId="1" type="noConversion"/>
  </si>
  <si>
    <t>LPG*20kg</t>
    <phoneticPr fontId="1" type="noConversion"/>
  </si>
  <si>
    <t>㈜광우산업</t>
    <phoneticPr fontId="1" type="noConversion"/>
  </si>
  <si>
    <t>6956</t>
    <phoneticPr fontId="1" type="noConversion"/>
  </si>
  <si>
    <t>손현홍</t>
    <phoneticPr fontId="1" type="noConversion"/>
  </si>
  <si>
    <t>O2+CO2+AR</t>
    <phoneticPr fontId="1" type="noConversion"/>
  </si>
  <si>
    <t>LASER</t>
    <phoneticPr fontId="1" type="noConversion"/>
  </si>
  <si>
    <t>㈜터보맥스</t>
    <phoneticPr fontId="1" type="noConversion"/>
  </si>
  <si>
    <t>액체질소</t>
    <phoneticPr fontId="1" type="noConversion"/>
  </si>
  <si>
    <t>환희산업</t>
    <phoneticPr fontId="1" type="noConversion"/>
  </si>
  <si>
    <t>0495</t>
    <phoneticPr fontId="1" type="noConversion"/>
  </si>
  <si>
    <t>윤태용</t>
    <phoneticPr fontId="1" type="noConversion"/>
  </si>
  <si>
    <t>(유)신흥이엔씨</t>
    <phoneticPr fontId="1" type="noConversion"/>
  </si>
  <si>
    <t>LPG*50kg</t>
    <phoneticPr fontId="1" type="noConversion"/>
  </si>
  <si>
    <t>대동산업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</si>
  <si>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</si>
  <si>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</si>
  <si>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</si>
  <si>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이건산업</t>
    <phoneticPr fontId="1" type="noConversion"/>
  </si>
  <si>
    <t>㈜삼양홀딩스</t>
    <phoneticPr fontId="1" type="noConversion"/>
  </si>
  <si>
    <t>수소</t>
    <phoneticPr fontId="1" type="noConversion"/>
  </si>
  <si>
    <t>㈜성천씨엠에스</t>
    <phoneticPr fontId="1" type="noConversion"/>
  </si>
  <si>
    <t>㈜성천씨엠에스</t>
    <phoneticPr fontId="1" type="noConversion"/>
  </si>
  <si>
    <t>LPG*50kg</t>
    <phoneticPr fontId="1" type="noConversion"/>
  </si>
  <si>
    <t>6228</t>
    <phoneticPr fontId="1" type="noConversion"/>
  </si>
  <si>
    <t>안선오</t>
    <phoneticPr fontId="1" type="noConversion"/>
  </si>
  <si>
    <t>이상혁</t>
    <phoneticPr fontId="1" type="noConversion"/>
  </si>
  <si>
    <t>6396</t>
    <phoneticPr fontId="1" type="noConversion"/>
  </si>
  <si>
    <t>LPG*20kg</t>
    <phoneticPr fontId="1" type="noConversion"/>
  </si>
  <si>
    <t>신천종합가스</t>
    <phoneticPr fontId="1" type="noConversion"/>
  </si>
  <si>
    <t>고순도 알곤</t>
    <phoneticPr fontId="1" type="noConversion"/>
  </si>
  <si>
    <t>손현홍</t>
    <phoneticPr fontId="1" type="noConversion"/>
  </si>
  <si>
    <t>안현엔지니어링</t>
    <phoneticPr fontId="1" type="noConversion"/>
  </si>
  <si>
    <t>기회산업㈜-청주</t>
    <phoneticPr fontId="1" type="noConversion"/>
  </si>
  <si>
    <t>대주코레스㈜</t>
    <phoneticPr fontId="1" type="noConversion"/>
  </si>
  <si>
    <t>㈜스틸중공업</t>
    <phoneticPr fontId="1" type="noConversion"/>
  </si>
  <si>
    <t>㈜다인이엔씨</t>
    <phoneticPr fontId="1" type="noConversion"/>
  </si>
  <si>
    <t>㈜윤성기업</t>
    <phoneticPr fontId="1" type="noConversion"/>
  </si>
  <si>
    <t>㈜엔알비</t>
    <phoneticPr fontId="1" type="noConversion"/>
  </si>
  <si>
    <t>㈜성현글로비스</t>
    <phoneticPr fontId="1" type="noConversion"/>
  </si>
  <si>
    <t>산소</t>
    <phoneticPr fontId="1" type="noConversion"/>
  </si>
  <si>
    <t>0495</t>
    <phoneticPr fontId="1" type="noConversion"/>
  </si>
  <si>
    <t>㈜성현글로비스</t>
    <phoneticPr fontId="1" type="noConversion"/>
  </si>
  <si>
    <t>LPG*50kg</t>
    <phoneticPr fontId="1" type="noConversion"/>
  </si>
  <si>
    <t>액체산소</t>
    <phoneticPr fontId="1" type="noConversion"/>
  </si>
  <si>
    <t>윤태용</t>
    <phoneticPr fontId="1" type="noConversion"/>
  </si>
  <si>
    <t>액체질소</t>
    <phoneticPr fontId="1" type="noConversion"/>
  </si>
  <si>
    <t>㈜포커스엔지니어링</t>
    <phoneticPr fontId="1" type="noConversion"/>
  </si>
  <si>
    <t>7233</t>
    <phoneticPr fontId="1" type="noConversion"/>
  </si>
  <si>
    <t>서태영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</si>
  <si>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</si>
  <si>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</si>
  <si>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</si>
  <si>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</si>
  <si>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액체질소</t>
    <phoneticPr fontId="1" type="noConversion"/>
  </si>
  <si>
    <t>안선오</t>
    <phoneticPr fontId="1" type="noConversion"/>
  </si>
  <si>
    <t>㈜엠케이케미칼</t>
    <phoneticPr fontId="1" type="noConversion"/>
  </si>
  <si>
    <t>고순도 AIR</t>
    <phoneticPr fontId="1" type="noConversion"/>
  </si>
  <si>
    <t>6228</t>
    <phoneticPr fontId="1" type="noConversion"/>
  </si>
  <si>
    <t>안선오</t>
    <phoneticPr fontId="1" type="noConversion"/>
  </si>
  <si>
    <t>대주중공업㈜</t>
    <phoneticPr fontId="1" type="noConversion"/>
  </si>
  <si>
    <t>진흥기계㈜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</si>
  <si>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</si>
  <si>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</si>
  <si>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</si>
  <si>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창성유리</t>
    <phoneticPr fontId="1" type="noConversion"/>
  </si>
  <si>
    <t>알곤</t>
    <phoneticPr fontId="1" type="noConversion"/>
  </si>
  <si>
    <t>6396</t>
    <phoneticPr fontId="1" type="noConversion"/>
  </si>
  <si>
    <t>(유)대건산업</t>
    <phoneticPr fontId="1" type="noConversion"/>
  </si>
  <si>
    <t>탄소*40kg</t>
    <phoneticPr fontId="1" type="noConversion"/>
  </si>
  <si>
    <t>6396</t>
    <phoneticPr fontId="1" type="noConversion"/>
  </si>
  <si>
    <t>LPG*20kg</t>
    <phoneticPr fontId="1" type="noConversion"/>
  </si>
  <si>
    <t>창무산업</t>
    <phoneticPr fontId="1" type="noConversion"/>
  </si>
  <si>
    <t>이상혁</t>
    <phoneticPr fontId="1" type="noConversion"/>
  </si>
  <si>
    <t>삼일산업-1</t>
    <phoneticPr fontId="1" type="noConversion"/>
  </si>
  <si>
    <t>삼일산업-2</t>
    <phoneticPr fontId="1" type="noConversion"/>
  </si>
  <si>
    <t>산소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</si>
  <si>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</si>
  <si>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</si>
  <si>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</si>
  <si>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액체알곤</t>
    <phoneticPr fontId="1" type="noConversion"/>
  </si>
  <si>
    <t>터보엔지니어링㈜</t>
    <phoneticPr fontId="1" type="noConversion"/>
  </si>
  <si>
    <t>질소</t>
    <phoneticPr fontId="1" type="noConversion"/>
  </si>
  <si>
    <t>터보엔지니어링㈜</t>
    <phoneticPr fontId="1" type="noConversion"/>
  </si>
  <si>
    <t>알곤</t>
    <phoneticPr fontId="1" type="noConversion"/>
  </si>
  <si>
    <t>액체질소</t>
    <phoneticPr fontId="1" type="noConversion"/>
  </si>
  <si>
    <t>(유)서희산업개발</t>
    <phoneticPr fontId="1" type="noConversion"/>
  </si>
  <si>
    <t>정유리</t>
    <phoneticPr fontId="1" type="noConversion"/>
  </si>
  <si>
    <t>알곤</t>
    <phoneticPr fontId="1" type="noConversion"/>
  </si>
  <si>
    <t>㈜태영기계</t>
    <phoneticPr fontId="1" type="noConversion"/>
  </si>
  <si>
    <t>알곤</t>
    <phoneticPr fontId="1" type="noConversion"/>
  </si>
  <si>
    <t>6396</t>
    <phoneticPr fontId="1" type="noConversion"/>
  </si>
  <si>
    <t>㈜태영기계</t>
    <phoneticPr fontId="1" type="noConversion"/>
  </si>
  <si>
    <t>이상혁</t>
    <phoneticPr fontId="1" type="noConversion"/>
  </si>
  <si>
    <t>㈜다한산업</t>
    <phoneticPr fontId="1" type="noConversion"/>
  </si>
  <si>
    <t>액체산소</t>
    <phoneticPr fontId="1" type="noConversion"/>
  </si>
  <si>
    <t>6396</t>
    <phoneticPr fontId="1" type="noConversion"/>
  </si>
  <si>
    <t>㈜엠에스이엔지</t>
    <phoneticPr fontId="1" type="noConversion"/>
  </si>
  <si>
    <t>6956</t>
    <phoneticPr fontId="1" type="noConversion"/>
  </si>
  <si>
    <t>손현홍</t>
    <phoneticPr fontId="1" type="noConversion"/>
  </si>
  <si>
    <t>㈜엠에스이엔지</t>
    <phoneticPr fontId="1" type="noConversion"/>
  </si>
  <si>
    <t>탄소*40kg</t>
    <phoneticPr fontId="1" type="noConversion"/>
  </si>
  <si>
    <t>6956</t>
    <phoneticPr fontId="1" type="noConversion"/>
  </si>
  <si>
    <t>손현홍</t>
    <phoneticPr fontId="1" type="noConversion"/>
  </si>
  <si>
    <t>CO2+AR</t>
    <phoneticPr fontId="1" type="noConversion"/>
  </si>
  <si>
    <t>6956</t>
    <phoneticPr fontId="1" type="noConversion"/>
  </si>
  <si>
    <t>㈜동우에이스</t>
    <phoneticPr fontId="1" type="noConversion"/>
  </si>
  <si>
    <t>6956</t>
    <phoneticPr fontId="1" type="noConversion"/>
  </si>
  <si>
    <t>액체산소</t>
    <phoneticPr fontId="1" type="noConversion"/>
  </si>
  <si>
    <t>6956</t>
    <phoneticPr fontId="1" type="noConversion"/>
  </si>
  <si>
    <t>㈜엔알비</t>
    <phoneticPr fontId="1" type="noConversion"/>
  </si>
  <si>
    <t>탄소*40kg</t>
    <phoneticPr fontId="1" type="noConversion"/>
  </si>
  <si>
    <t>㈜엔알비</t>
    <phoneticPr fontId="1" type="noConversion"/>
  </si>
  <si>
    <t>㈜스틸중공업</t>
    <phoneticPr fontId="1" type="noConversion"/>
  </si>
  <si>
    <t>손현홍</t>
    <phoneticPr fontId="1" type="noConversion"/>
  </si>
  <si>
    <t>㈜스틸중공업</t>
    <phoneticPr fontId="1" type="noConversion"/>
  </si>
  <si>
    <t>액체산소</t>
    <phoneticPr fontId="1" type="noConversion"/>
  </si>
  <si>
    <t>㈜제이엔씨상사</t>
    <phoneticPr fontId="1" type="noConversion"/>
  </si>
  <si>
    <t>손현홍</t>
    <phoneticPr fontId="1" type="noConversion"/>
  </si>
  <si>
    <t>㈜윤성기업</t>
    <phoneticPr fontId="1" type="noConversion"/>
  </si>
  <si>
    <t>㈜윤성기업</t>
    <phoneticPr fontId="1" type="noConversion"/>
  </si>
  <si>
    <t>LPG*20kg</t>
    <phoneticPr fontId="1" type="noConversion"/>
  </si>
  <si>
    <t>대영종합가스㈜</t>
    <phoneticPr fontId="1" type="noConversion"/>
  </si>
  <si>
    <t>고순도 AIR</t>
    <phoneticPr fontId="1" type="noConversion"/>
  </si>
  <si>
    <t>6956</t>
    <phoneticPr fontId="1" type="noConversion"/>
  </si>
  <si>
    <t>하나기공</t>
    <phoneticPr fontId="1" type="noConversion"/>
  </si>
  <si>
    <t>8842</t>
    <phoneticPr fontId="1" type="noConversion"/>
  </si>
  <si>
    <t>조명호</t>
    <phoneticPr fontId="1" type="noConversion"/>
  </si>
  <si>
    <t>하나기공</t>
    <phoneticPr fontId="1" type="noConversion"/>
  </si>
  <si>
    <t>탄소*40kg</t>
    <phoneticPr fontId="1" type="noConversion"/>
  </si>
  <si>
    <t>조명호</t>
    <phoneticPr fontId="1" type="noConversion"/>
  </si>
  <si>
    <t>현명산업㈜</t>
    <phoneticPr fontId="1" type="noConversion"/>
  </si>
  <si>
    <t>(유)남도폐차산업</t>
    <phoneticPr fontId="1" type="noConversion"/>
  </si>
  <si>
    <t>8842</t>
    <phoneticPr fontId="1" type="noConversion"/>
  </si>
  <si>
    <t>(유)남도폐차산업</t>
    <phoneticPr fontId="1" type="noConversion"/>
  </si>
  <si>
    <t>LPG*20kg</t>
    <phoneticPr fontId="1" type="noConversion"/>
  </si>
  <si>
    <t>(유)남도폐차산업</t>
    <phoneticPr fontId="1" type="noConversion"/>
  </si>
  <si>
    <t>8842</t>
    <phoneticPr fontId="1" type="noConversion"/>
  </si>
  <si>
    <t>조명호</t>
    <phoneticPr fontId="1" type="noConversion"/>
  </si>
  <si>
    <t>(유)정원메탈</t>
    <phoneticPr fontId="1" type="noConversion"/>
  </si>
  <si>
    <t>조명호</t>
    <phoneticPr fontId="1" type="noConversion"/>
  </si>
  <si>
    <t>우리산업</t>
    <phoneticPr fontId="1" type="noConversion"/>
  </si>
  <si>
    <t>조명호</t>
    <phoneticPr fontId="1" type="noConversion"/>
  </si>
  <si>
    <t>CO2+AR</t>
    <phoneticPr fontId="1" type="noConversion"/>
  </si>
  <si>
    <t>㈜한신-본사</t>
    <phoneticPr fontId="1" type="noConversion"/>
  </si>
  <si>
    <t>8842</t>
    <phoneticPr fontId="1" type="noConversion"/>
  </si>
  <si>
    <t>㈜한신-AS</t>
    <phoneticPr fontId="1" type="noConversion"/>
  </si>
  <si>
    <t>8842</t>
    <phoneticPr fontId="1" type="noConversion"/>
  </si>
  <si>
    <t>조명호</t>
    <phoneticPr fontId="1" type="noConversion"/>
  </si>
  <si>
    <t>㈜티오피-1</t>
    <phoneticPr fontId="1" type="noConversion"/>
  </si>
  <si>
    <t>㈜티오피-3</t>
    <phoneticPr fontId="1" type="noConversion"/>
  </si>
  <si>
    <t>조명호</t>
    <phoneticPr fontId="1" type="noConversion"/>
  </si>
  <si>
    <t>케이원산업㈜</t>
    <phoneticPr fontId="1" type="noConversion"/>
  </si>
  <si>
    <t>케이원산업㈜</t>
    <phoneticPr fontId="1" type="noConversion"/>
  </si>
  <si>
    <t>8842</t>
    <phoneticPr fontId="1" type="noConversion"/>
  </si>
  <si>
    <t>㈜가람에스티-해인스틸</t>
    <phoneticPr fontId="1" type="noConversion"/>
  </si>
  <si>
    <t>5179</t>
    <phoneticPr fontId="1" type="noConversion"/>
  </si>
  <si>
    <t>김병권</t>
    <phoneticPr fontId="1" type="noConversion"/>
  </si>
  <si>
    <t>LPG*50kg</t>
    <phoneticPr fontId="1" type="noConversion"/>
  </si>
  <si>
    <t>김병권</t>
    <phoneticPr fontId="1" type="noConversion"/>
  </si>
  <si>
    <t>㈜가람에스티-해인스틸</t>
    <phoneticPr fontId="1" type="noConversion"/>
  </si>
  <si>
    <t>5179</t>
    <phoneticPr fontId="1" type="noConversion"/>
  </si>
  <si>
    <t>㈜가람에스티-에이스</t>
    <phoneticPr fontId="1" type="noConversion"/>
  </si>
  <si>
    <t>LPG*50kg</t>
    <phoneticPr fontId="1" type="noConversion"/>
  </si>
  <si>
    <t>㈜가람에스티-에이스</t>
    <phoneticPr fontId="1" type="noConversion"/>
  </si>
  <si>
    <t>액체산소</t>
    <phoneticPr fontId="1" type="noConversion"/>
  </si>
  <si>
    <t>김병권</t>
    <phoneticPr fontId="1" type="noConversion"/>
  </si>
  <si>
    <t>㈜우진플랜트</t>
    <phoneticPr fontId="1" type="noConversion"/>
  </si>
  <si>
    <t>㈜우진플랜트</t>
    <phoneticPr fontId="1" type="noConversion"/>
  </si>
  <si>
    <t>LPG*50kg</t>
    <phoneticPr fontId="1" type="noConversion"/>
  </si>
  <si>
    <t>5179</t>
    <phoneticPr fontId="1" type="noConversion"/>
  </si>
  <si>
    <t>전진스틸</t>
    <phoneticPr fontId="1" type="noConversion"/>
  </si>
  <si>
    <t>명성테크-계룡</t>
    <phoneticPr fontId="1" type="noConversion"/>
  </si>
  <si>
    <t>바이오가스솔루션㈜</t>
    <phoneticPr fontId="1" type="noConversion"/>
  </si>
  <si>
    <t>고순도 알곤</t>
    <phoneticPr fontId="1" type="noConversion"/>
  </si>
  <si>
    <t>5179</t>
    <phoneticPr fontId="1" type="noConversion"/>
  </si>
  <si>
    <t>㈜삼백스틸</t>
    <phoneticPr fontId="1" type="noConversion"/>
  </si>
  <si>
    <t>액체질소</t>
    <phoneticPr fontId="1" type="noConversion"/>
  </si>
  <si>
    <t>0495</t>
    <phoneticPr fontId="1" type="noConversion"/>
  </si>
  <si>
    <t>서태영</t>
    <phoneticPr fontId="1" type="noConversion"/>
  </si>
  <si>
    <t>㈜삼양홀딩스</t>
  </si>
  <si>
    <t>7233</t>
  </si>
  <si>
    <t>손현홍</t>
  </si>
  <si>
    <t>(유)문광산업개발</t>
    <phoneticPr fontId="1" type="noConversion"/>
  </si>
  <si>
    <t>구용기</t>
    <phoneticPr fontId="1" type="noConversion"/>
  </si>
  <si>
    <t>(유)두현산업개발</t>
    <phoneticPr fontId="1" type="noConversion"/>
  </si>
  <si>
    <t>서현정공</t>
    <phoneticPr fontId="1" type="noConversion"/>
  </si>
  <si>
    <t>㈜쓰리축코리아</t>
    <phoneticPr fontId="1" type="noConversion"/>
  </si>
  <si>
    <t>(유)동양정공</t>
    <phoneticPr fontId="1" type="noConversion"/>
  </si>
  <si>
    <t>분실</t>
    <phoneticPr fontId="1" type="noConversion"/>
  </si>
  <si>
    <t>㈜코캄</t>
    <phoneticPr fontId="1" type="noConversion"/>
  </si>
  <si>
    <t>민혁이엔지</t>
    <phoneticPr fontId="1" type="noConversion"/>
  </si>
  <si>
    <t>분실정리및상계</t>
    <phoneticPr fontId="1" type="noConversion"/>
  </si>
  <si>
    <t>분실</t>
    <phoneticPr fontId="1" type="noConversion"/>
  </si>
  <si>
    <t>상계</t>
    <phoneticPr fontId="1" type="noConversion"/>
  </si>
  <si>
    <t>21.09(2021-04-27누락)</t>
    <phoneticPr fontId="1" type="noConversion"/>
  </si>
  <si>
    <t>㈜에스디기술단</t>
    <phoneticPr fontId="1" type="noConversion"/>
  </si>
  <si>
    <t>이상혁</t>
    <phoneticPr fontId="1" type="noConversion"/>
  </si>
  <si>
    <t>삼일산업-1</t>
    <phoneticPr fontId="1" type="noConversion"/>
  </si>
  <si>
    <t>삼일산업-2</t>
    <phoneticPr fontId="1" type="noConversion"/>
  </si>
  <si>
    <t>탄소*40kg</t>
    <phoneticPr fontId="1" type="noConversion"/>
  </si>
  <si>
    <t>이상혁</t>
    <phoneticPr fontId="1" type="noConversion"/>
  </si>
  <si>
    <t>액체알곤</t>
    <phoneticPr fontId="1" type="noConversion"/>
  </si>
  <si>
    <t>㈜태영기계</t>
    <phoneticPr fontId="1" type="noConversion"/>
  </si>
  <si>
    <t>6396</t>
    <phoneticPr fontId="1" type="noConversion"/>
  </si>
  <si>
    <t>㈜태영기계</t>
    <phoneticPr fontId="1" type="noConversion"/>
  </si>
  <si>
    <t>이상혁</t>
    <phoneticPr fontId="1" type="noConversion"/>
  </si>
  <si>
    <t>율천공업㈜</t>
    <phoneticPr fontId="1" type="noConversion"/>
  </si>
  <si>
    <t>액체산소</t>
    <phoneticPr fontId="1" type="noConversion"/>
  </si>
  <si>
    <t>이상혁</t>
    <phoneticPr fontId="1" type="noConversion"/>
  </si>
  <si>
    <t>탄소*40kg</t>
    <phoneticPr fontId="1" type="noConversion"/>
  </si>
  <si>
    <t>6396</t>
    <phoneticPr fontId="1" type="noConversion"/>
  </si>
  <si>
    <t>㈜와이에이치에스앤티</t>
    <phoneticPr fontId="1" type="noConversion"/>
  </si>
  <si>
    <t>CO2+Ar</t>
    <phoneticPr fontId="1" type="noConversion"/>
  </si>
  <si>
    <t>윤태용</t>
    <phoneticPr fontId="1" type="noConversion"/>
  </si>
  <si>
    <t>김병권</t>
    <phoneticPr fontId="1" type="noConversion"/>
  </si>
  <si>
    <t>탄소*40kg</t>
    <phoneticPr fontId="1" type="noConversion"/>
  </si>
  <si>
    <t>김병권</t>
    <phoneticPr fontId="1" type="noConversion"/>
  </si>
  <si>
    <t>(유)한영산업</t>
    <phoneticPr fontId="1" type="noConversion"/>
  </si>
  <si>
    <t>현명산업㈜</t>
    <phoneticPr fontId="1" type="noConversion"/>
  </si>
  <si>
    <t>5179</t>
    <phoneticPr fontId="1" type="noConversion"/>
  </si>
  <si>
    <t>김병권</t>
    <phoneticPr fontId="1" type="noConversion"/>
  </si>
  <si>
    <t>5179</t>
    <phoneticPr fontId="1" type="noConversion"/>
  </si>
  <si>
    <t>탄소*40kg</t>
    <phoneticPr fontId="1" type="noConversion"/>
  </si>
  <si>
    <t>CO2+Ar</t>
    <phoneticPr fontId="1" type="noConversion"/>
  </si>
  <si>
    <t>5179</t>
    <phoneticPr fontId="1" type="noConversion"/>
  </si>
  <si>
    <t>기회산업</t>
    <phoneticPr fontId="1" type="noConversion"/>
  </si>
  <si>
    <t>알곤</t>
    <phoneticPr fontId="1" type="noConversion"/>
  </si>
  <si>
    <t>손현홍</t>
    <phoneticPr fontId="1" type="noConversion"/>
  </si>
  <si>
    <t>㈜광우산업</t>
    <phoneticPr fontId="1" type="noConversion"/>
  </si>
  <si>
    <t>㈜광우산업</t>
    <phoneticPr fontId="1" type="noConversion"/>
  </si>
  <si>
    <t>손현홍</t>
    <phoneticPr fontId="1" type="noConversion"/>
  </si>
  <si>
    <t>㈜광우산업</t>
    <phoneticPr fontId="1" type="noConversion"/>
  </si>
  <si>
    <t>㈜코캄</t>
    <phoneticPr fontId="1" type="noConversion"/>
  </si>
  <si>
    <t>고순도 질소</t>
    <phoneticPr fontId="1" type="noConversion"/>
  </si>
  <si>
    <t>8842</t>
    <phoneticPr fontId="1" type="noConversion"/>
  </si>
  <si>
    <t>㈜엘에스엔지니어링</t>
    <phoneticPr fontId="1" type="noConversion"/>
  </si>
  <si>
    <t>8842</t>
    <phoneticPr fontId="1" type="noConversion"/>
  </si>
  <si>
    <t>씨엔비산업㈜</t>
    <phoneticPr fontId="1" type="noConversion"/>
  </si>
  <si>
    <t>탄소*40kg</t>
    <phoneticPr fontId="1" type="noConversion"/>
  </si>
  <si>
    <t>㈜BDC-1</t>
    <phoneticPr fontId="1" type="noConversion"/>
  </si>
  <si>
    <t>산소</t>
    <phoneticPr fontId="1" type="noConversion"/>
  </si>
  <si>
    <t>㈜BDC-1</t>
    <phoneticPr fontId="1" type="noConversion"/>
  </si>
  <si>
    <t>조명호</t>
    <phoneticPr fontId="1" type="noConversion"/>
  </si>
  <si>
    <t>㈜BDC-1</t>
    <phoneticPr fontId="1" type="noConversion"/>
  </si>
  <si>
    <t>액체산소</t>
    <phoneticPr fontId="1" type="noConversion"/>
  </si>
  <si>
    <t>조명호</t>
    <phoneticPr fontId="1" type="noConversion"/>
  </si>
  <si>
    <t>대청이엔지</t>
    <phoneticPr fontId="1" type="noConversion"/>
  </si>
  <si>
    <t>산소</t>
    <phoneticPr fontId="1" type="noConversion"/>
  </si>
  <si>
    <t>8842</t>
    <phoneticPr fontId="1" type="noConversion"/>
  </si>
  <si>
    <t>영이엔지</t>
    <phoneticPr fontId="1" type="noConversion"/>
  </si>
  <si>
    <t>탄소*40kg</t>
    <phoneticPr fontId="1" type="noConversion"/>
  </si>
  <si>
    <t>8842</t>
    <phoneticPr fontId="1" type="noConversion"/>
  </si>
  <si>
    <t>㈜다인이엔씨</t>
    <phoneticPr fontId="1" type="noConversion"/>
  </si>
  <si>
    <t>㈜다인이엔씨</t>
    <phoneticPr fontId="1" type="noConversion"/>
  </si>
  <si>
    <t>액체산소</t>
    <phoneticPr fontId="1" type="noConversion"/>
  </si>
  <si>
    <t>아주이엔지㈜</t>
    <phoneticPr fontId="1" type="noConversion"/>
  </si>
  <si>
    <t>이건산업</t>
    <phoneticPr fontId="1" type="noConversion"/>
  </si>
  <si>
    <t>안선오</t>
    <phoneticPr fontId="1" type="noConversion"/>
  </si>
  <si>
    <t>㈜정원엔지니어링</t>
    <phoneticPr fontId="1" type="noConversion"/>
  </si>
  <si>
    <t>㈜정원엔지니어링</t>
    <phoneticPr fontId="1" type="noConversion"/>
  </si>
  <si>
    <t>안선오</t>
    <phoneticPr fontId="1" type="noConversion"/>
  </si>
  <si>
    <t>㈜정원엔지니어링</t>
    <phoneticPr fontId="1" type="noConversion"/>
  </si>
  <si>
    <t>LPG*50kg</t>
    <phoneticPr fontId="1" type="noConversion"/>
  </si>
  <si>
    <t>삼영기계㈜</t>
    <phoneticPr fontId="1" type="noConversion"/>
  </si>
  <si>
    <t>안선오</t>
    <phoneticPr fontId="1" type="noConversion"/>
  </si>
  <si>
    <t>6228</t>
    <phoneticPr fontId="1" type="noConversion"/>
  </si>
  <si>
    <t>안선오</t>
    <phoneticPr fontId="1" type="noConversion"/>
  </si>
  <si>
    <t>㈜씨티케미칼</t>
    <phoneticPr fontId="1" type="noConversion"/>
  </si>
  <si>
    <t>스피드이엔지</t>
    <phoneticPr fontId="1" type="noConversion"/>
  </si>
  <si>
    <t>6228</t>
    <phoneticPr fontId="1" type="noConversion"/>
  </si>
  <si>
    <t>㈜동우에이스</t>
    <phoneticPr fontId="1" type="noConversion"/>
  </si>
  <si>
    <t>탄소*40kg</t>
    <phoneticPr fontId="1" type="noConversion"/>
  </si>
  <si>
    <t>6956</t>
    <phoneticPr fontId="1" type="noConversion"/>
  </si>
  <si>
    <t>손현홍</t>
    <phoneticPr fontId="1" type="noConversion"/>
  </si>
  <si>
    <t>환희산업</t>
    <phoneticPr fontId="1" type="noConversion"/>
  </si>
  <si>
    <t>고순도 헬륨</t>
    <phoneticPr fontId="1" type="noConversion"/>
  </si>
  <si>
    <t>6956</t>
    <phoneticPr fontId="1" type="noConversion"/>
  </si>
  <si>
    <t>손현홍</t>
    <phoneticPr fontId="1" type="noConversion"/>
  </si>
  <si>
    <t>환희산업</t>
    <phoneticPr fontId="1" type="noConversion"/>
  </si>
  <si>
    <t>고순도 질소</t>
    <phoneticPr fontId="1" type="noConversion"/>
  </si>
  <si>
    <t>6956</t>
    <phoneticPr fontId="1" type="noConversion"/>
  </si>
  <si>
    <t>손현홍</t>
    <phoneticPr fontId="1" type="noConversion"/>
  </si>
  <si>
    <t>환희산업</t>
    <phoneticPr fontId="1" type="noConversion"/>
  </si>
  <si>
    <t>액체산소</t>
    <phoneticPr fontId="1" type="noConversion"/>
  </si>
  <si>
    <t>6956</t>
    <phoneticPr fontId="1" type="noConversion"/>
  </si>
  <si>
    <t>㈜스틸중공업</t>
    <phoneticPr fontId="1" type="noConversion"/>
  </si>
  <si>
    <t>㈜스틸중공업</t>
    <phoneticPr fontId="1" type="noConversion"/>
  </si>
  <si>
    <t>6956</t>
    <phoneticPr fontId="1" type="noConversion"/>
  </si>
  <si>
    <t>㈜제이에이치정현</t>
    <phoneticPr fontId="1" type="noConversion"/>
  </si>
  <si>
    <t>손현홍</t>
    <phoneticPr fontId="1" type="noConversion"/>
  </si>
  <si>
    <t>㈜제이에이치정현</t>
    <phoneticPr fontId="1" type="noConversion"/>
  </si>
  <si>
    <t>LPG*20kg</t>
    <phoneticPr fontId="1" type="noConversion"/>
  </si>
  <si>
    <t>(유)여명산업</t>
    <phoneticPr fontId="1" type="noConversion"/>
  </si>
  <si>
    <t>산소</t>
    <phoneticPr fontId="1" type="noConversion"/>
  </si>
  <si>
    <t>탄소*40kg</t>
    <phoneticPr fontId="1" type="noConversion"/>
  </si>
  <si>
    <t>손현홍</t>
    <phoneticPr fontId="1" type="noConversion"/>
  </si>
  <si>
    <t>㈜제이엔씨상사</t>
    <phoneticPr fontId="1" type="noConversion"/>
  </si>
  <si>
    <t>6956</t>
    <phoneticPr fontId="1" type="noConversion"/>
  </si>
  <si>
    <t>㈜엠에스이엔지</t>
    <phoneticPr fontId="1" type="noConversion"/>
  </si>
  <si>
    <t>CO2+AR</t>
    <phoneticPr fontId="1" type="noConversion"/>
  </si>
  <si>
    <t>서현정공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</si>
  <si>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</si>
  <si>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</si>
  <si>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</si>
  <si>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서현정공</t>
    <phoneticPr fontId="1" type="noConversion"/>
  </si>
  <si>
    <t>탄소*20kg</t>
    <phoneticPr fontId="1" type="noConversion"/>
  </si>
  <si>
    <t>6396</t>
    <phoneticPr fontId="1" type="noConversion"/>
  </si>
  <si>
    <t>이상혁</t>
    <phoneticPr fontId="1" type="noConversion"/>
  </si>
  <si>
    <t>서현정공</t>
    <phoneticPr fontId="1" type="noConversion"/>
  </si>
  <si>
    <t>이상혁</t>
    <phoneticPr fontId="1" type="noConversion"/>
  </si>
  <si>
    <t>서현정공</t>
    <phoneticPr fontId="1" type="noConversion"/>
  </si>
  <si>
    <t>6396</t>
    <phoneticPr fontId="1" type="noConversion"/>
  </si>
  <si>
    <t>이상혁</t>
    <phoneticPr fontId="1" type="noConversion"/>
  </si>
  <si>
    <t>대주코레스㈜</t>
    <phoneticPr fontId="1" type="noConversion"/>
  </si>
  <si>
    <t>아세틸렌*3KG</t>
    <phoneticPr fontId="1" type="noConversion"/>
  </si>
  <si>
    <t>대주코레스㈜</t>
    <phoneticPr fontId="1" type="noConversion"/>
  </si>
  <si>
    <t>액체질소</t>
    <phoneticPr fontId="1" type="noConversion"/>
  </si>
  <si>
    <t>6396</t>
    <phoneticPr fontId="1" type="noConversion"/>
  </si>
  <si>
    <t>㈜동명기계</t>
    <phoneticPr fontId="1" type="noConversion"/>
  </si>
  <si>
    <t>6396</t>
    <phoneticPr fontId="1" type="noConversion"/>
  </si>
  <si>
    <t>이상혁</t>
    <phoneticPr fontId="1" type="noConversion"/>
  </si>
  <si>
    <t>㈜동명기계</t>
    <phoneticPr fontId="1" type="noConversion"/>
  </si>
  <si>
    <t>이상혁</t>
    <phoneticPr fontId="1" type="noConversion"/>
  </si>
  <si>
    <t>동하</t>
    <phoneticPr fontId="1" type="noConversion"/>
  </si>
  <si>
    <t>탄소*40kg</t>
    <phoneticPr fontId="1" type="noConversion"/>
  </si>
  <si>
    <t>(유)대성하이텍</t>
    <phoneticPr fontId="1" type="noConversion"/>
  </si>
  <si>
    <t>6396</t>
    <phoneticPr fontId="1" type="noConversion"/>
  </si>
  <si>
    <t>㈜비디텍</t>
    <phoneticPr fontId="1" type="noConversion"/>
  </si>
  <si>
    <t>알곤</t>
    <phoneticPr fontId="1" type="noConversion"/>
  </si>
  <si>
    <t>이상혁</t>
    <phoneticPr fontId="1" type="noConversion"/>
  </si>
  <si>
    <t>㈜백호</t>
    <phoneticPr fontId="1" type="noConversion"/>
  </si>
  <si>
    <t>산소</t>
    <phoneticPr fontId="1" type="noConversion"/>
  </si>
  <si>
    <t>탄소*40kg</t>
    <phoneticPr fontId="1" type="noConversion"/>
  </si>
  <si>
    <t>(재)서해환경과학연구소</t>
    <phoneticPr fontId="1" type="noConversion"/>
  </si>
  <si>
    <t>고순도 질소</t>
    <phoneticPr fontId="1" type="noConversion"/>
  </si>
  <si>
    <t>7233</t>
    <phoneticPr fontId="1" type="noConversion"/>
  </si>
  <si>
    <t>서태영</t>
    <phoneticPr fontId="1" type="noConversion"/>
  </si>
  <si>
    <t>(재)서해환경과학연구소</t>
    <phoneticPr fontId="1" type="noConversion"/>
  </si>
  <si>
    <t>고순도 수소</t>
    <phoneticPr fontId="1" type="noConversion"/>
  </si>
  <si>
    <t>7233</t>
    <phoneticPr fontId="1" type="noConversion"/>
  </si>
  <si>
    <t>서태영</t>
    <phoneticPr fontId="1" type="noConversion"/>
  </si>
  <si>
    <t>㈜비에스부여공장</t>
    <phoneticPr fontId="1" type="noConversion"/>
  </si>
  <si>
    <t>암모니아</t>
    <phoneticPr fontId="1" type="noConversion"/>
  </si>
  <si>
    <t>7233</t>
    <phoneticPr fontId="1" type="noConversion"/>
  </si>
  <si>
    <t>서태영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</si>
  <si>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</si>
  <si>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</si>
  <si>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</si>
  <si>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</si>
  <si>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태극제약㈜</t>
    <phoneticPr fontId="1" type="noConversion"/>
  </si>
  <si>
    <t>고순도 알곤</t>
    <phoneticPr fontId="1" type="noConversion"/>
  </si>
  <si>
    <t>안선오</t>
    <phoneticPr fontId="1" type="noConversion"/>
  </si>
  <si>
    <t>㈜성천씨엠에스</t>
    <phoneticPr fontId="1" type="noConversion"/>
  </si>
  <si>
    <t>산소</t>
    <phoneticPr fontId="1" type="noConversion"/>
  </si>
  <si>
    <t>㈜성천씨엠에스</t>
    <phoneticPr fontId="1" type="noConversion"/>
  </si>
  <si>
    <t>탄소*40kg</t>
    <phoneticPr fontId="1" type="noConversion"/>
  </si>
  <si>
    <t>6228</t>
    <phoneticPr fontId="1" type="noConversion"/>
  </si>
  <si>
    <t>조인엠㈜</t>
    <phoneticPr fontId="1" type="noConversion"/>
  </si>
  <si>
    <t>6228</t>
    <phoneticPr fontId="1" type="noConversion"/>
  </si>
  <si>
    <t>안선오</t>
    <phoneticPr fontId="1" type="noConversion"/>
  </si>
  <si>
    <t>대동산업</t>
    <phoneticPr fontId="1" type="noConversion"/>
  </si>
  <si>
    <t>6228</t>
    <phoneticPr fontId="1" type="noConversion"/>
  </si>
  <si>
    <t>안선오</t>
    <phoneticPr fontId="1" type="noConversion"/>
  </si>
  <si>
    <t>대동산업</t>
    <phoneticPr fontId="1" type="noConversion"/>
  </si>
  <si>
    <t>알곤</t>
    <phoneticPr fontId="1" type="noConversion"/>
  </si>
  <si>
    <t>6228</t>
    <phoneticPr fontId="1" type="noConversion"/>
  </si>
  <si>
    <t>탄소*20kg</t>
    <phoneticPr fontId="1" type="noConversion"/>
  </si>
  <si>
    <t>㈜알루뱅크</t>
    <phoneticPr fontId="1" type="noConversion"/>
  </si>
  <si>
    <t>8842</t>
    <phoneticPr fontId="1" type="noConversion"/>
  </si>
  <si>
    <t>조명호</t>
    <phoneticPr fontId="1" type="noConversion"/>
  </si>
  <si>
    <t>고순도 알곤</t>
    <phoneticPr fontId="1" type="noConversion"/>
  </si>
  <si>
    <t>8842</t>
    <phoneticPr fontId="1" type="noConversion"/>
  </si>
  <si>
    <t>조명호</t>
    <phoneticPr fontId="1" type="noConversion"/>
  </si>
  <si>
    <t>㈜알루뱅크</t>
    <phoneticPr fontId="1" type="noConversion"/>
  </si>
  <si>
    <t>조명호</t>
    <phoneticPr fontId="1" type="noConversion"/>
  </si>
  <si>
    <t>㈜알루뱅크</t>
    <phoneticPr fontId="1" type="noConversion"/>
  </si>
  <si>
    <t>액체질소</t>
    <phoneticPr fontId="1" type="noConversion"/>
  </si>
  <si>
    <t>조명호</t>
    <phoneticPr fontId="1" type="noConversion"/>
  </si>
  <si>
    <t>(유)정원메탈</t>
    <phoneticPr fontId="1" type="noConversion"/>
  </si>
  <si>
    <t>액체산소</t>
    <phoneticPr fontId="1" type="noConversion"/>
  </si>
  <si>
    <t>8842</t>
    <phoneticPr fontId="1" type="noConversion"/>
  </si>
  <si>
    <t>조명호</t>
    <phoneticPr fontId="1" type="noConversion"/>
  </si>
  <si>
    <t>㈜한신-본사</t>
    <phoneticPr fontId="1" type="noConversion"/>
  </si>
  <si>
    <t>CO2+AR</t>
    <phoneticPr fontId="1" type="noConversion"/>
  </si>
  <si>
    <t>8842</t>
    <phoneticPr fontId="1" type="noConversion"/>
  </si>
  <si>
    <t>㈜한신-AS</t>
    <phoneticPr fontId="1" type="noConversion"/>
  </si>
  <si>
    <t>8842</t>
    <phoneticPr fontId="1" type="noConversion"/>
  </si>
  <si>
    <t>조명호</t>
    <phoneticPr fontId="1" type="noConversion"/>
  </si>
  <si>
    <t>㈜한신-AS</t>
    <phoneticPr fontId="1" type="noConversion"/>
  </si>
  <si>
    <t>CO2+AR</t>
    <phoneticPr fontId="1" type="noConversion"/>
  </si>
  <si>
    <t>조명호</t>
    <phoneticPr fontId="1" type="noConversion"/>
  </si>
  <si>
    <t>㈜티오피-1</t>
    <phoneticPr fontId="1" type="noConversion"/>
  </si>
  <si>
    <t>탄소*40kg</t>
    <phoneticPr fontId="1" type="noConversion"/>
  </si>
  <si>
    <t>8842</t>
    <phoneticPr fontId="1" type="noConversion"/>
  </si>
  <si>
    <t>㈜티오피-3</t>
    <phoneticPr fontId="1" type="noConversion"/>
  </si>
  <si>
    <t>조명호</t>
    <phoneticPr fontId="1" type="noConversion"/>
  </si>
  <si>
    <t>㈜티오피-3</t>
    <phoneticPr fontId="1" type="noConversion"/>
  </si>
  <si>
    <t>8842</t>
    <phoneticPr fontId="1" type="noConversion"/>
  </si>
  <si>
    <t>케이원산업㈜</t>
    <phoneticPr fontId="1" type="noConversion"/>
  </si>
  <si>
    <t>8842</t>
    <phoneticPr fontId="1" type="noConversion"/>
  </si>
  <si>
    <t>탄소*40kg</t>
    <phoneticPr fontId="1" type="noConversion"/>
  </si>
  <si>
    <t>CO2+AR</t>
    <phoneticPr fontId="1" type="noConversion"/>
  </si>
  <si>
    <t>㈜엔알비</t>
    <phoneticPr fontId="1" type="noConversion"/>
  </si>
  <si>
    <t>㈜엔알비</t>
    <phoneticPr fontId="1" type="noConversion"/>
  </si>
  <si>
    <t>액체산소</t>
    <phoneticPr fontId="1" type="noConversion"/>
  </si>
  <si>
    <t>명성테크-계룡</t>
    <phoneticPr fontId="1" type="noConversion"/>
  </si>
  <si>
    <t>알곤</t>
    <phoneticPr fontId="1" type="noConversion"/>
  </si>
  <si>
    <t>5179</t>
    <phoneticPr fontId="1" type="noConversion"/>
  </si>
  <si>
    <t>김병권</t>
    <phoneticPr fontId="1" type="noConversion"/>
  </si>
  <si>
    <t>오케이퓨쳐㈜</t>
    <phoneticPr fontId="1" type="noConversion"/>
  </si>
  <si>
    <t>5179</t>
    <phoneticPr fontId="1" type="noConversion"/>
  </si>
  <si>
    <t>김병권</t>
    <phoneticPr fontId="1" type="noConversion"/>
  </si>
  <si>
    <t>오케이퓨쳐㈜</t>
    <phoneticPr fontId="1" type="noConversion"/>
  </si>
  <si>
    <t>오케이퓨쳐㈜</t>
    <phoneticPr fontId="1" type="noConversion"/>
  </si>
  <si>
    <t>5179</t>
    <phoneticPr fontId="1" type="noConversion"/>
  </si>
  <si>
    <t>김병권</t>
    <phoneticPr fontId="1" type="noConversion"/>
  </si>
  <si>
    <t>㈜우진플랜트</t>
    <phoneticPr fontId="1" type="noConversion"/>
  </si>
  <si>
    <t>전진스틸</t>
    <phoneticPr fontId="1" type="noConversion"/>
  </si>
  <si>
    <t>전진스틸</t>
    <phoneticPr fontId="1" type="noConversion"/>
  </si>
  <si>
    <t>5179</t>
    <phoneticPr fontId="1" type="noConversion"/>
  </si>
  <si>
    <t>㈜가람에스티-해인스틸</t>
    <phoneticPr fontId="1" type="noConversion"/>
  </si>
  <si>
    <t>LPG*50kg</t>
    <phoneticPr fontId="1" type="noConversion"/>
  </si>
  <si>
    <t>5179</t>
    <phoneticPr fontId="1" type="noConversion"/>
  </si>
  <si>
    <t>김병권</t>
    <phoneticPr fontId="1" type="noConversion"/>
  </si>
  <si>
    <t>㈜가람에스티-해인스틸</t>
    <phoneticPr fontId="1" type="noConversion"/>
  </si>
  <si>
    <t>5179</t>
    <phoneticPr fontId="1" type="noConversion"/>
  </si>
  <si>
    <t>㈜가람에스티-에이스</t>
    <phoneticPr fontId="1" type="noConversion"/>
  </si>
  <si>
    <t>김병권</t>
    <phoneticPr fontId="1" type="noConversion"/>
  </si>
  <si>
    <t>액체산소</t>
    <phoneticPr fontId="1" type="noConversion"/>
  </si>
  <si>
    <t>김병권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</si>
  <si>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</si>
  <si>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</si>
  <si>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</si>
  <si>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한국물류설비제작소㈜</t>
    <phoneticPr fontId="1" type="noConversion"/>
  </si>
  <si>
    <t>액체산소</t>
    <phoneticPr fontId="1" type="noConversion"/>
  </si>
  <si>
    <t>6956</t>
    <phoneticPr fontId="1" type="noConversion"/>
  </si>
  <si>
    <t>손현홍</t>
    <phoneticPr fontId="1" type="noConversion"/>
  </si>
  <si>
    <t>삼일산업-2</t>
    <phoneticPr fontId="1" type="noConversion"/>
  </si>
  <si>
    <t>액체알곤</t>
    <phoneticPr fontId="1" type="noConversion"/>
  </si>
  <si>
    <t>6396</t>
    <phoneticPr fontId="1" type="noConversion"/>
  </si>
  <si>
    <t>이상혁</t>
    <phoneticPr fontId="1" type="noConversion"/>
  </si>
  <si>
    <t>창무산업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</si>
  <si>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</si>
  <si>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</si>
  <si>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</si>
  <si>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창성유리</t>
    <phoneticPr fontId="1" type="noConversion"/>
  </si>
  <si>
    <t>알곤</t>
    <phoneticPr fontId="1" type="noConversion"/>
  </si>
  <si>
    <t>(유)대건산업</t>
    <phoneticPr fontId="1" type="noConversion"/>
  </si>
  <si>
    <t>(유)대건산업</t>
    <phoneticPr fontId="1" type="noConversion"/>
  </si>
  <si>
    <t>LPG*20kg</t>
    <phoneticPr fontId="1" type="noConversion"/>
  </si>
  <si>
    <t>㈜와이에이치에스앤티</t>
    <phoneticPr fontId="1" type="noConversion"/>
  </si>
  <si>
    <t>㈜다한산업</t>
    <phoneticPr fontId="1" type="noConversion"/>
  </si>
  <si>
    <t>고순도 질소</t>
    <phoneticPr fontId="1" type="noConversion"/>
  </si>
  <si>
    <t>㈜다한산업</t>
    <phoneticPr fontId="1" type="noConversion"/>
  </si>
  <si>
    <t>알곤</t>
    <phoneticPr fontId="1" type="noConversion"/>
  </si>
  <si>
    <t>이상혁</t>
    <phoneticPr fontId="1" type="noConversion"/>
  </si>
  <si>
    <t>고순도 헬륨</t>
    <phoneticPr fontId="1" type="noConversion"/>
  </si>
  <si>
    <t>모아레이저</t>
    <phoneticPr fontId="1" type="noConversion"/>
  </si>
  <si>
    <t>6396</t>
    <phoneticPr fontId="1" type="noConversion"/>
  </si>
  <si>
    <t>모아레이저</t>
    <phoneticPr fontId="1" type="noConversion"/>
  </si>
  <si>
    <t>액체질소</t>
    <phoneticPr fontId="1" type="noConversion"/>
  </si>
  <si>
    <t>대주코레스㈜</t>
    <phoneticPr fontId="1" type="noConversion"/>
  </si>
  <si>
    <t>아세틸렌*3KG</t>
    <phoneticPr fontId="1" type="noConversion"/>
  </si>
  <si>
    <t>대주코레스㈜</t>
    <phoneticPr fontId="1" type="noConversion"/>
  </si>
  <si>
    <t>LPG*20kg</t>
    <phoneticPr fontId="1" type="noConversion"/>
  </si>
  <si>
    <t>액체질소</t>
    <phoneticPr fontId="1" type="noConversion"/>
  </si>
  <si>
    <t>진흥기계㈜</t>
    <phoneticPr fontId="1" type="noConversion"/>
  </si>
  <si>
    <t>탄소*40kg</t>
    <phoneticPr fontId="1" type="noConversion"/>
  </si>
  <si>
    <t>대주중공업㈜</t>
    <phoneticPr fontId="1" type="noConversion"/>
  </si>
  <si>
    <t>수소</t>
    <phoneticPr fontId="1" type="noConversion"/>
  </si>
  <si>
    <t>5179</t>
    <phoneticPr fontId="1" type="noConversion"/>
  </si>
  <si>
    <t>안선오</t>
    <phoneticPr fontId="1" type="noConversion"/>
  </si>
  <si>
    <t>삼영기계㈜</t>
    <phoneticPr fontId="1" type="noConversion"/>
  </si>
  <si>
    <t>산소</t>
    <phoneticPr fontId="1" type="noConversion"/>
  </si>
  <si>
    <t>5179</t>
    <phoneticPr fontId="1" type="noConversion"/>
  </si>
  <si>
    <t>고순도 AIR</t>
    <phoneticPr fontId="1" type="noConversion"/>
  </si>
  <si>
    <t>㈜삼양홀딩스</t>
    <phoneticPr fontId="1" type="noConversion"/>
  </si>
  <si>
    <t>㈜삼양홀딩스</t>
    <phoneticPr fontId="1" type="noConversion"/>
  </si>
  <si>
    <t>고순도 AIR</t>
    <phoneticPr fontId="1" type="noConversion"/>
  </si>
  <si>
    <t>5179</t>
    <phoneticPr fontId="1" type="noConversion"/>
  </si>
  <si>
    <t>안선오</t>
    <phoneticPr fontId="1" type="noConversion"/>
  </si>
  <si>
    <t>㈜성천씨엠에스</t>
    <phoneticPr fontId="1" type="noConversion"/>
  </si>
  <si>
    <t>㈜성천씨엠에스</t>
    <phoneticPr fontId="1" type="noConversion"/>
  </si>
  <si>
    <t>대동산업</t>
    <phoneticPr fontId="1" type="noConversion"/>
  </si>
  <si>
    <t>산소</t>
    <phoneticPr fontId="1" type="noConversion"/>
  </si>
  <si>
    <t>대동산업</t>
    <phoneticPr fontId="1" type="noConversion"/>
  </si>
  <si>
    <t>탄소*40kg</t>
    <phoneticPr fontId="1" type="noConversion"/>
  </si>
  <si>
    <t>㈜정원엔지니어링</t>
    <phoneticPr fontId="1" type="noConversion"/>
  </si>
  <si>
    <t>액체산소</t>
    <phoneticPr fontId="1" type="noConversion"/>
  </si>
  <si>
    <t>안선오</t>
    <phoneticPr fontId="1" type="noConversion"/>
  </si>
  <si>
    <t>대원정공㈜</t>
    <phoneticPr fontId="1" type="noConversion"/>
  </si>
  <si>
    <t>8842</t>
    <phoneticPr fontId="1" type="noConversion"/>
  </si>
  <si>
    <t>조명호</t>
    <phoneticPr fontId="1" type="noConversion"/>
  </si>
  <si>
    <t>도강이엔지</t>
    <phoneticPr fontId="1" type="noConversion"/>
  </si>
  <si>
    <t>8842</t>
    <phoneticPr fontId="1" type="noConversion"/>
  </si>
  <si>
    <t>조명호</t>
    <phoneticPr fontId="1" type="noConversion"/>
  </si>
  <si>
    <t>(유)금성기업</t>
    <phoneticPr fontId="1" type="noConversion"/>
  </si>
  <si>
    <t>㈜알루뱅크</t>
    <phoneticPr fontId="1" type="noConversion"/>
  </si>
  <si>
    <t>현명산업㈜</t>
    <phoneticPr fontId="1" type="noConversion"/>
  </si>
  <si>
    <t>두영기전㈜</t>
    <phoneticPr fontId="1" type="noConversion"/>
  </si>
  <si>
    <t>㈜세호</t>
    <phoneticPr fontId="1" type="noConversion"/>
  </si>
  <si>
    <t>질소</t>
    <phoneticPr fontId="1" type="noConversion"/>
  </si>
  <si>
    <t>조명호</t>
    <phoneticPr fontId="1" type="noConversion"/>
  </si>
  <si>
    <t>㈜세호</t>
    <phoneticPr fontId="1" type="noConversion"/>
  </si>
  <si>
    <t>8842</t>
    <phoneticPr fontId="1" type="noConversion"/>
  </si>
  <si>
    <t>㈜에이엠티</t>
    <phoneticPr fontId="1" type="noConversion"/>
  </si>
  <si>
    <t>㈜평강비아이엠</t>
    <phoneticPr fontId="1" type="noConversion"/>
  </si>
  <si>
    <t>탄소*20kg</t>
    <phoneticPr fontId="1" type="noConversion"/>
  </si>
  <si>
    <t>엘지전자㈜</t>
    <phoneticPr fontId="1" type="noConversion"/>
  </si>
  <si>
    <t>산소</t>
    <phoneticPr fontId="1" type="noConversion"/>
  </si>
  <si>
    <t>7233</t>
    <phoneticPr fontId="1" type="noConversion"/>
  </si>
  <si>
    <t>김병권</t>
    <phoneticPr fontId="1" type="noConversion"/>
  </si>
  <si>
    <t>김병권</t>
    <phoneticPr fontId="1" type="noConversion"/>
  </si>
  <si>
    <t>엘지전자㈜</t>
    <phoneticPr fontId="1" type="noConversion"/>
  </si>
  <si>
    <t>헬륨</t>
    <phoneticPr fontId="1" type="noConversion"/>
  </si>
  <si>
    <t>7233</t>
    <phoneticPr fontId="1" type="noConversion"/>
  </si>
  <si>
    <t>고순도 헬륨</t>
    <phoneticPr fontId="1" type="noConversion"/>
  </si>
  <si>
    <t>엘지전자㈜</t>
    <phoneticPr fontId="1" type="noConversion"/>
  </si>
  <si>
    <t>CO2+Ar</t>
    <phoneticPr fontId="1" type="noConversion"/>
  </si>
  <si>
    <t>㈜큐하이</t>
    <phoneticPr fontId="1" type="noConversion"/>
  </si>
  <si>
    <t>㈜엠에스이엔지</t>
    <phoneticPr fontId="1" type="noConversion"/>
  </si>
  <si>
    <t>CO2+Ar</t>
    <phoneticPr fontId="1" type="noConversion"/>
  </si>
  <si>
    <t>6956</t>
    <phoneticPr fontId="1" type="noConversion"/>
  </si>
  <si>
    <t>한국특수가스㈜</t>
    <phoneticPr fontId="1" type="noConversion"/>
  </si>
  <si>
    <t>탄소*40kg</t>
    <phoneticPr fontId="1" type="noConversion"/>
  </si>
  <si>
    <t>6956</t>
    <phoneticPr fontId="1" type="noConversion"/>
  </si>
  <si>
    <t>손현홍</t>
    <phoneticPr fontId="1" type="noConversion"/>
  </si>
  <si>
    <t>고려특장㈜</t>
    <phoneticPr fontId="1" type="noConversion"/>
  </si>
  <si>
    <t>산소</t>
    <phoneticPr fontId="1" type="noConversion"/>
  </si>
  <si>
    <t>7233</t>
    <phoneticPr fontId="1" type="noConversion"/>
  </si>
  <si>
    <t>윤태용</t>
    <phoneticPr fontId="1" type="noConversion"/>
  </si>
  <si>
    <t>알곤</t>
    <phoneticPr fontId="1" type="noConversion"/>
  </si>
  <si>
    <t>탄소*40kg</t>
    <phoneticPr fontId="1" type="noConversion"/>
  </si>
  <si>
    <t>㈜성경</t>
    <phoneticPr fontId="1" type="noConversion"/>
  </si>
  <si>
    <t>6396</t>
    <phoneticPr fontId="1" type="noConversion"/>
  </si>
  <si>
    <t>이상혁</t>
    <phoneticPr fontId="1" type="noConversion"/>
  </si>
  <si>
    <t>동하</t>
    <phoneticPr fontId="1" type="noConversion"/>
  </si>
  <si>
    <t>㈜태영기계</t>
    <phoneticPr fontId="1" type="noConversion"/>
  </si>
  <si>
    <t>질소</t>
    <phoneticPr fontId="1" type="noConversion"/>
  </si>
  <si>
    <t>고순도 헬륨</t>
    <phoneticPr fontId="1" type="noConversion"/>
  </si>
  <si>
    <t>기회산업㈜-청주</t>
    <phoneticPr fontId="1" type="noConversion"/>
  </si>
  <si>
    <t>6956</t>
    <phoneticPr fontId="1" type="noConversion"/>
  </si>
  <si>
    <t>손현홍</t>
    <phoneticPr fontId="1" type="noConversion"/>
  </si>
  <si>
    <t>㈜터보맥스</t>
    <phoneticPr fontId="1" type="noConversion"/>
  </si>
  <si>
    <t>액체질소</t>
    <phoneticPr fontId="1" type="noConversion"/>
  </si>
  <si>
    <t>CO2+Ar</t>
    <phoneticPr fontId="1" type="noConversion"/>
  </si>
  <si>
    <t>㈜광우산업</t>
    <phoneticPr fontId="1" type="noConversion"/>
  </si>
  <si>
    <t>액체산소</t>
    <phoneticPr fontId="1" type="noConversion"/>
  </si>
  <si>
    <t>LASER</t>
    <phoneticPr fontId="1" type="noConversion"/>
  </si>
  <si>
    <t>이오텍</t>
    <phoneticPr fontId="1" type="noConversion"/>
  </si>
  <si>
    <t>5179</t>
    <phoneticPr fontId="1" type="noConversion"/>
  </si>
  <si>
    <t>서태영</t>
    <phoneticPr fontId="1" type="noConversion"/>
  </si>
  <si>
    <t>(유)한영산업</t>
    <phoneticPr fontId="1" type="noConversion"/>
  </si>
  <si>
    <t>LPG*20kg</t>
    <phoneticPr fontId="1" type="noConversion"/>
  </si>
  <si>
    <t>현명산업㈜</t>
    <phoneticPr fontId="1" type="noConversion"/>
  </si>
  <si>
    <t>㈜알루뱅크</t>
    <phoneticPr fontId="1" type="noConversion"/>
  </si>
  <si>
    <t>고순도 알곤</t>
    <phoneticPr fontId="1" type="noConversion"/>
  </si>
  <si>
    <t>(유)원더스</t>
    <phoneticPr fontId="1" type="noConversion"/>
  </si>
  <si>
    <t>하나기공</t>
    <phoneticPr fontId="1" type="noConversion"/>
  </si>
  <si>
    <t>액체알곤</t>
    <phoneticPr fontId="1" type="noConversion"/>
  </si>
  <si>
    <t>(유)대명</t>
    <phoneticPr fontId="1" type="noConversion"/>
  </si>
  <si>
    <t>(유)정원메탈</t>
    <phoneticPr fontId="1" type="noConversion"/>
  </si>
  <si>
    <t>아주이엔지㈜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</si>
  <si>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</si>
  <si>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</si>
  <si>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</si>
  <si>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</si>
  <si>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㈜성천씨엠에스</t>
    <phoneticPr fontId="1" type="noConversion"/>
  </si>
  <si>
    <t>㈜보고</t>
    <phoneticPr fontId="1" type="noConversion"/>
  </si>
  <si>
    <t>대동산업</t>
    <phoneticPr fontId="1" type="noConversion"/>
  </si>
  <si>
    <t>㈜금성이앤씨-2</t>
    <phoneticPr fontId="1" type="noConversion"/>
  </si>
  <si>
    <t>8842</t>
    <phoneticPr fontId="1" type="noConversion"/>
  </si>
  <si>
    <t>조명호</t>
    <phoneticPr fontId="1" type="noConversion"/>
  </si>
  <si>
    <t>삼영기계㈜논산공장</t>
    <phoneticPr fontId="1" type="noConversion"/>
  </si>
  <si>
    <t>㈜기흥금속</t>
    <phoneticPr fontId="1" type="noConversion"/>
  </si>
  <si>
    <t>LPG*50kg</t>
    <phoneticPr fontId="1" type="noConversion"/>
  </si>
  <si>
    <t>정선산업㈜</t>
    <phoneticPr fontId="1" type="noConversion"/>
  </si>
  <si>
    <t>㈜엘에스엔지니어링</t>
    <phoneticPr fontId="1" type="noConversion"/>
  </si>
  <si>
    <t>씨엔비산업㈜</t>
    <phoneticPr fontId="1" type="noConversion"/>
  </si>
  <si>
    <t>안현엔지니어링</t>
    <phoneticPr fontId="1" type="noConversion"/>
  </si>
  <si>
    <t>대청이엔지</t>
    <phoneticPr fontId="1" type="noConversion"/>
  </si>
  <si>
    <t>영이엔지</t>
    <phoneticPr fontId="1" type="noConversion"/>
  </si>
  <si>
    <t>㈜태승건설산업</t>
    <phoneticPr fontId="1" type="noConversion"/>
  </si>
  <si>
    <t>㈜삼주</t>
    <phoneticPr fontId="1" type="noConversion"/>
  </si>
  <si>
    <t>㈜광우산업</t>
    <phoneticPr fontId="1" type="noConversion"/>
  </si>
  <si>
    <t>7233</t>
    <phoneticPr fontId="1" type="noConversion"/>
  </si>
  <si>
    <t>윤태용</t>
    <phoneticPr fontId="1" type="noConversion"/>
  </si>
  <si>
    <t>㈜삼양홀딩스</t>
    <phoneticPr fontId="1" type="noConversion"/>
  </si>
  <si>
    <t>고순도 질소</t>
    <phoneticPr fontId="1" type="noConversion"/>
  </si>
  <si>
    <t>6228</t>
    <phoneticPr fontId="1" type="noConversion"/>
  </si>
  <si>
    <t>안선오</t>
    <phoneticPr fontId="1" type="noConversion"/>
  </si>
  <si>
    <t>수소</t>
    <phoneticPr fontId="1" type="noConversion"/>
  </si>
  <si>
    <t>안선오</t>
    <phoneticPr fontId="1" type="noConversion"/>
  </si>
  <si>
    <t>㈜삼양홀딩스</t>
    <phoneticPr fontId="1" type="noConversion"/>
  </si>
  <si>
    <t>고순도 수소</t>
    <phoneticPr fontId="1" type="noConversion"/>
  </si>
  <si>
    <t>6228</t>
    <phoneticPr fontId="1" type="noConversion"/>
  </si>
  <si>
    <t>안선오</t>
    <phoneticPr fontId="1" type="noConversion"/>
  </si>
  <si>
    <t>액체질소</t>
    <phoneticPr fontId="1" type="noConversion"/>
  </si>
  <si>
    <t>㈜씨티케미칼</t>
    <phoneticPr fontId="1" type="noConversion"/>
  </si>
  <si>
    <t>액체알곤</t>
    <phoneticPr fontId="1" type="noConversion"/>
  </si>
  <si>
    <t>㈜엠케이케미칼</t>
    <phoneticPr fontId="1" type="noConversion"/>
  </si>
  <si>
    <t>고순도 AIR</t>
    <phoneticPr fontId="1" type="noConversion"/>
  </si>
  <si>
    <t>조인엠㈜</t>
    <phoneticPr fontId="1" type="noConversion"/>
  </si>
  <si>
    <t>알곤</t>
    <phoneticPr fontId="1" type="noConversion"/>
  </si>
  <si>
    <t>㈜성대이엔지</t>
    <phoneticPr fontId="1" type="noConversion"/>
  </si>
  <si>
    <t>알곤</t>
    <phoneticPr fontId="1" type="noConversion"/>
  </si>
  <si>
    <t>6956</t>
    <phoneticPr fontId="1" type="noConversion"/>
  </si>
  <si>
    <t>손현홍</t>
    <phoneticPr fontId="1" type="noConversion"/>
  </si>
  <si>
    <t>손현홍</t>
    <phoneticPr fontId="1" type="noConversion"/>
  </si>
  <si>
    <t>환희산업</t>
    <phoneticPr fontId="1" type="noConversion"/>
  </si>
  <si>
    <t>액체산소</t>
    <phoneticPr fontId="1" type="noConversion"/>
  </si>
  <si>
    <t>6956</t>
    <phoneticPr fontId="1" type="noConversion"/>
  </si>
  <si>
    <t>손현홍</t>
    <phoneticPr fontId="1" type="noConversion"/>
  </si>
  <si>
    <t>㈜엔알비</t>
    <phoneticPr fontId="1" type="noConversion"/>
  </si>
  <si>
    <t>탄소*40kg</t>
    <phoneticPr fontId="1" type="noConversion"/>
  </si>
  <si>
    <t>(유)여명산업</t>
    <phoneticPr fontId="1" type="noConversion"/>
  </si>
  <si>
    <t>㈜제이엔씨상사</t>
    <phoneticPr fontId="1" type="noConversion"/>
  </si>
  <si>
    <t>㈜윤성기업</t>
    <phoneticPr fontId="1" type="noConversion"/>
  </si>
  <si>
    <t>산소</t>
    <phoneticPr fontId="1" type="noConversion"/>
  </si>
  <si>
    <t>㈜동우에이스</t>
    <phoneticPr fontId="1" type="noConversion"/>
  </si>
  <si>
    <t>이녹스㈜</t>
    <phoneticPr fontId="1" type="noConversion"/>
  </si>
  <si>
    <t>고순도 헬륨</t>
    <phoneticPr fontId="1" type="noConversion"/>
  </si>
  <si>
    <t>㈜포커스엔지니어링</t>
    <phoneticPr fontId="1" type="noConversion"/>
  </si>
  <si>
    <t>6396</t>
    <phoneticPr fontId="1" type="noConversion"/>
  </si>
  <si>
    <t>이상혁</t>
    <phoneticPr fontId="1" type="noConversion"/>
  </si>
  <si>
    <t>정유리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</si>
  <si>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</si>
  <si>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</si>
  <si>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</si>
  <si>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(유)금호주방</t>
    <phoneticPr fontId="1" type="noConversion"/>
  </si>
  <si>
    <t>㈜대신냉방</t>
    <phoneticPr fontId="1" type="noConversion"/>
  </si>
  <si>
    <t>질소</t>
    <phoneticPr fontId="1" type="noConversion"/>
  </si>
  <si>
    <t>LPG*20kg</t>
    <phoneticPr fontId="1" type="noConversion"/>
  </si>
  <si>
    <t>창무산업</t>
    <phoneticPr fontId="1" type="noConversion"/>
  </si>
  <si>
    <t>(유)대건산업</t>
    <phoneticPr fontId="1" type="noConversion"/>
  </si>
  <si>
    <t>모아레이저</t>
    <phoneticPr fontId="1" type="noConversion"/>
  </si>
  <si>
    <t>㈜다한산업</t>
    <phoneticPr fontId="1" type="noConversion"/>
  </si>
  <si>
    <t>㈜와이에이치에스앤티</t>
    <phoneticPr fontId="1" type="noConversion"/>
  </si>
  <si>
    <t>진흥기계㈜</t>
    <phoneticPr fontId="1" type="noConversion"/>
  </si>
  <si>
    <t>금성레이저</t>
    <phoneticPr fontId="1" type="noConversion"/>
  </si>
  <si>
    <t>8842</t>
    <phoneticPr fontId="1" type="noConversion"/>
  </si>
  <si>
    <t>조명호</t>
    <phoneticPr fontId="1" type="noConversion"/>
  </si>
  <si>
    <t>㈜알루뱅크</t>
    <phoneticPr fontId="1" type="noConversion"/>
  </si>
  <si>
    <t>(유)정원메탈</t>
    <phoneticPr fontId="1" type="noConversion"/>
  </si>
  <si>
    <t>㈜한신-본사</t>
    <phoneticPr fontId="1" type="noConversion"/>
  </si>
  <si>
    <t>CO2+AR</t>
    <phoneticPr fontId="1" type="noConversion"/>
  </si>
  <si>
    <t>㈜한신-AS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</si>
  <si>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</si>
  <si>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</si>
  <si>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</si>
  <si>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</si>
  <si>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우리산업</t>
    <phoneticPr fontId="1" type="noConversion"/>
  </si>
  <si>
    <t>㈜신성이앤지</t>
    <phoneticPr fontId="1" type="noConversion"/>
  </si>
  <si>
    <t>명성테크-계룡</t>
    <phoneticPr fontId="1" type="noConversion"/>
  </si>
  <si>
    <t>5179</t>
    <phoneticPr fontId="1" type="noConversion"/>
  </si>
  <si>
    <t>김병권</t>
    <phoneticPr fontId="1" type="noConversion"/>
  </si>
  <si>
    <t>오케이퓨쳐㈜</t>
    <phoneticPr fontId="1" type="noConversion"/>
  </si>
  <si>
    <t>㈜우진플랜트</t>
    <phoneticPr fontId="1" type="noConversion"/>
  </si>
  <si>
    <t>전진스틸</t>
    <phoneticPr fontId="1" type="noConversion"/>
  </si>
  <si>
    <t>㈜가람에스티-해인스틸</t>
    <phoneticPr fontId="1" type="noConversion"/>
  </si>
  <si>
    <t>LPG*50kg</t>
    <phoneticPr fontId="1" type="noConversion"/>
  </si>
  <si>
    <t>㈜가람에스티-에이스</t>
    <phoneticPr fontId="1" type="noConversion"/>
  </si>
  <si>
    <t>㈜엠에스가스전북</t>
    <phoneticPr fontId="1" type="noConversion"/>
  </si>
  <si>
    <t>헬륨</t>
    <phoneticPr fontId="1" type="noConversion"/>
  </si>
  <si>
    <t>외부차량</t>
    <phoneticPr fontId="1" type="noConversion"/>
  </si>
  <si>
    <t>고순도 헬륨</t>
    <phoneticPr fontId="1" type="noConversion"/>
  </si>
  <si>
    <t>㈜신성이앤지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</si>
  <si>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</si>
  <si>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</si>
  <si>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</si>
  <si>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금호샤링</t>
    <phoneticPr fontId="1" type="noConversion"/>
  </si>
  <si>
    <t>액체산소</t>
    <phoneticPr fontId="1" type="noConversion"/>
  </si>
  <si>
    <t>5179</t>
    <phoneticPr fontId="1" type="noConversion"/>
  </si>
  <si>
    <t>김병권</t>
    <phoneticPr fontId="1" type="noConversion"/>
  </si>
  <si>
    <t>금호샤링</t>
    <phoneticPr fontId="1" type="noConversion"/>
  </si>
  <si>
    <t>액체질소</t>
    <phoneticPr fontId="1" type="noConversion"/>
  </si>
  <si>
    <t>5179</t>
    <phoneticPr fontId="1" type="noConversion"/>
  </si>
  <si>
    <t>김병권</t>
    <phoneticPr fontId="1" type="noConversion"/>
  </si>
  <si>
    <t>(유)한영산업</t>
    <phoneticPr fontId="1" type="noConversion"/>
  </si>
  <si>
    <t>산소</t>
    <phoneticPr fontId="1" type="noConversion"/>
  </si>
  <si>
    <t>탄소*40kg</t>
    <phoneticPr fontId="1" type="noConversion"/>
  </si>
  <si>
    <t>(유)한영산업</t>
    <phoneticPr fontId="1" type="noConversion"/>
  </si>
  <si>
    <t>CO2+AR</t>
    <phoneticPr fontId="1" type="noConversion"/>
  </si>
  <si>
    <t>김병권</t>
    <phoneticPr fontId="1" type="noConversion"/>
  </si>
  <si>
    <t>현명산업㈜</t>
    <phoneticPr fontId="1" type="noConversion"/>
  </si>
  <si>
    <t>LASER</t>
    <phoneticPr fontId="1" type="noConversion"/>
  </si>
  <si>
    <t>현명산업㈜</t>
    <phoneticPr fontId="1" type="noConversion"/>
  </si>
  <si>
    <t>액체산소</t>
    <phoneticPr fontId="1" type="noConversion"/>
  </si>
  <si>
    <t>5179</t>
    <phoneticPr fontId="1" type="noConversion"/>
  </si>
  <si>
    <t>(유)대명</t>
    <phoneticPr fontId="1" type="noConversion"/>
  </si>
  <si>
    <t>(유)대명</t>
    <phoneticPr fontId="1" type="noConversion"/>
  </si>
  <si>
    <t>CO2+AR</t>
    <phoneticPr fontId="1" type="noConversion"/>
  </si>
  <si>
    <t>㈜금성이앤씨-1</t>
    <phoneticPr fontId="1" type="noConversion"/>
  </si>
  <si>
    <t>8842</t>
    <phoneticPr fontId="1" type="noConversion"/>
  </si>
  <si>
    <t>조명호</t>
    <phoneticPr fontId="1" type="noConversion"/>
  </si>
  <si>
    <t>㈜금성이앤씨-1</t>
    <phoneticPr fontId="1" type="noConversion"/>
  </si>
  <si>
    <t>알곤</t>
    <phoneticPr fontId="1" type="noConversion"/>
  </si>
  <si>
    <t>8842</t>
    <phoneticPr fontId="1" type="noConversion"/>
  </si>
  <si>
    <t>㈜엘에스엔지니어링</t>
    <phoneticPr fontId="1" type="noConversion"/>
  </si>
  <si>
    <t>조명호</t>
    <phoneticPr fontId="1" type="noConversion"/>
  </si>
  <si>
    <t>㈜엘에스엔지니어링</t>
    <phoneticPr fontId="1" type="noConversion"/>
  </si>
  <si>
    <t>액체알곤</t>
    <phoneticPr fontId="1" type="noConversion"/>
  </si>
  <si>
    <t>씨엔비산업㈜</t>
    <phoneticPr fontId="1" type="noConversion"/>
  </si>
  <si>
    <t>씨엔비산업㈜</t>
    <phoneticPr fontId="1" type="noConversion"/>
  </si>
  <si>
    <t>탄소*40kg</t>
    <phoneticPr fontId="1" type="noConversion"/>
  </si>
  <si>
    <t>8842</t>
    <phoneticPr fontId="1" type="noConversion"/>
  </si>
  <si>
    <t>액체알곤</t>
    <phoneticPr fontId="1" type="noConversion"/>
  </si>
  <si>
    <t>조명호</t>
    <phoneticPr fontId="1" type="noConversion"/>
  </si>
  <si>
    <t>㈜BDC-1</t>
    <phoneticPr fontId="1" type="noConversion"/>
  </si>
  <si>
    <t>산소</t>
    <phoneticPr fontId="1" type="noConversion"/>
  </si>
  <si>
    <t>㈜BDC-1</t>
    <phoneticPr fontId="1" type="noConversion"/>
  </si>
  <si>
    <t>탄소*40kg</t>
    <phoneticPr fontId="1" type="noConversion"/>
  </si>
  <si>
    <t>LPG*50kg</t>
    <phoneticPr fontId="1" type="noConversion"/>
  </si>
  <si>
    <t>㈜BDC-1</t>
    <phoneticPr fontId="1" type="noConversion"/>
  </si>
  <si>
    <t>안현엔지니어링</t>
    <phoneticPr fontId="1" type="noConversion"/>
  </si>
  <si>
    <t>안현엔지니어링</t>
    <phoneticPr fontId="1" type="noConversion"/>
  </si>
  <si>
    <t>대청이엔지</t>
    <phoneticPr fontId="1" type="noConversion"/>
  </si>
  <si>
    <t>대청이엔지</t>
    <phoneticPr fontId="1" type="noConversion"/>
  </si>
  <si>
    <t>㈜삼주</t>
    <phoneticPr fontId="1" type="noConversion"/>
  </si>
  <si>
    <t>대동산업</t>
    <phoneticPr fontId="1" type="noConversion"/>
  </si>
  <si>
    <t>7233</t>
    <phoneticPr fontId="1" type="noConversion"/>
  </si>
  <si>
    <t>윤태용</t>
    <phoneticPr fontId="1" type="noConversion"/>
  </si>
  <si>
    <t>㈜엔알비</t>
    <phoneticPr fontId="1" type="noConversion"/>
  </si>
  <si>
    <t>윤태용</t>
    <phoneticPr fontId="1" type="noConversion"/>
  </si>
  <si>
    <t>㈜엠에스이엔지</t>
    <phoneticPr fontId="1" type="noConversion"/>
  </si>
  <si>
    <t>윤태용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</si>
  <si>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</si>
  <si>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</si>
  <si>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</si>
  <si>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</si>
  <si>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삼영기계㈜</t>
    <phoneticPr fontId="1" type="noConversion"/>
  </si>
  <si>
    <t>액체질소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</si>
  <si>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</si>
  <si>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</si>
  <si>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</si>
  <si>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</si>
  <si>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</si>
  <si>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이건산업</t>
    <phoneticPr fontId="1" type="noConversion"/>
  </si>
  <si>
    <t>아주이엔지㈜</t>
    <phoneticPr fontId="1" type="noConversion"/>
  </si>
  <si>
    <t>아주이엔지㈜</t>
    <phoneticPr fontId="1" type="noConversion"/>
  </si>
  <si>
    <t>LPG*20kg</t>
    <phoneticPr fontId="1" type="noConversion"/>
  </si>
  <si>
    <t>안선오</t>
    <phoneticPr fontId="1" type="noConversion"/>
  </si>
  <si>
    <t>㈜보고</t>
    <phoneticPr fontId="1" type="noConversion"/>
  </si>
  <si>
    <t>(유)성진에스엔씨</t>
    <phoneticPr fontId="1" type="noConversion"/>
  </si>
  <si>
    <t>기회산업㈜-청주</t>
    <phoneticPr fontId="1" type="noConversion"/>
  </si>
  <si>
    <t>알곤</t>
    <phoneticPr fontId="1" type="noConversion"/>
  </si>
  <si>
    <t>6956</t>
    <phoneticPr fontId="1" type="noConversion"/>
  </si>
  <si>
    <t>손현홍</t>
    <phoneticPr fontId="1" type="noConversion"/>
  </si>
  <si>
    <t>㈜터보맥스</t>
    <phoneticPr fontId="1" type="noConversion"/>
  </si>
  <si>
    <t>6956</t>
    <phoneticPr fontId="1" type="noConversion"/>
  </si>
  <si>
    <t>㈜터보맥스</t>
    <phoneticPr fontId="1" type="noConversion"/>
  </si>
  <si>
    <t>6956</t>
    <phoneticPr fontId="1" type="noConversion"/>
  </si>
  <si>
    <t>㈜광우산업</t>
    <phoneticPr fontId="1" type="noConversion"/>
  </si>
  <si>
    <t>손현홍</t>
    <phoneticPr fontId="1" type="noConversion"/>
  </si>
  <si>
    <t>㈜광우산업</t>
    <phoneticPr fontId="1" type="noConversion"/>
  </si>
  <si>
    <t>손현홍</t>
    <phoneticPr fontId="1" type="noConversion"/>
  </si>
  <si>
    <t>㈜광우산업</t>
    <phoneticPr fontId="1" type="noConversion"/>
  </si>
  <si>
    <t>LASER</t>
    <phoneticPr fontId="1" type="noConversion"/>
  </si>
  <si>
    <t>알곤</t>
    <phoneticPr fontId="1" type="noConversion"/>
  </si>
  <si>
    <t>㈜다인이엔씨</t>
    <phoneticPr fontId="1" type="noConversion"/>
  </si>
  <si>
    <t>㈜태광로드텍</t>
    <phoneticPr fontId="1" type="noConversion"/>
  </si>
  <si>
    <t>6396</t>
    <phoneticPr fontId="1" type="noConversion"/>
  </si>
  <si>
    <t>이상혁</t>
    <phoneticPr fontId="1" type="noConversion"/>
  </si>
  <si>
    <t>이상혁</t>
    <phoneticPr fontId="1" type="noConversion"/>
  </si>
  <si>
    <t>삼일산업-1</t>
    <phoneticPr fontId="1" type="noConversion"/>
  </si>
  <si>
    <t>삼일산업-2</t>
    <phoneticPr fontId="1" type="noConversion"/>
  </si>
  <si>
    <t>고순도 헬륨</t>
    <phoneticPr fontId="1" type="noConversion"/>
  </si>
  <si>
    <t>6396</t>
    <phoneticPr fontId="1" type="noConversion"/>
  </si>
  <si>
    <t>삼일산업-2</t>
    <phoneticPr fontId="1" type="noConversion"/>
  </si>
  <si>
    <t>액체알곤</t>
    <phoneticPr fontId="1" type="noConversion"/>
  </si>
  <si>
    <t>6396</t>
    <phoneticPr fontId="1" type="noConversion"/>
  </si>
  <si>
    <t>이상혁</t>
    <phoneticPr fontId="1" type="noConversion"/>
  </si>
  <si>
    <t>창무산업</t>
    <phoneticPr fontId="1" type="noConversion"/>
  </si>
  <si>
    <t>부영철강㈜</t>
    <phoneticPr fontId="1" type="noConversion"/>
  </si>
  <si>
    <t>LASER</t>
    <phoneticPr fontId="1" type="noConversion"/>
  </si>
  <si>
    <t>액체산소</t>
    <phoneticPr fontId="1" type="noConversion"/>
  </si>
  <si>
    <t>부영철강㈜</t>
    <phoneticPr fontId="1" type="noConversion"/>
  </si>
  <si>
    <t>㈜신성이앤지</t>
    <phoneticPr fontId="1" type="noConversion"/>
  </si>
  <si>
    <t>율천공업㈜</t>
    <phoneticPr fontId="1" type="noConversion"/>
  </si>
  <si>
    <t>㈜태영기계</t>
    <phoneticPr fontId="1" type="noConversion"/>
  </si>
  <si>
    <t>㈜태영기계</t>
    <phoneticPr fontId="1" type="noConversion"/>
  </si>
  <si>
    <t>동하</t>
    <phoneticPr fontId="1" type="noConversion"/>
  </si>
  <si>
    <t>㈜비디텍</t>
    <phoneticPr fontId="1" type="noConversion"/>
  </si>
  <si>
    <t>금호샤링</t>
    <phoneticPr fontId="1" type="noConversion"/>
  </si>
  <si>
    <t>(재)서해환경과학연구소</t>
    <phoneticPr fontId="1" type="noConversion"/>
  </si>
  <si>
    <t>고순도 질소</t>
    <phoneticPr fontId="1" type="noConversion"/>
  </si>
  <si>
    <t>7233</t>
    <phoneticPr fontId="1" type="noConversion"/>
  </si>
  <si>
    <t>이상혁</t>
    <phoneticPr fontId="1" type="noConversion"/>
  </si>
  <si>
    <t>고순도 AIR</t>
    <phoneticPr fontId="1" type="noConversion"/>
  </si>
  <si>
    <t>대주코레스㈜-2</t>
    <phoneticPr fontId="1" type="noConversion"/>
  </si>
  <si>
    <t>LPG*20kg</t>
    <phoneticPr fontId="1" type="noConversion"/>
  </si>
  <si>
    <t>액체산소</t>
    <phoneticPr fontId="1" type="noConversion"/>
  </si>
  <si>
    <t>액체알곤</t>
    <phoneticPr fontId="1" type="noConversion"/>
  </si>
  <si>
    <t>동하</t>
    <phoneticPr fontId="1" type="noConversion"/>
  </si>
  <si>
    <t>탄소*40kg</t>
    <phoneticPr fontId="1" type="noConversion"/>
  </si>
  <si>
    <t>㈜태영기계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</si>
  <si>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</si>
  <si>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</si>
  <si>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</si>
  <si>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</si>
  <si>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모아레이저</t>
    <phoneticPr fontId="1" type="noConversion"/>
  </si>
  <si>
    <t>LASER</t>
    <phoneticPr fontId="1" type="noConversion"/>
  </si>
  <si>
    <t>모아레이저</t>
    <phoneticPr fontId="1" type="noConversion"/>
  </si>
  <si>
    <t>7233</t>
    <phoneticPr fontId="1" type="noConversion"/>
  </si>
  <si>
    <t>이상혁</t>
    <phoneticPr fontId="1" type="noConversion"/>
  </si>
  <si>
    <t>진흥기계㈜</t>
    <phoneticPr fontId="1" type="noConversion"/>
  </si>
  <si>
    <t>탄소*40kg</t>
    <phoneticPr fontId="1" type="noConversion"/>
  </si>
  <si>
    <t>㈜동우에이스</t>
    <phoneticPr fontId="1" type="noConversion"/>
  </si>
  <si>
    <t>6956</t>
    <phoneticPr fontId="1" type="noConversion"/>
  </si>
  <si>
    <t>손현홍</t>
    <phoneticPr fontId="1" type="noConversion"/>
  </si>
  <si>
    <t>㈜엔알비</t>
    <phoneticPr fontId="1" type="noConversion"/>
  </si>
  <si>
    <t>알곤</t>
    <phoneticPr fontId="1" type="noConversion"/>
  </si>
  <si>
    <t>6956</t>
    <phoneticPr fontId="1" type="noConversion"/>
  </si>
  <si>
    <t>㈜성대이엔지</t>
    <phoneticPr fontId="1" type="noConversion"/>
  </si>
  <si>
    <t>산소</t>
    <phoneticPr fontId="1" type="noConversion"/>
  </si>
  <si>
    <t>㈜성대이엔지</t>
    <phoneticPr fontId="1" type="noConversion"/>
  </si>
  <si>
    <t>LPG*20kg</t>
    <phoneticPr fontId="1" type="noConversion"/>
  </si>
  <si>
    <t>서주스틸㈜</t>
    <phoneticPr fontId="1" type="noConversion"/>
  </si>
  <si>
    <t>손현홍</t>
    <phoneticPr fontId="1" type="noConversion"/>
  </si>
  <si>
    <t>(유)호경엔지니어링</t>
    <phoneticPr fontId="1" type="noConversion"/>
  </si>
  <si>
    <t>액체산소</t>
    <phoneticPr fontId="1" type="noConversion"/>
  </si>
  <si>
    <t>㈜엠에스이엔지</t>
    <phoneticPr fontId="1" type="noConversion"/>
  </si>
  <si>
    <t>CO2+Ar</t>
    <phoneticPr fontId="1" type="noConversion"/>
  </si>
  <si>
    <t>(유)여명산업</t>
    <phoneticPr fontId="1" type="noConversion"/>
  </si>
  <si>
    <t>㈜제이엔씨상사</t>
    <phoneticPr fontId="1" type="noConversion"/>
  </si>
  <si>
    <t>㈜새만금스틸</t>
    <phoneticPr fontId="1" type="noConversion"/>
  </si>
  <si>
    <t>㈜새만금스틸</t>
    <phoneticPr fontId="1" type="noConversion"/>
  </si>
  <si>
    <t>㈜가람에스티-해인스틸</t>
    <phoneticPr fontId="1" type="noConversion"/>
  </si>
  <si>
    <t>5179</t>
    <phoneticPr fontId="1" type="noConversion"/>
  </si>
  <si>
    <t>김병권</t>
    <phoneticPr fontId="1" type="noConversion"/>
  </si>
  <si>
    <t>LPG*50kg</t>
    <phoneticPr fontId="1" type="noConversion"/>
  </si>
  <si>
    <t>김병권</t>
    <phoneticPr fontId="1" type="noConversion"/>
  </si>
  <si>
    <t>5179</t>
    <phoneticPr fontId="1" type="noConversion"/>
  </si>
  <si>
    <t>㈜가람에스티-에이스</t>
    <phoneticPr fontId="1" type="noConversion"/>
  </si>
  <si>
    <t>전진스틸</t>
    <phoneticPr fontId="1" type="noConversion"/>
  </si>
  <si>
    <t>㈜우진플랜트</t>
    <phoneticPr fontId="1" type="noConversion"/>
  </si>
  <si>
    <t>㈜우진플랜트</t>
    <phoneticPr fontId="1" type="noConversion"/>
  </si>
  <si>
    <t>도강이엔지</t>
    <phoneticPr fontId="1" type="noConversion"/>
  </si>
  <si>
    <t>8842</t>
    <phoneticPr fontId="1" type="noConversion"/>
  </si>
  <si>
    <t>조명호</t>
    <phoneticPr fontId="1" type="noConversion"/>
  </si>
  <si>
    <t>도강이엔지</t>
    <phoneticPr fontId="1" type="noConversion"/>
  </si>
  <si>
    <t>조명호</t>
    <phoneticPr fontId="1" type="noConversion"/>
  </si>
  <si>
    <t>(유)제이와이파워텍</t>
    <phoneticPr fontId="1" type="noConversion"/>
  </si>
  <si>
    <t>하나기공</t>
    <phoneticPr fontId="1" type="noConversion"/>
  </si>
  <si>
    <t>(유)정원메탈</t>
    <phoneticPr fontId="1" type="noConversion"/>
  </si>
  <si>
    <t>8842</t>
    <phoneticPr fontId="1" type="noConversion"/>
  </si>
  <si>
    <t>우리산업</t>
    <phoneticPr fontId="1" type="noConversion"/>
  </si>
  <si>
    <t>㈜한신-본사</t>
    <phoneticPr fontId="1" type="noConversion"/>
  </si>
  <si>
    <t>㈜한신-AS</t>
    <phoneticPr fontId="1" type="noConversion"/>
  </si>
  <si>
    <t>CO2+Ar</t>
    <phoneticPr fontId="1" type="noConversion"/>
  </si>
  <si>
    <t>케이원산업㈜</t>
    <phoneticPr fontId="1" type="noConversion"/>
  </si>
  <si>
    <t>㈜티오피-1</t>
    <phoneticPr fontId="1" type="noConversion"/>
  </si>
  <si>
    <t>㈜티오피-3</t>
    <phoneticPr fontId="1" type="noConversion"/>
  </si>
  <si>
    <t>대동산업</t>
    <phoneticPr fontId="1" type="noConversion"/>
  </si>
  <si>
    <t>6228</t>
    <phoneticPr fontId="1" type="noConversion"/>
  </si>
  <si>
    <t>안선오</t>
    <phoneticPr fontId="1" type="noConversion"/>
  </si>
  <si>
    <t>㈜감동란</t>
    <phoneticPr fontId="1" type="noConversion"/>
  </si>
  <si>
    <t>㈜비에스부여공장</t>
    <phoneticPr fontId="1" type="noConversion"/>
  </si>
  <si>
    <t>암모니아</t>
    <phoneticPr fontId="1" type="noConversion"/>
  </si>
  <si>
    <t>㈜성천씨엠에스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</si>
  <si>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</si>
  <si>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</si>
  <si>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</si>
  <si>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</si>
  <si>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액체질소</t>
    <phoneticPr fontId="1" type="noConversion"/>
  </si>
  <si>
    <t>삼영기계㈜</t>
    <phoneticPr fontId="1" type="noConversion"/>
  </si>
  <si>
    <t>㈜성현글로비스</t>
    <phoneticPr fontId="1" type="noConversion"/>
  </si>
  <si>
    <t>㈜기흥금속</t>
    <phoneticPr fontId="1" type="noConversion"/>
  </si>
  <si>
    <t>LPG*20kg</t>
    <phoneticPr fontId="1" type="noConversion"/>
  </si>
  <si>
    <t>6396</t>
    <phoneticPr fontId="1" type="noConversion"/>
  </si>
  <si>
    <t>서태영</t>
    <phoneticPr fontId="1" type="noConversion"/>
  </si>
  <si>
    <t>LPG*50kg</t>
    <phoneticPr fontId="1" type="noConversion"/>
  </si>
  <si>
    <t>서태영</t>
    <phoneticPr fontId="1" type="noConversion"/>
  </si>
  <si>
    <t>액체산소</t>
    <phoneticPr fontId="1" type="noConversion"/>
  </si>
  <si>
    <t>㈜광우산업</t>
    <phoneticPr fontId="1" type="noConversion"/>
  </si>
  <si>
    <t>㈜광우산업</t>
    <phoneticPr fontId="1" type="noConversion"/>
  </si>
  <si>
    <t>6396</t>
    <phoneticPr fontId="1" type="noConversion"/>
  </si>
  <si>
    <t>㈜다인이엔씨</t>
    <phoneticPr fontId="1" type="noConversion"/>
  </si>
  <si>
    <t>탄소*40kg</t>
    <phoneticPr fontId="1" type="noConversion"/>
  </si>
  <si>
    <t>㈜동양화학</t>
    <phoneticPr fontId="1" type="noConversion"/>
  </si>
  <si>
    <t>외부차량</t>
    <phoneticPr fontId="1" type="noConversion"/>
  </si>
  <si>
    <t>하나기공</t>
    <phoneticPr fontId="1" type="noConversion"/>
  </si>
  <si>
    <t>㈜성대이엔지</t>
    <phoneticPr fontId="1" type="noConversion"/>
  </si>
  <si>
    <t>액체질소</t>
    <phoneticPr fontId="1" type="noConversion"/>
  </si>
  <si>
    <t>6956</t>
    <phoneticPr fontId="1" type="noConversion"/>
  </si>
  <si>
    <t>손현홍</t>
    <phoneticPr fontId="1" type="noConversion"/>
  </si>
  <si>
    <t>산소</t>
    <phoneticPr fontId="1" type="noConversion"/>
  </si>
  <si>
    <t>(유)두현산업개발</t>
    <phoneticPr fontId="1" type="noConversion"/>
  </si>
  <si>
    <t>5179</t>
    <phoneticPr fontId="1" type="noConversion"/>
  </si>
  <si>
    <t>서태영</t>
    <phoneticPr fontId="1" type="noConversion"/>
  </si>
  <si>
    <t>탄소*40kg</t>
    <phoneticPr fontId="1" type="noConversion"/>
  </si>
  <si>
    <t>정유리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</si>
  <si>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</si>
  <si>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</si>
  <si>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</si>
  <si>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(유)금호주방</t>
    <phoneticPr fontId="1" type="noConversion"/>
  </si>
  <si>
    <t>(유)대건산업</t>
    <phoneticPr fontId="1" type="noConversion"/>
  </si>
  <si>
    <t>창성유리</t>
    <phoneticPr fontId="1" type="noConversion"/>
  </si>
  <si>
    <t>삼일산업-2</t>
    <phoneticPr fontId="1" type="noConversion"/>
  </si>
  <si>
    <t>고순도 헬륨</t>
    <phoneticPr fontId="1" type="noConversion"/>
  </si>
  <si>
    <t>액체알곤</t>
    <phoneticPr fontId="1" type="noConversion"/>
  </si>
  <si>
    <t>삼일산업-3</t>
    <phoneticPr fontId="1" type="noConversion"/>
  </si>
  <si>
    <t>㈜다한산업</t>
    <phoneticPr fontId="1" type="noConversion"/>
  </si>
  <si>
    <t>액체산소</t>
    <phoneticPr fontId="1" type="noConversion"/>
  </si>
  <si>
    <t>㈜에스엠엔테크-봉동</t>
    <phoneticPr fontId="1" type="noConversion"/>
  </si>
  <si>
    <t>LASER</t>
    <phoneticPr fontId="1" type="noConversion"/>
  </si>
  <si>
    <t>CO2+AR</t>
    <phoneticPr fontId="1" type="noConversion"/>
  </si>
  <si>
    <t>㈜와이에이치에스앤티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</si>
  <si>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</si>
  <si>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</si>
  <si>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</si>
  <si>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</si>
  <si>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고순도 AIR</t>
    <phoneticPr fontId="1" type="noConversion"/>
  </si>
  <si>
    <t>㈜엠케이케미칼</t>
    <phoneticPr fontId="1" type="noConversion"/>
  </si>
  <si>
    <t>초고순도 헬륨</t>
    <phoneticPr fontId="1" type="noConversion"/>
  </si>
  <si>
    <t>대주중공업㈜</t>
    <phoneticPr fontId="1" type="noConversion"/>
  </si>
  <si>
    <t>㈜현성스틸</t>
    <phoneticPr fontId="1" type="noConversion"/>
  </si>
  <si>
    <t>대원정공㈜</t>
    <phoneticPr fontId="1" type="noConversion"/>
  </si>
  <si>
    <t>8842</t>
    <phoneticPr fontId="1" type="noConversion"/>
  </si>
  <si>
    <t>조명호</t>
    <phoneticPr fontId="1" type="noConversion"/>
  </si>
  <si>
    <t>LPG*20kg</t>
    <phoneticPr fontId="1" type="noConversion"/>
  </si>
  <si>
    <t>(유)금성기업</t>
    <phoneticPr fontId="1" type="noConversion"/>
  </si>
  <si>
    <t>트라웍스㈜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</si>
  <si>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</si>
  <si>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</si>
  <si>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</si>
  <si>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질소</t>
    <phoneticPr fontId="1" type="noConversion"/>
  </si>
  <si>
    <t>고순도 알곤</t>
    <phoneticPr fontId="1" type="noConversion"/>
  </si>
  <si>
    <t>두영기전㈜</t>
    <phoneticPr fontId="1" type="noConversion"/>
  </si>
  <si>
    <t>㈜세호</t>
    <phoneticPr fontId="1" type="noConversion"/>
  </si>
  <si>
    <t>㈜큐하이</t>
    <phoneticPr fontId="1" type="noConversion"/>
  </si>
  <si>
    <t>7233</t>
    <phoneticPr fontId="1" type="noConversion"/>
  </si>
  <si>
    <t>김병권</t>
    <phoneticPr fontId="1" type="noConversion"/>
  </si>
  <si>
    <t>엘지전자㈜</t>
    <phoneticPr fontId="1" type="noConversion"/>
  </si>
  <si>
    <t>㈜티오피-서연인테크</t>
    <phoneticPr fontId="1" type="noConversion"/>
  </si>
  <si>
    <t>트라웍스㈜</t>
    <phoneticPr fontId="1" type="noConversion"/>
  </si>
  <si>
    <t>6396</t>
    <phoneticPr fontId="1" type="noConversion"/>
  </si>
  <si>
    <t>CO2+AR</t>
    <phoneticPr fontId="1" type="noConversion"/>
  </si>
  <si>
    <t>LPG*20kg</t>
    <phoneticPr fontId="1" type="noConversion"/>
  </si>
  <si>
    <t>조명호</t>
    <phoneticPr fontId="1" type="noConversion"/>
  </si>
  <si>
    <t>삼영기계㈜논산공장</t>
    <phoneticPr fontId="1" type="noConversion"/>
  </si>
  <si>
    <t>액체산소</t>
    <phoneticPr fontId="1" type="noConversion"/>
  </si>
  <si>
    <t>0495</t>
    <phoneticPr fontId="1" type="noConversion"/>
  </si>
  <si>
    <t>윤태용</t>
    <phoneticPr fontId="1" type="noConversion"/>
  </si>
  <si>
    <t>(유)한영산업</t>
    <phoneticPr fontId="1" type="noConversion"/>
  </si>
  <si>
    <t>탄소*40kg</t>
    <phoneticPr fontId="1" type="noConversion"/>
  </si>
  <si>
    <t>5179</t>
    <phoneticPr fontId="1" type="noConversion"/>
  </si>
  <si>
    <t>김병권</t>
    <phoneticPr fontId="1" type="noConversion"/>
  </si>
  <si>
    <t>현명산업㈜</t>
    <phoneticPr fontId="1" type="noConversion"/>
  </si>
  <si>
    <t>(유)비제이산업</t>
    <phoneticPr fontId="1" type="noConversion"/>
  </si>
  <si>
    <t>산소</t>
    <phoneticPr fontId="1" type="noConversion"/>
  </si>
  <si>
    <t>(유)원더스</t>
    <phoneticPr fontId="1" type="noConversion"/>
  </si>
  <si>
    <t>(유)대명</t>
    <phoneticPr fontId="1" type="noConversion"/>
  </si>
  <si>
    <t>대동산업</t>
    <phoneticPr fontId="1" type="noConversion"/>
  </si>
  <si>
    <t>8842</t>
    <phoneticPr fontId="1" type="noConversion"/>
  </si>
  <si>
    <t>액체질소(소)</t>
    <phoneticPr fontId="1" type="noConversion"/>
  </si>
  <si>
    <t>씨엔비산업㈜</t>
    <phoneticPr fontId="1" type="noConversion"/>
  </si>
  <si>
    <t>안현엔지니어링</t>
    <phoneticPr fontId="1" type="noConversion"/>
  </si>
  <si>
    <t>대청이엔지</t>
    <phoneticPr fontId="1" type="noConversion"/>
  </si>
  <si>
    <t>㈜삼주</t>
    <phoneticPr fontId="1" type="noConversion"/>
  </si>
  <si>
    <t>㈜보고</t>
    <phoneticPr fontId="1" type="noConversion"/>
  </si>
  <si>
    <t>6228</t>
    <phoneticPr fontId="1" type="noConversion"/>
  </si>
  <si>
    <t>안선오</t>
    <phoneticPr fontId="1" type="noConversion"/>
  </si>
  <si>
    <t>㈜씨티케미칼</t>
    <phoneticPr fontId="1" type="noConversion"/>
  </si>
  <si>
    <t>액체알곤</t>
    <phoneticPr fontId="1" type="noConversion"/>
  </si>
  <si>
    <t>㈜삼양홀딩스</t>
    <phoneticPr fontId="1" type="noConversion"/>
  </si>
  <si>
    <t>수소</t>
    <phoneticPr fontId="1" type="noConversion"/>
  </si>
  <si>
    <t>액체질소</t>
    <phoneticPr fontId="1" type="noConversion"/>
  </si>
  <si>
    <t>아주이엔지㈜</t>
    <phoneticPr fontId="1" type="noConversion"/>
  </si>
  <si>
    <t>이건산업</t>
    <phoneticPr fontId="1" type="noConversion"/>
  </si>
  <si>
    <t>㈜성천씨엠에스</t>
    <phoneticPr fontId="1" type="noConversion"/>
  </si>
  <si>
    <t>조인엠㈜</t>
    <phoneticPr fontId="1" type="noConversion"/>
  </si>
  <si>
    <t>㈜포커스엔지니어링</t>
    <phoneticPr fontId="1" type="noConversion"/>
  </si>
  <si>
    <t>LPG*50kg</t>
    <phoneticPr fontId="1" type="noConversion"/>
  </si>
  <si>
    <t>이상혁</t>
    <phoneticPr fontId="1" type="noConversion"/>
  </si>
  <si>
    <t>㈜백호</t>
    <phoneticPr fontId="1" type="noConversion"/>
  </si>
  <si>
    <t>(유)대성하이텍</t>
    <phoneticPr fontId="1" type="noConversion"/>
  </si>
  <si>
    <t>동하</t>
    <phoneticPr fontId="1" type="noConversion"/>
  </si>
  <si>
    <t>㈜비디텍</t>
    <phoneticPr fontId="1" type="noConversion"/>
  </si>
  <si>
    <t>알곤</t>
    <phoneticPr fontId="1" type="noConversion"/>
  </si>
  <si>
    <t>㈜동명기계</t>
    <phoneticPr fontId="1" type="noConversion"/>
  </si>
  <si>
    <t>㈜태영기계</t>
    <phoneticPr fontId="1" type="noConversion"/>
  </si>
  <si>
    <t>대주코레스㈜</t>
    <phoneticPr fontId="1" type="noConversion"/>
  </si>
  <si>
    <t>아세틸렌*3KG</t>
    <phoneticPr fontId="1" type="noConversion"/>
  </si>
  <si>
    <t>기회산업</t>
    <phoneticPr fontId="1" type="noConversion"/>
  </si>
  <si>
    <t>6956</t>
    <phoneticPr fontId="1" type="noConversion"/>
  </si>
  <si>
    <t>손현홍</t>
    <phoneticPr fontId="1" type="noConversion"/>
  </si>
  <si>
    <t>㈜광우산업</t>
    <phoneticPr fontId="1" type="noConversion"/>
  </si>
  <si>
    <t>O2+CO2+AR</t>
    <phoneticPr fontId="1" type="noConversion"/>
  </si>
  <si>
    <t>LASER</t>
    <phoneticPr fontId="1" type="noConversion"/>
  </si>
  <si>
    <t>기회산업㈜-청주</t>
    <phoneticPr fontId="1" type="noConversion"/>
  </si>
  <si>
    <t>질소</t>
    <phoneticPr fontId="1" type="noConversion"/>
  </si>
  <si>
    <t>신천종합가스</t>
    <phoneticPr fontId="1" type="noConversion"/>
  </si>
  <si>
    <t>고순도 알곤</t>
    <phoneticPr fontId="1" type="noConversion"/>
  </si>
  <si>
    <t>6956</t>
    <phoneticPr fontId="1" type="noConversion"/>
  </si>
  <si>
    <t>손현홍</t>
    <phoneticPr fontId="1" type="noConversion"/>
  </si>
  <si>
    <t>㈜코캄</t>
    <phoneticPr fontId="1" type="noConversion"/>
  </si>
  <si>
    <t>모아레이저</t>
    <phoneticPr fontId="1" type="noConversion"/>
  </si>
  <si>
    <t>㈜지에프퍼멘텍</t>
    <phoneticPr fontId="1" type="noConversion"/>
  </si>
  <si>
    <t>㈜지티코리아</t>
    <phoneticPr fontId="1" type="noConversion"/>
  </si>
  <si>
    <t>신</t>
    <phoneticPr fontId="1" type="noConversion"/>
  </si>
  <si>
    <t>창성유리</t>
    <phoneticPr fontId="1" type="noConversion"/>
  </si>
  <si>
    <t>6396</t>
    <phoneticPr fontId="1" type="noConversion"/>
  </si>
  <si>
    <t>이상혁</t>
    <phoneticPr fontId="1" type="noConversion"/>
  </si>
  <si>
    <t>창무산업</t>
    <phoneticPr fontId="1" type="noConversion"/>
  </si>
  <si>
    <t>삼일산업-1</t>
    <phoneticPr fontId="1" type="noConversion"/>
  </si>
  <si>
    <t>삼일산업-2</t>
    <phoneticPr fontId="1" type="noConversion"/>
  </si>
  <si>
    <t>질소</t>
    <phoneticPr fontId="1" type="noConversion"/>
  </si>
  <si>
    <t>6396</t>
    <phoneticPr fontId="1" type="noConversion"/>
  </si>
  <si>
    <t>이상혁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</si>
  <si>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</si>
  <si>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</si>
  <si>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</si>
  <si>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6396</t>
    <phoneticPr fontId="1" type="noConversion"/>
  </si>
  <si>
    <t>삼일산업-3</t>
    <phoneticPr fontId="1" type="noConversion"/>
  </si>
  <si>
    <t>액체질소</t>
    <phoneticPr fontId="1" type="noConversion"/>
  </si>
  <si>
    <t>㈜다한산업</t>
    <phoneticPr fontId="1" type="noConversion"/>
  </si>
  <si>
    <t>알곤</t>
    <phoneticPr fontId="1" type="noConversion"/>
  </si>
  <si>
    <t>㈜다한산업</t>
    <phoneticPr fontId="1" type="noConversion"/>
  </si>
  <si>
    <t>탄소*40kg</t>
    <phoneticPr fontId="1" type="noConversion"/>
  </si>
  <si>
    <t>㈜다한산업</t>
    <phoneticPr fontId="1" type="noConversion"/>
  </si>
  <si>
    <t>액체산소</t>
    <phoneticPr fontId="1" type="noConversion"/>
  </si>
  <si>
    <t>이상혁</t>
    <phoneticPr fontId="1" type="noConversion"/>
  </si>
  <si>
    <t>㈜와이에이치에스앤티</t>
    <phoneticPr fontId="1" type="noConversion"/>
  </si>
  <si>
    <t>㈜와이에이치에스앤티</t>
    <phoneticPr fontId="1" type="noConversion"/>
  </si>
  <si>
    <t>액체산소</t>
    <phoneticPr fontId="1" type="noConversion"/>
  </si>
  <si>
    <t>대동산업</t>
    <phoneticPr fontId="1" type="noConversion"/>
  </si>
  <si>
    <t>산소</t>
    <phoneticPr fontId="1" type="noConversion"/>
  </si>
  <si>
    <t>6228</t>
    <phoneticPr fontId="1" type="noConversion"/>
  </si>
  <si>
    <t>탄소*20kg</t>
    <phoneticPr fontId="1" type="noConversion"/>
  </si>
  <si>
    <t>6228</t>
    <phoneticPr fontId="1" type="noConversion"/>
  </si>
  <si>
    <t>수소</t>
    <phoneticPr fontId="1" type="noConversion"/>
  </si>
  <si>
    <t>6228</t>
    <phoneticPr fontId="1" type="noConversion"/>
  </si>
  <si>
    <t>㈜삼양홀딩스</t>
    <phoneticPr fontId="1" type="noConversion"/>
  </si>
  <si>
    <t>6228</t>
    <phoneticPr fontId="1" type="noConversion"/>
  </si>
  <si>
    <t>안선오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</si>
  <si>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</si>
  <si>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</si>
  <si>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</si>
  <si>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㈜현성스틸</t>
    <phoneticPr fontId="1" type="noConversion"/>
  </si>
  <si>
    <t>8842</t>
    <phoneticPr fontId="1" type="noConversion"/>
  </si>
  <si>
    <t>금성레이저</t>
    <phoneticPr fontId="1" type="noConversion"/>
  </si>
  <si>
    <t>조명호</t>
    <phoneticPr fontId="1" type="noConversion"/>
  </si>
  <si>
    <t>CO2+AR</t>
    <phoneticPr fontId="1" type="noConversion"/>
  </si>
  <si>
    <t>㈜알루뱅크</t>
    <phoneticPr fontId="1" type="noConversion"/>
  </si>
  <si>
    <t>산소</t>
    <phoneticPr fontId="1" type="noConversion"/>
  </si>
  <si>
    <t>8842</t>
    <phoneticPr fontId="1" type="noConversion"/>
  </si>
  <si>
    <t>조명호</t>
    <phoneticPr fontId="1" type="noConversion"/>
  </si>
  <si>
    <t>㈜알루뱅크</t>
    <phoneticPr fontId="1" type="noConversion"/>
  </si>
  <si>
    <t>8842</t>
    <phoneticPr fontId="1" type="noConversion"/>
  </si>
  <si>
    <t>㈜알루뱅크</t>
    <phoneticPr fontId="1" type="noConversion"/>
  </si>
  <si>
    <t>조명호</t>
    <phoneticPr fontId="1" type="noConversion"/>
  </si>
  <si>
    <t>㈜비엔케이</t>
    <phoneticPr fontId="1" type="noConversion"/>
  </si>
  <si>
    <t>알곤</t>
    <phoneticPr fontId="1" type="noConversion"/>
  </si>
  <si>
    <t>㈜한신-본사</t>
    <phoneticPr fontId="1" type="noConversion"/>
  </si>
  <si>
    <t>조명호</t>
    <phoneticPr fontId="1" type="noConversion"/>
  </si>
  <si>
    <t>㈜삼백스틸</t>
    <phoneticPr fontId="1" type="noConversion"/>
  </si>
  <si>
    <t>액체질소</t>
    <phoneticPr fontId="1" type="noConversion"/>
  </si>
  <si>
    <t>8842</t>
    <phoneticPr fontId="1" type="noConversion"/>
  </si>
  <si>
    <t>조명호</t>
    <phoneticPr fontId="1" type="noConversion"/>
  </si>
  <si>
    <t>㈜티오피-3</t>
    <phoneticPr fontId="1" type="noConversion"/>
  </si>
  <si>
    <t>알곤</t>
    <phoneticPr fontId="1" type="noConversion"/>
  </si>
  <si>
    <t>케이원산업㈜</t>
    <phoneticPr fontId="1" type="noConversion"/>
  </si>
  <si>
    <t>김병권</t>
    <phoneticPr fontId="1" type="noConversion"/>
  </si>
  <si>
    <t>오케이퓨쳐㈜</t>
    <phoneticPr fontId="1" type="noConversion"/>
  </si>
  <si>
    <t>산소</t>
    <phoneticPr fontId="1" type="noConversion"/>
  </si>
  <si>
    <t>5179</t>
    <phoneticPr fontId="1" type="noConversion"/>
  </si>
  <si>
    <t>오케이퓨쳐㈜</t>
    <phoneticPr fontId="1" type="noConversion"/>
  </si>
  <si>
    <t>오케이퓨쳐㈜</t>
    <phoneticPr fontId="1" type="noConversion"/>
  </si>
  <si>
    <t>5179</t>
    <phoneticPr fontId="1" type="noConversion"/>
  </si>
  <si>
    <t>㈜우진플랜트</t>
    <phoneticPr fontId="1" type="noConversion"/>
  </si>
  <si>
    <t>㈜우진플랜트</t>
    <phoneticPr fontId="1" type="noConversion"/>
  </si>
  <si>
    <t>김병권</t>
    <phoneticPr fontId="1" type="noConversion"/>
  </si>
  <si>
    <t>전진스틸</t>
    <phoneticPr fontId="1" type="noConversion"/>
  </si>
  <si>
    <t>5179</t>
    <phoneticPr fontId="1" type="noConversion"/>
  </si>
  <si>
    <t>㈜가람에스티-해인스틸</t>
    <phoneticPr fontId="1" type="noConversion"/>
  </si>
  <si>
    <t>김병권</t>
    <phoneticPr fontId="1" type="noConversion"/>
  </si>
  <si>
    <t>㈜가람에스티-해인스틸</t>
    <phoneticPr fontId="1" type="noConversion"/>
  </si>
  <si>
    <t>㈜가람에스티-해인스틸</t>
    <phoneticPr fontId="1" type="noConversion"/>
  </si>
  <si>
    <t>㈜동우에이스</t>
    <phoneticPr fontId="1" type="noConversion"/>
  </si>
  <si>
    <t>6956</t>
    <phoneticPr fontId="1" type="noConversion"/>
  </si>
  <si>
    <t>서태영</t>
    <phoneticPr fontId="1" type="noConversion"/>
  </si>
  <si>
    <t>서태영</t>
    <phoneticPr fontId="1" type="noConversion"/>
  </si>
  <si>
    <t>(유)여명산업</t>
    <phoneticPr fontId="1" type="noConversion"/>
  </si>
  <si>
    <t>탄소*40kg</t>
    <phoneticPr fontId="1" type="noConversion"/>
  </si>
  <si>
    <t>6956</t>
    <phoneticPr fontId="1" type="noConversion"/>
  </si>
  <si>
    <t>㈜엔알비</t>
    <phoneticPr fontId="1" type="noConversion"/>
  </si>
  <si>
    <t>서태영</t>
    <phoneticPr fontId="1" type="noConversion"/>
  </si>
  <si>
    <t>㈜엔알비</t>
    <phoneticPr fontId="1" type="noConversion"/>
  </si>
  <si>
    <t>㈜성대이엔지</t>
    <phoneticPr fontId="1" type="noConversion"/>
  </si>
  <si>
    <t>㈜성대이엔지</t>
    <phoneticPr fontId="1" type="noConversion"/>
  </si>
  <si>
    <t>6956</t>
    <phoneticPr fontId="1" type="noConversion"/>
  </si>
  <si>
    <t>㈜엠에스이엔지</t>
    <phoneticPr fontId="1" type="noConversion"/>
  </si>
  <si>
    <t>㈜제이엔씨상사</t>
    <phoneticPr fontId="1" type="noConversion"/>
  </si>
  <si>
    <t>탄소*40kg</t>
    <phoneticPr fontId="1" type="noConversion"/>
  </si>
  <si>
    <t>6956</t>
    <phoneticPr fontId="1" type="noConversion"/>
  </si>
  <si>
    <t>㈜윤성기업</t>
    <phoneticPr fontId="1" type="noConversion"/>
  </si>
  <si>
    <t>㈜윤성기업</t>
    <phoneticPr fontId="1" type="noConversion"/>
  </si>
  <si>
    <t>대영종합가스㈜</t>
    <phoneticPr fontId="1" type="noConversion"/>
  </si>
  <si>
    <t>금호샤링</t>
    <phoneticPr fontId="1" type="noConversion"/>
  </si>
  <si>
    <t>(유)신흥이엔씨</t>
    <phoneticPr fontId="1" type="noConversion"/>
  </si>
  <si>
    <t>㈜성대이엔지</t>
    <phoneticPr fontId="1" type="noConversion"/>
  </si>
  <si>
    <t>이녹스㈜</t>
    <phoneticPr fontId="1" type="noConversion"/>
  </si>
  <si>
    <t>㈜삼백스틸</t>
    <phoneticPr fontId="1" type="noConversion"/>
  </si>
  <si>
    <t>액체질소</t>
    <phoneticPr fontId="1" type="noConversion"/>
  </si>
  <si>
    <t>5179</t>
    <phoneticPr fontId="1" type="noConversion"/>
  </si>
  <si>
    <t>김병권</t>
    <phoneticPr fontId="1" type="noConversion"/>
  </si>
  <si>
    <t>(유)한영산업</t>
    <phoneticPr fontId="1" type="noConversion"/>
  </si>
  <si>
    <t>탄소*40kg</t>
    <phoneticPr fontId="1" type="noConversion"/>
  </si>
  <si>
    <t>5179</t>
    <phoneticPr fontId="1" type="noConversion"/>
  </si>
  <si>
    <t>CO2+AR</t>
    <phoneticPr fontId="1" type="noConversion"/>
  </si>
  <si>
    <t>현명산업㈜</t>
    <phoneticPr fontId="1" type="noConversion"/>
  </si>
  <si>
    <t>액체산소</t>
    <phoneticPr fontId="1" type="noConversion"/>
  </si>
  <si>
    <t>김병권</t>
    <phoneticPr fontId="1" type="noConversion"/>
  </si>
  <si>
    <t>(유)원더스</t>
    <phoneticPr fontId="1" type="noConversion"/>
  </si>
  <si>
    <t>탄소*40kg</t>
    <phoneticPr fontId="1" type="noConversion"/>
  </si>
  <si>
    <t>(유)대명</t>
    <phoneticPr fontId="1" type="noConversion"/>
  </si>
  <si>
    <t>(유)대명</t>
    <phoneticPr fontId="1" type="noConversion"/>
  </si>
  <si>
    <t>산소</t>
    <phoneticPr fontId="1" type="noConversion"/>
  </si>
  <si>
    <t>진흥기계㈜</t>
    <phoneticPr fontId="1" type="noConversion"/>
  </si>
  <si>
    <t>7233</t>
    <phoneticPr fontId="1" type="noConversion"/>
  </si>
  <si>
    <t>이상혁</t>
    <phoneticPr fontId="1" type="noConversion"/>
  </si>
  <si>
    <t>삼일산업-1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</si>
  <si>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</si>
  <si>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</si>
  <si>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</si>
  <si>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(유)대건산업</t>
    <phoneticPr fontId="1" type="noConversion"/>
  </si>
  <si>
    <t>LPG*20kg</t>
    <phoneticPr fontId="1" type="noConversion"/>
  </si>
  <si>
    <t>7233</t>
    <phoneticPr fontId="1" type="noConversion"/>
  </si>
  <si>
    <t>㈜에스엠엔테크-봉동</t>
    <phoneticPr fontId="1" type="noConversion"/>
  </si>
  <si>
    <t>액체산소</t>
    <phoneticPr fontId="1" type="noConversion"/>
  </si>
  <si>
    <t>㈜와이에이치에스앤티</t>
    <phoneticPr fontId="1" type="noConversion"/>
  </si>
  <si>
    <t>㈜와이에이치에스앤티</t>
    <phoneticPr fontId="1" type="noConversion"/>
  </si>
  <si>
    <t>알곤</t>
    <phoneticPr fontId="1" type="noConversion"/>
  </si>
  <si>
    <t>㈜신성이앤지</t>
    <phoneticPr fontId="1" type="noConversion"/>
  </si>
  <si>
    <t>액체알곤</t>
    <phoneticPr fontId="1" type="noConversion"/>
  </si>
  <si>
    <t>0495</t>
    <phoneticPr fontId="1" type="noConversion"/>
  </si>
  <si>
    <t>윤태용</t>
    <phoneticPr fontId="1" type="noConversion"/>
  </si>
  <si>
    <t>㈜덕암테크</t>
    <phoneticPr fontId="1" type="noConversion"/>
  </si>
  <si>
    <t>윤태용</t>
    <phoneticPr fontId="1" type="noConversion"/>
  </si>
  <si>
    <t>㈜광우산업</t>
    <phoneticPr fontId="1" type="noConversion"/>
  </si>
  <si>
    <t>6956</t>
    <phoneticPr fontId="1" type="noConversion"/>
  </si>
  <si>
    <t>손현홍</t>
    <phoneticPr fontId="1" type="noConversion"/>
  </si>
  <si>
    <t>㈜광우산업</t>
    <phoneticPr fontId="1" type="noConversion"/>
  </si>
  <si>
    <t>6956</t>
    <phoneticPr fontId="1" type="noConversion"/>
  </si>
  <si>
    <t>㈜터보맥스</t>
    <phoneticPr fontId="1" type="noConversion"/>
  </si>
  <si>
    <t>LASER</t>
    <phoneticPr fontId="1" type="noConversion"/>
  </si>
  <si>
    <t>손현홍</t>
    <phoneticPr fontId="1" type="noConversion"/>
  </si>
  <si>
    <t>㈜터보맥스</t>
    <phoneticPr fontId="1" type="noConversion"/>
  </si>
  <si>
    <t>액체질소</t>
    <phoneticPr fontId="1" type="noConversion"/>
  </si>
  <si>
    <t>씨엔비산업㈜</t>
    <phoneticPr fontId="1" type="noConversion"/>
  </si>
  <si>
    <t>8842</t>
    <phoneticPr fontId="1" type="noConversion"/>
  </si>
  <si>
    <t>서태영</t>
    <phoneticPr fontId="1" type="noConversion"/>
  </si>
  <si>
    <t>㈜엘에스엔지니어링</t>
    <phoneticPr fontId="1" type="noConversion"/>
  </si>
  <si>
    <t>액체알곤</t>
    <phoneticPr fontId="1" type="noConversion"/>
  </si>
  <si>
    <t>서태영</t>
    <phoneticPr fontId="1" type="noConversion"/>
  </si>
  <si>
    <t>안현엔지니어링</t>
    <phoneticPr fontId="1" type="noConversion"/>
  </si>
  <si>
    <t>8842</t>
    <phoneticPr fontId="1" type="noConversion"/>
  </si>
  <si>
    <t>㈜BDC-1</t>
    <phoneticPr fontId="1" type="noConversion"/>
  </si>
  <si>
    <t>산소</t>
    <phoneticPr fontId="1" type="noConversion"/>
  </si>
  <si>
    <t>대청이엔지</t>
    <phoneticPr fontId="1" type="noConversion"/>
  </si>
  <si>
    <t>대청이엔지</t>
    <phoneticPr fontId="1" type="noConversion"/>
  </si>
  <si>
    <t>스피드이엔지</t>
    <phoneticPr fontId="1" type="noConversion"/>
  </si>
  <si>
    <t>6396</t>
    <phoneticPr fontId="1" type="noConversion"/>
  </si>
  <si>
    <t>안선오</t>
    <phoneticPr fontId="1" type="noConversion"/>
  </si>
  <si>
    <t>스피드이엔지</t>
    <phoneticPr fontId="1" type="noConversion"/>
  </si>
  <si>
    <t>안선오</t>
    <phoneticPr fontId="1" type="noConversion"/>
  </si>
  <si>
    <t>㈜덕운</t>
    <phoneticPr fontId="1" type="noConversion"/>
  </si>
  <si>
    <t>알곤</t>
    <phoneticPr fontId="1" type="noConversion"/>
  </si>
  <si>
    <t>㈜덕운</t>
    <phoneticPr fontId="1" type="noConversion"/>
  </si>
  <si>
    <t>6396</t>
    <phoneticPr fontId="1" type="noConversion"/>
  </si>
  <si>
    <t>아주이엔지㈜</t>
    <phoneticPr fontId="1" type="noConversion"/>
  </si>
  <si>
    <t>이건산업</t>
    <phoneticPr fontId="1" type="noConversion"/>
  </si>
  <si>
    <t>이건산업</t>
    <phoneticPr fontId="1" type="noConversion"/>
  </si>
  <si>
    <t>태극제약㈜</t>
    <phoneticPr fontId="1" type="noConversion"/>
  </si>
  <si>
    <t>고순도 알곤</t>
    <phoneticPr fontId="1" type="noConversion"/>
  </si>
  <si>
    <t>㈜정원엔지니어링</t>
    <phoneticPr fontId="1" type="noConversion"/>
  </si>
  <si>
    <t>㈜삼양홀딩스</t>
    <phoneticPr fontId="1" type="noConversion"/>
  </si>
  <si>
    <t>수소</t>
    <phoneticPr fontId="1" type="noConversion"/>
  </si>
  <si>
    <t>㈜보고</t>
    <phoneticPr fontId="1" type="noConversion"/>
  </si>
  <si>
    <t>㈜현성스틸</t>
    <phoneticPr fontId="1" type="noConversion"/>
  </si>
  <si>
    <t>LPG*20kg</t>
    <phoneticPr fontId="1" type="noConversion"/>
  </si>
  <si>
    <t>㈜성현글로비스</t>
    <phoneticPr fontId="1" type="noConversion"/>
  </si>
  <si>
    <t>㈜덕암테크</t>
    <phoneticPr fontId="1" type="noConversion"/>
  </si>
  <si>
    <t>㈜엘에스엔지니어링</t>
    <phoneticPr fontId="1" type="noConversion"/>
  </si>
  <si>
    <t>고려특장㈜</t>
    <phoneticPr fontId="1" type="noConversion"/>
  </si>
  <si>
    <t>0495</t>
    <phoneticPr fontId="1" type="noConversion"/>
  </si>
  <si>
    <t>윤태용</t>
    <phoneticPr fontId="1" type="noConversion"/>
  </si>
  <si>
    <t>알곤</t>
    <phoneticPr fontId="1" type="noConversion"/>
  </si>
  <si>
    <t>윤태용</t>
    <phoneticPr fontId="1" type="noConversion"/>
  </si>
  <si>
    <t>탄소*40kg</t>
    <phoneticPr fontId="1" type="noConversion"/>
  </si>
  <si>
    <t>고려특장㈜</t>
    <phoneticPr fontId="1" type="noConversion"/>
  </si>
  <si>
    <t>LPG*20kg</t>
    <phoneticPr fontId="1" type="noConversion"/>
  </si>
  <si>
    <t>0495</t>
    <phoneticPr fontId="1" type="noConversion"/>
  </si>
  <si>
    <t>오케이퓨쳐㈜</t>
    <phoneticPr fontId="1" type="noConversion"/>
  </si>
  <si>
    <t>5179</t>
    <phoneticPr fontId="1" type="noConversion"/>
  </si>
  <si>
    <t>김병권</t>
    <phoneticPr fontId="1" type="noConversion"/>
  </si>
  <si>
    <t>CO2+AR</t>
    <phoneticPr fontId="1" type="noConversion"/>
  </si>
  <si>
    <t>5179</t>
    <phoneticPr fontId="1" type="noConversion"/>
  </si>
  <si>
    <t>㈜우진플랜트</t>
    <phoneticPr fontId="1" type="noConversion"/>
  </si>
  <si>
    <t>김병권</t>
    <phoneticPr fontId="1" type="noConversion"/>
  </si>
  <si>
    <t>전진스틸</t>
    <phoneticPr fontId="1" type="noConversion"/>
  </si>
  <si>
    <t>㈜가람에스티-해인스틸</t>
    <phoneticPr fontId="1" type="noConversion"/>
  </si>
  <si>
    <t>김병권</t>
    <phoneticPr fontId="1" type="noConversion"/>
  </si>
  <si>
    <t>㈜가람에스티-해인스틸</t>
    <phoneticPr fontId="1" type="noConversion"/>
  </si>
  <si>
    <t>LPG*50kg</t>
    <phoneticPr fontId="1" type="noConversion"/>
  </si>
  <si>
    <t>5179</t>
    <phoneticPr fontId="1" type="noConversion"/>
  </si>
  <si>
    <t>㈜가람에스티-에이스</t>
    <phoneticPr fontId="1" type="noConversion"/>
  </si>
  <si>
    <t>손현홍</t>
    <phoneticPr fontId="1" type="noConversion"/>
  </si>
  <si>
    <t>㈜동우에이스</t>
    <phoneticPr fontId="1" type="noConversion"/>
  </si>
  <si>
    <t>액체산소</t>
    <phoneticPr fontId="1" type="noConversion"/>
  </si>
  <si>
    <t>6956</t>
    <phoneticPr fontId="1" type="noConversion"/>
  </si>
  <si>
    <t>손현홍</t>
    <phoneticPr fontId="1" type="noConversion"/>
  </si>
  <si>
    <t>㈜엔알비</t>
    <phoneticPr fontId="1" type="noConversion"/>
  </si>
  <si>
    <t>(유)신흥이엔씨</t>
    <phoneticPr fontId="1" type="noConversion"/>
  </si>
  <si>
    <t>환희산업</t>
    <phoneticPr fontId="1" type="noConversion"/>
  </si>
  <si>
    <t>서주스틸㈜</t>
    <phoneticPr fontId="1" type="noConversion"/>
  </si>
  <si>
    <t>㈜엠에스이엔지</t>
    <phoneticPr fontId="1" type="noConversion"/>
  </si>
  <si>
    <t>(유)여명산업</t>
    <phoneticPr fontId="1" type="noConversion"/>
  </si>
  <si>
    <t>(유)여명산업</t>
    <phoneticPr fontId="1" type="noConversion"/>
  </si>
  <si>
    <t>(유)여명산업</t>
    <phoneticPr fontId="1" type="noConversion"/>
  </si>
  <si>
    <t>㈜제이엔씨상사</t>
    <phoneticPr fontId="1" type="noConversion"/>
  </si>
  <si>
    <t>조인엠㈜</t>
    <phoneticPr fontId="1" type="noConversion"/>
  </si>
  <si>
    <t>서태영</t>
    <phoneticPr fontId="1" type="noConversion"/>
  </si>
  <si>
    <t>조인엠㈜</t>
    <phoneticPr fontId="1" type="noConversion"/>
  </si>
  <si>
    <t>산소</t>
    <phoneticPr fontId="1" type="noConversion"/>
  </si>
  <si>
    <t>6396</t>
    <phoneticPr fontId="1" type="noConversion"/>
  </si>
  <si>
    <t>서태영</t>
    <phoneticPr fontId="1" type="noConversion"/>
  </si>
  <si>
    <t>㈜비에스부여공장</t>
    <phoneticPr fontId="1" type="noConversion"/>
  </si>
  <si>
    <t>서태영</t>
    <phoneticPr fontId="1" type="noConversion"/>
  </si>
  <si>
    <t>㈜삼양홀딩스</t>
    <phoneticPr fontId="1" type="noConversion"/>
  </si>
  <si>
    <t>수소</t>
    <phoneticPr fontId="1" type="noConversion"/>
  </si>
  <si>
    <t>6396</t>
    <phoneticPr fontId="1" type="noConversion"/>
  </si>
  <si>
    <t>㈜성천씨엠에스</t>
    <phoneticPr fontId="1" type="noConversion"/>
  </si>
  <si>
    <t>㈜성천씨엠에스</t>
    <phoneticPr fontId="1" type="noConversion"/>
  </si>
  <si>
    <t>금성레이저</t>
    <phoneticPr fontId="1" type="noConversion"/>
  </si>
  <si>
    <t>8842</t>
    <phoneticPr fontId="1" type="noConversion"/>
  </si>
  <si>
    <t>조명호</t>
    <phoneticPr fontId="1" type="noConversion"/>
  </si>
  <si>
    <t>금성레이저</t>
    <phoneticPr fontId="1" type="noConversion"/>
  </si>
  <si>
    <t>(유)정원메탈</t>
    <phoneticPr fontId="1" type="noConversion"/>
  </si>
  <si>
    <t>우리산업</t>
    <phoneticPr fontId="1" type="noConversion"/>
  </si>
  <si>
    <t>㈜한신-본사</t>
    <phoneticPr fontId="1" type="noConversion"/>
  </si>
  <si>
    <t>(유)태왕</t>
    <phoneticPr fontId="1" type="noConversion"/>
  </si>
  <si>
    <t>㈜한신-AS</t>
    <phoneticPr fontId="1" type="noConversion"/>
  </si>
  <si>
    <t>에프엠테크</t>
    <phoneticPr fontId="1" type="noConversion"/>
  </si>
  <si>
    <t>㈜티오피-1</t>
    <phoneticPr fontId="1" type="noConversion"/>
  </si>
  <si>
    <t>조명호</t>
    <phoneticPr fontId="1" type="noConversion"/>
  </si>
  <si>
    <t>㈜티오피-3</t>
    <phoneticPr fontId="1" type="noConversion"/>
  </si>
  <si>
    <t>㈜티오피-3</t>
    <phoneticPr fontId="1" type="noConversion"/>
  </si>
  <si>
    <t>케이원산업㈜</t>
    <phoneticPr fontId="1" type="noConversion"/>
  </si>
  <si>
    <t>탄소*40kg</t>
    <phoneticPr fontId="1" type="noConversion"/>
  </si>
  <si>
    <t>8842</t>
    <phoneticPr fontId="1" type="noConversion"/>
  </si>
  <si>
    <t>케이원산업㈜</t>
    <phoneticPr fontId="1" type="noConversion"/>
  </si>
  <si>
    <t>조명호</t>
    <phoneticPr fontId="1" type="noConversion"/>
  </si>
  <si>
    <t>대주코레스㈜</t>
    <phoneticPr fontId="1" type="noConversion"/>
  </si>
  <si>
    <t>고순도 알곤</t>
    <phoneticPr fontId="1" type="noConversion"/>
  </si>
  <si>
    <t>동하</t>
    <phoneticPr fontId="1" type="noConversion"/>
  </si>
  <si>
    <t>㈜태영기계</t>
    <phoneticPr fontId="1" type="noConversion"/>
  </si>
  <si>
    <t>㈜기흥금속</t>
    <phoneticPr fontId="1" type="noConversion"/>
  </si>
  <si>
    <t>7233</t>
    <phoneticPr fontId="1" type="noConversion"/>
  </si>
  <si>
    <t>이상혁</t>
    <phoneticPr fontId="1" type="noConversion"/>
  </si>
  <si>
    <t>탄소*20kg</t>
    <phoneticPr fontId="1" type="noConversion"/>
  </si>
  <si>
    <t>7233</t>
    <phoneticPr fontId="1" type="noConversion"/>
  </si>
  <si>
    <t>㈜기흥금속</t>
    <phoneticPr fontId="1" type="noConversion"/>
  </si>
  <si>
    <t>이상혁</t>
    <phoneticPr fontId="1" type="noConversion"/>
  </si>
  <si>
    <t>㈜다인이엔씨</t>
    <phoneticPr fontId="1" type="noConversion"/>
  </si>
  <si>
    <t>㈜다인이엔씨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</si>
  <si>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</si>
  <si>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</si>
  <si>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</si>
  <si>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㈜더카본스튜디오</t>
    <phoneticPr fontId="1" type="noConversion"/>
  </si>
  <si>
    <t>대상이앤씨</t>
    <phoneticPr fontId="1" type="noConversion"/>
  </si>
  <si>
    <t>액체산소</t>
    <phoneticPr fontId="1" type="noConversion"/>
  </si>
  <si>
    <t>7233</t>
    <phoneticPr fontId="1" type="noConversion"/>
  </si>
  <si>
    <t>김병권</t>
    <phoneticPr fontId="1" type="noConversion"/>
  </si>
  <si>
    <t>0495</t>
    <phoneticPr fontId="1" type="noConversion"/>
  </si>
  <si>
    <t>㈜더카본스튜디오</t>
    <phoneticPr fontId="1" type="noConversion"/>
  </si>
  <si>
    <t>5179</t>
    <phoneticPr fontId="1" type="noConversion"/>
  </si>
  <si>
    <t>서태영</t>
    <phoneticPr fontId="1" type="noConversion"/>
  </si>
  <si>
    <t>삼영기계㈜논산공장</t>
    <phoneticPr fontId="1" type="noConversion"/>
  </si>
  <si>
    <t>산소</t>
    <phoneticPr fontId="1" type="noConversion"/>
  </si>
  <si>
    <t>서태영</t>
    <phoneticPr fontId="1" type="noConversion"/>
  </si>
  <si>
    <t>탄소*40kg</t>
    <phoneticPr fontId="1" type="noConversion"/>
  </si>
  <si>
    <t>6396</t>
    <phoneticPr fontId="1" type="noConversion"/>
  </si>
  <si>
    <t>삼일산업-2</t>
    <phoneticPr fontId="1" type="noConversion"/>
  </si>
  <si>
    <t>6396</t>
    <phoneticPr fontId="1" type="noConversion"/>
  </si>
  <si>
    <t>액체알곤</t>
    <phoneticPr fontId="1" type="noConversion"/>
  </si>
  <si>
    <t>이상혁</t>
    <phoneticPr fontId="1" type="noConversion"/>
  </si>
  <si>
    <t>알곤</t>
    <phoneticPr fontId="1" type="noConversion"/>
  </si>
  <si>
    <t>이상혁</t>
    <phoneticPr fontId="1" type="noConversion"/>
  </si>
  <si>
    <t>㈜대신냉방</t>
    <phoneticPr fontId="1" type="noConversion"/>
  </si>
  <si>
    <t>질소</t>
    <phoneticPr fontId="1" type="noConversion"/>
  </si>
  <si>
    <t>LPG*20kg</t>
    <phoneticPr fontId="1" type="noConversion"/>
  </si>
  <si>
    <t>창무산업</t>
    <phoneticPr fontId="1" type="noConversion"/>
  </si>
  <si>
    <t>(유)대건산업</t>
    <phoneticPr fontId="1" type="noConversion"/>
  </si>
  <si>
    <t>창성유리</t>
    <phoneticPr fontId="1" type="noConversion"/>
  </si>
  <si>
    <t>LASER</t>
    <phoneticPr fontId="1" type="noConversion"/>
  </si>
  <si>
    <t>모아레이저</t>
    <phoneticPr fontId="1" type="noConversion"/>
  </si>
  <si>
    <t>액체질소</t>
    <phoneticPr fontId="1" type="noConversion"/>
  </si>
  <si>
    <t>㈜다한산업</t>
    <phoneticPr fontId="1" type="noConversion"/>
  </si>
  <si>
    <t>㈜와이에이치에스앤티</t>
    <phoneticPr fontId="1" type="noConversion"/>
  </si>
  <si>
    <t>산소</t>
    <phoneticPr fontId="1" type="noConversion"/>
  </si>
  <si>
    <t>㈜와이에이치에스앤티</t>
    <phoneticPr fontId="1" type="noConversion"/>
  </si>
  <si>
    <t>알곤</t>
    <phoneticPr fontId="1" type="noConversion"/>
  </si>
  <si>
    <t>질소</t>
    <phoneticPr fontId="1" type="noConversion"/>
  </si>
  <si>
    <t>㈜에이엠티</t>
    <phoneticPr fontId="1" type="noConversion"/>
  </si>
  <si>
    <t>8842</t>
    <phoneticPr fontId="1" type="noConversion"/>
  </si>
  <si>
    <t>조명호</t>
    <phoneticPr fontId="1" type="noConversion"/>
  </si>
  <si>
    <t>㈜평강비아이엠</t>
    <phoneticPr fontId="1" type="noConversion"/>
  </si>
  <si>
    <t>㈜평강비아이엠</t>
    <phoneticPr fontId="1" type="noConversion"/>
  </si>
  <si>
    <t>탄소*20kg</t>
    <phoneticPr fontId="1" type="noConversion"/>
  </si>
  <si>
    <t>8842</t>
    <phoneticPr fontId="1" type="noConversion"/>
  </si>
  <si>
    <t>㈜예나</t>
    <phoneticPr fontId="1" type="noConversion"/>
  </si>
  <si>
    <t>(유)남도폐차산업</t>
    <phoneticPr fontId="1" type="noConversion"/>
  </si>
  <si>
    <t>㈜신성엔지니어링</t>
    <phoneticPr fontId="1" type="noConversion"/>
  </si>
  <si>
    <t>(유)금성기업</t>
    <phoneticPr fontId="1" type="noConversion"/>
  </si>
  <si>
    <t>조명호</t>
    <phoneticPr fontId="1" type="noConversion"/>
  </si>
  <si>
    <t>대주중공업㈜</t>
    <phoneticPr fontId="1" type="noConversion"/>
  </si>
  <si>
    <t>6228</t>
    <phoneticPr fontId="1" type="noConversion"/>
  </si>
  <si>
    <t>㈜큐하이</t>
    <phoneticPr fontId="1" type="noConversion"/>
  </si>
  <si>
    <t>안선오</t>
    <phoneticPr fontId="1" type="noConversion"/>
  </si>
  <si>
    <t>㈜삼양홀딩스</t>
    <phoneticPr fontId="1" type="noConversion"/>
  </si>
  <si>
    <t>고순도 질소</t>
    <phoneticPr fontId="1" type="noConversion"/>
  </si>
  <si>
    <t>6228</t>
    <phoneticPr fontId="1" type="noConversion"/>
  </si>
  <si>
    <t>고순도 헬륨</t>
    <phoneticPr fontId="1" type="noConversion"/>
  </si>
  <si>
    <t>안선오</t>
    <phoneticPr fontId="1" type="noConversion"/>
  </si>
  <si>
    <t>수소</t>
    <phoneticPr fontId="1" type="noConversion"/>
  </si>
  <si>
    <t>㈜엠케이케미칼</t>
    <phoneticPr fontId="1" type="noConversion"/>
  </si>
  <si>
    <t>명성테크㈜-논산</t>
    <phoneticPr fontId="1" type="noConversion"/>
  </si>
  <si>
    <t>명성테크㈜-논산</t>
    <phoneticPr fontId="1" type="noConversion"/>
  </si>
  <si>
    <t>(재)서해환경과학연구소</t>
    <phoneticPr fontId="1" type="noConversion"/>
  </si>
  <si>
    <t>고순도 질소</t>
    <phoneticPr fontId="1" type="noConversion"/>
  </si>
  <si>
    <t>7233</t>
    <phoneticPr fontId="1" type="noConversion"/>
  </si>
  <si>
    <t>윤태용</t>
    <phoneticPr fontId="1" type="noConversion"/>
  </si>
  <si>
    <t>(재)서해환경과학연구소</t>
    <phoneticPr fontId="1" type="noConversion"/>
  </si>
  <si>
    <t>윤태용</t>
    <phoneticPr fontId="1" type="noConversion"/>
  </si>
  <si>
    <t>고순도 AIR</t>
    <phoneticPr fontId="1" type="noConversion"/>
  </si>
  <si>
    <t>윤태용</t>
    <phoneticPr fontId="1" type="noConversion"/>
  </si>
  <si>
    <t>동하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</si>
  <si>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</si>
  <si>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</si>
  <si>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</si>
  <si>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㈜성경</t>
    <phoneticPr fontId="1" type="noConversion"/>
  </si>
  <si>
    <t>알곤</t>
    <phoneticPr fontId="1" type="noConversion"/>
  </si>
  <si>
    <t>이상혁</t>
    <phoneticPr fontId="1" type="noConversion"/>
  </si>
  <si>
    <t>대주코레스㈜-2</t>
    <phoneticPr fontId="1" type="noConversion"/>
  </si>
  <si>
    <t>6396</t>
    <phoneticPr fontId="1" type="noConversion"/>
  </si>
  <si>
    <t>이상혁</t>
    <phoneticPr fontId="1" type="noConversion"/>
  </si>
  <si>
    <t>대주코레스㈜-2</t>
    <phoneticPr fontId="1" type="noConversion"/>
  </si>
  <si>
    <t>액체산소</t>
    <phoneticPr fontId="1" type="noConversion"/>
  </si>
  <si>
    <t>이상혁</t>
    <phoneticPr fontId="1" type="noConversion"/>
  </si>
  <si>
    <t>대주코레스㈜-2</t>
    <phoneticPr fontId="1" type="noConversion"/>
  </si>
  <si>
    <t>액체알곤</t>
    <phoneticPr fontId="1" type="noConversion"/>
  </si>
  <si>
    <t>이상혁</t>
    <phoneticPr fontId="1" type="noConversion"/>
  </si>
  <si>
    <t>(유)대명</t>
    <phoneticPr fontId="1" type="noConversion"/>
  </si>
  <si>
    <t>탄소*40kg</t>
    <phoneticPr fontId="1" type="noConversion"/>
  </si>
  <si>
    <t>5179</t>
    <phoneticPr fontId="1" type="noConversion"/>
  </si>
  <si>
    <t>김병권</t>
    <phoneticPr fontId="1" type="noConversion"/>
  </si>
  <si>
    <t>(유)대명</t>
    <phoneticPr fontId="1" type="noConversion"/>
  </si>
  <si>
    <t>5179</t>
    <phoneticPr fontId="1" type="noConversion"/>
  </si>
  <si>
    <t>김병권</t>
    <phoneticPr fontId="1" type="noConversion"/>
  </si>
  <si>
    <t>(유)원더스</t>
    <phoneticPr fontId="1" type="noConversion"/>
  </si>
  <si>
    <t>산소</t>
    <phoneticPr fontId="1" type="noConversion"/>
  </si>
  <si>
    <t>김병권</t>
    <phoneticPr fontId="1" type="noConversion"/>
  </si>
  <si>
    <t>(유)원더스</t>
    <phoneticPr fontId="1" type="noConversion"/>
  </si>
  <si>
    <t>탄소*40kg</t>
    <phoneticPr fontId="1" type="noConversion"/>
  </si>
  <si>
    <t>(유)원더스</t>
    <phoneticPr fontId="1" type="noConversion"/>
  </si>
  <si>
    <t>(유)비제이산업</t>
    <phoneticPr fontId="1" type="noConversion"/>
  </si>
  <si>
    <t>5179</t>
    <phoneticPr fontId="1" type="noConversion"/>
  </si>
  <si>
    <t>현명산업㈜</t>
    <phoneticPr fontId="1" type="noConversion"/>
  </si>
  <si>
    <t>5179</t>
    <phoneticPr fontId="1" type="noConversion"/>
  </si>
  <si>
    <t>(유)한영산업</t>
    <phoneticPr fontId="1" type="noConversion"/>
  </si>
  <si>
    <t>5179</t>
    <phoneticPr fontId="1" type="noConversion"/>
  </si>
  <si>
    <t>김병권</t>
    <phoneticPr fontId="1" type="noConversion"/>
  </si>
  <si>
    <t>김병권</t>
    <phoneticPr fontId="1" type="noConversion"/>
  </si>
  <si>
    <t>기회산업㈜-청주</t>
    <phoneticPr fontId="1" type="noConversion"/>
  </si>
  <si>
    <t>6956</t>
    <phoneticPr fontId="1" type="noConversion"/>
  </si>
  <si>
    <t>손현홍</t>
    <phoneticPr fontId="1" type="noConversion"/>
  </si>
  <si>
    <t>㈜광우산업</t>
    <phoneticPr fontId="1" type="noConversion"/>
  </si>
  <si>
    <t>6956</t>
    <phoneticPr fontId="1" type="noConversion"/>
  </si>
  <si>
    <t>손현홍</t>
    <phoneticPr fontId="1" type="noConversion"/>
  </si>
  <si>
    <t>㈜광우산업</t>
    <phoneticPr fontId="1" type="noConversion"/>
  </si>
  <si>
    <t>손현홍</t>
    <phoneticPr fontId="1" type="noConversion"/>
  </si>
  <si>
    <t>6956</t>
    <phoneticPr fontId="1" type="noConversion"/>
  </si>
  <si>
    <t>㈜광우산업</t>
    <phoneticPr fontId="1" type="noConversion"/>
  </si>
  <si>
    <t>LASER</t>
    <phoneticPr fontId="1" type="noConversion"/>
  </si>
  <si>
    <t>6956</t>
    <phoneticPr fontId="1" type="noConversion"/>
  </si>
  <si>
    <t>손현홍</t>
    <phoneticPr fontId="1" type="noConversion"/>
  </si>
  <si>
    <t>㈜터보맥스</t>
    <phoneticPr fontId="1" type="noConversion"/>
  </si>
  <si>
    <t>알곤</t>
    <phoneticPr fontId="1" type="noConversion"/>
  </si>
  <si>
    <t>㈜터보맥스</t>
    <phoneticPr fontId="1" type="noConversion"/>
  </si>
  <si>
    <t>6956</t>
    <phoneticPr fontId="1" type="noConversion"/>
  </si>
  <si>
    <t>아주이엔지㈜</t>
    <phoneticPr fontId="1" type="noConversion"/>
  </si>
  <si>
    <t>산소</t>
    <phoneticPr fontId="1" type="noConversion"/>
  </si>
  <si>
    <t>6228</t>
    <phoneticPr fontId="1" type="noConversion"/>
  </si>
  <si>
    <t>안선오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</si>
  <si>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</si>
  <si>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</si>
  <si>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</si>
  <si>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안선오</t>
    <phoneticPr fontId="1" type="noConversion"/>
  </si>
  <si>
    <t>이건산업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</si>
  <si>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</si>
  <si>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</si>
  <si>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</si>
  <si>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6228</t>
    <phoneticPr fontId="1" type="noConversion"/>
  </si>
  <si>
    <t>안선오</t>
    <phoneticPr fontId="1" type="noConversion"/>
  </si>
  <si>
    <t>㈜성천씨엠에스</t>
    <phoneticPr fontId="1" type="noConversion"/>
  </si>
  <si>
    <t>㈜성천씨엠에스</t>
    <phoneticPr fontId="1" type="noConversion"/>
  </si>
  <si>
    <t>조인엠㈜</t>
    <phoneticPr fontId="1" type="noConversion"/>
  </si>
  <si>
    <t>액체질소</t>
    <phoneticPr fontId="1" type="noConversion"/>
  </si>
  <si>
    <t>안선오</t>
    <phoneticPr fontId="1" type="noConversion"/>
  </si>
  <si>
    <t>㈜보고</t>
    <phoneticPr fontId="1" type="noConversion"/>
  </si>
  <si>
    <t>산소</t>
    <phoneticPr fontId="1" type="noConversion"/>
  </si>
  <si>
    <t>㈜기흥금속</t>
    <phoneticPr fontId="1" type="noConversion"/>
  </si>
  <si>
    <t>LPG*20kg</t>
    <phoneticPr fontId="1" type="noConversion"/>
  </si>
  <si>
    <t>8842</t>
    <phoneticPr fontId="1" type="noConversion"/>
  </si>
  <si>
    <t>조명호</t>
    <phoneticPr fontId="1" type="noConversion"/>
  </si>
  <si>
    <t>㈜기흥금속</t>
    <phoneticPr fontId="1" type="noConversion"/>
  </si>
  <si>
    <t>LPG*50kg</t>
    <phoneticPr fontId="1" type="noConversion"/>
  </si>
  <si>
    <t>8842</t>
    <phoneticPr fontId="1" type="noConversion"/>
  </si>
  <si>
    <t>씨엔비산업㈜</t>
    <phoneticPr fontId="1" type="noConversion"/>
  </si>
  <si>
    <t>탄소*40kg</t>
    <phoneticPr fontId="1" type="noConversion"/>
  </si>
  <si>
    <t>8842</t>
    <phoneticPr fontId="1" type="noConversion"/>
  </si>
  <si>
    <t>㈜BDC-1</t>
    <phoneticPr fontId="1" type="noConversion"/>
  </si>
  <si>
    <t>산소</t>
    <phoneticPr fontId="1" type="noConversion"/>
  </si>
  <si>
    <t>8842</t>
    <phoneticPr fontId="1" type="noConversion"/>
  </si>
  <si>
    <t>조명호</t>
    <phoneticPr fontId="1" type="noConversion"/>
  </si>
  <si>
    <t>㈜BDC-1</t>
    <phoneticPr fontId="1" type="noConversion"/>
  </si>
  <si>
    <t>조명호</t>
    <phoneticPr fontId="1" type="noConversion"/>
  </si>
  <si>
    <t>안현엔지니어링</t>
    <phoneticPr fontId="1" type="noConversion"/>
  </si>
  <si>
    <t>대청이엔지</t>
    <phoneticPr fontId="1" type="noConversion"/>
  </si>
  <si>
    <t>산소</t>
    <phoneticPr fontId="1" type="noConversion"/>
  </si>
  <si>
    <t>대청이엔지</t>
    <phoneticPr fontId="1" type="noConversion"/>
  </si>
  <si>
    <t>8842</t>
    <phoneticPr fontId="1" type="noConversion"/>
  </si>
  <si>
    <t>조명호</t>
    <phoneticPr fontId="1" type="noConversion"/>
  </si>
  <si>
    <t>대청이엔지</t>
    <phoneticPr fontId="1" type="noConversion"/>
  </si>
  <si>
    <t>㈜성현글로비스</t>
    <phoneticPr fontId="1" type="noConversion"/>
  </si>
  <si>
    <t>㈜성현글로비스</t>
    <phoneticPr fontId="1" type="noConversion"/>
  </si>
  <si>
    <t>㈜성현글로비스</t>
    <phoneticPr fontId="1" type="noConversion"/>
  </si>
  <si>
    <t>8842</t>
    <phoneticPr fontId="1" type="noConversion"/>
  </si>
  <si>
    <t>㈜태승건설산업</t>
    <phoneticPr fontId="1" type="noConversion"/>
  </si>
  <si>
    <t>㈜신성이앤지</t>
    <phoneticPr fontId="1" type="noConversion"/>
  </si>
  <si>
    <t>0495</t>
    <phoneticPr fontId="1" type="noConversion"/>
  </si>
  <si>
    <t>한국특수가스㈜</t>
    <phoneticPr fontId="1" type="noConversion"/>
  </si>
  <si>
    <t>수소</t>
    <phoneticPr fontId="1" type="noConversion"/>
  </si>
  <si>
    <t>7233</t>
    <phoneticPr fontId="1" type="noConversion"/>
  </si>
  <si>
    <t>김병권</t>
    <phoneticPr fontId="1" type="noConversion"/>
  </si>
  <si>
    <t>㈜동우에이스</t>
    <phoneticPr fontId="1" type="noConversion"/>
  </si>
  <si>
    <t>탄소*40kg</t>
    <phoneticPr fontId="1" type="noConversion"/>
  </si>
  <si>
    <t>6956</t>
    <phoneticPr fontId="1" type="noConversion"/>
  </si>
  <si>
    <t>LPG*20kg</t>
    <phoneticPr fontId="1" type="noConversion"/>
  </si>
  <si>
    <t>㈜성대이엔지</t>
    <phoneticPr fontId="1" type="noConversion"/>
  </si>
  <si>
    <t>㈜엠에스이엔지</t>
    <phoneticPr fontId="1" type="noConversion"/>
  </si>
  <si>
    <t>손현홍</t>
    <phoneticPr fontId="1" type="noConversion"/>
  </si>
  <si>
    <t>(유)여명산업</t>
    <phoneticPr fontId="1" type="noConversion"/>
  </si>
  <si>
    <t>산소</t>
    <phoneticPr fontId="1" type="noConversion"/>
  </si>
  <si>
    <t>㈜새만금스틸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</si>
  <si>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</si>
  <si>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</si>
  <si>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</si>
  <si>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부영철강㈜</t>
    <phoneticPr fontId="1" type="noConversion"/>
  </si>
  <si>
    <t>창무산업</t>
    <phoneticPr fontId="1" type="noConversion"/>
  </si>
  <si>
    <t>고순도 헬륨</t>
    <phoneticPr fontId="1" type="noConversion"/>
  </si>
  <si>
    <t>삼일산업-2</t>
    <phoneticPr fontId="1" type="noConversion"/>
  </si>
  <si>
    <t>LASER</t>
    <phoneticPr fontId="1" type="noConversion"/>
  </si>
  <si>
    <t>6396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</si>
  <si>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</si>
  <si>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</si>
  <si>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</si>
  <si>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고순도 수소</t>
    <phoneticPr fontId="1" type="noConversion"/>
  </si>
  <si>
    <t>㈜삼양홀딩스</t>
    <phoneticPr fontId="1" type="noConversion"/>
  </si>
  <si>
    <t>㈜현성스틸</t>
    <phoneticPr fontId="1" type="noConversion"/>
  </si>
  <si>
    <t>대동산업</t>
    <phoneticPr fontId="1" type="noConversion"/>
  </si>
  <si>
    <t>5179</t>
    <phoneticPr fontId="1" type="noConversion"/>
  </si>
  <si>
    <t>㈜가람에스티-해인스틸</t>
    <phoneticPr fontId="1" type="noConversion"/>
  </si>
  <si>
    <t>김병권</t>
    <phoneticPr fontId="1" type="noConversion"/>
  </si>
  <si>
    <t>명성테크-계룡</t>
    <phoneticPr fontId="1" type="noConversion"/>
  </si>
  <si>
    <t>㈜알루뱅크</t>
    <phoneticPr fontId="1" type="noConversion"/>
  </si>
  <si>
    <t>조명호</t>
    <phoneticPr fontId="1" type="noConversion"/>
  </si>
  <si>
    <t>8842</t>
    <phoneticPr fontId="1" type="noConversion"/>
  </si>
  <si>
    <t>㈜한신-본사</t>
    <phoneticPr fontId="1" type="noConversion"/>
  </si>
  <si>
    <t>CO2+AR</t>
    <phoneticPr fontId="1" type="noConversion"/>
  </si>
  <si>
    <t>㈜티오피-1</t>
    <phoneticPr fontId="1" type="noConversion"/>
  </si>
  <si>
    <t>㈜티오피-3</t>
    <phoneticPr fontId="1" type="noConversion"/>
  </si>
  <si>
    <t>(유)원더스</t>
    <phoneticPr fontId="1" type="noConversion"/>
  </si>
  <si>
    <t>액체산소</t>
    <phoneticPr fontId="1" type="noConversion"/>
  </si>
  <si>
    <t>0495</t>
    <phoneticPr fontId="1" type="noConversion"/>
  </si>
  <si>
    <t>서태영</t>
    <phoneticPr fontId="1" type="noConversion"/>
  </si>
  <si>
    <t>㈜동우에이스</t>
    <phoneticPr fontId="1" type="noConversion"/>
  </si>
  <si>
    <t>탄소*40kg</t>
    <phoneticPr fontId="1" type="noConversion"/>
  </si>
  <si>
    <t>6956</t>
    <phoneticPr fontId="1" type="noConversion"/>
  </si>
  <si>
    <t>손현홍</t>
    <phoneticPr fontId="1" type="noConversion"/>
  </si>
  <si>
    <t>㈜엔알비</t>
    <phoneticPr fontId="1" type="noConversion"/>
  </si>
  <si>
    <t>산소</t>
    <phoneticPr fontId="1" type="noConversion"/>
  </si>
  <si>
    <t>LPG*20kg</t>
    <phoneticPr fontId="1" type="noConversion"/>
  </si>
  <si>
    <t>㈜성대이엔지</t>
    <phoneticPr fontId="1" type="noConversion"/>
  </si>
  <si>
    <t>알곤</t>
    <phoneticPr fontId="1" type="noConversion"/>
  </si>
  <si>
    <t>액체질소</t>
    <phoneticPr fontId="1" type="noConversion"/>
  </si>
  <si>
    <t>㈜엠에스이엔지</t>
    <phoneticPr fontId="1" type="noConversion"/>
  </si>
  <si>
    <t>CO2+AR</t>
    <phoneticPr fontId="1" type="noConversion"/>
  </si>
  <si>
    <t>(유)여명산업</t>
    <phoneticPr fontId="1" type="noConversion"/>
  </si>
  <si>
    <t>㈜새만금스틸</t>
    <phoneticPr fontId="1" type="noConversion"/>
  </si>
  <si>
    <t>부영철강㈜</t>
    <phoneticPr fontId="1" type="noConversion"/>
  </si>
  <si>
    <t>6396</t>
    <phoneticPr fontId="1" type="noConversion"/>
  </si>
  <si>
    <t>이상혁</t>
    <phoneticPr fontId="1" type="noConversion"/>
  </si>
  <si>
    <t>창무산업</t>
    <phoneticPr fontId="1" type="noConversion"/>
  </si>
  <si>
    <t>삼일산업-1</t>
    <phoneticPr fontId="1" type="noConversion"/>
  </si>
  <si>
    <t>삼일산업-2</t>
    <phoneticPr fontId="1" type="noConversion"/>
  </si>
  <si>
    <t>고순도 헬륨</t>
    <phoneticPr fontId="1" type="noConversion"/>
  </si>
  <si>
    <t>액체알곤</t>
    <phoneticPr fontId="1" type="noConversion"/>
  </si>
  <si>
    <t>(유)대성하이텍</t>
    <phoneticPr fontId="1" type="noConversion"/>
  </si>
  <si>
    <t>㈜와이에이치에스앤티</t>
    <phoneticPr fontId="1" type="noConversion"/>
  </si>
  <si>
    <t>LASER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</si>
  <si>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</si>
  <si>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</si>
  <si>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</si>
  <si>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</si>
  <si>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㈜씨티케미칼</t>
    <phoneticPr fontId="1" type="noConversion"/>
  </si>
  <si>
    <t>고순도 AIR</t>
    <phoneticPr fontId="1" type="noConversion"/>
  </si>
  <si>
    <t>㈜삼양홀딩스</t>
    <phoneticPr fontId="1" type="noConversion"/>
  </si>
  <si>
    <t>고순도 수소</t>
    <phoneticPr fontId="1" type="noConversion"/>
  </si>
  <si>
    <t>㈜현성스틸</t>
    <phoneticPr fontId="1" type="noConversion"/>
  </si>
  <si>
    <t>액체산소</t>
    <phoneticPr fontId="1" type="noConversion"/>
  </si>
  <si>
    <t>대동산업</t>
    <phoneticPr fontId="1" type="noConversion"/>
  </si>
  <si>
    <t>탄소*20kg</t>
    <phoneticPr fontId="1" type="noConversion"/>
  </si>
  <si>
    <t>㈜가람에스티-해인스틸</t>
    <phoneticPr fontId="1" type="noConversion"/>
  </si>
  <si>
    <t>5179</t>
    <phoneticPr fontId="1" type="noConversion"/>
  </si>
  <si>
    <t>김병권</t>
    <phoneticPr fontId="1" type="noConversion"/>
  </si>
  <si>
    <t>LPG*50kg</t>
    <phoneticPr fontId="1" type="noConversion"/>
  </si>
  <si>
    <t>㈜가람에스티-삼천리</t>
    <phoneticPr fontId="1" type="noConversion"/>
  </si>
  <si>
    <t>㈜삼주</t>
    <phoneticPr fontId="1" type="noConversion"/>
  </si>
  <si>
    <t>명성테크-계룡</t>
    <phoneticPr fontId="1" type="noConversion"/>
  </si>
  <si>
    <t>오케이퓨쳐㈜</t>
    <phoneticPr fontId="1" type="noConversion"/>
  </si>
  <si>
    <t>(유)제이와이파워텍</t>
    <phoneticPr fontId="1" type="noConversion"/>
  </si>
  <si>
    <t>8842</t>
    <phoneticPr fontId="1" type="noConversion"/>
  </si>
  <si>
    <t>조명호</t>
    <phoneticPr fontId="1" type="noConversion"/>
  </si>
  <si>
    <t>㈜알루뱅크</t>
    <phoneticPr fontId="1" type="noConversion"/>
  </si>
  <si>
    <t>(유)정원메탈</t>
    <phoneticPr fontId="1" type="noConversion"/>
  </si>
  <si>
    <t>㈜한신-본사</t>
    <phoneticPr fontId="1" type="noConversion"/>
  </si>
  <si>
    <t>㈜한신-AS</t>
    <phoneticPr fontId="1" type="noConversion"/>
  </si>
  <si>
    <t>㈜티오피-1</t>
    <phoneticPr fontId="1" type="noConversion"/>
  </si>
  <si>
    <t>㈜티오피-3</t>
    <phoneticPr fontId="1" type="noConversion"/>
  </si>
  <si>
    <t>(유)원더스</t>
    <phoneticPr fontId="1" type="noConversion"/>
  </si>
  <si>
    <t>금호샤링</t>
    <phoneticPr fontId="1" type="noConversion"/>
  </si>
  <si>
    <t>0495</t>
    <phoneticPr fontId="1" type="noConversion"/>
  </si>
  <si>
    <t>서태영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</si>
</sst>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  <numFmt numFmtId="187" formatCode="[$-412]yyyy&quot;년&quot;\ m&quot;월&quot;\ d&quot;일&quot;\ dddd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auto="1"/>
      </diagonal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990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178" fontId="35" fillId="0" borderId="0" xfId="4" applyNumberFormat="1" applyFont="1" applyFill="1" applyAlignment="1">
      <alignment horizontal="right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78" fontId="13" fillId="0" borderId="0" xfId="4" applyNumberFormat="1" applyFont="1" applyFill="1" applyAlignment="1">
      <alignment horizontal="right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shrinkToFit="1"/>
    </xf>
    <xf numFmtId="0" fontId="0" fillId="9" borderId="0" xfId="0" applyFill="1" applyBorder="1">
      <alignment vertical="center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178" fontId="13" fillId="0" borderId="101" xfId="0" applyNumberFormat="1" applyFont="1" applyFill="1" applyBorder="1" applyAlignment="1">
      <alignment vertical="center" shrinkToFit="1"/>
    </xf>
    <xf numFmtId="178" fontId="4" fillId="7" borderId="8" xfId="0" applyNumberFormat="1" applyFont="1" applyFill="1" applyBorder="1" applyAlignment="1">
      <alignment horizontal="right" vertical="center" wrapText="1"/>
    </xf>
    <xf numFmtId="178" fontId="4" fillId="7" borderId="9" xfId="0" applyNumberFormat="1" applyFont="1" applyFill="1" applyBorder="1" applyAlignment="1">
      <alignment horizontal="right" vertical="center"/>
    </xf>
    <xf numFmtId="178" fontId="4" fillId="7" borderId="1" xfId="0" applyNumberFormat="1" applyFont="1" applyFill="1" applyBorder="1" applyAlignment="1">
      <alignment horizontal="right" vertical="center"/>
    </xf>
    <xf numFmtId="178" fontId="4" fillId="10" borderId="77" xfId="0" applyNumberFormat="1" applyFont="1" applyFill="1" applyBorder="1" applyAlignment="1">
      <alignment horizontal="center" vertical="center"/>
    </xf>
    <xf numFmtId="178" fontId="13" fillId="0" borderId="101" xfId="0" applyNumberFormat="1" applyFont="1" applyFill="1" applyBorder="1">
      <alignment vertical="center"/>
    </xf>
    <xf numFmtId="0" fontId="3" fillId="0" borderId="11" xfId="0" applyFont="1" applyFill="1" applyBorder="1" applyAlignment="1">
      <alignment vertical="center" shrinkToFit="1"/>
    </xf>
    <xf numFmtId="178" fontId="13" fillId="14" borderId="62" xfId="0" applyNumberFormat="1" applyFont="1" applyFill="1" applyBorder="1" applyAlignment="1">
      <alignment vertical="center" shrinkToFit="1"/>
    </xf>
    <xf numFmtId="187" fontId="3" fillId="0" borderId="0" xfId="0" applyNumberFormat="1" applyFont="1" applyFill="1" applyAlignment="1">
      <alignment vertical="center" shrinkToFit="1"/>
    </xf>
    <xf numFmtId="0" fontId="10" fillId="0" borderId="0" xfId="0" applyFont="1" applyFill="1" applyAlignment="1">
      <alignment horizontal="center" vertical="center"/>
    </xf>
    <xf numFmtId="182" fontId="4" fillId="0" borderId="26" xfId="0" applyNumberFormat="1" applyFont="1" applyFill="1" applyBorder="1" applyAlignment="1">
      <alignment horizontal="center" vertical="center"/>
    </xf>
    <xf numFmtId="178" fontId="4" fillId="0" borderId="26" xfId="0" applyNumberFormat="1" applyFont="1" applyFill="1" applyBorder="1" applyAlignment="1">
      <alignment horizontal="center" vertical="top" wrapText="1" shrinkToFit="1"/>
    </xf>
    <xf numFmtId="178" fontId="4" fillId="0" borderId="26" xfId="0" applyNumberFormat="1" applyFont="1" applyFill="1" applyBorder="1" applyAlignment="1">
      <alignment horizontal="center" vertical="center" shrinkToFit="1"/>
    </xf>
    <xf numFmtId="178" fontId="4" fillId="0" borderId="26" xfId="0" applyNumberFormat="1" applyFont="1" applyFill="1" applyBorder="1" applyAlignment="1">
      <alignment horizontal="right" vertical="center" shrinkToFit="1"/>
    </xf>
    <xf numFmtId="178" fontId="3" fillId="10" borderId="0" xfId="0" applyNumberFormat="1" applyFont="1" applyFill="1" applyBorder="1" applyAlignment="1">
      <alignment horizontal="right" vertical="center" indent="1"/>
    </xf>
    <xf numFmtId="0" fontId="3" fillId="0" borderId="7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0" fontId="6" fillId="0" borderId="108" xfId="0" applyFont="1" applyFill="1" applyBorder="1" applyAlignment="1">
      <alignment horizontal="center" vertical="center"/>
    </xf>
    <xf numFmtId="0" fontId="6" fillId="0" borderId="10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6" fontId="3" fillId="0" borderId="26" xfId="0" applyNumberFormat="1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vertical="center" shrinkToFit="1"/>
    </xf>
    <xf numFmtId="0" fontId="3" fillId="0" borderId="26" xfId="0" applyFont="1" applyFill="1" applyBorder="1" applyAlignment="1">
      <alignment horizontal="center" vertical="center" shrinkToFit="1"/>
    </xf>
    <xf numFmtId="178" fontId="3" fillId="0" borderId="26" xfId="0" applyNumberFormat="1" applyFont="1" applyFill="1" applyBorder="1" applyAlignment="1">
      <alignment horizontal="right" vertical="center"/>
    </xf>
    <xf numFmtId="178" fontId="12" fillId="0" borderId="62" xfId="0" applyNumberFormat="1" applyFont="1" applyFill="1" applyBorder="1" applyAlignment="1">
      <alignment vertical="center" shrinkToFit="1"/>
    </xf>
    <xf numFmtId="178" fontId="40" fillId="7" borderId="10" xfId="0" applyNumberFormat="1" applyFont="1" applyFill="1" applyBorder="1" applyAlignment="1">
      <alignment horizontal="right" vertical="center" wrapText="1"/>
    </xf>
    <xf numFmtId="178" fontId="40" fillId="7" borderId="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 applyAlignment="1">
      <alignment horizontal="right" vertical="center"/>
    </xf>
    <xf numFmtId="178" fontId="40" fillId="9" borderId="0" xfId="0" applyNumberFormat="1" applyFont="1" applyFill="1" applyBorder="1" applyAlignment="1">
      <alignment horizontal="right" vertical="center"/>
    </xf>
    <xf numFmtId="178" fontId="40" fillId="9" borderId="1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>
      <alignment vertical="center"/>
    </xf>
    <xf numFmtId="178" fontId="40" fillId="13" borderId="10" xfId="0" applyNumberFormat="1" applyFont="1" applyFill="1" applyBorder="1">
      <alignment vertical="center"/>
    </xf>
    <xf numFmtId="178" fontId="40" fillId="13" borderId="0" xfId="0" applyNumberFormat="1" applyFont="1" applyFill="1" applyBorder="1">
      <alignment vertical="center"/>
    </xf>
    <xf numFmtId="178" fontId="40" fillId="0" borderId="0" xfId="0" applyNumberFormat="1" applyFont="1">
      <alignment vertical="center"/>
    </xf>
    <xf numFmtId="178" fontId="40" fillId="0" borderId="0" xfId="0" applyNumberFormat="1" applyFont="1" applyFill="1">
      <alignment vertical="center"/>
    </xf>
    <xf numFmtId="178" fontId="40" fillId="13" borderId="11" xfId="0" applyNumberFormat="1" applyFont="1" applyFill="1" applyBorder="1">
      <alignment vertical="center"/>
    </xf>
    <xf numFmtId="178" fontId="17" fillId="0" borderId="0" xfId="0" applyNumberFormat="1" applyFont="1" applyBorder="1">
      <alignment vertical="center"/>
    </xf>
    <xf numFmtId="178" fontId="17" fillId="0" borderId="0" xfId="0" applyNumberFormat="1" applyFont="1" applyFill="1" applyBorder="1">
      <alignment vertical="center"/>
    </xf>
    <xf numFmtId="186" fontId="3" fillId="0" borderId="8" xfId="0" applyNumberFormat="1" applyFont="1" applyBorder="1" applyAlignment="1">
      <alignment horizontal="center" vertical="center" shrinkToFit="1"/>
    </xf>
    <xf numFmtId="186" fontId="3" fillId="0" borderId="5" xfId="0" applyNumberFormat="1" applyFont="1" applyBorder="1" applyAlignment="1">
      <alignment horizontal="center" vertical="center" shrinkToFit="1"/>
    </xf>
    <xf numFmtId="186" fontId="3" fillId="0" borderId="2" xfId="0" applyNumberFormat="1" applyFont="1" applyBorder="1" applyAlignment="1">
      <alignment horizontal="center" vertical="center" shrinkToFit="1"/>
    </xf>
    <xf numFmtId="186" fontId="3" fillId="0" borderId="10" xfId="0" applyNumberFormat="1" applyFont="1" applyBorder="1" applyAlignment="1">
      <alignment horizontal="center" vertical="center" shrinkToFit="1"/>
    </xf>
    <xf numFmtId="178" fontId="3" fillId="4" borderId="9" xfId="0" applyNumberFormat="1" applyFont="1" applyFill="1" applyBorder="1" applyAlignment="1">
      <alignment horizontal="right" vertical="center"/>
    </xf>
    <xf numFmtId="180" fontId="3" fillId="0" borderId="0" xfId="0" applyNumberFormat="1" applyFont="1" applyFill="1" applyBorder="1" applyAlignment="1">
      <alignment horizontal="center" vertical="center" shrinkToFit="1"/>
    </xf>
    <xf numFmtId="0" fontId="3" fillId="0" borderId="9" xfId="0" applyFont="1" applyBorder="1" applyAlignment="1">
      <alignment horizontal="left" vertical="center" shrinkToFit="1"/>
    </xf>
    <xf numFmtId="178" fontId="3" fillId="0" borderId="9" xfId="0" applyNumberFormat="1" applyFont="1" applyBorder="1" applyAlignment="1">
      <alignment horizontal="right" vertical="center"/>
    </xf>
    <xf numFmtId="49" fontId="3" fillId="0" borderId="9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178" fontId="3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left" vertical="center" shrinkToFit="1"/>
    </xf>
    <xf numFmtId="178" fontId="3" fillId="0" borderId="6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shrinkToFit="1"/>
    </xf>
    <xf numFmtId="178" fontId="3" fillId="0" borderId="3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center" vertical="center" shrinkToFit="1"/>
    </xf>
    <xf numFmtId="178" fontId="3" fillId="4" borderId="0" xfId="0" applyNumberFormat="1" applyFont="1" applyFill="1" applyBorder="1" applyAlignment="1">
      <alignment horizontal="right" vertical="center"/>
    </xf>
    <xf numFmtId="186" fontId="3" fillId="0" borderId="25" xfId="0" applyNumberFormat="1" applyFont="1" applyBorder="1" applyAlignment="1">
      <alignment horizontal="center" vertical="center" shrinkToFit="1"/>
    </xf>
    <xf numFmtId="0" fontId="3" fillId="0" borderId="25" xfId="0" applyFont="1" applyBorder="1" applyAlignment="1">
      <alignment vertical="center" shrinkToFit="1"/>
    </xf>
    <xf numFmtId="178" fontId="3" fillId="0" borderId="25" xfId="0" applyNumberFormat="1" applyFont="1" applyBorder="1" applyAlignment="1">
      <alignment horizontal="right" vertical="center"/>
    </xf>
    <xf numFmtId="49" fontId="3" fillId="0" borderId="25" xfId="0" applyNumberFormat="1" applyFont="1" applyBorder="1" applyAlignment="1">
      <alignment horizontal="center" vertical="center" shrinkToFit="1"/>
    </xf>
    <xf numFmtId="0" fontId="3" fillId="0" borderId="25" xfId="0" applyFont="1" applyBorder="1" applyAlignment="1">
      <alignment horizontal="center" vertical="center" shrinkToFit="1"/>
    </xf>
    <xf numFmtId="178" fontId="3" fillId="10" borderId="9" xfId="0" applyNumberFormat="1" applyFont="1" applyFill="1" applyBorder="1" applyAlignment="1">
      <alignment horizontal="right" vertical="center"/>
    </xf>
    <xf numFmtId="178" fontId="3" fillId="4" borderId="3" xfId="0" applyNumberFormat="1" applyFont="1" applyFill="1" applyBorder="1" applyAlignment="1">
      <alignment horizontal="right" vertical="center"/>
    </xf>
    <xf numFmtId="178" fontId="15" fillId="0" borderId="0" xfId="0" applyNumberFormat="1" applyFont="1" applyBorder="1" applyAlignment="1">
      <alignment horizontal="center" vertical="center" shrinkToFit="1"/>
    </xf>
    <xf numFmtId="178" fontId="3" fillId="10" borderId="3" xfId="0" applyNumberFormat="1" applyFont="1" applyFill="1" applyBorder="1" applyAlignment="1">
      <alignment horizontal="right" vertical="center"/>
    </xf>
    <xf numFmtId="178" fontId="19" fillId="3" borderId="15" xfId="0" applyNumberFormat="1" applyFont="1" applyFill="1" applyBorder="1" applyAlignment="1">
      <alignment horizontal="centerContinuous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80" xfId="0" applyNumberFormat="1" applyBorder="1" applyAlignment="1">
      <alignment horizontal="center" vertical="center" shrinkToFit="1"/>
    </xf>
    <xf numFmtId="178" fontId="23" fillId="0" borderId="80" xfId="0" applyNumberFormat="1" applyFont="1" applyBorder="1" applyAlignment="1">
      <alignment horizontal="center" vertical="center"/>
    </xf>
    <xf numFmtId="178" fontId="0" fillId="0" borderId="80" xfId="0" applyNumberFormat="1" applyBorder="1" applyAlignment="1">
      <alignment horizontal="center" vertical="center"/>
    </xf>
    <xf numFmtId="178" fontId="0" fillId="0" borderId="99" xfId="0" applyNumberFormat="1" applyBorder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178" fontId="0" fillId="4" borderId="77" xfId="0" applyNumberFormat="1" applyFill="1" applyBorder="1" applyAlignment="1">
      <alignment horizontal="center" vertical="center" shrinkToFit="1"/>
    </xf>
    <xf numFmtId="178" fontId="23" fillId="4" borderId="77" xfId="0" applyNumberFormat="1" applyFont="1" applyFill="1" applyBorder="1" applyAlignment="1">
      <alignment horizontal="center" vertical="center"/>
    </xf>
    <xf numFmtId="178" fontId="0" fillId="4" borderId="72" xfId="0" applyNumberForma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 shrinkToFit="1"/>
    </xf>
    <xf numFmtId="178" fontId="23" fillId="0" borderId="77" xfId="0" applyNumberFormat="1" applyFont="1" applyFill="1" applyBorder="1" applyAlignment="1">
      <alignment horizontal="center" vertical="center" shrinkToFit="1"/>
    </xf>
    <xf numFmtId="178" fontId="34" fillId="0" borderId="72" xfId="0" applyNumberFormat="1" applyFont="1" applyFill="1" applyBorder="1" applyAlignment="1">
      <alignment horizontal="center" vertical="center"/>
    </xf>
    <xf numFmtId="178" fontId="34" fillId="0" borderId="0" xfId="0" applyNumberFormat="1" applyFont="1" applyFill="1" applyAlignment="1">
      <alignment horizontal="left" vertical="center"/>
    </xf>
    <xf numFmtId="178" fontId="34" fillId="0" borderId="0" xfId="0" applyNumberFormat="1" applyFont="1" applyFill="1">
      <alignment vertical="center"/>
    </xf>
    <xf numFmtId="178" fontId="34" fillId="0" borderId="0" xfId="0" applyNumberFormat="1" applyFont="1" applyFill="1" applyAlignment="1">
      <alignment horizontal="center" vertical="center"/>
    </xf>
    <xf numFmtId="178" fontId="17" fillId="0" borderId="77" xfId="0" applyNumberFormat="1" applyFont="1" applyFill="1" applyBorder="1" applyAlignment="1">
      <alignment horizontal="center" vertical="center" shrinkToFit="1"/>
    </xf>
    <xf numFmtId="178" fontId="35" fillId="0" borderId="0" xfId="0" applyNumberFormat="1" applyFont="1" applyFill="1" applyAlignment="1">
      <alignment horizontal="center" vertical="center"/>
    </xf>
    <xf numFmtId="178" fontId="35" fillId="0" borderId="0" xfId="0" applyNumberFormat="1" applyFont="1" applyFill="1" applyAlignment="1">
      <alignment horizontal="left" vertical="center"/>
    </xf>
    <xf numFmtId="178" fontId="35" fillId="0" borderId="77" xfId="0" applyNumberFormat="1" applyFont="1" applyFill="1" applyBorder="1" applyAlignment="1">
      <alignment horizontal="center" vertical="center" shrinkToFit="1"/>
    </xf>
    <xf numFmtId="178" fontId="13" fillId="0" borderId="77" xfId="0" applyNumberFormat="1" applyFont="1" applyFill="1" applyBorder="1" applyAlignment="1">
      <alignment horizontal="center" vertical="center"/>
    </xf>
    <xf numFmtId="178" fontId="13" fillId="0" borderId="72" xfId="0" applyNumberFormat="1" applyFont="1" applyFill="1" applyBorder="1" applyAlignment="1">
      <alignment horizontal="center" vertical="center"/>
    </xf>
    <xf numFmtId="178" fontId="13" fillId="0" borderId="0" xfId="0" applyNumberFormat="1" applyFont="1" applyFill="1" applyAlignment="1">
      <alignment horizontal="left" vertical="center"/>
    </xf>
    <xf numFmtId="178" fontId="13" fillId="0" borderId="0" xfId="0" applyNumberFormat="1" applyFont="1" applyFill="1" applyAlignment="1">
      <alignment horizontal="center" vertical="center"/>
    </xf>
    <xf numFmtId="178" fontId="13" fillId="0" borderId="0" xfId="0" applyNumberFormat="1" applyFont="1" applyFill="1">
      <alignment vertical="center"/>
    </xf>
    <xf numFmtId="178" fontId="35" fillId="0" borderId="0" xfId="0" applyNumberFormat="1" applyFont="1" applyFill="1">
      <alignment vertical="center"/>
    </xf>
    <xf numFmtId="178" fontId="34" fillId="0" borderId="78" xfId="0" applyNumberFormat="1" applyFont="1" applyFill="1" applyBorder="1" applyAlignment="1">
      <alignment horizontal="center" vertical="center" shrinkToFit="1"/>
    </xf>
    <xf numFmtId="178" fontId="17" fillId="0" borderId="78" xfId="0" applyNumberFormat="1" applyFont="1" applyFill="1" applyBorder="1" applyAlignment="1">
      <alignment horizontal="center" vertical="center" shrinkToFit="1"/>
    </xf>
    <xf numFmtId="178" fontId="34" fillId="0" borderId="78" xfId="0" applyNumberFormat="1" applyFont="1" applyFill="1" applyBorder="1" applyAlignment="1">
      <alignment horizontal="center" vertical="center"/>
    </xf>
    <xf numFmtId="178" fontId="34" fillId="0" borderId="74" xfId="0" applyNumberFormat="1" applyFont="1" applyFill="1" applyBorder="1" applyAlignment="1">
      <alignment horizontal="center" vertical="center"/>
    </xf>
    <xf numFmtId="178" fontId="35" fillId="0" borderId="77" xfId="0" applyNumberFormat="1" applyFont="1" applyFill="1" applyBorder="1" applyAlignment="1">
      <alignment horizontal="center" vertical="center"/>
    </xf>
    <xf numFmtId="178" fontId="34" fillId="0" borderId="0" xfId="4" applyNumberFormat="1" applyFont="1" applyFill="1" applyAlignment="1">
      <alignment horizontal="center" vertical="center"/>
    </xf>
    <xf numFmtId="178" fontId="34" fillId="10" borderId="0" xfId="0" applyNumberFormat="1" applyFont="1" applyFill="1" applyAlignment="1">
      <alignment horizontal="left" vertical="center"/>
    </xf>
    <xf numFmtId="178" fontId="34" fillId="10" borderId="0" xfId="0" applyNumberFormat="1" applyFont="1" applyFill="1" applyAlignment="1">
      <alignment horizontal="center" vertical="center"/>
    </xf>
    <xf numFmtId="178" fontId="0" fillId="0" borderId="77" xfId="0" applyNumberFormat="1" applyFill="1" applyBorder="1" applyAlignment="1">
      <alignment horizontal="center" vertical="center" shrinkToFit="1"/>
    </xf>
    <xf numFmtId="178" fontId="0" fillId="0" borderId="77" xfId="0" applyNumberFormat="1" applyFill="1" applyBorder="1" applyAlignment="1">
      <alignment horizontal="center" vertical="center"/>
    </xf>
    <xf numFmtId="178" fontId="0" fillId="0" borderId="72" xfId="0" applyNumberFormat="1" applyFill="1" applyBorder="1" applyAlignment="1">
      <alignment horizontal="center" vertical="center"/>
    </xf>
    <xf numFmtId="178" fontId="0" fillId="0" borderId="0" xfId="4" applyNumberFormat="1" applyFont="1" applyFill="1" applyAlignment="1">
      <alignment horizontal="center" vertical="center"/>
    </xf>
    <xf numFmtId="178" fontId="0" fillId="0" borderId="0" xfId="0" applyNumberFormat="1" applyFill="1" applyAlignment="1">
      <alignment horizontal="left" vertical="center"/>
    </xf>
    <xf numFmtId="178" fontId="0" fillId="0" borderId="0" xfId="0" applyNumberFormat="1" applyFill="1" applyAlignment="1">
      <alignment horizontal="center" vertical="center"/>
    </xf>
    <xf numFmtId="178" fontId="0" fillId="0" borderId="0" xfId="0" applyNumberFormat="1" applyFill="1">
      <alignment vertical="center"/>
    </xf>
    <xf numFmtId="178" fontId="39" fillId="0" borderId="77" xfId="0" applyNumberFormat="1" applyFont="1" applyFill="1" applyBorder="1" applyAlignment="1">
      <alignment horizontal="center" vertical="center" shrinkToFit="1"/>
    </xf>
    <xf numFmtId="178" fontId="4" fillId="0" borderId="77" xfId="0" applyNumberFormat="1" applyFont="1" applyFill="1" applyBorder="1" applyAlignment="1">
      <alignment horizontal="center" vertical="center" shrinkToFit="1"/>
    </xf>
    <xf numFmtId="178" fontId="4" fillId="0" borderId="77" xfId="0" applyNumberFormat="1" applyFont="1" applyFill="1" applyBorder="1" applyAlignment="1">
      <alignment horizontal="center" vertical="center"/>
    </xf>
    <xf numFmtId="178" fontId="4" fillId="0" borderId="72" xfId="0" applyNumberFormat="1" applyFont="1" applyFill="1" applyBorder="1" applyAlignment="1">
      <alignment horizontal="center" vertical="center"/>
    </xf>
    <xf numFmtId="178" fontId="4" fillId="0" borderId="0" xfId="4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left" vertical="center"/>
    </xf>
    <xf numFmtId="178" fontId="16" fillId="0" borderId="77" xfId="0" applyNumberFormat="1" applyFont="1" applyFill="1" applyBorder="1" applyAlignment="1">
      <alignment horizontal="center" vertical="center" shrinkToFit="1"/>
    </xf>
    <xf numFmtId="178" fontId="17" fillId="0" borderId="77" xfId="0" applyNumberFormat="1" applyFont="1" applyFill="1" applyBorder="1" applyAlignment="1">
      <alignment horizontal="center" vertical="center"/>
    </xf>
    <xf numFmtId="178" fontId="17" fillId="0" borderId="72" xfId="0" applyNumberFormat="1" applyFont="1" applyFill="1" applyBorder="1" applyAlignment="1">
      <alignment horizontal="center" vertical="center"/>
    </xf>
    <xf numFmtId="178" fontId="17" fillId="0" borderId="0" xfId="4" applyNumberFormat="1" applyFont="1" applyFill="1" applyAlignment="1">
      <alignment horizontal="center" vertical="center"/>
    </xf>
    <xf numFmtId="178" fontId="17" fillId="0" borderId="0" xfId="0" applyNumberFormat="1" applyFont="1" applyFill="1" applyAlignment="1">
      <alignment horizontal="left" vertical="center"/>
    </xf>
    <xf numFmtId="178" fontId="17" fillId="0" borderId="79" xfId="0" applyNumberFormat="1" applyFont="1" applyFill="1" applyBorder="1" applyAlignment="1">
      <alignment horizontal="center" vertical="center" shrinkToFit="1"/>
    </xf>
    <xf numFmtId="178" fontId="17" fillId="0" borderId="79" xfId="0" applyNumberFormat="1" applyFont="1" applyFill="1" applyBorder="1" applyAlignment="1">
      <alignment horizontal="center" vertical="center"/>
    </xf>
    <xf numFmtId="178" fontId="17" fillId="0" borderId="105" xfId="0" applyNumberFormat="1" applyFont="1" applyFill="1" applyBorder="1" applyAlignment="1">
      <alignment horizontal="center" vertical="center"/>
    </xf>
    <xf numFmtId="178" fontId="39" fillId="0" borderId="78" xfId="0" applyNumberFormat="1" applyFont="1" applyFill="1" applyBorder="1" applyAlignment="1">
      <alignment horizontal="center" vertical="center" shrinkToFit="1"/>
    </xf>
    <xf numFmtId="178" fontId="4" fillId="0" borderId="78" xfId="0" applyNumberFormat="1" applyFont="1" applyFill="1" applyBorder="1" applyAlignment="1">
      <alignment horizontal="center" vertical="center" shrinkToFit="1"/>
    </xf>
    <xf numFmtId="178" fontId="4" fillId="0" borderId="78" xfId="0" applyNumberFormat="1" applyFont="1" applyFill="1" applyBorder="1" applyAlignment="1">
      <alignment horizontal="center" vertical="center"/>
    </xf>
    <xf numFmtId="178" fontId="4" fillId="0" borderId="74" xfId="0" applyNumberFormat="1" applyFont="1" applyFill="1" applyBorder="1" applyAlignment="1">
      <alignment horizontal="center" vertical="center"/>
    </xf>
    <xf numFmtId="178" fontId="39" fillId="0" borderId="79" xfId="0" applyNumberFormat="1" applyFont="1" applyFill="1" applyBorder="1" applyAlignment="1">
      <alignment horizontal="center" vertical="center" shrinkToFit="1"/>
    </xf>
    <xf numFmtId="178" fontId="4" fillId="0" borderId="79" xfId="0" applyNumberFormat="1" applyFont="1" applyFill="1" applyBorder="1" applyAlignment="1">
      <alignment horizontal="center" vertical="center" shrinkToFit="1"/>
    </xf>
    <xf numFmtId="178" fontId="4" fillId="0" borderId="79" xfId="0" applyNumberFormat="1" applyFont="1" applyFill="1" applyBorder="1" applyAlignment="1">
      <alignment horizontal="center" vertical="center"/>
    </xf>
    <xf numFmtId="178" fontId="4" fillId="0" borderId="105" xfId="0" applyNumberFormat="1" applyFont="1" applyFill="1" applyBorder="1" applyAlignment="1">
      <alignment horizontal="center" vertical="center"/>
    </xf>
    <xf numFmtId="178" fontId="4" fillId="0" borderId="0" xfId="4" applyNumberFormat="1" applyFont="1" applyFill="1" applyAlignment="1">
      <alignment vertical="center"/>
    </xf>
    <xf numFmtId="178" fontId="0" fillId="0" borderId="0" xfId="0" applyNumberFormat="1" applyAlignment="1">
      <alignment horizontal="center" vertical="center" shrinkToFit="1"/>
    </xf>
    <xf numFmtId="186" fontId="19" fillId="3" borderId="15" xfId="0" applyNumberFormat="1" applyFont="1" applyFill="1" applyBorder="1" applyAlignment="1">
      <alignment horizontal="centerContinuous" vertical="center"/>
    </xf>
    <xf numFmtId="186" fontId="0" fillId="0" borderId="98" xfId="0" applyNumberFormat="1" applyBorder="1" applyAlignment="1">
      <alignment horizontal="center" vertical="center"/>
    </xf>
    <xf numFmtId="186" fontId="0" fillId="0" borderId="73" xfId="0" applyNumberFormat="1" applyBorder="1" applyAlignment="1">
      <alignment horizontal="center" vertical="center"/>
    </xf>
    <xf numFmtId="186" fontId="34" fillId="0" borderId="73" xfId="0" applyNumberFormat="1" applyFont="1" applyFill="1" applyBorder="1" applyAlignment="1">
      <alignment horizontal="center" vertical="center"/>
    </xf>
    <xf numFmtId="186" fontId="35" fillId="0" borderId="73" xfId="0" applyNumberFormat="1" applyFont="1" applyFill="1" applyBorder="1" applyAlignment="1">
      <alignment horizontal="center" vertical="center"/>
    </xf>
    <xf numFmtId="186" fontId="34" fillId="0" borderId="75" xfId="0" applyNumberFormat="1" applyFont="1" applyFill="1" applyBorder="1" applyAlignment="1">
      <alignment horizontal="center" vertical="center"/>
    </xf>
    <xf numFmtId="186" fontId="2" fillId="0" borderId="73" xfId="0" applyNumberFormat="1" applyFont="1" applyFill="1" applyBorder="1" applyAlignment="1">
      <alignment horizontal="center" vertical="center"/>
    </xf>
    <xf numFmtId="186" fontId="13" fillId="0" borderId="94" xfId="0" applyNumberFormat="1" applyFont="1" applyFill="1" applyBorder="1" applyAlignment="1">
      <alignment horizontal="center" vertical="center"/>
    </xf>
    <xf numFmtId="186" fontId="2" fillId="0" borderId="75" xfId="0" applyNumberFormat="1" applyFont="1" applyFill="1" applyBorder="1" applyAlignment="1">
      <alignment horizontal="center" vertical="center"/>
    </xf>
    <xf numFmtId="186" fontId="3" fillId="0" borderId="73" xfId="0" applyNumberFormat="1" applyFont="1" applyFill="1" applyBorder="1" applyAlignment="1">
      <alignment horizontal="center" vertical="center"/>
    </xf>
    <xf numFmtId="186" fontId="2" fillId="0" borderId="94" xfId="0" applyNumberFormat="1" applyFont="1" applyFill="1" applyBorder="1" applyAlignment="1">
      <alignment horizontal="center" vertical="center"/>
    </xf>
    <xf numFmtId="186" fontId="0" fillId="0" borderId="0" xfId="0" applyNumberFormat="1" applyFill="1" applyBorder="1" applyAlignment="1">
      <alignment horizontal="center" vertical="center"/>
    </xf>
    <xf numFmtId="186" fontId="0" fillId="0" borderId="0" xfId="0" applyNumberFormat="1" applyAlignment="1">
      <alignment horizontal="center" vertical="center"/>
    </xf>
    <xf numFmtId="186" fontId="3" fillId="0" borderId="73" xfId="0" applyNumberFormat="1" applyFont="1" applyFill="1" applyBorder="1" applyAlignment="1">
      <alignment horizontal="center" vertical="center" shrinkToFit="1"/>
    </xf>
    <xf numFmtId="178" fontId="18" fillId="7" borderId="2" xfId="0" applyNumberFormat="1" applyFont="1" applyFill="1" applyBorder="1" applyAlignment="1">
      <alignment horizontal="right" vertical="center" shrinkToFit="1"/>
    </xf>
    <xf numFmtId="178" fontId="18" fillId="7" borderId="3" xfId="0" applyNumberFormat="1" applyFont="1" applyFill="1" applyBorder="1" applyAlignment="1">
      <alignment horizontal="right" vertical="center" shrinkToFit="1"/>
    </xf>
    <xf numFmtId="178" fontId="18" fillId="7" borderId="4" xfId="0" applyNumberFormat="1" applyFont="1" applyFill="1" applyBorder="1" applyAlignment="1">
      <alignment horizontal="right" vertical="center" shrinkToFit="1"/>
    </xf>
    <xf numFmtId="178" fontId="18" fillId="9" borderId="3" xfId="0" applyNumberFormat="1" applyFont="1" applyFill="1" applyBorder="1" applyAlignment="1">
      <alignment horizontal="right" vertical="center" shrinkToFit="1"/>
    </xf>
    <xf numFmtId="178" fontId="18" fillId="9" borderId="2" xfId="0" applyNumberFormat="1" applyFont="1" applyFill="1" applyBorder="1" applyAlignment="1">
      <alignment horizontal="right" vertical="center" shrinkToFit="1"/>
    </xf>
    <xf numFmtId="178" fontId="18" fillId="7" borderId="4" xfId="0" applyNumberFormat="1" applyFont="1" applyFill="1" applyBorder="1" applyAlignment="1">
      <alignment vertical="center" shrinkToFit="1"/>
    </xf>
    <xf numFmtId="178" fontId="18" fillId="13" borderId="2" xfId="0" applyNumberFormat="1" applyFont="1" applyFill="1" applyBorder="1" applyAlignment="1">
      <alignment vertical="center" shrinkToFit="1"/>
    </xf>
    <xf numFmtId="178" fontId="18" fillId="13" borderId="3" xfId="0" applyNumberFormat="1" applyFont="1" applyFill="1" applyBorder="1" applyAlignment="1">
      <alignment vertical="center" shrinkToFit="1"/>
    </xf>
    <xf numFmtId="178" fontId="18" fillId="13" borderId="4" xfId="0" applyNumberFormat="1" applyFont="1" applyFill="1" applyBorder="1" applyAlignment="1">
      <alignment vertical="center" shrinkToFit="1"/>
    </xf>
    <xf numFmtId="181" fontId="3" fillId="0" borderId="6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horizontal="center" vertical="center" shrinkToFit="1"/>
    </xf>
    <xf numFmtId="186" fontId="3" fillId="2" borderId="73" xfId="0" applyNumberFormat="1" applyFont="1" applyFill="1" applyBorder="1" applyAlignment="1">
      <alignment horizontal="center" vertical="center"/>
    </xf>
    <xf numFmtId="178" fontId="4" fillId="2" borderId="77" xfId="0" applyNumberFormat="1" applyFont="1" applyFill="1" applyBorder="1" applyAlignment="1">
      <alignment horizontal="center" vertical="center" shrinkToFit="1"/>
    </xf>
    <xf numFmtId="178" fontId="4" fillId="2" borderId="77" xfId="0" applyNumberFormat="1" applyFont="1" applyFill="1" applyBorder="1" applyAlignment="1">
      <alignment horizontal="center" vertical="center"/>
    </xf>
    <xf numFmtId="178" fontId="4" fillId="2" borderId="72" xfId="0" applyNumberFormat="1" applyFont="1" applyFill="1" applyBorder="1" applyAlignment="1">
      <alignment horizontal="center" vertical="center"/>
    </xf>
    <xf numFmtId="186" fontId="3" fillId="10" borderId="73" xfId="0" applyNumberFormat="1" applyFont="1" applyFill="1" applyBorder="1" applyAlignment="1">
      <alignment horizontal="center" vertical="center"/>
    </xf>
    <xf numFmtId="178" fontId="4" fillId="10" borderId="77" xfId="0" applyNumberFormat="1" applyFont="1" applyFill="1" applyBorder="1" applyAlignment="1">
      <alignment horizontal="center" vertical="center" shrinkToFit="1"/>
    </xf>
    <xf numFmtId="178" fontId="4" fillId="10" borderId="72" xfId="0" applyNumberFormat="1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178" fontId="3" fillId="10" borderId="62" xfId="0" applyNumberFormat="1" applyFont="1" applyFill="1" applyBorder="1" applyAlignment="1">
      <alignment vertical="center" shrinkToFit="1"/>
    </xf>
    <xf numFmtId="178" fontId="3" fillId="10" borderId="62" xfId="0" applyNumberFormat="1" applyFont="1" applyFill="1" applyBorder="1">
      <alignment vertical="center"/>
    </xf>
    <xf numFmtId="178" fontId="13" fillId="10" borderId="62" xfId="0" applyNumberFormat="1" applyFont="1" applyFill="1" applyBorder="1" applyAlignment="1">
      <alignment vertical="center" shrinkToFit="1"/>
    </xf>
    <xf numFmtId="178" fontId="14" fillId="10" borderId="62" xfId="0" applyNumberFormat="1" applyFont="1" applyFill="1" applyBorder="1" applyAlignment="1">
      <alignment vertical="center" shrinkToFit="1"/>
    </xf>
    <xf numFmtId="178" fontId="3" fillId="10" borderId="104" xfId="0" applyNumberFormat="1" applyFont="1" applyFill="1" applyBorder="1" applyAlignment="1">
      <alignment vertical="center" shrinkToFit="1"/>
    </xf>
    <xf numFmtId="178" fontId="3" fillId="10" borderId="101" xfId="0" applyNumberFormat="1" applyFont="1" applyFill="1" applyBorder="1" applyAlignment="1">
      <alignment vertical="center" shrinkToFit="1"/>
    </xf>
    <xf numFmtId="178" fontId="3" fillId="10" borderId="104" xfId="0" applyNumberFormat="1" applyFont="1" applyFill="1" applyBorder="1">
      <alignment vertical="center"/>
    </xf>
    <xf numFmtId="178" fontId="9" fillId="10" borderId="62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>
      <alignment vertical="center"/>
    </xf>
    <xf numFmtId="0" fontId="3" fillId="0" borderId="25" xfId="0" applyFont="1" applyBorder="1" applyAlignment="1">
      <alignment horizontal="left" vertical="center" shrinkToFit="1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178" fontId="4" fillId="0" borderId="110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</cellXfs>
  <cellStyles count="35">
    <cellStyle name="쉼표 [0]" xfId="4" builtinId="6"/>
    <cellStyle name="쉼표 [0] 2" xfId="1"/>
    <cellStyle name="쉼표 [0] 2 2" xfId="8"/>
    <cellStyle name="쉼표 [0] 2 2 2" xfId="20"/>
    <cellStyle name="쉼표 [0] 2 2 2 2" xfId="32"/>
    <cellStyle name="쉼표 [0] 2 2 3" xfId="26"/>
    <cellStyle name="쉼표 [0] 2 2 4" xfId="14"/>
    <cellStyle name="쉼표 [0] 2 3" xfId="10"/>
    <cellStyle name="쉼표 [0] 2 3 2" xfId="22"/>
    <cellStyle name="쉼표 [0] 2 3 2 2" xfId="34"/>
    <cellStyle name="쉼표 [0] 2 3 3" xfId="28"/>
    <cellStyle name="쉼표 [0] 2 3 4" xfId="16"/>
    <cellStyle name="쉼표 [0] 2 4" xfId="6"/>
    <cellStyle name="쉼표 [0] 2 4 2" xfId="30"/>
    <cellStyle name="쉼표 [0] 2 4 3" xfId="18"/>
    <cellStyle name="쉼표 [0] 2 5" xfId="24"/>
    <cellStyle name="쉼표 [0] 2 6" xfId="12"/>
    <cellStyle name="쉼표 [0] 3" xfId="7"/>
    <cellStyle name="쉼표 [0] 3 2" xfId="19"/>
    <cellStyle name="쉼표 [0] 3 2 2" xfId="31"/>
    <cellStyle name="쉼표 [0] 3 3" xfId="25"/>
    <cellStyle name="쉼표 [0] 3 4" xfId="13"/>
    <cellStyle name="쉼표 [0] 4" xfId="9"/>
    <cellStyle name="쉼표 [0] 4 2" xfId="21"/>
    <cellStyle name="쉼표 [0] 4 2 2" xfId="33"/>
    <cellStyle name="쉼표 [0] 4 3" xfId="27"/>
    <cellStyle name="쉼표 [0] 4 4" xfId="15"/>
    <cellStyle name="쉼표 [0] 5" xfId="5"/>
    <cellStyle name="쉼표 [0] 5 2" xfId="29"/>
    <cellStyle name="쉼표 [0] 5 3" xfId="17"/>
    <cellStyle name="쉼표 [0] 6" xfId="23"/>
    <cellStyle name="쉼표 [0] 7" xfId="11"/>
    <cellStyle name="표준" xfId="0" builtinId="0"/>
    <cellStyle name="표준 2" xfId="2"/>
    <cellStyle name="표준 3" xfId="3"/>
  </cellStyles>
  <dxfs count="116"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FF66FF"/>
      <color rgb="FFCCFFCC"/>
      <color rgb="FF0000FF"/>
      <color rgb="FFFFFF99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00000000000001" customHeight="1" thickBot="1" x14ac:dyDescent="0.35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00000000000001" customHeight="1" thickBot="1" x14ac:dyDescent="0.35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00000000000001" customHeight="1" thickBot="1" x14ac:dyDescent="0.35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00000000000001" customHeight="1" thickBot="1" x14ac:dyDescent="0.35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00000000000001" customHeight="1" x14ac:dyDescent="0.3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thickBot="1" x14ac:dyDescent="0.35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00000000000001" customHeight="1" thickBot="1" x14ac:dyDescent="0.35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00000000000001" customHeight="1" x14ac:dyDescent="0.3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00000000000001" customHeight="1" thickTop="1" x14ac:dyDescent="0.3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00000000000001" customHeight="1" thickBot="1" x14ac:dyDescent="0.35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00000000000001" customHeight="1" thickBot="1" x14ac:dyDescent="0.35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55"/>
      <c r="O29" s="74" t="s">
        <v>67</v>
      </c>
      <c r="P29" s="74"/>
      <c r="Q29" s="74" t="s">
        <v>68</v>
      </c>
      <c r="R29" s="74"/>
      <c r="S29" s="957" t="s">
        <v>45</v>
      </c>
      <c r="T29" s="959" t="s">
        <v>46</v>
      </c>
    </row>
    <row r="30" spans="1:21" ht="20.100000000000001" customHeight="1" x14ac:dyDescent="0.3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56"/>
      <c r="O30" s="71" t="s">
        <v>11</v>
      </c>
      <c r="P30" s="71" t="s">
        <v>44</v>
      </c>
      <c r="Q30" s="71" t="s">
        <v>11</v>
      </c>
      <c r="R30" s="71" t="s">
        <v>44</v>
      </c>
      <c r="S30" s="958"/>
      <c r="T30" s="960"/>
    </row>
    <row r="31" spans="1:21" ht="20.100000000000001" customHeight="1" thickBot="1" x14ac:dyDescent="0.35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00000000000001" customHeight="1" thickBot="1" x14ac:dyDescent="0.35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00000000000001" customHeight="1" x14ac:dyDescent="0.3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00000000000001" customHeight="1" x14ac:dyDescent="0.3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00000000000001" customHeight="1" thickBot="1" x14ac:dyDescent="0.35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00000000000001" customHeight="1" thickTop="1" x14ac:dyDescent="0.3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00000000000001" customHeight="1" thickBot="1" x14ac:dyDescent="0.35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00000000000001" customHeight="1" thickBot="1" x14ac:dyDescent="0.35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00000000000001" customHeight="1" thickBot="1" x14ac:dyDescent="0.35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00000000000001" customHeight="1" thickBot="1" x14ac:dyDescent="0.35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00000000000001" customHeight="1" thickBot="1" x14ac:dyDescent="0.35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00000000000001" customHeight="1" x14ac:dyDescent="0.3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00000000000001" customHeight="1" thickBot="1" x14ac:dyDescent="0.35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00000000000001" customHeight="1" x14ac:dyDescent="0.3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00000000000001" customHeight="1" x14ac:dyDescent="0.3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00000000000001" customHeight="1" thickBot="1" x14ac:dyDescent="0.35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00000000000001" customHeight="1" x14ac:dyDescent="0.3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00000000000001" customHeight="1" x14ac:dyDescent="0.3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00000000000001" customHeight="1" thickBot="1" x14ac:dyDescent="0.35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00000000000001" customHeight="1" x14ac:dyDescent="0.3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00000000000001" customHeight="1" thickBot="1" x14ac:dyDescent="0.35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00000000000001" customHeight="1" thickBot="1" x14ac:dyDescent="0.35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00000000000001" customHeight="1" x14ac:dyDescent="0.3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00000000000001" customHeight="1" thickBot="1" x14ac:dyDescent="0.35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00000000000001" customHeight="1" thickBot="1" x14ac:dyDescent="0.35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00000000000001" customHeight="1" thickBot="1" x14ac:dyDescent="0.35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00000000000001" customHeight="1" thickBot="1" x14ac:dyDescent="0.35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00000000000001" customHeight="1" thickBot="1" x14ac:dyDescent="0.35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00000000000001" customHeight="1" thickBot="1" x14ac:dyDescent="0.35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00000000000001" customHeight="1" x14ac:dyDescent="0.3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00000000000001" customHeight="1" thickBot="1" x14ac:dyDescent="0.35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00000000000001" customHeight="1" thickBot="1" x14ac:dyDescent="0.35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00000000000001" customHeight="1" thickBot="1" x14ac:dyDescent="0.35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00000000000001" customHeight="1" thickBot="1" x14ac:dyDescent="0.35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00000000000001" customHeight="1" x14ac:dyDescent="0.3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00000000000001" customHeight="1" thickBot="1" x14ac:dyDescent="0.35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00000000000001" customHeight="1" thickBot="1" x14ac:dyDescent="0.35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00000000000001" customHeight="1" thickBot="1" x14ac:dyDescent="0.35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00000000000001" customHeight="1" thickBot="1" x14ac:dyDescent="0.35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00000000000001" customHeight="1" x14ac:dyDescent="0.3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00000000000001" customHeight="1" thickBot="1" x14ac:dyDescent="0.35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00000000000001" customHeight="1" x14ac:dyDescent="0.3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00000000000001" customHeight="1" x14ac:dyDescent="0.3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00000000000001" customHeight="1" thickBot="1" x14ac:dyDescent="0.35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00000000000001" customHeight="1" x14ac:dyDescent="0.3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00000000000001" customHeight="1" x14ac:dyDescent="0.3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00000000000001" customHeight="1" thickBot="1" x14ac:dyDescent="0.35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00000000000001" customHeight="1" thickBot="1" x14ac:dyDescent="0.35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00000000000001" customHeight="1" x14ac:dyDescent="0.3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00000000000001" customHeight="1" x14ac:dyDescent="0.3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00000000000001" customHeight="1" x14ac:dyDescent="0.3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00000000000001" customHeight="1" thickBot="1" x14ac:dyDescent="0.35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00000000000001" customHeight="1" x14ac:dyDescent="0.3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00000000000001" customHeight="1" x14ac:dyDescent="0.3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00000000000001" customHeight="1" thickBot="1" x14ac:dyDescent="0.35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00000000000001" customHeight="1" x14ac:dyDescent="0.3">
      <c r="A88" s="4" t="s">
        <v>60</v>
      </c>
      <c r="B88" s="22">
        <f t="array" ref="B88">SUM(1/COUNTIF(B4:B84,B4:B84))</f>
        <v>50.999999999999993</v>
      </c>
    </row>
    <row r="90" spans="1:11" ht="20.100000000000001" customHeight="1" x14ac:dyDescent="0.3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00000000000001" customHeight="1" thickBot="1" x14ac:dyDescent="0.35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00000000000001" customHeight="1" thickBot="1" x14ac:dyDescent="0.35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00000000000001" customHeight="1" x14ac:dyDescent="0.3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00000000000001" customHeight="1" x14ac:dyDescent="0.3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00000000000001" customHeight="1" x14ac:dyDescent="0.3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00000000000001" customHeight="1" x14ac:dyDescent="0.3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00000000000001" customHeight="1" x14ac:dyDescent="0.3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00000000000001" customHeight="1" x14ac:dyDescent="0.3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00000000000001" customHeight="1" x14ac:dyDescent="0.3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00000000000001" customHeight="1" thickBot="1" x14ac:dyDescent="0.35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00000000000001" customHeight="1" x14ac:dyDescent="0.3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00000000000001" customHeight="1" x14ac:dyDescent="0.3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00000000000001" customHeight="1" thickBot="1" x14ac:dyDescent="0.35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00000000000001" customHeight="1" x14ac:dyDescent="0.3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00000000000001" customHeight="1" thickBot="1" x14ac:dyDescent="0.35"/>
    <row r="107" spans="1:11" ht="20.100000000000001" customHeight="1" x14ac:dyDescent="0.3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00000000000001" customHeight="1" x14ac:dyDescent="0.3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00000000000001" customHeight="1" thickBot="1" x14ac:dyDescent="0.35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/>
  <mergeCells count="3">
    <mergeCell ref="N29:N30"/>
    <mergeCell ref="S29:S30"/>
    <mergeCell ref="T29:T30"/>
  </mergeCells>
  <phoneticPr fontId="1" type="noConversion"/>
  <conditionalFormatting sqref="D93:H100 D4:H84">
    <cfRule type="cellIs" dxfId="115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00000000000001" customHeight="1" thickBot="1" x14ac:dyDescent="0.35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00000000000001" customHeight="1" thickBot="1" x14ac:dyDescent="0.35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00000000000001" customHeight="1" x14ac:dyDescent="0.3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00000000000001" customHeight="1" thickTop="1" thickBot="1" x14ac:dyDescent="0.35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00000000000001" customHeight="1" thickBot="1" x14ac:dyDescent="0.35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00000000000001" customHeight="1" x14ac:dyDescent="0.3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00000000000001" customHeight="1" thickBot="1" x14ac:dyDescent="0.35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00000000000001" customHeight="1" thickBot="1" x14ac:dyDescent="0.35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00000000000001" customHeight="1" x14ac:dyDescent="0.3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00000000000001" customHeight="1" thickBot="1" x14ac:dyDescent="0.35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00000000000001" customHeight="1" x14ac:dyDescent="0.3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00000000000001" customHeight="1" x14ac:dyDescent="0.3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00000000000001" customHeight="1" thickBot="1" x14ac:dyDescent="0.35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00000000000001" customHeight="1" thickBot="1" x14ac:dyDescent="0.35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00000000000001" customHeight="1" thickTop="1" x14ac:dyDescent="0.3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00000000000001" customHeight="1" thickBot="1" x14ac:dyDescent="0.35">
      <c r="N27" s="68" t="s">
        <v>64</v>
      </c>
      <c r="O27" s="68"/>
      <c r="P27" s="68"/>
      <c r="Q27" s="68"/>
      <c r="R27" s="68"/>
      <c r="S27" s="68"/>
      <c r="T27" s="68"/>
    </row>
    <row r="28" spans="1:20" ht="20.100000000000001" customHeight="1" thickBot="1" x14ac:dyDescent="0.35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00000000000001" customHeight="1" x14ac:dyDescent="0.3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55"/>
      <c r="O29" s="74" t="s">
        <v>67</v>
      </c>
      <c r="P29" s="74"/>
      <c r="Q29" s="74" t="s">
        <v>68</v>
      </c>
      <c r="R29" s="74"/>
      <c r="S29" s="957" t="s">
        <v>45</v>
      </c>
      <c r="T29" s="959" t="s">
        <v>46</v>
      </c>
    </row>
    <row r="30" spans="1:20" ht="20.100000000000001" customHeight="1" thickBot="1" x14ac:dyDescent="0.35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56"/>
      <c r="O30" s="71" t="s">
        <v>11</v>
      </c>
      <c r="P30" s="71" t="s">
        <v>44</v>
      </c>
      <c r="Q30" s="71" t="s">
        <v>11</v>
      </c>
      <c r="R30" s="71" t="s">
        <v>44</v>
      </c>
      <c r="S30" s="958"/>
      <c r="T30" s="960"/>
    </row>
    <row r="31" spans="1:20" ht="20.100000000000001" customHeight="1" x14ac:dyDescent="0.3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00000000000001" customHeight="1" x14ac:dyDescent="0.3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00000000000001" customHeight="1" x14ac:dyDescent="0.3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00000000000001" customHeight="1" x14ac:dyDescent="0.3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00000000000001" customHeight="1" thickBot="1" x14ac:dyDescent="0.35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00000000000001" customHeight="1" thickTop="1" x14ac:dyDescent="0.3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00000000000001" customHeight="1" x14ac:dyDescent="0.3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00000000000001" customHeight="1" x14ac:dyDescent="0.3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00000000000001" customHeight="1" thickBot="1" x14ac:dyDescent="0.35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00000000000001" customHeight="1" thickTop="1" thickBot="1" x14ac:dyDescent="0.35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00000000000001" customHeight="1" thickBot="1" x14ac:dyDescent="0.35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00000000000001" customHeight="1" x14ac:dyDescent="0.3">
      <c r="M42" s="137"/>
      <c r="N42" s="4"/>
      <c r="P42" s="142"/>
    </row>
    <row r="43" spans="12:20" ht="20.100000000000001" customHeight="1" x14ac:dyDescent="0.3">
      <c r="M43" s="137"/>
      <c r="N43" s="4"/>
      <c r="P43" s="142"/>
    </row>
    <row r="44" spans="12:20" ht="20.100000000000001" customHeight="1" x14ac:dyDescent="0.3">
      <c r="M44" s="137"/>
    </row>
    <row r="94" ht="20.100000000000001" hidden="1" customHeight="1" x14ac:dyDescent="0.3"/>
    <row r="95" ht="20.100000000000001" hidden="1" customHeight="1" x14ac:dyDescent="0.3"/>
    <row r="96" ht="20.100000000000001" hidden="1" customHeight="1" x14ac:dyDescent="0.3"/>
    <row r="97" ht="20.100000000000001" hidden="1" customHeight="1" x14ac:dyDescent="0.3"/>
    <row r="98" ht="20.100000000000001" hidden="1" customHeight="1" x14ac:dyDescent="0.3"/>
    <row r="99" ht="20.100000000000001" hidden="1" customHeight="1" x14ac:dyDescent="0.3"/>
    <row r="100" ht="20.100000000000001" hidden="1" customHeight="1" thickBot="1" x14ac:dyDescent="0.35"/>
  </sheetData>
  <autoFilter ref="A3:K15"/>
  <mergeCells count="3">
    <mergeCell ref="N29:N30"/>
    <mergeCell ref="S29:S30"/>
    <mergeCell ref="T29:T30"/>
  </mergeCells>
  <phoneticPr fontId="1" type="noConversion"/>
  <conditionalFormatting sqref="D20:H21 D4:H11">
    <cfRule type="cellIs" dxfId="114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00000000000001" customHeight="1" x14ac:dyDescent="0.3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00000000000001" customHeight="1" thickBot="1" x14ac:dyDescent="0.35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00000000000001" customHeight="1" thickBot="1" x14ac:dyDescent="0.35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00000000000001" customHeight="1" thickBot="1" x14ac:dyDescent="0.35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00000000000001" customHeight="1" x14ac:dyDescent="0.3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00000000000001" customHeight="1" x14ac:dyDescent="0.3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00000000000001" customHeight="1" x14ac:dyDescent="0.3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00000000000001" customHeight="1" thickTop="1" thickBot="1" x14ac:dyDescent="0.35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00000000000001" customHeight="1" thickBot="1" x14ac:dyDescent="0.35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00000000000001" customHeight="1" thickBot="1" x14ac:dyDescent="0.35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55"/>
      <c r="O29" s="74" t="s">
        <v>67</v>
      </c>
      <c r="P29" s="74"/>
      <c r="Q29" s="74" t="s">
        <v>68</v>
      </c>
      <c r="R29" s="74"/>
      <c r="S29" s="957" t="s">
        <v>45</v>
      </c>
      <c r="T29" s="959" t="s">
        <v>46</v>
      </c>
    </row>
    <row r="30" spans="1:21" ht="20.100000000000001" customHeight="1" x14ac:dyDescent="0.3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56"/>
      <c r="O30" s="71" t="s">
        <v>11</v>
      </c>
      <c r="P30" s="71" t="s">
        <v>44</v>
      </c>
      <c r="Q30" s="71" t="s">
        <v>11</v>
      </c>
      <c r="R30" s="71" t="s">
        <v>44</v>
      </c>
      <c r="S30" s="958"/>
      <c r="T30" s="960"/>
    </row>
    <row r="31" spans="1:21" ht="20.100000000000001" customHeight="1" x14ac:dyDescent="0.3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00000000000001" customHeight="1" thickBot="1" x14ac:dyDescent="0.35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00000000000001" customHeight="1" x14ac:dyDescent="0.3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00000000000001" customHeight="1" x14ac:dyDescent="0.3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00000000000001" customHeight="1" x14ac:dyDescent="0.3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00000000000001" customHeight="1" thickBot="1" x14ac:dyDescent="0.35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00000000000001" customHeight="1" thickTop="1" thickBot="1" x14ac:dyDescent="0.35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00000000000001" customHeight="1" x14ac:dyDescent="0.3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Bot="1" x14ac:dyDescent="0.35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00000000000001" customHeight="1" thickTop="1" thickBot="1" x14ac:dyDescent="0.35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00000000000001" customHeight="1" thickBot="1" x14ac:dyDescent="0.35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00000000000001" customHeight="1" x14ac:dyDescent="0.3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00000000000001" customHeight="1" x14ac:dyDescent="0.3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00000000000001" customHeight="1" thickBot="1" x14ac:dyDescent="0.35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00000000000001" customHeight="1" thickBot="1" x14ac:dyDescent="0.35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00000000000001" customHeight="1" thickBot="1" x14ac:dyDescent="0.35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00000000000001" customHeight="1" thickBot="1" x14ac:dyDescent="0.35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00000000000001" customHeight="1" x14ac:dyDescent="0.3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00000000000001" customHeight="1" thickBot="1" x14ac:dyDescent="0.35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00000000000001" customHeight="1" thickBot="1" x14ac:dyDescent="0.35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00000000000001" customHeight="1" thickBot="1" x14ac:dyDescent="0.35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00000000000001" customHeight="1" thickBot="1" x14ac:dyDescent="0.35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00000000000001" customHeight="1" x14ac:dyDescent="0.3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00000000000001" customHeight="1" x14ac:dyDescent="0.3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00000000000001" customHeight="1" x14ac:dyDescent="0.3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00000000000001" customHeight="1" thickBot="1" x14ac:dyDescent="0.35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00000000000001" customHeight="1" x14ac:dyDescent="0.3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00000000000001" customHeight="1" thickBot="1" x14ac:dyDescent="0.35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00000000000001" customHeight="1" x14ac:dyDescent="0.3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00000000000001" customHeight="1" x14ac:dyDescent="0.3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00000000000001" customHeight="1" thickBot="1" x14ac:dyDescent="0.35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00000000000001" customHeight="1" x14ac:dyDescent="0.3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00000000000001" customHeight="1" thickBot="1" x14ac:dyDescent="0.35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00000000000001" customHeight="1" thickBot="1" x14ac:dyDescent="0.35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00000000000001" customHeight="1" thickBot="1" x14ac:dyDescent="0.35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00000000000001" customHeight="1" x14ac:dyDescent="0.3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00000000000001" customHeight="1" x14ac:dyDescent="0.3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00000000000001" customHeight="1" thickBot="1" x14ac:dyDescent="0.35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00000000000001" customHeight="1" x14ac:dyDescent="0.3">
      <c r="A70" s="4" t="s">
        <v>60</v>
      </c>
      <c r="B70" s="22">
        <f t="array" ref="B70">SUM(1/COUNTIF(B4:B66,B4:B66))</f>
        <v>31.999999999999996</v>
      </c>
    </row>
    <row r="72" spans="1:11" ht="20.100000000000001" customHeight="1" x14ac:dyDescent="0.3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00000000000001" customHeight="1" thickBot="1" x14ac:dyDescent="0.35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00000000000001" customHeight="1" thickBot="1" x14ac:dyDescent="0.35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00000000000001" customHeight="1" x14ac:dyDescent="0.3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00000000000001" customHeight="1" x14ac:dyDescent="0.3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00000000000001" customHeight="1" thickBot="1" x14ac:dyDescent="0.35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00000000000001" customHeight="1" x14ac:dyDescent="0.3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00000000000001" customHeight="1" x14ac:dyDescent="0.3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00000000000001" customHeight="1" thickBot="1" x14ac:dyDescent="0.35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00000000000001" customHeight="1" x14ac:dyDescent="0.3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00000000000001" customHeight="1" thickBot="1" x14ac:dyDescent="0.35"/>
    <row r="84" spans="1:11" ht="20.100000000000001" customHeight="1" x14ac:dyDescent="0.3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00000000000001" customHeight="1" x14ac:dyDescent="0.3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00000000000001" customHeight="1" thickBot="1" x14ac:dyDescent="0.35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/>
  <mergeCells count="3">
    <mergeCell ref="N29:N30"/>
    <mergeCell ref="S29:S30"/>
    <mergeCell ref="T29:T30"/>
  </mergeCells>
  <phoneticPr fontId="1" type="noConversion"/>
  <conditionalFormatting sqref="D75:H77 D4:H66">
    <cfRule type="cellIs" dxfId="113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00000000000001" customHeight="1" x14ac:dyDescent="0.3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00000000000001" customHeight="1" thickBot="1" x14ac:dyDescent="0.35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00000000000001" customHeight="1" thickTop="1" x14ac:dyDescent="0.3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thickBot="1" x14ac:dyDescent="0.35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00000000000001" customHeight="1" thickTop="1" thickBot="1" x14ac:dyDescent="0.35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thickBot="1" x14ac:dyDescent="0.35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00000000000001" customHeight="1" x14ac:dyDescent="0.3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00000000000001" customHeight="1" x14ac:dyDescent="0.3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00000000000001" customHeight="1" x14ac:dyDescent="0.3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x14ac:dyDescent="0.3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00000000000001" customHeight="1" thickBot="1" x14ac:dyDescent="0.35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00000000000001" customHeight="1" thickBot="1" x14ac:dyDescent="0.35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00000000000001" customHeight="1" thickTop="1" thickBot="1" x14ac:dyDescent="0.35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00000000000001" customHeight="1" thickBot="1" x14ac:dyDescent="0.35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00000000000001" customHeight="1" thickBot="1" x14ac:dyDescent="0.35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55"/>
      <c r="O29" s="74" t="s">
        <v>67</v>
      </c>
      <c r="P29" s="74"/>
      <c r="Q29" s="74" t="s">
        <v>68</v>
      </c>
      <c r="R29" s="74"/>
      <c r="S29" s="957" t="s">
        <v>45</v>
      </c>
      <c r="T29" s="959" t="s">
        <v>46</v>
      </c>
    </row>
    <row r="30" spans="1:21" ht="20.100000000000001" customHeight="1" x14ac:dyDescent="0.3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56"/>
      <c r="O30" s="71" t="s">
        <v>11</v>
      </c>
      <c r="P30" s="71" t="s">
        <v>44</v>
      </c>
      <c r="Q30" s="71" t="s">
        <v>11</v>
      </c>
      <c r="R30" s="71" t="s">
        <v>44</v>
      </c>
      <c r="S30" s="958"/>
      <c r="T30" s="960"/>
    </row>
    <row r="31" spans="1:21" ht="20.100000000000001" customHeight="1" thickBot="1" x14ac:dyDescent="0.35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00000000000001" customHeight="1" x14ac:dyDescent="0.3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00000000000001" customHeight="1" x14ac:dyDescent="0.3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00000000000001" customHeight="1" x14ac:dyDescent="0.3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00000000000001" customHeight="1" thickBot="1" x14ac:dyDescent="0.35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00000000000001" customHeight="1" thickTop="1" x14ac:dyDescent="0.3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00000000000001" customHeight="1" thickBot="1" x14ac:dyDescent="0.35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00000000000001" customHeight="1" x14ac:dyDescent="0.3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00000000000001" customHeight="1" thickBot="1" x14ac:dyDescent="0.35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00000000000001" customHeight="1" thickBot="1" x14ac:dyDescent="0.35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00000000000001" customHeight="1" x14ac:dyDescent="0.3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00000000000001" customHeight="1" thickBot="1" x14ac:dyDescent="0.35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00000000000001" customHeight="1" thickBot="1" x14ac:dyDescent="0.35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00000000000001" customHeight="1" x14ac:dyDescent="0.3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00000000000001" customHeight="1" x14ac:dyDescent="0.3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00000000000001" customHeight="1" thickBot="1" x14ac:dyDescent="0.35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00000000000001" customHeight="1" x14ac:dyDescent="0.3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00000000000001" customHeight="1" x14ac:dyDescent="0.3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00000000000001" customHeight="1" thickBot="1" x14ac:dyDescent="0.35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00000000000001" customHeight="1" thickBot="1" x14ac:dyDescent="0.35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00000000000001" customHeight="1" thickBot="1" x14ac:dyDescent="0.35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00000000000001" customHeight="1" x14ac:dyDescent="0.3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00000000000001" customHeight="1" thickBot="1" x14ac:dyDescent="0.35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00000000000001" customHeight="1" x14ac:dyDescent="0.3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00000000000001" customHeight="1" thickBot="1" x14ac:dyDescent="0.35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00000000000001" customHeight="1" x14ac:dyDescent="0.3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00000000000001" customHeight="1" x14ac:dyDescent="0.3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00000000000001" customHeight="1" x14ac:dyDescent="0.3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00000000000001" customHeight="1" x14ac:dyDescent="0.3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00000000000001" customHeight="1" x14ac:dyDescent="0.3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00000000000001" customHeight="1" thickBot="1" x14ac:dyDescent="0.35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00000000000001" customHeight="1" thickBot="1" x14ac:dyDescent="0.35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00000000000001" customHeight="1" thickBot="1" x14ac:dyDescent="0.35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00000000000001" customHeight="1" x14ac:dyDescent="0.3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00000000000001" customHeight="1" thickBot="1" x14ac:dyDescent="0.35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00000000000001" customHeight="1" x14ac:dyDescent="0.3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00000000000001" customHeight="1" thickBot="1" x14ac:dyDescent="0.35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00000000000001" customHeight="1" x14ac:dyDescent="0.3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00000000000001" customHeight="1" thickBot="1" x14ac:dyDescent="0.35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00000000000001" customHeight="1" thickBot="1" x14ac:dyDescent="0.35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00000000000001" customHeight="1" thickBot="1" x14ac:dyDescent="0.35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00000000000001" customHeight="1" x14ac:dyDescent="0.3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00000000000001" customHeight="1" thickBot="1" x14ac:dyDescent="0.35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00000000000001" customHeight="1" x14ac:dyDescent="0.3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00000000000001" customHeight="1" x14ac:dyDescent="0.3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00000000000001" customHeight="1" thickBot="1" x14ac:dyDescent="0.35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00000000000001" customHeight="1" x14ac:dyDescent="0.3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00000000000001" customHeight="1" thickBot="1" x14ac:dyDescent="0.35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00000000000001" customHeight="1" x14ac:dyDescent="0.3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00000000000001" customHeight="1" thickBot="1" x14ac:dyDescent="0.35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00000000000001" customHeight="1" x14ac:dyDescent="0.3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00000000000001" customHeight="1" thickBot="1" x14ac:dyDescent="0.35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00000000000001" customHeight="1" thickBot="1" x14ac:dyDescent="0.35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00000000000001" customHeight="1" thickBot="1" x14ac:dyDescent="0.35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00000000000001" customHeight="1" x14ac:dyDescent="0.3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00000000000001" customHeight="1" x14ac:dyDescent="0.3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00000000000001" customHeight="1" thickBot="1" x14ac:dyDescent="0.35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00000000000001" customHeight="1" thickBot="1" x14ac:dyDescent="0.35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00000000000001" customHeight="1" thickBot="1" x14ac:dyDescent="0.35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00000000000001" customHeight="1" thickBot="1" x14ac:dyDescent="0.35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00000000000001" customHeight="1" x14ac:dyDescent="0.3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00000000000001" customHeight="1" x14ac:dyDescent="0.3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00000000000001" customHeight="1" x14ac:dyDescent="0.3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00000000000001" customHeight="1" x14ac:dyDescent="0.3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00000000000001" customHeight="1" x14ac:dyDescent="0.3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00000000000001" customHeight="1" thickBot="1" x14ac:dyDescent="0.35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00000000000001" customHeight="1" x14ac:dyDescent="0.3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00000000000001" customHeight="1" x14ac:dyDescent="0.3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00000000000001" customHeight="1" thickBot="1" x14ac:dyDescent="0.35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00000000000001" customHeight="1" x14ac:dyDescent="0.3">
      <c r="A101" s="4" t="s">
        <v>60</v>
      </c>
      <c r="B101" s="22">
        <f t="array" ref="B101">SUM(1/COUNTIF(B4:B97,B4:B97))</f>
        <v>44.999999999999993</v>
      </c>
    </row>
    <row r="103" spans="1:11" ht="20.100000000000001" customHeight="1" x14ac:dyDescent="0.3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00000000000001" customHeight="1" thickBot="1" x14ac:dyDescent="0.35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00000000000001" customHeight="1" thickBot="1" x14ac:dyDescent="0.35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00000000000001" customHeight="1" x14ac:dyDescent="0.3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00000000000001" customHeight="1" x14ac:dyDescent="0.3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00000000000001" customHeight="1" x14ac:dyDescent="0.3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00000000000001" customHeight="1" thickBot="1" x14ac:dyDescent="0.35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00000000000001" customHeight="1" x14ac:dyDescent="0.3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00000000000001" customHeight="1" thickBot="1" x14ac:dyDescent="0.35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00000000000001" customHeight="1" x14ac:dyDescent="0.3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00000000000001" customHeight="1" x14ac:dyDescent="0.3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00000000000001" customHeight="1" thickBot="1" x14ac:dyDescent="0.35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00000000000001" customHeight="1" x14ac:dyDescent="0.3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00000000000001" customHeight="1" thickBot="1" x14ac:dyDescent="0.35"/>
    <row r="118" spans="1:11" ht="20.100000000000001" customHeight="1" x14ac:dyDescent="0.3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00000000000001" customHeight="1" x14ac:dyDescent="0.3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00000000000001" customHeight="1" thickBot="1" x14ac:dyDescent="0.35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/>
  <mergeCells count="3">
    <mergeCell ref="N29:N30"/>
    <mergeCell ref="S29:S30"/>
    <mergeCell ref="T29:T30"/>
  </mergeCells>
  <phoneticPr fontId="1" type="noConversion"/>
  <conditionalFormatting sqref="D4:H97 D106:H111">
    <cfRule type="cellIs" dxfId="112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x14ac:dyDescent="0.3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00000000000001" customHeight="1" thickBot="1" x14ac:dyDescent="0.35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00000000000001" customHeight="1" thickBot="1" x14ac:dyDescent="0.35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00000000000001" customHeight="1" thickBot="1" x14ac:dyDescent="0.35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00000000000001" customHeight="1" thickTop="1" thickBot="1" x14ac:dyDescent="0.35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00000000000001" customHeight="1" thickBot="1" x14ac:dyDescent="0.35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00000000000001" customHeight="1" thickBot="1" x14ac:dyDescent="0.35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00000000000001" customHeight="1" thickBot="1" x14ac:dyDescent="0.35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00000000000001" customHeight="1" x14ac:dyDescent="0.3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00000000000001" customHeight="1" x14ac:dyDescent="0.3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00000000000001" customHeight="1" x14ac:dyDescent="0.3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 x14ac:dyDescent="0.35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00000000000001" customHeight="1" thickTop="1" thickBot="1" x14ac:dyDescent="0.35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00000000000001" customHeight="1" x14ac:dyDescent="0.3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00000000000001" customHeight="1" x14ac:dyDescent="0.3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55"/>
      <c r="O29" s="74" t="s">
        <v>421</v>
      </c>
      <c r="P29" s="74"/>
      <c r="Q29" s="74" t="s">
        <v>422</v>
      </c>
      <c r="R29" s="74"/>
      <c r="S29" s="957" t="s">
        <v>423</v>
      </c>
      <c r="T29" s="959" t="s">
        <v>424</v>
      </c>
    </row>
    <row r="30" spans="1:21" ht="20.100000000000001" customHeight="1" thickBot="1" x14ac:dyDescent="0.35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56"/>
      <c r="O30" s="71" t="s">
        <v>425</v>
      </c>
      <c r="P30" s="71" t="s">
        <v>426</v>
      </c>
      <c r="Q30" s="71" t="s">
        <v>425</v>
      </c>
      <c r="R30" s="71" t="s">
        <v>426</v>
      </c>
      <c r="S30" s="958"/>
      <c r="T30" s="960"/>
    </row>
    <row r="31" spans="1:21" ht="20.100000000000001" customHeight="1" thickBot="1" x14ac:dyDescent="0.35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00000000000001" customHeight="1" thickBot="1" x14ac:dyDescent="0.35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00000000000001" customHeight="1" thickBot="1" x14ac:dyDescent="0.35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00000000000001" customHeight="1" x14ac:dyDescent="0.3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00000000000001" customHeight="1" thickBot="1" x14ac:dyDescent="0.35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00000000000001" customHeight="1" thickTop="1" thickBot="1" x14ac:dyDescent="0.35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00000000000001" customHeight="1" thickBot="1" x14ac:dyDescent="0.35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00000000000001" customHeight="1" x14ac:dyDescent="0.3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00000000000001" customHeight="1" x14ac:dyDescent="0.3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00000000000001" customHeight="1" thickBot="1" x14ac:dyDescent="0.35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00000000000001" customHeight="1" thickTop="1" thickBot="1" x14ac:dyDescent="0.35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00000000000001" customHeight="1" thickBot="1" x14ac:dyDescent="0.35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00000000000001" customHeight="1" x14ac:dyDescent="0.3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00000000000001" customHeight="1" thickBot="1" x14ac:dyDescent="0.35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00000000000001" customHeight="1" thickBot="1" x14ac:dyDescent="0.35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00000000000001" customHeight="1" thickBot="1" x14ac:dyDescent="0.35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00000000000001" customHeight="1" x14ac:dyDescent="0.3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00000000000001" customHeight="1" x14ac:dyDescent="0.3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00000000000001" customHeight="1" thickBot="1" x14ac:dyDescent="0.35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00000000000001" customHeight="1" x14ac:dyDescent="0.3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00000000000001" customHeight="1" thickBot="1" x14ac:dyDescent="0.35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00000000000001" customHeight="1" thickBot="1" x14ac:dyDescent="0.35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00000000000001" customHeight="1" x14ac:dyDescent="0.3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00000000000001" customHeight="1" thickBot="1" x14ac:dyDescent="0.35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00000000000001" customHeight="1" thickBot="1" x14ac:dyDescent="0.35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00000000000001" customHeight="1" thickBot="1" x14ac:dyDescent="0.35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00000000000001" customHeight="1" x14ac:dyDescent="0.3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00000000000001" customHeight="1" thickBot="1" x14ac:dyDescent="0.35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00000000000001" customHeight="1" thickBot="1" x14ac:dyDescent="0.35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00000000000001" customHeight="1" x14ac:dyDescent="0.3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00000000000001" customHeight="1" x14ac:dyDescent="0.3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00000000000001" customHeight="1" thickBot="1" x14ac:dyDescent="0.35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00000000000001" customHeight="1" x14ac:dyDescent="0.3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00000000000001" customHeight="1" x14ac:dyDescent="0.3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00000000000001" customHeight="1" thickBot="1" x14ac:dyDescent="0.35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00000000000001" customHeight="1" x14ac:dyDescent="0.3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00000000000001" customHeight="1" thickBot="1" x14ac:dyDescent="0.35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00000000000001" customHeight="1" x14ac:dyDescent="0.3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00000000000001" customHeight="1" x14ac:dyDescent="0.3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00000000000001" customHeight="1" thickBot="1" x14ac:dyDescent="0.35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00000000000001" customHeight="1" thickBot="1" x14ac:dyDescent="0.35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00000000000001" customHeight="1" x14ac:dyDescent="0.3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00000000000001" customHeight="1" x14ac:dyDescent="0.3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00000000000001" customHeight="1" x14ac:dyDescent="0.3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00000000000001" customHeight="1" x14ac:dyDescent="0.3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 x14ac:dyDescent="0.3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00000000000001" customHeight="1" x14ac:dyDescent="0.3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00000000000001" customHeight="1" thickBot="1" x14ac:dyDescent="0.35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00000000000001" customHeight="1" thickBot="1" x14ac:dyDescent="0.35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00000000000001" customHeight="1" thickBot="1" x14ac:dyDescent="0.35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00000000000001" customHeight="1" x14ac:dyDescent="0.3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00000000000001" customHeight="1" thickBot="1" x14ac:dyDescent="0.35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00000000000001" customHeight="1" x14ac:dyDescent="0.3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00000000000001" customHeight="1" x14ac:dyDescent="0.3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00000000000001" customHeight="1" thickBot="1" x14ac:dyDescent="0.35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00000000000001" customHeight="1" x14ac:dyDescent="0.3">
      <c r="A86" s="4" t="s">
        <v>467</v>
      </c>
      <c r="B86" s="22">
        <f t="array" ref="B86">SUM(1/COUNTIF(B4:B82,B4:B82))</f>
        <v>42.000000000000036</v>
      </c>
    </row>
    <row r="88" spans="1:11" ht="20.100000000000001" customHeight="1" x14ac:dyDescent="0.3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00000000000001" customHeight="1" thickBot="1" x14ac:dyDescent="0.35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00000000000001" customHeight="1" thickBot="1" x14ac:dyDescent="0.35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00000000000001" customHeight="1" thickBot="1" x14ac:dyDescent="0.35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00000000000001" customHeight="1" x14ac:dyDescent="0.3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00000000000001" customHeight="1" x14ac:dyDescent="0.3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00000000000001" customHeight="1" x14ac:dyDescent="0.3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00000000000001" customHeight="1" x14ac:dyDescent="0.3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00000000000001" customHeight="1" thickBot="1" x14ac:dyDescent="0.35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00000000000001" customHeight="1" x14ac:dyDescent="0.3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00000000000001" customHeight="1" x14ac:dyDescent="0.3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00000000000001" customHeight="1" thickBot="1" x14ac:dyDescent="0.35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00000000000001" customHeight="1" x14ac:dyDescent="0.3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00000000000001" customHeight="1" thickBot="1" x14ac:dyDescent="0.35"/>
    <row r="103" spans="1:11" ht="20.100000000000001" customHeight="1" x14ac:dyDescent="0.3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00000000000001" customHeight="1" x14ac:dyDescent="0.3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00000000000001" customHeight="1" thickBot="1" x14ac:dyDescent="0.35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/>
  <mergeCells count="3">
    <mergeCell ref="N29:N30"/>
    <mergeCell ref="S29:S30"/>
    <mergeCell ref="T29:T30"/>
  </mergeCells>
  <phoneticPr fontId="1" type="noConversion"/>
  <conditionalFormatting sqref="D91:H96 D4:H82">
    <cfRule type="cellIs" dxfId="111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J144"/>
  <sheetViews>
    <sheetView zoomScaleNormal="100" zoomScaleSheetLayoutView="100" workbookViewId="0">
      <pane ySplit="5" topLeftCell="A6" activePane="bottomLeft" state="frozen"/>
      <selection activeCell="A97" sqref="A97"/>
      <selection pane="bottomLeft" activeCell="F60" sqref="F60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10.625" style="743" customWidth="1"/>
    <col min="4" max="8" width="8.625" style="1" customWidth="1"/>
    <col min="9" max="10" width="8.625" style="4" customWidth="1"/>
    <col min="11" max="11" width="8.625" style="22" customWidth="1"/>
    <col min="12" max="15" width="5.625" style="1" customWidth="1"/>
    <col min="16" max="21" width="5.625" style="5" customWidth="1"/>
    <col min="22" max="26" width="5.625" style="1" customWidth="1"/>
    <col min="27" max="27" width="5.625" style="22" customWidth="1"/>
    <col min="28" max="32" width="6.625" style="1" customWidth="1"/>
    <col min="33" max="16384" width="9" style="1"/>
  </cols>
  <sheetData>
    <row r="1" spans="1:27" ht="20.100000000000001" customHeight="1" x14ac:dyDescent="0.3">
      <c r="A1" s="64" t="s">
        <v>1351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9.9499999999999993" customHeight="1" thickBot="1" x14ac:dyDescent="0.35">
      <c r="P2" s="1"/>
      <c r="Q2" s="1"/>
      <c r="R2" s="1"/>
      <c r="S2" s="1"/>
      <c r="T2" s="1"/>
      <c r="U2" s="1"/>
      <c r="AA2" s="1"/>
    </row>
    <row r="3" spans="1:27" ht="24.95" customHeight="1" thickBot="1" x14ac:dyDescent="0.35">
      <c r="J3" s="744" t="s">
        <v>426</v>
      </c>
      <c r="K3" s="745" t="s">
        <v>1352</v>
      </c>
      <c r="P3" s="1"/>
      <c r="Q3" s="1"/>
      <c r="R3" s="1"/>
      <c r="S3" s="1"/>
      <c r="T3" s="1"/>
      <c r="U3" s="1"/>
      <c r="AA3" s="1"/>
    </row>
    <row r="4" spans="1:27" ht="24.95" customHeight="1" thickTop="1" thickBot="1" x14ac:dyDescent="0.35">
      <c r="A4" s="789" t="str">
        <f>TEXT(A8,"AAAA")</f>
        <v>금요일</v>
      </c>
      <c r="B4" s="788"/>
      <c r="J4" s="797">
        <f>SUMIF($C$6:$C$189,"탄소*40kg",D6:D189)</f>
        <v>89</v>
      </c>
      <c r="K4" s="798">
        <f>SUMIF($C$6:$C$189,"탄소*40kg",$G$6:$G$189)</f>
        <v>91</v>
      </c>
      <c r="P4" s="1"/>
      <c r="Q4" s="1"/>
      <c r="R4" s="1"/>
      <c r="S4" s="1"/>
      <c r="T4" s="1"/>
      <c r="U4" s="1"/>
      <c r="AA4" s="1"/>
    </row>
    <row r="5" spans="1:27" s="4" customFormat="1" ht="20.100000000000001" customHeight="1" x14ac:dyDescent="0.3">
      <c r="A5" s="795" t="s">
        <v>0</v>
      </c>
      <c r="B5" s="762" t="s">
        <v>1</v>
      </c>
      <c r="C5" s="762" t="s">
        <v>2</v>
      </c>
      <c r="D5" s="795" t="s">
        <v>3</v>
      </c>
      <c r="E5" s="795" t="s">
        <v>4</v>
      </c>
      <c r="F5" s="795" t="s">
        <v>5</v>
      </c>
      <c r="G5" s="795" t="s">
        <v>6</v>
      </c>
      <c r="H5" s="795" t="s">
        <v>1354</v>
      </c>
      <c r="I5" s="795" t="s">
        <v>8</v>
      </c>
      <c r="J5" s="796" t="s">
        <v>9</v>
      </c>
      <c r="K5" s="746" t="s">
        <v>1353</v>
      </c>
    </row>
    <row r="6" spans="1:27" s="5" customFormat="1" ht="20.100000000000001" customHeight="1" x14ac:dyDescent="0.3">
      <c r="A6" s="837">
        <v>44561</v>
      </c>
      <c r="B6" s="838" t="s">
        <v>3380</v>
      </c>
      <c r="C6" s="841" t="s">
        <v>3381</v>
      </c>
      <c r="D6" s="839">
        <v>1</v>
      </c>
      <c r="E6" s="839">
        <v>0</v>
      </c>
      <c r="F6" s="839">
        <v>0</v>
      </c>
      <c r="G6" s="839">
        <v>1</v>
      </c>
      <c r="H6" s="839">
        <v>0</v>
      </c>
      <c r="I6" s="840" t="s">
        <v>3382</v>
      </c>
      <c r="J6" s="841" t="s">
        <v>3383</v>
      </c>
      <c r="K6" s="758">
        <f>VLOOKUP(B6,거래처별용기수불!$A$6:$FT$244,37,FALSE)</f>
        <v>15</v>
      </c>
    </row>
    <row r="7" spans="1:27" s="5" customFormat="1" ht="20.100000000000001" hidden="1" customHeight="1" x14ac:dyDescent="0.3">
      <c r="A7" s="821">
        <v>44561</v>
      </c>
      <c r="B7" s="21" t="s">
        <v>3384</v>
      </c>
      <c r="C7" s="827" t="s">
        <v>3385</v>
      </c>
      <c r="D7" s="828">
        <v>2</v>
      </c>
      <c r="E7" s="828">
        <v>0</v>
      </c>
      <c r="F7" s="828">
        <v>0</v>
      </c>
      <c r="G7" s="828">
        <v>2</v>
      </c>
      <c r="H7" s="828">
        <v>0</v>
      </c>
      <c r="I7" s="829" t="s">
        <v>3382</v>
      </c>
      <c r="J7" s="206" t="s">
        <v>3383</v>
      </c>
      <c r="K7" s="746">
        <f>VLOOKUP(B7,거래처별용기수불!$A$6:$FT$244,37,FALSE)</f>
        <v>36</v>
      </c>
    </row>
    <row r="8" spans="1:27" s="5" customFormat="1" ht="20.100000000000001" customHeight="1" x14ac:dyDescent="0.3">
      <c r="A8" s="837">
        <v>44561</v>
      </c>
      <c r="B8" s="838" t="s">
        <v>3384</v>
      </c>
      <c r="C8" s="841" t="s">
        <v>3381</v>
      </c>
      <c r="D8" s="839">
        <v>8</v>
      </c>
      <c r="E8" s="839">
        <v>0</v>
      </c>
      <c r="F8" s="839">
        <v>0</v>
      </c>
      <c r="G8" s="839">
        <v>8</v>
      </c>
      <c r="H8" s="839">
        <v>0</v>
      </c>
      <c r="I8" s="840" t="s">
        <v>3382</v>
      </c>
      <c r="J8" s="841" t="s">
        <v>3383</v>
      </c>
      <c r="K8" s="758">
        <f>VLOOKUP(B8,거래처별용기수불!$A$6:$FT$244,37,FALSE)</f>
        <v>36</v>
      </c>
    </row>
    <row r="9" spans="1:27" s="5" customFormat="1" ht="20.100000000000001" hidden="1" customHeight="1" thickBot="1" x14ac:dyDescent="0.35">
      <c r="A9" s="820">
        <v>44561</v>
      </c>
      <c r="B9" s="52" t="s">
        <v>3384</v>
      </c>
      <c r="C9" s="833" t="s">
        <v>3386</v>
      </c>
      <c r="D9" s="834">
        <v>7</v>
      </c>
      <c r="E9" s="834">
        <v>0</v>
      </c>
      <c r="F9" s="834">
        <v>0</v>
      </c>
      <c r="G9" s="834">
        <v>2</v>
      </c>
      <c r="H9" s="834">
        <v>0</v>
      </c>
      <c r="I9" s="835" t="s">
        <v>3382</v>
      </c>
      <c r="J9" s="208" t="s">
        <v>3383</v>
      </c>
      <c r="K9" s="763">
        <f>VLOOKUP(B9,거래처별용기수불!$A$6:$FT$244,37,FALSE)</f>
        <v>36</v>
      </c>
    </row>
    <row r="10" spans="1:27" s="5" customFormat="1" ht="20.100000000000001" hidden="1" customHeight="1" x14ac:dyDescent="0.3">
      <c r="A10" s="818">
        <v>44561</v>
      </c>
      <c r="B10" s="51" t="s">
        <v>3387</v>
      </c>
      <c r="C10" s="824" t="s">
        <v>3388</v>
      </c>
      <c r="D10" s="825">
        <v>9</v>
      </c>
      <c r="E10" s="825">
        <v>0</v>
      </c>
      <c r="F10" s="825">
        <v>0</v>
      </c>
      <c r="G10" s="825">
        <v>9</v>
      </c>
      <c r="H10" s="825">
        <v>0</v>
      </c>
      <c r="I10" s="826" t="s">
        <v>3382</v>
      </c>
      <c r="J10" s="205" t="s">
        <v>3383</v>
      </c>
      <c r="K10" s="763">
        <f>VLOOKUP(B10,거래처별용기수불!$A$6:$FT$244,37,FALSE)</f>
        <v>12</v>
      </c>
    </row>
    <row r="11" spans="1:27" s="5" customFormat="1" ht="20.100000000000001" hidden="1" customHeight="1" thickBot="1" x14ac:dyDescent="0.35">
      <c r="A11" s="820">
        <v>44561</v>
      </c>
      <c r="B11" s="52" t="s">
        <v>3387</v>
      </c>
      <c r="C11" s="833" t="s">
        <v>3389</v>
      </c>
      <c r="D11" s="834">
        <v>3</v>
      </c>
      <c r="E11" s="834">
        <v>0</v>
      </c>
      <c r="F11" s="834">
        <v>0</v>
      </c>
      <c r="G11" s="834">
        <v>3</v>
      </c>
      <c r="H11" s="834">
        <v>0</v>
      </c>
      <c r="I11" s="835" t="s">
        <v>3382</v>
      </c>
      <c r="J11" s="208" t="s">
        <v>3383</v>
      </c>
      <c r="K11" s="746">
        <f>VLOOKUP(B11,거래처별용기수불!$A$6:$FT$244,37,FALSE)</f>
        <v>12</v>
      </c>
    </row>
    <row r="12" spans="1:27" s="5" customFormat="1" ht="20.100000000000001" customHeight="1" x14ac:dyDescent="0.3">
      <c r="A12" s="837">
        <v>44561</v>
      </c>
      <c r="B12" s="838" t="s">
        <v>3390</v>
      </c>
      <c r="C12" s="841" t="s">
        <v>3381</v>
      </c>
      <c r="D12" s="839">
        <v>4</v>
      </c>
      <c r="E12" s="839">
        <v>0</v>
      </c>
      <c r="F12" s="839">
        <v>0</v>
      </c>
      <c r="G12" s="839">
        <v>0</v>
      </c>
      <c r="H12" s="839">
        <v>0</v>
      </c>
      <c r="I12" s="840" t="s">
        <v>3382</v>
      </c>
      <c r="J12" s="841" t="s">
        <v>3383</v>
      </c>
      <c r="K12" s="758">
        <f>VLOOKUP(B12,거래처별용기수불!$A$6:$FT$244,37,FALSE)</f>
        <v>14</v>
      </c>
    </row>
    <row r="13" spans="1:27" s="5" customFormat="1" ht="20.100000000000001" hidden="1" customHeight="1" thickBot="1" x14ac:dyDescent="0.35">
      <c r="A13" s="820">
        <v>44561</v>
      </c>
      <c r="B13" s="52" t="s">
        <v>3390</v>
      </c>
      <c r="C13" s="833" t="s">
        <v>3391</v>
      </c>
      <c r="D13" s="834">
        <v>10</v>
      </c>
      <c r="E13" s="834">
        <v>0</v>
      </c>
      <c r="F13" s="834">
        <v>0</v>
      </c>
      <c r="G13" s="834">
        <v>10</v>
      </c>
      <c r="H13" s="834">
        <v>0</v>
      </c>
      <c r="I13" s="835" t="s">
        <v>3382</v>
      </c>
      <c r="J13" s="208" t="s">
        <v>3383</v>
      </c>
      <c r="K13" s="746">
        <f>VLOOKUP(B13,거래처별용기수불!$A$6:$FT$244,37,FALSE)</f>
        <v>14</v>
      </c>
    </row>
    <row r="14" spans="1:27" ht="20.100000000000001" customHeight="1" x14ac:dyDescent="0.3">
      <c r="A14" s="837">
        <v>44561</v>
      </c>
      <c r="B14" s="838" t="s">
        <v>3392</v>
      </c>
      <c r="C14" s="841" t="s">
        <v>3381</v>
      </c>
      <c r="D14" s="839">
        <v>8</v>
      </c>
      <c r="E14" s="839">
        <v>0</v>
      </c>
      <c r="F14" s="839">
        <v>0</v>
      </c>
      <c r="G14" s="839">
        <v>8</v>
      </c>
      <c r="H14" s="839">
        <v>0</v>
      </c>
      <c r="I14" s="840" t="s">
        <v>3382</v>
      </c>
      <c r="J14" s="841" t="s">
        <v>3383</v>
      </c>
      <c r="K14" s="758">
        <f>VLOOKUP(B14,거래처별용기수불!$A$6:$FT$244,37,FALSE)</f>
        <v>36</v>
      </c>
      <c r="P14" s="1"/>
      <c r="Q14" s="1"/>
      <c r="R14" s="1"/>
      <c r="S14" s="1"/>
      <c r="T14" s="1"/>
      <c r="U14" s="1"/>
      <c r="AA14" s="1"/>
    </row>
    <row r="15" spans="1:27" ht="20.100000000000001" hidden="1" customHeight="1" x14ac:dyDescent="0.3">
      <c r="A15" s="821">
        <v>44561</v>
      </c>
      <c r="B15" s="21" t="s">
        <v>3393</v>
      </c>
      <c r="C15" s="827" t="s">
        <v>3385</v>
      </c>
      <c r="D15" s="828">
        <v>1</v>
      </c>
      <c r="E15" s="828">
        <v>0</v>
      </c>
      <c r="F15" s="828">
        <v>0</v>
      </c>
      <c r="G15" s="828">
        <v>1</v>
      </c>
      <c r="H15" s="828">
        <v>0</v>
      </c>
      <c r="I15" s="829" t="s">
        <v>3382</v>
      </c>
      <c r="J15" s="206" t="s">
        <v>3383</v>
      </c>
      <c r="K15" s="763">
        <f>VLOOKUP(B15,거래처별용기수불!$A$6:$FT$244,37,FALSE)</f>
        <v>12</v>
      </c>
      <c r="P15" s="1"/>
      <c r="Q15" s="1"/>
      <c r="R15" s="1"/>
      <c r="S15" s="1"/>
      <c r="T15" s="1"/>
      <c r="U15" s="1"/>
      <c r="AA15" s="1"/>
    </row>
    <row r="16" spans="1:27" ht="20.100000000000001" hidden="1" customHeight="1" x14ac:dyDescent="0.3">
      <c r="A16" s="821">
        <v>44561</v>
      </c>
      <c r="B16" s="21" t="s">
        <v>944</v>
      </c>
      <c r="C16" s="827" t="s">
        <v>3388</v>
      </c>
      <c r="D16" s="828">
        <v>1</v>
      </c>
      <c r="E16" s="828">
        <v>0</v>
      </c>
      <c r="F16" s="828">
        <v>0</v>
      </c>
      <c r="G16" s="828">
        <v>1</v>
      </c>
      <c r="H16" s="828">
        <v>0</v>
      </c>
      <c r="I16" s="829" t="s">
        <v>3382</v>
      </c>
      <c r="J16" s="206" t="s">
        <v>3383</v>
      </c>
      <c r="K16" s="762">
        <f>VLOOKUP(B16,거래처별용기수불!$A$6:$FT$244,37,FALSE)</f>
        <v>12</v>
      </c>
      <c r="P16" s="1"/>
      <c r="Q16" s="1"/>
      <c r="R16" s="1"/>
      <c r="S16" s="1"/>
      <c r="T16" s="1"/>
      <c r="U16" s="1"/>
      <c r="AA16" s="1"/>
    </row>
    <row r="17" spans="1:27" ht="20.100000000000001" customHeight="1" x14ac:dyDescent="0.3">
      <c r="A17" s="837">
        <v>44561</v>
      </c>
      <c r="B17" s="838" t="s">
        <v>3393</v>
      </c>
      <c r="C17" s="841" t="s">
        <v>3381</v>
      </c>
      <c r="D17" s="839">
        <v>2</v>
      </c>
      <c r="E17" s="839">
        <v>0</v>
      </c>
      <c r="F17" s="839">
        <v>0</v>
      </c>
      <c r="G17" s="839">
        <v>2</v>
      </c>
      <c r="H17" s="839">
        <v>0</v>
      </c>
      <c r="I17" s="840" t="s">
        <v>3382</v>
      </c>
      <c r="J17" s="841" t="s">
        <v>3383</v>
      </c>
      <c r="K17" s="758">
        <f>VLOOKUP(B17,거래처별용기수불!$A$6:$FT$244,37,FALSE)</f>
        <v>12</v>
      </c>
      <c r="P17" s="1"/>
      <c r="Q17" s="1"/>
      <c r="R17" s="1"/>
      <c r="S17" s="1"/>
      <c r="T17" s="1"/>
      <c r="U17" s="1"/>
      <c r="AA17" s="1"/>
    </row>
    <row r="18" spans="1:27" ht="20.100000000000001" hidden="1" customHeight="1" x14ac:dyDescent="0.3">
      <c r="A18" s="821">
        <v>44561</v>
      </c>
      <c r="B18" s="21" t="s">
        <v>3394</v>
      </c>
      <c r="C18" s="827" t="s">
        <v>3385</v>
      </c>
      <c r="D18" s="828">
        <v>1</v>
      </c>
      <c r="E18" s="828">
        <v>0</v>
      </c>
      <c r="F18" s="828">
        <v>0</v>
      </c>
      <c r="G18" s="828">
        <v>1</v>
      </c>
      <c r="H18" s="828">
        <v>0</v>
      </c>
      <c r="I18" s="829" t="s">
        <v>3395</v>
      </c>
      <c r="J18" s="206" t="s">
        <v>3396</v>
      </c>
      <c r="K18" s="746">
        <f>VLOOKUP(B18,거래처별용기수불!$A$6:$FT$244,37,FALSE)</f>
        <v>0</v>
      </c>
      <c r="P18" s="1"/>
      <c r="Q18" s="1"/>
      <c r="R18" s="1"/>
      <c r="S18" s="1"/>
      <c r="T18" s="1"/>
      <c r="U18" s="1"/>
      <c r="AA18" s="1"/>
    </row>
    <row r="19" spans="1:27" ht="20.100000000000001" hidden="1" customHeight="1" thickBot="1" x14ac:dyDescent="0.35">
      <c r="A19" s="820">
        <v>44561</v>
      </c>
      <c r="B19" s="52" t="s">
        <v>3394</v>
      </c>
      <c r="C19" s="833" t="s">
        <v>3389</v>
      </c>
      <c r="D19" s="834">
        <v>1</v>
      </c>
      <c r="E19" s="834">
        <v>0</v>
      </c>
      <c r="F19" s="834">
        <v>0</v>
      </c>
      <c r="G19" s="834">
        <v>1</v>
      </c>
      <c r="H19" s="834">
        <v>0</v>
      </c>
      <c r="I19" s="835" t="s">
        <v>3395</v>
      </c>
      <c r="J19" s="208" t="s">
        <v>3396</v>
      </c>
      <c r="K19" s="758">
        <f>VLOOKUP(B19,거래처별용기수불!$A$6:$FT$244,37,FALSE)</f>
        <v>0</v>
      </c>
      <c r="P19" s="1"/>
      <c r="Q19" s="1"/>
      <c r="R19" s="1"/>
      <c r="S19" s="1"/>
      <c r="T19" s="1"/>
      <c r="U19" s="1"/>
      <c r="AA19" s="1"/>
    </row>
    <row r="20" spans="1:27" ht="20.100000000000001" customHeight="1" x14ac:dyDescent="0.3">
      <c r="A20" s="837">
        <v>44561</v>
      </c>
      <c r="B20" s="838" t="s">
        <v>278</v>
      </c>
      <c r="C20" s="841" t="s">
        <v>3381</v>
      </c>
      <c r="D20" s="839">
        <v>5</v>
      </c>
      <c r="E20" s="839">
        <v>0</v>
      </c>
      <c r="F20" s="839">
        <v>0</v>
      </c>
      <c r="G20" s="839">
        <v>5</v>
      </c>
      <c r="H20" s="839">
        <v>0</v>
      </c>
      <c r="I20" s="840" t="s">
        <v>3395</v>
      </c>
      <c r="J20" s="841" t="s">
        <v>3396</v>
      </c>
      <c r="K20" s="758">
        <f>VLOOKUP(B20,거래처별용기수불!$A$6:$FT$244,37,FALSE)</f>
        <v>15</v>
      </c>
      <c r="P20" s="1"/>
      <c r="Q20" s="1"/>
      <c r="R20" s="1"/>
      <c r="S20" s="1"/>
      <c r="T20" s="1"/>
      <c r="U20" s="1"/>
      <c r="AA20" s="1"/>
    </row>
    <row r="21" spans="1:27" ht="20.100000000000001" customHeight="1" x14ac:dyDescent="0.3">
      <c r="A21" s="837">
        <v>44561</v>
      </c>
      <c r="B21" s="838" t="s">
        <v>3397</v>
      </c>
      <c r="C21" s="841" t="s">
        <v>3381</v>
      </c>
      <c r="D21" s="839">
        <v>4</v>
      </c>
      <c r="E21" s="839">
        <v>0</v>
      </c>
      <c r="F21" s="839">
        <v>0</v>
      </c>
      <c r="G21" s="839">
        <v>2</v>
      </c>
      <c r="H21" s="839">
        <v>0</v>
      </c>
      <c r="I21" s="840" t="s">
        <v>3395</v>
      </c>
      <c r="J21" s="841" t="s">
        <v>3396</v>
      </c>
      <c r="K21" s="758">
        <f>VLOOKUP(B21,거래처별용기수불!$A$6:$FT$244,37,FALSE)</f>
        <v>13</v>
      </c>
      <c r="P21" s="1"/>
      <c r="Q21" s="1"/>
      <c r="R21" s="1"/>
      <c r="S21" s="1"/>
      <c r="T21" s="1"/>
      <c r="U21" s="1"/>
      <c r="AA21" s="1"/>
    </row>
    <row r="22" spans="1:27" ht="20.100000000000001" customHeight="1" x14ac:dyDescent="0.3">
      <c r="A22" s="837">
        <v>44561</v>
      </c>
      <c r="B22" s="838" t="s">
        <v>3398</v>
      </c>
      <c r="C22" s="841" t="s">
        <v>3381</v>
      </c>
      <c r="D22" s="839">
        <v>2</v>
      </c>
      <c r="E22" s="839">
        <v>0</v>
      </c>
      <c r="F22" s="839">
        <v>0</v>
      </c>
      <c r="G22" s="839">
        <v>1</v>
      </c>
      <c r="H22" s="839">
        <v>0</v>
      </c>
      <c r="I22" s="840" t="s">
        <v>3395</v>
      </c>
      <c r="J22" s="841" t="s">
        <v>3396</v>
      </c>
      <c r="K22" s="758">
        <f>VLOOKUP(B22,거래처별용기수불!$A$6:$FT$244,37,FALSE)</f>
        <v>18</v>
      </c>
      <c r="P22" s="1"/>
      <c r="Q22" s="1"/>
      <c r="R22" s="1"/>
      <c r="S22" s="1"/>
      <c r="T22" s="1"/>
      <c r="U22" s="1"/>
      <c r="AA22" s="1"/>
    </row>
    <row r="23" spans="1:27" ht="20.100000000000001" hidden="1" customHeight="1" x14ac:dyDescent="0.3">
      <c r="A23" s="821">
        <v>44561</v>
      </c>
      <c r="B23" s="21" t="s">
        <v>3399</v>
      </c>
      <c r="C23" s="827" t="s">
        <v>3385</v>
      </c>
      <c r="D23" s="828">
        <v>2</v>
      </c>
      <c r="E23" s="828">
        <v>0</v>
      </c>
      <c r="F23" s="828">
        <v>0</v>
      </c>
      <c r="G23" s="828">
        <v>0</v>
      </c>
      <c r="H23" s="828">
        <v>0</v>
      </c>
      <c r="I23" s="829" t="s">
        <v>3395</v>
      </c>
      <c r="J23" s="206" t="s">
        <v>3396</v>
      </c>
      <c r="K23" s="763">
        <f>VLOOKUP(B23,거래처별용기수불!$A$6:$FT$244,37,FALSE)</f>
        <v>9</v>
      </c>
      <c r="P23" s="1"/>
      <c r="Q23" s="1"/>
      <c r="R23" s="1"/>
      <c r="S23" s="1"/>
      <c r="T23" s="1"/>
      <c r="U23" s="1"/>
      <c r="AA23" s="1"/>
    </row>
    <row r="24" spans="1:27" ht="20.100000000000001" hidden="1" customHeight="1" x14ac:dyDescent="0.3">
      <c r="A24" s="821">
        <v>44561</v>
      </c>
      <c r="B24" s="21" t="s">
        <v>3399</v>
      </c>
      <c r="C24" s="827" t="s">
        <v>3400</v>
      </c>
      <c r="D24" s="828">
        <v>0</v>
      </c>
      <c r="E24" s="828">
        <v>0</v>
      </c>
      <c r="F24" s="828">
        <v>0</v>
      </c>
      <c r="G24" s="828">
        <v>1</v>
      </c>
      <c r="H24" s="828">
        <v>0</v>
      </c>
      <c r="I24" s="829" t="s">
        <v>3395</v>
      </c>
      <c r="J24" s="206" t="s">
        <v>3396</v>
      </c>
      <c r="K24" s="746">
        <f>VLOOKUP(B24,거래처별용기수불!$A$6:$FT$244,37,FALSE)</f>
        <v>9</v>
      </c>
      <c r="P24" s="1"/>
      <c r="Q24" s="1"/>
      <c r="R24" s="1"/>
      <c r="S24" s="1"/>
      <c r="T24" s="1"/>
      <c r="U24" s="1"/>
      <c r="AA24" s="1"/>
    </row>
    <row r="25" spans="1:27" ht="20.100000000000001" customHeight="1" x14ac:dyDescent="0.3">
      <c r="A25" s="837">
        <v>44561</v>
      </c>
      <c r="B25" s="838" t="s">
        <v>3399</v>
      </c>
      <c r="C25" s="841" t="s">
        <v>3381</v>
      </c>
      <c r="D25" s="839">
        <v>5</v>
      </c>
      <c r="E25" s="839">
        <v>0</v>
      </c>
      <c r="F25" s="839">
        <v>0</v>
      </c>
      <c r="G25" s="839">
        <v>5</v>
      </c>
      <c r="H25" s="839">
        <v>0</v>
      </c>
      <c r="I25" s="840" t="s">
        <v>3395</v>
      </c>
      <c r="J25" s="841" t="s">
        <v>3396</v>
      </c>
      <c r="K25" s="758">
        <f>VLOOKUP(B25,거래처별용기수불!$A$6:$FT$244,37,FALSE)</f>
        <v>9</v>
      </c>
      <c r="P25" s="1"/>
      <c r="Q25" s="1"/>
      <c r="R25" s="1"/>
      <c r="S25" s="1"/>
      <c r="T25" s="1"/>
      <c r="U25" s="1"/>
      <c r="AA25" s="1"/>
    </row>
    <row r="26" spans="1:27" ht="20.100000000000001" hidden="1" customHeight="1" thickBot="1" x14ac:dyDescent="0.35">
      <c r="A26" s="820">
        <v>44561</v>
      </c>
      <c r="B26" s="52" t="s">
        <v>3399</v>
      </c>
      <c r="C26" s="833" t="s">
        <v>3401</v>
      </c>
      <c r="D26" s="834">
        <v>1</v>
      </c>
      <c r="E26" s="834">
        <v>0</v>
      </c>
      <c r="F26" s="834">
        <v>0</v>
      </c>
      <c r="G26" s="834">
        <v>1</v>
      </c>
      <c r="H26" s="834">
        <v>0</v>
      </c>
      <c r="I26" s="835" t="s">
        <v>3395</v>
      </c>
      <c r="J26" s="208" t="s">
        <v>1536</v>
      </c>
      <c r="K26" s="746">
        <f>VLOOKUP(B26,거래처별용기수불!$A$6:$FT$244,37,FALSE)</f>
        <v>9</v>
      </c>
      <c r="P26" s="1"/>
      <c r="Q26" s="1"/>
      <c r="R26" s="1"/>
      <c r="S26" s="1"/>
      <c r="T26" s="1"/>
      <c r="U26" s="1"/>
      <c r="AA26" s="1"/>
    </row>
    <row r="27" spans="1:27" ht="20.100000000000001" customHeight="1" x14ac:dyDescent="0.3">
      <c r="A27" s="837">
        <v>44561</v>
      </c>
      <c r="B27" s="838" t="s">
        <v>3402</v>
      </c>
      <c r="C27" s="841" t="s">
        <v>3381</v>
      </c>
      <c r="D27" s="839">
        <v>3</v>
      </c>
      <c r="E27" s="839">
        <v>0</v>
      </c>
      <c r="F27" s="839">
        <v>0</v>
      </c>
      <c r="G27" s="839">
        <v>2</v>
      </c>
      <c r="H27" s="839">
        <v>0</v>
      </c>
      <c r="I27" s="840" t="s">
        <v>1535</v>
      </c>
      <c r="J27" s="841" t="s">
        <v>3396</v>
      </c>
      <c r="K27" s="758">
        <f>VLOOKUP(B27,거래처별용기수불!$A$6:$FT$244,37,FALSE)</f>
        <v>9</v>
      </c>
      <c r="P27" s="1"/>
      <c r="Q27" s="1"/>
      <c r="R27" s="1"/>
      <c r="S27" s="1"/>
      <c r="T27" s="1"/>
      <c r="U27" s="1"/>
      <c r="AA27" s="1"/>
    </row>
    <row r="28" spans="1:27" ht="20.100000000000001" hidden="1" customHeight="1" x14ac:dyDescent="0.3">
      <c r="A28" s="821">
        <v>44561</v>
      </c>
      <c r="B28" s="21" t="s">
        <v>1483</v>
      </c>
      <c r="C28" s="827" t="s">
        <v>3385</v>
      </c>
      <c r="D28" s="828">
        <v>1</v>
      </c>
      <c r="E28" s="828">
        <v>0</v>
      </c>
      <c r="F28" s="828">
        <v>0</v>
      </c>
      <c r="G28" s="828">
        <v>0</v>
      </c>
      <c r="H28" s="828">
        <v>0</v>
      </c>
      <c r="I28" s="829" t="s">
        <v>3395</v>
      </c>
      <c r="J28" s="206" t="s">
        <v>3396</v>
      </c>
      <c r="K28" s="763">
        <f>VLOOKUP(B28,거래처별용기수불!$A$6:$FT$244,37,FALSE)</f>
        <v>15</v>
      </c>
      <c r="P28" s="1"/>
      <c r="Q28" s="1"/>
      <c r="R28" s="1"/>
      <c r="S28" s="1"/>
      <c r="T28" s="1"/>
      <c r="U28" s="1"/>
      <c r="AA28" s="1"/>
    </row>
    <row r="29" spans="1:27" ht="20.100000000000001" customHeight="1" x14ac:dyDescent="0.3">
      <c r="A29" s="837">
        <v>44561</v>
      </c>
      <c r="B29" s="838" t="s">
        <v>3403</v>
      </c>
      <c r="C29" s="841" t="s">
        <v>3381</v>
      </c>
      <c r="D29" s="839">
        <v>5</v>
      </c>
      <c r="E29" s="839">
        <v>0</v>
      </c>
      <c r="F29" s="839">
        <v>0</v>
      </c>
      <c r="G29" s="839">
        <v>5</v>
      </c>
      <c r="H29" s="839">
        <v>0</v>
      </c>
      <c r="I29" s="840" t="s">
        <v>3395</v>
      </c>
      <c r="J29" s="841" t="s">
        <v>3396</v>
      </c>
      <c r="K29" s="758">
        <f>VLOOKUP(B29,거래처별용기수불!$A$6:$FT$244,37,FALSE)</f>
        <v>15</v>
      </c>
      <c r="P29" s="1"/>
      <c r="Q29" s="1"/>
      <c r="R29" s="1"/>
      <c r="S29" s="1"/>
      <c r="T29" s="1"/>
      <c r="U29" s="1"/>
      <c r="AA29" s="1"/>
    </row>
    <row r="30" spans="1:27" ht="20.100000000000001" hidden="1" customHeight="1" thickBot="1" x14ac:dyDescent="0.35">
      <c r="A30" s="820">
        <v>44561</v>
      </c>
      <c r="B30" s="52" t="s">
        <v>3403</v>
      </c>
      <c r="C30" s="833" t="s">
        <v>3404</v>
      </c>
      <c r="D30" s="834">
        <v>0</v>
      </c>
      <c r="E30" s="834">
        <v>0</v>
      </c>
      <c r="F30" s="834">
        <v>0</v>
      </c>
      <c r="G30" s="834">
        <v>1</v>
      </c>
      <c r="H30" s="834">
        <v>0</v>
      </c>
      <c r="I30" s="835" t="s">
        <v>3395</v>
      </c>
      <c r="J30" s="208" t="s">
        <v>3396</v>
      </c>
      <c r="K30" s="763">
        <f>VLOOKUP(B30,거래처별용기수불!$A$6:$FT$244,37,FALSE)</f>
        <v>15</v>
      </c>
      <c r="P30" s="1"/>
      <c r="Q30" s="1"/>
      <c r="R30" s="1"/>
      <c r="S30" s="1"/>
      <c r="T30" s="1"/>
      <c r="U30" s="1"/>
      <c r="AA30" s="1"/>
    </row>
    <row r="31" spans="1:27" ht="20.100000000000001" hidden="1" customHeight="1" thickBot="1" x14ac:dyDescent="0.35">
      <c r="A31" s="819">
        <v>44561</v>
      </c>
      <c r="B31" s="50" t="s">
        <v>3405</v>
      </c>
      <c r="C31" s="830" t="s">
        <v>3406</v>
      </c>
      <c r="D31" s="831">
        <v>15</v>
      </c>
      <c r="E31" s="831">
        <v>0</v>
      </c>
      <c r="F31" s="831">
        <v>0</v>
      </c>
      <c r="G31" s="831">
        <v>15</v>
      </c>
      <c r="H31" s="831">
        <v>0</v>
      </c>
      <c r="I31" s="832" t="s">
        <v>3407</v>
      </c>
      <c r="J31" s="207" t="s">
        <v>3408</v>
      </c>
      <c r="K31" s="746">
        <f>VLOOKUP(B31,거래처별용기수불!$A$6:$FT$244,37,FALSE)</f>
        <v>0</v>
      </c>
      <c r="P31" s="1"/>
      <c r="Q31" s="1"/>
      <c r="R31" s="1"/>
      <c r="S31" s="1"/>
      <c r="T31" s="1"/>
      <c r="U31" s="1"/>
      <c r="AA31" s="1"/>
    </row>
    <row r="32" spans="1:27" ht="20.100000000000001" hidden="1" customHeight="1" x14ac:dyDescent="0.3">
      <c r="A32" s="818">
        <v>44561</v>
      </c>
      <c r="B32" s="51" t="s">
        <v>3409</v>
      </c>
      <c r="C32" s="824" t="s">
        <v>3410</v>
      </c>
      <c r="D32" s="825">
        <v>1</v>
      </c>
      <c r="E32" s="825">
        <v>0</v>
      </c>
      <c r="F32" s="825">
        <v>0</v>
      </c>
      <c r="G32" s="825">
        <v>1</v>
      </c>
      <c r="H32" s="825">
        <v>0</v>
      </c>
      <c r="I32" s="826" t="s">
        <v>3407</v>
      </c>
      <c r="J32" s="205" t="s">
        <v>3408</v>
      </c>
      <c r="K32" s="758">
        <f>VLOOKUP(B32,거래처별용기수불!$A$6:$FT$244,37,FALSE)</f>
        <v>0</v>
      </c>
      <c r="P32" s="1"/>
      <c r="Q32" s="1"/>
      <c r="R32" s="1"/>
      <c r="S32" s="1"/>
      <c r="T32" s="1"/>
      <c r="U32" s="1"/>
      <c r="AA32" s="1"/>
    </row>
    <row r="33" spans="1:27" ht="20.100000000000001" hidden="1" customHeight="1" thickBot="1" x14ac:dyDescent="0.35">
      <c r="A33" s="820">
        <v>44561</v>
      </c>
      <c r="B33" s="52" t="s">
        <v>3409</v>
      </c>
      <c r="C33" s="833" t="s">
        <v>3401</v>
      </c>
      <c r="D33" s="834">
        <v>1</v>
      </c>
      <c r="E33" s="834">
        <v>0</v>
      </c>
      <c r="F33" s="834">
        <v>0</v>
      </c>
      <c r="G33" s="834">
        <v>1</v>
      </c>
      <c r="H33" s="834">
        <v>0</v>
      </c>
      <c r="I33" s="835" t="s">
        <v>3407</v>
      </c>
      <c r="J33" s="208" t="s">
        <v>3408</v>
      </c>
      <c r="K33" s="746">
        <f>VLOOKUP(B33,거래처별용기수불!$A$6:$FT$244,37,FALSE)</f>
        <v>0</v>
      </c>
      <c r="P33" s="1"/>
      <c r="Q33" s="1"/>
      <c r="R33" s="1"/>
      <c r="S33" s="1"/>
      <c r="T33" s="1"/>
      <c r="U33" s="1"/>
      <c r="AA33" s="1"/>
    </row>
    <row r="34" spans="1:27" ht="20.100000000000001" hidden="1" customHeight="1" x14ac:dyDescent="0.3">
      <c r="A34" s="818">
        <v>44561</v>
      </c>
      <c r="B34" s="51" t="s">
        <v>1429</v>
      </c>
      <c r="C34" s="824" t="s">
        <v>3406</v>
      </c>
      <c r="D34" s="825">
        <v>34</v>
      </c>
      <c r="E34" s="825">
        <v>0</v>
      </c>
      <c r="F34" s="825">
        <v>0</v>
      </c>
      <c r="G34" s="825">
        <v>34</v>
      </c>
      <c r="H34" s="825">
        <v>0</v>
      </c>
      <c r="I34" s="826" t="s">
        <v>3407</v>
      </c>
      <c r="J34" s="205" t="s">
        <v>3408</v>
      </c>
      <c r="K34" s="758">
        <f>VLOOKUP(B34,거래처별용기수불!$A$6:$FT$244,37,FALSE)</f>
        <v>0</v>
      </c>
      <c r="P34" s="1"/>
      <c r="Q34" s="1"/>
      <c r="R34" s="1"/>
      <c r="S34" s="1"/>
      <c r="T34" s="1"/>
      <c r="U34" s="1"/>
      <c r="AA34" s="1"/>
    </row>
    <row r="35" spans="1:27" ht="20.100000000000001" hidden="1" customHeight="1" x14ac:dyDescent="0.3">
      <c r="A35" s="821">
        <v>44561</v>
      </c>
      <c r="B35" s="21" t="s">
        <v>3411</v>
      </c>
      <c r="C35" s="827" t="s">
        <v>3412</v>
      </c>
      <c r="D35" s="828">
        <v>1</v>
      </c>
      <c r="E35" s="828">
        <v>0</v>
      </c>
      <c r="F35" s="828">
        <v>0</v>
      </c>
      <c r="G35" s="828">
        <v>1</v>
      </c>
      <c r="H35" s="828">
        <v>0</v>
      </c>
      <c r="I35" s="829" t="s">
        <v>3407</v>
      </c>
      <c r="J35" s="206" t="s">
        <v>3408</v>
      </c>
      <c r="K35" s="746">
        <f>VLOOKUP(B35,거래처별용기수불!$A$6:$FT$244,37,FALSE)</f>
        <v>0</v>
      </c>
      <c r="P35" s="1"/>
      <c r="Q35" s="1"/>
      <c r="R35" s="1"/>
      <c r="S35" s="1"/>
      <c r="T35" s="1"/>
      <c r="U35" s="1"/>
      <c r="AA35" s="1"/>
    </row>
    <row r="36" spans="1:27" ht="20.100000000000001" hidden="1" customHeight="1" thickBot="1" x14ac:dyDescent="0.35">
      <c r="A36" s="820">
        <v>44561</v>
      </c>
      <c r="B36" s="52" t="s">
        <v>3411</v>
      </c>
      <c r="C36" s="833" t="s">
        <v>3389</v>
      </c>
      <c r="D36" s="834">
        <v>2</v>
      </c>
      <c r="E36" s="834">
        <v>0</v>
      </c>
      <c r="F36" s="834">
        <v>0</v>
      </c>
      <c r="G36" s="834">
        <v>2</v>
      </c>
      <c r="H36" s="834">
        <v>0</v>
      </c>
      <c r="I36" s="835" t="s">
        <v>3407</v>
      </c>
      <c r="J36" s="208" t="s">
        <v>3408</v>
      </c>
      <c r="K36" s="762">
        <f>VLOOKUP(B36,거래처별용기수불!$A$6:$FT$244,37,FALSE)</f>
        <v>0</v>
      </c>
      <c r="P36" s="1"/>
      <c r="Q36" s="1"/>
      <c r="R36" s="1"/>
      <c r="S36" s="1"/>
      <c r="T36" s="1"/>
      <c r="U36" s="1"/>
      <c r="AA36" s="1"/>
    </row>
    <row r="37" spans="1:27" ht="20.100000000000001" hidden="1" customHeight="1" x14ac:dyDescent="0.3">
      <c r="A37" s="818">
        <v>44561</v>
      </c>
      <c r="B37" s="51" t="s">
        <v>3413</v>
      </c>
      <c r="C37" s="824" t="s">
        <v>3385</v>
      </c>
      <c r="D37" s="825">
        <v>9</v>
      </c>
      <c r="E37" s="825">
        <v>0</v>
      </c>
      <c r="F37" s="825">
        <v>0</v>
      </c>
      <c r="G37" s="825">
        <v>9</v>
      </c>
      <c r="H37" s="825">
        <v>0</v>
      </c>
      <c r="I37" s="826" t="s">
        <v>3407</v>
      </c>
      <c r="J37" s="205" t="s">
        <v>3408</v>
      </c>
      <c r="K37" s="758">
        <f>VLOOKUP(B37,거래처별용기수불!$A$6:$FT$244,37,FALSE)</f>
        <v>0</v>
      </c>
      <c r="P37" s="1"/>
      <c r="Q37" s="1"/>
      <c r="R37" s="1"/>
      <c r="S37" s="1"/>
      <c r="T37" s="1"/>
      <c r="U37" s="1"/>
      <c r="AA37" s="1"/>
    </row>
    <row r="38" spans="1:27" ht="20.100000000000001" hidden="1" customHeight="1" thickBot="1" x14ac:dyDescent="0.35">
      <c r="A38" s="820">
        <v>44561</v>
      </c>
      <c r="B38" s="52" t="s">
        <v>2931</v>
      </c>
      <c r="C38" s="833" t="s">
        <v>3414</v>
      </c>
      <c r="D38" s="834">
        <v>0</v>
      </c>
      <c r="E38" s="834">
        <v>0</v>
      </c>
      <c r="F38" s="834">
        <v>0</v>
      </c>
      <c r="G38" s="834">
        <v>2</v>
      </c>
      <c r="H38" s="834">
        <v>0</v>
      </c>
      <c r="I38" s="835" t="s">
        <v>3407</v>
      </c>
      <c r="J38" s="208" t="s">
        <v>3408</v>
      </c>
      <c r="K38" s="746">
        <f>VLOOKUP(B38,거래처별용기수불!$A$6:$FT$244,37,FALSE)</f>
        <v>0</v>
      </c>
      <c r="P38" s="1"/>
      <c r="Q38" s="1"/>
      <c r="R38" s="1"/>
      <c r="S38" s="1"/>
      <c r="T38" s="1"/>
      <c r="U38" s="1"/>
      <c r="AA38" s="1"/>
    </row>
    <row r="39" spans="1:27" ht="20.100000000000001" hidden="1" customHeight="1" x14ac:dyDescent="0.3">
      <c r="A39" s="818">
        <v>44561</v>
      </c>
      <c r="B39" s="51" t="s">
        <v>3415</v>
      </c>
      <c r="C39" s="824" t="s">
        <v>3385</v>
      </c>
      <c r="D39" s="825">
        <v>5</v>
      </c>
      <c r="E39" s="825">
        <v>0</v>
      </c>
      <c r="F39" s="825">
        <v>0</v>
      </c>
      <c r="G39" s="825">
        <v>5</v>
      </c>
      <c r="H39" s="825">
        <v>0</v>
      </c>
      <c r="I39" s="826" t="s">
        <v>3407</v>
      </c>
      <c r="J39" s="205" t="s">
        <v>3408</v>
      </c>
      <c r="K39" s="762">
        <f>VLOOKUP(B39,거래처별용기수불!$A$6:$FT$244,37,FALSE)</f>
        <v>39</v>
      </c>
      <c r="P39" s="1"/>
      <c r="Q39" s="1"/>
      <c r="R39" s="1"/>
      <c r="S39" s="1"/>
      <c r="T39" s="1"/>
      <c r="U39" s="1"/>
      <c r="AA39" s="1"/>
    </row>
    <row r="40" spans="1:27" ht="20.100000000000001" hidden="1" customHeight="1" x14ac:dyDescent="0.3">
      <c r="A40" s="821">
        <v>44561</v>
      </c>
      <c r="B40" s="21" t="s">
        <v>3415</v>
      </c>
      <c r="C40" s="827" t="s">
        <v>3416</v>
      </c>
      <c r="D40" s="828">
        <v>1</v>
      </c>
      <c r="E40" s="828">
        <v>0</v>
      </c>
      <c r="F40" s="828">
        <v>0</v>
      </c>
      <c r="G40" s="828">
        <v>1</v>
      </c>
      <c r="H40" s="828">
        <v>0</v>
      </c>
      <c r="I40" s="829" t="s">
        <v>3407</v>
      </c>
      <c r="J40" s="206" t="s">
        <v>3408</v>
      </c>
      <c r="K40" s="758">
        <f>VLOOKUP(B40,거래처별용기수불!$A$6:$FT$244,37,FALSE)</f>
        <v>39</v>
      </c>
      <c r="P40" s="1"/>
      <c r="Q40" s="1"/>
      <c r="R40" s="1"/>
      <c r="S40" s="1"/>
      <c r="T40" s="1"/>
      <c r="U40" s="1"/>
      <c r="AA40" s="1"/>
    </row>
    <row r="41" spans="1:27" ht="20.100000000000001" customHeight="1" x14ac:dyDescent="0.3">
      <c r="A41" s="837">
        <v>44561</v>
      </c>
      <c r="B41" s="838" t="s">
        <v>3415</v>
      </c>
      <c r="C41" s="841" t="s">
        <v>3381</v>
      </c>
      <c r="D41" s="839">
        <v>0</v>
      </c>
      <c r="E41" s="839">
        <v>0</v>
      </c>
      <c r="F41" s="839">
        <v>0</v>
      </c>
      <c r="G41" s="839">
        <v>4</v>
      </c>
      <c r="H41" s="839">
        <v>0</v>
      </c>
      <c r="I41" s="840" t="s">
        <v>3407</v>
      </c>
      <c r="J41" s="841" t="s">
        <v>3408</v>
      </c>
      <c r="K41" s="758">
        <f>VLOOKUP(B41,거래처별용기수불!$A$6:$FT$244,37,FALSE)</f>
        <v>39</v>
      </c>
      <c r="P41" s="1"/>
      <c r="Q41" s="1"/>
      <c r="R41" s="1"/>
      <c r="S41" s="1"/>
      <c r="T41" s="1"/>
      <c r="U41" s="1"/>
      <c r="AA41" s="1"/>
    </row>
    <row r="42" spans="1:27" ht="20.100000000000001" customHeight="1" x14ac:dyDescent="0.3">
      <c r="A42" s="837">
        <v>44561</v>
      </c>
      <c r="B42" s="838" t="s">
        <v>3417</v>
      </c>
      <c r="C42" s="841" t="s">
        <v>3381</v>
      </c>
      <c r="D42" s="839">
        <v>5</v>
      </c>
      <c r="E42" s="839">
        <v>0</v>
      </c>
      <c r="F42" s="839">
        <v>0</v>
      </c>
      <c r="G42" s="839">
        <v>12</v>
      </c>
      <c r="H42" s="839">
        <v>0</v>
      </c>
      <c r="I42" s="840" t="s">
        <v>3418</v>
      </c>
      <c r="J42" s="841" t="s">
        <v>3419</v>
      </c>
      <c r="K42" s="758">
        <f>VLOOKUP(B42,거래처별용기수불!$A$6:$FT$244,37,FALSE)</f>
        <v>26</v>
      </c>
      <c r="P42" s="1"/>
      <c r="Q42" s="1"/>
      <c r="R42" s="1"/>
      <c r="S42" s="1"/>
      <c r="T42" s="1"/>
      <c r="U42" s="1"/>
      <c r="AA42" s="1"/>
    </row>
    <row r="43" spans="1:27" ht="20.100000000000001" hidden="1" customHeight="1" x14ac:dyDescent="0.3">
      <c r="A43" s="821">
        <v>44561</v>
      </c>
      <c r="B43" s="21" t="s">
        <v>3417</v>
      </c>
      <c r="C43" s="827" t="s">
        <v>3420</v>
      </c>
      <c r="D43" s="828">
        <v>2</v>
      </c>
      <c r="E43" s="828">
        <v>0</v>
      </c>
      <c r="F43" s="828">
        <v>0</v>
      </c>
      <c r="G43" s="828">
        <v>2</v>
      </c>
      <c r="H43" s="828">
        <v>0</v>
      </c>
      <c r="I43" s="829" t="s">
        <v>3418</v>
      </c>
      <c r="J43" s="206" t="s">
        <v>3419</v>
      </c>
      <c r="K43" s="746">
        <f>VLOOKUP(B43,거래처별용기수불!$A$6:$FT$244,37,FALSE)</f>
        <v>26</v>
      </c>
      <c r="P43" s="1"/>
      <c r="Q43" s="1"/>
      <c r="R43" s="1"/>
      <c r="S43" s="1"/>
      <c r="T43" s="1"/>
      <c r="U43" s="1"/>
      <c r="AA43" s="1"/>
    </row>
    <row r="44" spans="1:27" ht="20.100000000000001" hidden="1" customHeight="1" thickBot="1" x14ac:dyDescent="0.35">
      <c r="A44" s="820">
        <v>44561</v>
      </c>
      <c r="B44" s="52" t="s">
        <v>3417</v>
      </c>
      <c r="C44" s="833" t="s">
        <v>3414</v>
      </c>
      <c r="D44" s="834">
        <v>3</v>
      </c>
      <c r="E44" s="834">
        <v>0</v>
      </c>
      <c r="F44" s="834">
        <v>0</v>
      </c>
      <c r="G44" s="834">
        <v>4</v>
      </c>
      <c r="H44" s="834">
        <v>0</v>
      </c>
      <c r="I44" s="835" t="s">
        <v>3418</v>
      </c>
      <c r="J44" s="208" t="s">
        <v>1643</v>
      </c>
      <c r="K44" s="758">
        <f>VLOOKUP(B44,거래처별용기수불!$A$6:$FT$244,37,FALSE)</f>
        <v>26</v>
      </c>
      <c r="P44" s="1"/>
      <c r="Q44" s="1"/>
      <c r="R44" s="1"/>
      <c r="S44" s="1"/>
      <c r="T44" s="1"/>
      <c r="U44" s="1"/>
      <c r="AA44" s="1"/>
    </row>
    <row r="45" spans="1:27" ht="20.100000000000001" customHeight="1" x14ac:dyDescent="0.3">
      <c r="A45" s="837">
        <v>44561</v>
      </c>
      <c r="B45" s="838" t="s">
        <v>3421</v>
      </c>
      <c r="C45" s="841" t="s">
        <v>3381</v>
      </c>
      <c r="D45" s="839">
        <v>6</v>
      </c>
      <c r="E45" s="839">
        <v>0</v>
      </c>
      <c r="F45" s="839">
        <v>0</v>
      </c>
      <c r="G45" s="839">
        <v>6</v>
      </c>
      <c r="H45" s="839">
        <v>0</v>
      </c>
      <c r="I45" s="840" t="s">
        <v>3418</v>
      </c>
      <c r="J45" s="841" t="s">
        <v>3419</v>
      </c>
      <c r="K45" s="758">
        <f>VLOOKUP(B45,거래처별용기수불!$A$6:$FT$244,37,FALSE)</f>
        <v>22</v>
      </c>
      <c r="P45" s="1"/>
      <c r="Q45" s="1"/>
      <c r="R45" s="1"/>
      <c r="S45" s="1"/>
      <c r="T45" s="1"/>
      <c r="U45" s="1"/>
      <c r="AA45" s="1"/>
    </row>
    <row r="46" spans="1:27" ht="20.100000000000001" hidden="1" customHeight="1" x14ac:dyDescent="0.3">
      <c r="A46" s="821">
        <v>44561</v>
      </c>
      <c r="B46" s="21" t="s">
        <v>2475</v>
      </c>
      <c r="C46" s="827" t="s">
        <v>3385</v>
      </c>
      <c r="D46" s="828">
        <v>4</v>
      </c>
      <c r="E46" s="828">
        <v>0</v>
      </c>
      <c r="F46" s="828">
        <v>0</v>
      </c>
      <c r="G46" s="828">
        <v>4</v>
      </c>
      <c r="H46" s="828">
        <v>0</v>
      </c>
      <c r="I46" s="829" t="s">
        <v>3418</v>
      </c>
      <c r="J46" s="206" t="s">
        <v>3419</v>
      </c>
      <c r="K46" s="746">
        <f>VLOOKUP(B46,거래처별용기수불!$A$6:$FT$244,37,FALSE)</f>
        <v>13</v>
      </c>
      <c r="P46" s="1"/>
      <c r="Q46" s="1"/>
      <c r="R46" s="1"/>
      <c r="S46" s="1"/>
      <c r="T46" s="1"/>
      <c r="U46" s="1"/>
      <c r="AA46" s="1"/>
    </row>
    <row r="47" spans="1:27" ht="20.100000000000001" hidden="1" customHeight="1" thickBot="1" x14ac:dyDescent="0.35">
      <c r="A47" s="820">
        <v>44561</v>
      </c>
      <c r="B47" s="52" t="s">
        <v>3422</v>
      </c>
      <c r="C47" s="833" t="s">
        <v>3386</v>
      </c>
      <c r="D47" s="834">
        <v>1</v>
      </c>
      <c r="E47" s="834">
        <v>0</v>
      </c>
      <c r="F47" s="834">
        <v>0</v>
      </c>
      <c r="G47" s="834">
        <v>1</v>
      </c>
      <c r="H47" s="834">
        <v>0</v>
      </c>
      <c r="I47" s="835" t="s">
        <v>3418</v>
      </c>
      <c r="J47" s="208" t="s">
        <v>3419</v>
      </c>
      <c r="K47" s="758">
        <f>VLOOKUP(B47,거래처별용기수불!$A$6:$FT$244,37,FALSE)</f>
        <v>13</v>
      </c>
      <c r="P47" s="1"/>
      <c r="Q47" s="1"/>
      <c r="R47" s="1"/>
      <c r="S47" s="1"/>
      <c r="T47" s="1"/>
      <c r="U47" s="1"/>
      <c r="AA47" s="1"/>
    </row>
    <row r="48" spans="1:27" ht="20.100000000000001" hidden="1" customHeight="1" thickBot="1" x14ac:dyDescent="0.35">
      <c r="A48" s="819">
        <v>44561</v>
      </c>
      <c r="B48" s="50" t="s">
        <v>3423</v>
      </c>
      <c r="C48" s="830" t="s">
        <v>3385</v>
      </c>
      <c r="D48" s="831">
        <v>1</v>
      </c>
      <c r="E48" s="831">
        <v>0</v>
      </c>
      <c r="F48" s="831">
        <v>0</v>
      </c>
      <c r="G48" s="831">
        <v>1</v>
      </c>
      <c r="H48" s="831">
        <v>0</v>
      </c>
      <c r="I48" s="832" t="s">
        <v>3418</v>
      </c>
      <c r="J48" s="207" t="s">
        <v>3419</v>
      </c>
      <c r="K48" s="763">
        <f>VLOOKUP(B48,거래처별용기수불!$A$6:$FT$244,37,FALSE)</f>
        <v>5</v>
      </c>
      <c r="P48" s="1"/>
      <c r="Q48" s="1"/>
      <c r="R48" s="1"/>
      <c r="S48" s="1"/>
      <c r="T48" s="1"/>
      <c r="U48" s="1"/>
      <c r="AA48" s="1"/>
    </row>
    <row r="49" spans="1:27" ht="20.100000000000001" customHeight="1" x14ac:dyDescent="0.3">
      <c r="A49" s="837">
        <v>44561</v>
      </c>
      <c r="B49" s="838" t="s">
        <v>3424</v>
      </c>
      <c r="C49" s="841" t="s">
        <v>3381</v>
      </c>
      <c r="D49" s="839">
        <v>1</v>
      </c>
      <c r="E49" s="839">
        <v>0</v>
      </c>
      <c r="F49" s="839">
        <v>0</v>
      </c>
      <c r="G49" s="839">
        <v>1</v>
      </c>
      <c r="H49" s="839">
        <v>0</v>
      </c>
      <c r="I49" s="840" t="s">
        <v>3418</v>
      </c>
      <c r="J49" s="841" t="s">
        <v>3419</v>
      </c>
      <c r="K49" s="758">
        <f>VLOOKUP(B49,거래처별용기수불!$A$6:$FT$244,37,FALSE)</f>
        <v>11</v>
      </c>
      <c r="P49" s="1"/>
      <c r="Q49" s="1"/>
      <c r="R49" s="1"/>
      <c r="S49" s="1"/>
      <c r="T49" s="1"/>
      <c r="U49" s="1"/>
      <c r="AA49" s="1"/>
    </row>
    <row r="50" spans="1:27" ht="20.100000000000001" customHeight="1" x14ac:dyDescent="0.3">
      <c r="A50" s="837">
        <v>44561</v>
      </c>
      <c r="B50" s="838" t="s">
        <v>3425</v>
      </c>
      <c r="C50" s="841" t="s">
        <v>3381</v>
      </c>
      <c r="D50" s="839">
        <v>3</v>
      </c>
      <c r="E50" s="839">
        <v>0</v>
      </c>
      <c r="F50" s="839">
        <v>0</v>
      </c>
      <c r="G50" s="839">
        <v>3</v>
      </c>
      <c r="H50" s="839">
        <v>0</v>
      </c>
      <c r="I50" s="840" t="s">
        <v>3426</v>
      </c>
      <c r="J50" s="841" t="s">
        <v>3427</v>
      </c>
      <c r="K50" s="758">
        <f>VLOOKUP(B50,거래처별용기수불!$A$6:$FT$244,37,FALSE)</f>
        <v>10</v>
      </c>
      <c r="P50" s="1"/>
      <c r="Q50" s="1"/>
      <c r="R50" s="1"/>
      <c r="S50" s="1"/>
      <c r="T50" s="1"/>
      <c r="U50" s="1"/>
      <c r="AA50" s="1"/>
    </row>
    <row r="51" spans="1:27" ht="20.100000000000001" hidden="1" customHeight="1" x14ac:dyDescent="0.3">
      <c r="A51" s="821">
        <v>44561</v>
      </c>
      <c r="B51" s="21" t="s">
        <v>3428</v>
      </c>
      <c r="C51" s="827" t="s">
        <v>3385</v>
      </c>
      <c r="D51" s="828">
        <v>2</v>
      </c>
      <c r="E51" s="828">
        <v>0</v>
      </c>
      <c r="F51" s="828">
        <v>0</v>
      </c>
      <c r="G51" s="828">
        <v>2</v>
      </c>
      <c r="H51" s="828">
        <v>0</v>
      </c>
      <c r="I51" s="829" t="s">
        <v>3426</v>
      </c>
      <c r="J51" s="206" t="s">
        <v>3427</v>
      </c>
      <c r="K51" s="746">
        <f>VLOOKUP(B51,거래처별용기수불!$A$6:$FT$244,37,FALSE)</f>
        <v>4</v>
      </c>
      <c r="P51" s="1"/>
      <c r="Q51" s="1"/>
      <c r="R51" s="1"/>
      <c r="S51" s="1"/>
      <c r="T51" s="1"/>
      <c r="U51" s="1"/>
      <c r="AA51" s="1"/>
    </row>
    <row r="52" spans="1:27" ht="20.100000000000001" customHeight="1" x14ac:dyDescent="0.3">
      <c r="A52" s="837">
        <v>44561</v>
      </c>
      <c r="B52" s="838" t="s">
        <v>3428</v>
      </c>
      <c r="C52" s="841" t="s">
        <v>3381</v>
      </c>
      <c r="D52" s="839">
        <v>1</v>
      </c>
      <c r="E52" s="839">
        <v>0</v>
      </c>
      <c r="F52" s="839">
        <v>0</v>
      </c>
      <c r="G52" s="839">
        <v>0</v>
      </c>
      <c r="H52" s="839">
        <v>0</v>
      </c>
      <c r="I52" s="840" t="s">
        <v>3426</v>
      </c>
      <c r="J52" s="841" t="s">
        <v>3427</v>
      </c>
      <c r="K52" s="758">
        <f>VLOOKUP(B52,거래처별용기수불!$A$6:$FT$244,37,FALSE)</f>
        <v>4</v>
      </c>
      <c r="P52" s="1"/>
      <c r="Q52" s="1"/>
      <c r="R52" s="1"/>
      <c r="S52" s="1"/>
      <c r="T52" s="1"/>
      <c r="U52" s="1"/>
      <c r="AA52" s="1"/>
    </row>
    <row r="53" spans="1:27" ht="20.100000000000001" hidden="1" customHeight="1" x14ac:dyDescent="0.3">
      <c r="A53" s="821">
        <v>44561</v>
      </c>
      <c r="B53" s="21" t="s">
        <v>3428</v>
      </c>
      <c r="C53" s="827" t="s">
        <v>53</v>
      </c>
      <c r="D53" s="828">
        <v>1</v>
      </c>
      <c r="E53" s="828">
        <v>0</v>
      </c>
      <c r="F53" s="828">
        <v>0</v>
      </c>
      <c r="G53" s="828">
        <v>1</v>
      </c>
      <c r="H53" s="828">
        <v>0</v>
      </c>
      <c r="I53" s="829" t="s">
        <v>3426</v>
      </c>
      <c r="J53" s="206" t="s">
        <v>3427</v>
      </c>
      <c r="K53" s="763">
        <f>VLOOKUP(B53,거래처별용기수불!$A$6:$FT$244,37,FALSE)</f>
        <v>4</v>
      </c>
      <c r="P53" s="1"/>
      <c r="Q53" s="1"/>
      <c r="R53" s="1"/>
      <c r="S53" s="1"/>
      <c r="T53" s="1"/>
      <c r="U53" s="1"/>
      <c r="AA53" s="1"/>
    </row>
    <row r="54" spans="1:27" ht="20.100000000000001" hidden="1" customHeight="1" thickBot="1" x14ac:dyDescent="0.35">
      <c r="A54" s="820">
        <v>44561</v>
      </c>
      <c r="B54" s="52" t="s">
        <v>1772</v>
      </c>
      <c r="C54" s="833" t="s">
        <v>3389</v>
      </c>
      <c r="D54" s="834">
        <v>2</v>
      </c>
      <c r="E54" s="834">
        <v>0</v>
      </c>
      <c r="F54" s="834">
        <v>0</v>
      </c>
      <c r="G54" s="834">
        <v>2</v>
      </c>
      <c r="H54" s="834">
        <v>0</v>
      </c>
      <c r="I54" s="835" t="s">
        <v>3426</v>
      </c>
      <c r="J54" s="208" t="s">
        <v>3427</v>
      </c>
      <c r="K54" s="763">
        <f>VLOOKUP(B54,거래처별용기수불!$A$6:$FT$244,37,FALSE)</f>
        <v>4</v>
      </c>
      <c r="P54" s="1"/>
      <c r="Q54" s="1"/>
      <c r="R54" s="1"/>
      <c r="S54" s="1"/>
      <c r="T54" s="1"/>
      <c r="U54" s="1"/>
      <c r="AA54" s="1"/>
    </row>
    <row r="55" spans="1:27" ht="20.100000000000001" hidden="1" customHeight="1" thickBot="1" x14ac:dyDescent="0.35">
      <c r="A55" s="819">
        <v>44561</v>
      </c>
      <c r="B55" s="50" t="s">
        <v>3429</v>
      </c>
      <c r="C55" s="830" t="s">
        <v>3414</v>
      </c>
      <c r="D55" s="831">
        <v>1</v>
      </c>
      <c r="E55" s="831">
        <v>0</v>
      </c>
      <c r="F55" s="831">
        <v>0</v>
      </c>
      <c r="G55" s="831">
        <v>1</v>
      </c>
      <c r="H55" s="831">
        <v>0</v>
      </c>
      <c r="I55" s="832" t="s">
        <v>3426</v>
      </c>
      <c r="J55" s="207" t="s">
        <v>3427</v>
      </c>
      <c r="K55" s="746">
        <f>VLOOKUP(B55,거래처별용기수불!$A$6:$FT$244,37,FALSE)</f>
        <v>-1</v>
      </c>
      <c r="P55" s="1"/>
      <c r="Q55" s="1"/>
      <c r="R55" s="1"/>
      <c r="S55" s="1"/>
      <c r="T55" s="1"/>
      <c r="U55" s="1"/>
      <c r="AA55" s="1"/>
    </row>
    <row r="56" spans="1:27" ht="20.100000000000001" customHeight="1" x14ac:dyDescent="0.3">
      <c r="A56" s="837">
        <v>44561</v>
      </c>
      <c r="B56" s="838" t="s">
        <v>3430</v>
      </c>
      <c r="C56" s="841" t="s">
        <v>3381</v>
      </c>
      <c r="D56" s="839">
        <v>4</v>
      </c>
      <c r="E56" s="839">
        <v>0</v>
      </c>
      <c r="F56" s="839">
        <v>0</v>
      </c>
      <c r="G56" s="839">
        <v>4</v>
      </c>
      <c r="H56" s="839">
        <v>0</v>
      </c>
      <c r="I56" s="840" t="s">
        <v>3426</v>
      </c>
      <c r="J56" s="841" t="s">
        <v>3427</v>
      </c>
      <c r="K56" s="758">
        <f>VLOOKUP(B56,거래처별용기수불!$A$6:$FT$244,37,FALSE)</f>
        <v>22</v>
      </c>
      <c r="P56" s="1"/>
      <c r="Q56" s="1"/>
      <c r="R56" s="1"/>
      <c r="S56" s="1"/>
      <c r="T56" s="1"/>
      <c r="U56" s="1"/>
      <c r="AA56" s="1"/>
    </row>
    <row r="57" spans="1:27" ht="20.100000000000001" hidden="1" customHeight="1" thickBot="1" x14ac:dyDescent="0.35">
      <c r="A57" s="820">
        <v>44561</v>
      </c>
      <c r="B57" s="52" t="s">
        <v>3430</v>
      </c>
      <c r="C57" s="833" t="s">
        <v>3391</v>
      </c>
      <c r="D57" s="834">
        <v>3</v>
      </c>
      <c r="E57" s="834">
        <v>0</v>
      </c>
      <c r="F57" s="834">
        <v>0</v>
      </c>
      <c r="G57" s="834">
        <v>3</v>
      </c>
      <c r="H57" s="834">
        <v>0</v>
      </c>
      <c r="I57" s="835" t="s">
        <v>3426</v>
      </c>
      <c r="J57" s="208" t="s">
        <v>3427</v>
      </c>
      <c r="K57" s="763">
        <f>VLOOKUP(B57,거래처별용기수불!$A$6:$FT$244,37,FALSE)</f>
        <v>22</v>
      </c>
      <c r="P57" s="1"/>
      <c r="Q57" s="1"/>
      <c r="R57" s="1"/>
      <c r="S57" s="1"/>
      <c r="T57" s="1"/>
      <c r="U57" s="1"/>
      <c r="AA57" s="1"/>
    </row>
    <row r="58" spans="1:27" ht="20.100000000000001" customHeight="1" x14ac:dyDescent="0.3">
      <c r="A58" s="837">
        <v>44561</v>
      </c>
      <c r="B58" s="838" t="s">
        <v>3431</v>
      </c>
      <c r="C58" s="841" t="s">
        <v>3381</v>
      </c>
      <c r="D58" s="839">
        <v>3</v>
      </c>
      <c r="E58" s="839">
        <v>0</v>
      </c>
      <c r="F58" s="839">
        <v>0</v>
      </c>
      <c r="G58" s="839">
        <v>3</v>
      </c>
      <c r="H58" s="839">
        <v>0</v>
      </c>
      <c r="I58" s="840" t="s">
        <v>3426</v>
      </c>
      <c r="J58" s="841" t="s">
        <v>3427</v>
      </c>
      <c r="K58" s="758">
        <f>VLOOKUP(B58,거래처별용기수불!$A$6:$FT$244,37,FALSE)</f>
        <v>20</v>
      </c>
      <c r="P58" s="1"/>
      <c r="Q58" s="1"/>
      <c r="R58" s="1"/>
      <c r="S58" s="1"/>
      <c r="T58" s="1"/>
      <c r="U58" s="1"/>
      <c r="AA58" s="1"/>
    </row>
    <row r="59" spans="1:27" ht="20.100000000000001" hidden="1" customHeight="1" thickBot="1" x14ac:dyDescent="0.35">
      <c r="A59" s="820">
        <v>44561</v>
      </c>
      <c r="B59" s="52" t="s">
        <v>3431</v>
      </c>
      <c r="C59" s="833" t="s">
        <v>3391</v>
      </c>
      <c r="D59" s="834">
        <v>2</v>
      </c>
      <c r="E59" s="834">
        <v>0</v>
      </c>
      <c r="F59" s="834">
        <v>0</v>
      </c>
      <c r="G59" s="834">
        <v>2</v>
      </c>
      <c r="H59" s="834">
        <v>0</v>
      </c>
      <c r="I59" s="835" t="s">
        <v>3426</v>
      </c>
      <c r="J59" s="208" t="s">
        <v>3427</v>
      </c>
      <c r="K59" s="746">
        <f>VLOOKUP(B59,거래처별용기수불!$A$6:$FT$244,37,FALSE)</f>
        <v>20</v>
      </c>
      <c r="P59" s="1"/>
      <c r="Q59" s="1"/>
      <c r="R59" s="1"/>
      <c r="S59" s="1"/>
      <c r="T59" s="1"/>
      <c r="U59" s="1"/>
      <c r="AA59" s="1"/>
    </row>
    <row r="60" spans="1:27" ht="20.100000000000001" customHeight="1" x14ac:dyDescent="0.3">
      <c r="A60" s="837">
        <v>44561</v>
      </c>
      <c r="B60" s="838" t="s">
        <v>3432</v>
      </c>
      <c r="C60" s="841" t="s">
        <v>3381</v>
      </c>
      <c r="D60" s="839">
        <v>10</v>
      </c>
      <c r="E60" s="839">
        <v>0</v>
      </c>
      <c r="F60" s="839">
        <v>0</v>
      </c>
      <c r="G60" s="839">
        <v>10</v>
      </c>
      <c r="H60" s="839">
        <v>0</v>
      </c>
      <c r="I60" s="840" t="s">
        <v>3426</v>
      </c>
      <c r="J60" s="841" t="s">
        <v>3427</v>
      </c>
      <c r="K60" s="758">
        <f>VLOOKUP(B60,거래처별용기수불!$A$6:$FT$244,37,FALSE)</f>
        <v>48</v>
      </c>
      <c r="P60" s="1"/>
      <c r="Q60" s="1"/>
      <c r="R60" s="1"/>
      <c r="S60" s="1"/>
      <c r="T60" s="1"/>
      <c r="U60" s="1"/>
      <c r="AA60" s="1"/>
    </row>
    <row r="61" spans="1:27" ht="20.100000000000001" hidden="1" customHeight="1" x14ac:dyDescent="0.3">
      <c r="A61" s="821">
        <v>44561</v>
      </c>
      <c r="B61" s="21" t="s">
        <v>3433</v>
      </c>
      <c r="C61" s="827" t="s">
        <v>3388</v>
      </c>
      <c r="D61" s="828">
        <v>1</v>
      </c>
      <c r="E61" s="828">
        <v>0</v>
      </c>
      <c r="F61" s="828">
        <v>0</v>
      </c>
      <c r="G61" s="828">
        <v>1</v>
      </c>
      <c r="H61" s="828">
        <v>0</v>
      </c>
      <c r="I61" s="829" t="s">
        <v>3426</v>
      </c>
      <c r="J61" s="206" t="s">
        <v>3427</v>
      </c>
      <c r="K61" s="763">
        <f>VLOOKUP(B61,거래처별용기수불!$A$6:$FT$244,37,FALSE)</f>
        <v>6</v>
      </c>
      <c r="P61" s="1"/>
      <c r="Q61" s="1"/>
      <c r="R61" s="1"/>
      <c r="S61" s="1"/>
      <c r="T61" s="1"/>
      <c r="U61" s="1"/>
      <c r="AA61" s="1"/>
    </row>
    <row r="62" spans="1:27" ht="20.100000000000001" customHeight="1" x14ac:dyDescent="0.3">
      <c r="A62" s="837">
        <v>44561</v>
      </c>
      <c r="B62" s="838" t="s">
        <v>3433</v>
      </c>
      <c r="C62" s="841" t="s">
        <v>3381</v>
      </c>
      <c r="D62" s="839">
        <v>7</v>
      </c>
      <c r="E62" s="839">
        <v>0</v>
      </c>
      <c r="F62" s="839">
        <v>0</v>
      </c>
      <c r="G62" s="839">
        <v>7</v>
      </c>
      <c r="H62" s="839">
        <v>0</v>
      </c>
      <c r="I62" s="840" t="s">
        <v>3426</v>
      </c>
      <c r="J62" s="841" t="s">
        <v>3427</v>
      </c>
      <c r="K62" s="758">
        <f>VLOOKUP(B62,거래처별용기수불!$A$6:$FT$244,37,FALSE)</f>
        <v>6</v>
      </c>
      <c r="P62" s="1"/>
      <c r="Q62" s="1"/>
      <c r="R62" s="1"/>
      <c r="S62" s="1"/>
      <c r="T62" s="1"/>
      <c r="U62" s="1"/>
      <c r="AA62" s="1"/>
    </row>
    <row r="63" spans="1:27" ht="20.100000000000001" hidden="1" customHeight="1" x14ac:dyDescent="0.3">
      <c r="A63" s="821">
        <v>44561</v>
      </c>
      <c r="B63" s="21" t="s">
        <v>3434</v>
      </c>
      <c r="C63" s="827" t="s">
        <v>3385</v>
      </c>
      <c r="D63" s="828">
        <v>8</v>
      </c>
      <c r="E63" s="828">
        <v>0</v>
      </c>
      <c r="F63" s="828">
        <v>0</v>
      </c>
      <c r="G63" s="828">
        <v>3</v>
      </c>
      <c r="H63" s="828">
        <v>0</v>
      </c>
      <c r="I63" s="829" t="s">
        <v>3426</v>
      </c>
      <c r="J63" s="206" t="s">
        <v>3427</v>
      </c>
      <c r="K63" s="763">
        <f>VLOOKUP(B63,거래처별용기수불!$A$6:$FT$244,37,FALSE)</f>
        <v>22</v>
      </c>
      <c r="P63" s="1"/>
      <c r="Q63" s="1"/>
      <c r="R63" s="1"/>
      <c r="S63" s="1"/>
      <c r="T63" s="1"/>
      <c r="U63" s="1"/>
      <c r="AA63" s="1"/>
    </row>
    <row r="64" spans="1:27" ht="20.100000000000001" customHeight="1" x14ac:dyDescent="0.3">
      <c r="A64" s="837">
        <v>44561</v>
      </c>
      <c r="B64" s="838" t="s">
        <v>3434</v>
      </c>
      <c r="C64" s="841" t="s">
        <v>3381</v>
      </c>
      <c r="D64" s="839">
        <v>2</v>
      </c>
      <c r="E64" s="839">
        <v>0</v>
      </c>
      <c r="F64" s="839">
        <v>0</v>
      </c>
      <c r="G64" s="839">
        <v>2</v>
      </c>
      <c r="H64" s="839">
        <v>0</v>
      </c>
      <c r="I64" s="840" t="s">
        <v>3426</v>
      </c>
      <c r="J64" s="841" t="s">
        <v>3427</v>
      </c>
      <c r="K64" s="758">
        <f>VLOOKUP(B64,거래처별용기수불!$A$6:$FT$244,37,FALSE)</f>
        <v>22</v>
      </c>
      <c r="P64" s="1"/>
      <c r="Q64" s="1"/>
      <c r="R64" s="1"/>
      <c r="S64" s="1"/>
      <c r="T64" s="1"/>
      <c r="U64" s="1"/>
      <c r="AA64" s="1"/>
    </row>
    <row r="65" spans="1:27" ht="20.100000000000001" hidden="1" customHeight="1" x14ac:dyDescent="0.3">
      <c r="A65" s="821">
        <v>44561</v>
      </c>
      <c r="B65" s="21" t="s">
        <v>3435</v>
      </c>
      <c r="C65" s="827" t="s">
        <v>3414</v>
      </c>
      <c r="D65" s="828">
        <v>1</v>
      </c>
      <c r="E65" s="828">
        <v>0</v>
      </c>
      <c r="F65" s="828">
        <v>0</v>
      </c>
      <c r="G65" s="828">
        <v>1</v>
      </c>
      <c r="H65" s="828">
        <v>0</v>
      </c>
      <c r="I65" s="829" t="s">
        <v>3436</v>
      </c>
      <c r="J65" s="206" t="s">
        <v>3437</v>
      </c>
      <c r="K65" s="763">
        <f>VLOOKUP(B65,거래처별용기수불!$A$6:$FT$244,37,FALSE)</f>
        <v>0</v>
      </c>
      <c r="P65" s="1"/>
      <c r="Q65" s="1"/>
      <c r="R65" s="1"/>
      <c r="S65" s="1"/>
      <c r="T65" s="1"/>
      <c r="U65" s="1"/>
      <c r="AA65" s="1"/>
    </row>
    <row r="66" spans="1:27" ht="20.100000000000001" hidden="1" customHeight="1" thickBot="1" x14ac:dyDescent="0.35">
      <c r="A66" s="821">
        <v>44561</v>
      </c>
      <c r="B66" s="21" t="s">
        <v>3435</v>
      </c>
      <c r="C66" s="827" t="s">
        <v>3389</v>
      </c>
      <c r="D66" s="828">
        <v>1</v>
      </c>
      <c r="E66" s="828">
        <v>0</v>
      </c>
      <c r="F66" s="828">
        <v>0</v>
      </c>
      <c r="G66" s="828">
        <v>1</v>
      </c>
      <c r="H66" s="828">
        <v>0</v>
      </c>
      <c r="I66" s="829" t="s">
        <v>3436</v>
      </c>
      <c r="J66" s="206" t="s">
        <v>3437</v>
      </c>
      <c r="K66" s="762">
        <f>VLOOKUP(B66,거래처별용기수불!$A$6:$FT$244,37,FALSE)</f>
        <v>0</v>
      </c>
      <c r="P66" s="1"/>
      <c r="Q66" s="1"/>
      <c r="R66" s="1"/>
      <c r="S66" s="1"/>
      <c r="T66" s="1"/>
      <c r="U66" s="1"/>
      <c r="AA66" s="1"/>
    </row>
    <row r="67" spans="1:27" ht="20.100000000000001" hidden="1" customHeight="1" thickBot="1" x14ac:dyDescent="0.35">
      <c r="A67" s="819">
        <v>44561</v>
      </c>
      <c r="B67" s="50" t="s">
        <v>3422</v>
      </c>
      <c r="C67" s="830" t="s">
        <v>3385</v>
      </c>
      <c r="D67" s="831">
        <v>10</v>
      </c>
      <c r="E67" s="831">
        <v>0</v>
      </c>
      <c r="F67" s="831">
        <v>0</v>
      </c>
      <c r="G67" s="831">
        <v>4</v>
      </c>
      <c r="H67" s="831">
        <v>0</v>
      </c>
      <c r="I67" s="832" t="s">
        <v>1502</v>
      </c>
      <c r="J67" s="207" t="s">
        <v>1503</v>
      </c>
      <c r="K67" s="758">
        <f>VLOOKUP(B67,거래처별용기수불!$A$6:$FT$244,37,FALSE)</f>
        <v>13</v>
      </c>
      <c r="P67" s="1"/>
      <c r="Q67" s="1"/>
      <c r="R67" s="1"/>
      <c r="S67" s="1"/>
      <c r="T67" s="1"/>
      <c r="U67" s="1"/>
      <c r="AA67" s="1"/>
    </row>
    <row r="68" spans="1:27" ht="20.100000000000001" hidden="1" customHeight="1" thickBot="1" x14ac:dyDescent="0.35">
      <c r="A68" s="820"/>
      <c r="B68" s="52"/>
      <c r="C68" s="833"/>
      <c r="D68" s="834"/>
      <c r="E68" s="834"/>
      <c r="F68" s="834"/>
      <c r="G68" s="834"/>
      <c r="H68" s="834"/>
      <c r="I68" s="835"/>
      <c r="J68" s="208"/>
      <c r="K68" s="746" t="e">
        <f>VLOOKUP(B68,거래처별용기수불!$A$6:$FT$244,37,FALSE)</f>
        <v>#N/A</v>
      </c>
      <c r="P68" s="1"/>
      <c r="Q68" s="1"/>
      <c r="R68" s="1"/>
      <c r="S68" s="1"/>
      <c r="T68" s="1"/>
      <c r="U68" s="1"/>
      <c r="AA68" s="1"/>
    </row>
    <row r="69" spans="1:27" ht="20.100000000000001" hidden="1" customHeight="1" x14ac:dyDescent="0.3">
      <c r="A69" s="818"/>
      <c r="B69" s="51"/>
      <c r="C69" s="824"/>
      <c r="D69" s="825"/>
      <c r="E69" s="825"/>
      <c r="F69" s="825"/>
      <c r="G69" s="825"/>
      <c r="H69" s="825"/>
      <c r="I69" s="826"/>
      <c r="J69" s="205"/>
      <c r="K69" s="762" t="e">
        <f>VLOOKUP(B69,거래처별용기수불!$A$6:$FT$244,37,FALSE)</f>
        <v>#N/A</v>
      </c>
      <c r="P69" s="1"/>
      <c r="Q69" s="1"/>
      <c r="R69" s="1"/>
      <c r="S69" s="1"/>
      <c r="T69" s="1"/>
      <c r="U69" s="1"/>
      <c r="AA69" s="1"/>
    </row>
    <row r="70" spans="1:27" ht="20.100000000000001" hidden="1" customHeight="1" x14ac:dyDescent="0.3">
      <c r="A70" s="837"/>
      <c r="B70" s="838"/>
      <c r="C70" s="954"/>
      <c r="D70" s="839"/>
      <c r="E70" s="839"/>
      <c r="F70" s="839"/>
      <c r="G70" s="839"/>
      <c r="H70" s="839"/>
      <c r="I70" s="840"/>
      <c r="J70" s="841"/>
      <c r="K70" s="758" t="e">
        <f>VLOOKUP(B70,거래처별용기수불!$A$6:$FT$244,37,FALSE)</f>
        <v>#N/A</v>
      </c>
      <c r="P70" s="1"/>
      <c r="Q70" s="1"/>
      <c r="R70" s="1"/>
      <c r="S70" s="1"/>
      <c r="T70" s="1"/>
      <c r="U70" s="1"/>
      <c r="AA70" s="1"/>
    </row>
    <row r="71" spans="1:27" ht="20.100000000000001" hidden="1" customHeight="1" x14ac:dyDescent="0.3">
      <c r="A71" s="821"/>
      <c r="B71" s="21"/>
      <c r="C71" s="827"/>
      <c r="D71" s="828"/>
      <c r="E71" s="828"/>
      <c r="F71" s="828"/>
      <c r="G71" s="828"/>
      <c r="H71" s="828"/>
      <c r="I71" s="829"/>
      <c r="J71" s="206"/>
      <c r="K71" s="746" t="e">
        <f>VLOOKUP(B71,거래처별용기수불!$A$6:$FT$244,37,FALSE)</f>
        <v>#N/A</v>
      </c>
      <c r="P71" s="1"/>
      <c r="Q71" s="1"/>
      <c r="R71" s="1"/>
      <c r="S71" s="1"/>
      <c r="T71" s="1"/>
      <c r="U71" s="1"/>
      <c r="AA71" s="1"/>
    </row>
    <row r="72" spans="1:27" ht="20.100000000000001" hidden="1" customHeight="1" x14ac:dyDescent="0.3">
      <c r="A72" s="821"/>
      <c r="B72" s="21"/>
      <c r="C72" s="827"/>
      <c r="D72" s="828"/>
      <c r="E72" s="828"/>
      <c r="F72" s="828"/>
      <c r="G72" s="828"/>
      <c r="H72" s="828"/>
      <c r="I72" s="829"/>
      <c r="J72" s="206"/>
      <c r="K72" s="762" t="e">
        <f>VLOOKUP(B72,거래처별용기수불!$A$6:$FT$244,37,FALSE)</f>
        <v>#N/A</v>
      </c>
      <c r="P72" s="1"/>
      <c r="Q72" s="1"/>
      <c r="R72" s="1"/>
      <c r="S72" s="1"/>
      <c r="T72" s="1"/>
      <c r="U72" s="1"/>
      <c r="AA72" s="1"/>
    </row>
    <row r="73" spans="1:27" ht="20.100000000000001" hidden="1" customHeight="1" thickBot="1" x14ac:dyDescent="0.35">
      <c r="A73" s="820"/>
      <c r="B73" s="52"/>
      <c r="C73" s="833"/>
      <c r="D73" s="834"/>
      <c r="E73" s="834"/>
      <c r="F73" s="834"/>
      <c r="G73" s="834"/>
      <c r="H73" s="834"/>
      <c r="I73" s="835"/>
      <c r="J73" s="208"/>
      <c r="K73" s="758" t="e">
        <f>VLOOKUP(B73,거래처별용기수불!$A$6:$FT$244,37,FALSE)</f>
        <v>#N/A</v>
      </c>
      <c r="P73" s="1"/>
      <c r="Q73" s="1"/>
      <c r="R73" s="1"/>
      <c r="S73" s="1"/>
      <c r="T73" s="1"/>
      <c r="U73" s="1"/>
      <c r="AA73" s="1"/>
    </row>
    <row r="74" spans="1:27" ht="20.100000000000001" hidden="1" customHeight="1" thickBot="1" x14ac:dyDescent="0.35">
      <c r="A74" s="820"/>
      <c r="B74" s="52"/>
      <c r="C74" s="833"/>
      <c r="D74" s="834"/>
      <c r="E74" s="834"/>
      <c r="F74" s="834"/>
      <c r="G74" s="834"/>
      <c r="H74" s="834"/>
      <c r="I74" s="835"/>
      <c r="J74" s="208"/>
      <c r="K74" s="763" t="e">
        <f>VLOOKUP(B74,거래처별용기수불!$A$6:$FT$244,37,FALSE)</f>
        <v>#N/A</v>
      </c>
      <c r="P74" s="1"/>
      <c r="Q74" s="1"/>
      <c r="R74" s="1"/>
      <c r="S74" s="1"/>
      <c r="T74" s="1"/>
      <c r="U74" s="1"/>
      <c r="AA74" s="1"/>
    </row>
    <row r="75" spans="1:27" ht="20.100000000000001" hidden="1" customHeight="1" x14ac:dyDescent="0.3">
      <c r="A75" s="818"/>
      <c r="B75" s="51"/>
      <c r="C75" s="824"/>
      <c r="D75" s="825"/>
      <c r="E75" s="825"/>
      <c r="F75" s="825"/>
      <c r="G75" s="825"/>
      <c r="H75" s="825"/>
      <c r="I75" s="826"/>
      <c r="J75" s="205"/>
      <c r="K75" s="763" t="e">
        <f>VLOOKUP(B75,거래처별용기수불!$A$6:$FT$244,37,FALSE)</f>
        <v>#N/A</v>
      </c>
      <c r="P75" s="1"/>
      <c r="Q75" s="1"/>
      <c r="R75" s="1"/>
      <c r="S75" s="1"/>
      <c r="T75" s="1"/>
      <c r="U75" s="1"/>
      <c r="AA75" s="1"/>
    </row>
    <row r="76" spans="1:27" ht="20.100000000000001" hidden="1" customHeight="1" thickBot="1" x14ac:dyDescent="0.35">
      <c r="A76" s="820"/>
      <c r="B76" s="52"/>
      <c r="C76" s="833"/>
      <c r="D76" s="834"/>
      <c r="E76" s="834"/>
      <c r="F76" s="834"/>
      <c r="G76" s="834"/>
      <c r="H76" s="834"/>
      <c r="I76" s="835"/>
      <c r="J76" s="208"/>
      <c r="K76" s="763" t="e">
        <f>VLOOKUP(B76,거래처별용기수불!$A$6:$FT$244,37,FALSE)</f>
        <v>#N/A</v>
      </c>
      <c r="P76" s="1"/>
      <c r="Q76" s="1"/>
      <c r="R76" s="1"/>
      <c r="S76" s="1"/>
      <c r="T76" s="1"/>
      <c r="U76" s="1"/>
      <c r="AA76" s="1"/>
    </row>
    <row r="77" spans="1:27" ht="20.100000000000001" hidden="1" customHeight="1" thickBot="1" x14ac:dyDescent="0.35">
      <c r="A77" s="819"/>
      <c r="B77" s="50"/>
      <c r="C77" s="830"/>
      <c r="D77" s="831"/>
      <c r="E77" s="831"/>
      <c r="F77" s="831"/>
      <c r="G77" s="831"/>
      <c r="H77" s="831"/>
      <c r="I77" s="832"/>
      <c r="J77" s="207"/>
      <c r="K77" s="746" t="e">
        <f>VLOOKUP(B77,거래처별용기수불!$A$6:$FT$244,37,FALSE)</f>
        <v>#N/A</v>
      </c>
      <c r="P77" s="1"/>
      <c r="Q77" s="1"/>
      <c r="R77" s="1"/>
      <c r="S77" s="1"/>
      <c r="T77" s="1"/>
      <c r="U77" s="1"/>
      <c r="AA77" s="1"/>
    </row>
    <row r="78" spans="1:27" ht="20.100000000000001" hidden="1" customHeight="1" x14ac:dyDescent="0.3">
      <c r="A78" s="818"/>
      <c r="B78" s="51"/>
      <c r="C78" s="824"/>
      <c r="D78" s="825"/>
      <c r="E78" s="825"/>
      <c r="F78" s="825"/>
      <c r="G78" s="825"/>
      <c r="H78" s="825"/>
      <c r="I78" s="826"/>
      <c r="J78" s="205"/>
      <c r="K78" s="758" t="e">
        <f>VLOOKUP(B78,거래처별용기수불!$A$6:$FT$244,37,FALSE)</f>
        <v>#N/A</v>
      </c>
      <c r="P78" s="1"/>
      <c r="Q78" s="1"/>
      <c r="R78" s="1"/>
      <c r="S78" s="1"/>
      <c r="T78" s="1"/>
      <c r="U78" s="1"/>
      <c r="AA78" s="1"/>
    </row>
    <row r="79" spans="1:27" ht="20.100000000000001" hidden="1" customHeight="1" thickBot="1" x14ac:dyDescent="0.35">
      <c r="A79" s="820"/>
      <c r="B79" s="52"/>
      <c r="C79" s="833"/>
      <c r="D79" s="834"/>
      <c r="E79" s="834"/>
      <c r="F79" s="834"/>
      <c r="G79" s="834"/>
      <c r="H79" s="834"/>
      <c r="I79" s="835"/>
      <c r="J79" s="208"/>
      <c r="K79" s="763" t="e">
        <f>VLOOKUP(B79,거래처별용기수불!$A$6:$FT$244,37,FALSE)</f>
        <v>#N/A</v>
      </c>
      <c r="P79" s="1"/>
      <c r="Q79" s="1"/>
      <c r="R79" s="1"/>
      <c r="S79" s="1"/>
      <c r="T79" s="1"/>
      <c r="U79" s="1"/>
      <c r="AA79" s="1"/>
    </row>
    <row r="80" spans="1:27" ht="20.100000000000001" hidden="1" customHeight="1" x14ac:dyDescent="0.3">
      <c r="A80" s="818"/>
      <c r="B80" s="51"/>
      <c r="C80" s="824"/>
      <c r="D80" s="825"/>
      <c r="E80" s="825"/>
      <c r="F80" s="825"/>
      <c r="G80" s="825"/>
      <c r="H80" s="825"/>
      <c r="I80" s="826"/>
      <c r="J80" s="205"/>
      <c r="K80" s="758" t="e">
        <f>VLOOKUP(B80,거래처별용기수불!$A$6:$FT$244,37,FALSE)</f>
        <v>#N/A</v>
      </c>
      <c r="P80" s="1"/>
      <c r="Q80" s="1"/>
      <c r="R80" s="1"/>
      <c r="S80" s="1"/>
      <c r="T80" s="1"/>
      <c r="U80" s="1"/>
      <c r="AA80" s="1"/>
    </row>
    <row r="81" spans="1:36" ht="20.100000000000001" hidden="1" customHeight="1" x14ac:dyDescent="0.3">
      <c r="A81" s="821"/>
      <c r="B81" s="21"/>
      <c r="C81" s="827"/>
      <c r="D81" s="828"/>
      <c r="E81" s="828"/>
      <c r="F81" s="828"/>
      <c r="G81" s="828"/>
      <c r="H81" s="828"/>
      <c r="I81" s="829"/>
      <c r="J81" s="206"/>
      <c r="K81" s="746" t="e">
        <f>VLOOKUP(B81,거래처별용기수불!$A$6:$FT$244,37,FALSE)</f>
        <v>#N/A</v>
      </c>
      <c r="P81" s="1"/>
      <c r="Q81" s="1"/>
      <c r="R81" s="1"/>
      <c r="S81" s="1"/>
      <c r="T81" s="1"/>
      <c r="U81" s="1"/>
      <c r="AA81" s="1"/>
    </row>
    <row r="82" spans="1:36" s="5" customFormat="1" ht="20.100000000000001" hidden="1" customHeight="1" thickBot="1" x14ac:dyDescent="0.35">
      <c r="A82" s="820"/>
      <c r="B82" s="52"/>
      <c r="C82" s="833"/>
      <c r="D82" s="834"/>
      <c r="E82" s="834"/>
      <c r="F82" s="834"/>
      <c r="G82" s="834"/>
      <c r="H82" s="834"/>
      <c r="I82" s="835"/>
      <c r="J82" s="208"/>
      <c r="K82" s="758" t="e">
        <f>VLOOKUP(B82,거래처별용기수불!$A$6:$FT$244,37,FALSE)</f>
        <v>#N/A</v>
      </c>
    </row>
    <row r="83" spans="1:36" s="5" customFormat="1" ht="20.100000000000001" hidden="1" customHeight="1" x14ac:dyDescent="0.3">
      <c r="A83" s="818"/>
      <c r="B83" s="51"/>
      <c r="C83" s="824"/>
      <c r="D83" s="825"/>
      <c r="E83" s="825"/>
      <c r="F83" s="825"/>
      <c r="G83" s="825"/>
      <c r="H83" s="825"/>
      <c r="I83" s="826"/>
      <c r="J83" s="205"/>
      <c r="K83" s="763" t="e">
        <f>VLOOKUP(B83,거래처별용기수불!$A$6:$FT$244,37,FALSE)</f>
        <v>#N/A</v>
      </c>
    </row>
    <row r="84" spans="1:36" s="5" customFormat="1" ht="20.100000000000001" hidden="1" customHeight="1" x14ac:dyDescent="0.3">
      <c r="A84" s="821"/>
      <c r="B84" s="21"/>
      <c r="C84" s="827"/>
      <c r="D84" s="828"/>
      <c r="E84" s="828"/>
      <c r="F84" s="828"/>
      <c r="G84" s="828"/>
      <c r="H84" s="828"/>
      <c r="I84" s="829"/>
      <c r="J84" s="206"/>
      <c r="K84" s="762" t="e">
        <f>VLOOKUP(B84,거래처별용기수불!$A$6:$FT$244,37,FALSE)</f>
        <v>#N/A</v>
      </c>
    </row>
    <row r="85" spans="1:36" s="5" customFormat="1" ht="20.100000000000001" hidden="1" customHeight="1" x14ac:dyDescent="0.3">
      <c r="A85" s="837"/>
      <c r="B85" s="838"/>
      <c r="C85" s="841"/>
      <c r="D85" s="839"/>
      <c r="E85" s="839"/>
      <c r="F85" s="839"/>
      <c r="G85" s="839"/>
      <c r="H85" s="839"/>
      <c r="I85" s="840"/>
      <c r="J85" s="841"/>
      <c r="K85" s="758" t="e">
        <f>VLOOKUP(B85,거래처별용기수불!$A$6:$FT$244,37,FALSE)</f>
        <v>#N/A</v>
      </c>
      <c r="AA85" s="562"/>
    </row>
    <row r="86" spans="1:36" ht="20.100000000000001" hidden="1" customHeight="1" thickBot="1" x14ac:dyDescent="0.35">
      <c r="A86" s="820"/>
      <c r="B86" s="52"/>
      <c r="C86" s="833"/>
      <c r="D86" s="834"/>
      <c r="E86" s="834"/>
      <c r="F86" s="834"/>
      <c r="G86" s="834"/>
      <c r="H86" s="834"/>
      <c r="I86" s="835"/>
      <c r="J86" s="208"/>
      <c r="K86" s="746" t="e">
        <f>VLOOKUP(B86,거래처별용기수불!$A$6:$FT$244,37,FALSE)</f>
        <v>#N/A</v>
      </c>
    </row>
    <row r="87" spans="1:36" ht="20.100000000000001" hidden="1" customHeight="1" x14ac:dyDescent="0.3">
      <c r="A87" s="821"/>
      <c r="B87" s="21"/>
      <c r="C87" s="827"/>
      <c r="D87" s="828"/>
      <c r="E87" s="828"/>
      <c r="F87" s="828"/>
      <c r="G87" s="828"/>
      <c r="H87" s="828"/>
      <c r="I87" s="829"/>
      <c r="J87" s="206"/>
      <c r="K87" s="762" t="e">
        <f>VLOOKUP(B87,거래처별용기수불!$A$6:$FT$244,37,FALSE)</f>
        <v>#N/A</v>
      </c>
    </row>
    <row r="88" spans="1:36" s="562" customFormat="1" ht="20.100000000000001" hidden="1" customHeight="1" x14ac:dyDescent="0.3">
      <c r="A88" s="837"/>
      <c r="B88" s="838"/>
      <c r="C88" s="841"/>
      <c r="D88" s="839"/>
      <c r="E88" s="839"/>
      <c r="F88" s="839"/>
      <c r="G88" s="839"/>
      <c r="H88" s="839"/>
      <c r="I88" s="840"/>
      <c r="J88" s="841"/>
      <c r="K88" s="758" t="e">
        <f>VLOOKUP(B88,거래처별용기수불!$A$6:$FT$244,37,FALSE)</f>
        <v>#N/A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00000000000001" hidden="1" customHeight="1" thickBot="1" x14ac:dyDescent="0.35">
      <c r="A89" s="820"/>
      <c r="B89" s="52"/>
      <c r="C89" s="833"/>
      <c r="D89" s="834"/>
      <c r="E89" s="834"/>
      <c r="F89" s="834"/>
      <c r="G89" s="834"/>
      <c r="H89" s="834"/>
      <c r="I89" s="835"/>
      <c r="J89" s="208"/>
      <c r="K89" s="746" t="e">
        <f>VLOOKUP(B89,거래처별용기수불!$A$6:$FT$244,37,FALSE)</f>
        <v>#N/A</v>
      </c>
    </row>
    <row r="90" spans="1:36" ht="20.100000000000001" hidden="1" customHeight="1" thickBot="1" x14ac:dyDescent="0.35">
      <c r="A90" s="819"/>
      <c r="B90" s="50"/>
      <c r="C90" s="830"/>
      <c r="D90" s="831"/>
      <c r="E90" s="831"/>
      <c r="F90" s="831"/>
      <c r="G90" s="831"/>
      <c r="H90" s="831"/>
      <c r="I90" s="832"/>
      <c r="J90" s="207"/>
      <c r="K90" s="758" t="e">
        <f>VLOOKUP(B90,거래처별용기수불!$A$6:$FT$244,37,FALSE)</f>
        <v>#N/A</v>
      </c>
    </row>
    <row r="91" spans="1:36" ht="20.100000000000001" hidden="1" customHeight="1" x14ac:dyDescent="0.3">
      <c r="A91" s="818"/>
      <c r="B91" s="51"/>
      <c r="C91" s="824"/>
      <c r="D91" s="825"/>
      <c r="E91" s="825"/>
      <c r="F91" s="825"/>
      <c r="G91" s="825"/>
      <c r="H91" s="825"/>
      <c r="I91" s="826"/>
      <c r="J91" s="205"/>
      <c r="K91" s="763" t="e">
        <f>VLOOKUP(B91,거래처별용기수불!$A$6:$FT$244,37,FALSE)</f>
        <v>#N/A</v>
      </c>
    </row>
    <row r="92" spans="1:36" ht="20.100000000000001" hidden="1" customHeight="1" x14ac:dyDescent="0.3">
      <c r="A92" s="837"/>
      <c r="B92" s="838"/>
      <c r="C92" s="841"/>
      <c r="D92" s="839"/>
      <c r="E92" s="839"/>
      <c r="F92" s="839"/>
      <c r="G92" s="839"/>
      <c r="H92" s="839"/>
      <c r="I92" s="840"/>
      <c r="J92" s="841"/>
      <c r="K92" s="758" t="e">
        <f>VLOOKUP(B92,거래처별용기수불!$A$6:$FT$244,37,FALSE)</f>
        <v>#N/A</v>
      </c>
    </row>
    <row r="93" spans="1:36" ht="20.100000000000001" hidden="1" customHeight="1" x14ac:dyDescent="0.3">
      <c r="A93" s="821"/>
      <c r="B93" s="21"/>
      <c r="C93" s="827"/>
      <c r="D93" s="828"/>
      <c r="E93" s="828"/>
      <c r="F93" s="828"/>
      <c r="G93" s="828"/>
      <c r="H93" s="828"/>
      <c r="I93" s="829"/>
      <c r="J93" s="206"/>
      <c r="K93" s="763" t="e">
        <f>VLOOKUP(B93,거래처별용기수불!$A$6:$FT$244,37,FALSE)</f>
        <v>#N/A</v>
      </c>
    </row>
    <row r="94" spans="1:36" ht="20.100000000000001" hidden="1" customHeight="1" x14ac:dyDescent="0.3">
      <c r="A94" s="837"/>
      <c r="B94" s="838"/>
      <c r="C94" s="841"/>
      <c r="D94" s="839"/>
      <c r="E94" s="839"/>
      <c r="F94" s="839"/>
      <c r="G94" s="839"/>
      <c r="H94" s="839"/>
      <c r="I94" s="840"/>
      <c r="J94" s="841"/>
      <c r="K94" s="758" t="e">
        <f>VLOOKUP(B94,거래처별용기수불!$A$6:$FT$244,37,FALSE)</f>
        <v>#N/A</v>
      </c>
    </row>
    <row r="95" spans="1:36" ht="20.100000000000001" hidden="1" customHeight="1" x14ac:dyDescent="0.3">
      <c r="A95" s="837"/>
      <c r="B95" s="838"/>
      <c r="C95" s="841"/>
      <c r="D95" s="839"/>
      <c r="E95" s="839"/>
      <c r="F95" s="839"/>
      <c r="G95" s="839"/>
      <c r="H95" s="839"/>
      <c r="I95" s="840"/>
      <c r="J95" s="841"/>
      <c r="K95" s="758" t="e">
        <f>VLOOKUP(B95,거래처별용기수불!$A$6:$FT$244,37,FALSE)</f>
        <v>#N/A</v>
      </c>
    </row>
    <row r="96" spans="1:36" ht="20.100000000000001" hidden="1" customHeight="1" thickBot="1" x14ac:dyDescent="0.35">
      <c r="A96" s="820"/>
      <c r="B96" s="52"/>
      <c r="C96" s="833"/>
      <c r="D96" s="834"/>
      <c r="E96" s="834"/>
      <c r="F96" s="834"/>
      <c r="G96" s="834"/>
      <c r="H96" s="834"/>
      <c r="I96" s="835"/>
      <c r="J96" s="208"/>
      <c r="K96" s="763" t="e">
        <f>VLOOKUP(B96,거래처별용기수불!$A$6:$FT$244,37,FALSE)</f>
        <v>#N/A</v>
      </c>
    </row>
    <row r="97" spans="1:11" ht="20.100000000000001" hidden="1" customHeight="1" x14ac:dyDescent="0.3">
      <c r="A97" s="685"/>
      <c r="B97" s="17"/>
      <c r="C97" s="686"/>
      <c r="D97" s="143"/>
      <c r="E97" s="143"/>
      <c r="F97" s="143"/>
      <c r="G97" s="143"/>
      <c r="H97" s="143"/>
      <c r="I97" s="178"/>
      <c r="J97" s="178"/>
      <c r="K97" s="758" t="e">
        <f>VLOOKUP(B97,거래처별용기수불!$A$6:$FT$244,37,FALSE)</f>
        <v>#N/A</v>
      </c>
    </row>
    <row r="98" spans="1:11" ht="20.100000000000001" hidden="1" customHeight="1" x14ac:dyDescent="0.3">
      <c r="A98" s="759"/>
      <c r="B98" s="760"/>
      <c r="C98" s="758"/>
      <c r="D98" s="761"/>
      <c r="E98" s="761"/>
      <c r="F98" s="761"/>
      <c r="G98" s="761"/>
      <c r="H98" s="761"/>
      <c r="I98" s="758"/>
      <c r="J98" s="758"/>
      <c r="K98" s="758" t="e">
        <f>VLOOKUP(B98,거래처별용기수불!$A$6:$FT$244,37,FALSE)</f>
        <v>#N/A</v>
      </c>
    </row>
    <row r="99" spans="1:11" ht="20.100000000000001" hidden="1" customHeight="1" x14ac:dyDescent="0.3">
      <c r="A99" s="759"/>
      <c r="B99" s="760"/>
      <c r="C99" s="758"/>
      <c r="D99" s="761"/>
      <c r="E99" s="761"/>
      <c r="F99" s="761"/>
      <c r="G99" s="761"/>
      <c r="H99" s="761"/>
      <c r="I99" s="758"/>
      <c r="J99" s="758"/>
      <c r="K99" s="758" t="e">
        <f>VLOOKUP(B99,거래처별용기수불!$A$6:$FT$244,37,FALSE)</f>
        <v>#N/A</v>
      </c>
    </row>
    <row r="100" spans="1:11" ht="20.100000000000001" hidden="1" customHeight="1" x14ac:dyDescent="0.3">
      <c r="A100" s="687"/>
      <c r="B100" s="562"/>
      <c r="C100" s="543"/>
      <c r="D100" s="564"/>
      <c r="E100" s="564"/>
      <c r="F100" s="564"/>
      <c r="G100" s="564"/>
      <c r="H100" s="564"/>
      <c r="I100" s="563"/>
      <c r="J100" s="563"/>
      <c r="K100" s="758" t="e">
        <f>VLOOKUP(B100,거래처별용기수불!$A$6:$FT$244,37,FALSE)</f>
        <v>#N/A</v>
      </c>
    </row>
    <row r="101" spans="1:11" ht="20.100000000000001" hidden="1" customHeight="1" x14ac:dyDescent="0.3">
      <c r="A101" s="687"/>
      <c r="B101" s="562"/>
      <c r="C101" s="543"/>
      <c r="D101" s="564"/>
      <c r="E101" s="564"/>
      <c r="F101" s="564"/>
      <c r="G101" s="564"/>
      <c r="H101" s="564"/>
      <c r="I101" s="563"/>
      <c r="J101" s="563"/>
      <c r="K101" s="758" t="e">
        <f>VLOOKUP(B101,거래처별용기수불!$A$6:$FT$244,37,FALSE)</f>
        <v>#N/A</v>
      </c>
    </row>
    <row r="102" spans="1:11" ht="20.100000000000001" hidden="1" customHeight="1" thickBot="1" x14ac:dyDescent="0.35">
      <c r="A102" s="688"/>
      <c r="B102" s="56"/>
      <c r="C102" s="689"/>
      <c r="D102" s="179"/>
      <c r="E102" s="179"/>
      <c r="F102" s="179"/>
      <c r="G102" s="179"/>
      <c r="H102" s="179"/>
      <c r="I102" s="212"/>
      <c r="J102" s="212"/>
      <c r="K102" s="758" t="e">
        <f>VLOOKUP(B102,거래처별용기수불!$A$6:$FT$244,37,FALSE)</f>
        <v>#N/A</v>
      </c>
    </row>
    <row r="103" spans="1:11" ht="20.100000000000001" hidden="1" customHeight="1" x14ac:dyDescent="0.3">
      <c r="A103" s="759"/>
      <c r="B103" s="760"/>
      <c r="C103" s="758"/>
      <c r="D103" s="761"/>
      <c r="E103" s="761"/>
      <c r="F103" s="761"/>
      <c r="G103" s="761"/>
      <c r="H103" s="761"/>
      <c r="I103" s="758"/>
      <c r="J103" s="758"/>
      <c r="K103" s="758" t="e">
        <f>VLOOKUP(B103,거래처별용기수불!$A$6:$FT$244,37,FALSE)</f>
        <v>#N/A</v>
      </c>
    </row>
    <row r="104" spans="1:11" ht="20.100000000000001" hidden="1" customHeight="1" thickBot="1" x14ac:dyDescent="0.35">
      <c r="A104" s="688"/>
      <c r="B104" s="56"/>
      <c r="C104" s="689"/>
      <c r="D104" s="179"/>
      <c r="E104" s="179"/>
      <c r="F104" s="179"/>
      <c r="G104" s="179"/>
      <c r="H104" s="179"/>
      <c r="I104" s="212"/>
      <c r="J104" s="212"/>
      <c r="K104" s="758" t="e">
        <f>VLOOKUP(B104,거래처별용기수불!$A$6:$FT$244,37,FALSE)</f>
        <v>#N/A</v>
      </c>
    </row>
    <row r="105" spans="1:11" ht="20.100000000000001" hidden="1" customHeight="1" x14ac:dyDescent="0.3">
      <c r="A105" s="759"/>
      <c r="B105" s="760"/>
      <c r="C105" s="758"/>
      <c r="D105" s="761"/>
      <c r="E105" s="761"/>
      <c r="F105" s="761"/>
      <c r="G105" s="761"/>
      <c r="H105" s="761"/>
      <c r="I105" s="758"/>
      <c r="J105" s="758"/>
      <c r="K105" s="758" t="e">
        <f>VLOOKUP(B105,거래처별용기수불!$A$6:$FT$244,37,FALSE)</f>
        <v>#N/A</v>
      </c>
    </row>
    <row r="106" spans="1:11" ht="20.100000000000001" hidden="1" customHeight="1" x14ac:dyDescent="0.3">
      <c r="A106" s="687"/>
      <c r="B106" s="562"/>
      <c r="C106" s="543"/>
      <c r="D106" s="564"/>
      <c r="E106" s="564"/>
      <c r="F106" s="564"/>
      <c r="G106" s="564"/>
      <c r="H106" s="564"/>
      <c r="I106" s="563"/>
      <c r="J106" s="563"/>
      <c r="K106" s="758" t="e">
        <f>VLOOKUP(B106,거래처별용기수불!$A$6:$FT$244,37,FALSE)</f>
        <v>#N/A</v>
      </c>
    </row>
    <row r="107" spans="1:11" ht="20.100000000000001" hidden="1" customHeight="1" x14ac:dyDescent="0.3">
      <c r="A107" s="687"/>
      <c r="B107" s="562"/>
      <c r="C107" s="543"/>
      <c r="D107" s="564"/>
      <c r="E107" s="564"/>
      <c r="F107" s="564"/>
      <c r="G107" s="564"/>
      <c r="H107" s="564"/>
      <c r="I107" s="563"/>
      <c r="J107" s="563"/>
      <c r="K107" s="758" t="e">
        <f>VLOOKUP(B107,거래처별용기수불!$A$6:$FT$244,37,FALSE)</f>
        <v>#N/A</v>
      </c>
    </row>
    <row r="108" spans="1:11" ht="20.100000000000001" hidden="1" customHeight="1" x14ac:dyDescent="0.3">
      <c r="A108" s="687"/>
      <c r="B108" s="562"/>
      <c r="C108" s="543"/>
      <c r="D108" s="564"/>
      <c r="E108" s="564"/>
      <c r="F108" s="564"/>
      <c r="G108" s="564"/>
      <c r="H108" s="564"/>
      <c r="I108" s="563"/>
      <c r="J108" s="563"/>
      <c r="K108" s="758" t="e">
        <f>VLOOKUP(B108,거래처별용기수불!$A$6:$FT$244,37,FALSE)</f>
        <v>#N/A</v>
      </c>
    </row>
    <row r="109" spans="1:11" ht="20.100000000000001" hidden="1" customHeight="1" thickBot="1" x14ac:dyDescent="0.35">
      <c r="A109" s="688"/>
      <c r="B109" s="56"/>
      <c r="C109" s="689"/>
      <c r="D109" s="179"/>
      <c r="E109" s="179"/>
      <c r="F109" s="179"/>
      <c r="G109" s="179"/>
      <c r="H109" s="179"/>
      <c r="I109" s="212"/>
      <c r="J109" s="212"/>
      <c r="K109" s="758" t="e">
        <f>VLOOKUP(B109,거래처별용기수불!$A$6:$FT$244,37,FALSE)</f>
        <v>#N/A</v>
      </c>
    </row>
    <row r="110" spans="1:11" ht="20.100000000000001" hidden="1" customHeight="1" thickBot="1" x14ac:dyDescent="0.35">
      <c r="A110" s="690"/>
      <c r="B110" s="49"/>
      <c r="C110" s="691"/>
      <c r="D110" s="692"/>
      <c r="E110" s="692"/>
      <c r="F110" s="692"/>
      <c r="G110" s="692"/>
      <c r="H110" s="692"/>
      <c r="I110" s="41"/>
      <c r="J110" s="41"/>
      <c r="K110" s="758" t="e">
        <f>VLOOKUP(B110,거래처별용기수불!$A$6:$FT$244,37,FALSE)</f>
        <v>#N/A</v>
      </c>
    </row>
    <row r="111" spans="1:11" ht="20.100000000000001" hidden="1" customHeight="1" x14ac:dyDescent="0.3">
      <c r="A111" s="685"/>
      <c r="B111" s="17"/>
      <c r="C111" s="686"/>
      <c r="D111" s="143"/>
      <c r="E111" s="143"/>
      <c r="F111" s="143"/>
      <c r="G111" s="143"/>
      <c r="H111" s="143"/>
      <c r="I111" s="178"/>
      <c r="J111" s="178"/>
      <c r="K111" s="758" t="e">
        <f>VLOOKUP(B111,거래처별용기수불!$A$6:$FT$244,37,FALSE)</f>
        <v>#N/A</v>
      </c>
    </row>
    <row r="112" spans="1:11" ht="20.100000000000001" hidden="1" customHeight="1" x14ac:dyDescent="0.3">
      <c r="A112" s="759"/>
      <c r="B112" s="760"/>
      <c r="C112" s="758"/>
      <c r="D112" s="761"/>
      <c r="E112" s="761"/>
      <c r="F112" s="761"/>
      <c r="G112" s="761"/>
      <c r="H112" s="761"/>
      <c r="I112" s="758"/>
      <c r="J112" s="758"/>
      <c r="K112" s="758" t="e">
        <f>VLOOKUP(B112,거래처별용기수불!$A$6:$FT$244,37,FALSE)</f>
        <v>#N/A</v>
      </c>
    </row>
    <row r="113" spans="1:11" ht="20.100000000000001" hidden="1" customHeight="1" thickBot="1" x14ac:dyDescent="0.35">
      <c r="A113" s="688"/>
      <c r="B113" s="56"/>
      <c r="C113" s="689"/>
      <c r="D113" s="179"/>
      <c r="E113" s="179"/>
      <c r="F113" s="179"/>
      <c r="G113" s="179"/>
      <c r="H113" s="179"/>
      <c r="I113" s="212"/>
      <c r="J113" s="212"/>
      <c r="K113" s="758" t="e">
        <f>VLOOKUP(B113,거래처별용기수불!$A$6:$FT$244,37,FALSE)</f>
        <v>#N/A</v>
      </c>
    </row>
    <row r="114" spans="1:11" ht="20.100000000000001" hidden="1" customHeight="1" x14ac:dyDescent="0.3">
      <c r="A114" s="759"/>
      <c r="B114" s="760"/>
      <c r="C114" s="758"/>
      <c r="D114" s="761"/>
      <c r="E114" s="761"/>
      <c r="F114" s="761"/>
      <c r="G114" s="761"/>
      <c r="H114" s="761"/>
      <c r="I114" s="758"/>
      <c r="J114" s="758"/>
      <c r="K114" s="758" t="e">
        <f>VLOOKUP(B114,거래처별용기수불!$A$6:$FT$244,37,FALSE)</f>
        <v>#N/A</v>
      </c>
    </row>
    <row r="115" spans="1:11" ht="20.100000000000001" hidden="1" customHeight="1" x14ac:dyDescent="0.3">
      <c r="A115" s="687"/>
      <c r="B115" s="562"/>
      <c r="C115" s="543"/>
      <c r="D115" s="564"/>
      <c r="E115" s="564"/>
      <c r="F115" s="564"/>
      <c r="G115" s="564"/>
      <c r="H115" s="564"/>
      <c r="I115" s="563"/>
      <c r="J115" s="563"/>
      <c r="K115" s="758" t="e">
        <f>VLOOKUP(B115,거래처별용기수불!$A$6:$FT$244,37,FALSE)</f>
        <v>#N/A</v>
      </c>
    </row>
    <row r="116" spans="1:11" ht="20.100000000000001" hidden="1" customHeight="1" thickBot="1" x14ac:dyDescent="0.35">
      <c r="A116" s="687"/>
      <c r="B116" s="562"/>
      <c r="C116" s="543"/>
      <c r="D116" s="564"/>
      <c r="E116" s="564"/>
      <c r="F116" s="564"/>
      <c r="G116" s="564"/>
      <c r="H116" s="564"/>
      <c r="I116" s="563"/>
      <c r="J116" s="563"/>
      <c r="K116" s="758" t="e">
        <f>VLOOKUP(B116,거래처별용기수불!$A$6:$FT$244,37,FALSE)</f>
        <v>#N/A</v>
      </c>
    </row>
    <row r="117" spans="1:11" ht="20.100000000000001" hidden="1" customHeight="1" x14ac:dyDescent="0.3">
      <c r="A117" s="685"/>
      <c r="B117" s="17"/>
      <c r="C117" s="686"/>
      <c r="D117" s="143"/>
      <c r="E117" s="143"/>
      <c r="F117" s="143"/>
      <c r="G117" s="143"/>
      <c r="H117" s="143"/>
      <c r="I117" s="178"/>
      <c r="J117" s="178"/>
      <c r="K117" s="758" t="e">
        <f>VLOOKUP(B117,거래처별용기수불!$A$6:$FT$244,37,FALSE)</f>
        <v>#N/A</v>
      </c>
    </row>
    <row r="118" spans="1:11" ht="20.100000000000001" hidden="1" customHeight="1" x14ac:dyDescent="0.3">
      <c r="A118" s="687"/>
      <c r="B118" s="562"/>
      <c r="C118" s="543"/>
      <c r="D118" s="564"/>
      <c r="E118" s="564"/>
      <c r="F118" s="564"/>
      <c r="G118" s="564"/>
      <c r="H118" s="564"/>
      <c r="I118" s="563"/>
      <c r="J118" s="563"/>
      <c r="K118" s="758" t="e">
        <f>VLOOKUP(B118,거래처별용기수불!$A$6:$FT$244,37,FALSE)</f>
        <v>#N/A</v>
      </c>
    </row>
    <row r="119" spans="1:11" ht="20.100000000000001" hidden="1" customHeight="1" x14ac:dyDescent="0.3">
      <c r="A119" s="687"/>
      <c r="B119" s="562"/>
      <c r="C119" s="543"/>
      <c r="D119" s="564"/>
      <c r="E119" s="564"/>
      <c r="F119" s="564"/>
      <c r="G119" s="564"/>
      <c r="H119" s="564"/>
      <c r="I119" s="563"/>
      <c r="J119" s="563"/>
      <c r="K119" s="758" t="e">
        <f>VLOOKUP(B119,거래처별용기수불!$A$6:$FT$244,37,FALSE)</f>
        <v>#N/A</v>
      </c>
    </row>
    <row r="120" spans="1:11" ht="20.100000000000001" hidden="1" customHeight="1" thickBot="1" x14ac:dyDescent="0.35">
      <c r="A120" s="688"/>
      <c r="B120" s="56"/>
      <c r="C120" s="689"/>
      <c r="D120" s="179"/>
      <c r="E120" s="179"/>
      <c r="F120" s="179"/>
      <c r="G120" s="179"/>
      <c r="H120" s="179"/>
      <c r="I120" s="212"/>
      <c r="J120" s="212"/>
      <c r="K120" s="758" t="e">
        <f>VLOOKUP(B120,거래처별용기수불!$A$6:$FT$244,37,FALSE)</f>
        <v>#N/A</v>
      </c>
    </row>
    <row r="121" spans="1:11" ht="20.100000000000001" hidden="1" customHeight="1" x14ac:dyDescent="0.3">
      <c r="A121" s="759"/>
      <c r="B121" s="760"/>
      <c r="C121" s="758"/>
      <c r="D121" s="761"/>
      <c r="E121" s="761"/>
      <c r="F121" s="761"/>
      <c r="G121" s="761"/>
      <c r="H121" s="761"/>
      <c r="I121" s="758"/>
      <c r="J121" s="758"/>
      <c r="K121" s="758" t="e">
        <f>VLOOKUP(B121,거래처별용기수불!$A$6:$FT$244,37,FALSE)</f>
        <v>#N/A</v>
      </c>
    </row>
    <row r="122" spans="1:11" ht="20.100000000000001" hidden="1" customHeight="1" thickBot="1" x14ac:dyDescent="0.35">
      <c r="A122" s="688"/>
      <c r="B122" s="56"/>
      <c r="C122" s="689"/>
      <c r="D122" s="179"/>
      <c r="E122" s="179"/>
      <c r="F122" s="179"/>
      <c r="G122" s="179"/>
      <c r="H122" s="179"/>
      <c r="I122" s="212"/>
      <c r="J122" s="212"/>
      <c r="K122" s="758" t="e">
        <f>VLOOKUP(B122,거래처별용기수불!$A$6:$FT$244,37,FALSE)</f>
        <v>#N/A</v>
      </c>
    </row>
    <row r="123" spans="1:11" ht="20.100000000000001" hidden="1" customHeight="1" x14ac:dyDescent="0.3">
      <c r="A123" s="759"/>
      <c r="B123" s="760"/>
      <c r="C123" s="758"/>
      <c r="D123" s="761"/>
      <c r="E123" s="761"/>
      <c r="F123" s="761"/>
      <c r="G123" s="761"/>
      <c r="H123" s="761"/>
      <c r="I123" s="758"/>
      <c r="J123" s="758"/>
      <c r="K123" s="758" t="e">
        <f>VLOOKUP(B123,거래처별용기수불!$A$6:$FT$244,37,FALSE)</f>
        <v>#N/A</v>
      </c>
    </row>
    <row r="124" spans="1:11" ht="20.100000000000001" hidden="1" customHeight="1" x14ac:dyDescent="0.3">
      <c r="A124" s="687"/>
      <c r="B124" s="562"/>
      <c r="C124" s="543"/>
      <c r="D124" s="564"/>
      <c r="E124" s="564"/>
      <c r="F124" s="564"/>
      <c r="G124" s="564"/>
      <c r="H124" s="564"/>
      <c r="I124" s="563"/>
      <c r="J124" s="563"/>
      <c r="K124" s="758" t="e">
        <f>VLOOKUP(B124,거래처별용기수불!$A$6:$FT$244,37,FALSE)</f>
        <v>#N/A</v>
      </c>
    </row>
    <row r="125" spans="1:11" ht="20.100000000000001" hidden="1" customHeight="1" thickBot="1" x14ac:dyDescent="0.35">
      <c r="A125" s="688"/>
      <c r="B125" s="56"/>
      <c r="C125" s="689"/>
      <c r="D125" s="179"/>
      <c r="E125" s="179"/>
      <c r="F125" s="179"/>
      <c r="G125" s="179"/>
      <c r="H125" s="179"/>
      <c r="I125" s="212"/>
      <c r="J125" s="212"/>
      <c r="K125" s="758" t="e">
        <f>VLOOKUP(B125,거래처별용기수불!$A$6:$FT$244,37,FALSE)</f>
        <v>#N/A</v>
      </c>
    </row>
    <row r="126" spans="1:11" ht="20.100000000000001" hidden="1" customHeight="1" thickBot="1" x14ac:dyDescent="0.35">
      <c r="A126" s="690"/>
      <c r="B126" s="49"/>
      <c r="C126" s="691"/>
      <c r="D126" s="692"/>
      <c r="E126" s="692"/>
      <c r="F126" s="692"/>
      <c r="G126" s="692"/>
      <c r="H126" s="692"/>
      <c r="I126" s="41"/>
      <c r="J126" s="41"/>
      <c r="K126" s="758" t="e">
        <f>VLOOKUP(B126,거래처별용기수불!$A$6:$FT$244,37,FALSE)</f>
        <v>#N/A</v>
      </c>
    </row>
    <row r="127" spans="1:11" ht="20.100000000000001" hidden="1" customHeight="1" x14ac:dyDescent="0.3">
      <c r="A127" s="759"/>
      <c r="B127" s="760"/>
      <c r="C127" s="758"/>
      <c r="D127" s="761"/>
      <c r="E127" s="761"/>
      <c r="F127" s="761"/>
      <c r="G127" s="761"/>
      <c r="H127" s="761"/>
      <c r="I127" s="758"/>
      <c r="J127" s="758"/>
      <c r="K127" s="758" t="e">
        <f>VLOOKUP(B127,거래처별용기수불!$A$6:$FT$244,37,FALSE)</f>
        <v>#N/A</v>
      </c>
    </row>
    <row r="128" spans="1:11" ht="20.100000000000001" hidden="1" customHeight="1" x14ac:dyDescent="0.3">
      <c r="A128" s="759"/>
      <c r="B128" s="760"/>
      <c r="C128" s="758"/>
      <c r="D128" s="761"/>
      <c r="E128" s="761"/>
      <c r="F128" s="761"/>
      <c r="G128" s="761"/>
      <c r="H128" s="761"/>
      <c r="I128" s="758"/>
      <c r="J128" s="758"/>
      <c r="K128" s="758" t="e">
        <f>VLOOKUP(B128,거래처별용기수불!$A$6:$FT$244,37,FALSE)</f>
        <v>#N/A</v>
      </c>
    </row>
    <row r="129" spans="1:27" ht="20.100000000000001" hidden="1" customHeight="1" thickBot="1" x14ac:dyDescent="0.35">
      <c r="A129" s="688"/>
      <c r="B129" s="56"/>
      <c r="C129" s="689"/>
      <c r="D129" s="179"/>
      <c r="E129" s="179"/>
      <c r="F129" s="179"/>
      <c r="G129" s="179"/>
      <c r="H129" s="179"/>
      <c r="I129" s="212"/>
      <c r="J129" s="212"/>
      <c r="K129" s="758" t="e">
        <f>VLOOKUP(B129,거래처별용기수불!$A$6:$FT$244,37,FALSE)</f>
        <v>#N/A</v>
      </c>
    </row>
    <row r="130" spans="1:27" ht="20.100000000000001" hidden="1" customHeight="1" x14ac:dyDescent="0.3">
      <c r="A130" s="685"/>
      <c r="B130" s="17"/>
      <c r="C130" s="686"/>
      <c r="D130" s="143"/>
      <c r="E130" s="143"/>
      <c r="F130" s="143"/>
      <c r="G130" s="143"/>
      <c r="H130" s="143"/>
      <c r="I130" s="178"/>
      <c r="J130" s="178"/>
      <c r="K130" s="758" t="e">
        <f>VLOOKUP(B130,거래처별용기수불!$A$6:$FT$244,37,FALSE)</f>
        <v>#N/A</v>
      </c>
    </row>
    <row r="131" spans="1:27" ht="20.100000000000001" hidden="1" customHeight="1" x14ac:dyDescent="0.3">
      <c r="A131" s="759"/>
      <c r="B131" s="760"/>
      <c r="C131" s="758"/>
      <c r="D131" s="761"/>
      <c r="E131" s="761"/>
      <c r="F131" s="761"/>
      <c r="G131" s="761"/>
      <c r="H131" s="761"/>
      <c r="I131" s="758"/>
      <c r="J131" s="758"/>
      <c r="K131" s="758" t="e">
        <f>VLOOKUP(B131,거래처별용기수불!$A$6:$FT$244,37,FALSE)</f>
        <v>#N/A</v>
      </c>
    </row>
    <row r="132" spans="1:27" ht="20.100000000000001" hidden="1" customHeight="1" thickBot="1" x14ac:dyDescent="0.35">
      <c r="A132" s="687"/>
      <c r="B132" s="562"/>
      <c r="C132" s="543"/>
      <c r="D132" s="564"/>
      <c r="E132" s="564"/>
      <c r="F132" s="564"/>
      <c r="G132" s="564"/>
      <c r="H132" s="564"/>
      <c r="I132" s="563"/>
      <c r="J132" s="563"/>
      <c r="K132" s="758" t="e">
        <f>VLOOKUP(B132,거래처별용기수불!$A$6:$FT$244,37,FALSE)</f>
        <v>#N/A</v>
      </c>
    </row>
    <row r="133" spans="1:27" ht="20.100000000000001" hidden="1" customHeight="1" x14ac:dyDescent="0.3">
      <c r="A133" s="685"/>
      <c r="B133" s="17"/>
      <c r="C133" s="686"/>
      <c r="D133" s="143"/>
      <c r="E133" s="143"/>
      <c r="F133" s="143"/>
      <c r="G133" s="143"/>
      <c r="H133" s="143"/>
      <c r="I133" s="178"/>
      <c r="J133" s="178"/>
      <c r="K133" s="758" t="e">
        <f>VLOOKUP(B133,거래처별용기수불!$A$6:$FT$244,37,FALSE)</f>
        <v>#N/A</v>
      </c>
    </row>
    <row r="134" spans="1:27" ht="20.100000000000001" hidden="1" customHeight="1" thickBot="1" x14ac:dyDescent="0.35">
      <c r="A134" s="688"/>
      <c r="B134" s="56"/>
      <c r="C134" s="689"/>
      <c r="D134" s="179"/>
      <c r="E134" s="179"/>
      <c r="F134" s="179"/>
      <c r="G134" s="179"/>
      <c r="H134" s="179"/>
      <c r="I134" s="212"/>
      <c r="J134" s="212"/>
      <c r="K134" s="758" t="e">
        <f>VLOOKUP(B134,거래처별용기수불!$A$6:$FT$244,37,FALSE)</f>
        <v>#N/A</v>
      </c>
    </row>
    <row r="135" spans="1:27" ht="20.100000000000001" hidden="1" customHeight="1" x14ac:dyDescent="0.3">
      <c r="A135" s="759"/>
      <c r="B135" s="760"/>
      <c r="C135" s="758"/>
      <c r="D135" s="761"/>
      <c r="E135" s="761"/>
      <c r="F135" s="761"/>
      <c r="G135" s="761"/>
      <c r="H135" s="761"/>
      <c r="I135" s="758"/>
      <c r="J135" s="758"/>
      <c r="K135" s="758" t="e">
        <f>VLOOKUP(B135,거래처별용기수불!$A$6:$FT$244,37,FALSE)</f>
        <v>#N/A</v>
      </c>
    </row>
    <row r="136" spans="1:27" ht="20.100000000000001" hidden="1" customHeight="1" x14ac:dyDescent="0.3">
      <c r="A136" s="759"/>
      <c r="B136" s="760"/>
      <c r="C136" s="758"/>
      <c r="D136" s="761"/>
      <c r="E136" s="761"/>
      <c r="F136" s="761"/>
      <c r="G136" s="761"/>
      <c r="H136" s="761"/>
      <c r="I136" s="758"/>
      <c r="J136" s="758"/>
      <c r="K136" s="758" t="e">
        <f>VLOOKUP(B136,거래처별용기수불!$A$6:$FT$244,37,FALSE)</f>
        <v>#N/A</v>
      </c>
    </row>
    <row r="137" spans="1:27" ht="20.100000000000001" hidden="1" customHeight="1" x14ac:dyDescent="0.3">
      <c r="A137" s="687"/>
      <c r="B137" s="562"/>
      <c r="C137" s="543"/>
      <c r="D137" s="564"/>
      <c r="E137" s="564"/>
      <c r="F137" s="564"/>
      <c r="G137" s="564"/>
      <c r="H137" s="564"/>
      <c r="I137" s="563"/>
      <c r="J137" s="563"/>
      <c r="K137" s="758" t="e">
        <f>VLOOKUP(B137,거래처별용기수불!$A$6:$FT$244,37,FALSE)</f>
        <v>#N/A</v>
      </c>
    </row>
    <row r="138" spans="1:27" ht="20.100000000000001" hidden="1" customHeight="1" x14ac:dyDescent="0.3">
      <c r="A138" s="759"/>
      <c r="B138" s="760"/>
      <c r="C138" s="758"/>
      <c r="D138" s="761"/>
      <c r="E138" s="761"/>
      <c r="F138" s="761"/>
      <c r="G138" s="761"/>
      <c r="H138" s="761"/>
      <c r="I138" s="758"/>
      <c r="J138" s="758"/>
      <c r="K138" s="758" t="e">
        <f>VLOOKUP(B138,거래처별용기수불!$A$6:$FT$244,37,FALSE)</f>
        <v>#N/A</v>
      </c>
    </row>
    <row r="139" spans="1:27" ht="20.100000000000001" hidden="1" customHeight="1" thickBot="1" x14ac:dyDescent="0.35">
      <c r="A139" s="688"/>
      <c r="B139" s="56"/>
      <c r="C139" s="689"/>
      <c r="D139" s="179"/>
      <c r="E139" s="179"/>
      <c r="F139" s="179"/>
      <c r="G139" s="179"/>
      <c r="H139" s="179"/>
      <c r="I139" s="212"/>
      <c r="J139" s="212"/>
      <c r="K139" s="758" t="e">
        <f>VLOOKUP(B139,거래처별용기수불!$A$6:$FT$244,37,FALSE)</f>
        <v>#N/A</v>
      </c>
    </row>
    <row r="140" spans="1:27" ht="20.100000000000001" hidden="1" customHeight="1" x14ac:dyDescent="0.3">
      <c r="A140" s="685"/>
      <c r="B140" s="17"/>
      <c r="C140" s="686"/>
      <c r="D140" s="143"/>
      <c r="E140" s="143"/>
      <c r="F140" s="143"/>
      <c r="G140" s="143"/>
      <c r="H140" s="143"/>
      <c r="I140" s="178"/>
      <c r="J140" s="178"/>
      <c r="K140" s="758" t="e">
        <f>VLOOKUP(B140,거래처별용기수불!$A$6:$FT$244,37,FALSE)</f>
        <v>#N/A</v>
      </c>
    </row>
    <row r="141" spans="1:27" ht="20.100000000000001" hidden="1" customHeight="1" thickBot="1" x14ac:dyDescent="0.35">
      <c r="A141" s="688"/>
      <c r="B141" s="56"/>
      <c r="C141" s="689"/>
      <c r="D141" s="179"/>
      <c r="E141" s="179"/>
      <c r="F141" s="179"/>
      <c r="G141" s="179"/>
      <c r="H141" s="179"/>
      <c r="I141" s="212"/>
      <c r="J141" s="212"/>
      <c r="K141" s="758" t="e">
        <f>VLOOKUP(B141,거래처별용기수불!$A$6:$FT$244,37,FALSE)</f>
        <v>#N/A</v>
      </c>
    </row>
    <row r="142" spans="1:27" ht="20.100000000000001" hidden="1" customHeight="1" x14ac:dyDescent="0.3">
      <c r="A142" s="759"/>
      <c r="B142" s="760"/>
      <c r="C142" s="758"/>
      <c r="D142" s="761"/>
      <c r="E142" s="761"/>
      <c r="F142" s="761"/>
      <c r="G142" s="761"/>
      <c r="H142" s="761"/>
      <c r="I142" s="758"/>
      <c r="J142" s="758"/>
      <c r="K142" s="758" t="e">
        <f>VLOOKUP(B142,거래처별용기수불!$A$6:$FT$244,37,FALSE)</f>
        <v>#N/A</v>
      </c>
    </row>
    <row r="143" spans="1:27" ht="20.100000000000001" hidden="1" customHeight="1" x14ac:dyDescent="0.3">
      <c r="A143" s="687"/>
      <c r="B143" s="562"/>
      <c r="C143" s="543"/>
      <c r="D143" s="564"/>
      <c r="E143" s="564"/>
      <c r="F143" s="564"/>
      <c r="G143" s="564"/>
      <c r="H143" s="564"/>
      <c r="I143" s="563"/>
      <c r="J143" s="563"/>
      <c r="K143" s="762" t="e">
        <f>VLOOKUP(B143,거래처별용기수불!$A$6:$FT$244,37,FALSE)</f>
        <v>#N/A</v>
      </c>
    </row>
    <row r="144" spans="1:27" s="5" customFormat="1" ht="20.100000000000001" hidden="1" customHeight="1" x14ac:dyDescent="0.3">
      <c r="A144" s="800"/>
      <c r="B144" s="801"/>
      <c r="C144" s="802"/>
      <c r="D144" s="803"/>
      <c r="E144" s="803"/>
      <c r="F144" s="803"/>
      <c r="G144" s="803"/>
      <c r="H144" s="803"/>
      <c r="I144" s="802"/>
      <c r="J144" s="802"/>
      <c r="K144" s="802"/>
      <c r="AA144" s="562"/>
    </row>
  </sheetData>
  <autoFilter ref="A5:J144">
    <filterColumn colId="2">
      <filters>
        <filter val="탄소*40kg"/>
      </filters>
    </filterColumn>
  </autoFilter>
  <phoneticPr fontId="1" type="noConversion"/>
  <conditionalFormatting sqref="C3:F4 J3:K4 C5:XFD5 A1:B5 C1:K2 A145:XFD1048576 L144:XFD144 K6:XFD143">
    <cfRule type="cellIs" dxfId="110" priority="367" operator="equal">
      <formula>0</formula>
    </cfRule>
  </conditionalFormatting>
  <conditionalFormatting sqref="L1:XFD4">
    <cfRule type="cellIs" dxfId="109" priority="366" operator="equal">
      <formula>0</formula>
    </cfRule>
  </conditionalFormatting>
  <conditionalFormatting sqref="D97:H143">
    <cfRule type="cellIs" dxfId="108" priority="300" operator="greaterThan">
      <formula>0</formula>
    </cfRule>
  </conditionalFormatting>
  <conditionalFormatting sqref="K144">
    <cfRule type="cellIs" dxfId="107" priority="157" operator="equal">
      <formula>0</formula>
    </cfRule>
  </conditionalFormatting>
  <conditionalFormatting sqref="D144:H144">
    <cfRule type="cellIs" dxfId="106" priority="156" operator="greaterThan">
      <formula>0</formula>
    </cfRule>
  </conditionalFormatting>
  <conditionalFormatting sqref="D89:H96">
    <cfRule type="cellIs" dxfId="105" priority="50" operator="greaterThan">
      <formula>0</formula>
    </cfRule>
  </conditionalFormatting>
  <conditionalFormatting sqref="D87:H88">
    <cfRule type="cellIs" dxfId="104" priority="46" operator="greaterThan">
      <formula>0</formula>
    </cfRule>
  </conditionalFormatting>
  <conditionalFormatting sqref="D74:H86">
    <cfRule type="cellIs" dxfId="103" priority="14" operator="greaterThan">
      <formula>0</formula>
    </cfRule>
  </conditionalFormatting>
  <conditionalFormatting sqref="D68:H73">
    <cfRule type="cellIs" dxfId="102" priority="4" operator="greaterThan">
      <formula>0</formula>
    </cfRule>
  </conditionalFormatting>
  <conditionalFormatting sqref="D6:H67">
    <cfRule type="cellIs" dxfId="101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035"/>
  <sheetViews>
    <sheetView zoomScaleNormal="100" workbookViewId="0">
      <pane ySplit="2" topLeftCell="A1428" activePane="bottomLeft" state="frozen"/>
      <selection activeCell="A222" sqref="A222:XFD222"/>
      <selection pane="bottomLeft" activeCell="C1448" sqref="C1448"/>
    </sheetView>
  </sheetViews>
  <sheetFormatPr defaultRowHeight="16.5" x14ac:dyDescent="0.3"/>
  <cols>
    <col min="1" max="1" width="11.125" style="227" bestFit="1" customWidth="1"/>
    <col min="2" max="2" width="20.5" style="227" customWidth="1"/>
    <col min="3" max="3" width="9" style="227"/>
    <col min="4" max="8" width="9.125" style="227" bestFit="1" customWidth="1"/>
    <col min="9" max="11" width="9" style="227"/>
    <col min="12" max="12" width="4.125" style="440" customWidth="1"/>
    <col min="13" max="16384" width="9" style="440"/>
  </cols>
  <sheetData>
    <row r="1" spans="1:13" x14ac:dyDescent="0.3">
      <c r="A1" s="693" t="s">
        <v>0</v>
      </c>
      <c r="B1" s="694" t="s">
        <v>1</v>
      </c>
      <c r="C1" s="694" t="s">
        <v>2</v>
      </c>
      <c r="D1" s="693" t="s">
        <v>3</v>
      </c>
      <c r="E1" s="693" t="s">
        <v>4</v>
      </c>
      <c r="F1" s="693" t="s">
        <v>5</v>
      </c>
      <c r="G1" s="693" t="s">
        <v>6</v>
      </c>
      <c r="H1" s="693" t="s">
        <v>7</v>
      </c>
      <c r="I1" s="693" t="s">
        <v>8</v>
      </c>
      <c r="J1" s="693" t="s">
        <v>9</v>
      </c>
      <c r="K1" s="693"/>
      <c r="L1" s="695"/>
    </row>
    <row r="2" spans="1:13" s="676" customFormat="1" ht="17.25" thickBot="1" x14ac:dyDescent="0.35">
      <c r="A2" s="7"/>
      <c r="B2" s="563"/>
      <c r="C2" s="563"/>
      <c r="D2" s="680">
        <f>SUM(D3:D3181)</f>
        <v>5943</v>
      </c>
      <c r="E2" s="681">
        <f>SUM(E3:E3181)</f>
        <v>148</v>
      </c>
      <c r="F2" s="681">
        <f>SUM(F3:F3181)</f>
        <v>160</v>
      </c>
      <c r="G2" s="794">
        <f>SUM(G3:G3181)</f>
        <v>5894</v>
      </c>
      <c r="H2" s="680">
        <f>SUM(H3:H3181)</f>
        <v>0</v>
      </c>
      <c r="I2" s="7"/>
      <c r="J2" s="7"/>
      <c r="K2" s="7"/>
    </row>
    <row r="3" spans="1:13" ht="17.25" thickBot="1" x14ac:dyDescent="0.35">
      <c r="A3" s="819">
        <v>44531</v>
      </c>
      <c r="B3" s="50" t="s">
        <v>1496</v>
      </c>
      <c r="C3" s="830" t="s">
        <v>1497</v>
      </c>
      <c r="D3" s="831">
        <v>8</v>
      </c>
      <c r="E3" s="831">
        <v>0</v>
      </c>
      <c r="F3" s="831">
        <v>0</v>
      </c>
      <c r="G3" s="831">
        <v>8</v>
      </c>
      <c r="H3" s="831">
        <v>0</v>
      </c>
      <c r="I3" s="832" t="s">
        <v>1498</v>
      </c>
      <c r="J3" s="207" t="s">
        <v>1499</v>
      </c>
      <c r="K3" s="673"/>
      <c r="L3" s="767"/>
      <c r="M3" s="227"/>
    </row>
    <row r="4" spans="1:13" ht="17.25" thickBot="1" x14ac:dyDescent="0.35">
      <c r="A4" s="819">
        <v>44531</v>
      </c>
      <c r="B4" s="50" t="s">
        <v>1500</v>
      </c>
      <c r="C4" s="830" t="s">
        <v>1501</v>
      </c>
      <c r="D4" s="831">
        <v>2</v>
      </c>
      <c r="E4" s="831">
        <v>0</v>
      </c>
      <c r="F4" s="831">
        <v>0</v>
      </c>
      <c r="G4" s="831">
        <v>3</v>
      </c>
      <c r="H4" s="831">
        <v>0</v>
      </c>
      <c r="I4" s="832" t="s">
        <v>1502</v>
      </c>
      <c r="J4" s="207" t="s">
        <v>1503</v>
      </c>
      <c r="K4" s="563"/>
      <c r="L4" s="675"/>
      <c r="M4" s="227"/>
    </row>
    <row r="5" spans="1:13" ht="17.25" thickBot="1" x14ac:dyDescent="0.35">
      <c r="A5" s="819">
        <v>44531</v>
      </c>
      <c r="B5" s="50" t="s">
        <v>1504</v>
      </c>
      <c r="C5" s="830" t="s">
        <v>1505</v>
      </c>
      <c r="D5" s="831">
        <v>0</v>
      </c>
      <c r="E5" s="831">
        <v>0</v>
      </c>
      <c r="F5" s="831">
        <v>0</v>
      </c>
      <c r="G5" s="831">
        <v>1</v>
      </c>
      <c r="H5" s="831">
        <v>0</v>
      </c>
      <c r="I5" s="832" t="s">
        <v>1506</v>
      </c>
      <c r="J5" s="207" t="s">
        <v>1507</v>
      </c>
      <c r="K5" s="563"/>
      <c r="L5" s="674"/>
      <c r="M5" s="227"/>
    </row>
    <row r="6" spans="1:13" x14ac:dyDescent="0.3">
      <c r="A6" s="818">
        <v>44531</v>
      </c>
      <c r="B6" s="51" t="s">
        <v>1508</v>
      </c>
      <c r="C6" s="824" t="s">
        <v>1509</v>
      </c>
      <c r="D6" s="825">
        <v>1</v>
      </c>
      <c r="E6" s="825">
        <v>0</v>
      </c>
      <c r="F6" s="825">
        <v>0</v>
      </c>
      <c r="G6" s="825">
        <v>1</v>
      </c>
      <c r="H6" s="825">
        <v>0</v>
      </c>
      <c r="I6" s="826" t="s">
        <v>1510</v>
      </c>
      <c r="J6" s="205" t="s">
        <v>1511</v>
      </c>
      <c r="K6" s="563"/>
      <c r="L6" s="674"/>
      <c r="M6" s="227"/>
    </row>
    <row r="7" spans="1:13" x14ac:dyDescent="0.3">
      <c r="A7" s="821">
        <v>44531</v>
      </c>
      <c r="B7" s="21" t="s">
        <v>1512</v>
      </c>
      <c r="C7" s="827" t="s">
        <v>1513</v>
      </c>
      <c r="D7" s="828">
        <v>34</v>
      </c>
      <c r="E7" s="828">
        <v>0</v>
      </c>
      <c r="F7" s="828">
        <v>0</v>
      </c>
      <c r="G7" s="828">
        <v>34</v>
      </c>
      <c r="H7" s="828">
        <v>0</v>
      </c>
      <c r="I7" s="829" t="s">
        <v>1514</v>
      </c>
      <c r="J7" s="206" t="s">
        <v>1515</v>
      </c>
      <c r="K7" s="563"/>
      <c r="L7" s="674"/>
      <c r="M7" s="227"/>
    </row>
    <row r="8" spans="1:13" x14ac:dyDescent="0.3">
      <c r="A8" s="821">
        <v>44531</v>
      </c>
      <c r="B8" s="21" t="s">
        <v>1516</v>
      </c>
      <c r="C8" s="827" t="s">
        <v>1517</v>
      </c>
      <c r="D8" s="828">
        <v>0</v>
      </c>
      <c r="E8" s="828">
        <v>0</v>
      </c>
      <c r="F8" s="828">
        <v>0</v>
      </c>
      <c r="G8" s="828">
        <v>1</v>
      </c>
      <c r="H8" s="828">
        <v>0</v>
      </c>
      <c r="I8" s="829" t="s">
        <v>1514</v>
      </c>
      <c r="J8" s="206" t="s">
        <v>1518</v>
      </c>
      <c r="K8" s="563"/>
      <c r="L8" s="674"/>
      <c r="M8" s="227"/>
    </row>
    <row r="9" spans="1:13" ht="17.25" thickBot="1" x14ac:dyDescent="0.35">
      <c r="A9" s="820">
        <v>44531</v>
      </c>
      <c r="B9" s="52" t="s">
        <v>1519</v>
      </c>
      <c r="C9" s="833" t="s">
        <v>1520</v>
      </c>
      <c r="D9" s="834">
        <v>3</v>
      </c>
      <c r="E9" s="834">
        <v>0</v>
      </c>
      <c r="F9" s="834">
        <v>0</v>
      </c>
      <c r="G9" s="834">
        <v>4</v>
      </c>
      <c r="H9" s="834">
        <v>0</v>
      </c>
      <c r="I9" s="835" t="s">
        <v>1514</v>
      </c>
      <c r="J9" s="208" t="s">
        <v>1518</v>
      </c>
      <c r="K9" s="563"/>
      <c r="L9" s="674"/>
      <c r="M9" s="227"/>
    </row>
    <row r="10" spans="1:13" ht="17.25" thickBot="1" x14ac:dyDescent="0.35">
      <c r="A10" s="819">
        <v>44531</v>
      </c>
      <c r="B10" s="50" t="s">
        <v>1521</v>
      </c>
      <c r="C10" s="830" t="s">
        <v>1522</v>
      </c>
      <c r="D10" s="831">
        <v>1</v>
      </c>
      <c r="E10" s="831">
        <v>0</v>
      </c>
      <c r="F10" s="831">
        <v>0</v>
      </c>
      <c r="G10" s="831">
        <v>1</v>
      </c>
      <c r="H10" s="831">
        <v>0</v>
      </c>
      <c r="I10" s="832" t="s">
        <v>1523</v>
      </c>
      <c r="J10" s="207" t="s">
        <v>1524</v>
      </c>
      <c r="K10" s="563"/>
      <c r="L10" s="674"/>
      <c r="M10" s="227"/>
    </row>
    <row r="11" spans="1:13" x14ac:dyDescent="0.3">
      <c r="A11" s="818">
        <v>44531</v>
      </c>
      <c r="B11" s="51" t="s">
        <v>1525</v>
      </c>
      <c r="C11" s="824" t="s">
        <v>1526</v>
      </c>
      <c r="D11" s="825">
        <v>1</v>
      </c>
      <c r="E11" s="825">
        <v>0</v>
      </c>
      <c r="F11" s="825">
        <v>0</v>
      </c>
      <c r="G11" s="825">
        <v>1</v>
      </c>
      <c r="H11" s="825">
        <v>0</v>
      </c>
      <c r="I11" s="826" t="s">
        <v>1514</v>
      </c>
      <c r="J11" s="205" t="s">
        <v>1527</v>
      </c>
      <c r="K11" s="563"/>
      <c r="L11" s="674"/>
      <c r="M11" s="227"/>
    </row>
    <row r="12" spans="1:13" ht="17.25" thickBot="1" x14ac:dyDescent="0.35">
      <c r="A12" s="820">
        <v>44531</v>
      </c>
      <c r="B12" s="52" t="s">
        <v>1528</v>
      </c>
      <c r="C12" s="833" t="s">
        <v>1529</v>
      </c>
      <c r="D12" s="834">
        <v>4</v>
      </c>
      <c r="E12" s="834">
        <v>0</v>
      </c>
      <c r="F12" s="834">
        <v>0</v>
      </c>
      <c r="G12" s="834">
        <v>4</v>
      </c>
      <c r="H12" s="834">
        <v>0</v>
      </c>
      <c r="I12" s="835" t="s">
        <v>1510</v>
      </c>
      <c r="J12" s="208" t="s">
        <v>1527</v>
      </c>
      <c r="K12" s="563"/>
      <c r="L12" s="674"/>
      <c r="M12" s="227"/>
    </row>
    <row r="13" spans="1:13" ht="17.25" thickBot="1" x14ac:dyDescent="0.35">
      <c r="A13" s="819">
        <v>44531</v>
      </c>
      <c r="B13" s="50" t="s">
        <v>1530</v>
      </c>
      <c r="C13" s="830" t="s">
        <v>1531</v>
      </c>
      <c r="D13" s="831">
        <v>15</v>
      </c>
      <c r="E13" s="831">
        <v>0</v>
      </c>
      <c r="F13" s="831">
        <v>0</v>
      </c>
      <c r="G13" s="831">
        <v>15</v>
      </c>
      <c r="H13" s="831">
        <v>0</v>
      </c>
      <c r="I13" s="832" t="s">
        <v>1532</v>
      </c>
      <c r="J13" s="207" t="s">
        <v>1518</v>
      </c>
      <c r="K13" s="563"/>
      <c r="L13" s="674"/>
      <c r="M13" s="227"/>
    </row>
    <row r="14" spans="1:13" ht="17.25" thickBot="1" x14ac:dyDescent="0.35">
      <c r="A14" s="819">
        <v>44531</v>
      </c>
      <c r="B14" s="50" t="s">
        <v>1533</v>
      </c>
      <c r="C14" s="830" t="s">
        <v>1534</v>
      </c>
      <c r="D14" s="831">
        <v>4</v>
      </c>
      <c r="E14" s="831">
        <v>0</v>
      </c>
      <c r="F14" s="831">
        <v>0</v>
      </c>
      <c r="G14" s="831">
        <v>4</v>
      </c>
      <c r="H14" s="831">
        <v>0</v>
      </c>
      <c r="I14" s="832" t="s">
        <v>1535</v>
      </c>
      <c r="J14" s="207" t="s">
        <v>1536</v>
      </c>
      <c r="K14" s="563"/>
      <c r="L14" s="674"/>
      <c r="M14" s="227"/>
    </row>
    <row r="15" spans="1:13" ht="17.25" thickBot="1" x14ac:dyDescent="0.35">
      <c r="A15" s="819">
        <v>44531</v>
      </c>
      <c r="B15" s="50" t="s">
        <v>1537</v>
      </c>
      <c r="C15" s="830" t="s">
        <v>1538</v>
      </c>
      <c r="D15" s="831">
        <v>3</v>
      </c>
      <c r="E15" s="831">
        <v>0</v>
      </c>
      <c r="F15" s="831">
        <v>0</v>
      </c>
      <c r="G15" s="831">
        <v>4</v>
      </c>
      <c r="H15" s="831">
        <v>0</v>
      </c>
      <c r="I15" s="832" t="s">
        <v>1539</v>
      </c>
      <c r="J15" s="207" t="s">
        <v>1540</v>
      </c>
      <c r="K15" s="563"/>
      <c r="L15" s="674"/>
      <c r="M15" s="227"/>
    </row>
    <row r="16" spans="1:13" x14ac:dyDescent="0.3">
      <c r="A16" s="818">
        <v>44531</v>
      </c>
      <c r="B16" s="51" t="s">
        <v>1541</v>
      </c>
      <c r="C16" s="824" t="s">
        <v>1542</v>
      </c>
      <c r="D16" s="825">
        <v>0</v>
      </c>
      <c r="E16" s="825">
        <v>0</v>
      </c>
      <c r="F16" s="825">
        <v>0</v>
      </c>
      <c r="G16" s="825">
        <v>1</v>
      </c>
      <c r="H16" s="825">
        <v>0</v>
      </c>
      <c r="I16" s="826" t="s">
        <v>1543</v>
      </c>
      <c r="J16" s="205" t="s">
        <v>1540</v>
      </c>
      <c r="K16" s="563"/>
      <c r="L16" s="674"/>
      <c r="M16" s="227"/>
    </row>
    <row r="17" spans="1:13" x14ac:dyDescent="0.3">
      <c r="A17" s="821">
        <v>44531</v>
      </c>
      <c r="B17" s="21" t="s">
        <v>1544</v>
      </c>
      <c r="C17" s="827" t="s">
        <v>1538</v>
      </c>
      <c r="D17" s="828">
        <v>5</v>
      </c>
      <c r="E17" s="828">
        <v>0</v>
      </c>
      <c r="F17" s="828">
        <v>0</v>
      </c>
      <c r="G17" s="828">
        <v>5</v>
      </c>
      <c r="H17" s="828">
        <v>0</v>
      </c>
      <c r="I17" s="829" t="s">
        <v>1545</v>
      </c>
      <c r="J17" s="206" t="s">
        <v>1546</v>
      </c>
      <c r="K17" s="563"/>
      <c r="L17" s="674"/>
      <c r="M17" s="227"/>
    </row>
    <row r="18" spans="1:13" ht="17.25" thickBot="1" x14ac:dyDescent="0.35">
      <c r="A18" s="820">
        <v>44531</v>
      </c>
      <c r="B18" s="52" t="s">
        <v>1541</v>
      </c>
      <c r="C18" s="833" t="s">
        <v>1547</v>
      </c>
      <c r="D18" s="834">
        <v>1</v>
      </c>
      <c r="E18" s="834">
        <v>0</v>
      </c>
      <c r="F18" s="834">
        <v>0</v>
      </c>
      <c r="G18" s="834">
        <v>1</v>
      </c>
      <c r="H18" s="834">
        <v>0</v>
      </c>
      <c r="I18" s="835" t="s">
        <v>1543</v>
      </c>
      <c r="J18" s="208" t="s">
        <v>1548</v>
      </c>
      <c r="K18" s="563"/>
      <c r="L18" s="674"/>
      <c r="M18" s="227"/>
    </row>
    <row r="19" spans="1:13" ht="17.25" thickBot="1" x14ac:dyDescent="0.35">
      <c r="A19" s="819">
        <v>44531</v>
      </c>
      <c r="B19" s="50" t="s">
        <v>1549</v>
      </c>
      <c r="C19" s="830" t="s">
        <v>1550</v>
      </c>
      <c r="D19" s="831">
        <v>5</v>
      </c>
      <c r="E19" s="831">
        <v>0</v>
      </c>
      <c r="F19" s="831">
        <v>0</v>
      </c>
      <c r="G19" s="831">
        <v>5</v>
      </c>
      <c r="H19" s="831">
        <v>0</v>
      </c>
      <c r="I19" s="832" t="s">
        <v>1539</v>
      </c>
      <c r="J19" s="207" t="s">
        <v>1551</v>
      </c>
      <c r="K19" s="563"/>
      <c r="L19" s="674"/>
      <c r="M19" s="227"/>
    </row>
    <row r="20" spans="1:13" x14ac:dyDescent="0.3">
      <c r="A20" s="818">
        <v>44531</v>
      </c>
      <c r="B20" s="51" t="s">
        <v>1552</v>
      </c>
      <c r="C20" s="824" t="s">
        <v>1553</v>
      </c>
      <c r="D20" s="825">
        <v>0</v>
      </c>
      <c r="E20" s="825">
        <v>0</v>
      </c>
      <c r="F20" s="825">
        <v>0</v>
      </c>
      <c r="G20" s="825">
        <v>5</v>
      </c>
      <c r="H20" s="825">
        <v>0</v>
      </c>
      <c r="I20" s="826" t="s">
        <v>1554</v>
      </c>
      <c r="J20" s="205" t="s">
        <v>1551</v>
      </c>
      <c r="K20" s="563"/>
      <c r="L20" s="674"/>
      <c r="M20" s="227"/>
    </row>
    <row r="21" spans="1:13" ht="17.25" thickBot="1" x14ac:dyDescent="0.35">
      <c r="A21" s="820">
        <v>44531</v>
      </c>
      <c r="B21" s="52" t="s">
        <v>1555</v>
      </c>
      <c r="C21" s="833" t="s">
        <v>1556</v>
      </c>
      <c r="D21" s="834">
        <v>1</v>
      </c>
      <c r="E21" s="834">
        <v>0</v>
      </c>
      <c r="F21" s="834">
        <v>0</v>
      </c>
      <c r="G21" s="834">
        <v>0</v>
      </c>
      <c r="H21" s="834">
        <v>0</v>
      </c>
      <c r="I21" s="835" t="s">
        <v>1545</v>
      </c>
      <c r="J21" s="208" t="s">
        <v>1548</v>
      </c>
      <c r="K21" s="563"/>
      <c r="L21" s="674"/>
      <c r="M21" s="227"/>
    </row>
    <row r="22" spans="1:13" ht="17.25" thickBot="1" x14ac:dyDescent="0.35">
      <c r="A22" s="819">
        <v>44531</v>
      </c>
      <c r="B22" s="50" t="s">
        <v>1557</v>
      </c>
      <c r="C22" s="830" t="s">
        <v>1558</v>
      </c>
      <c r="D22" s="831">
        <v>9</v>
      </c>
      <c r="E22" s="831">
        <v>0</v>
      </c>
      <c r="F22" s="831">
        <v>0</v>
      </c>
      <c r="G22" s="831">
        <v>9</v>
      </c>
      <c r="H22" s="831">
        <v>0</v>
      </c>
      <c r="I22" s="832" t="s">
        <v>1559</v>
      </c>
      <c r="J22" s="207" t="s">
        <v>1560</v>
      </c>
      <c r="K22" s="563"/>
      <c r="L22" s="674"/>
      <c r="M22" s="227"/>
    </row>
    <row r="23" spans="1:13" x14ac:dyDescent="0.3">
      <c r="A23" s="818">
        <v>44531</v>
      </c>
      <c r="B23" s="51" t="s">
        <v>1561</v>
      </c>
      <c r="C23" s="824" t="s">
        <v>1562</v>
      </c>
      <c r="D23" s="825">
        <v>1</v>
      </c>
      <c r="E23" s="825">
        <v>0</v>
      </c>
      <c r="F23" s="825">
        <v>0</v>
      </c>
      <c r="G23" s="825">
        <v>1</v>
      </c>
      <c r="H23" s="825">
        <v>0</v>
      </c>
      <c r="I23" s="826" t="s">
        <v>1563</v>
      </c>
      <c r="J23" s="205" t="s">
        <v>1564</v>
      </c>
      <c r="K23" s="563"/>
      <c r="L23" s="674"/>
      <c r="M23" s="227"/>
    </row>
    <row r="24" spans="1:13" x14ac:dyDescent="0.3">
      <c r="A24" s="821">
        <v>44531</v>
      </c>
      <c r="B24" s="21" t="s">
        <v>1561</v>
      </c>
      <c r="C24" s="827" t="s">
        <v>1565</v>
      </c>
      <c r="D24" s="828">
        <v>1</v>
      </c>
      <c r="E24" s="828">
        <v>0</v>
      </c>
      <c r="F24" s="828">
        <v>0</v>
      </c>
      <c r="G24" s="828">
        <v>1</v>
      </c>
      <c r="H24" s="828">
        <v>0</v>
      </c>
      <c r="I24" s="829" t="s">
        <v>1563</v>
      </c>
      <c r="J24" s="206" t="s">
        <v>1566</v>
      </c>
      <c r="K24" s="563"/>
      <c r="L24" s="674"/>
      <c r="M24" s="227"/>
    </row>
    <row r="25" spans="1:13" ht="17.25" thickBot="1" x14ac:dyDescent="0.35">
      <c r="A25" s="820">
        <v>44531</v>
      </c>
      <c r="B25" s="52" t="s">
        <v>1561</v>
      </c>
      <c r="C25" s="833" t="s">
        <v>1547</v>
      </c>
      <c r="D25" s="834">
        <v>1</v>
      </c>
      <c r="E25" s="834">
        <v>0</v>
      </c>
      <c r="F25" s="834">
        <v>0</v>
      </c>
      <c r="G25" s="834">
        <v>1</v>
      </c>
      <c r="H25" s="834">
        <v>0</v>
      </c>
      <c r="I25" s="835" t="s">
        <v>1563</v>
      </c>
      <c r="J25" s="208" t="s">
        <v>1560</v>
      </c>
      <c r="K25" s="563"/>
      <c r="L25" s="674"/>
      <c r="M25" s="227"/>
    </row>
    <row r="26" spans="1:13" x14ac:dyDescent="0.3">
      <c r="A26" s="818">
        <v>44531</v>
      </c>
      <c r="B26" s="51" t="s">
        <v>1567</v>
      </c>
      <c r="C26" s="824" t="s">
        <v>1568</v>
      </c>
      <c r="D26" s="825">
        <v>1</v>
      </c>
      <c r="E26" s="825">
        <v>0</v>
      </c>
      <c r="F26" s="825">
        <v>0</v>
      </c>
      <c r="G26" s="825">
        <v>0</v>
      </c>
      <c r="H26" s="825">
        <v>0</v>
      </c>
      <c r="I26" s="826" t="s">
        <v>1563</v>
      </c>
      <c r="J26" s="205" t="s">
        <v>1548</v>
      </c>
      <c r="K26" s="563"/>
      <c r="L26" s="674"/>
      <c r="M26" s="227"/>
    </row>
    <row r="27" spans="1:13" ht="17.25" thickBot="1" x14ac:dyDescent="0.35">
      <c r="A27" s="820">
        <v>44531</v>
      </c>
      <c r="B27" s="52" t="s">
        <v>1569</v>
      </c>
      <c r="C27" s="833" t="s">
        <v>1570</v>
      </c>
      <c r="D27" s="834">
        <v>1</v>
      </c>
      <c r="E27" s="834">
        <v>0</v>
      </c>
      <c r="F27" s="834">
        <v>0</v>
      </c>
      <c r="G27" s="834">
        <v>0</v>
      </c>
      <c r="H27" s="834">
        <v>0</v>
      </c>
      <c r="I27" s="835" t="s">
        <v>1545</v>
      </c>
      <c r="J27" s="208" t="s">
        <v>1566</v>
      </c>
      <c r="K27" s="563"/>
      <c r="L27" s="674"/>
      <c r="M27" s="227"/>
    </row>
    <row r="28" spans="1:13" x14ac:dyDescent="0.3">
      <c r="A28" s="818">
        <v>44531</v>
      </c>
      <c r="B28" s="51" t="s">
        <v>1571</v>
      </c>
      <c r="C28" s="824" t="s">
        <v>1572</v>
      </c>
      <c r="D28" s="825">
        <v>0</v>
      </c>
      <c r="E28" s="825">
        <v>0</v>
      </c>
      <c r="F28" s="825">
        <v>0</v>
      </c>
      <c r="G28" s="825">
        <v>5</v>
      </c>
      <c r="H28" s="825">
        <v>0</v>
      </c>
      <c r="I28" s="826" t="s">
        <v>1559</v>
      </c>
      <c r="J28" s="205" t="s">
        <v>1566</v>
      </c>
      <c r="K28" s="563"/>
      <c r="L28" s="674"/>
      <c r="M28" s="227"/>
    </row>
    <row r="29" spans="1:13" x14ac:dyDescent="0.3">
      <c r="A29" s="821">
        <v>44531</v>
      </c>
      <c r="B29" s="21" t="s">
        <v>1573</v>
      </c>
      <c r="C29" s="827" t="s">
        <v>1574</v>
      </c>
      <c r="D29" s="828">
        <v>0</v>
      </c>
      <c r="E29" s="828">
        <v>0</v>
      </c>
      <c r="F29" s="828">
        <v>0</v>
      </c>
      <c r="G29" s="828">
        <v>1</v>
      </c>
      <c r="H29" s="828">
        <v>0</v>
      </c>
      <c r="I29" s="829" t="s">
        <v>1575</v>
      </c>
      <c r="J29" s="206" t="s">
        <v>1548</v>
      </c>
      <c r="K29" s="563"/>
      <c r="L29" s="674"/>
      <c r="M29" s="227"/>
    </row>
    <row r="30" spans="1:13" ht="17.25" thickBot="1" x14ac:dyDescent="0.35">
      <c r="A30" s="820">
        <v>44531</v>
      </c>
      <c r="B30" s="52" t="s">
        <v>1571</v>
      </c>
      <c r="C30" s="833" t="s">
        <v>1568</v>
      </c>
      <c r="D30" s="834">
        <v>1</v>
      </c>
      <c r="E30" s="834">
        <v>0</v>
      </c>
      <c r="F30" s="834">
        <v>0</v>
      </c>
      <c r="G30" s="834">
        <v>1</v>
      </c>
      <c r="H30" s="834">
        <v>0</v>
      </c>
      <c r="I30" s="835" t="s">
        <v>1539</v>
      </c>
      <c r="J30" s="208" t="s">
        <v>1536</v>
      </c>
      <c r="K30" s="563"/>
      <c r="L30" s="674"/>
      <c r="M30" s="227"/>
    </row>
    <row r="31" spans="1:13" x14ac:dyDescent="0.3">
      <c r="A31" s="818">
        <v>44531</v>
      </c>
      <c r="B31" s="51" t="s">
        <v>1576</v>
      </c>
      <c r="C31" s="824" t="s">
        <v>1577</v>
      </c>
      <c r="D31" s="825">
        <v>2</v>
      </c>
      <c r="E31" s="825">
        <v>0</v>
      </c>
      <c r="F31" s="825">
        <v>0</v>
      </c>
      <c r="G31" s="825">
        <v>0</v>
      </c>
      <c r="H31" s="825">
        <v>0</v>
      </c>
      <c r="I31" s="826" t="s">
        <v>1578</v>
      </c>
      <c r="J31" s="205" t="s">
        <v>1579</v>
      </c>
      <c r="K31" s="563"/>
      <c r="L31" s="674"/>
      <c r="M31" s="227"/>
    </row>
    <row r="32" spans="1:13" x14ac:dyDescent="0.3">
      <c r="A32" s="821">
        <v>44531</v>
      </c>
      <c r="B32" s="21" t="s">
        <v>1580</v>
      </c>
      <c r="C32" s="827" t="s">
        <v>1581</v>
      </c>
      <c r="D32" s="828">
        <v>1</v>
      </c>
      <c r="E32" s="828">
        <v>0</v>
      </c>
      <c r="F32" s="828">
        <v>0</v>
      </c>
      <c r="G32" s="828">
        <v>1</v>
      </c>
      <c r="H32" s="828">
        <v>0</v>
      </c>
      <c r="I32" s="829" t="s">
        <v>1578</v>
      </c>
      <c r="J32" s="206" t="s">
        <v>1582</v>
      </c>
      <c r="K32" s="563"/>
      <c r="L32" s="674"/>
      <c r="M32" s="227"/>
    </row>
    <row r="33" spans="1:13" ht="17.25" thickBot="1" x14ac:dyDescent="0.35">
      <c r="A33" s="820">
        <v>44531</v>
      </c>
      <c r="B33" s="52" t="s">
        <v>1583</v>
      </c>
      <c r="C33" s="833" t="s">
        <v>1553</v>
      </c>
      <c r="D33" s="834">
        <v>2</v>
      </c>
      <c r="E33" s="834">
        <v>0</v>
      </c>
      <c r="F33" s="834">
        <v>0</v>
      </c>
      <c r="G33" s="834">
        <v>2</v>
      </c>
      <c r="H33" s="834">
        <v>0</v>
      </c>
      <c r="I33" s="835" t="s">
        <v>1584</v>
      </c>
      <c r="J33" s="208" t="s">
        <v>1585</v>
      </c>
      <c r="K33" s="563"/>
      <c r="L33" s="674"/>
      <c r="M33" s="227"/>
    </row>
    <row r="34" spans="1:13" ht="17.25" thickBot="1" x14ac:dyDescent="0.35">
      <c r="A34" s="819">
        <v>44531</v>
      </c>
      <c r="B34" s="50" t="s">
        <v>1586</v>
      </c>
      <c r="C34" s="830" t="s">
        <v>1529</v>
      </c>
      <c r="D34" s="831">
        <v>5</v>
      </c>
      <c r="E34" s="831">
        <v>0</v>
      </c>
      <c r="F34" s="831">
        <v>0</v>
      </c>
      <c r="G34" s="831">
        <v>5</v>
      </c>
      <c r="H34" s="831">
        <v>0</v>
      </c>
      <c r="I34" s="832" t="s">
        <v>1587</v>
      </c>
      <c r="J34" s="207" t="s">
        <v>1588</v>
      </c>
      <c r="K34" s="563"/>
      <c r="L34" s="674"/>
      <c r="M34" s="227"/>
    </row>
    <row r="35" spans="1:13" x14ac:dyDescent="0.3">
      <c r="A35" s="818">
        <v>44531</v>
      </c>
      <c r="B35" s="51" t="s">
        <v>1589</v>
      </c>
      <c r="C35" s="824" t="s">
        <v>1590</v>
      </c>
      <c r="D35" s="825">
        <v>2</v>
      </c>
      <c r="E35" s="825">
        <v>0</v>
      </c>
      <c r="F35" s="825">
        <v>0</v>
      </c>
      <c r="G35" s="825">
        <v>2</v>
      </c>
      <c r="H35" s="825">
        <v>0</v>
      </c>
      <c r="I35" s="826" t="s">
        <v>1591</v>
      </c>
      <c r="J35" s="205" t="s">
        <v>1582</v>
      </c>
      <c r="K35" s="563"/>
      <c r="L35" s="674"/>
      <c r="M35" s="227"/>
    </row>
    <row r="36" spans="1:13" ht="17.25" thickBot="1" x14ac:dyDescent="0.35">
      <c r="A36" s="820">
        <v>44531</v>
      </c>
      <c r="B36" s="52" t="s">
        <v>1592</v>
      </c>
      <c r="C36" s="833" t="s">
        <v>1593</v>
      </c>
      <c r="D36" s="834">
        <v>4</v>
      </c>
      <c r="E36" s="834">
        <v>0</v>
      </c>
      <c r="F36" s="834">
        <v>0</v>
      </c>
      <c r="G36" s="834">
        <v>4</v>
      </c>
      <c r="H36" s="834">
        <v>0</v>
      </c>
      <c r="I36" s="835" t="s">
        <v>1578</v>
      </c>
      <c r="J36" s="208" t="s">
        <v>1594</v>
      </c>
      <c r="K36" s="563"/>
      <c r="L36" s="674"/>
      <c r="M36" s="227"/>
    </row>
    <row r="37" spans="1:13" x14ac:dyDescent="0.3">
      <c r="A37" s="818">
        <v>44531</v>
      </c>
      <c r="B37" s="51" t="s">
        <v>1595</v>
      </c>
      <c r="C37" s="824" t="s">
        <v>1596</v>
      </c>
      <c r="D37" s="825">
        <v>6</v>
      </c>
      <c r="E37" s="825">
        <v>0</v>
      </c>
      <c r="F37" s="825">
        <v>0</v>
      </c>
      <c r="G37" s="825">
        <v>6</v>
      </c>
      <c r="H37" s="825">
        <v>0</v>
      </c>
      <c r="I37" s="826" t="s">
        <v>1597</v>
      </c>
      <c r="J37" s="205" t="s">
        <v>1585</v>
      </c>
      <c r="K37" s="563"/>
      <c r="L37" s="674"/>
      <c r="M37" s="227"/>
    </row>
    <row r="38" spans="1:13" x14ac:dyDescent="0.3">
      <c r="A38" s="821">
        <v>44531</v>
      </c>
      <c r="B38" s="21" t="s">
        <v>1598</v>
      </c>
      <c r="C38" s="827" t="s">
        <v>1599</v>
      </c>
      <c r="D38" s="828">
        <v>1</v>
      </c>
      <c r="E38" s="828">
        <v>0</v>
      </c>
      <c r="F38" s="828">
        <v>0</v>
      </c>
      <c r="G38" s="828">
        <v>1</v>
      </c>
      <c r="H38" s="828">
        <v>0</v>
      </c>
      <c r="I38" s="829" t="s">
        <v>1587</v>
      </c>
      <c r="J38" s="206" t="s">
        <v>1594</v>
      </c>
      <c r="K38" s="563"/>
      <c r="L38" s="674"/>
      <c r="M38" s="227"/>
    </row>
    <row r="39" spans="1:13" ht="17.25" thickBot="1" x14ac:dyDescent="0.35">
      <c r="A39" s="820">
        <v>44531</v>
      </c>
      <c r="B39" s="52" t="s">
        <v>1600</v>
      </c>
      <c r="C39" s="833" t="s">
        <v>1601</v>
      </c>
      <c r="D39" s="834">
        <v>2</v>
      </c>
      <c r="E39" s="834">
        <v>0</v>
      </c>
      <c r="F39" s="834">
        <v>0</v>
      </c>
      <c r="G39" s="834">
        <v>2</v>
      </c>
      <c r="H39" s="834">
        <v>0</v>
      </c>
      <c r="I39" s="835" t="s">
        <v>1584</v>
      </c>
      <c r="J39" s="208" t="s">
        <v>1579</v>
      </c>
      <c r="K39" s="563"/>
      <c r="L39" s="674"/>
      <c r="M39" s="227"/>
    </row>
    <row r="40" spans="1:13" x14ac:dyDescent="0.3">
      <c r="A40" s="818">
        <v>44531</v>
      </c>
      <c r="B40" s="51" t="s">
        <v>1602</v>
      </c>
      <c r="C40" s="824" t="s">
        <v>1558</v>
      </c>
      <c r="D40" s="825">
        <v>2</v>
      </c>
      <c r="E40" s="825">
        <v>0</v>
      </c>
      <c r="F40" s="825">
        <v>0</v>
      </c>
      <c r="G40" s="825">
        <v>2</v>
      </c>
      <c r="H40" s="825">
        <v>0</v>
      </c>
      <c r="I40" s="826" t="s">
        <v>1603</v>
      </c>
      <c r="J40" s="205" t="s">
        <v>1604</v>
      </c>
      <c r="K40" s="563"/>
      <c r="L40" s="674"/>
      <c r="M40" s="227"/>
    </row>
    <row r="41" spans="1:13" x14ac:dyDescent="0.3">
      <c r="A41" s="821">
        <v>44531</v>
      </c>
      <c r="B41" s="21" t="s">
        <v>1605</v>
      </c>
      <c r="C41" s="827" t="s">
        <v>1538</v>
      </c>
      <c r="D41" s="828">
        <v>1</v>
      </c>
      <c r="E41" s="828">
        <v>0</v>
      </c>
      <c r="F41" s="828">
        <v>0</v>
      </c>
      <c r="G41" s="828">
        <v>1</v>
      </c>
      <c r="H41" s="828">
        <v>0</v>
      </c>
      <c r="I41" s="829" t="s">
        <v>1584</v>
      </c>
      <c r="J41" s="206" t="s">
        <v>1604</v>
      </c>
      <c r="K41" s="563"/>
      <c r="L41" s="674"/>
      <c r="M41" s="227"/>
    </row>
    <row r="42" spans="1:13" x14ac:dyDescent="0.3">
      <c r="A42" s="821">
        <v>44531</v>
      </c>
      <c r="B42" s="21" t="s">
        <v>1606</v>
      </c>
      <c r="C42" s="827" t="s">
        <v>1607</v>
      </c>
      <c r="D42" s="828">
        <v>1</v>
      </c>
      <c r="E42" s="828">
        <v>0</v>
      </c>
      <c r="F42" s="828">
        <v>0</v>
      </c>
      <c r="G42" s="828">
        <v>1</v>
      </c>
      <c r="H42" s="828">
        <v>0</v>
      </c>
      <c r="I42" s="829" t="s">
        <v>1608</v>
      </c>
      <c r="J42" s="206" t="s">
        <v>1609</v>
      </c>
      <c r="K42" s="563"/>
      <c r="L42" s="674"/>
      <c r="M42" s="227"/>
    </row>
    <row r="43" spans="1:13" ht="17.25" thickBot="1" x14ac:dyDescent="0.35">
      <c r="A43" s="820">
        <v>44531</v>
      </c>
      <c r="B43" s="52" t="s">
        <v>1606</v>
      </c>
      <c r="C43" s="833" t="s">
        <v>1610</v>
      </c>
      <c r="D43" s="834">
        <v>0</v>
      </c>
      <c r="E43" s="834">
        <v>0</v>
      </c>
      <c r="F43" s="834">
        <v>0</v>
      </c>
      <c r="G43" s="834">
        <v>1</v>
      </c>
      <c r="H43" s="834">
        <v>0</v>
      </c>
      <c r="I43" s="835" t="s">
        <v>1591</v>
      </c>
      <c r="J43" s="208" t="s">
        <v>1588</v>
      </c>
      <c r="K43" s="563"/>
      <c r="L43" s="674"/>
      <c r="M43" s="227"/>
    </row>
    <row r="44" spans="1:13" ht="17.25" thickBot="1" x14ac:dyDescent="0.35">
      <c r="A44" s="819">
        <v>44531</v>
      </c>
      <c r="B44" s="50" t="s">
        <v>1611</v>
      </c>
      <c r="C44" s="830" t="s">
        <v>1529</v>
      </c>
      <c r="D44" s="831">
        <v>1</v>
      </c>
      <c r="E44" s="831">
        <v>0</v>
      </c>
      <c r="F44" s="831">
        <v>0</v>
      </c>
      <c r="G44" s="831">
        <v>1</v>
      </c>
      <c r="H44" s="831">
        <v>0</v>
      </c>
      <c r="I44" s="832" t="s">
        <v>1603</v>
      </c>
      <c r="J44" s="207" t="s">
        <v>1582</v>
      </c>
      <c r="K44" s="563"/>
      <c r="L44" s="674"/>
      <c r="M44" s="227"/>
    </row>
    <row r="45" spans="1:13" ht="17.25" thickBot="1" x14ac:dyDescent="0.35">
      <c r="A45" s="819">
        <v>44531</v>
      </c>
      <c r="B45" s="50" t="s">
        <v>1612</v>
      </c>
      <c r="C45" s="830" t="s">
        <v>1613</v>
      </c>
      <c r="D45" s="831">
        <v>7</v>
      </c>
      <c r="E45" s="831">
        <v>0</v>
      </c>
      <c r="F45" s="831">
        <v>0</v>
      </c>
      <c r="G45" s="831">
        <v>10</v>
      </c>
      <c r="H45" s="831">
        <v>0</v>
      </c>
      <c r="I45" s="832" t="s">
        <v>1614</v>
      </c>
      <c r="J45" s="207" t="s">
        <v>1585</v>
      </c>
      <c r="K45" s="563"/>
      <c r="L45" s="674"/>
      <c r="M45" s="227"/>
    </row>
    <row r="46" spans="1:13" x14ac:dyDescent="0.3">
      <c r="A46" s="818">
        <v>44531</v>
      </c>
      <c r="B46" s="51" t="s">
        <v>1615</v>
      </c>
      <c r="C46" s="824" t="s">
        <v>1616</v>
      </c>
      <c r="D46" s="825">
        <v>5</v>
      </c>
      <c r="E46" s="825">
        <v>0</v>
      </c>
      <c r="F46" s="825">
        <v>0</v>
      </c>
      <c r="G46" s="825">
        <v>5</v>
      </c>
      <c r="H46" s="825">
        <v>0</v>
      </c>
      <c r="I46" s="826" t="s">
        <v>1587</v>
      </c>
      <c r="J46" s="205" t="s">
        <v>1609</v>
      </c>
      <c r="K46" s="563"/>
      <c r="L46" s="674"/>
      <c r="M46" s="227"/>
    </row>
    <row r="47" spans="1:13" ht="17.25" thickBot="1" x14ac:dyDescent="0.35">
      <c r="A47" s="820">
        <v>44531</v>
      </c>
      <c r="B47" s="52" t="s">
        <v>1617</v>
      </c>
      <c r="C47" s="833" t="s">
        <v>1534</v>
      </c>
      <c r="D47" s="834">
        <v>0</v>
      </c>
      <c r="E47" s="834">
        <v>0</v>
      </c>
      <c r="F47" s="834">
        <v>0</v>
      </c>
      <c r="G47" s="834">
        <v>3</v>
      </c>
      <c r="H47" s="834">
        <v>0</v>
      </c>
      <c r="I47" s="835" t="s">
        <v>1587</v>
      </c>
      <c r="J47" s="208" t="s">
        <v>1618</v>
      </c>
      <c r="K47" s="563"/>
      <c r="L47" s="674"/>
      <c r="M47" s="227"/>
    </row>
    <row r="48" spans="1:13" ht="17.25" thickBot="1" x14ac:dyDescent="0.35">
      <c r="A48" s="819">
        <v>44531</v>
      </c>
      <c r="B48" s="50" t="s">
        <v>1619</v>
      </c>
      <c r="C48" s="830" t="s">
        <v>1620</v>
      </c>
      <c r="D48" s="831">
        <v>7</v>
      </c>
      <c r="E48" s="831">
        <v>0</v>
      </c>
      <c r="F48" s="831">
        <v>0</v>
      </c>
      <c r="G48" s="831">
        <v>4</v>
      </c>
      <c r="H48" s="831">
        <v>0</v>
      </c>
      <c r="I48" s="832" t="s">
        <v>1587</v>
      </c>
      <c r="J48" s="207" t="s">
        <v>1582</v>
      </c>
      <c r="K48" s="563"/>
      <c r="L48" s="674"/>
      <c r="M48" s="227"/>
    </row>
    <row r="49" spans="1:13" x14ac:dyDescent="0.3">
      <c r="A49" s="818">
        <v>44531</v>
      </c>
      <c r="B49" s="51" t="s">
        <v>1621</v>
      </c>
      <c r="C49" s="824" t="s">
        <v>1558</v>
      </c>
      <c r="D49" s="825">
        <v>18</v>
      </c>
      <c r="E49" s="825">
        <v>0</v>
      </c>
      <c r="F49" s="825">
        <v>0</v>
      </c>
      <c r="G49" s="825">
        <v>18</v>
      </c>
      <c r="H49" s="825">
        <v>0</v>
      </c>
      <c r="I49" s="826" t="s">
        <v>1622</v>
      </c>
      <c r="J49" s="205" t="s">
        <v>1623</v>
      </c>
      <c r="K49" s="563"/>
      <c r="L49" s="674"/>
      <c r="M49" s="227"/>
    </row>
    <row r="50" spans="1:13" x14ac:dyDescent="0.3">
      <c r="A50" s="821">
        <v>44531</v>
      </c>
      <c r="B50" s="21" t="s">
        <v>1624</v>
      </c>
      <c r="C50" s="827" t="s">
        <v>1625</v>
      </c>
      <c r="D50" s="828">
        <v>10</v>
      </c>
      <c r="E50" s="828">
        <v>0</v>
      </c>
      <c r="F50" s="828">
        <v>0</v>
      </c>
      <c r="G50" s="828">
        <v>4</v>
      </c>
      <c r="H50" s="828">
        <v>0</v>
      </c>
      <c r="I50" s="829" t="s">
        <v>1626</v>
      </c>
      <c r="J50" s="206" t="s">
        <v>1627</v>
      </c>
      <c r="K50" s="563"/>
      <c r="L50" s="674"/>
      <c r="M50" s="227"/>
    </row>
    <row r="51" spans="1:13" x14ac:dyDescent="0.3">
      <c r="A51" s="821">
        <v>44531</v>
      </c>
      <c r="B51" s="21" t="s">
        <v>1628</v>
      </c>
      <c r="C51" s="827" t="s">
        <v>1629</v>
      </c>
      <c r="D51" s="828">
        <v>0</v>
      </c>
      <c r="E51" s="828">
        <v>0</v>
      </c>
      <c r="F51" s="828">
        <v>0</v>
      </c>
      <c r="G51" s="828">
        <v>5</v>
      </c>
      <c r="H51" s="828">
        <v>0</v>
      </c>
      <c r="I51" s="829" t="s">
        <v>1626</v>
      </c>
      <c r="J51" s="206" t="s">
        <v>1630</v>
      </c>
      <c r="K51" s="563"/>
      <c r="L51" s="674"/>
      <c r="M51" s="227"/>
    </row>
    <row r="52" spans="1:13" ht="17.25" thickBot="1" x14ac:dyDescent="0.35">
      <c r="A52" s="820">
        <v>44531</v>
      </c>
      <c r="B52" s="52" t="s">
        <v>1624</v>
      </c>
      <c r="C52" s="833" t="s">
        <v>1631</v>
      </c>
      <c r="D52" s="834">
        <v>0</v>
      </c>
      <c r="E52" s="834">
        <v>0</v>
      </c>
      <c r="F52" s="834">
        <v>0</v>
      </c>
      <c r="G52" s="834">
        <v>1</v>
      </c>
      <c r="H52" s="834">
        <v>0</v>
      </c>
      <c r="I52" s="835" t="s">
        <v>1622</v>
      </c>
      <c r="J52" s="208" t="s">
        <v>1630</v>
      </c>
      <c r="K52" s="563"/>
      <c r="L52" s="674"/>
      <c r="M52" s="227"/>
    </row>
    <row r="53" spans="1:13" x14ac:dyDescent="0.3">
      <c r="A53" s="818">
        <v>44532</v>
      </c>
      <c r="B53" s="51" t="s">
        <v>712</v>
      </c>
      <c r="C53" s="824" t="s">
        <v>774</v>
      </c>
      <c r="D53" s="825">
        <v>4</v>
      </c>
      <c r="E53" s="825">
        <v>0</v>
      </c>
      <c r="F53" s="825">
        <v>0</v>
      </c>
      <c r="G53" s="825">
        <v>4</v>
      </c>
      <c r="H53" s="825">
        <v>0</v>
      </c>
      <c r="I53" s="826" t="s">
        <v>1632</v>
      </c>
      <c r="J53" s="205" t="s">
        <v>1633</v>
      </c>
      <c r="K53" s="563"/>
      <c r="L53" s="674"/>
      <c r="M53" s="227"/>
    </row>
    <row r="54" spans="1:13" x14ac:dyDescent="0.3">
      <c r="A54" s="821">
        <v>44532</v>
      </c>
      <c r="B54" s="21" t="s">
        <v>1634</v>
      </c>
      <c r="C54" s="827" t="s">
        <v>159</v>
      </c>
      <c r="D54" s="828">
        <v>4</v>
      </c>
      <c r="E54" s="828">
        <v>0</v>
      </c>
      <c r="F54" s="828">
        <v>0</v>
      </c>
      <c r="G54" s="828">
        <v>4</v>
      </c>
      <c r="H54" s="828">
        <v>0</v>
      </c>
      <c r="I54" s="829" t="s">
        <v>1622</v>
      </c>
      <c r="J54" s="206" t="s">
        <v>1633</v>
      </c>
      <c r="K54" s="563"/>
      <c r="L54" s="674"/>
      <c r="M54" s="227"/>
    </row>
    <row r="55" spans="1:13" x14ac:dyDescent="0.3">
      <c r="A55" s="821">
        <v>44532</v>
      </c>
      <c r="B55" s="21" t="s">
        <v>712</v>
      </c>
      <c r="C55" s="827" t="s">
        <v>129</v>
      </c>
      <c r="D55" s="828">
        <v>1</v>
      </c>
      <c r="E55" s="828">
        <v>0</v>
      </c>
      <c r="F55" s="828">
        <v>0</v>
      </c>
      <c r="G55" s="828">
        <v>1</v>
      </c>
      <c r="H55" s="828">
        <v>0</v>
      </c>
      <c r="I55" s="829" t="s">
        <v>1622</v>
      </c>
      <c r="J55" s="206" t="s">
        <v>1633</v>
      </c>
      <c r="K55" s="563"/>
      <c r="L55" s="674"/>
      <c r="M55" s="227"/>
    </row>
    <row r="56" spans="1:13" x14ac:dyDescent="0.3">
      <c r="A56" s="821">
        <v>44532</v>
      </c>
      <c r="B56" s="21" t="s">
        <v>1634</v>
      </c>
      <c r="C56" s="827" t="s">
        <v>454</v>
      </c>
      <c r="D56" s="828">
        <v>1</v>
      </c>
      <c r="E56" s="828">
        <v>0</v>
      </c>
      <c r="F56" s="828">
        <v>0</v>
      </c>
      <c r="G56" s="828">
        <v>2</v>
      </c>
      <c r="H56" s="828">
        <v>0</v>
      </c>
      <c r="I56" s="829" t="s">
        <v>1632</v>
      </c>
      <c r="J56" s="206" t="s">
        <v>1633</v>
      </c>
      <c r="K56" s="563"/>
      <c r="L56" s="674"/>
      <c r="M56" s="227"/>
    </row>
    <row r="57" spans="1:13" ht="17.25" thickBot="1" x14ac:dyDescent="0.35">
      <c r="A57" s="820">
        <v>44532</v>
      </c>
      <c r="B57" s="52" t="s">
        <v>712</v>
      </c>
      <c r="C57" s="833" t="s">
        <v>955</v>
      </c>
      <c r="D57" s="834">
        <v>4</v>
      </c>
      <c r="E57" s="834">
        <v>0</v>
      </c>
      <c r="F57" s="834">
        <v>0</v>
      </c>
      <c r="G57" s="834">
        <v>4</v>
      </c>
      <c r="H57" s="834">
        <v>0</v>
      </c>
      <c r="I57" s="835" t="s">
        <v>1632</v>
      </c>
      <c r="J57" s="208" t="s">
        <v>1633</v>
      </c>
      <c r="K57" s="563"/>
      <c r="L57" s="674"/>
      <c r="M57" s="227"/>
    </row>
    <row r="58" spans="1:13" ht="17.25" thickBot="1" x14ac:dyDescent="0.35">
      <c r="A58" s="819">
        <v>44532</v>
      </c>
      <c r="B58" s="50" t="s">
        <v>1635</v>
      </c>
      <c r="C58" s="830" t="s">
        <v>1636</v>
      </c>
      <c r="D58" s="831">
        <v>2</v>
      </c>
      <c r="E58" s="831">
        <v>0</v>
      </c>
      <c r="F58" s="831">
        <v>0</v>
      </c>
      <c r="G58" s="831">
        <v>2</v>
      </c>
      <c r="H58" s="831">
        <v>0</v>
      </c>
      <c r="I58" s="832" t="s">
        <v>1632</v>
      </c>
      <c r="J58" s="207" t="s">
        <v>1633</v>
      </c>
      <c r="K58" s="563"/>
      <c r="L58" s="674"/>
      <c r="M58" s="227"/>
    </row>
    <row r="59" spans="1:13" ht="17.25" thickBot="1" x14ac:dyDescent="0.35">
      <c r="A59" s="819">
        <v>44532</v>
      </c>
      <c r="B59" s="50" t="s">
        <v>1637</v>
      </c>
      <c r="C59" s="830" t="s">
        <v>128</v>
      </c>
      <c r="D59" s="831">
        <v>4</v>
      </c>
      <c r="E59" s="831">
        <v>0</v>
      </c>
      <c r="F59" s="831">
        <v>0</v>
      </c>
      <c r="G59" s="831">
        <v>4</v>
      </c>
      <c r="H59" s="831">
        <v>0</v>
      </c>
      <c r="I59" s="832" t="s">
        <v>1638</v>
      </c>
      <c r="J59" s="207" t="s">
        <v>1623</v>
      </c>
      <c r="K59" s="563"/>
      <c r="L59" s="674"/>
      <c r="M59" s="227"/>
    </row>
    <row r="60" spans="1:13" x14ac:dyDescent="0.3">
      <c r="A60" s="818">
        <v>44532</v>
      </c>
      <c r="B60" s="51" t="s">
        <v>1639</v>
      </c>
      <c r="C60" s="824" t="s">
        <v>138</v>
      </c>
      <c r="D60" s="825">
        <v>1</v>
      </c>
      <c r="E60" s="825">
        <v>0</v>
      </c>
      <c r="F60" s="825">
        <v>0</v>
      </c>
      <c r="G60" s="825">
        <v>1</v>
      </c>
      <c r="H60" s="825">
        <v>0</v>
      </c>
      <c r="I60" s="826" t="s">
        <v>1638</v>
      </c>
      <c r="J60" s="205" t="s">
        <v>1623</v>
      </c>
      <c r="K60" s="563"/>
      <c r="L60" s="674"/>
      <c r="M60" s="227"/>
    </row>
    <row r="61" spans="1:13" ht="17.25" thickBot="1" x14ac:dyDescent="0.35">
      <c r="A61" s="820">
        <v>44532</v>
      </c>
      <c r="B61" s="52" t="s">
        <v>1639</v>
      </c>
      <c r="C61" s="833" t="s">
        <v>1017</v>
      </c>
      <c r="D61" s="834">
        <v>2</v>
      </c>
      <c r="E61" s="834">
        <v>0</v>
      </c>
      <c r="F61" s="834">
        <v>0</v>
      </c>
      <c r="G61" s="834">
        <v>2</v>
      </c>
      <c r="H61" s="834">
        <v>0</v>
      </c>
      <c r="I61" s="835" t="s">
        <v>1638</v>
      </c>
      <c r="J61" s="208" t="s">
        <v>1623</v>
      </c>
      <c r="K61" s="563"/>
      <c r="L61" s="674"/>
      <c r="M61" s="227"/>
    </row>
    <row r="62" spans="1:13" x14ac:dyDescent="0.3">
      <c r="A62" s="818">
        <v>44532</v>
      </c>
      <c r="B62" s="51" t="s">
        <v>1472</v>
      </c>
      <c r="C62" s="824" t="s">
        <v>126</v>
      </c>
      <c r="D62" s="825">
        <v>1</v>
      </c>
      <c r="E62" s="825">
        <v>0</v>
      </c>
      <c r="F62" s="825">
        <v>0</v>
      </c>
      <c r="G62" s="825">
        <v>1</v>
      </c>
      <c r="H62" s="825">
        <v>0</v>
      </c>
      <c r="I62" s="826" t="s">
        <v>1638</v>
      </c>
      <c r="J62" s="205" t="s">
        <v>1623</v>
      </c>
      <c r="K62" s="563"/>
      <c r="L62" s="674"/>
      <c r="M62" s="227"/>
    </row>
    <row r="63" spans="1:13" x14ac:dyDescent="0.3">
      <c r="A63" s="821">
        <v>44532</v>
      </c>
      <c r="B63" s="21" t="s">
        <v>1472</v>
      </c>
      <c r="C63" s="827" t="s">
        <v>138</v>
      </c>
      <c r="D63" s="828">
        <v>5</v>
      </c>
      <c r="E63" s="828">
        <v>0</v>
      </c>
      <c r="F63" s="828">
        <v>0</v>
      </c>
      <c r="G63" s="828">
        <v>5</v>
      </c>
      <c r="H63" s="828">
        <v>0</v>
      </c>
      <c r="I63" s="829" t="s">
        <v>1638</v>
      </c>
      <c r="J63" s="206" t="s">
        <v>1623</v>
      </c>
      <c r="K63" s="563"/>
      <c r="L63" s="675"/>
      <c r="M63" s="227"/>
    </row>
    <row r="64" spans="1:13" ht="17.25" thickBot="1" x14ac:dyDescent="0.35">
      <c r="A64" s="820">
        <v>44532</v>
      </c>
      <c r="B64" s="52" t="s">
        <v>1640</v>
      </c>
      <c r="C64" s="833" t="s">
        <v>107</v>
      </c>
      <c r="D64" s="834">
        <v>3</v>
      </c>
      <c r="E64" s="834">
        <v>0</v>
      </c>
      <c r="F64" s="834">
        <v>0</v>
      </c>
      <c r="G64" s="834">
        <v>3</v>
      </c>
      <c r="H64" s="834">
        <v>0</v>
      </c>
      <c r="I64" s="835" t="s">
        <v>1638</v>
      </c>
      <c r="J64" s="208" t="s">
        <v>1623</v>
      </c>
      <c r="K64" s="563"/>
      <c r="L64" s="674"/>
      <c r="M64" s="227"/>
    </row>
    <row r="65" spans="1:13" x14ac:dyDescent="0.3">
      <c r="A65" s="818">
        <v>44532</v>
      </c>
      <c r="B65" s="51" t="s">
        <v>1132</v>
      </c>
      <c r="C65" s="824" t="s">
        <v>126</v>
      </c>
      <c r="D65" s="825">
        <v>1</v>
      </c>
      <c r="E65" s="825">
        <v>0</v>
      </c>
      <c r="F65" s="825">
        <v>0</v>
      </c>
      <c r="G65" s="825">
        <v>1</v>
      </c>
      <c r="H65" s="825">
        <v>0</v>
      </c>
      <c r="I65" s="826" t="s">
        <v>1638</v>
      </c>
      <c r="J65" s="205" t="s">
        <v>1623</v>
      </c>
      <c r="K65" s="563"/>
      <c r="L65" s="674"/>
      <c r="M65" s="227"/>
    </row>
    <row r="66" spans="1:13" ht="17.25" thickBot="1" x14ac:dyDescent="0.35">
      <c r="A66" s="820">
        <v>44532</v>
      </c>
      <c r="B66" s="52" t="s">
        <v>1132</v>
      </c>
      <c r="C66" s="833" t="s">
        <v>138</v>
      </c>
      <c r="D66" s="834">
        <v>3</v>
      </c>
      <c r="E66" s="834">
        <v>0</v>
      </c>
      <c r="F66" s="834">
        <v>0</v>
      </c>
      <c r="G66" s="834">
        <v>3</v>
      </c>
      <c r="H66" s="834">
        <v>0</v>
      </c>
      <c r="I66" s="835" t="s">
        <v>1638</v>
      </c>
      <c r="J66" s="208" t="s">
        <v>1623</v>
      </c>
      <c r="K66" s="563"/>
      <c r="L66" s="674"/>
      <c r="M66" s="227"/>
    </row>
    <row r="67" spans="1:13" ht="17.25" thickBot="1" x14ac:dyDescent="0.35">
      <c r="A67" s="819">
        <v>44532</v>
      </c>
      <c r="B67" s="50" t="s">
        <v>1641</v>
      </c>
      <c r="C67" s="830" t="s">
        <v>138</v>
      </c>
      <c r="D67" s="831">
        <v>5</v>
      </c>
      <c r="E67" s="831">
        <v>0</v>
      </c>
      <c r="F67" s="831">
        <v>0</v>
      </c>
      <c r="G67" s="831">
        <v>5</v>
      </c>
      <c r="H67" s="831">
        <v>0</v>
      </c>
      <c r="I67" s="832" t="s">
        <v>1642</v>
      </c>
      <c r="J67" s="207" t="s">
        <v>1643</v>
      </c>
      <c r="K67" s="563"/>
      <c r="L67" s="674"/>
      <c r="M67" s="227"/>
    </row>
    <row r="68" spans="1:13" x14ac:dyDescent="0.3">
      <c r="A68" s="818">
        <v>44532</v>
      </c>
      <c r="B68" s="51" t="s">
        <v>137</v>
      </c>
      <c r="C68" s="824" t="s">
        <v>138</v>
      </c>
      <c r="D68" s="825">
        <v>14</v>
      </c>
      <c r="E68" s="825">
        <v>0</v>
      </c>
      <c r="F68" s="825">
        <v>0</v>
      </c>
      <c r="G68" s="825">
        <v>14</v>
      </c>
      <c r="H68" s="825">
        <v>0</v>
      </c>
      <c r="I68" s="826" t="s">
        <v>1638</v>
      </c>
      <c r="J68" s="205" t="s">
        <v>1623</v>
      </c>
      <c r="K68" s="563"/>
      <c r="L68" s="674"/>
      <c r="M68" s="227"/>
    </row>
    <row r="69" spans="1:13" ht="17.25" thickBot="1" x14ac:dyDescent="0.35">
      <c r="A69" s="820">
        <v>44532</v>
      </c>
      <c r="B69" s="52" t="s">
        <v>137</v>
      </c>
      <c r="C69" s="833" t="s">
        <v>1017</v>
      </c>
      <c r="D69" s="834">
        <v>12</v>
      </c>
      <c r="E69" s="834">
        <v>0</v>
      </c>
      <c r="F69" s="834">
        <v>0</v>
      </c>
      <c r="G69" s="834">
        <v>12</v>
      </c>
      <c r="H69" s="834">
        <v>0</v>
      </c>
      <c r="I69" s="835" t="s">
        <v>1638</v>
      </c>
      <c r="J69" s="208" t="s">
        <v>1623</v>
      </c>
      <c r="K69" s="563"/>
      <c r="L69" s="674"/>
      <c r="M69" s="227"/>
    </row>
    <row r="70" spans="1:13" x14ac:dyDescent="0.3">
      <c r="A70" s="818">
        <v>44532</v>
      </c>
      <c r="B70" s="51" t="s">
        <v>1644</v>
      </c>
      <c r="C70" s="824" t="s">
        <v>1645</v>
      </c>
      <c r="D70" s="825">
        <v>0</v>
      </c>
      <c r="E70" s="825">
        <v>0</v>
      </c>
      <c r="F70" s="825">
        <v>0</v>
      </c>
      <c r="G70" s="825">
        <v>4</v>
      </c>
      <c r="H70" s="825">
        <v>0</v>
      </c>
      <c r="I70" s="826" t="s">
        <v>1646</v>
      </c>
      <c r="J70" s="205" t="s">
        <v>1536</v>
      </c>
      <c r="K70" s="563"/>
      <c r="L70" s="674"/>
      <c r="M70" s="227"/>
    </row>
    <row r="71" spans="1:13" ht="17.25" thickBot="1" x14ac:dyDescent="0.35">
      <c r="A71" s="820">
        <v>44532</v>
      </c>
      <c r="B71" s="52" t="s">
        <v>1644</v>
      </c>
      <c r="C71" s="833" t="s">
        <v>108</v>
      </c>
      <c r="D71" s="834">
        <v>2</v>
      </c>
      <c r="E71" s="834">
        <v>0</v>
      </c>
      <c r="F71" s="834">
        <v>0</v>
      </c>
      <c r="G71" s="834">
        <v>2</v>
      </c>
      <c r="H71" s="834">
        <v>0</v>
      </c>
      <c r="I71" s="835" t="s">
        <v>1539</v>
      </c>
      <c r="J71" s="208" t="s">
        <v>1536</v>
      </c>
      <c r="K71" s="563"/>
      <c r="L71" s="674"/>
      <c r="M71" s="227"/>
    </row>
    <row r="72" spans="1:13" ht="17.25" thickBot="1" x14ac:dyDescent="0.35">
      <c r="A72" s="819">
        <v>44532</v>
      </c>
      <c r="B72" s="50" t="s">
        <v>1644</v>
      </c>
      <c r="C72" s="830" t="s">
        <v>109</v>
      </c>
      <c r="D72" s="831">
        <v>1</v>
      </c>
      <c r="E72" s="831">
        <v>0</v>
      </c>
      <c r="F72" s="831">
        <v>0</v>
      </c>
      <c r="G72" s="831">
        <v>1</v>
      </c>
      <c r="H72" s="831">
        <v>0</v>
      </c>
      <c r="I72" s="832" t="s">
        <v>1539</v>
      </c>
      <c r="J72" s="207" t="s">
        <v>1536</v>
      </c>
      <c r="K72" s="563"/>
      <c r="L72" s="674"/>
      <c r="M72" s="227"/>
    </row>
    <row r="73" spans="1:13" ht="17.25" thickBot="1" x14ac:dyDescent="0.35">
      <c r="A73" s="819">
        <v>44532</v>
      </c>
      <c r="B73" s="50" t="s">
        <v>1347</v>
      </c>
      <c r="C73" s="830" t="s">
        <v>138</v>
      </c>
      <c r="D73" s="831">
        <v>15</v>
      </c>
      <c r="E73" s="831">
        <v>0</v>
      </c>
      <c r="F73" s="831">
        <v>0</v>
      </c>
      <c r="G73" s="831">
        <v>8</v>
      </c>
      <c r="H73" s="831">
        <v>0</v>
      </c>
      <c r="I73" s="832" t="s">
        <v>1539</v>
      </c>
      <c r="J73" s="207" t="s">
        <v>1536</v>
      </c>
      <c r="K73" s="563"/>
      <c r="L73" s="674"/>
      <c r="M73" s="227"/>
    </row>
    <row r="74" spans="1:13" ht="17.25" thickBot="1" x14ac:dyDescent="0.35">
      <c r="A74" s="819">
        <v>44532</v>
      </c>
      <c r="B74" s="50" t="s">
        <v>1647</v>
      </c>
      <c r="C74" s="830" t="s">
        <v>128</v>
      </c>
      <c r="D74" s="831">
        <v>10</v>
      </c>
      <c r="E74" s="831">
        <v>0</v>
      </c>
      <c r="F74" s="831">
        <v>0</v>
      </c>
      <c r="G74" s="831">
        <v>10</v>
      </c>
      <c r="H74" s="831">
        <v>0</v>
      </c>
      <c r="I74" s="832" t="s">
        <v>1539</v>
      </c>
      <c r="J74" s="207" t="s">
        <v>1536</v>
      </c>
      <c r="K74" s="563"/>
      <c r="L74" s="674"/>
      <c r="M74" s="227"/>
    </row>
    <row r="75" spans="1:13" ht="17.25" thickBot="1" x14ac:dyDescent="0.35">
      <c r="A75" s="819">
        <v>44532</v>
      </c>
      <c r="B75" s="50" t="s">
        <v>173</v>
      </c>
      <c r="C75" s="830" t="s">
        <v>138</v>
      </c>
      <c r="D75" s="831">
        <v>10</v>
      </c>
      <c r="E75" s="831">
        <v>0</v>
      </c>
      <c r="F75" s="831">
        <v>0</v>
      </c>
      <c r="G75" s="831">
        <v>5</v>
      </c>
      <c r="H75" s="831">
        <v>0</v>
      </c>
      <c r="I75" s="832" t="s">
        <v>1539</v>
      </c>
      <c r="J75" s="207" t="s">
        <v>1536</v>
      </c>
      <c r="K75" s="563"/>
      <c r="L75" s="674"/>
      <c r="M75" s="227"/>
    </row>
    <row r="76" spans="1:13" x14ac:dyDescent="0.3">
      <c r="A76" s="818">
        <v>44532</v>
      </c>
      <c r="B76" s="51" t="s">
        <v>1648</v>
      </c>
      <c r="C76" s="824" t="s">
        <v>126</v>
      </c>
      <c r="D76" s="825">
        <v>2</v>
      </c>
      <c r="E76" s="825">
        <v>0</v>
      </c>
      <c r="F76" s="825">
        <v>0</v>
      </c>
      <c r="G76" s="825">
        <v>2</v>
      </c>
      <c r="H76" s="825">
        <v>0</v>
      </c>
      <c r="I76" s="826" t="s">
        <v>1539</v>
      </c>
      <c r="J76" s="205" t="s">
        <v>1536</v>
      </c>
      <c r="K76" s="563"/>
      <c r="L76" s="674"/>
      <c r="M76" s="227"/>
    </row>
    <row r="77" spans="1:13" ht="17.25" thickBot="1" x14ac:dyDescent="0.35">
      <c r="A77" s="820">
        <v>44532</v>
      </c>
      <c r="B77" s="52" t="s">
        <v>1648</v>
      </c>
      <c r="C77" s="833" t="s">
        <v>1649</v>
      </c>
      <c r="D77" s="834">
        <v>2</v>
      </c>
      <c r="E77" s="834">
        <v>0</v>
      </c>
      <c r="F77" s="834">
        <v>0</v>
      </c>
      <c r="G77" s="834">
        <v>1</v>
      </c>
      <c r="H77" s="834">
        <v>0</v>
      </c>
      <c r="I77" s="835" t="s">
        <v>1539</v>
      </c>
      <c r="J77" s="208" t="s">
        <v>1650</v>
      </c>
      <c r="K77" s="563"/>
      <c r="L77" s="674"/>
      <c r="M77" s="227"/>
    </row>
    <row r="78" spans="1:13" x14ac:dyDescent="0.3">
      <c r="A78" s="818">
        <v>44532</v>
      </c>
      <c r="B78" s="51" t="s">
        <v>1651</v>
      </c>
      <c r="C78" s="824" t="s">
        <v>128</v>
      </c>
      <c r="D78" s="825">
        <v>5</v>
      </c>
      <c r="E78" s="825">
        <v>0</v>
      </c>
      <c r="F78" s="825">
        <v>0</v>
      </c>
      <c r="G78" s="825">
        <v>5</v>
      </c>
      <c r="H78" s="825">
        <v>0</v>
      </c>
      <c r="I78" s="826" t="s">
        <v>1652</v>
      </c>
      <c r="J78" s="205" t="s">
        <v>1499</v>
      </c>
      <c r="K78" s="563"/>
      <c r="L78" s="674"/>
      <c r="M78" s="227"/>
    </row>
    <row r="79" spans="1:13" x14ac:dyDescent="0.3">
      <c r="A79" s="821">
        <v>44532</v>
      </c>
      <c r="B79" s="21" t="s">
        <v>844</v>
      </c>
      <c r="C79" s="827" t="s">
        <v>138</v>
      </c>
      <c r="D79" s="828">
        <v>2</v>
      </c>
      <c r="E79" s="828">
        <v>0</v>
      </c>
      <c r="F79" s="828">
        <v>0</v>
      </c>
      <c r="G79" s="828">
        <v>2</v>
      </c>
      <c r="H79" s="828">
        <v>0</v>
      </c>
      <c r="I79" s="829" t="s">
        <v>1498</v>
      </c>
      <c r="J79" s="206" t="s">
        <v>1499</v>
      </c>
      <c r="K79" s="563"/>
      <c r="L79" s="674"/>
      <c r="M79" s="227"/>
    </row>
    <row r="80" spans="1:13" ht="17.25" thickBot="1" x14ac:dyDescent="0.35">
      <c r="A80" s="820">
        <v>44532</v>
      </c>
      <c r="B80" s="52" t="s">
        <v>844</v>
      </c>
      <c r="C80" s="833" t="s">
        <v>168</v>
      </c>
      <c r="D80" s="834">
        <v>2</v>
      </c>
      <c r="E80" s="834">
        <v>0</v>
      </c>
      <c r="F80" s="834">
        <v>0</v>
      </c>
      <c r="G80" s="834">
        <v>2</v>
      </c>
      <c r="H80" s="834">
        <v>0</v>
      </c>
      <c r="I80" s="835" t="s">
        <v>1498</v>
      </c>
      <c r="J80" s="208" t="s">
        <v>1499</v>
      </c>
      <c r="K80" s="563"/>
      <c r="L80" s="675"/>
      <c r="M80" s="227"/>
    </row>
    <row r="81" spans="1:13" x14ac:dyDescent="0.3">
      <c r="A81" s="818">
        <v>44532</v>
      </c>
      <c r="B81" s="51" t="s">
        <v>1653</v>
      </c>
      <c r="C81" s="824" t="s">
        <v>128</v>
      </c>
      <c r="D81" s="825">
        <v>4</v>
      </c>
      <c r="E81" s="825">
        <v>0</v>
      </c>
      <c r="F81" s="825">
        <v>0</v>
      </c>
      <c r="G81" s="825">
        <v>2</v>
      </c>
      <c r="H81" s="825">
        <v>0</v>
      </c>
      <c r="I81" s="826" t="s">
        <v>1652</v>
      </c>
      <c r="J81" s="205" t="s">
        <v>1499</v>
      </c>
      <c r="K81" s="563"/>
      <c r="L81" s="675"/>
      <c r="M81" s="227"/>
    </row>
    <row r="82" spans="1:13" x14ac:dyDescent="0.3">
      <c r="A82" s="821">
        <v>44532</v>
      </c>
      <c r="B82" s="21" t="s">
        <v>1653</v>
      </c>
      <c r="C82" s="827" t="s">
        <v>138</v>
      </c>
      <c r="D82" s="828">
        <v>3</v>
      </c>
      <c r="E82" s="828">
        <v>0</v>
      </c>
      <c r="F82" s="828">
        <v>0</v>
      </c>
      <c r="G82" s="828">
        <v>3</v>
      </c>
      <c r="H82" s="828">
        <v>0</v>
      </c>
      <c r="I82" s="829" t="s">
        <v>1498</v>
      </c>
      <c r="J82" s="206" t="s">
        <v>1499</v>
      </c>
      <c r="K82" s="563"/>
      <c r="L82" s="674"/>
      <c r="M82" s="227"/>
    </row>
    <row r="83" spans="1:13" ht="17.25" thickBot="1" x14ac:dyDescent="0.35">
      <c r="A83" s="820">
        <v>44532</v>
      </c>
      <c r="B83" s="52" t="s">
        <v>1653</v>
      </c>
      <c r="C83" s="833" t="s">
        <v>1017</v>
      </c>
      <c r="D83" s="834">
        <v>0</v>
      </c>
      <c r="E83" s="834">
        <v>0</v>
      </c>
      <c r="F83" s="834">
        <v>0</v>
      </c>
      <c r="G83" s="834">
        <v>7</v>
      </c>
      <c r="H83" s="834">
        <v>0</v>
      </c>
      <c r="I83" s="835" t="s">
        <v>1498</v>
      </c>
      <c r="J83" s="208" t="s">
        <v>1499</v>
      </c>
      <c r="K83" s="563"/>
      <c r="L83" s="674"/>
      <c r="M83" s="227"/>
    </row>
    <row r="84" spans="1:13" x14ac:dyDescent="0.3">
      <c r="A84" s="818">
        <v>44532</v>
      </c>
      <c r="B84" s="51" t="s">
        <v>1654</v>
      </c>
      <c r="C84" s="824" t="s">
        <v>126</v>
      </c>
      <c r="D84" s="825">
        <v>0</v>
      </c>
      <c r="E84" s="825">
        <v>0</v>
      </c>
      <c r="F84" s="825">
        <v>0</v>
      </c>
      <c r="G84" s="825">
        <v>1</v>
      </c>
      <c r="H84" s="825">
        <v>0</v>
      </c>
      <c r="I84" s="826" t="s">
        <v>1498</v>
      </c>
      <c r="J84" s="205" t="s">
        <v>1499</v>
      </c>
      <c r="K84" s="563"/>
      <c r="L84" s="674"/>
      <c r="M84" s="227"/>
    </row>
    <row r="85" spans="1:13" x14ac:dyDescent="0.3">
      <c r="A85" s="821">
        <v>44532</v>
      </c>
      <c r="B85" s="21" t="s">
        <v>1500</v>
      </c>
      <c r="C85" s="827" t="s">
        <v>1457</v>
      </c>
      <c r="D85" s="828">
        <v>1</v>
      </c>
      <c r="E85" s="828">
        <v>0</v>
      </c>
      <c r="F85" s="828">
        <v>0</v>
      </c>
      <c r="G85" s="828">
        <v>0</v>
      </c>
      <c r="H85" s="828">
        <v>0</v>
      </c>
      <c r="I85" s="829" t="s">
        <v>1498</v>
      </c>
      <c r="J85" s="206" t="s">
        <v>1499</v>
      </c>
      <c r="K85" s="563"/>
      <c r="L85" s="674"/>
      <c r="M85" s="227"/>
    </row>
    <row r="86" spans="1:13" x14ac:dyDescent="0.3">
      <c r="A86" s="821">
        <v>44532</v>
      </c>
      <c r="B86" s="21" t="s">
        <v>1500</v>
      </c>
      <c r="C86" s="827" t="s">
        <v>112</v>
      </c>
      <c r="D86" s="828">
        <v>11</v>
      </c>
      <c r="E86" s="828">
        <v>0</v>
      </c>
      <c r="F86" s="828">
        <v>0</v>
      </c>
      <c r="G86" s="828">
        <v>13</v>
      </c>
      <c r="H86" s="828">
        <v>0</v>
      </c>
      <c r="I86" s="829" t="s">
        <v>1498</v>
      </c>
      <c r="J86" s="206" t="s">
        <v>1499</v>
      </c>
      <c r="K86" s="563"/>
      <c r="L86" s="674"/>
      <c r="M86" s="227"/>
    </row>
    <row r="87" spans="1:13" ht="17.25" thickBot="1" x14ac:dyDescent="0.35">
      <c r="A87" s="820">
        <v>44532</v>
      </c>
      <c r="B87" s="52" t="s">
        <v>1500</v>
      </c>
      <c r="C87" s="833" t="s">
        <v>107</v>
      </c>
      <c r="D87" s="834">
        <v>2</v>
      </c>
      <c r="E87" s="834">
        <v>0</v>
      </c>
      <c r="F87" s="834">
        <v>0</v>
      </c>
      <c r="G87" s="834">
        <v>2</v>
      </c>
      <c r="H87" s="834">
        <v>0</v>
      </c>
      <c r="I87" s="835" t="s">
        <v>1652</v>
      </c>
      <c r="J87" s="208" t="s">
        <v>1499</v>
      </c>
      <c r="K87" s="563"/>
      <c r="L87" s="677"/>
      <c r="M87" s="227"/>
    </row>
    <row r="88" spans="1:13" ht="17.25" thickBot="1" x14ac:dyDescent="0.35">
      <c r="A88" s="819">
        <v>44532</v>
      </c>
      <c r="B88" s="50" t="s">
        <v>1654</v>
      </c>
      <c r="C88" s="830" t="s">
        <v>112</v>
      </c>
      <c r="D88" s="831">
        <v>4</v>
      </c>
      <c r="E88" s="831">
        <v>0</v>
      </c>
      <c r="F88" s="831">
        <v>0</v>
      </c>
      <c r="G88" s="831">
        <v>4</v>
      </c>
      <c r="H88" s="831">
        <v>0</v>
      </c>
      <c r="I88" s="832" t="s">
        <v>1498</v>
      </c>
      <c r="J88" s="207" t="s">
        <v>1655</v>
      </c>
      <c r="K88" s="563"/>
      <c r="L88" s="677"/>
      <c r="M88" s="227"/>
    </row>
    <row r="89" spans="1:13" ht="17.25" thickBot="1" x14ac:dyDescent="0.35">
      <c r="A89" s="819">
        <v>44532</v>
      </c>
      <c r="B89" s="50" t="s">
        <v>949</v>
      </c>
      <c r="C89" s="830" t="s">
        <v>126</v>
      </c>
      <c r="D89" s="831">
        <v>2</v>
      </c>
      <c r="E89" s="831">
        <v>0</v>
      </c>
      <c r="F89" s="831">
        <v>0</v>
      </c>
      <c r="G89" s="831">
        <v>2</v>
      </c>
      <c r="H89" s="831">
        <v>0</v>
      </c>
      <c r="I89" s="832" t="s">
        <v>1498</v>
      </c>
      <c r="J89" s="207" t="s">
        <v>1499</v>
      </c>
      <c r="K89" s="563"/>
      <c r="L89" s="677"/>
      <c r="M89" s="227"/>
    </row>
    <row r="90" spans="1:13" x14ac:dyDescent="0.3">
      <c r="A90" s="818">
        <v>44532</v>
      </c>
      <c r="B90" s="51" t="s">
        <v>963</v>
      </c>
      <c r="C90" s="824" t="s">
        <v>1656</v>
      </c>
      <c r="D90" s="825">
        <v>1</v>
      </c>
      <c r="E90" s="825">
        <v>0</v>
      </c>
      <c r="F90" s="825">
        <v>0</v>
      </c>
      <c r="G90" s="825">
        <v>1</v>
      </c>
      <c r="H90" s="825">
        <v>0</v>
      </c>
      <c r="I90" s="826" t="s">
        <v>1498</v>
      </c>
      <c r="J90" s="205" t="s">
        <v>1499</v>
      </c>
      <c r="K90" s="563"/>
      <c r="L90" s="674"/>
      <c r="M90" s="227"/>
    </row>
    <row r="91" spans="1:13" ht="17.25" thickBot="1" x14ac:dyDescent="0.35">
      <c r="A91" s="820">
        <v>44532</v>
      </c>
      <c r="B91" s="52" t="s">
        <v>1657</v>
      </c>
      <c r="C91" s="833" t="s">
        <v>108</v>
      </c>
      <c r="D91" s="834">
        <v>1</v>
      </c>
      <c r="E91" s="834">
        <v>0</v>
      </c>
      <c r="F91" s="834">
        <v>0</v>
      </c>
      <c r="G91" s="834">
        <v>1</v>
      </c>
      <c r="H91" s="834">
        <v>0</v>
      </c>
      <c r="I91" s="835" t="s">
        <v>1498</v>
      </c>
      <c r="J91" s="208" t="s">
        <v>1499</v>
      </c>
      <c r="K91" s="563"/>
      <c r="L91" s="674"/>
      <c r="M91" s="227"/>
    </row>
    <row r="92" spans="1:13" x14ac:dyDescent="0.3">
      <c r="A92" s="818">
        <v>44532</v>
      </c>
      <c r="B92" s="51" t="s">
        <v>1658</v>
      </c>
      <c r="C92" s="824" t="s">
        <v>126</v>
      </c>
      <c r="D92" s="825">
        <v>10</v>
      </c>
      <c r="E92" s="825">
        <v>0</v>
      </c>
      <c r="F92" s="825">
        <v>0</v>
      </c>
      <c r="G92" s="825">
        <v>10</v>
      </c>
      <c r="H92" s="825">
        <v>0</v>
      </c>
      <c r="I92" s="826" t="s">
        <v>1514</v>
      </c>
      <c r="J92" s="205" t="s">
        <v>1511</v>
      </c>
      <c r="K92" s="563"/>
      <c r="L92" s="674"/>
      <c r="M92" s="227"/>
    </row>
    <row r="93" spans="1:13" ht="17.25" thickBot="1" x14ac:dyDescent="0.35">
      <c r="A93" s="820">
        <v>44532</v>
      </c>
      <c r="B93" s="52" t="s">
        <v>1658</v>
      </c>
      <c r="C93" s="833" t="s">
        <v>168</v>
      </c>
      <c r="D93" s="834">
        <v>1</v>
      </c>
      <c r="E93" s="834">
        <v>0</v>
      </c>
      <c r="F93" s="834">
        <v>0</v>
      </c>
      <c r="G93" s="834">
        <v>1</v>
      </c>
      <c r="H93" s="834">
        <v>0</v>
      </c>
      <c r="I93" s="835" t="s">
        <v>1514</v>
      </c>
      <c r="J93" s="208" t="s">
        <v>1511</v>
      </c>
      <c r="K93" s="563"/>
      <c r="L93" s="674"/>
      <c r="M93" s="227"/>
    </row>
    <row r="94" spans="1:13" x14ac:dyDescent="0.3">
      <c r="A94" s="818">
        <v>44532</v>
      </c>
      <c r="B94" s="51" t="s">
        <v>1659</v>
      </c>
      <c r="C94" s="824" t="s">
        <v>126</v>
      </c>
      <c r="D94" s="825">
        <v>1</v>
      </c>
      <c r="E94" s="825">
        <v>0</v>
      </c>
      <c r="F94" s="825">
        <v>0</v>
      </c>
      <c r="G94" s="825">
        <v>1</v>
      </c>
      <c r="H94" s="825">
        <v>0</v>
      </c>
      <c r="I94" s="826" t="s">
        <v>1514</v>
      </c>
      <c r="J94" s="205" t="s">
        <v>1511</v>
      </c>
      <c r="K94" s="563"/>
      <c r="L94" s="674"/>
      <c r="M94" s="227"/>
    </row>
    <row r="95" spans="1:13" ht="17.25" thickBot="1" x14ac:dyDescent="0.35">
      <c r="A95" s="820">
        <v>44532</v>
      </c>
      <c r="B95" s="52" t="s">
        <v>1659</v>
      </c>
      <c r="C95" s="833" t="s">
        <v>138</v>
      </c>
      <c r="D95" s="834">
        <v>11</v>
      </c>
      <c r="E95" s="834">
        <v>0</v>
      </c>
      <c r="F95" s="834">
        <v>0</v>
      </c>
      <c r="G95" s="834">
        <v>11</v>
      </c>
      <c r="H95" s="834">
        <v>0</v>
      </c>
      <c r="I95" s="835" t="s">
        <v>1514</v>
      </c>
      <c r="J95" s="208" t="s">
        <v>1511</v>
      </c>
      <c r="K95" s="563"/>
      <c r="L95" s="674"/>
      <c r="M95" s="227"/>
    </row>
    <row r="96" spans="1:13" x14ac:dyDescent="0.3">
      <c r="A96" s="818">
        <v>44532</v>
      </c>
      <c r="B96" s="51" t="s">
        <v>1660</v>
      </c>
      <c r="C96" s="824" t="s">
        <v>126</v>
      </c>
      <c r="D96" s="825">
        <v>3</v>
      </c>
      <c r="E96" s="825">
        <v>0</v>
      </c>
      <c r="F96" s="825">
        <v>0</v>
      </c>
      <c r="G96" s="825">
        <v>3</v>
      </c>
      <c r="H96" s="825">
        <v>0</v>
      </c>
      <c r="I96" s="826" t="s">
        <v>1514</v>
      </c>
      <c r="J96" s="205" t="s">
        <v>1511</v>
      </c>
      <c r="K96" s="563"/>
      <c r="L96" s="674"/>
      <c r="M96" s="227"/>
    </row>
    <row r="97" spans="1:13" x14ac:dyDescent="0.3">
      <c r="A97" s="821">
        <v>44532</v>
      </c>
      <c r="B97" s="21" t="s">
        <v>1660</v>
      </c>
      <c r="C97" s="827" t="s">
        <v>138</v>
      </c>
      <c r="D97" s="828">
        <v>9</v>
      </c>
      <c r="E97" s="828">
        <v>0</v>
      </c>
      <c r="F97" s="828">
        <v>0</v>
      </c>
      <c r="G97" s="828">
        <v>9</v>
      </c>
      <c r="H97" s="828">
        <v>0</v>
      </c>
      <c r="I97" s="829" t="s">
        <v>1514</v>
      </c>
      <c r="J97" s="206" t="s">
        <v>1511</v>
      </c>
      <c r="K97" s="563"/>
      <c r="L97" s="674"/>
      <c r="M97" s="227"/>
    </row>
    <row r="98" spans="1:13" ht="17.25" thickBot="1" x14ac:dyDescent="0.35">
      <c r="A98" s="820">
        <v>44532</v>
      </c>
      <c r="B98" s="52" t="s">
        <v>1661</v>
      </c>
      <c r="C98" s="833" t="s">
        <v>168</v>
      </c>
      <c r="D98" s="834">
        <v>1</v>
      </c>
      <c r="E98" s="834">
        <v>0</v>
      </c>
      <c r="F98" s="834">
        <v>0</v>
      </c>
      <c r="G98" s="834">
        <v>1</v>
      </c>
      <c r="H98" s="834">
        <v>0</v>
      </c>
      <c r="I98" s="835" t="s">
        <v>1514</v>
      </c>
      <c r="J98" s="208" t="s">
        <v>1511</v>
      </c>
      <c r="K98" s="563"/>
      <c r="L98" s="674"/>
      <c r="M98" s="227"/>
    </row>
    <row r="99" spans="1:13" x14ac:dyDescent="0.3">
      <c r="A99" s="818">
        <v>44532</v>
      </c>
      <c r="B99" s="51" t="s">
        <v>1429</v>
      </c>
      <c r="C99" s="824" t="s">
        <v>140</v>
      </c>
      <c r="D99" s="825">
        <v>34</v>
      </c>
      <c r="E99" s="825">
        <v>0</v>
      </c>
      <c r="F99" s="825">
        <v>0</v>
      </c>
      <c r="G99" s="825">
        <v>34</v>
      </c>
      <c r="H99" s="825">
        <v>0</v>
      </c>
      <c r="I99" s="826" t="s">
        <v>1514</v>
      </c>
      <c r="J99" s="205" t="s">
        <v>1511</v>
      </c>
      <c r="K99" s="563"/>
      <c r="L99" s="674"/>
      <c r="M99" s="227"/>
    </row>
    <row r="100" spans="1:13" ht="17.25" thickBot="1" x14ac:dyDescent="0.35">
      <c r="A100" s="820">
        <v>44532</v>
      </c>
      <c r="B100" s="52" t="s">
        <v>1429</v>
      </c>
      <c r="C100" s="833" t="s">
        <v>108</v>
      </c>
      <c r="D100" s="834">
        <v>3</v>
      </c>
      <c r="E100" s="834">
        <v>0</v>
      </c>
      <c r="F100" s="834">
        <v>0</v>
      </c>
      <c r="G100" s="834">
        <v>3</v>
      </c>
      <c r="H100" s="834">
        <v>0</v>
      </c>
      <c r="I100" s="835" t="s">
        <v>1514</v>
      </c>
      <c r="J100" s="208" t="s">
        <v>1511</v>
      </c>
      <c r="K100" s="563"/>
      <c r="L100" s="674"/>
      <c r="M100" s="227"/>
    </row>
    <row r="101" spans="1:13" ht="17.25" thickBot="1" x14ac:dyDescent="0.35">
      <c r="A101" s="819">
        <v>44532</v>
      </c>
      <c r="B101" s="50" t="s">
        <v>958</v>
      </c>
      <c r="C101" s="830" t="s">
        <v>955</v>
      </c>
      <c r="D101" s="831">
        <v>3</v>
      </c>
      <c r="E101" s="831">
        <v>0</v>
      </c>
      <c r="F101" s="831">
        <v>0</v>
      </c>
      <c r="G101" s="831">
        <v>2</v>
      </c>
      <c r="H101" s="831">
        <v>0</v>
      </c>
      <c r="I101" s="832" t="s">
        <v>1514</v>
      </c>
      <c r="J101" s="207" t="s">
        <v>1511</v>
      </c>
      <c r="K101" s="563"/>
      <c r="L101" s="674"/>
      <c r="M101" s="227"/>
    </row>
    <row r="102" spans="1:13" ht="17.25" thickBot="1" x14ac:dyDescent="0.35">
      <c r="A102" s="819">
        <v>44532</v>
      </c>
      <c r="B102" s="50" t="s">
        <v>1662</v>
      </c>
      <c r="C102" s="830" t="s">
        <v>126</v>
      </c>
      <c r="D102" s="831">
        <v>10</v>
      </c>
      <c r="E102" s="831">
        <v>0</v>
      </c>
      <c r="F102" s="831">
        <v>0</v>
      </c>
      <c r="G102" s="831">
        <v>10</v>
      </c>
      <c r="H102" s="831">
        <v>0</v>
      </c>
      <c r="I102" s="832" t="s">
        <v>1514</v>
      </c>
      <c r="J102" s="207" t="s">
        <v>1511</v>
      </c>
      <c r="K102" s="563"/>
      <c r="L102" s="674"/>
      <c r="M102" s="227"/>
    </row>
    <row r="103" spans="1:13" x14ac:dyDescent="0.3">
      <c r="A103" s="818">
        <v>44532</v>
      </c>
      <c r="B103" s="51" t="s">
        <v>1376</v>
      </c>
      <c r="C103" s="824" t="s">
        <v>1663</v>
      </c>
      <c r="D103" s="825">
        <v>1</v>
      </c>
      <c r="E103" s="825">
        <v>0</v>
      </c>
      <c r="F103" s="825">
        <v>0</v>
      </c>
      <c r="G103" s="825">
        <v>1</v>
      </c>
      <c r="H103" s="825">
        <v>0</v>
      </c>
      <c r="I103" s="826" t="s">
        <v>1664</v>
      </c>
      <c r="J103" s="205" t="s">
        <v>1511</v>
      </c>
      <c r="K103" s="563"/>
      <c r="L103" s="674"/>
      <c r="M103" s="227"/>
    </row>
    <row r="104" spans="1:13" x14ac:dyDescent="0.3">
      <c r="A104" s="821">
        <v>44532</v>
      </c>
      <c r="B104" s="21" t="s">
        <v>1665</v>
      </c>
      <c r="C104" s="827" t="s">
        <v>168</v>
      </c>
      <c r="D104" s="828">
        <v>4</v>
      </c>
      <c r="E104" s="828">
        <v>0</v>
      </c>
      <c r="F104" s="828">
        <v>0</v>
      </c>
      <c r="G104" s="828">
        <v>4</v>
      </c>
      <c r="H104" s="828">
        <v>0</v>
      </c>
      <c r="I104" s="829" t="s">
        <v>1514</v>
      </c>
      <c r="J104" s="206" t="s">
        <v>1511</v>
      </c>
      <c r="K104" s="563"/>
      <c r="L104" s="674"/>
      <c r="M104" s="227"/>
    </row>
    <row r="105" spans="1:13" ht="17.25" thickBot="1" x14ac:dyDescent="0.35">
      <c r="A105" s="820">
        <v>44532</v>
      </c>
      <c r="B105" s="52" t="s">
        <v>1376</v>
      </c>
      <c r="C105" s="833" t="s">
        <v>107</v>
      </c>
      <c r="D105" s="834">
        <v>1</v>
      </c>
      <c r="E105" s="834">
        <v>0</v>
      </c>
      <c r="F105" s="834">
        <v>0</v>
      </c>
      <c r="G105" s="834">
        <v>1</v>
      </c>
      <c r="H105" s="834">
        <v>0</v>
      </c>
      <c r="I105" s="835" t="s">
        <v>1514</v>
      </c>
      <c r="J105" s="208" t="s">
        <v>1511</v>
      </c>
      <c r="K105" s="563"/>
      <c r="L105" s="674"/>
      <c r="M105" s="227"/>
    </row>
    <row r="106" spans="1:13" ht="17.25" thickBot="1" x14ac:dyDescent="0.35">
      <c r="A106" s="819">
        <v>44532</v>
      </c>
      <c r="B106" s="50" t="s">
        <v>1094</v>
      </c>
      <c r="C106" s="830" t="s">
        <v>128</v>
      </c>
      <c r="D106" s="831">
        <v>4</v>
      </c>
      <c r="E106" s="831">
        <v>0</v>
      </c>
      <c r="F106" s="831">
        <v>0</v>
      </c>
      <c r="G106" s="831">
        <v>4</v>
      </c>
      <c r="H106" s="831">
        <v>0</v>
      </c>
      <c r="I106" s="832" t="s">
        <v>1578</v>
      </c>
      <c r="J106" s="207" t="s">
        <v>1666</v>
      </c>
      <c r="K106" s="563"/>
      <c r="L106" s="674"/>
      <c r="M106" s="227"/>
    </row>
    <row r="107" spans="1:13" ht="17.25" thickBot="1" x14ac:dyDescent="0.35">
      <c r="A107" s="819">
        <v>44532</v>
      </c>
      <c r="B107" s="50" t="s">
        <v>1094</v>
      </c>
      <c r="C107" s="830" t="s">
        <v>128</v>
      </c>
      <c r="D107" s="831">
        <v>2</v>
      </c>
      <c r="E107" s="831">
        <v>0</v>
      </c>
      <c r="F107" s="831">
        <v>0</v>
      </c>
      <c r="G107" s="831">
        <v>2</v>
      </c>
      <c r="H107" s="831">
        <v>0</v>
      </c>
      <c r="I107" s="832" t="s">
        <v>1578</v>
      </c>
      <c r="J107" s="207" t="s">
        <v>1666</v>
      </c>
      <c r="K107" s="563"/>
      <c r="L107" s="674"/>
      <c r="M107" s="227"/>
    </row>
    <row r="108" spans="1:13" ht="17.25" thickBot="1" x14ac:dyDescent="0.35">
      <c r="A108" s="819">
        <v>44532</v>
      </c>
      <c r="B108" s="50" t="s">
        <v>1667</v>
      </c>
      <c r="C108" s="830" t="s">
        <v>1668</v>
      </c>
      <c r="D108" s="831">
        <v>2</v>
      </c>
      <c r="E108" s="831">
        <v>0</v>
      </c>
      <c r="F108" s="831">
        <v>0</v>
      </c>
      <c r="G108" s="831">
        <v>0</v>
      </c>
      <c r="H108" s="831">
        <v>0</v>
      </c>
      <c r="I108" s="832" t="s">
        <v>1578</v>
      </c>
      <c r="J108" s="207" t="s">
        <v>176</v>
      </c>
      <c r="K108" s="563"/>
      <c r="L108" s="674"/>
      <c r="M108" s="227"/>
    </row>
    <row r="109" spans="1:13" ht="17.25" thickBot="1" x14ac:dyDescent="0.35">
      <c r="A109" s="821">
        <v>44532</v>
      </c>
      <c r="B109" s="21" t="s">
        <v>1217</v>
      </c>
      <c r="C109" s="827" t="s">
        <v>199</v>
      </c>
      <c r="D109" s="828">
        <v>1</v>
      </c>
      <c r="E109" s="828">
        <v>0</v>
      </c>
      <c r="F109" s="828">
        <v>0</v>
      </c>
      <c r="G109" s="828">
        <v>1</v>
      </c>
      <c r="H109" s="828">
        <v>0</v>
      </c>
      <c r="I109" s="829" t="s">
        <v>1578</v>
      </c>
      <c r="J109" s="206" t="s">
        <v>176</v>
      </c>
      <c r="K109" s="563"/>
      <c r="L109" s="674"/>
      <c r="M109" s="227"/>
    </row>
    <row r="110" spans="1:13" ht="17.25" thickBot="1" x14ac:dyDescent="0.35">
      <c r="A110" s="819">
        <v>44532</v>
      </c>
      <c r="B110" s="50" t="s">
        <v>1217</v>
      </c>
      <c r="C110" s="830" t="s">
        <v>774</v>
      </c>
      <c r="D110" s="831">
        <v>2</v>
      </c>
      <c r="E110" s="831">
        <v>0</v>
      </c>
      <c r="F110" s="831">
        <v>0</v>
      </c>
      <c r="G110" s="831">
        <v>2</v>
      </c>
      <c r="H110" s="831">
        <v>0</v>
      </c>
      <c r="I110" s="832" t="s">
        <v>1578</v>
      </c>
      <c r="J110" s="207" t="s">
        <v>176</v>
      </c>
      <c r="K110" s="563"/>
      <c r="L110" s="674"/>
      <c r="M110" s="227"/>
    </row>
    <row r="111" spans="1:13" ht="17.25" thickBot="1" x14ac:dyDescent="0.35">
      <c r="A111" s="819">
        <v>44532</v>
      </c>
      <c r="B111" s="50" t="s">
        <v>1669</v>
      </c>
      <c r="C111" s="830" t="s">
        <v>138</v>
      </c>
      <c r="D111" s="831">
        <v>1</v>
      </c>
      <c r="E111" s="831">
        <v>0</v>
      </c>
      <c r="F111" s="831">
        <v>0</v>
      </c>
      <c r="G111" s="831">
        <v>1</v>
      </c>
      <c r="H111" s="831">
        <v>0</v>
      </c>
      <c r="I111" s="832" t="s">
        <v>1578</v>
      </c>
      <c r="J111" s="207" t="s">
        <v>176</v>
      </c>
      <c r="K111" s="563"/>
      <c r="L111" s="674"/>
      <c r="M111" s="227"/>
    </row>
    <row r="112" spans="1:13" ht="17.25" thickBot="1" x14ac:dyDescent="0.35">
      <c r="A112" s="819">
        <v>44532</v>
      </c>
      <c r="B112" s="50" t="s">
        <v>1670</v>
      </c>
      <c r="C112" s="830" t="s">
        <v>138</v>
      </c>
      <c r="D112" s="831">
        <v>2</v>
      </c>
      <c r="E112" s="831">
        <v>0</v>
      </c>
      <c r="F112" s="831">
        <v>0</v>
      </c>
      <c r="G112" s="831">
        <v>2</v>
      </c>
      <c r="H112" s="831">
        <v>0</v>
      </c>
      <c r="I112" s="832" t="s">
        <v>1578</v>
      </c>
      <c r="J112" s="207" t="s">
        <v>176</v>
      </c>
      <c r="K112" s="563"/>
      <c r="L112" s="674"/>
      <c r="M112" s="227"/>
    </row>
    <row r="113" spans="1:13" x14ac:dyDescent="0.3">
      <c r="A113" s="818">
        <v>44532</v>
      </c>
      <c r="B113" s="51" t="s">
        <v>713</v>
      </c>
      <c r="C113" s="824" t="s">
        <v>126</v>
      </c>
      <c r="D113" s="825">
        <v>1</v>
      </c>
      <c r="E113" s="825">
        <v>0</v>
      </c>
      <c r="F113" s="825">
        <v>0</v>
      </c>
      <c r="G113" s="825">
        <v>1</v>
      </c>
      <c r="H113" s="825">
        <v>0</v>
      </c>
      <c r="I113" s="826" t="s">
        <v>1578</v>
      </c>
      <c r="J113" s="205" t="s">
        <v>176</v>
      </c>
      <c r="K113" s="563"/>
      <c r="L113" s="674"/>
      <c r="M113" s="227"/>
    </row>
    <row r="114" spans="1:13" ht="17.25" thickBot="1" x14ac:dyDescent="0.35">
      <c r="A114" s="820">
        <v>44532</v>
      </c>
      <c r="B114" s="52" t="s">
        <v>713</v>
      </c>
      <c r="C114" s="833" t="s">
        <v>138</v>
      </c>
      <c r="D114" s="834">
        <v>3</v>
      </c>
      <c r="E114" s="834">
        <v>0</v>
      </c>
      <c r="F114" s="834">
        <v>0</v>
      </c>
      <c r="G114" s="834">
        <v>3</v>
      </c>
      <c r="H114" s="834">
        <v>0</v>
      </c>
      <c r="I114" s="835" t="s">
        <v>1578</v>
      </c>
      <c r="J114" s="208" t="s">
        <v>1666</v>
      </c>
      <c r="K114" s="563"/>
      <c r="L114" s="674"/>
      <c r="M114" s="227"/>
    </row>
    <row r="115" spans="1:13" x14ac:dyDescent="0.3">
      <c r="A115" s="818">
        <v>44532</v>
      </c>
      <c r="B115" s="51" t="s">
        <v>755</v>
      </c>
      <c r="C115" s="824" t="s">
        <v>126</v>
      </c>
      <c r="D115" s="825">
        <v>2</v>
      </c>
      <c r="E115" s="825">
        <v>0</v>
      </c>
      <c r="F115" s="825">
        <v>0</v>
      </c>
      <c r="G115" s="825">
        <v>2</v>
      </c>
      <c r="H115" s="825">
        <v>0</v>
      </c>
      <c r="I115" s="826" t="s">
        <v>1578</v>
      </c>
      <c r="J115" s="205" t="s">
        <v>176</v>
      </c>
      <c r="K115" s="563"/>
      <c r="L115" s="674"/>
      <c r="M115" s="227"/>
    </row>
    <row r="116" spans="1:13" ht="17.25" thickBot="1" x14ac:dyDescent="0.35">
      <c r="A116" s="820">
        <v>44532</v>
      </c>
      <c r="B116" s="52" t="s">
        <v>755</v>
      </c>
      <c r="C116" s="833" t="s">
        <v>138</v>
      </c>
      <c r="D116" s="834">
        <v>8</v>
      </c>
      <c r="E116" s="834">
        <v>0</v>
      </c>
      <c r="F116" s="834">
        <v>0</v>
      </c>
      <c r="G116" s="834">
        <v>8</v>
      </c>
      <c r="H116" s="834">
        <v>0</v>
      </c>
      <c r="I116" s="835" t="s">
        <v>1578</v>
      </c>
      <c r="J116" s="208" t="s">
        <v>176</v>
      </c>
      <c r="K116" s="563"/>
      <c r="L116" s="674"/>
      <c r="M116" s="227"/>
    </row>
    <row r="117" spans="1:13" x14ac:dyDescent="0.3">
      <c r="A117" s="818">
        <v>44532</v>
      </c>
      <c r="B117" s="51" t="s">
        <v>1671</v>
      </c>
      <c r="C117" s="824" t="s">
        <v>126</v>
      </c>
      <c r="D117" s="825">
        <v>1</v>
      </c>
      <c r="E117" s="825">
        <v>0</v>
      </c>
      <c r="F117" s="825">
        <v>0</v>
      </c>
      <c r="G117" s="825">
        <v>1</v>
      </c>
      <c r="H117" s="825">
        <v>0</v>
      </c>
      <c r="I117" s="826" t="s">
        <v>1578</v>
      </c>
      <c r="J117" s="205" t="s">
        <v>176</v>
      </c>
      <c r="K117" s="563"/>
      <c r="L117" s="674"/>
      <c r="M117" s="227"/>
    </row>
    <row r="118" spans="1:13" x14ac:dyDescent="0.3">
      <c r="A118" s="821">
        <v>44532</v>
      </c>
      <c r="B118" s="21" t="s">
        <v>1671</v>
      </c>
      <c r="C118" s="827" t="s">
        <v>159</v>
      </c>
      <c r="D118" s="828">
        <v>1</v>
      </c>
      <c r="E118" s="828">
        <v>0</v>
      </c>
      <c r="F118" s="828">
        <v>0</v>
      </c>
      <c r="G118" s="828">
        <v>1</v>
      </c>
      <c r="H118" s="828">
        <v>0</v>
      </c>
      <c r="I118" s="829" t="s">
        <v>1672</v>
      </c>
      <c r="J118" s="206" t="s">
        <v>176</v>
      </c>
      <c r="K118" s="563"/>
      <c r="L118" s="674"/>
      <c r="M118" s="227"/>
    </row>
    <row r="119" spans="1:13" x14ac:dyDescent="0.3">
      <c r="A119" s="821">
        <v>44532</v>
      </c>
      <c r="B119" s="21" t="s">
        <v>1671</v>
      </c>
      <c r="C119" s="827" t="s">
        <v>164</v>
      </c>
      <c r="D119" s="828">
        <v>3</v>
      </c>
      <c r="E119" s="828">
        <v>0</v>
      </c>
      <c r="F119" s="828">
        <v>0</v>
      </c>
      <c r="G119" s="828">
        <v>3</v>
      </c>
      <c r="H119" s="828">
        <v>0</v>
      </c>
      <c r="I119" s="829" t="s">
        <v>1578</v>
      </c>
      <c r="J119" s="206" t="s">
        <v>176</v>
      </c>
      <c r="K119" s="563"/>
      <c r="L119" s="674"/>
      <c r="M119" s="227"/>
    </row>
    <row r="120" spans="1:13" ht="17.25" thickBot="1" x14ac:dyDescent="0.35">
      <c r="A120" s="820">
        <v>44532</v>
      </c>
      <c r="B120" s="52" t="s">
        <v>1671</v>
      </c>
      <c r="C120" s="833" t="s">
        <v>108</v>
      </c>
      <c r="D120" s="834">
        <v>1</v>
      </c>
      <c r="E120" s="834">
        <v>0</v>
      </c>
      <c r="F120" s="834">
        <v>0</v>
      </c>
      <c r="G120" s="834">
        <v>1</v>
      </c>
      <c r="H120" s="834">
        <v>0</v>
      </c>
      <c r="I120" s="835" t="s">
        <v>1578</v>
      </c>
      <c r="J120" s="208" t="s">
        <v>176</v>
      </c>
      <c r="K120" s="563"/>
      <c r="L120" s="674"/>
      <c r="M120" s="227"/>
    </row>
    <row r="121" spans="1:13" ht="17.25" thickBot="1" x14ac:dyDescent="0.35">
      <c r="A121" s="819">
        <v>44532</v>
      </c>
      <c r="B121" s="50" t="s">
        <v>1673</v>
      </c>
      <c r="C121" s="830" t="s">
        <v>138</v>
      </c>
      <c r="D121" s="831">
        <v>4</v>
      </c>
      <c r="E121" s="831">
        <v>0</v>
      </c>
      <c r="F121" s="831">
        <v>0</v>
      </c>
      <c r="G121" s="831">
        <v>4</v>
      </c>
      <c r="H121" s="831">
        <v>0</v>
      </c>
      <c r="I121" s="832" t="s">
        <v>1578</v>
      </c>
      <c r="J121" s="207" t="s">
        <v>1666</v>
      </c>
      <c r="K121" s="563"/>
      <c r="L121" s="674"/>
      <c r="M121" s="227"/>
    </row>
    <row r="122" spans="1:13" ht="17.25" thickBot="1" x14ac:dyDescent="0.35">
      <c r="A122" s="819">
        <v>44533</v>
      </c>
      <c r="B122" s="50" t="s">
        <v>1674</v>
      </c>
      <c r="C122" s="830" t="s">
        <v>1675</v>
      </c>
      <c r="D122" s="831">
        <v>8</v>
      </c>
      <c r="E122" s="831">
        <v>0</v>
      </c>
      <c r="F122" s="831">
        <v>0</v>
      </c>
      <c r="G122" s="831">
        <v>10</v>
      </c>
      <c r="H122" s="831">
        <v>0</v>
      </c>
      <c r="I122" s="832" t="s">
        <v>1676</v>
      </c>
      <c r="J122" s="207" t="s">
        <v>1678</v>
      </c>
      <c r="K122" s="563"/>
      <c r="L122" s="674"/>
      <c r="M122" s="227"/>
    </row>
    <row r="123" spans="1:13" x14ac:dyDescent="0.3">
      <c r="A123" s="818">
        <v>44533</v>
      </c>
      <c r="B123" s="51" t="s">
        <v>1677</v>
      </c>
      <c r="C123" s="824" t="s">
        <v>1697</v>
      </c>
      <c r="D123" s="825">
        <v>2</v>
      </c>
      <c r="E123" s="825">
        <v>0</v>
      </c>
      <c r="F123" s="825">
        <v>0</v>
      </c>
      <c r="G123" s="825">
        <v>0</v>
      </c>
      <c r="H123" s="825">
        <v>0</v>
      </c>
      <c r="I123" s="826" t="s">
        <v>1676</v>
      </c>
      <c r="J123" s="205" t="s">
        <v>1678</v>
      </c>
      <c r="K123" s="563"/>
      <c r="L123" s="674"/>
      <c r="M123" s="227"/>
    </row>
    <row r="124" spans="1:13" x14ac:dyDescent="0.3">
      <c r="A124" s="821">
        <v>44533</v>
      </c>
      <c r="B124" s="21" t="s">
        <v>1677</v>
      </c>
      <c r="C124" s="827" t="s">
        <v>1675</v>
      </c>
      <c r="D124" s="828">
        <v>0</v>
      </c>
      <c r="E124" s="828">
        <v>0</v>
      </c>
      <c r="F124" s="828">
        <v>0</v>
      </c>
      <c r="G124" s="828">
        <v>4</v>
      </c>
      <c r="H124" s="828">
        <v>0</v>
      </c>
      <c r="I124" s="829" t="s">
        <v>1676</v>
      </c>
      <c r="J124" s="206" t="s">
        <v>1678</v>
      </c>
      <c r="K124" s="563"/>
      <c r="L124" s="674"/>
      <c r="M124" s="227"/>
    </row>
    <row r="125" spans="1:13" ht="17.25" thickBot="1" x14ac:dyDescent="0.35">
      <c r="A125" s="820">
        <v>44533</v>
      </c>
      <c r="B125" s="52" t="s">
        <v>1677</v>
      </c>
      <c r="C125" s="833" t="s">
        <v>1679</v>
      </c>
      <c r="D125" s="834">
        <v>1</v>
      </c>
      <c r="E125" s="834">
        <v>0</v>
      </c>
      <c r="F125" s="834">
        <v>0</v>
      </c>
      <c r="G125" s="834">
        <v>1</v>
      </c>
      <c r="H125" s="834">
        <v>0</v>
      </c>
      <c r="I125" s="835" t="s">
        <v>1676</v>
      </c>
      <c r="J125" s="208" t="s">
        <v>1678</v>
      </c>
      <c r="K125" s="563"/>
      <c r="L125" s="674"/>
      <c r="M125" s="227"/>
    </row>
    <row r="126" spans="1:13" ht="17.25" thickBot="1" x14ac:dyDescent="0.35">
      <c r="A126" s="819">
        <v>44533</v>
      </c>
      <c r="B126" s="50" t="s">
        <v>1680</v>
      </c>
      <c r="C126" s="830" t="s">
        <v>1675</v>
      </c>
      <c r="D126" s="831">
        <v>5</v>
      </c>
      <c r="E126" s="831">
        <v>0</v>
      </c>
      <c r="F126" s="831">
        <v>0</v>
      </c>
      <c r="G126" s="831">
        <v>6</v>
      </c>
      <c r="H126" s="831">
        <v>0</v>
      </c>
      <c r="I126" s="832" t="s">
        <v>1676</v>
      </c>
      <c r="J126" s="207" t="s">
        <v>1678</v>
      </c>
      <c r="K126" s="563"/>
      <c r="L126" s="674"/>
      <c r="M126" s="227"/>
    </row>
    <row r="127" spans="1:13" ht="17.25" thickBot="1" x14ac:dyDescent="0.35">
      <c r="A127" s="819">
        <v>44533</v>
      </c>
      <c r="B127" s="50" t="s">
        <v>1681</v>
      </c>
      <c r="C127" s="830" t="s">
        <v>1682</v>
      </c>
      <c r="D127" s="831">
        <v>1</v>
      </c>
      <c r="E127" s="831">
        <v>0</v>
      </c>
      <c r="F127" s="831">
        <v>0</v>
      </c>
      <c r="G127" s="831">
        <v>1</v>
      </c>
      <c r="H127" s="831">
        <v>0</v>
      </c>
      <c r="I127" s="832" t="s">
        <v>1676</v>
      </c>
      <c r="J127" s="207" t="s">
        <v>1678</v>
      </c>
      <c r="K127" s="563"/>
      <c r="L127" s="674"/>
      <c r="M127" s="227"/>
    </row>
    <row r="128" spans="1:13" x14ac:dyDescent="0.3">
      <c r="A128" s="818">
        <v>44533</v>
      </c>
      <c r="B128" s="51" t="s">
        <v>1683</v>
      </c>
      <c r="C128" s="824" t="s">
        <v>1699</v>
      </c>
      <c r="D128" s="825">
        <v>0</v>
      </c>
      <c r="E128" s="825">
        <v>0</v>
      </c>
      <c r="F128" s="825">
        <v>0</v>
      </c>
      <c r="G128" s="825">
        <v>1</v>
      </c>
      <c r="H128" s="825">
        <v>0</v>
      </c>
      <c r="I128" s="826" t="s">
        <v>1676</v>
      </c>
      <c r="J128" s="205" t="s">
        <v>1678</v>
      </c>
      <c r="K128" s="563"/>
      <c r="L128" s="674"/>
      <c r="M128" s="227"/>
    </row>
    <row r="129" spans="1:13" x14ac:dyDescent="0.3">
      <c r="A129" s="821">
        <v>44533</v>
      </c>
      <c r="B129" s="21" t="s">
        <v>1683</v>
      </c>
      <c r="C129" s="827" t="s">
        <v>1675</v>
      </c>
      <c r="D129" s="828">
        <v>3</v>
      </c>
      <c r="E129" s="828">
        <v>0</v>
      </c>
      <c r="F129" s="828">
        <v>0</v>
      </c>
      <c r="G129" s="828">
        <v>4</v>
      </c>
      <c r="H129" s="828">
        <v>0</v>
      </c>
      <c r="I129" s="829" t="s">
        <v>1676</v>
      </c>
      <c r="J129" s="206" t="s">
        <v>1678</v>
      </c>
      <c r="K129" s="563"/>
      <c r="L129" s="674"/>
      <c r="M129" s="227"/>
    </row>
    <row r="130" spans="1:13" x14ac:dyDescent="0.3">
      <c r="A130" s="821">
        <v>44533</v>
      </c>
      <c r="B130" s="21" t="s">
        <v>1683</v>
      </c>
      <c r="C130" s="827" t="s">
        <v>1684</v>
      </c>
      <c r="D130" s="828">
        <v>1</v>
      </c>
      <c r="E130" s="828">
        <v>0</v>
      </c>
      <c r="F130" s="828">
        <v>0</v>
      </c>
      <c r="G130" s="828">
        <v>1</v>
      </c>
      <c r="H130" s="828">
        <v>0</v>
      </c>
      <c r="I130" s="829" t="s">
        <v>1676</v>
      </c>
      <c r="J130" s="206" t="s">
        <v>1678</v>
      </c>
      <c r="K130" s="563"/>
      <c r="L130" s="674"/>
      <c r="M130" s="227"/>
    </row>
    <row r="131" spans="1:13" ht="17.25" thickBot="1" x14ac:dyDescent="0.35">
      <c r="A131" s="820">
        <v>44533</v>
      </c>
      <c r="B131" s="52" t="s">
        <v>1683</v>
      </c>
      <c r="C131" s="833" t="s">
        <v>1700</v>
      </c>
      <c r="D131" s="834">
        <v>2</v>
      </c>
      <c r="E131" s="834">
        <v>0</v>
      </c>
      <c r="F131" s="834">
        <v>0</v>
      </c>
      <c r="G131" s="834">
        <v>2</v>
      </c>
      <c r="H131" s="834">
        <v>0</v>
      </c>
      <c r="I131" s="835" t="s">
        <v>1676</v>
      </c>
      <c r="J131" s="208" t="s">
        <v>1678</v>
      </c>
      <c r="K131" s="563"/>
      <c r="L131" s="674"/>
      <c r="M131" s="227"/>
    </row>
    <row r="132" spans="1:13" x14ac:dyDescent="0.3">
      <c r="A132" s="818">
        <v>44533</v>
      </c>
      <c r="B132" s="51" t="s">
        <v>1685</v>
      </c>
      <c r="C132" s="824" t="s">
        <v>1686</v>
      </c>
      <c r="D132" s="825">
        <v>3</v>
      </c>
      <c r="E132" s="825">
        <v>0</v>
      </c>
      <c r="F132" s="825">
        <v>0</v>
      </c>
      <c r="G132" s="825">
        <v>3</v>
      </c>
      <c r="H132" s="825">
        <v>0</v>
      </c>
      <c r="I132" s="826" t="s">
        <v>1676</v>
      </c>
      <c r="J132" s="205" t="s">
        <v>1678</v>
      </c>
      <c r="K132" s="563"/>
      <c r="L132" s="674"/>
      <c r="M132" s="227"/>
    </row>
    <row r="133" spans="1:13" x14ac:dyDescent="0.3">
      <c r="A133" s="821">
        <v>44533</v>
      </c>
      <c r="B133" s="21" t="s">
        <v>1685</v>
      </c>
      <c r="C133" s="827" t="s">
        <v>1699</v>
      </c>
      <c r="D133" s="828">
        <v>4</v>
      </c>
      <c r="E133" s="828">
        <v>0</v>
      </c>
      <c r="F133" s="828">
        <v>0</v>
      </c>
      <c r="G133" s="828">
        <v>5</v>
      </c>
      <c r="H133" s="828">
        <v>0</v>
      </c>
      <c r="I133" s="829" t="s">
        <v>1676</v>
      </c>
      <c r="J133" s="206" t="s">
        <v>1678</v>
      </c>
      <c r="K133" s="563"/>
      <c r="L133" s="674"/>
      <c r="M133" s="227"/>
    </row>
    <row r="134" spans="1:13" ht="17.25" thickBot="1" x14ac:dyDescent="0.35">
      <c r="A134" s="820">
        <v>44533</v>
      </c>
      <c r="B134" s="52" t="s">
        <v>1685</v>
      </c>
      <c r="C134" s="833" t="s">
        <v>1675</v>
      </c>
      <c r="D134" s="834">
        <v>1</v>
      </c>
      <c r="E134" s="834">
        <v>0</v>
      </c>
      <c r="F134" s="834">
        <v>0</v>
      </c>
      <c r="G134" s="834">
        <v>1</v>
      </c>
      <c r="H134" s="834">
        <v>0</v>
      </c>
      <c r="I134" s="835" t="s">
        <v>1676</v>
      </c>
      <c r="J134" s="208" t="s">
        <v>1678</v>
      </c>
      <c r="K134" s="563"/>
      <c r="L134" s="674"/>
      <c r="M134" s="227"/>
    </row>
    <row r="135" spans="1:13" x14ac:dyDescent="0.3">
      <c r="A135" s="818">
        <v>44533</v>
      </c>
      <c r="B135" s="51" t="s">
        <v>1687</v>
      </c>
      <c r="C135" s="824" t="s">
        <v>1720</v>
      </c>
      <c r="D135" s="825">
        <v>0</v>
      </c>
      <c r="E135" s="825">
        <v>0</v>
      </c>
      <c r="F135" s="825">
        <v>0</v>
      </c>
      <c r="G135" s="825">
        <v>3</v>
      </c>
      <c r="H135" s="825">
        <v>0</v>
      </c>
      <c r="I135" s="826" t="s">
        <v>1676</v>
      </c>
      <c r="J135" s="205" t="s">
        <v>1678</v>
      </c>
      <c r="K135" s="563"/>
      <c r="L135" s="674"/>
      <c r="M135" s="227"/>
    </row>
    <row r="136" spans="1:13" x14ac:dyDescent="0.3">
      <c r="A136" s="821">
        <v>44533</v>
      </c>
      <c r="B136" s="21" t="s">
        <v>1687</v>
      </c>
      <c r="C136" s="827" t="s">
        <v>1675</v>
      </c>
      <c r="D136" s="828">
        <v>5</v>
      </c>
      <c r="E136" s="828">
        <v>0</v>
      </c>
      <c r="F136" s="828">
        <v>0</v>
      </c>
      <c r="G136" s="828">
        <v>5</v>
      </c>
      <c r="H136" s="828">
        <v>0</v>
      </c>
      <c r="I136" s="829" t="s">
        <v>1676</v>
      </c>
      <c r="J136" s="206" t="s">
        <v>1678</v>
      </c>
      <c r="K136" s="563"/>
      <c r="L136" s="766"/>
      <c r="M136" s="227"/>
    </row>
    <row r="137" spans="1:13" ht="17.25" thickBot="1" x14ac:dyDescent="0.35">
      <c r="A137" s="820">
        <v>44533</v>
      </c>
      <c r="B137" s="52" t="s">
        <v>1687</v>
      </c>
      <c r="C137" s="833" t="s">
        <v>1729</v>
      </c>
      <c r="D137" s="834">
        <v>1</v>
      </c>
      <c r="E137" s="834">
        <v>0</v>
      </c>
      <c r="F137" s="834">
        <v>0</v>
      </c>
      <c r="G137" s="834">
        <v>1</v>
      </c>
      <c r="H137" s="834">
        <v>0</v>
      </c>
      <c r="I137" s="835" t="s">
        <v>1676</v>
      </c>
      <c r="J137" s="208" t="s">
        <v>1678</v>
      </c>
      <c r="K137" s="563"/>
      <c r="L137" s="766"/>
      <c r="M137" s="227"/>
    </row>
    <row r="138" spans="1:13" ht="17.25" thickBot="1" x14ac:dyDescent="0.35">
      <c r="A138" s="819">
        <v>44533</v>
      </c>
      <c r="B138" s="50" t="s">
        <v>1730</v>
      </c>
      <c r="C138" s="830" t="s">
        <v>1675</v>
      </c>
      <c r="D138" s="831">
        <v>6</v>
      </c>
      <c r="E138" s="831">
        <v>0</v>
      </c>
      <c r="F138" s="831">
        <v>0</v>
      </c>
      <c r="G138" s="831">
        <v>6</v>
      </c>
      <c r="H138" s="831">
        <v>0</v>
      </c>
      <c r="I138" s="832" t="s">
        <v>1688</v>
      </c>
      <c r="J138" s="207" t="s">
        <v>1689</v>
      </c>
      <c r="K138" s="563"/>
      <c r="L138" s="766"/>
      <c r="M138" s="227"/>
    </row>
    <row r="139" spans="1:13" x14ac:dyDescent="0.3">
      <c r="A139" s="818">
        <v>44533</v>
      </c>
      <c r="B139" s="51" t="s">
        <v>1691</v>
      </c>
      <c r="C139" s="824" t="s">
        <v>1690</v>
      </c>
      <c r="D139" s="825">
        <v>34</v>
      </c>
      <c r="E139" s="825">
        <v>0</v>
      </c>
      <c r="F139" s="825">
        <v>0</v>
      </c>
      <c r="G139" s="825">
        <v>34</v>
      </c>
      <c r="H139" s="825">
        <v>0</v>
      </c>
      <c r="I139" s="826" t="s">
        <v>1688</v>
      </c>
      <c r="J139" s="205" t="s">
        <v>1689</v>
      </c>
      <c r="K139" s="563"/>
      <c r="L139" s="766"/>
      <c r="M139" s="227"/>
    </row>
    <row r="140" spans="1:13" x14ac:dyDescent="0.3">
      <c r="A140" s="821">
        <v>44533</v>
      </c>
      <c r="B140" s="21" t="s">
        <v>1691</v>
      </c>
      <c r="C140" s="827" t="s">
        <v>1692</v>
      </c>
      <c r="D140" s="828">
        <v>2</v>
      </c>
      <c r="E140" s="828">
        <v>0</v>
      </c>
      <c r="F140" s="828">
        <v>0</v>
      </c>
      <c r="G140" s="828">
        <v>2</v>
      </c>
      <c r="H140" s="828">
        <v>0</v>
      </c>
      <c r="I140" s="829" t="s">
        <v>1688</v>
      </c>
      <c r="J140" s="206" t="s">
        <v>1689</v>
      </c>
      <c r="K140" s="563"/>
      <c r="L140" s="674"/>
      <c r="M140" s="227"/>
    </row>
    <row r="141" spans="1:13" x14ac:dyDescent="0.3">
      <c r="A141" s="821">
        <v>44533</v>
      </c>
      <c r="B141" s="21" t="s">
        <v>1691</v>
      </c>
      <c r="C141" s="827" t="s">
        <v>1731</v>
      </c>
      <c r="D141" s="828">
        <v>1</v>
      </c>
      <c r="E141" s="828">
        <v>0</v>
      </c>
      <c r="F141" s="828">
        <v>0</v>
      </c>
      <c r="G141" s="828">
        <v>1</v>
      </c>
      <c r="H141" s="828">
        <v>0</v>
      </c>
      <c r="I141" s="829" t="s">
        <v>1688</v>
      </c>
      <c r="J141" s="206" t="s">
        <v>1689</v>
      </c>
      <c r="K141" s="563"/>
      <c r="L141" s="674"/>
      <c r="M141" s="227"/>
    </row>
    <row r="142" spans="1:13" ht="17.25" thickBot="1" x14ac:dyDescent="0.35">
      <c r="A142" s="820">
        <v>44533</v>
      </c>
      <c r="B142" s="52" t="s">
        <v>1691</v>
      </c>
      <c r="C142" s="833" t="s">
        <v>1732</v>
      </c>
      <c r="D142" s="834">
        <v>6</v>
      </c>
      <c r="E142" s="834">
        <v>0</v>
      </c>
      <c r="F142" s="834">
        <v>0</v>
      </c>
      <c r="G142" s="834">
        <v>3</v>
      </c>
      <c r="H142" s="834">
        <v>0</v>
      </c>
      <c r="I142" s="835" t="s">
        <v>1688</v>
      </c>
      <c r="J142" s="208" t="s">
        <v>1689</v>
      </c>
      <c r="K142" s="563"/>
      <c r="L142" s="766"/>
      <c r="M142" s="227"/>
    </row>
    <row r="143" spans="1:13" ht="17.25" thickBot="1" x14ac:dyDescent="0.35">
      <c r="A143" s="819">
        <v>44533</v>
      </c>
      <c r="B143" s="50" t="s">
        <v>1693</v>
      </c>
      <c r="C143" s="830" t="s">
        <v>1690</v>
      </c>
      <c r="D143" s="831">
        <v>15</v>
      </c>
      <c r="E143" s="831">
        <v>0</v>
      </c>
      <c r="F143" s="831">
        <v>0</v>
      </c>
      <c r="G143" s="831">
        <v>15</v>
      </c>
      <c r="H143" s="831">
        <v>0</v>
      </c>
      <c r="I143" s="832" t="s">
        <v>1688</v>
      </c>
      <c r="J143" s="207" t="s">
        <v>1689</v>
      </c>
      <c r="K143" s="563"/>
      <c r="L143" s="766"/>
      <c r="M143" s="227"/>
    </row>
    <row r="144" spans="1:13" x14ac:dyDescent="0.3">
      <c r="A144" s="818">
        <v>44533</v>
      </c>
      <c r="B144" s="51" t="s">
        <v>1694</v>
      </c>
      <c r="C144" s="824" t="s">
        <v>1699</v>
      </c>
      <c r="D144" s="825">
        <v>2</v>
      </c>
      <c r="E144" s="825">
        <v>0</v>
      </c>
      <c r="F144" s="825">
        <v>0</v>
      </c>
      <c r="G144" s="825">
        <v>2</v>
      </c>
      <c r="H144" s="825">
        <v>0</v>
      </c>
      <c r="I144" s="826" t="s">
        <v>1695</v>
      </c>
      <c r="J144" s="205" t="s">
        <v>1696</v>
      </c>
      <c r="K144" s="563"/>
      <c r="L144" s="766"/>
      <c r="M144" s="227"/>
    </row>
    <row r="145" spans="1:13" ht="17.25" thickBot="1" x14ac:dyDescent="0.35">
      <c r="A145" s="820">
        <v>44533</v>
      </c>
      <c r="B145" s="52" t="s">
        <v>1694</v>
      </c>
      <c r="C145" s="833" t="s">
        <v>1697</v>
      </c>
      <c r="D145" s="834">
        <v>2</v>
      </c>
      <c r="E145" s="834">
        <v>0</v>
      </c>
      <c r="F145" s="834">
        <v>0</v>
      </c>
      <c r="G145" s="834">
        <v>1</v>
      </c>
      <c r="H145" s="834">
        <v>0</v>
      </c>
      <c r="I145" s="835" t="s">
        <v>1695</v>
      </c>
      <c r="J145" s="208" t="s">
        <v>1696</v>
      </c>
      <c r="K145" s="673"/>
      <c r="L145" s="674"/>
      <c r="M145" s="227"/>
    </row>
    <row r="146" spans="1:13" x14ac:dyDescent="0.3">
      <c r="A146" s="818">
        <v>44533</v>
      </c>
      <c r="B146" s="51" t="s">
        <v>1698</v>
      </c>
      <c r="C146" s="824" t="s">
        <v>1699</v>
      </c>
      <c r="D146" s="825">
        <v>1</v>
      </c>
      <c r="E146" s="825">
        <v>0</v>
      </c>
      <c r="F146" s="825">
        <v>0</v>
      </c>
      <c r="G146" s="825">
        <v>1</v>
      </c>
      <c r="H146" s="825">
        <v>0</v>
      </c>
      <c r="I146" s="826" t="s">
        <v>1695</v>
      </c>
      <c r="J146" s="205" t="s">
        <v>1696</v>
      </c>
      <c r="K146" s="673"/>
      <c r="L146" s="674"/>
      <c r="M146" s="227"/>
    </row>
    <row r="147" spans="1:13" ht="17.25" thickBot="1" x14ac:dyDescent="0.35">
      <c r="A147" s="820">
        <v>44533</v>
      </c>
      <c r="B147" s="52" t="s">
        <v>1698</v>
      </c>
      <c r="C147" s="833" t="s">
        <v>1732</v>
      </c>
      <c r="D147" s="834">
        <v>1</v>
      </c>
      <c r="E147" s="834">
        <v>0</v>
      </c>
      <c r="F147" s="834">
        <v>0</v>
      </c>
      <c r="G147" s="834">
        <v>1</v>
      </c>
      <c r="H147" s="834">
        <v>0</v>
      </c>
      <c r="I147" s="835" t="s">
        <v>1695</v>
      </c>
      <c r="J147" s="208" t="s">
        <v>1696</v>
      </c>
      <c r="K147" s="673"/>
      <c r="L147" s="674"/>
      <c r="M147" s="227"/>
    </row>
    <row r="148" spans="1:13" ht="17.25" thickBot="1" x14ac:dyDescent="0.35">
      <c r="A148" s="819">
        <v>44533</v>
      </c>
      <c r="B148" s="50" t="s">
        <v>1733</v>
      </c>
      <c r="C148" s="830" t="s">
        <v>1700</v>
      </c>
      <c r="D148" s="831">
        <v>3</v>
      </c>
      <c r="E148" s="831">
        <v>0</v>
      </c>
      <c r="F148" s="831">
        <v>0</v>
      </c>
      <c r="G148" s="831">
        <v>2</v>
      </c>
      <c r="H148" s="831">
        <v>0</v>
      </c>
      <c r="I148" s="832" t="s">
        <v>1695</v>
      </c>
      <c r="J148" s="207" t="s">
        <v>1696</v>
      </c>
      <c r="K148" s="563"/>
      <c r="L148" s="674"/>
      <c r="M148" s="227"/>
    </row>
    <row r="149" spans="1:13" ht="17.25" thickBot="1" x14ac:dyDescent="0.35">
      <c r="A149" s="819">
        <v>44533</v>
      </c>
      <c r="B149" s="50" t="s">
        <v>1734</v>
      </c>
      <c r="C149" s="830" t="s">
        <v>1700</v>
      </c>
      <c r="D149" s="831">
        <v>1</v>
      </c>
      <c r="E149" s="831">
        <v>0</v>
      </c>
      <c r="F149" s="831">
        <v>0</v>
      </c>
      <c r="G149" s="831">
        <v>1</v>
      </c>
      <c r="H149" s="831">
        <v>0</v>
      </c>
      <c r="I149" s="832" t="s">
        <v>1695</v>
      </c>
      <c r="J149" s="207" t="s">
        <v>1696</v>
      </c>
      <c r="K149" s="563"/>
      <c r="L149" s="674"/>
      <c r="M149" s="227"/>
    </row>
    <row r="150" spans="1:13" x14ac:dyDescent="0.3">
      <c r="A150" s="818">
        <v>44533</v>
      </c>
      <c r="B150" s="51" t="s">
        <v>1701</v>
      </c>
      <c r="C150" s="824" t="s">
        <v>1675</v>
      </c>
      <c r="D150" s="825">
        <v>2</v>
      </c>
      <c r="E150" s="825">
        <v>0</v>
      </c>
      <c r="F150" s="825">
        <v>0</v>
      </c>
      <c r="G150" s="825">
        <v>2</v>
      </c>
      <c r="H150" s="825">
        <v>0</v>
      </c>
      <c r="I150" s="826" t="s">
        <v>1695</v>
      </c>
      <c r="J150" s="205" t="s">
        <v>1696</v>
      </c>
      <c r="K150" s="563"/>
      <c r="L150" s="675"/>
      <c r="M150" s="227"/>
    </row>
    <row r="151" spans="1:13" ht="17.25" thickBot="1" x14ac:dyDescent="0.35">
      <c r="A151" s="820">
        <v>44533</v>
      </c>
      <c r="B151" s="52" t="s">
        <v>1701</v>
      </c>
      <c r="C151" s="833" t="s">
        <v>1703</v>
      </c>
      <c r="D151" s="834">
        <v>3</v>
      </c>
      <c r="E151" s="834">
        <v>0</v>
      </c>
      <c r="F151" s="834">
        <v>0</v>
      </c>
      <c r="G151" s="834">
        <v>3</v>
      </c>
      <c r="H151" s="834">
        <v>0</v>
      </c>
      <c r="I151" s="835" t="s">
        <v>1695</v>
      </c>
      <c r="J151" s="208" t="s">
        <v>1696</v>
      </c>
      <c r="K151" s="673"/>
      <c r="L151" s="674"/>
      <c r="M151" s="227"/>
    </row>
    <row r="152" spans="1:13" x14ac:dyDescent="0.3">
      <c r="A152" s="818">
        <v>44533</v>
      </c>
      <c r="B152" s="51" t="s">
        <v>1702</v>
      </c>
      <c r="C152" s="824" t="s">
        <v>1720</v>
      </c>
      <c r="D152" s="825">
        <v>1</v>
      </c>
      <c r="E152" s="825">
        <v>0</v>
      </c>
      <c r="F152" s="825">
        <v>0</v>
      </c>
      <c r="G152" s="825">
        <v>1</v>
      </c>
      <c r="H152" s="825">
        <v>0</v>
      </c>
      <c r="I152" s="826" t="s">
        <v>1695</v>
      </c>
      <c r="J152" s="205" t="s">
        <v>1696</v>
      </c>
      <c r="K152" s="673"/>
      <c r="L152" s="674"/>
      <c r="M152" s="227"/>
    </row>
    <row r="153" spans="1:13" ht="17.25" thickBot="1" x14ac:dyDescent="0.35">
      <c r="A153" s="820">
        <v>44533</v>
      </c>
      <c r="B153" s="52" t="s">
        <v>1702</v>
      </c>
      <c r="C153" s="833" t="s">
        <v>1703</v>
      </c>
      <c r="D153" s="834">
        <v>3</v>
      </c>
      <c r="E153" s="834">
        <v>0</v>
      </c>
      <c r="F153" s="834">
        <v>0</v>
      </c>
      <c r="G153" s="834">
        <v>3</v>
      </c>
      <c r="H153" s="834">
        <v>0</v>
      </c>
      <c r="I153" s="835" t="s">
        <v>1695</v>
      </c>
      <c r="J153" s="208" t="s">
        <v>1696</v>
      </c>
      <c r="K153" s="673"/>
      <c r="L153" s="674"/>
      <c r="M153" s="227"/>
    </row>
    <row r="154" spans="1:13" ht="17.25" thickBot="1" x14ac:dyDescent="0.35">
      <c r="A154" s="819">
        <v>44533</v>
      </c>
      <c r="B154" s="50" t="s">
        <v>1735</v>
      </c>
      <c r="C154" s="830" t="s">
        <v>1675</v>
      </c>
      <c r="D154" s="831">
        <v>2</v>
      </c>
      <c r="E154" s="831">
        <v>0</v>
      </c>
      <c r="F154" s="831">
        <v>0</v>
      </c>
      <c r="G154" s="831">
        <v>2</v>
      </c>
      <c r="H154" s="831">
        <v>0</v>
      </c>
      <c r="I154" s="832" t="s">
        <v>1695</v>
      </c>
      <c r="J154" s="207" t="s">
        <v>1696</v>
      </c>
      <c r="K154" s="673"/>
      <c r="L154" s="674"/>
      <c r="M154" s="227"/>
    </row>
    <row r="155" spans="1:13" ht="17.25" thickBot="1" x14ac:dyDescent="0.35">
      <c r="A155" s="819">
        <v>44533</v>
      </c>
      <c r="B155" s="50" t="s">
        <v>1704</v>
      </c>
      <c r="C155" s="830" t="s">
        <v>1675</v>
      </c>
      <c r="D155" s="831">
        <v>7</v>
      </c>
      <c r="E155" s="831">
        <v>0</v>
      </c>
      <c r="F155" s="831">
        <v>0</v>
      </c>
      <c r="G155" s="831">
        <v>7</v>
      </c>
      <c r="H155" s="831">
        <v>0</v>
      </c>
      <c r="I155" s="832" t="s">
        <v>1695</v>
      </c>
      <c r="J155" s="207" t="s">
        <v>1696</v>
      </c>
      <c r="K155" s="673"/>
      <c r="L155" s="674"/>
      <c r="M155" s="227"/>
    </row>
    <row r="156" spans="1:13" ht="17.25" thickBot="1" x14ac:dyDescent="0.35">
      <c r="A156" s="819">
        <v>44533</v>
      </c>
      <c r="B156" s="50" t="s">
        <v>1705</v>
      </c>
      <c r="C156" s="830" t="s">
        <v>1675</v>
      </c>
      <c r="D156" s="831">
        <v>11</v>
      </c>
      <c r="E156" s="831">
        <v>0</v>
      </c>
      <c r="F156" s="831">
        <v>0</v>
      </c>
      <c r="G156" s="831">
        <v>10</v>
      </c>
      <c r="H156" s="831">
        <v>0</v>
      </c>
      <c r="I156" s="832" t="s">
        <v>1695</v>
      </c>
      <c r="J156" s="207" t="s">
        <v>1696</v>
      </c>
      <c r="K156" s="673"/>
      <c r="L156" s="674"/>
      <c r="M156" s="227"/>
    </row>
    <row r="157" spans="1:13" ht="17.25" thickBot="1" x14ac:dyDescent="0.35">
      <c r="A157" s="819">
        <v>44533</v>
      </c>
      <c r="B157" s="50" t="s">
        <v>1736</v>
      </c>
      <c r="C157" s="830" t="s">
        <v>1703</v>
      </c>
      <c r="D157" s="831">
        <v>10</v>
      </c>
      <c r="E157" s="831">
        <v>0</v>
      </c>
      <c r="F157" s="831">
        <v>0</v>
      </c>
      <c r="G157" s="831">
        <v>3</v>
      </c>
      <c r="H157" s="831">
        <v>0</v>
      </c>
      <c r="I157" s="832" t="s">
        <v>1695</v>
      </c>
      <c r="J157" s="207" t="s">
        <v>1696</v>
      </c>
      <c r="K157" s="673"/>
      <c r="L157" s="674"/>
      <c r="M157" s="227"/>
    </row>
    <row r="158" spans="1:13" ht="17.25" thickBot="1" x14ac:dyDescent="0.35">
      <c r="A158" s="819">
        <v>44533</v>
      </c>
      <c r="B158" s="50" t="s">
        <v>1706</v>
      </c>
      <c r="C158" s="830" t="s">
        <v>1675</v>
      </c>
      <c r="D158" s="831">
        <v>2</v>
      </c>
      <c r="E158" s="831">
        <v>0</v>
      </c>
      <c r="F158" s="831">
        <v>0</v>
      </c>
      <c r="G158" s="831">
        <v>2</v>
      </c>
      <c r="H158" s="831">
        <v>0</v>
      </c>
      <c r="I158" s="832" t="s">
        <v>1707</v>
      </c>
      <c r="J158" s="207" t="s">
        <v>1708</v>
      </c>
      <c r="K158" s="673"/>
      <c r="L158" s="674"/>
      <c r="M158" s="227"/>
    </row>
    <row r="159" spans="1:13" ht="17.25" thickBot="1" x14ac:dyDescent="0.35">
      <c r="A159" s="819">
        <v>44533</v>
      </c>
      <c r="B159" s="50" t="s">
        <v>1709</v>
      </c>
      <c r="C159" s="830" t="s">
        <v>1675</v>
      </c>
      <c r="D159" s="831">
        <v>10</v>
      </c>
      <c r="E159" s="831">
        <v>0</v>
      </c>
      <c r="F159" s="831">
        <v>0</v>
      </c>
      <c r="G159" s="831">
        <v>10</v>
      </c>
      <c r="H159" s="831">
        <v>0</v>
      </c>
      <c r="I159" s="832" t="s">
        <v>1707</v>
      </c>
      <c r="J159" s="207" t="s">
        <v>1708</v>
      </c>
      <c r="K159" s="673"/>
      <c r="L159" s="675"/>
      <c r="M159" s="227"/>
    </row>
    <row r="160" spans="1:13" ht="17.25" thickBot="1" x14ac:dyDescent="0.35">
      <c r="A160" s="819">
        <v>44533</v>
      </c>
      <c r="B160" s="50" t="s">
        <v>1710</v>
      </c>
      <c r="C160" s="830" t="s">
        <v>1700</v>
      </c>
      <c r="D160" s="831">
        <v>3</v>
      </c>
      <c r="E160" s="831">
        <v>0</v>
      </c>
      <c r="F160" s="831">
        <v>0</v>
      </c>
      <c r="G160" s="831">
        <v>2</v>
      </c>
      <c r="H160" s="831">
        <v>0</v>
      </c>
      <c r="I160" s="832" t="s">
        <v>1707</v>
      </c>
      <c r="J160" s="207" t="s">
        <v>1708</v>
      </c>
      <c r="K160" s="673"/>
      <c r="L160" s="675"/>
      <c r="M160" s="227"/>
    </row>
    <row r="161" spans="1:13" ht="17.25" thickBot="1" x14ac:dyDescent="0.35">
      <c r="A161" s="819">
        <v>44533</v>
      </c>
      <c r="B161" s="50" t="s">
        <v>1710</v>
      </c>
      <c r="C161" s="830" t="s">
        <v>1700</v>
      </c>
      <c r="D161" s="831">
        <v>1</v>
      </c>
      <c r="E161" s="831">
        <v>0</v>
      </c>
      <c r="F161" s="831">
        <v>0</v>
      </c>
      <c r="G161" s="831">
        <v>1</v>
      </c>
      <c r="H161" s="831">
        <v>0</v>
      </c>
      <c r="I161" s="832" t="s">
        <v>1707</v>
      </c>
      <c r="J161" s="207" t="s">
        <v>1708</v>
      </c>
      <c r="K161" s="673"/>
      <c r="L161" s="674"/>
      <c r="M161" s="227"/>
    </row>
    <row r="162" spans="1:13" ht="17.25" thickBot="1" x14ac:dyDescent="0.35">
      <c r="A162" s="819">
        <v>44533</v>
      </c>
      <c r="B162" s="50" t="s">
        <v>1711</v>
      </c>
      <c r="C162" s="830" t="s">
        <v>1675</v>
      </c>
      <c r="D162" s="831">
        <v>5</v>
      </c>
      <c r="E162" s="831">
        <v>0</v>
      </c>
      <c r="F162" s="831">
        <v>0</v>
      </c>
      <c r="G162" s="831">
        <v>0</v>
      </c>
      <c r="H162" s="831">
        <v>0</v>
      </c>
      <c r="I162" s="832" t="s">
        <v>1707</v>
      </c>
      <c r="J162" s="207" t="s">
        <v>1708</v>
      </c>
      <c r="K162" s="673"/>
      <c r="L162" s="674"/>
      <c r="M162" s="227"/>
    </row>
    <row r="163" spans="1:13" x14ac:dyDescent="0.3">
      <c r="A163" s="818">
        <v>44533</v>
      </c>
      <c r="B163" s="51" t="s">
        <v>1712</v>
      </c>
      <c r="C163" s="824" t="s">
        <v>1720</v>
      </c>
      <c r="D163" s="825">
        <v>3</v>
      </c>
      <c r="E163" s="825">
        <v>0</v>
      </c>
      <c r="F163" s="825">
        <v>0</v>
      </c>
      <c r="G163" s="825">
        <v>3</v>
      </c>
      <c r="H163" s="825">
        <v>0</v>
      </c>
      <c r="I163" s="826" t="s">
        <v>1707</v>
      </c>
      <c r="J163" s="205" t="s">
        <v>1708</v>
      </c>
      <c r="K163" s="673"/>
      <c r="L163" s="674"/>
      <c r="M163" s="227"/>
    </row>
    <row r="164" spans="1:13" x14ac:dyDescent="0.3">
      <c r="A164" s="821">
        <v>44533</v>
      </c>
      <c r="B164" s="21" t="s">
        <v>1712</v>
      </c>
      <c r="C164" s="827" t="s">
        <v>1675</v>
      </c>
      <c r="D164" s="828">
        <v>10</v>
      </c>
      <c r="E164" s="828">
        <v>0</v>
      </c>
      <c r="F164" s="828">
        <v>0</v>
      </c>
      <c r="G164" s="828">
        <v>10</v>
      </c>
      <c r="H164" s="828">
        <v>0</v>
      </c>
      <c r="I164" s="829" t="s">
        <v>1707</v>
      </c>
      <c r="J164" s="206" t="s">
        <v>1708</v>
      </c>
      <c r="K164" s="563"/>
      <c r="L164" s="674"/>
      <c r="M164" s="227"/>
    </row>
    <row r="165" spans="1:13" ht="17.25" thickBot="1" x14ac:dyDescent="0.35">
      <c r="A165" s="820">
        <v>44533</v>
      </c>
      <c r="B165" s="52" t="s">
        <v>1712</v>
      </c>
      <c r="C165" s="833" t="s">
        <v>1700</v>
      </c>
      <c r="D165" s="834">
        <v>2</v>
      </c>
      <c r="E165" s="834">
        <v>0</v>
      </c>
      <c r="F165" s="834">
        <v>0</v>
      </c>
      <c r="G165" s="834">
        <v>2</v>
      </c>
      <c r="H165" s="834">
        <v>0</v>
      </c>
      <c r="I165" s="835" t="s">
        <v>1707</v>
      </c>
      <c r="J165" s="208" t="s">
        <v>1708</v>
      </c>
      <c r="K165" s="563"/>
      <c r="L165" s="674"/>
      <c r="M165" s="227"/>
    </row>
    <row r="166" spans="1:13" ht="17.25" thickBot="1" x14ac:dyDescent="0.35">
      <c r="A166" s="819">
        <v>44533</v>
      </c>
      <c r="B166" s="50" t="s">
        <v>1713</v>
      </c>
      <c r="C166" s="830" t="s">
        <v>1703</v>
      </c>
      <c r="D166" s="831">
        <v>14</v>
      </c>
      <c r="E166" s="831">
        <v>0</v>
      </c>
      <c r="F166" s="831">
        <v>0</v>
      </c>
      <c r="G166" s="831">
        <v>14</v>
      </c>
      <c r="H166" s="831">
        <v>0</v>
      </c>
      <c r="I166" s="832" t="s">
        <v>1707</v>
      </c>
      <c r="J166" s="207" t="s">
        <v>1708</v>
      </c>
      <c r="K166" s="563"/>
      <c r="L166" s="674"/>
      <c r="M166" s="227"/>
    </row>
    <row r="167" spans="1:13" ht="17.25" thickBot="1" x14ac:dyDescent="0.35">
      <c r="A167" s="819">
        <v>44533</v>
      </c>
      <c r="B167" s="50" t="s">
        <v>1714</v>
      </c>
      <c r="C167" s="830" t="s">
        <v>1692</v>
      </c>
      <c r="D167" s="831">
        <v>2</v>
      </c>
      <c r="E167" s="831">
        <v>0</v>
      </c>
      <c r="F167" s="831">
        <v>0</v>
      </c>
      <c r="G167" s="831">
        <v>2</v>
      </c>
      <c r="H167" s="831">
        <v>0</v>
      </c>
      <c r="I167" s="832" t="s">
        <v>1707</v>
      </c>
      <c r="J167" s="207" t="s">
        <v>1708</v>
      </c>
      <c r="K167" s="563"/>
      <c r="L167" s="674"/>
      <c r="M167" s="227"/>
    </row>
    <row r="168" spans="1:13" ht="17.25" thickBot="1" x14ac:dyDescent="0.35">
      <c r="A168" s="819">
        <v>44533</v>
      </c>
      <c r="B168" s="50" t="s">
        <v>1737</v>
      </c>
      <c r="C168" s="830" t="s">
        <v>1675</v>
      </c>
      <c r="D168" s="831">
        <v>15</v>
      </c>
      <c r="E168" s="831">
        <v>0</v>
      </c>
      <c r="F168" s="831">
        <v>0</v>
      </c>
      <c r="G168" s="831">
        <v>15</v>
      </c>
      <c r="H168" s="831">
        <v>0</v>
      </c>
      <c r="I168" s="832" t="s">
        <v>1707</v>
      </c>
      <c r="J168" s="207" t="s">
        <v>1708</v>
      </c>
      <c r="K168" s="563"/>
      <c r="L168" s="674"/>
      <c r="M168" s="227"/>
    </row>
    <row r="169" spans="1:13" x14ac:dyDescent="0.3">
      <c r="A169" s="818">
        <v>44533</v>
      </c>
      <c r="B169" s="51" t="s">
        <v>1715</v>
      </c>
      <c r="C169" s="824" t="s">
        <v>1699</v>
      </c>
      <c r="D169" s="825">
        <v>2</v>
      </c>
      <c r="E169" s="825">
        <v>0</v>
      </c>
      <c r="F169" s="825">
        <v>0</v>
      </c>
      <c r="G169" s="825">
        <v>2</v>
      </c>
      <c r="H169" s="825">
        <v>0</v>
      </c>
      <c r="I169" s="826" t="s">
        <v>1707</v>
      </c>
      <c r="J169" s="205" t="s">
        <v>1708</v>
      </c>
      <c r="K169" s="563"/>
      <c r="L169" s="674"/>
      <c r="M169" s="227"/>
    </row>
    <row r="170" spans="1:13" ht="17.25" thickBot="1" x14ac:dyDescent="0.35">
      <c r="A170" s="820">
        <v>44533</v>
      </c>
      <c r="B170" s="52" t="s">
        <v>1715</v>
      </c>
      <c r="C170" s="833" t="s">
        <v>1675</v>
      </c>
      <c r="D170" s="834">
        <v>3</v>
      </c>
      <c r="E170" s="834">
        <v>0</v>
      </c>
      <c r="F170" s="834">
        <v>0</v>
      </c>
      <c r="G170" s="834">
        <v>3</v>
      </c>
      <c r="H170" s="834">
        <v>0</v>
      </c>
      <c r="I170" s="835" t="s">
        <v>1707</v>
      </c>
      <c r="J170" s="208" t="s">
        <v>1708</v>
      </c>
      <c r="K170" s="563"/>
      <c r="L170" s="674"/>
      <c r="M170" s="227"/>
    </row>
    <row r="171" spans="1:13" x14ac:dyDescent="0.3">
      <c r="A171" s="818">
        <v>44533</v>
      </c>
      <c r="B171" s="51" t="s">
        <v>1738</v>
      </c>
      <c r="C171" s="824" t="s">
        <v>1675</v>
      </c>
      <c r="D171" s="825">
        <v>10</v>
      </c>
      <c r="E171" s="825">
        <v>0</v>
      </c>
      <c r="F171" s="825">
        <v>0</v>
      </c>
      <c r="G171" s="825">
        <v>10</v>
      </c>
      <c r="H171" s="825">
        <v>0</v>
      </c>
      <c r="I171" s="826" t="s">
        <v>1717</v>
      </c>
      <c r="J171" s="205" t="s">
        <v>1718</v>
      </c>
      <c r="K171" s="673"/>
      <c r="L171" s="675"/>
      <c r="M171" s="227"/>
    </row>
    <row r="172" spans="1:13" x14ac:dyDescent="0.3">
      <c r="A172" s="821">
        <v>44533</v>
      </c>
      <c r="B172" s="21" t="s">
        <v>1738</v>
      </c>
      <c r="C172" s="827" t="s">
        <v>1716</v>
      </c>
      <c r="D172" s="828">
        <v>1</v>
      </c>
      <c r="E172" s="828">
        <v>0</v>
      </c>
      <c r="F172" s="828">
        <v>0</v>
      </c>
      <c r="G172" s="828">
        <v>1</v>
      </c>
      <c r="H172" s="828">
        <v>0</v>
      </c>
      <c r="I172" s="829" t="s">
        <v>1717</v>
      </c>
      <c r="J172" s="206" t="s">
        <v>1718</v>
      </c>
      <c r="K172" s="673"/>
      <c r="L172" s="675"/>
      <c r="M172" s="227"/>
    </row>
    <row r="173" spans="1:13" ht="17.25" thickBot="1" x14ac:dyDescent="0.35">
      <c r="A173" s="820">
        <v>44533</v>
      </c>
      <c r="B173" s="52" t="s">
        <v>1738</v>
      </c>
      <c r="C173" s="833" t="s">
        <v>1700</v>
      </c>
      <c r="D173" s="834">
        <v>0</v>
      </c>
      <c r="E173" s="834">
        <v>0</v>
      </c>
      <c r="F173" s="834">
        <v>0</v>
      </c>
      <c r="G173" s="834">
        <v>1</v>
      </c>
      <c r="H173" s="834">
        <v>0</v>
      </c>
      <c r="I173" s="835" t="s">
        <v>1717</v>
      </c>
      <c r="J173" s="208" t="s">
        <v>1718</v>
      </c>
      <c r="K173" s="673"/>
      <c r="L173" s="674"/>
      <c r="M173" s="227"/>
    </row>
    <row r="174" spans="1:13" x14ac:dyDescent="0.3">
      <c r="A174" s="818">
        <v>44533</v>
      </c>
      <c r="B174" s="51" t="s">
        <v>1719</v>
      </c>
      <c r="C174" s="824" t="s">
        <v>1720</v>
      </c>
      <c r="D174" s="825">
        <v>3</v>
      </c>
      <c r="E174" s="825">
        <v>0</v>
      </c>
      <c r="F174" s="825">
        <v>0</v>
      </c>
      <c r="G174" s="825">
        <v>3</v>
      </c>
      <c r="H174" s="825">
        <v>0</v>
      </c>
      <c r="I174" s="826" t="s">
        <v>1717</v>
      </c>
      <c r="J174" s="205" t="s">
        <v>1718</v>
      </c>
      <c r="K174" s="673"/>
      <c r="L174" s="674"/>
      <c r="M174" s="227"/>
    </row>
    <row r="175" spans="1:13" x14ac:dyDescent="0.3">
      <c r="A175" s="821">
        <v>44533</v>
      </c>
      <c r="B175" s="21" t="s">
        <v>1719</v>
      </c>
      <c r="C175" s="827" t="s">
        <v>1675</v>
      </c>
      <c r="D175" s="828">
        <v>12</v>
      </c>
      <c r="E175" s="828">
        <v>0</v>
      </c>
      <c r="F175" s="828">
        <v>0</v>
      </c>
      <c r="G175" s="828">
        <v>12</v>
      </c>
      <c r="H175" s="828">
        <v>0</v>
      </c>
      <c r="I175" s="829" t="s">
        <v>1717</v>
      </c>
      <c r="J175" s="206" t="s">
        <v>1718</v>
      </c>
      <c r="K175" s="673"/>
      <c r="L175" s="674"/>
      <c r="M175" s="227"/>
    </row>
    <row r="176" spans="1:13" x14ac:dyDescent="0.3">
      <c r="A176" s="821">
        <v>44533</v>
      </c>
      <c r="B176" s="21" t="s">
        <v>1719</v>
      </c>
      <c r="C176" s="827" t="s">
        <v>1716</v>
      </c>
      <c r="D176" s="828">
        <v>0</v>
      </c>
      <c r="E176" s="828">
        <v>0</v>
      </c>
      <c r="F176" s="828">
        <v>0</v>
      </c>
      <c r="G176" s="828">
        <v>2</v>
      </c>
      <c r="H176" s="828">
        <v>0</v>
      </c>
      <c r="I176" s="829" t="s">
        <v>1717</v>
      </c>
      <c r="J176" s="206" t="s">
        <v>1718</v>
      </c>
      <c r="K176" s="673"/>
      <c r="L176" s="674"/>
      <c r="M176" s="227"/>
    </row>
    <row r="177" spans="1:13" ht="17.25" thickBot="1" x14ac:dyDescent="0.35">
      <c r="A177" s="820">
        <v>44533</v>
      </c>
      <c r="B177" s="52" t="s">
        <v>1719</v>
      </c>
      <c r="C177" s="833" t="s">
        <v>1700</v>
      </c>
      <c r="D177" s="834">
        <v>2</v>
      </c>
      <c r="E177" s="834">
        <v>0</v>
      </c>
      <c r="F177" s="834">
        <v>0</v>
      </c>
      <c r="G177" s="834">
        <v>0</v>
      </c>
      <c r="H177" s="834">
        <v>0</v>
      </c>
      <c r="I177" s="835" t="s">
        <v>1717</v>
      </c>
      <c r="J177" s="208" t="s">
        <v>1718</v>
      </c>
      <c r="K177" s="673"/>
      <c r="L177" s="674"/>
      <c r="M177" s="227"/>
    </row>
    <row r="178" spans="1:13" x14ac:dyDescent="0.3">
      <c r="A178" s="818">
        <v>44533</v>
      </c>
      <c r="B178" s="51" t="s">
        <v>1721</v>
      </c>
      <c r="C178" s="824" t="s">
        <v>1720</v>
      </c>
      <c r="D178" s="825">
        <v>1</v>
      </c>
      <c r="E178" s="825">
        <v>0</v>
      </c>
      <c r="F178" s="825">
        <v>0</v>
      </c>
      <c r="G178" s="825">
        <v>1</v>
      </c>
      <c r="H178" s="825">
        <v>0</v>
      </c>
      <c r="I178" s="826" t="s">
        <v>1717</v>
      </c>
      <c r="J178" s="205" t="s">
        <v>1718</v>
      </c>
      <c r="K178" s="673"/>
      <c r="L178" s="674"/>
      <c r="M178" s="227"/>
    </row>
    <row r="179" spans="1:13" x14ac:dyDescent="0.3">
      <c r="A179" s="821">
        <v>44533</v>
      </c>
      <c r="B179" s="21" t="s">
        <v>1721</v>
      </c>
      <c r="C179" s="827" t="s">
        <v>1675</v>
      </c>
      <c r="D179" s="828">
        <v>1</v>
      </c>
      <c r="E179" s="828">
        <v>0</v>
      </c>
      <c r="F179" s="828">
        <v>0</v>
      </c>
      <c r="G179" s="828">
        <v>1</v>
      </c>
      <c r="H179" s="828">
        <v>0</v>
      </c>
      <c r="I179" s="829" t="s">
        <v>1717</v>
      </c>
      <c r="J179" s="206" t="s">
        <v>1718</v>
      </c>
      <c r="K179" s="563"/>
      <c r="L179" s="674"/>
      <c r="M179" s="227"/>
    </row>
    <row r="180" spans="1:13" ht="17.25" thickBot="1" x14ac:dyDescent="0.35">
      <c r="A180" s="820">
        <v>44533</v>
      </c>
      <c r="B180" s="52" t="s">
        <v>1721</v>
      </c>
      <c r="C180" s="833" t="s">
        <v>1703</v>
      </c>
      <c r="D180" s="834">
        <v>1</v>
      </c>
      <c r="E180" s="834">
        <v>0</v>
      </c>
      <c r="F180" s="834">
        <v>0</v>
      </c>
      <c r="G180" s="834">
        <v>0</v>
      </c>
      <c r="H180" s="834">
        <v>0</v>
      </c>
      <c r="I180" s="835" t="s">
        <v>1717</v>
      </c>
      <c r="J180" s="208" t="s">
        <v>1718</v>
      </c>
      <c r="K180" s="563"/>
      <c r="L180" s="674"/>
      <c r="M180" s="227"/>
    </row>
    <row r="181" spans="1:13" ht="17.25" thickBot="1" x14ac:dyDescent="0.35">
      <c r="A181" s="819">
        <v>44533</v>
      </c>
      <c r="B181" s="50" t="s">
        <v>1722</v>
      </c>
      <c r="C181" s="830" t="s">
        <v>1699</v>
      </c>
      <c r="D181" s="831">
        <v>2</v>
      </c>
      <c r="E181" s="831">
        <v>0</v>
      </c>
      <c r="F181" s="831">
        <v>0</v>
      </c>
      <c r="G181" s="831">
        <v>2</v>
      </c>
      <c r="H181" s="831">
        <v>0</v>
      </c>
      <c r="I181" s="832" t="s">
        <v>1717</v>
      </c>
      <c r="J181" s="207" t="s">
        <v>1718</v>
      </c>
      <c r="K181" s="563"/>
      <c r="L181" s="674"/>
      <c r="M181" s="227"/>
    </row>
    <row r="182" spans="1:13" x14ac:dyDescent="0.3">
      <c r="A182" s="818">
        <v>44533</v>
      </c>
      <c r="B182" s="51" t="s">
        <v>1744</v>
      </c>
      <c r="C182" s="824" t="s">
        <v>1720</v>
      </c>
      <c r="D182" s="825">
        <v>0</v>
      </c>
      <c r="E182" s="825">
        <v>0</v>
      </c>
      <c r="F182" s="825">
        <v>0</v>
      </c>
      <c r="G182" s="825">
        <v>1</v>
      </c>
      <c r="H182" s="825">
        <v>0</v>
      </c>
      <c r="I182" s="826" t="s">
        <v>1723</v>
      </c>
      <c r="J182" s="205" t="s">
        <v>1724</v>
      </c>
      <c r="K182" s="563"/>
      <c r="L182" s="674"/>
      <c r="M182" s="227"/>
    </row>
    <row r="183" spans="1:13" x14ac:dyDescent="0.3">
      <c r="A183" s="821">
        <v>44533</v>
      </c>
      <c r="B183" s="21" t="s">
        <v>1745</v>
      </c>
      <c r="C183" s="827" t="s">
        <v>1682</v>
      </c>
      <c r="D183" s="828">
        <v>0</v>
      </c>
      <c r="E183" s="828">
        <v>0</v>
      </c>
      <c r="F183" s="828">
        <v>0</v>
      </c>
      <c r="G183" s="828">
        <v>2</v>
      </c>
      <c r="H183" s="828">
        <v>0</v>
      </c>
      <c r="I183" s="829" t="s">
        <v>1723</v>
      </c>
      <c r="J183" s="206" t="s">
        <v>1724</v>
      </c>
      <c r="K183" s="563"/>
      <c r="L183" s="674"/>
      <c r="M183" s="227"/>
    </row>
    <row r="184" spans="1:13" x14ac:dyDescent="0.3">
      <c r="A184" s="821">
        <v>44533</v>
      </c>
      <c r="B184" s="21" t="s">
        <v>1745</v>
      </c>
      <c r="C184" s="827" t="s">
        <v>1716</v>
      </c>
      <c r="D184" s="828">
        <v>0</v>
      </c>
      <c r="E184" s="828">
        <v>0</v>
      </c>
      <c r="F184" s="836">
        <v>2</v>
      </c>
      <c r="G184" s="836">
        <f>3+2</f>
        <v>5</v>
      </c>
      <c r="H184" s="828">
        <v>0</v>
      </c>
      <c r="I184" s="829" t="s">
        <v>1723</v>
      </c>
      <c r="J184" s="206" t="s">
        <v>1724</v>
      </c>
      <c r="K184" s="563"/>
      <c r="L184" s="674"/>
      <c r="M184" s="227"/>
    </row>
    <row r="185" spans="1:13" ht="17.25" thickBot="1" x14ac:dyDescent="0.35">
      <c r="A185" s="820">
        <v>44533</v>
      </c>
      <c r="B185" s="52" t="s">
        <v>1745</v>
      </c>
      <c r="C185" s="833" t="s">
        <v>1700</v>
      </c>
      <c r="D185" s="834">
        <v>0</v>
      </c>
      <c r="E185" s="834">
        <v>0</v>
      </c>
      <c r="F185" s="834">
        <v>0</v>
      </c>
      <c r="G185" s="834">
        <v>1</v>
      </c>
      <c r="H185" s="834">
        <v>0</v>
      </c>
      <c r="I185" s="835" t="s">
        <v>1723</v>
      </c>
      <c r="J185" s="208" t="s">
        <v>1724</v>
      </c>
      <c r="K185" s="563"/>
      <c r="L185" s="674"/>
      <c r="M185" s="227"/>
    </row>
    <row r="186" spans="1:13" ht="17.25" thickBot="1" x14ac:dyDescent="0.35">
      <c r="A186" s="821">
        <v>44533</v>
      </c>
      <c r="B186" s="21" t="s">
        <v>1739</v>
      </c>
      <c r="C186" s="827" t="s">
        <v>1703</v>
      </c>
      <c r="D186" s="828">
        <v>16</v>
      </c>
      <c r="E186" s="828">
        <v>0</v>
      </c>
      <c r="F186" s="828">
        <v>0</v>
      </c>
      <c r="G186" s="828">
        <v>3</v>
      </c>
      <c r="H186" s="828">
        <v>0</v>
      </c>
      <c r="I186" s="829" t="s">
        <v>1723</v>
      </c>
      <c r="J186" s="206" t="s">
        <v>1724</v>
      </c>
      <c r="K186" s="563"/>
      <c r="L186" s="674"/>
      <c r="M186" s="227"/>
    </row>
    <row r="187" spans="1:13" ht="17.25" thickBot="1" x14ac:dyDescent="0.35">
      <c r="A187" s="819">
        <v>44533</v>
      </c>
      <c r="B187" s="50" t="s">
        <v>1725</v>
      </c>
      <c r="C187" s="830" t="s">
        <v>1732</v>
      </c>
      <c r="D187" s="831">
        <v>2</v>
      </c>
      <c r="E187" s="831">
        <v>0</v>
      </c>
      <c r="F187" s="831">
        <v>0</v>
      </c>
      <c r="G187" s="831">
        <v>1</v>
      </c>
      <c r="H187" s="831">
        <v>0</v>
      </c>
      <c r="I187" s="832" t="s">
        <v>1723</v>
      </c>
      <c r="J187" s="207" t="s">
        <v>1724</v>
      </c>
      <c r="K187" s="563"/>
      <c r="L187" s="674"/>
      <c r="M187" s="227"/>
    </row>
    <row r="188" spans="1:13" ht="17.25" thickBot="1" x14ac:dyDescent="0.35">
      <c r="A188" s="819">
        <v>44533</v>
      </c>
      <c r="B188" s="50" t="s">
        <v>1726</v>
      </c>
      <c r="C188" s="830" t="s">
        <v>112</v>
      </c>
      <c r="D188" s="831">
        <v>5</v>
      </c>
      <c r="E188" s="831">
        <v>0</v>
      </c>
      <c r="F188" s="831">
        <v>0</v>
      </c>
      <c r="G188" s="831">
        <v>0</v>
      </c>
      <c r="H188" s="831">
        <v>0</v>
      </c>
      <c r="I188" s="832" t="s">
        <v>1727</v>
      </c>
      <c r="J188" s="207" t="s">
        <v>1740</v>
      </c>
      <c r="K188" s="563"/>
      <c r="L188" s="674"/>
      <c r="M188" s="227"/>
    </row>
    <row r="189" spans="1:13" ht="17.25" thickBot="1" x14ac:dyDescent="0.35">
      <c r="A189" s="819">
        <v>44533</v>
      </c>
      <c r="B189" s="50" t="s">
        <v>1728</v>
      </c>
      <c r="C189" s="830" t="s">
        <v>1700</v>
      </c>
      <c r="D189" s="831">
        <v>1</v>
      </c>
      <c r="E189" s="831">
        <v>0</v>
      </c>
      <c r="F189" s="831">
        <v>0</v>
      </c>
      <c r="G189" s="831">
        <v>2</v>
      </c>
      <c r="H189" s="831">
        <v>0</v>
      </c>
      <c r="I189" s="832" t="s">
        <v>1676</v>
      </c>
      <c r="J189" s="207" t="s">
        <v>1678</v>
      </c>
      <c r="K189" s="673"/>
      <c r="L189" s="674"/>
      <c r="M189" s="227"/>
    </row>
    <row r="190" spans="1:13" x14ac:dyDescent="0.3">
      <c r="A190" s="818">
        <v>44533</v>
      </c>
      <c r="B190" s="51" t="s">
        <v>1741</v>
      </c>
      <c r="C190" s="824" t="s">
        <v>1742</v>
      </c>
      <c r="D190" s="825">
        <v>2</v>
      </c>
      <c r="E190" s="825">
        <v>0</v>
      </c>
      <c r="F190" s="825">
        <v>0</v>
      </c>
      <c r="G190" s="825">
        <v>1</v>
      </c>
      <c r="H190" s="825">
        <v>0</v>
      </c>
      <c r="I190" s="826" t="s">
        <v>1743</v>
      </c>
      <c r="J190" s="205"/>
      <c r="K190" s="673"/>
      <c r="L190" s="674"/>
      <c r="M190" s="227"/>
    </row>
    <row r="191" spans="1:13" ht="17.25" thickBot="1" x14ac:dyDescent="0.35">
      <c r="A191" s="821">
        <v>44533</v>
      </c>
      <c r="B191" s="21" t="s">
        <v>1747</v>
      </c>
      <c r="C191" s="827" t="s">
        <v>495</v>
      </c>
      <c r="D191" s="828">
        <v>2</v>
      </c>
      <c r="E191" s="828">
        <v>0</v>
      </c>
      <c r="F191" s="828">
        <v>0</v>
      </c>
      <c r="G191" s="828">
        <v>1</v>
      </c>
      <c r="H191" s="828">
        <v>0</v>
      </c>
      <c r="I191" s="829" t="s">
        <v>1748</v>
      </c>
      <c r="J191" s="206" t="s">
        <v>1749</v>
      </c>
      <c r="K191" s="673"/>
      <c r="L191" s="674"/>
      <c r="M191" s="227"/>
    </row>
    <row r="192" spans="1:13" x14ac:dyDescent="0.3">
      <c r="A192" s="818">
        <v>44534</v>
      </c>
      <c r="B192" s="51" t="s">
        <v>1508</v>
      </c>
      <c r="C192" s="824" t="s">
        <v>345</v>
      </c>
      <c r="D192" s="825">
        <v>68</v>
      </c>
      <c r="E192" s="825">
        <v>0</v>
      </c>
      <c r="F192" s="825">
        <v>0</v>
      </c>
      <c r="G192" s="825">
        <v>34</v>
      </c>
      <c r="H192" s="825">
        <v>0</v>
      </c>
      <c r="I192" s="826" t="s">
        <v>1622</v>
      </c>
      <c r="J192" s="205" t="s">
        <v>1803</v>
      </c>
      <c r="K192" s="673"/>
      <c r="L192" s="674"/>
      <c r="M192" s="227"/>
    </row>
    <row r="193" spans="1:13" ht="17.25" thickBot="1" x14ac:dyDescent="0.35">
      <c r="A193" s="821">
        <v>44534</v>
      </c>
      <c r="B193" s="21" t="s">
        <v>1508</v>
      </c>
      <c r="C193" s="827" t="s">
        <v>335</v>
      </c>
      <c r="D193" s="828">
        <v>2</v>
      </c>
      <c r="E193" s="828">
        <v>0</v>
      </c>
      <c r="F193" s="828">
        <v>0</v>
      </c>
      <c r="G193" s="828">
        <v>2</v>
      </c>
      <c r="H193" s="828">
        <v>0</v>
      </c>
      <c r="I193" s="829" t="s">
        <v>1622</v>
      </c>
      <c r="J193" s="206" t="s">
        <v>1803</v>
      </c>
      <c r="K193" s="673"/>
      <c r="L193" s="674"/>
      <c r="M193" s="227"/>
    </row>
    <row r="194" spans="1:13" ht="17.25" thickBot="1" x14ac:dyDescent="0.35">
      <c r="A194" s="819">
        <v>44536</v>
      </c>
      <c r="B194" s="50" t="s">
        <v>1752</v>
      </c>
      <c r="C194" s="830" t="s">
        <v>1753</v>
      </c>
      <c r="D194" s="831">
        <v>7</v>
      </c>
      <c r="E194" s="831">
        <v>0</v>
      </c>
      <c r="F194" s="831">
        <v>0</v>
      </c>
      <c r="G194" s="831">
        <v>7</v>
      </c>
      <c r="H194" s="831">
        <v>0</v>
      </c>
      <c r="I194" s="832" t="s">
        <v>1535</v>
      </c>
      <c r="J194" s="207" t="s">
        <v>1754</v>
      </c>
      <c r="K194" s="563"/>
      <c r="L194" s="675"/>
      <c r="M194" s="227"/>
    </row>
    <row r="195" spans="1:13" ht="17.25" thickBot="1" x14ac:dyDescent="0.35">
      <c r="A195" s="819">
        <v>44536</v>
      </c>
      <c r="B195" s="50" t="s">
        <v>1755</v>
      </c>
      <c r="C195" s="830" t="s">
        <v>1756</v>
      </c>
      <c r="D195" s="831">
        <v>3</v>
      </c>
      <c r="E195" s="831">
        <v>0</v>
      </c>
      <c r="F195" s="831">
        <v>0</v>
      </c>
      <c r="G195" s="831">
        <v>2</v>
      </c>
      <c r="H195" s="831">
        <v>0</v>
      </c>
      <c r="I195" s="832" t="s">
        <v>1535</v>
      </c>
      <c r="J195" s="207" t="s">
        <v>1754</v>
      </c>
      <c r="K195" s="673"/>
      <c r="L195" s="674"/>
      <c r="M195" s="227"/>
    </row>
    <row r="196" spans="1:13" ht="17.25" thickBot="1" x14ac:dyDescent="0.35">
      <c r="A196" s="819">
        <v>44536</v>
      </c>
      <c r="B196" s="50" t="s">
        <v>1757</v>
      </c>
      <c r="C196" s="830" t="s">
        <v>167</v>
      </c>
      <c r="D196" s="831">
        <v>3</v>
      </c>
      <c r="E196" s="831">
        <v>0</v>
      </c>
      <c r="F196" s="831">
        <v>0</v>
      </c>
      <c r="G196" s="831">
        <v>6</v>
      </c>
      <c r="H196" s="831">
        <v>0</v>
      </c>
      <c r="I196" s="832" t="s">
        <v>1535</v>
      </c>
      <c r="J196" s="207" t="s">
        <v>1536</v>
      </c>
      <c r="K196" s="673"/>
      <c r="L196" s="674"/>
      <c r="M196" s="227"/>
    </row>
    <row r="197" spans="1:13" x14ac:dyDescent="0.3">
      <c r="A197" s="818">
        <v>44536</v>
      </c>
      <c r="B197" s="51" t="s">
        <v>172</v>
      </c>
      <c r="C197" s="824" t="s">
        <v>1756</v>
      </c>
      <c r="D197" s="825">
        <v>5</v>
      </c>
      <c r="E197" s="825">
        <v>0</v>
      </c>
      <c r="F197" s="825">
        <v>0</v>
      </c>
      <c r="G197" s="825">
        <v>0</v>
      </c>
      <c r="H197" s="825">
        <v>0</v>
      </c>
      <c r="I197" s="826" t="s">
        <v>1535</v>
      </c>
      <c r="J197" s="205" t="s">
        <v>1754</v>
      </c>
      <c r="K197" s="563"/>
      <c r="L197" s="674"/>
      <c r="M197" s="227"/>
    </row>
    <row r="198" spans="1:13" ht="17.25" thickBot="1" x14ac:dyDescent="0.35">
      <c r="A198" s="820">
        <v>44536</v>
      </c>
      <c r="B198" s="52" t="s">
        <v>1758</v>
      </c>
      <c r="C198" s="833" t="s">
        <v>1759</v>
      </c>
      <c r="D198" s="834">
        <v>1</v>
      </c>
      <c r="E198" s="834">
        <v>0</v>
      </c>
      <c r="F198" s="834">
        <v>0</v>
      </c>
      <c r="G198" s="834">
        <v>1</v>
      </c>
      <c r="H198" s="834">
        <v>0</v>
      </c>
      <c r="I198" s="835" t="s">
        <v>1760</v>
      </c>
      <c r="J198" s="208" t="s">
        <v>1536</v>
      </c>
      <c r="K198" s="563"/>
      <c r="L198" s="674"/>
      <c r="M198" s="227"/>
    </row>
    <row r="199" spans="1:13" ht="17.25" thickBot="1" x14ac:dyDescent="0.35">
      <c r="A199" s="819">
        <v>44536</v>
      </c>
      <c r="B199" s="50" t="s">
        <v>1761</v>
      </c>
      <c r="C199" s="830" t="s">
        <v>198</v>
      </c>
      <c r="D199" s="831">
        <v>9</v>
      </c>
      <c r="E199" s="831">
        <v>0</v>
      </c>
      <c r="F199" s="831">
        <v>0</v>
      </c>
      <c r="G199" s="831">
        <v>9</v>
      </c>
      <c r="H199" s="831">
        <v>0</v>
      </c>
      <c r="I199" s="832" t="s">
        <v>1760</v>
      </c>
      <c r="J199" s="207" t="s">
        <v>1536</v>
      </c>
      <c r="K199" s="563"/>
      <c r="L199" s="674"/>
      <c r="M199" s="227"/>
    </row>
    <row r="200" spans="1:13" x14ac:dyDescent="0.3">
      <c r="A200" s="818">
        <v>44536</v>
      </c>
      <c r="B200" s="51" t="s">
        <v>1746</v>
      </c>
      <c r="C200" s="824" t="s">
        <v>1762</v>
      </c>
      <c r="D200" s="825">
        <v>0</v>
      </c>
      <c r="E200" s="825">
        <v>0</v>
      </c>
      <c r="F200" s="825">
        <v>0</v>
      </c>
      <c r="G200" s="825">
        <v>1</v>
      </c>
      <c r="H200" s="825">
        <v>0</v>
      </c>
      <c r="I200" s="826" t="s">
        <v>1535</v>
      </c>
      <c r="J200" s="205" t="s">
        <v>1536</v>
      </c>
      <c r="K200" s="563"/>
      <c r="L200" s="674"/>
      <c r="M200" s="227"/>
    </row>
    <row r="201" spans="1:13" x14ac:dyDescent="0.3">
      <c r="A201" s="821">
        <v>44536</v>
      </c>
      <c r="B201" s="21" t="s">
        <v>1763</v>
      </c>
      <c r="C201" s="827" t="s">
        <v>198</v>
      </c>
      <c r="D201" s="828">
        <v>4</v>
      </c>
      <c r="E201" s="828">
        <v>0</v>
      </c>
      <c r="F201" s="828">
        <v>0</v>
      </c>
      <c r="G201" s="828">
        <v>5</v>
      </c>
      <c r="H201" s="828">
        <v>0</v>
      </c>
      <c r="I201" s="829" t="s">
        <v>1760</v>
      </c>
      <c r="J201" s="206" t="s">
        <v>1536</v>
      </c>
      <c r="K201" s="563"/>
      <c r="L201" s="674"/>
      <c r="M201" s="227"/>
    </row>
    <row r="202" spans="1:13" x14ac:dyDescent="0.3">
      <c r="A202" s="821">
        <v>44536</v>
      </c>
      <c r="B202" s="21" t="s">
        <v>1746</v>
      </c>
      <c r="C202" s="827" t="s">
        <v>324</v>
      </c>
      <c r="D202" s="828">
        <v>1</v>
      </c>
      <c r="E202" s="828">
        <v>0</v>
      </c>
      <c r="F202" s="828">
        <v>0</v>
      </c>
      <c r="G202" s="828">
        <v>1</v>
      </c>
      <c r="H202" s="828">
        <v>0</v>
      </c>
      <c r="I202" s="829" t="s">
        <v>1760</v>
      </c>
      <c r="J202" s="206" t="s">
        <v>1536</v>
      </c>
      <c r="K202" s="563"/>
      <c r="L202" s="674"/>
      <c r="M202" s="227"/>
    </row>
    <row r="203" spans="1:13" ht="17.25" thickBot="1" x14ac:dyDescent="0.35">
      <c r="A203" s="820">
        <v>44536</v>
      </c>
      <c r="B203" s="52" t="s">
        <v>1763</v>
      </c>
      <c r="C203" s="833" t="s">
        <v>1756</v>
      </c>
      <c r="D203" s="834">
        <v>1</v>
      </c>
      <c r="E203" s="834">
        <v>0</v>
      </c>
      <c r="F203" s="834">
        <v>0</v>
      </c>
      <c r="G203" s="834">
        <v>0</v>
      </c>
      <c r="H203" s="834">
        <v>0</v>
      </c>
      <c r="I203" s="835" t="s">
        <v>1535</v>
      </c>
      <c r="J203" s="208" t="s">
        <v>1536</v>
      </c>
      <c r="K203" s="563"/>
      <c r="L203" s="674"/>
      <c r="M203" s="227"/>
    </row>
    <row r="204" spans="1:13" x14ac:dyDescent="0.3">
      <c r="A204" s="818">
        <v>44536</v>
      </c>
      <c r="B204" s="51" t="s">
        <v>1764</v>
      </c>
      <c r="C204" s="824" t="s">
        <v>198</v>
      </c>
      <c r="D204" s="825">
        <v>3</v>
      </c>
      <c r="E204" s="825">
        <v>0</v>
      </c>
      <c r="F204" s="825">
        <v>0</v>
      </c>
      <c r="G204" s="825">
        <v>6</v>
      </c>
      <c r="H204" s="825">
        <v>0</v>
      </c>
      <c r="I204" s="826" t="s">
        <v>1535</v>
      </c>
      <c r="J204" s="205" t="s">
        <v>1536</v>
      </c>
      <c r="K204" s="563"/>
      <c r="L204" s="674"/>
      <c r="M204" s="227"/>
    </row>
    <row r="205" spans="1:13" ht="17.25" thickBot="1" x14ac:dyDescent="0.35">
      <c r="A205" s="820">
        <v>44536</v>
      </c>
      <c r="B205" s="52" t="s">
        <v>1764</v>
      </c>
      <c r="C205" s="833" t="s">
        <v>1765</v>
      </c>
      <c r="D205" s="834">
        <v>1</v>
      </c>
      <c r="E205" s="834">
        <v>0</v>
      </c>
      <c r="F205" s="834">
        <v>0</v>
      </c>
      <c r="G205" s="834">
        <v>1</v>
      </c>
      <c r="H205" s="834">
        <v>0</v>
      </c>
      <c r="I205" s="835" t="s">
        <v>1535</v>
      </c>
      <c r="J205" s="208" t="s">
        <v>1536</v>
      </c>
      <c r="K205" s="563"/>
      <c r="L205" s="674"/>
      <c r="M205" s="227"/>
    </row>
    <row r="206" spans="1:13" x14ac:dyDescent="0.3">
      <c r="A206" s="818">
        <v>44536</v>
      </c>
      <c r="B206" s="51" t="s">
        <v>1483</v>
      </c>
      <c r="C206" s="824" t="s">
        <v>1762</v>
      </c>
      <c r="D206" s="825">
        <v>4</v>
      </c>
      <c r="E206" s="825">
        <v>0</v>
      </c>
      <c r="F206" s="825">
        <v>0</v>
      </c>
      <c r="G206" s="825">
        <v>0</v>
      </c>
      <c r="H206" s="825">
        <v>0</v>
      </c>
      <c r="I206" s="826" t="s">
        <v>1760</v>
      </c>
      <c r="J206" s="205" t="s">
        <v>1536</v>
      </c>
      <c r="K206" s="563"/>
      <c r="L206" s="674"/>
      <c r="M206" s="227"/>
    </row>
    <row r="207" spans="1:13" x14ac:dyDescent="0.3">
      <c r="A207" s="821">
        <v>44536</v>
      </c>
      <c r="B207" s="21" t="s">
        <v>1483</v>
      </c>
      <c r="C207" s="827" t="s">
        <v>167</v>
      </c>
      <c r="D207" s="828">
        <v>5</v>
      </c>
      <c r="E207" s="828">
        <v>0</v>
      </c>
      <c r="F207" s="828">
        <v>0</v>
      </c>
      <c r="G207" s="828">
        <v>0</v>
      </c>
      <c r="H207" s="828">
        <v>0</v>
      </c>
      <c r="I207" s="829" t="s">
        <v>1760</v>
      </c>
      <c r="J207" s="206" t="s">
        <v>1536</v>
      </c>
      <c r="K207" s="563"/>
      <c r="L207" s="674"/>
      <c r="M207" s="227"/>
    </row>
    <row r="208" spans="1:13" x14ac:dyDescent="0.3">
      <c r="A208" s="821">
        <v>44536</v>
      </c>
      <c r="B208" s="21" t="s">
        <v>1483</v>
      </c>
      <c r="C208" s="827" t="s">
        <v>1457</v>
      </c>
      <c r="D208" s="828">
        <v>1</v>
      </c>
      <c r="E208" s="828">
        <v>0</v>
      </c>
      <c r="F208" s="828">
        <v>0</v>
      </c>
      <c r="G208" s="828">
        <v>0</v>
      </c>
      <c r="H208" s="828">
        <v>0</v>
      </c>
      <c r="I208" s="829" t="s">
        <v>1535</v>
      </c>
      <c r="J208" s="206" t="s">
        <v>1754</v>
      </c>
      <c r="K208" s="563"/>
      <c r="L208" s="674"/>
      <c r="M208" s="227"/>
    </row>
    <row r="209" spans="1:13" ht="17.25" thickBot="1" x14ac:dyDescent="0.35">
      <c r="A209" s="820">
        <v>44536</v>
      </c>
      <c r="B209" s="52" t="s">
        <v>1766</v>
      </c>
      <c r="C209" s="833" t="s">
        <v>195</v>
      </c>
      <c r="D209" s="834">
        <v>1</v>
      </c>
      <c r="E209" s="834">
        <v>0</v>
      </c>
      <c r="F209" s="834">
        <v>0</v>
      </c>
      <c r="G209" s="834">
        <v>1</v>
      </c>
      <c r="H209" s="834">
        <v>0</v>
      </c>
      <c r="I209" s="835" t="s">
        <v>1760</v>
      </c>
      <c r="J209" s="208" t="s">
        <v>1754</v>
      </c>
      <c r="K209" s="563"/>
      <c r="L209" s="674"/>
      <c r="M209" s="227"/>
    </row>
    <row r="210" spans="1:13" x14ac:dyDescent="0.3">
      <c r="A210" s="818">
        <v>44536</v>
      </c>
      <c r="B210" s="51" t="s">
        <v>1767</v>
      </c>
      <c r="C210" s="824" t="s">
        <v>1768</v>
      </c>
      <c r="D210" s="825">
        <v>7</v>
      </c>
      <c r="E210" s="825">
        <v>0</v>
      </c>
      <c r="F210" s="825">
        <v>0</v>
      </c>
      <c r="G210" s="825">
        <v>9</v>
      </c>
      <c r="H210" s="825">
        <v>0</v>
      </c>
      <c r="I210" s="826" t="s">
        <v>1638</v>
      </c>
      <c r="J210" s="205" t="s">
        <v>1623</v>
      </c>
      <c r="K210" s="563"/>
      <c r="L210" s="674"/>
      <c r="M210" s="227"/>
    </row>
    <row r="211" spans="1:13" ht="17.25" thickBot="1" x14ac:dyDescent="0.35">
      <c r="A211" s="820">
        <v>44536</v>
      </c>
      <c r="B211" s="52" t="s">
        <v>1767</v>
      </c>
      <c r="C211" s="833" t="s">
        <v>389</v>
      </c>
      <c r="D211" s="834">
        <v>0</v>
      </c>
      <c r="E211" s="834">
        <v>0</v>
      </c>
      <c r="F211" s="834">
        <v>0</v>
      </c>
      <c r="G211" s="834">
        <v>1</v>
      </c>
      <c r="H211" s="834">
        <v>0</v>
      </c>
      <c r="I211" s="835" t="s">
        <v>1769</v>
      </c>
      <c r="J211" s="208" t="s">
        <v>1770</v>
      </c>
      <c r="K211" s="563"/>
      <c r="L211" s="674"/>
      <c r="M211" s="227"/>
    </row>
    <row r="212" spans="1:13" x14ac:dyDescent="0.3">
      <c r="A212" s="818">
        <v>44536</v>
      </c>
      <c r="B212" s="51" t="s">
        <v>1771</v>
      </c>
      <c r="C212" s="824" t="s">
        <v>1756</v>
      </c>
      <c r="D212" s="825">
        <v>5</v>
      </c>
      <c r="E212" s="825">
        <v>0</v>
      </c>
      <c r="F212" s="825">
        <v>0</v>
      </c>
      <c r="G212" s="825">
        <v>5</v>
      </c>
      <c r="H212" s="825">
        <v>0</v>
      </c>
      <c r="I212" s="826" t="s">
        <v>1638</v>
      </c>
      <c r="J212" s="205" t="s">
        <v>1770</v>
      </c>
      <c r="K212" s="563"/>
      <c r="L212" s="674"/>
      <c r="M212" s="227"/>
    </row>
    <row r="213" spans="1:13" ht="17.25" thickBot="1" x14ac:dyDescent="0.35">
      <c r="A213" s="820">
        <v>44536</v>
      </c>
      <c r="B213" s="52" t="s">
        <v>1640</v>
      </c>
      <c r="C213" s="833" t="s">
        <v>195</v>
      </c>
      <c r="D213" s="834">
        <v>3</v>
      </c>
      <c r="E213" s="834">
        <v>0</v>
      </c>
      <c r="F213" s="834">
        <v>0</v>
      </c>
      <c r="G213" s="834">
        <v>3</v>
      </c>
      <c r="H213" s="834">
        <v>0</v>
      </c>
      <c r="I213" s="835" t="s">
        <v>1769</v>
      </c>
      <c r="J213" s="208" t="s">
        <v>1770</v>
      </c>
      <c r="K213" s="563"/>
      <c r="L213" s="674"/>
      <c r="M213" s="227"/>
    </row>
    <row r="214" spans="1:13" x14ac:dyDescent="0.3">
      <c r="A214" s="818">
        <v>44536</v>
      </c>
      <c r="B214" s="51" t="s">
        <v>1639</v>
      </c>
      <c r="C214" s="824" t="s">
        <v>1756</v>
      </c>
      <c r="D214" s="825">
        <v>2</v>
      </c>
      <c r="E214" s="825">
        <v>0</v>
      </c>
      <c r="F214" s="825">
        <v>0</v>
      </c>
      <c r="G214" s="825">
        <v>2</v>
      </c>
      <c r="H214" s="825">
        <v>0</v>
      </c>
      <c r="I214" s="826" t="s">
        <v>1769</v>
      </c>
      <c r="J214" s="205" t="s">
        <v>1770</v>
      </c>
      <c r="K214" s="563"/>
      <c r="L214" s="674"/>
      <c r="M214" s="227"/>
    </row>
    <row r="215" spans="1:13" ht="17.25" thickBot="1" x14ac:dyDescent="0.35">
      <c r="A215" s="820">
        <v>44536</v>
      </c>
      <c r="B215" s="52" t="s">
        <v>1639</v>
      </c>
      <c r="C215" s="833" t="s">
        <v>389</v>
      </c>
      <c r="D215" s="834">
        <v>6</v>
      </c>
      <c r="E215" s="834">
        <v>0</v>
      </c>
      <c r="F215" s="834">
        <v>0</v>
      </c>
      <c r="G215" s="834">
        <v>6</v>
      </c>
      <c r="H215" s="834">
        <v>0</v>
      </c>
      <c r="I215" s="835" t="s">
        <v>1769</v>
      </c>
      <c r="J215" s="208" t="s">
        <v>1770</v>
      </c>
      <c r="K215" s="563"/>
      <c r="L215" s="674"/>
      <c r="M215" s="227"/>
    </row>
    <row r="216" spans="1:13" x14ac:dyDescent="0.3">
      <c r="A216" s="818">
        <v>44536</v>
      </c>
      <c r="B216" s="51" t="s">
        <v>1772</v>
      </c>
      <c r="C216" s="824" t="s">
        <v>193</v>
      </c>
      <c r="D216" s="825">
        <v>1</v>
      </c>
      <c r="E216" s="825">
        <v>0</v>
      </c>
      <c r="F216" s="825">
        <v>0</v>
      </c>
      <c r="G216" s="825">
        <v>1</v>
      </c>
      <c r="H216" s="825">
        <v>0</v>
      </c>
      <c r="I216" s="826" t="s">
        <v>1638</v>
      </c>
      <c r="J216" s="205" t="s">
        <v>1623</v>
      </c>
      <c r="K216" s="563"/>
      <c r="L216" s="674"/>
      <c r="M216" s="227"/>
    </row>
    <row r="217" spans="1:13" x14ac:dyDescent="0.3">
      <c r="A217" s="821">
        <v>44536</v>
      </c>
      <c r="B217" s="21" t="s">
        <v>1772</v>
      </c>
      <c r="C217" s="827" t="s">
        <v>159</v>
      </c>
      <c r="D217" s="828">
        <v>1</v>
      </c>
      <c r="E217" s="828">
        <v>0</v>
      </c>
      <c r="F217" s="828">
        <v>0</v>
      </c>
      <c r="G217" s="828">
        <v>1</v>
      </c>
      <c r="H217" s="828">
        <v>0</v>
      </c>
      <c r="I217" s="829" t="s">
        <v>1638</v>
      </c>
      <c r="J217" s="206" t="s">
        <v>1623</v>
      </c>
      <c r="K217" s="563"/>
      <c r="L217" s="674"/>
      <c r="M217" s="227"/>
    </row>
    <row r="218" spans="1:13" ht="17.25" thickBot="1" x14ac:dyDescent="0.35">
      <c r="A218" s="820">
        <v>44536</v>
      </c>
      <c r="B218" s="52" t="s">
        <v>1773</v>
      </c>
      <c r="C218" s="833" t="s">
        <v>1774</v>
      </c>
      <c r="D218" s="834">
        <v>4</v>
      </c>
      <c r="E218" s="834">
        <v>0</v>
      </c>
      <c r="F218" s="834">
        <v>0</v>
      </c>
      <c r="G218" s="834">
        <v>2</v>
      </c>
      <c r="H218" s="834">
        <v>0</v>
      </c>
      <c r="I218" s="835" t="s">
        <v>1638</v>
      </c>
      <c r="J218" s="208" t="s">
        <v>1770</v>
      </c>
      <c r="K218" s="563"/>
      <c r="L218" s="674"/>
      <c r="M218" s="227"/>
    </row>
    <row r="219" spans="1:13" x14ac:dyDescent="0.3">
      <c r="A219" s="818">
        <v>44536</v>
      </c>
      <c r="B219" s="51" t="s">
        <v>1775</v>
      </c>
      <c r="C219" s="824" t="s">
        <v>1762</v>
      </c>
      <c r="D219" s="825">
        <v>1</v>
      </c>
      <c r="E219" s="825">
        <v>0</v>
      </c>
      <c r="F219" s="825">
        <v>0</v>
      </c>
      <c r="G219" s="825">
        <v>1</v>
      </c>
      <c r="H219" s="825">
        <v>0</v>
      </c>
      <c r="I219" s="826" t="s">
        <v>1769</v>
      </c>
      <c r="J219" s="205" t="s">
        <v>1770</v>
      </c>
      <c r="K219" s="563"/>
      <c r="L219" s="674"/>
      <c r="M219" s="227"/>
    </row>
    <row r="220" spans="1:13" ht="17.25" thickBot="1" x14ac:dyDescent="0.35">
      <c r="A220" s="820">
        <v>44536</v>
      </c>
      <c r="B220" s="52" t="s">
        <v>961</v>
      </c>
      <c r="C220" s="833" t="s">
        <v>167</v>
      </c>
      <c r="D220" s="834">
        <v>3</v>
      </c>
      <c r="E220" s="834">
        <v>0</v>
      </c>
      <c r="F220" s="834">
        <v>0</v>
      </c>
      <c r="G220" s="834">
        <v>3</v>
      </c>
      <c r="H220" s="834">
        <v>0</v>
      </c>
      <c r="I220" s="835" t="s">
        <v>1769</v>
      </c>
      <c r="J220" s="208" t="s">
        <v>1623</v>
      </c>
      <c r="K220" s="563"/>
      <c r="L220" s="674"/>
      <c r="M220" s="227"/>
    </row>
    <row r="221" spans="1:13" x14ac:dyDescent="0.3">
      <c r="A221" s="818">
        <v>44536</v>
      </c>
      <c r="B221" s="51" t="s">
        <v>1776</v>
      </c>
      <c r="C221" s="824" t="s">
        <v>1756</v>
      </c>
      <c r="D221" s="825">
        <v>13</v>
      </c>
      <c r="E221" s="825">
        <v>0</v>
      </c>
      <c r="F221" s="825">
        <v>0</v>
      </c>
      <c r="G221" s="825">
        <v>13</v>
      </c>
      <c r="H221" s="825">
        <v>0</v>
      </c>
      <c r="I221" s="826" t="s">
        <v>1638</v>
      </c>
      <c r="J221" s="205" t="s">
        <v>1623</v>
      </c>
      <c r="K221" s="563"/>
      <c r="L221" s="674"/>
      <c r="M221" s="227"/>
    </row>
    <row r="222" spans="1:13" ht="17.25" thickBot="1" x14ac:dyDescent="0.35">
      <c r="A222" s="820">
        <v>44536</v>
      </c>
      <c r="B222" s="52" t="s">
        <v>353</v>
      </c>
      <c r="C222" s="833" t="s">
        <v>1777</v>
      </c>
      <c r="D222" s="834">
        <v>9</v>
      </c>
      <c r="E222" s="834">
        <v>0</v>
      </c>
      <c r="F222" s="834">
        <v>0</v>
      </c>
      <c r="G222" s="834">
        <v>9</v>
      </c>
      <c r="H222" s="834">
        <v>0</v>
      </c>
      <c r="I222" s="835" t="s">
        <v>1638</v>
      </c>
      <c r="J222" s="208" t="s">
        <v>1770</v>
      </c>
      <c r="K222" s="563"/>
      <c r="L222" s="674"/>
      <c r="M222" s="227"/>
    </row>
    <row r="223" spans="1:13" x14ac:dyDescent="0.3">
      <c r="A223" s="818">
        <v>44536</v>
      </c>
      <c r="B223" s="51" t="s">
        <v>1778</v>
      </c>
      <c r="C223" s="824" t="s">
        <v>1753</v>
      </c>
      <c r="D223" s="825">
        <v>2</v>
      </c>
      <c r="E223" s="825">
        <v>0</v>
      </c>
      <c r="F223" s="825">
        <v>0</v>
      </c>
      <c r="G223" s="825">
        <v>2</v>
      </c>
      <c r="H223" s="825">
        <v>0</v>
      </c>
      <c r="I223" s="826" t="s">
        <v>1578</v>
      </c>
      <c r="J223" s="205" t="s">
        <v>1779</v>
      </c>
      <c r="K223" s="563"/>
      <c r="L223" s="674"/>
      <c r="M223" s="227"/>
    </row>
    <row r="224" spans="1:13" x14ac:dyDescent="0.3">
      <c r="A224" s="821">
        <v>44536</v>
      </c>
      <c r="B224" s="21" t="s">
        <v>1778</v>
      </c>
      <c r="C224" s="827" t="s">
        <v>167</v>
      </c>
      <c r="D224" s="828">
        <v>0</v>
      </c>
      <c r="E224" s="828">
        <v>0</v>
      </c>
      <c r="F224" s="828">
        <v>0</v>
      </c>
      <c r="G224" s="828">
        <v>1</v>
      </c>
      <c r="H224" s="828">
        <v>0</v>
      </c>
      <c r="I224" s="829" t="s">
        <v>1780</v>
      </c>
      <c r="J224" s="206" t="s">
        <v>176</v>
      </c>
      <c r="K224" s="563"/>
      <c r="L224" s="674"/>
      <c r="M224" s="227"/>
    </row>
    <row r="225" spans="1:13" x14ac:dyDescent="0.3">
      <c r="A225" s="821">
        <v>44536</v>
      </c>
      <c r="B225" s="21" t="s">
        <v>1781</v>
      </c>
      <c r="C225" s="827" t="s">
        <v>335</v>
      </c>
      <c r="D225" s="828">
        <v>0</v>
      </c>
      <c r="E225" s="828">
        <v>0</v>
      </c>
      <c r="F225" s="828">
        <v>0</v>
      </c>
      <c r="G225" s="828">
        <v>2</v>
      </c>
      <c r="H225" s="828">
        <v>0</v>
      </c>
      <c r="I225" s="829" t="s">
        <v>1578</v>
      </c>
      <c r="J225" s="206" t="s">
        <v>176</v>
      </c>
      <c r="K225" s="563"/>
      <c r="L225" s="674"/>
      <c r="M225" s="227"/>
    </row>
    <row r="226" spans="1:13" ht="17.25" thickBot="1" x14ac:dyDescent="0.35">
      <c r="A226" s="820">
        <v>44536</v>
      </c>
      <c r="B226" s="52" t="s">
        <v>1778</v>
      </c>
      <c r="C226" s="833" t="s">
        <v>1759</v>
      </c>
      <c r="D226" s="834">
        <v>2</v>
      </c>
      <c r="E226" s="834">
        <v>0</v>
      </c>
      <c r="F226" s="834">
        <v>0</v>
      </c>
      <c r="G226" s="834">
        <v>2</v>
      </c>
      <c r="H226" s="834">
        <v>0</v>
      </c>
      <c r="I226" s="835" t="s">
        <v>1578</v>
      </c>
      <c r="J226" s="208" t="s">
        <v>1779</v>
      </c>
      <c r="K226" s="563"/>
      <c r="L226" s="674"/>
      <c r="M226" s="227"/>
    </row>
    <row r="227" spans="1:13" x14ac:dyDescent="0.3">
      <c r="A227" s="818">
        <v>44536</v>
      </c>
      <c r="B227" s="51" t="s">
        <v>1782</v>
      </c>
      <c r="C227" s="824" t="s">
        <v>1762</v>
      </c>
      <c r="D227" s="825">
        <v>1</v>
      </c>
      <c r="E227" s="825">
        <v>0</v>
      </c>
      <c r="F227" s="825">
        <v>0</v>
      </c>
      <c r="G227" s="825">
        <v>1</v>
      </c>
      <c r="H227" s="825">
        <v>0</v>
      </c>
      <c r="I227" s="826" t="s">
        <v>1780</v>
      </c>
      <c r="J227" s="205" t="s">
        <v>176</v>
      </c>
      <c r="K227" s="563"/>
      <c r="L227" s="674"/>
      <c r="M227" s="227"/>
    </row>
    <row r="228" spans="1:13" ht="17.25" thickBot="1" x14ac:dyDescent="0.35">
      <c r="A228" s="820">
        <v>44536</v>
      </c>
      <c r="B228" s="52" t="s">
        <v>713</v>
      </c>
      <c r="C228" s="833" t="s">
        <v>167</v>
      </c>
      <c r="D228" s="834">
        <v>3</v>
      </c>
      <c r="E228" s="834">
        <v>0</v>
      </c>
      <c r="F228" s="834">
        <v>0</v>
      </c>
      <c r="G228" s="834">
        <v>3</v>
      </c>
      <c r="H228" s="834">
        <v>0</v>
      </c>
      <c r="I228" s="835" t="s">
        <v>1780</v>
      </c>
      <c r="J228" s="208" t="s">
        <v>1779</v>
      </c>
      <c r="K228" s="563"/>
      <c r="L228" s="767"/>
      <c r="M228" s="227"/>
    </row>
    <row r="229" spans="1:13" x14ac:dyDescent="0.3">
      <c r="A229" s="818">
        <v>44536</v>
      </c>
      <c r="B229" s="51" t="s">
        <v>1783</v>
      </c>
      <c r="C229" s="824" t="s">
        <v>193</v>
      </c>
      <c r="D229" s="825">
        <v>2</v>
      </c>
      <c r="E229" s="825">
        <v>0</v>
      </c>
      <c r="F229" s="825">
        <v>0</v>
      </c>
      <c r="G229" s="825">
        <v>2</v>
      </c>
      <c r="H229" s="825">
        <v>0</v>
      </c>
      <c r="I229" s="826" t="s">
        <v>1780</v>
      </c>
      <c r="J229" s="205" t="s">
        <v>176</v>
      </c>
      <c r="K229" s="563"/>
      <c r="L229" s="674"/>
      <c r="M229" s="227"/>
    </row>
    <row r="230" spans="1:13" x14ac:dyDescent="0.3">
      <c r="A230" s="821">
        <v>44536</v>
      </c>
      <c r="B230" s="21" t="s">
        <v>1669</v>
      </c>
      <c r="C230" s="827" t="s">
        <v>1756</v>
      </c>
      <c r="D230" s="828">
        <v>1</v>
      </c>
      <c r="E230" s="828">
        <v>0</v>
      </c>
      <c r="F230" s="828">
        <v>0</v>
      </c>
      <c r="G230" s="828">
        <v>1</v>
      </c>
      <c r="H230" s="828">
        <v>0</v>
      </c>
      <c r="I230" s="829" t="s">
        <v>1578</v>
      </c>
      <c r="J230" s="206" t="s">
        <v>176</v>
      </c>
      <c r="K230" s="563"/>
      <c r="L230" s="674"/>
      <c r="M230" s="227"/>
    </row>
    <row r="231" spans="1:13" x14ac:dyDescent="0.3">
      <c r="A231" s="821">
        <v>44536</v>
      </c>
      <c r="B231" s="21" t="s">
        <v>1669</v>
      </c>
      <c r="C231" s="827" t="s">
        <v>1784</v>
      </c>
      <c r="D231" s="828">
        <v>1</v>
      </c>
      <c r="E231" s="828">
        <v>0</v>
      </c>
      <c r="F231" s="828">
        <v>0</v>
      </c>
      <c r="G231" s="828">
        <v>1</v>
      </c>
      <c r="H231" s="828">
        <v>0</v>
      </c>
      <c r="I231" s="829" t="s">
        <v>1578</v>
      </c>
      <c r="J231" s="206" t="s">
        <v>1779</v>
      </c>
      <c r="K231" s="563"/>
      <c r="L231" s="674"/>
      <c r="M231" s="227"/>
    </row>
    <row r="232" spans="1:13" ht="17.25" thickBot="1" x14ac:dyDescent="0.35">
      <c r="A232" s="820">
        <v>44536</v>
      </c>
      <c r="B232" s="52" t="s">
        <v>1669</v>
      </c>
      <c r="C232" s="833" t="s">
        <v>202</v>
      </c>
      <c r="D232" s="834">
        <v>1</v>
      </c>
      <c r="E232" s="834">
        <v>0</v>
      </c>
      <c r="F232" s="834">
        <v>0</v>
      </c>
      <c r="G232" s="834">
        <v>1</v>
      </c>
      <c r="H232" s="834">
        <v>0</v>
      </c>
      <c r="I232" s="835" t="s">
        <v>1578</v>
      </c>
      <c r="J232" s="208" t="s">
        <v>176</v>
      </c>
      <c r="K232" s="563"/>
      <c r="L232" s="674"/>
      <c r="M232" s="227"/>
    </row>
    <row r="233" spans="1:13" ht="17.25" thickBot="1" x14ac:dyDescent="0.35">
      <c r="A233" s="819">
        <v>44536</v>
      </c>
      <c r="B233" s="50" t="s">
        <v>1785</v>
      </c>
      <c r="C233" s="830" t="s">
        <v>167</v>
      </c>
      <c r="D233" s="831">
        <v>4</v>
      </c>
      <c r="E233" s="831">
        <v>0</v>
      </c>
      <c r="F233" s="831">
        <v>0</v>
      </c>
      <c r="G233" s="831">
        <v>4</v>
      </c>
      <c r="H233" s="831">
        <v>0</v>
      </c>
      <c r="I233" s="832" t="s">
        <v>1578</v>
      </c>
      <c r="J233" s="207" t="s">
        <v>176</v>
      </c>
      <c r="K233" s="563"/>
      <c r="L233" s="674"/>
      <c r="M233" s="227"/>
    </row>
    <row r="234" spans="1:13" x14ac:dyDescent="0.3">
      <c r="A234" s="818">
        <v>44536</v>
      </c>
      <c r="B234" s="51" t="s">
        <v>1786</v>
      </c>
      <c r="C234" s="824" t="s">
        <v>1762</v>
      </c>
      <c r="D234" s="825">
        <v>2</v>
      </c>
      <c r="E234" s="825">
        <v>0</v>
      </c>
      <c r="F234" s="825">
        <v>0</v>
      </c>
      <c r="G234" s="825">
        <v>2</v>
      </c>
      <c r="H234" s="825">
        <v>0</v>
      </c>
      <c r="I234" s="826" t="s">
        <v>1780</v>
      </c>
      <c r="J234" s="205" t="s">
        <v>176</v>
      </c>
      <c r="K234" s="563"/>
      <c r="L234" s="674"/>
      <c r="M234" s="227"/>
    </row>
    <row r="235" spans="1:13" ht="17.25" thickBot="1" x14ac:dyDescent="0.35">
      <c r="A235" s="820">
        <v>44536</v>
      </c>
      <c r="B235" s="52" t="s">
        <v>178</v>
      </c>
      <c r="C235" s="833" t="s">
        <v>167</v>
      </c>
      <c r="D235" s="834">
        <v>4</v>
      </c>
      <c r="E235" s="834">
        <v>0</v>
      </c>
      <c r="F235" s="834">
        <v>0</v>
      </c>
      <c r="G235" s="834">
        <v>4</v>
      </c>
      <c r="H235" s="834">
        <v>0</v>
      </c>
      <c r="I235" s="835" t="s">
        <v>1780</v>
      </c>
      <c r="J235" s="208" t="s">
        <v>176</v>
      </c>
      <c r="K235" s="563"/>
      <c r="L235" s="675"/>
      <c r="M235" s="227"/>
    </row>
    <row r="236" spans="1:13" x14ac:dyDescent="0.3">
      <c r="A236" s="818">
        <v>44536</v>
      </c>
      <c r="B236" s="51" t="s">
        <v>1787</v>
      </c>
      <c r="C236" s="824" t="s">
        <v>193</v>
      </c>
      <c r="D236" s="825">
        <v>3</v>
      </c>
      <c r="E236" s="825">
        <v>0</v>
      </c>
      <c r="F236" s="825">
        <v>0</v>
      </c>
      <c r="G236" s="825">
        <v>3</v>
      </c>
      <c r="H236" s="825">
        <v>0</v>
      </c>
      <c r="I236" s="826" t="s">
        <v>1578</v>
      </c>
      <c r="J236" s="205" t="s">
        <v>176</v>
      </c>
      <c r="K236" s="563"/>
      <c r="L236" s="675"/>
      <c r="M236" s="227"/>
    </row>
    <row r="237" spans="1:13" ht="17.25" thickBot="1" x14ac:dyDescent="0.35">
      <c r="A237" s="820">
        <v>44536</v>
      </c>
      <c r="B237" s="52" t="s">
        <v>1788</v>
      </c>
      <c r="C237" s="833" t="s">
        <v>1756</v>
      </c>
      <c r="D237" s="834">
        <v>3</v>
      </c>
      <c r="E237" s="834">
        <v>0</v>
      </c>
      <c r="F237" s="834">
        <v>0</v>
      </c>
      <c r="G237" s="834">
        <v>3</v>
      </c>
      <c r="H237" s="834">
        <v>0</v>
      </c>
      <c r="I237" s="835" t="s">
        <v>1578</v>
      </c>
      <c r="J237" s="208" t="s">
        <v>176</v>
      </c>
      <c r="K237" s="563"/>
      <c r="L237" s="674"/>
      <c r="M237" s="227"/>
    </row>
    <row r="238" spans="1:13" x14ac:dyDescent="0.3">
      <c r="A238" s="818">
        <v>44536</v>
      </c>
      <c r="B238" s="51" t="s">
        <v>1789</v>
      </c>
      <c r="C238" s="824" t="s">
        <v>369</v>
      </c>
      <c r="D238" s="825">
        <v>1</v>
      </c>
      <c r="E238" s="825">
        <v>0</v>
      </c>
      <c r="F238" s="825">
        <v>0</v>
      </c>
      <c r="G238" s="825">
        <v>1</v>
      </c>
      <c r="H238" s="825">
        <v>0</v>
      </c>
      <c r="I238" s="826" t="s">
        <v>1578</v>
      </c>
      <c r="J238" s="205" t="s">
        <v>1779</v>
      </c>
      <c r="K238" s="563"/>
      <c r="L238" s="674"/>
      <c r="M238" s="227"/>
    </row>
    <row r="239" spans="1:13" x14ac:dyDescent="0.3">
      <c r="A239" s="821">
        <v>44536</v>
      </c>
      <c r="B239" s="21" t="s">
        <v>1217</v>
      </c>
      <c r="C239" s="827" t="s">
        <v>159</v>
      </c>
      <c r="D239" s="828">
        <v>2</v>
      </c>
      <c r="E239" s="828">
        <v>0</v>
      </c>
      <c r="F239" s="828">
        <v>0</v>
      </c>
      <c r="G239" s="828">
        <v>0</v>
      </c>
      <c r="H239" s="828">
        <v>0</v>
      </c>
      <c r="I239" s="829" t="s">
        <v>1780</v>
      </c>
      <c r="J239" s="206" t="s">
        <v>1779</v>
      </c>
      <c r="K239" s="563"/>
      <c r="L239" s="674"/>
      <c r="M239" s="227"/>
    </row>
    <row r="240" spans="1:13" ht="17.25" thickBot="1" x14ac:dyDescent="0.35">
      <c r="A240" s="820">
        <v>44536</v>
      </c>
      <c r="B240" s="52" t="s">
        <v>1217</v>
      </c>
      <c r="C240" s="833" t="s">
        <v>198</v>
      </c>
      <c r="D240" s="834">
        <v>0</v>
      </c>
      <c r="E240" s="834">
        <v>0</v>
      </c>
      <c r="F240" s="834">
        <v>0</v>
      </c>
      <c r="G240" s="834">
        <v>2</v>
      </c>
      <c r="H240" s="834">
        <v>0</v>
      </c>
      <c r="I240" s="835" t="s">
        <v>1578</v>
      </c>
      <c r="J240" s="208" t="s">
        <v>176</v>
      </c>
      <c r="K240" s="563"/>
      <c r="L240" s="674"/>
      <c r="M240" s="227"/>
    </row>
    <row r="241" spans="1:13" ht="17.25" thickBot="1" x14ac:dyDescent="0.35">
      <c r="A241" s="819">
        <v>44536</v>
      </c>
      <c r="B241" s="50" t="s">
        <v>1790</v>
      </c>
      <c r="C241" s="830" t="s">
        <v>198</v>
      </c>
      <c r="D241" s="831">
        <v>5</v>
      </c>
      <c r="E241" s="831">
        <v>0</v>
      </c>
      <c r="F241" s="831">
        <v>0</v>
      </c>
      <c r="G241" s="831">
        <v>5</v>
      </c>
      <c r="H241" s="831">
        <v>0</v>
      </c>
      <c r="I241" s="832" t="s">
        <v>1498</v>
      </c>
      <c r="J241" s="207" t="s">
        <v>1791</v>
      </c>
      <c r="K241" s="563"/>
      <c r="L241" s="674"/>
      <c r="M241" s="227"/>
    </row>
    <row r="242" spans="1:13" x14ac:dyDescent="0.3">
      <c r="A242" s="818">
        <v>44536</v>
      </c>
      <c r="B242" s="51" t="s">
        <v>1500</v>
      </c>
      <c r="C242" s="824" t="s">
        <v>1762</v>
      </c>
      <c r="D242" s="825">
        <v>1</v>
      </c>
      <c r="E242" s="825">
        <v>0</v>
      </c>
      <c r="F242" s="825">
        <v>0</v>
      </c>
      <c r="G242" s="825">
        <v>1</v>
      </c>
      <c r="H242" s="825">
        <v>0</v>
      </c>
      <c r="I242" s="826" t="s">
        <v>1792</v>
      </c>
      <c r="J242" s="205" t="s">
        <v>1791</v>
      </c>
      <c r="K242" s="563"/>
      <c r="L242" s="674"/>
      <c r="M242" s="227"/>
    </row>
    <row r="243" spans="1:13" x14ac:dyDescent="0.3">
      <c r="A243" s="821">
        <v>44536</v>
      </c>
      <c r="B243" s="21" t="s">
        <v>1793</v>
      </c>
      <c r="C243" s="827" t="s">
        <v>112</v>
      </c>
      <c r="D243" s="828">
        <v>10</v>
      </c>
      <c r="E243" s="828">
        <v>0</v>
      </c>
      <c r="F243" s="828">
        <v>0</v>
      </c>
      <c r="G243" s="828">
        <v>10</v>
      </c>
      <c r="H243" s="828">
        <v>0</v>
      </c>
      <c r="I243" s="829" t="s">
        <v>1792</v>
      </c>
      <c r="J243" s="206" t="s">
        <v>1791</v>
      </c>
      <c r="K243" s="563"/>
      <c r="L243" s="674"/>
      <c r="M243" s="227"/>
    </row>
    <row r="244" spans="1:13" x14ac:dyDescent="0.3">
      <c r="A244" s="821">
        <v>44536</v>
      </c>
      <c r="B244" s="21" t="s">
        <v>1500</v>
      </c>
      <c r="C244" s="827" t="s">
        <v>1457</v>
      </c>
      <c r="D244" s="828">
        <v>1</v>
      </c>
      <c r="E244" s="828">
        <v>0</v>
      </c>
      <c r="F244" s="828">
        <v>0</v>
      </c>
      <c r="G244" s="828">
        <v>1</v>
      </c>
      <c r="H244" s="828">
        <v>0</v>
      </c>
      <c r="I244" s="829" t="s">
        <v>1792</v>
      </c>
      <c r="J244" s="206" t="s">
        <v>1503</v>
      </c>
      <c r="K244" s="563"/>
      <c r="L244" s="674"/>
      <c r="M244" s="227"/>
    </row>
    <row r="245" spans="1:13" ht="17.25" thickBot="1" x14ac:dyDescent="0.35">
      <c r="A245" s="820">
        <v>44536</v>
      </c>
      <c r="B245" s="52" t="s">
        <v>1500</v>
      </c>
      <c r="C245" s="833" t="s">
        <v>195</v>
      </c>
      <c r="D245" s="834">
        <v>2</v>
      </c>
      <c r="E245" s="834">
        <v>0</v>
      </c>
      <c r="F245" s="834">
        <v>0</v>
      </c>
      <c r="G245" s="834">
        <v>2</v>
      </c>
      <c r="H245" s="834">
        <v>0</v>
      </c>
      <c r="I245" s="835" t="s">
        <v>1792</v>
      </c>
      <c r="J245" s="208" t="s">
        <v>1791</v>
      </c>
      <c r="K245" s="563"/>
      <c r="L245" s="674"/>
      <c r="M245" s="227"/>
    </row>
    <row r="246" spans="1:13" ht="17.25" thickBot="1" x14ac:dyDescent="0.35">
      <c r="A246" s="819">
        <v>44536</v>
      </c>
      <c r="B246" s="50" t="s">
        <v>1793</v>
      </c>
      <c r="C246" s="830" t="s">
        <v>112</v>
      </c>
      <c r="D246" s="831">
        <v>5</v>
      </c>
      <c r="E246" s="831">
        <v>0</v>
      </c>
      <c r="F246" s="831">
        <v>0</v>
      </c>
      <c r="G246" s="831">
        <v>5</v>
      </c>
      <c r="H246" s="831">
        <v>0</v>
      </c>
      <c r="I246" s="832" t="s">
        <v>1498</v>
      </c>
      <c r="J246" s="207" t="s">
        <v>1791</v>
      </c>
      <c r="K246" s="563"/>
      <c r="L246" s="674"/>
      <c r="M246" s="227"/>
    </row>
    <row r="247" spans="1:13" x14ac:dyDescent="0.3">
      <c r="A247" s="818">
        <v>44536</v>
      </c>
      <c r="B247" s="51" t="s">
        <v>1794</v>
      </c>
      <c r="C247" s="824" t="s">
        <v>1795</v>
      </c>
      <c r="D247" s="825">
        <v>1</v>
      </c>
      <c r="E247" s="825">
        <v>0</v>
      </c>
      <c r="F247" s="825">
        <v>0</v>
      </c>
      <c r="G247" s="825">
        <v>1</v>
      </c>
      <c r="H247" s="825">
        <v>0</v>
      </c>
      <c r="I247" s="826" t="s">
        <v>1514</v>
      </c>
      <c r="J247" s="205" t="s">
        <v>1796</v>
      </c>
      <c r="K247" s="563"/>
      <c r="L247" s="674"/>
      <c r="M247" s="227"/>
    </row>
    <row r="248" spans="1:13" x14ac:dyDescent="0.3">
      <c r="A248" s="821">
        <v>44536</v>
      </c>
      <c r="B248" s="21" t="s">
        <v>1794</v>
      </c>
      <c r="C248" s="827" t="s">
        <v>1797</v>
      </c>
      <c r="D248" s="828">
        <v>34</v>
      </c>
      <c r="E248" s="828">
        <v>0</v>
      </c>
      <c r="F248" s="828">
        <v>0</v>
      </c>
      <c r="G248" s="828">
        <v>68</v>
      </c>
      <c r="H248" s="828">
        <v>0</v>
      </c>
      <c r="I248" s="829" t="s">
        <v>1798</v>
      </c>
      <c r="J248" s="206" t="s">
        <v>1511</v>
      </c>
      <c r="K248" s="563"/>
      <c r="L248" s="674"/>
      <c r="M248" s="227"/>
    </row>
    <row r="249" spans="1:13" ht="17.25" thickBot="1" x14ac:dyDescent="0.35">
      <c r="A249" s="820">
        <v>44536</v>
      </c>
      <c r="B249" s="52" t="s">
        <v>1508</v>
      </c>
      <c r="C249" s="833" t="s">
        <v>1774</v>
      </c>
      <c r="D249" s="834">
        <v>3</v>
      </c>
      <c r="E249" s="834">
        <v>0</v>
      </c>
      <c r="F249" s="834">
        <v>0</v>
      </c>
      <c r="G249" s="834">
        <v>1</v>
      </c>
      <c r="H249" s="834">
        <v>0</v>
      </c>
      <c r="I249" s="835" t="s">
        <v>1798</v>
      </c>
      <c r="J249" s="208" t="s">
        <v>1511</v>
      </c>
      <c r="K249" s="563"/>
      <c r="L249" s="674"/>
      <c r="M249" s="227"/>
    </row>
    <row r="250" spans="1:13" x14ac:dyDescent="0.3">
      <c r="A250" s="818">
        <v>44536</v>
      </c>
      <c r="B250" s="51" t="s">
        <v>1799</v>
      </c>
      <c r="C250" s="824" t="s">
        <v>193</v>
      </c>
      <c r="D250" s="825">
        <v>3</v>
      </c>
      <c r="E250" s="825">
        <v>0</v>
      </c>
      <c r="F250" s="825">
        <v>0</v>
      </c>
      <c r="G250" s="825">
        <v>3</v>
      </c>
      <c r="H250" s="825">
        <v>0</v>
      </c>
      <c r="I250" s="826" t="s">
        <v>1514</v>
      </c>
      <c r="J250" s="205" t="s">
        <v>1796</v>
      </c>
      <c r="K250" s="563"/>
      <c r="L250" s="674"/>
      <c r="M250" s="227"/>
    </row>
    <row r="251" spans="1:13" ht="17.25" thickBot="1" x14ac:dyDescent="0.35">
      <c r="A251" s="820">
        <v>44536</v>
      </c>
      <c r="B251" s="52" t="s">
        <v>1018</v>
      </c>
      <c r="C251" s="833" t="s">
        <v>1756</v>
      </c>
      <c r="D251" s="834">
        <v>5</v>
      </c>
      <c r="E251" s="834">
        <v>0</v>
      </c>
      <c r="F251" s="834">
        <v>0</v>
      </c>
      <c r="G251" s="834">
        <v>5</v>
      </c>
      <c r="H251" s="834">
        <v>0</v>
      </c>
      <c r="I251" s="835" t="s">
        <v>1798</v>
      </c>
      <c r="J251" s="208" t="s">
        <v>1796</v>
      </c>
      <c r="K251" s="563"/>
      <c r="L251" s="674"/>
      <c r="M251" s="227"/>
    </row>
    <row r="252" spans="1:13" ht="17.25" thickBot="1" x14ac:dyDescent="0.35">
      <c r="A252" s="819">
        <v>44536</v>
      </c>
      <c r="B252" s="50" t="s">
        <v>1800</v>
      </c>
      <c r="C252" s="830" t="s">
        <v>167</v>
      </c>
      <c r="D252" s="831">
        <v>3</v>
      </c>
      <c r="E252" s="831">
        <v>0</v>
      </c>
      <c r="F252" s="831">
        <v>0</v>
      </c>
      <c r="G252" s="831">
        <v>3</v>
      </c>
      <c r="H252" s="831">
        <v>0</v>
      </c>
      <c r="I252" s="832" t="s">
        <v>1514</v>
      </c>
      <c r="J252" s="207" t="s">
        <v>1511</v>
      </c>
      <c r="K252" s="563"/>
      <c r="L252" s="674"/>
      <c r="M252" s="227"/>
    </row>
    <row r="253" spans="1:13" x14ac:dyDescent="0.3">
      <c r="A253" s="818">
        <v>44536</v>
      </c>
      <c r="B253" s="51" t="s">
        <v>1801</v>
      </c>
      <c r="C253" s="824" t="s">
        <v>193</v>
      </c>
      <c r="D253" s="825">
        <v>5</v>
      </c>
      <c r="E253" s="825">
        <v>0</v>
      </c>
      <c r="F253" s="825">
        <v>0</v>
      </c>
      <c r="G253" s="825">
        <v>5</v>
      </c>
      <c r="H253" s="825">
        <v>0</v>
      </c>
      <c r="I253" s="826" t="s">
        <v>1798</v>
      </c>
      <c r="J253" s="205" t="s">
        <v>1511</v>
      </c>
      <c r="K253" s="563"/>
      <c r="L253" s="674"/>
      <c r="M253" s="227"/>
    </row>
    <row r="254" spans="1:13" ht="17.25" thickBot="1" x14ac:dyDescent="0.35">
      <c r="A254" s="820">
        <v>44536</v>
      </c>
      <c r="B254" s="52" t="s">
        <v>1802</v>
      </c>
      <c r="C254" s="833" t="s">
        <v>1753</v>
      </c>
      <c r="D254" s="834">
        <v>1</v>
      </c>
      <c r="E254" s="834">
        <v>0</v>
      </c>
      <c r="F254" s="834">
        <v>0</v>
      </c>
      <c r="G254" s="834">
        <v>1</v>
      </c>
      <c r="H254" s="834">
        <v>0</v>
      </c>
      <c r="I254" s="835" t="s">
        <v>1798</v>
      </c>
      <c r="J254" s="208" t="s">
        <v>1796</v>
      </c>
      <c r="K254" s="563"/>
      <c r="L254" s="674"/>
      <c r="M254" s="227"/>
    </row>
    <row r="255" spans="1:13" ht="17.25" thickBot="1" x14ac:dyDescent="0.35">
      <c r="A255" s="819">
        <v>44537</v>
      </c>
      <c r="B255" s="50" t="s">
        <v>1804</v>
      </c>
      <c r="C255" s="830" t="s">
        <v>1805</v>
      </c>
      <c r="D255" s="831">
        <v>8</v>
      </c>
      <c r="E255" s="831">
        <v>0</v>
      </c>
      <c r="F255" s="831">
        <v>0</v>
      </c>
      <c r="G255" s="831">
        <v>5</v>
      </c>
      <c r="H255" s="831">
        <v>0</v>
      </c>
      <c r="I255" s="832" t="s">
        <v>1806</v>
      </c>
      <c r="J255" s="207" t="s">
        <v>1807</v>
      </c>
      <c r="K255" s="563"/>
      <c r="L255" s="674"/>
      <c r="M255" s="227"/>
    </row>
    <row r="256" spans="1:13" ht="17.25" thickBot="1" x14ac:dyDescent="0.35">
      <c r="A256" s="819">
        <v>44537</v>
      </c>
      <c r="B256" s="50" t="s">
        <v>1808</v>
      </c>
      <c r="C256" s="830" t="s">
        <v>1809</v>
      </c>
      <c r="D256" s="831">
        <v>2</v>
      </c>
      <c r="E256" s="831">
        <v>0</v>
      </c>
      <c r="F256" s="831">
        <v>0</v>
      </c>
      <c r="G256" s="831">
        <v>2</v>
      </c>
      <c r="H256" s="831">
        <v>0</v>
      </c>
      <c r="I256" s="832" t="s">
        <v>1806</v>
      </c>
      <c r="J256" s="207" t="s">
        <v>1807</v>
      </c>
      <c r="K256" s="563"/>
      <c r="L256" s="674"/>
      <c r="M256" s="227"/>
    </row>
    <row r="257" spans="1:13" ht="17.25" thickBot="1" x14ac:dyDescent="0.35">
      <c r="A257" s="819">
        <v>44537</v>
      </c>
      <c r="B257" s="50" t="s">
        <v>1810</v>
      </c>
      <c r="C257" s="830" t="s">
        <v>1805</v>
      </c>
      <c r="D257" s="831">
        <v>8</v>
      </c>
      <c r="E257" s="831">
        <v>0</v>
      </c>
      <c r="F257" s="831">
        <v>0</v>
      </c>
      <c r="G257" s="831">
        <v>8</v>
      </c>
      <c r="H257" s="831">
        <v>0</v>
      </c>
      <c r="I257" s="832" t="s">
        <v>1806</v>
      </c>
      <c r="J257" s="207" t="s">
        <v>1807</v>
      </c>
      <c r="K257" s="563"/>
      <c r="L257" s="674"/>
      <c r="M257" s="227"/>
    </row>
    <row r="258" spans="1:13" x14ac:dyDescent="0.3">
      <c r="A258" s="818">
        <v>44537</v>
      </c>
      <c r="B258" s="51" t="s">
        <v>1811</v>
      </c>
      <c r="C258" s="824" t="s">
        <v>1809</v>
      </c>
      <c r="D258" s="825">
        <v>3</v>
      </c>
      <c r="E258" s="825">
        <v>0</v>
      </c>
      <c r="F258" s="825">
        <v>0</v>
      </c>
      <c r="G258" s="825">
        <v>0</v>
      </c>
      <c r="H258" s="825">
        <v>0</v>
      </c>
      <c r="I258" s="826" t="s">
        <v>1806</v>
      </c>
      <c r="J258" s="205" t="s">
        <v>1807</v>
      </c>
      <c r="K258" s="563"/>
      <c r="L258" s="674"/>
      <c r="M258" s="227"/>
    </row>
    <row r="259" spans="1:13" x14ac:dyDescent="0.3">
      <c r="A259" s="821">
        <v>44537</v>
      </c>
      <c r="B259" s="21" t="s">
        <v>1811</v>
      </c>
      <c r="C259" s="827" t="s">
        <v>1805</v>
      </c>
      <c r="D259" s="828">
        <v>4</v>
      </c>
      <c r="E259" s="828">
        <v>0</v>
      </c>
      <c r="F259" s="828">
        <v>0</v>
      </c>
      <c r="G259" s="828">
        <v>4</v>
      </c>
      <c r="H259" s="828">
        <v>0</v>
      </c>
      <c r="I259" s="829" t="s">
        <v>1806</v>
      </c>
      <c r="J259" s="206" t="s">
        <v>1807</v>
      </c>
      <c r="K259" s="563"/>
      <c r="L259" s="674"/>
      <c r="M259" s="227"/>
    </row>
    <row r="260" spans="1:13" ht="17.25" thickBot="1" x14ac:dyDescent="0.35">
      <c r="A260" s="820">
        <v>44537</v>
      </c>
      <c r="B260" s="52" t="s">
        <v>1811</v>
      </c>
      <c r="C260" s="833" t="s">
        <v>533</v>
      </c>
      <c r="D260" s="834">
        <v>0</v>
      </c>
      <c r="E260" s="834">
        <v>0</v>
      </c>
      <c r="F260" s="834">
        <v>0</v>
      </c>
      <c r="G260" s="834">
        <v>1</v>
      </c>
      <c r="H260" s="834">
        <v>0</v>
      </c>
      <c r="I260" s="835" t="s">
        <v>1806</v>
      </c>
      <c r="J260" s="208" t="s">
        <v>1807</v>
      </c>
      <c r="K260" s="563"/>
      <c r="L260" s="674"/>
      <c r="M260" s="227"/>
    </row>
    <row r="261" spans="1:13" ht="17.25" thickBot="1" x14ac:dyDescent="0.35">
      <c r="A261" s="819">
        <v>44537</v>
      </c>
      <c r="B261" s="50" t="s">
        <v>1812</v>
      </c>
      <c r="C261" s="830" t="s">
        <v>533</v>
      </c>
      <c r="D261" s="831">
        <v>1</v>
      </c>
      <c r="E261" s="831">
        <v>0</v>
      </c>
      <c r="F261" s="831">
        <v>0</v>
      </c>
      <c r="G261" s="831">
        <v>1</v>
      </c>
      <c r="H261" s="831">
        <v>0</v>
      </c>
      <c r="I261" s="832" t="s">
        <v>1806</v>
      </c>
      <c r="J261" s="207" t="s">
        <v>1807</v>
      </c>
      <c r="K261" s="563"/>
      <c r="L261" s="674"/>
      <c r="M261" s="227"/>
    </row>
    <row r="262" spans="1:13" x14ac:dyDescent="0.3">
      <c r="A262" s="818">
        <v>44537</v>
      </c>
      <c r="B262" s="51" t="s">
        <v>1813</v>
      </c>
      <c r="C262" s="824" t="s">
        <v>1814</v>
      </c>
      <c r="D262" s="825">
        <v>34</v>
      </c>
      <c r="E262" s="825">
        <v>0</v>
      </c>
      <c r="F262" s="825">
        <v>0</v>
      </c>
      <c r="G262" s="825">
        <v>34</v>
      </c>
      <c r="H262" s="825">
        <v>0</v>
      </c>
      <c r="I262" s="826" t="s">
        <v>1815</v>
      </c>
      <c r="J262" s="205" t="s">
        <v>1816</v>
      </c>
      <c r="K262" s="563"/>
      <c r="L262" s="674"/>
      <c r="M262" s="227"/>
    </row>
    <row r="263" spans="1:13" x14ac:dyDescent="0.3">
      <c r="A263" s="821">
        <v>44537</v>
      </c>
      <c r="B263" s="21" t="s">
        <v>1813</v>
      </c>
      <c r="C263" s="827" t="s">
        <v>1817</v>
      </c>
      <c r="D263" s="828">
        <v>1</v>
      </c>
      <c r="E263" s="828">
        <v>0</v>
      </c>
      <c r="F263" s="828">
        <v>0</v>
      </c>
      <c r="G263" s="828">
        <v>2</v>
      </c>
      <c r="H263" s="828">
        <v>0</v>
      </c>
      <c r="I263" s="829" t="s">
        <v>1815</v>
      </c>
      <c r="J263" s="206" t="s">
        <v>1816</v>
      </c>
      <c r="K263" s="563"/>
      <c r="L263" s="674"/>
      <c r="M263" s="227"/>
    </row>
    <row r="264" spans="1:13" ht="17.25" thickBot="1" x14ac:dyDescent="0.35">
      <c r="A264" s="820">
        <v>44537</v>
      </c>
      <c r="B264" s="52" t="s">
        <v>1813</v>
      </c>
      <c r="C264" s="833" t="s">
        <v>1818</v>
      </c>
      <c r="D264" s="834">
        <v>0</v>
      </c>
      <c r="E264" s="834">
        <v>0</v>
      </c>
      <c r="F264" s="834">
        <v>0</v>
      </c>
      <c r="G264" s="834">
        <v>1</v>
      </c>
      <c r="H264" s="834">
        <v>0</v>
      </c>
      <c r="I264" s="835" t="s">
        <v>1815</v>
      </c>
      <c r="J264" s="208" t="s">
        <v>1816</v>
      </c>
      <c r="K264" s="563"/>
      <c r="L264" s="674"/>
      <c r="M264" s="227"/>
    </row>
    <row r="265" spans="1:13" x14ac:dyDescent="0.3">
      <c r="A265" s="818">
        <v>44537</v>
      </c>
      <c r="B265" s="51" t="s">
        <v>1819</v>
      </c>
      <c r="C265" s="824" t="s">
        <v>1820</v>
      </c>
      <c r="D265" s="825">
        <v>4</v>
      </c>
      <c r="E265" s="825">
        <v>0</v>
      </c>
      <c r="F265" s="825">
        <v>0</v>
      </c>
      <c r="G265" s="825">
        <v>4</v>
      </c>
      <c r="H265" s="825">
        <v>0</v>
      </c>
      <c r="I265" s="826" t="s">
        <v>1815</v>
      </c>
      <c r="J265" s="205" t="s">
        <v>1816</v>
      </c>
      <c r="K265" s="563"/>
      <c r="L265" s="674"/>
      <c r="M265" s="227"/>
    </row>
    <row r="266" spans="1:13" ht="17.25" thickBot="1" x14ac:dyDescent="0.35">
      <c r="A266" s="820">
        <v>44537</v>
      </c>
      <c r="B266" s="52" t="s">
        <v>1819</v>
      </c>
      <c r="C266" s="833" t="s">
        <v>1805</v>
      </c>
      <c r="D266" s="834">
        <v>7</v>
      </c>
      <c r="E266" s="834">
        <v>0</v>
      </c>
      <c r="F266" s="834">
        <v>0</v>
      </c>
      <c r="G266" s="834">
        <v>8</v>
      </c>
      <c r="H266" s="834">
        <v>0</v>
      </c>
      <c r="I266" s="835" t="s">
        <v>1815</v>
      </c>
      <c r="J266" s="208" t="s">
        <v>1816</v>
      </c>
      <c r="K266" s="563"/>
      <c r="L266" s="674"/>
      <c r="M266" s="227"/>
    </row>
    <row r="267" spans="1:13" x14ac:dyDescent="0.3">
      <c r="A267" s="818">
        <v>44537</v>
      </c>
      <c r="B267" s="51" t="s">
        <v>1821</v>
      </c>
      <c r="C267" s="824" t="s">
        <v>1820</v>
      </c>
      <c r="D267" s="825">
        <v>7</v>
      </c>
      <c r="E267" s="825">
        <v>0</v>
      </c>
      <c r="F267" s="825">
        <v>0</v>
      </c>
      <c r="G267" s="825">
        <v>7</v>
      </c>
      <c r="H267" s="825">
        <v>0</v>
      </c>
      <c r="I267" s="826" t="s">
        <v>1815</v>
      </c>
      <c r="J267" s="205" t="s">
        <v>1816</v>
      </c>
      <c r="K267" s="563"/>
      <c r="L267" s="674"/>
      <c r="M267" s="227"/>
    </row>
    <row r="268" spans="1:13" x14ac:dyDescent="0.3">
      <c r="A268" s="821">
        <v>44537</v>
      </c>
      <c r="B268" s="21" t="s">
        <v>1821</v>
      </c>
      <c r="C268" s="827" t="s">
        <v>1809</v>
      </c>
      <c r="D268" s="828">
        <v>1</v>
      </c>
      <c r="E268" s="828">
        <v>0</v>
      </c>
      <c r="F268" s="828">
        <v>0</v>
      </c>
      <c r="G268" s="828">
        <v>1</v>
      </c>
      <c r="H268" s="828">
        <v>0</v>
      </c>
      <c r="I268" s="829" t="s">
        <v>1815</v>
      </c>
      <c r="J268" s="206" t="s">
        <v>1816</v>
      </c>
      <c r="K268" s="563"/>
      <c r="L268" s="674"/>
      <c r="M268" s="227"/>
    </row>
    <row r="269" spans="1:13" x14ac:dyDescent="0.3">
      <c r="A269" s="821">
        <v>44537</v>
      </c>
      <c r="B269" s="21" t="s">
        <v>1821</v>
      </c>
      <c r="C269" s="827" t="s">
        <v>1822</v>
      </c>
      <c r="D269" s="828">
        <v>1</v>
      </c>
      <c r="E269" s="828">
        <v>0</v>
      </c>
      <c r="F269" s="828">
        <v>0</v>
      </c>
      <c r="G269" s="828">
        <v>1</v>
      </c>
      <c r="H269" s="828">
        <v>0</v>
      </c>
      <c r="I269" s="829" t="s">
        <v>1815</v>
      </c>
      <c r="J269" s="206" t="s">
        <v>1816</v>
      </c>
      <c r="K269" s="563"/>
      <c r="L269" s="674"/>
      <c r="M269" s="227"/>
    </row>
    <row r="270" spans="1:13" ht="17.25" thickBot="1" x14ac:dyDescent="0.35">
      <c r="A270" s="820">
        <v>44537</v>
      </c>
      <c r="B270" s="52" t="s">
        <v>1821</v>
      </c>
      <c r="C270" s="833" t="s">
        <v>1805</v>
      </c>
      <c r="D270" s="834">
        <v>0</v>
      </c>
      <c r="E270" s="834">
        <v>0</v>
      </c>
      <c r="F270" s="834">
        <v>0</v>
      </c>
      <c r="G270" s="834">
        <v>2</v>
      </c>
      <c r="H270" s="834">
        <v>0</v>
      </c>
      <c r="I270" s="835" t="s">
        <v>1815</v>
      </c>
      <c r="J270" s="208" t="s">
        <v>1816</v>
      </c>
      <c r="K270" s="563"/>
      <c r="L270" s="674"/>
      <c r="M270" s="227"/>
    </row>
    <row r="271" spans="1:13" ht="17.25" thickBot="1" x14ac:dyDescent="0.35">
      <c r="A271" s="819">
        <v>44537</v>
      </c>
      <c r="B271" s="50" t="s">
        <v>1823</v>
      </c>
      <c r="C271" s="830" t="s">
        <v>1805</v>
      </c>
      <c r="D271" s="831">
        <v>3</v>
      </c>
      <c r="E271" s="831">
        <v>0</v>
      </c>
      <c r="F271" s="831">
        <v>0</v>
      </c>
      <c r="G271" s="831">
        <v>3</v>
      </c>
      <c r="H271" s="831">
        <v>0</v>
      </c>
      <c r="I271" s="832" t="s">
        <v>1824</v>
      </c>
      <c r="J271" s="207" t="s">
        <v>1825</v>
      </c>
      <c r="K271" s="563"/>
      <c r="L271" s="674"/>
      <c r="M271" s="227"/>
    </row>
    <row r="272" spans="1:13" x14ac:dyDescent="0.3">
      <c r="A272" s="818">
        <v>44537</v>
      </c>
      <c r="B272" s="51" t="s">
        <v>1826</v>
      </c>
      <c r="C272" s="824" t="s">
        <v>1805</v>
      </c>
      <c r="D272" s="825">
        <v>8</v>
      </c>
      <c r="E272" s="825">
        <v>0</v>
      </c>
      <c r="F272" s="825">
        <v>0</v>
      </c>
      <c r="G272" s="825">
        <v>8</v>
      </c>
      <c r="H272" s="825">
        <v>0</v>
      </c>
      <c r="I272" s="826" t="s">
        <v>1824</v>
      </c>
      <c r="J272" s="205" t="s">
        <v>1825</v>
      </c>
      <c r="K272" s="563"/>
      <c r="L272" s="674"/>
      <c r="M272" s="227"/>
    </row>
    <row r="273" spans="1:13" ht="17.25" thickBot="1" x14ac:dyDescent="0.35">
      <c r="A273" s="820">
        <v>44537</v>
      </c>
      <c r="B273" s="52" t="s">
        <v>1826</v>
      </c>
      <c r="C273" s="833" t="s">
        <v>533</v>
      </c>
      <c r="D273" s="843">
        <f>0+1</f>
        <v>1</v>
      </c>
      <c r="E273" s="843">
        <v>1</v>
      </c>
      <c r="F273" s="834">
        <v>0</v>
      </c>
      <c r="G273" s="834">
        <v>0</v>
      </c>
      <c r="H273" s="834">
        <v>0</v>
      </c>
      <c r="I273" s="835" t="s">
        <v>1824</v>
      </c>
      <c r="J273" s="208" t="s">
        <v>1825</v>
      </c>
      <c r="K273" s="563"/>
      <c r="L273" s="674"/>
      <c r="M273" s="227"/>
    </row>
    <row r="274" spans="1:13" ht="17.25" thickBot="1" x14ac:dyDescent="0.35">
      <c r="A274" s="819">
        <v>44537</v>
      </c>
      <c r="B274" s="50" t="s">
        <v>1827</v>
      </c>
      <c r="C274" s="830" t="s">
        <v>1805</v>
      </c>
      <c r="D274" s="831">
        <v>4</v>
      </c>
      <c r="E274" s="831">
        <v>0</v>
      </c>
      <c r="F274" s="831">
        <v>0</v>
      </c>
      <c r="G274" s="831">
        <v>4</v>
      </c>
      <c r="H274" s="831">
        <v>0</v>
      </c>
      <c r="I274" s="832" t="s">
        <v>1824</v>
      </c>
      <c r="J274" s="207" t="s">
        <v>1825</v>
      </c>
      <c r="K274" s="563"/>
      <c r="L274" s="674"/>
      <c r="M274" s="227"/>
    </row>
    <row r="275" spans="1:13" x14ac:dyDescent="0.3">
      <c r="A275" s="818">
        <v>44537</v>
      </c>
      <c r="B275" s="51" t="s">
        <v>1828</v>
      </c>
      <c r="C275" s="824" t="s">
        <v>1820</v>
      </c>
      <c r="D275" s="825">
        <v>2</v>
      </c>
      <c r="E275" s="825">
        <v>0</v>
      </c>
      <c r="F275" s="825">
        <v>0</v>
      </c>
      <c r="G275" s="825">
        <v>2</v>
      </c>
      <c r="H275" s="825">
        <v>0</v>
      </c>
      <c r="I275" s="826" t="s">
        <v>1824</v>
      </c>
      <c r="J275" s="205" t="s">
        <v>1825</v>
      </c>
      <c r="K275" s="563"/>
      <c r="L275" s="674"/>
      <c r="M275" s="227"/>
    </row>
    <row r="276" spans="1:13" ht="17.25" thickBot="1" x14ac:dyDescent="0.35">
      <c r="A276" s="820">
        <v>44537</v>
      </c>
      <c r="B276" s="52" t="s">
        <v>1828</v>
      </c>
      <c r="C276" s="833" t="s">
        <v>1805</v>
      </c>
      <c r="D276" s="834">
        <v>10</v>
      </c>
      <c r="E276" s="834">
        <v>0</v>
      </c>
      <c r="F276" s="834">
        <v>0</v>
      </c>
      <c r="G276" s="834">
        <v>10</v>
      </c>
      <c r="H276" s="834">
        <v>0</v>
      </c>
      <c r="I276" s="835" t="s">
        <v>1824</v>
      </c>
      <c r="J276" s="208" t="s">
        <v>1825</v>
      </c>
      <c r="K276" s="563"/>
      <c r="L276" s="674"/>
      <c r="M276" s="227"/>
    </row>
    <row r="277" spans="1:13" x14ac:dyDescent="0.3">
      <c r="A277" s="818">
        <v>44537</v>
      </c>
      <c r="B277" s="51" t="s">
        <v>1829</v>
      </c>
      <c r="C277" s="824" t="s">
        <v>1820</v>
      </c>
      <c r="D277" s="825">
        <v>2</v>
      </c>
      <c r="E277" s="825">
        <v>0</v>
      </c>
      <c r="F277" s="825">
        <v>0</v>
      </c>
      <c r="G277" s="825">
        <v>2</v>
      </c>
      <c r="H277" s="825">
        <v>0</v>
      </c>
      <c r="I277" s="826" t="s">
        <v>1824</v>
      </c>
      <c r="J277" s="205" t="s">
        <v>1825</v>
      </c>
      <c r="K277" s="563"/>
      <c r="L277" s="674"/>
      <c r="M277" s="227"/>
    </row>
    <row r="278" spans="1:13" ht="17.25" thickBot="1" x14ac:dyDescent="0.35">
      <c r="A278" s="820">
        <v>44537</v>
      </c>
      <c r="B278" s="52" t="s">
        <v>1829</v>
      </c>
      <c r="C278" s="833" t="s">
        <v>1830</v>
      </c>
      <c r="D278" s="834">
        <v>12</v>
      </c>
      <c r="E278" s="834">
        <v>0</v>
      </c>
      <c r="F278" s="834">
        <v>0</v>
      </c>
      <c r="G278" s="834">
        <v>12</v>
      </c>
      <c r="H278" s="834">
        <v>0</v>
      </c>
      <c r="I278" s="835" t="s">
        <v>1824</v>
      </c>
      <c r="J278" s="208" t="s">
        <v>1825</v>
      </c>
      <c r="K278" s="563"/>
      <c r="L278" s="674"/>
      <c r="M278" s="227"/>
    </row>
    <row r="279" spans="1:13" ht="17.25" thickBot="1" x14ac:dyDescent="0.35">
      <c r="A279" s="819">
        <v>44537</v>
      </c>
      <c r="B279" s="50" t="s">
        <v>1831</v>
      </c>
      <c r="C279" s="830" t="s">
        <v>1805</v>
      </c>
      <c r="D279" s="831">
        <v>12</v>
      </c>
      <c r="E279" s="831">
        <v>0</v>
      </c>
      <c r="F279" s="831">
        <v>0</v>
      </c>
      <c r="G279" s="831">
        <v>12</v>
      </c>
      <c r="H279" s="831">
        <v>0</v>
      </c>
      <c r="I279" s="832" t="s">
        <v>1824</v>
      </c>
      <c r="J279" s="207" t="s">
        <v>1825</v>
      </c>
      <c r="K279" s="563"/>
      <c r="L279" s="674"/>
      <c r="M279" s="227"/>
    </row>
    <row r="280" spans="1:13" ht="17.25" thickBot="1" x14ac:dyDescent="0.35">
      <c r="A280" s="819">
        <v>44537</v>
      </c>
      <c r="B280" s="50" t="s">
        <v>1832</v>
      </c>
      <c r="C280" s="830" t="s">
        <v>1805</v>
      </c>
      <c r="D280" s="831">
        <v>4</v>
      </c>
      <c r="E280" s="831">
        <v>0</v>
      </c>
      <c r="F280" s="831">
        <v>0</v>
      </c>
      <c r="G280" s="831">
        <v>4</v>
      </c>
      <c r="H280" s="831">
        <v>0</v>
      </c>
      <c r="I280" s="832" t="s">
        <v>1824</v>
      </c>
      <c r="J280" s="207" t="s">
        <v>1825</v>
      </c>
      <c r="K280" s="563"/>
      <c r="L280" s="674"/>
      <c r="M280" s="227"/>
    </row>
    <row r="281" spans="1:13" x14ac:dyDescent="0.3">
      <c r="A281" s="818">
        <v>44537</v>
      </c>
      <c r="B281" s="51" t="s">
        <v>1833</v>
      </c>
      <c r="C281" s="824" t="s">
        <v>1820</v>
      </c>
      <c r="D281" s="825">
        <v>1</v>
      </c>
      <c r="E281" s="825">
        <v>0</v>
      </c>
      <c r="F281" s="825">
        <v>0</v>
      </c>
      <c r="G281" s="825">
        <v>1</v>
      </c>
      <c r="H281" s="825">
        <v>0</v>
      </c>
      <c r="I281" s="826" t="s">
        <v>1824</v>
      </c>
      <c r="J281" s="205" t="s">
        <v>1825</v>
      </c>
      <c r="K281" s="563"/>
      <c r="L281" s="674"/>
      <c r="M281" s="227"/>
    </row>
    <row r="282" spans="1:13" ht="17.25" thickBot="1" x14ac:dyDescent="0.35">
      <c r="A282" s="820">
        <v>44537</v>
      </c>
      <c r="B282" s="52" t="s">
        <v>1833</v>
      </c>
      <c r="C282" s="833" t="s">
        <v>1809</v>
      </c>
      <c r="D282" s="834">
        <v>2</v>
      </c>
      <c r="E282" s="834">
        <v>0</v>
      </c>
      <c r="F282" s="834">
        <v>0</v>
      </c>
      <c r="G282" s="834">
        <v>2</v>
      </c>
      <c r="H282" s="834">
        <v>0</v>
      </c>
      <c r="I282" s="835" t="s">
        <v>1824</v>
      </c>
      <c r="J282" s="208" t="s">
        <v>1825</v>
      </c>
      <c r="K282" s="563"/>
      <c r="L282" s="674"/>
      <c r="M282" s="227"/>
    </row>
    <row r="283" spans="1:13" x14ac:dyDescent="0.3">
      <c r="A283" s="818">
        <v>44537</v>
      </c>
      <c r="B283" s="51" t="s">
        <v>1834</v>
      </c>
      <c r="C283" s="824" t="s">
        <v>1809</v>
      </c>
      <c r="D283" s="825">
        <v>0</v>
      </c>
      <c r="E283" s="825">
        <v>0</v>
      </c>
      <c r="F283" s="825">
        <v>0</v>
      </c>
      <c r="G283" s="825">
        <v>10</v>
      </c>
      <c r="H283" s="825">
        <v>0</v>
      </c>
      <c r="I283" s="826" t="s">
        <v>1824</v>
      </c>
      <c r="J283" s="205" t="s">
        <v>1825</v>
      </c>
      <c r="K283" s="563"/>
      <c r="L283" s="674"/>
      <c r="M283" s="227"/>
    </row>
    <row r="284" spans="1:13" x14ac:dyDescent="0.3">
      <c r="A284" s="821">
        <v>44537</v>
      </c>
      <c r="B284" s="21" t="s">
        <v>1834</v>
      </c>
      <c r="C284" s="827" t="s">
        <v>1805</v>
      </c>
      <c r="D284" s="828">
        <v>0</v>
      </c>
      <c r="E284" s="828">
        <v>0</v>
      </c>
      <c r="F284" s="828">
        <v>0</v>
      </c>
      <c r="G284" s="828">
        <v>2</v>
      </c>
      <c r="H284" s="828">
        <v>0</v>
      </c>
      <c r="I284" s="829" t="s">
        <v>1824</v>
      </c>
      <c r="J284" s="206" t="s">
        <v>1825</v>
      </c>
      <c r="K284" s="563"/>
      <c r="L284" s="674"/>
      <c r="M284" s="227"/>
    </row>
    <row r="285" spans="1:13" ht="17.25" thickBot="1" x14ac:dyDescent="0.35">
      <c r="A285" s="820">
        <v>44537</v>
      </c>
      <c r="B285" s="52" t="s">
        <v>1834</v>
      </c>
      <c r="C285" s="833" t="s">
        <v>1835</v>
      </c>
      <c r="D285" s="834">
        <v>2</v>
      </c>
      <c r="E285" s="834">
        <v>0</v>
      </c>
      <c r="F285" s="834">
        <v>0</v>
      </c>
      <c r="G285" s="834">
        <v>0</v>
      </c>
      <c r="H285" s="834">
        <v>0</v>
      </c>
      <c r="I285" s="835" t="s">
        <v>1824</v>
      </c>
      <c r="J285" s="208" t="s">
        <v>1825</v>
      </c>
      <c r="K285" s="563"/>
      <c r="L285" s="674"/>
      <c r="M285" s="227"/>
    </row>
    <row r="286" spans="1:13" x14ac:dyDescent="0.3">
      <c r="A286" s="818">
        <v>44537</v>
      </c>
      <c r="B286" s="51" t="s">
        <v>1836</v>
      </c>
      <c r="C286" s="824" t="s">
        <v>1820</v>
      </c>
      <c r="D286" s="825">
        <v>0</v>
      </c>
      <c r="E286" s="825">
        <v>0</v>
      </c>
      <c r="F286" s="825">
        <v>0</v>
      </c>
      <c r="G286" s="825">
        <v>1</v>
      </c>
      <c r="H286" s="825">
        <v>0</v>
      </c>
      <c r="I286" s="826" t="s">
        <v>1837</v>
      </c>
      <c r="J286" s="205" t="s">
        <v>1838</v>
      </c>
      <c r="K286" s="563"/>
      <c r="L286" s="674"/>
      <c r="M286" s="227"/>
    </row>
    <row r="287" spans="1:13" x14ac:dyDescent="0.3">
      <c r="A287" s="821">
        <v>44537</v>
      </c>
      <c r="B287" s="21" t="s">
        <v>1836</v>
      </c>
      <c r="C287" s="827" t="s">
        <v>1809</v>
      </c>
      <c r="D287" s="828">
        <v>4</v>
      </c>
      <c r="E287" s="828">
        <v>0</v>
      </c>
      <c r="F287" s="828">
        <v>0</v>
      </c>
      <c r="G287" s="828">
        <v>4</v>
      </c>
      <c r="H287" s="828">
        <v>0</v>
      </c>
      <c r="I287" s="829" t="s">
        <v>1837</v>
      </c>
      <c r="J287" s="206" t="s">
        <v>1838</v>
      </c>
      <c r="K287" s="563"/>
      <c r="L287" s="674"/>
      <c r="M287" s="227"/>
    </row>
    <row r="288" spans="1:13" x14ac:dyDescent="0.3">
      <c r="A288" s="821">
        <v>44537</v>
      </c>
      <c r="B288" s="21" t="s">
        <v>1836</v>
      </c>
      <c r="C288" s="827" t="s">
        <v>1805</v>
      </c>
      <c r="D288" s="828">
        <v>4</v>
      </c>
      <c r="E288" s="828">
        <v>0</v>
      </c>
      <c r="F288" s="828">
        <v>0</v>
      </c>
      <c r="G288" s="828">
        <v>6</v>
      </c>
      <c r="H288" s="828">
        <v>0</v>
      </c>
      <c r="I288" s="829" t="s">
        <v>1837</v>
      </c>
      <c r="J288" s="206" t="s">
        <v>1838</v>
      </c>
      <c r="K288" s="563"/>
      <c r="L288" s="674"/>
      <c r="M288" s="227"/>
    </row>
    <row r="289" spans="1:13" x14ac:dyDescent="0.3">
      <c r="A289" s="821">
        <v>44537</v>
      </c>
      <c r="B289" s="21" t="s">
        <v>1836</v>
      </c>
      <c r="C289" s="827" t="s">
        <v>1839</v>
      </c>
      <c r="D289" s="828">
        <v>0</v>
      </c>
      <c r="E289" s="828">
        <v>0</v>
      </c>
      <c r="F289" s="828">
        <v>0</v>
      </c>
      <c r="G289" s="828">
        <v>1</v>
      </c>
      <c r="H289" s="828">
        <v>0</v>
      </c>
      <c r="I289" s="829" t="s">
        <v>1837</v>
      </c>
      <c r="J289" s="206" t="s">
        <v>1838</v>
      </c>
      <c r="K289" s="563"/>
      <c r="L289" s="674"/>
      <c r="M289" s="227"/>
    </row>
    <row r="290" spans="1:13" ht="17.25" thickBot="1" x14ac:dyDescent="0.35">
      <c r="A290" s="820">
        <v>44537</v>
      </c>
      <c r="B290" s="52" t="s">
        <v>1836</v>
      </c>
      <c r="C290" s="833" t="s">
        <v>1840</v>
      </c>
      <c r="D290" s="834">
        <v>0</v>
      </c>
      <c r="E290" s="834">
        <v>0</v>
      </c>
      <c r="F290" s="834">
        <v>0</v>
      </c>
      <c r="G290" s="834">
        <v>1</v>
      </c>
      <c r="H290" s="834">
        <v>0</v>
      </c>
      <c r="I290" s="835" t="s">
        <v>1837</v>
      </c>
      <c r="J290" s="208" t="s">
        <v>1838</v>
      </c>
      <c r="K290" s="563"/>
      <c r="L290" s="674"/>
      <c r="M290" s="227"/>
    </row>
    <row r="291" spans="1:13" ht="17.25" thickBot="1" x14ac:dyDescent="0.35">
      <c r="A291" s="819">
        <v>44537</v>
      </c>
      <c r="B291" s="50" t="s">
        <v>1841</v>
      </c>
      <c r="C291" s="830" t="s">
        <v>1842</v>
      </c>
      <c r="D291" s="831">
        <v>8</v>
      </c>
      <c r="E291" s="831">
        <v>0</v>
      </c>
      <c r="F291" s="831">
        <v>0</v>
      </c>
      <c r="G291" s="831">
        <v>6</v>
      </c>
      <c r="H291" s="831">
        <v>0</v>
      </c>
      <c r="I291" s="832" t="s">
        <v>1837</v>
      </c>
      <c r="J291" s="207" t="s">
        <v>1838</v>
      </c>
      <c r="K291" s="563"/>
      <c r="L291" s="674"/>
      <c r="M291" s="227"/>
    </row>
    <row r="292" spans="1:13" x14ac:dyDescent="0.3">
      <c r="A292" s="818">
        <v>44537</v>
      </c>
      <c r="B292" s="51" t="s">
        <v>1843</v>
      </c>
      <c r="C292" s="824" t="s">
        <v>1839</v>
      </c>
      <c r="D292" s="825">
        <v>1</v>
      </c>
      <c r="E292" s="825">
        <v>0</v>
      </c>
      <c r="F292" s="825">
        <v>0</v>
      </c>
      <c r="G292" s="825">
        <v>1</v>
      </c>
      <c r="H292" s="825">
        <v>0</v>
      </c>
      <c r="I292" s="826" t="s">
        <v>1844</v>
      </c>
      <c r="J292" s="205" t="s">
        <v>1845</v>
      </c>
      <c r="K292" s="563"/>
      <c r="L292" s="674"/>
      <c r="M292" s="227"/>
    </row>
    <row r="293" spans="1:13" ht="17.25" thickBot="1" x14ac:dyDescent="0.35">
      <c r="A293" s="820">
        <v>44537</v>
      </c>
      <c r="B293" s="52" t="s">
        <v>1843</v>
      </c>
      <c r="C293" s="833" t="s">
        <v>1846</v>
      </c>
      <c r="D293" s="834">
        <v>0</v>
      </c>
      <c r="E293" s="834">
        <v>0</v>
      </c>
      <c r="F293" s="834">
        <v>0</v>
      </c>
      <c r="G293" s="834">
        <v>2</v>
      </c>
      <c r="H293" s="834">
        <v>0</v>
      </c>
      <c r="I293" s="835" t="s">
        <v>1844</v>
      </c>
      <c r="J293" s="208" t="s">
        <v>1845</v>
      </c>
      <c r="K293" s="563"/>
      <c r="L293" s="674"/>
      <c r="M293" s="227"/>
    </row>
    <row r="294" spans="1:13" x14ac:dyDescent="0.3">
      <c r="A294" s="818">
        <v>44537</v>
      </c>
      <c r="B294" s="51" t="s">
        <v>1847</v>
      </c>
      <c r="C294" s="824" t="s">
        <v>1820</v>
      </c>
      <c r="D294" s="825">
        <v>6</v>
      </c>
      <c r="E294" s="825">
        <v>0</v>
      </c>
      <c r="F294" s="825">
        <v>0</v>
      </c>
      <c r="G294" s="825">
        <v>6</v>
      </c>
      <c r="H294" s="825">
        <v>0</v>
      </c>
      <c r="I294" s="826" t="s">
        <v>1844</v>
      </c>
      <c r="J294" s="205" t="s">
        <v>1845</v>
      </c>
      <c r="K294" s="563"/>
      <c r="L294" s="674"/>
      <c r="M294" s="227"/>
    </row>
    <row r="295" spans="1:13" ht="17.25" thickBot="1" x14ac:dyDescent="0.35">
      <c r="A295" s="820">
        <v>44537</v>
      </c>
      <c r="B295" s="52" t="s">
        <v>1847</v>
      </c>
      <c r="C295" s="833" t="s">
        <v>1805</v>
      </c>
      <c r="D295" s="834">
        <v>3</v>
      </c>
      <c r="E295" s="834">
        <v>0</v>
      </c>
      <c r="F295" s="834">
        <v>0</v>
      </c>
      <c r="G295" s="834">
        <v>3</v>
      </c>
      <c r="H295" s="834">
        <v>0</v>
      </c>
      <c r="I295" s="835" t="s">
        <v>1844</v>
      </c>
      <c r="J295" s="208" t="s">
        <v>1845</v>
      </c>
      <c r="K295" s="563"/>
      <c r="L295" s="674"/>
      <c r="M295" s="227"/>
    </row>
    <row r="296" spans="1:13" x14ac:dyDescent="0.3">
      <c r="A296" s="818">
        <v>44537</v>
      </c>
      <c r="B296" s="51" t="s">
        <v>1848</v>
      </c>
      <c r="C296" s="824" t="s">
        <v>1820</v>
      </c>
      <c r="D296" s="825">
        <v>7</v>
      </c>
      <c r="E296" s="825">
        <v>0</v>
      </c>
      <c r="F296" s="825">
        <v>0</v>
      </c>
      <c r="G296" s="825">
        <v>7</v>
      </c>
      <c r="H296" s="825">
        <v>0</v>
      </c>
      <c r="I296" s="826" t="s">
        <v>1844</v>
      </c>
      <c r="J296" s="205" t="s">
        <v>1845</v>
      </c>
      <c r="K296" s="563"/>
      <c r="L296" s="674"/>
      <c r="M296" s="227"/>
    </row>
    <row r="297" spans="1:13" x14ac:dyDescent="0.3">
      <c r="A297" s="821">
        <v>44537</v>
      </c>
      <c r="B297" s="21" t="s">
        <v>1848</v>
      </c>
      <c r="C297" s="827" t="s">
        <v>1805</v>
      </c>
      <c r="D297" s="828">
        <v>7</v>
      </c>
      <c r="E297" s="828">
        <v>0</v>
      </c>
      <c r="F297" s="828">
        <v>0</v>
      </c>
      <c r="G297" s="828">
        <v>7</v>
      </c>
      <c r="H297" s="828">
        <v>0</v>
      </c>
      <c r="I297" s="829" t="s">
        <v>1844</v>
      </c>
      <c r="J297" s="206" t="s">
        <v>1845</v>
      </c>
      <c r="K297" s="563"/>
      <c r="L297" s="674"/>
      <c r="M297" s="227"/>
    </row>
    <row r="298" spans="1:13" ht="17.25" thickBot="1" x14ac:dyDescent="0.35">
      <c r="A298" s="820">
        <v>44537</v>
      </c>
      <c r="B298" s="52" t="s">
        <v>1848</v>
      </c>
      <c r="C298" s="833" t="s">
        <v>1839</v>
      </c>
      <c r="D298" s="834">
        <v>2</v>
      </c>
      <c r="E298" s="834">
        <v>0</v>
      </c>
      <c r="F298" s="834">
        <v>0</v>
      </c>
      <c r="G298" s="834">
        <v>2</v>
      </c>
      <c r="H298" s="834">
        <v>0</v>
      </c>
      <c r="I298" s="835" t="s">
        <v>1844</v>
      </c>
      <c r="J298" s="208" t="s">
        <v>1845</v>
      </c>
      <c r="K298" s="563"/>
      <c r="L298" s="674"/>
      <c r="M298" s="227"/>
    </row>
    <row r="299" spans="1:13" x14ac:dyDescent="0.3">
      <c r="A299" s="818">
        <v>44537</v>
      </c>
      <c r="B299" s="51" t="s">
        <v>1849</v>
      </c>
      <c r="C299" s="824" t="s">
        <v>1805</v>
      </c>
      <c r="D299" s="825">
        <v>3</v>
      </c>
      <c r="E299" s="825">
        <v>0</v>
      </c>
      <c r="F299" s="825">
        <v>0</v>
      </c>
      <c r="G299" s="825">
        <v>3</v>
      </c>
      <c r="H299" s="825">
        <v>0</v>
      </c>
      <c r="I299" s="826" t="s">
        <v>1844</v>
      </c>
      <c r="J299" s="205" t="s">
        <v>1845</v>
      </c>
      <c r="K299" s="673"/>
      <c r="L299" s="674"/>
      <c r="M299" s="227"/>
    </row>
    <row r="300" spans="1:13" ht="17.25" thickBot="1" x14ac:dyDescent="0.35">
      <c r="A300" s="820">
        <v>44537</v>
      </c>
      <c r="B300" s="52" t="s">
        <v>1849</v>
      </c>
      <c r="C300" s="833" t="s">
        <v>1830</v>
      </c>
      <c r="D300" s="834">
        <v>2</v>
      </c>
      <c r="E300" s="834">
        <v>0</v>
      </c>
      <c r="F300" s="834">
        <v>0</v>
      </c>
      <c r="G300" s="834">
        <v>2</v>
      </c>
      <c r="H300" s="834">
        <v>0</v>
      </c>
      <c r="I300" s="835" t="s">
        <v>1844</v>
      </c>
      <c r="J300" s="208" t="s">
        <v>1845</v>
      </c>
      <c r="K300" s="673"/>
      <c r="L300" s="674"/>
      <c r="M300" s="227"/>
    </row>
    <row r="301" spans="1:13" x14ac:dyDescent="0.3">
      <c r="A301" s="818">
        <v>44537</v>
      </c>
      <c r="B301" s="51" t="s">
        <v>1850</v>
      </c>
      <c r="C301" s="824" t="s">
        <v>1839</v>
      </c>
      <c r="D301" s="825">
        <v>2</v>
      </c>
      <c r="E301" s="825">
        <v>0</v>
      </c>
      <c r="F301" s="825">
        <v>0</v>
      </c>
      <c r="G301" s="825">
        <v>2</v>
      </c>
      <c r="H301" s="825">
        <v>0</v>
      </c>
      <c r="I301" s="826" t="s">
        <v>1844</v>
      </c>
      <c r="J301" s="205" t="s">
        <v>1845</v>
      </c>
      <c r="K301" s="673"/>
      <c r="L301" s="674"/>
      <c r="M301" s="227"/>
    </row>
    <row r="302" spans="1:13" x14ac:dyDescent="0.3">
      <c r="A302" s="821">
        <v>44537</v>
      </c>
      <c r="B302" s="21" t="s">
        <v>1850</v>
      </c>
      <c r="C302" s="827" t="s">
        <v>1840</v>
      </c>
      <c r="D302" s="828">
        <v>1</v>
      </c>
      <c r="E302" s="828">
        <v>0</v>
      </c>
      <c r="F302" s="828">
        <v>0</v>
      </c>
      <c r="G302" s="828">
        <v>1</v>
      </c>
      <c r="H302" s="828">
        <v>0</v>
      </c>
      <c r="I302" s="829" t="s">
        <v>1844</v>
      </c>
      <c r="J302" s="206" t="s">
        <v>1845</v>
      </c>
      <c r="K302" s="673"/>
      <c r="L302" s="674"/>
      <c r="M302" s="227"/>
    </row>
    <row r="303" spans="1:13" ht="17.25" thickBot="1" x14ac:dyDescent="0.35">
      <c r="A303" s="820">
        <v>44537</v>
      </c>
      <c r="B303" s="52" t="s">
        <v>1850</v>
      </c>
      <c r="C303" s="833" t="s">
        <v>533</v>
      </c>
      <c r="D303" s="834">
        <v>1</v>
      </c>
      <c r="E303" s="834">
        <v>0</v>
      </c>
      <c r="F303" s="834">
        <v>0</v>
      </c>
      <c r="G303" s="834">
        <v>2</v>
      </c>
      <c r="H303" s="834">
        <v>0</v>
      </c>
      <c r="I303" s="835" t="s">
        <v>1844</v>
      </c>
      <c r="J303" s="208" t="s">
        <v>1845</v>
      </c>
      <c r="K303" s="673"/>
      <c r="L303" s="674"/>
      <c r="M303" s="227"/>
    </row>
    <row r="304" spans="1:13" ht="17.25" thickBot="1" x14ac:dyDescent="0.35">
      <c r="A304" s="819">
        <v>44537</v>
      </c>
      <c r="B304" s="50" t="s">
        <v>1851</v>
      </c>
      <c r="C304" s="830" t="s">
        <v>1805</v>
      </c>
      <c r="D304" s="831">
        <v>10</v>
      </c>
      <c r="E304" s="831">
        <v>0</v>
      </c>
      <c r="F304" s="831">
        <v>0</v>
      </c>
      <c r="G304" s="831">
        <v>10</v>
      </c>
      <c r="H304" s="831">
        <v>0</v>
      </c>
      <c r="I304" s="832" t="s">
        <v>1844</v>
      </c>
      <c r="J304" s="207" t="s">
        <v>1845</v>
      </c>
      <c r="K304" s="673"/>
      <c r="L304" s="675"/>
      <c r="M304" s="227"/>
    </row>
    <row r="305" spans="1:13" ht="17.25" thickBot="1" x14ac:dyDescent="0.35">
      <c r="A305" s="819">
        <v>44537</v>
      </c>
      <c r="B305" s="50" t="s">
        <v>1852</v>
      </c>
      <c r="C305" s="830" t="s">
        <v>1805</v>
      </c>
      <c r="D305" s="831">
        <v>5</v>
      </c>
      <c r="E305" s="831">
        <v>0</v>
      </c>
      <c r="F305" s="831">
        <v>0</v>
      </c>
      <c r="G305" s="831">
        <v>5</v>
      </c>
      <c r="H305" s="831">
        <v>0</v>
      </c>
      <c r="I305" s="832" t="s">
        <v>1844</v>
      </c>
      <c r="J305" s="207" t="s">
        <v>1845</v>
      </c>
      <c r="K305" s="673"/>
      <c r="L305" s="675"/>
      <c r="M305" s="227"/>
    </row>
    <row r="306" spans="1:13" x14ac:dyDescent="0.3">
      <c r="A306" s="818">
        <v>44537</v>
      </c>
      <c r="B306" s="51" t="s">
        <v>1853</v>
      </c>
      <c r="C306" s="824" t="s">
        <v>1805</v>
      </c>
      <c r="D306" s="825">
        <v>3</v>
      </c>
      <c r="E306" s="825">
        <v>0</v>
      </c>
      <c r="F306" s="825">
        <v>0</v>
      </c>
      <c r="G306" s="825">
        <v>3</v>
      </c>
      <c r="H306" s="825">
        <v>0</v>
      </c>
      <c r="I306" s="826" t="s">
        <v>1844</v>
      </c>
      <c r="J306" s="205" t="s">
        <v>1845</v>
      </c>
      <c r="K306" s="673"/>
      <c r="L306" s="674"/>
      <c r="M306" s="227"/>
    </row>
    <row r="307" spans="1:13" ht="17.25" thickBot="1" x14ac:dyDescent="0.35">
      <c r="A307" s="820">
        <v>44537</v>
      </c>
      <c r="B307" s="52" t="s">
        <v>1853</v>
      </c>
      <c r="C307" s="833" t="s">
        <v>1830</v>
      </c>
      <c r="D307" s="834">
        <v>10</v>
      </c>
      <c r="E307" s="834">
        <v>0</v>
      </c>
      <c r="F307" s="834">
        <v>0</v>
      </c>
      <c r="G307" s="834">
        <v>10</v>
      </c>
      <c r="H307" s="834">
        <v>0</v>
      </c>
      <c r="I307" s="835" t="s">
        <v>1844</v>
      </c>
      <c r="J307" s="208" t="s">
        <v>1845</v>
      </c>
      <c r="K307" s="673"/>
      <c r="L307" s="674"/>
      <c r="M307" s="227"/>
    </row>
    <row r="308" spans="1:13" x14ac:dyDescent="0.3">
      <c r="A308" s="818">
        <v>44537</v>
      </c>
      <c r="B308" s="51" t="s">
        <v>1854</v>
      </c>
      <c r="C308" s="824" t="s">
        <v>1855</v>
      </c>
      <c r="D308" s="825">
        <v>4</v>
      </c>
      <c r="E308" s="825">
        <v>0</v>
      </c>
      <c r="F308" s="825">
        <v>0</v>
      </c>
      <c r="G308" s="825">
        <v>4</v>
      </c>
      <c r="H308" s="825">
        <v>0</v>
      </c>
      <c r="I308" s="826" t="s">
        <v>1856</v>
      </c>
      <c r="J308" s="205" t="s">
        <v>1807</v>
      </c>
      <c r="K308" s="673"/>
      <c r="L308" s="674"/>
      <c r="M308" s="227"/>
    </row>
    <row r="309" spans="1:13" x14ac:dyDescent="0.3">
      <c r="A309" s="821">
        <v>44537</v>
      </c>
      <c r="B309" s="21" t="s">
        <v>1854</v>
      </c>
      <c r="C309" s="827" t="s">
        <v>1857</v>
      </c>
      <c r="D309" s="828">
        <v>2</v>
      </c>
      <c r="E309" s="828">
        <v>0</v>
      </c>
      <c r="F309" s="828">
        <v>0</v>
      </c>
      <c r="G309" s="828">
        <v>2</v>
      </c>
      <c r="H309" s="828">
        <v>0</v>
      </c>
      <c r="I309" s="829" t="s">
        <v>1856</v>
      </c>
      <c r="J309" s="206" t="s">
        <v>1807</v>
      </c>
      <c r="K309" s="673"/>
      <c r="L309" s="674"/>
      <c r="M309" s="227"/>
    </row>
    <row r="310" spans="1:13" ht="17.25" thickBot="1" x14ac:dyDescent="0.35">
      <c r="A310" s="820">
        <v>44537</v>
      </c>
      <c r="B310" s="52" t="s">
        <v>1854</v>
      </c>
      <c r="C310" s="833" t="s">
        <v>1817</v>
      </c>
      <c r="D310" s="834">
        <v>4</v>
      </c>
      <c r="E310" s="834">
        <v>0</v>
      </c>
      <c r="F310" s="834">
        <v>0</v>
      </c>
      <c r="G310" s="834">
        <v>4</v>
      </c>
      <c r="H310" s="834">
        <v>0</v>
      </c>
      <c r="I310" s="835" t="s">
        <v>1856</v>
      </c>
      <c r="J310" s="208" t="s">
        <v>1807</v>
      </c>
      <c r="K310" s="673"/>
      <c r="L310" s="674"/>
      <c r="M310" s="227"/>
    </row>
    <row r="311" spans="1:13" x14ac:dyDescent="0.3">
      <c r="A311" s="818">
        <v>44537</v>
      </c>
      <c r="B311" s="51" t="s">
        <v>1858</v>
      </c>
      <c r="C311" s="824" t="s">
        <v>1839</v>
      </c>
      <c r="D311" s="825">
        <v>3</v>
      </c>
      <c r="E311" s="825">
        <v>0</v>
      </c>
      <c r="F311" s="825">
        <v>0</v>
      </c>
      <c r="G311" s="825">
        <v>6</v>
      </c>
      <c r="H311" s="825">
        <v>0</v>
      </c>
      <c r="I311" s="826" t="s">
        <v>1859</v>
      </c>
      <c r="J311" s="205" t="s">
        <v>1860</v>
      </c>
      <c r="K311" s="673"/>
      <c r="L311" s="674"/>
      <c r="M311" s="227"/>
    </row>
    <row r="312" spans="1:13" x14ac:dyDescent="0.3">
      <c r="A312" s="821">
        <v>44537</v>
      </c>
      <c r="B312" s="21" t="s">
        <v>1858</v>
      </c>
      <c r="C312" s="827" t="s">
        <v>1840</v>
      </c>
      <c r="D312" s="828">
        <v>3</v>
      </c>
      <c r="E312" s="828">
        <v>0</v>
      </c>
      <c r="F312" s="828">
        <v>0</v>
      </c>
      <c r="G312" s="828">
        <v>1</v>
      </c>
      <c r="H312" s="828">
        <v>0</v>
      </c>
      <c r="I312" s="829" t="s">
        <v>1859</v>
      </c>
      <c r="J312" s="206" t="s">
        <v>1860</v>
      </c>
      <c r="K312" s="673"/>
      <c r="L312" s="674"/>
      <c r="M312" s="227"/>
    </row>
    <row r="313" spans="1:13" ht="17.25" thickBot="1" x14ac:dyDescent="0.35">
      <c r="A313" s="820">
        <v>44537</v>
      </c>
      <c r="B313" s="52" t="s">
        <v>1858</v>
      </c>
      <c r="C313" s="833" t="s">
        <v>533</v>
      </c>
      <c r="D313" s="834">
        <v>3</v>
      </c>
      <c r="E313" s="834">
        <v>0</v>
      </c>
      <c r="F313" s="834">
        <v>0</v>
      </c>
      <c r="G313" s="834">
        <v>3</v>
      </c>
      <c r="H313" s="834">
        <v>0</v>
      </c>
      <c r="I313" s="835" t="s">
        <v>1859</v>
      </c>
      <c r="J313" s="208" t="s">
        <v>1860</v>
      </c>
      <c r="K313" s="673"/>
      <c r="L313" s="674"/>
      <c r="M313" s="227"/>
    </row>
    <row r="314" spans="1:13" x14ac:dyDescent="0.3">
      <c r="A314" s="818">
        <v>44537</v>
      </c>
      <c r="B314" s="51" t="s">
        <v>1861</v>
      </c>
      <c r="C314" s="824" t="s">
        <v>1820</v>
      </c>
      <c r="D314" s="825">
        <v>1</v>
      </c>
      <c r="E314" s="825">
        <v>0</v>
      </c>
      <c r="F314" s="825">
        <v>0</v>
      </c>
      <c r="G314" s="825">
        <v>1</v>
      </c>
      <c r="H314" s="825">
        <v>0</v>
      </c>
      <c r="I314" s="826" t="s">
        <v>1859</v>
      </c>
      <c r="J314" s="205" t="s">
        <v>1860</v>
      </c>
      <c r="K314" s="563"/>
      <c r="L314" s="674"/>
      <c r="M314" s="227"/>
    </row>
    <row r="315" spans="1:13" x14ac:dyDescent="0.3">
      <c r="A315" s="821">
        <v>44537</v>
      </c>
      <c r="B315" s="21" t="s">
        <v>1861</v>
      </c>
      <c r="C315" s="827" t="s">
        <v>1805</v>
      </c>
      <c r="D315" s="828">
        <v>8</v>
      </c>
      <c r="E315" s="828">
        <v>0</v>
      </c>
      <c r="F315" s="828">
        <v>0</v>
      </c>
      <c r="G315" s="828">
        <v>8</v>
      </c>
      <c r="H315" s="828">
        <v>0</v>
      </c>
      <c r="I315" s="829" t="s">
        <v>1859</v>
      </c>
      <c r="J315" s="206" t="s">
        <v>1860</v>
      </c>
      <c r="K315" s="563"/>
      <c r="L315" s="674"/>
      <c r="M315" s="227"/>
    </row>
    <row r="316" spans="1:13" ht="17.25" thickBot="1" x14ac:dyDescent="0.35">
      <c r="A316" s="820">
        <v>44537</v>
      </c>
      <c r="B316" s="52" t="s">
        <v>1861</v>
      </c>
      <c r="C316" s="833" t="s">
        <v>1839</v>
      </c>
      <c r="D316" s="834">
        <v>2</v>
      </c>
      <c r="E316" s="834">
        <v>0</v>
      </c>
      <c r="F316" s="834">
        <v>0</v>
      </c>
      <c r="G316" s="834">
        <v>0</v>
      </c>
      <c r="H316" s="834">
        <v>0</v>
      </c>
      <c r="I316" s="835" t="s">
        <v>1859</v>
      </c>
      <c r="J316" s="208" t="s">
        <v>1860</v>
      </c>
      <c r="K316" s="563"/>
      <c r="L316" s="674"/>
      <c r="M316" s="227"/>
    </row>
    <row r="317" spans="1:13" x14ac:dyDescent="0.3">
      <c r="A317" s="818">
        <v>44537</v>
      </c>
      <c r="B317" s="51" t="s">
        <v>1862</v>
      </c>
      <c r="C317" s="824" t="s">
        <v>1805</v>
      </c>
      <c r="D317" s="825">
        <v>5</v>
      </c>
      <c r="E317" s="825">
        <v>0</v>
      </c>
      <c r="F317" s="825">
        <v>0</v>
      </c>
      <c r="G317" s="825">
        <v>5</v>
      </c>
      <c r="H317" s="825">
        <v>0</v>
      </c>
      <c r="I317" s="826" t="s">
        <v>1859</v>
      </c>
      <c r="J317" s="205" t="s">
        <v>1860</v>
      </c>
      <c r="K317" s="563"/>
      <c r="L317" s="674"/>
      <c r="M317" s="227"/>
    </row>
    <row r="318" spans="1:13" ht="17.25" thickBot="1" x14ac:dyDescent="0.35">
      <c r="A318" s="820">
        <v>44537</v>
      </c>
      <c r="B318" s="52" t="s">
        <v>1862</v>
      </c>
      <c r="C318" s="833" t="s">
        <v>533</v>
      </c>
      <c r="D318" s="834">
        <v>1</v>
      </c>
      <c r="E318" s="834">
        <v>0</v>
      </c>
      <c r="F318" s="834">
        <v>0</v>
      </c>
      <c r="G318" s="834">
        <v>2</v>
      </c>
      <c r="H318" s="834">
        <v>0</v>
      </c>
      <c r="I318" s="835" t="s">
        <v>1859</v>
      </c>
      <c r="J318" s="208" t="s">
        <v>1860</v>
      </c>
      <c r="K318" s="563"/>
      <c r="L318" s="674"/>
      <c r="M318" s="227"/>
    </row>
    <row r="319" spans="1:13" x14ac:dyDescent="0.3">
      <c r="A319" s="818">
        <v>44537</v>
      </c>
      <c r="B319" s="51" t="s">
        <v>1863</v>
      </c>
      <c r="C319" s="824" t="s">
        <v>1840</v>
      </c>
      <c r="D319" s="825">
        <v>1</v>
      </c>
      <c r="E319" s="825">
        <v>0</v>
      </c>
      <c r="F319" s="825">
        <v>0</v>
      </c>
      <c r="G319" s="825">
        <v>2</v>
      </c>
      <c r="H319" s="825">
        <v>0</v>
      </c>
      <c r="I319" s="826" t="s">
        <v>1859</v>
      </c>
      <c r="J319" s="205" t="s">
        <v>1860</v>
      </c>
      <c r="K319" s="673"/>
      <c r="L319" s="675"/>
      <c r="M319" s="227"/>
    </row>
    <row r="320" spans="1:13" ht="17.25" thickBot="1" x14ac:dyDescent="0.35">
      <c r="A320" s="820">
        <v>44537</v>
      </c>
      <c r="B320" s="52" t="s">
        <v>1863</v>
      </c>
      <c r="C320" s="833" t="s">
        <v>533</v>
      </c>
      <c r="D320" s="834">
        <v>1</v>
      </c>
      <c r="E320" s="834">
        <v>0</v>
      </c>
      <c r="F320" s="834">
        <v>0</v>
      </c>
      <c r="G320" s="834">
        <v>1</v>
      </c>
      <c r="H320" s="834">
        <v>0</v>
      </c>
      <c r="I320" s="835" t="s">
        <v>1859</v>
      </c>
      <c r="J320" s="208" t="s">
        <v>1860</v>
      </c>
      <c r="K320" s="563"/>
      <c r="L320" s="674"/>
      <c r="M320" s="227"/>
    </row>
    <row r="321" spans="1:13" ht="17.25" thickBot="1" x14ac:dyDescent="0.35">
      <c r="A321" s="819">
        <v>44537</v>
      </c>
      <c r="B321" s="50" t="s">
        <v>1864</v>
      </c>
      <c r="C321" s="830" t="s">
        <v>1805</v>
      </c>
      <c r="D321" s="831">
        <v>17</v>
      </c>
      <c r="E321" s="831">
        <v>0</v>
      </c>
      <c r="F321" s="831">
        <v>0</v>
      </c>
      <c r="G321" s="831">
        <v>17</v>
      </c>
      <c r="H321" s="831">
        <v>0</v>
      </c>
      <c r="I321" s="832" t="s">
        <v>1859</v>
      </c>
      <c r="J321" s="207" t="s">
        <v>1860</v>
      </c>
      <c r="K321" s="673"/>
      <c r="L321" s="674"/>
      <c r="M321" s="227"/>
    </row>
    <row r="322" spans="1:13" ht="17.25" thickBot="1" x14ac:dyDescent="0.35">
      <c r="A322" s="819">
        <v>44537</v>
      </c>
      <c r="B322" s="50" t="s">
        <v>1865</v>
      </c>
      <c r="C322" s="830" t="s">
        <v>1809</v>
      </c>
      <c r="D322" s="831">
        <v>1</v>
      </c>
      <c r="E322" s="831">
        <v>0</v>
      </c>
      <c r="F322" s="831">
        <v>0</v>
      </c>
      <c r="G322" s="831">
        <v>1</v>
      </c>
      <c r="H322" s="831">
        <v>0</v>
      </c>
      <c r="I322" s="832" t="s">
        <v>1859</v>
      </c>
      <c r="J322" s="207" t="s">
        <v>1860</v>
      </c>
      <c r="K322" s="673"/>
      <c r="L322" s="674"/>
      <c r="M322" s="227"/>
    </row>
    <row r="323" spans="1:13" x14ac:dyDescent="0.3">
      <c r="A323" s="818">
        <v>44537</v>
      </c>
      <c r="B323" s="51" t="s">
        <v>1866</v>
      </c>
      <c r="C323" s="824" t="s">
        <v>1820</v>
      </c>
      <c r="D323" s="825">
        <v>1</v>
      </c>
      <c r="E323" s="825">
        <v>0</v>
      </c>
      <c r="F323" s="825">
        <v>0</v>
      </c>
      <c r="G323" s="825">
        <v>1</v>
      </c>
      <c r="H323" s="825">
        <v>0</v>
      </c>
      <c r="I323" s="826" t="s">
        <v>1859</v>
      </c>
      <c r="J323" s="205" t="s">
        <v>1860</v>
      </c>
      <c r="K323" s="673"/>
      <c r="L323" s="674"/>
      <c r="M323" s="227"/>
    </row>
    <row r="324" spans="1:13" ht="17.25" thickBot="1" x14ac:dyDescent="0.35">
      <c r="A324" s="820">
        <v>44537</v>
      </c>
      <c r="B324" s="52" t="s">
        <v>1866</v>
      </c>
      <c r="C324" s="833" t="s">
        <v>1805</v>
      </c>
      <c r="D324" s="834">
        <v>2</v>
      </c>
      <c r="E324" s="834">
        <v>0</v>
      </c>
      <c r="F324" s="834">
        <v>0</v>
      </c>
      <c r="G324" s="834">
        <v>2</v>
      </c>
      <c r="H324" s="834">
        <v>0</v>
      </c>
      <c r="I324" s="835" t="s">
        <v>1859</v>
      </c>
      <c r="J324" s="208" t="s">
        <v>1860</v>
      </c>
      <c r="K324" s="673"/>
      <c r="L324" s="674"/>
      <c r="M324" s="227"/>
    </row>
    <row r="325" spans="1:13" x14ac:dyDescent="0.3">
      <c r="A325" s="818">
        <v>44537</v>
      </c>
      <c r="B325" s="51" t="s">
        <v>1867</v>
      </c>
      <c r="C325" s="824" t="s">
        <v>1820</v>
      </c>
      <c r="D325" s="825">
        <v>1</v>
      </c>
      <c r="E325" s="825">
        <v>0</v>
      </c>
      <c r="F325" s="825">
        <v>0</v>
      </c>
      <c r="G325" s="825">
        <v>1</v>
      </c>
      <c r="H325" s="825">
        <v>0</v>
      </c>
      <c r="I325" s="826" t="s">
        <v>1859</v>
      </c>
      <c r="J325" s="205" t="s">
        <v>1860</v>
      </c>
      <c r="K325" s="673"/>
      <c r="L325" s="674"/>
      <c r="M325" s="227"/>
    </row>
    <row r="326" spans="1:13" x14ac:dyDescent="0.3">
      <c r="A326" s="821">
        <v>44537</v>
      </c>
      <c r="B326" s="21" t="s">
        <v>1867</v>
      </c>
      <c r="C326" s="827" t="s">
        <v>1809</v>
      </c>
      <c r="D326" s="828">
        <v>1</v>
      </c>
      <c r="E326" s="828">
        <v>0</v>
      </c>
      <c r="F326" s="828">
        <v>0</v>
      </c>
      <c r="G326" s="828">
        <v>1</v>
      </c>
      <c r="H326" s="828">
        <v>0</v>
      </c>
      <c r="I326" s="829" t="s">
        <v>1859</v>
      </c>
      <c r="J326" s="206" t="s">
        <v>1860</v>
      </c>
      <c r="K326" s="563"/>
      <c r="L326" s="674"/>
      <c r="M326" s="227"/>
    </row>
    <row r="327" spans="1:13" x14ac:dyDescent="0.3">
      <c r="A327" s="821">
        <v>44537</v>
      </c>
      <c r="B327" s="21" t="s">
        <v>1867</v>
      </c>
      <c r="C327" s="827" t="s">
        <v>1805</v>
      </c>
      <c r="D327" s="828">
        <v>1</v>
      </c>
      <c r="E327" s="828">
        <v>0</v>
      </c>
      <c r="F327" s="828">
        <v>0</v>
      </c>
      <c r="G327" s="828">
        <v>1</v>
      </c>
      <c r="H327" s="828">
        <v>0</v>
      </c>
      <c r="I327" s="829" t="s">
        <v>1859</v>
      </c>
      <c r="J327" s="206" t="s">
        <v>1860</v>
      </c>
      <c r="K327" s="563"/>
      <c r="L327" s="674"/>
      <c r="M327" s="227"/>
    </row>
    <row r="328" spans="1:13" ht="17.25" thickBot="1" x14ac:dyDescent="0.35">
      <c r="A328" s="820">
        <v>44537</v>
      </c>
      <c r="B328" s="52" t="s">
        <v>1867</v>
      </c>
      <c r="C328" s="833" t="s">
        <v>1839</v>
      </c>
      <c r="D328" s="834">
        <v>1</v>
      </c>
      <c r="E328" s="834">
        <v>0</v>
      </c>
      <c r="F328" s="834">
        <v>0</v>
      </c>
      <c r="G328" s="834">
        <v>1</v>
      </c>
      <c r="H328" s="834">
        <v>0</v>
      </c>
      <c r="I328" s="835" t="s">
        <v>1859</v>
      </c>
      <c r="J328" s="208" t="s">
        <v>1860</v>
      </c>
      <c r="K328" s="563"/>
      <c r="L328" s="674"/>
      <c r="M328" s="227"/>
    </row>
    <row r="329" spans="1:13" x14ac:dyDescent="0.3">
      <c r="A329" s="818">
        <v>44537</v>
      </c>
      <c r="B329" s="51" t="s">
        <v>1292</v>
      </c>
      <c r="C329" s="824" t="s">
        <v>129</v>
      </c>
      <c r="D329" s="822">
        <v>8</v>
      </c>
      <c r="E329" s="822">
        <v>8</v>
      </c>
      <c r="F329" s="822">
        <v>10</v>
      </c>
      <c r="G329" s="822">
        <v>10</v>
      </c>
      <c r="H329" s="825">
        <v>0</v>
      </c>
      <c r="I329" s="826" t="s">
        <v>379</v>
      </c>
      <c r="J329" s="205"/>
      <c r="K329" s="563"/>
      <c r="L329" s="674"/>
      <c r="M329" s="227"/>
    </row>
    <row r="330" spans="1:13" ht="17.25" thickBot="1" x14ac:dyDescent="0.35">
      <c r="A330" s="820">
        <v>44537</v>
      </c>
      <c r="B330" s="52" t="s">
        <v>1292</v>
      </c>
      <c r="C330" s="833" t="s">
        <v>557</v>
      </c>
      <c r="D330" s="843">
        <v>4</v>
      </c>
      <c r="E330" s="843">
        <v>4</v>
      </c>
      <c r="F330" s="843">
        <v>10</v>
      </c>
      <c r="G330" s="843">
        <v>10</v>
      </c>
      <c r="H330" s="834">
        <v>0</v>
      </c>
      <c r="I330" s="835" t="s">
        <v>379</v>
      </c>
      <c r="J330" s="208"/>
      <c r="K330" s="563"/>
      <c r="L330" s="674"/>
      <c r="M330" s="227"/>
    </row>
    <row r="331" spans="1:13" ht="17.25" thickBot="1" x14ac:dyDescent="0.35">
      <c r="A331" s="821">
        <v>44537</v>
      </c>
      <c r="B331" s="21" t="s">
        <v>1868</v>
      </c>
      <c r="C331" s="827" t="s">
        <v>140</v>
      </c>
      <c r="D331" s="836">
        <v>30</v>
      </c>
      <c r="E331" s="836">
        <v>30</v>
      </c>
      <c r="F331" s="836">
        <v>30</v>
      </c>
      <c r="G331" s="836">
        <v>30</v>
      </c>
      <c r="H331" s="828">
        <v>0</v>
      </c>
      <c r="I331" s="829" t="s">
        <v>1869</v>
      </c>
      <c r="J331" s="206" t="s">
        <v>1503</v>
      </c>
      <c r="K331" s="563"/>
      <c r="L331" s="674"/>
      <c r="M331" s="227"/>
    </row>
    <row r="332" spans="1:13" x14ac:dyDescent="0.3">
      <c r="A332" s="818">
        <v>44538</v>
      </c>
      <c r="B332" s="51" t="s">
        <v>1051</v>
      </c>
      <c r="C332" s="824" t="s">
        <v>15</v>
      </c>
      <c r="D332" s="825">
        <v>3</v>
      </c>
      <c r="E332" s="825">
        <v>0</v>
      </c>
      <c r="F332" s="825">
        <v>0</v>
      </c>
      <c r="G332" s="825">
        <v>4</v>
      </c>
      <c r="H332" s="825">
        <v>0</v>
      </c>
      <c r="I332" s="826" t="s">
        <v>1502</v>
      </c>
      <c r="J332" s="205" t="s">
        <v>1633</v>
      </c>
      <c r="K332" s="563"/>
      <c r="L332" s="674"/>
      <c r="M332" s="227"/>
    </row>
    <row r="333" spans="1:13" x14ac:dyDescent="0.3">
      <c r="A333" s="821">
        <v>44538</v>
      </c>
      <c r="B333" s="21" t="s">
        <v>1051</v>
      </c>
      <c r="C333" s="827" t="s">
        <v>27</v>
      </c>
      <c r="D333" s="828">
        <v>1</v>
      </c>
      <c r="E333" s="828">
        <v>0</v>
      </c>
      <c r="F333" s="828">
        <v>0</v>
      </c>
      <c r="G333" s="828">
        <v>0</v>
      </c>
      <c r="H333" s="828">
        <v>0</v>
      </c>
      <c r="I333" s="829" t="s">
        <v>1502</v>
      </c>
      <c r="J333" s="206" t="s">
        <v>1633</v>
      </c>
      <c r="K333" s="563"/>
      <c r="L333" s="674"/>
      <c r="M333" s="227"/>
    </row>
    <row r="334" spans="1:13" ht="17.25" thickBot="1" x14ac:dyDescent="0.35">
      <c r="A334" s="820">
        <v>44538</v>
      </c>
      <c r="B334" s="52" t="s">
        <v>1051</v>
      </c>
      <c r="C334" s="833" t="s">
        <v>14</v>
      </c>
      <c r="D334" s="834">
        <v>2</v>
      </c>
      <c r="E334" s="834">
        <v>0</v>
      </c>
      <c r="F334" s="834">
        <v>0</v>
      </c>
      <c r="G334" s="834">
        <v>3</v>
      </c>
      <c r="H334" s="834">
        <v>0</v>
      </c>
      <c r="I334" s="835" t="s">
        <v>1502</v>
      </c>
      <c r="J334" s="208" t="s">
        <v>1633</v>
      </c>
      <c r="K334" s="563"/>
      <c r="L334" s="674"/>
      <c r="M334" s="227"/>
    </row>
    <row r="335" spans="1:13" x14ac:dyDescent="0.3">
      <c r="A335" s="821">
        <v>44538</v>
      </c>
      <c r="B335" s="21" t="s">
        <v>696</v>
      </c>
      <c r="C335" s="827" t="s">
        <v>15</v>
      </c>
      <c r="D335" s="828">
        <v>1</v>
      </c>
      <c r="E335" s="828">
        <v>0</v>
      </c>
      <c r="F335" s="828">
        <v>0</v>
      </c>
      <c r="G335" s="828">
        <v>1</v>
      </c>
      <c r="H335" s="828">
        <v>0</v>
      </c>
      <c r="I335" s="829" t="s">
        <v>1578</v>
      </c>
      <c r="J335" s="206" t="s">
        <v>176</v>
      </c>
      <c r="K335" s="563"/>
      <c r="L335" s="674"/>
      <c r="M335" s="227"/>
    </row>
    <row r="336" spans="1:13" x14ac:dyDescent="0.3">
      <c r="A336" s="821">
        <v>44538</v>
      </c>
      <c r="B336" s="21" t="s">
        <v>1870</v>
      </c>
      <c r="C336" s="827" t="s">
        <v>25</v>
      </c>
      <c r="D336" s="828">
        <v>2</v>
      </c>
      <c r="E336" s="828">
        <v>0</v>
      </c>
      <c r="F336" s="828">
        <v>0</v>
      </c>
      <c r="G336" s="828">
        <v>2</v>
      </c>
      <c r="H336" s="828">
        <v>0</v>
      </c>
      <c r="I336" s="829" t="s">
        <v>1578</v>
      </c>
      <c r="J336" s="206" t="s">
        <v>176</v>
      </c>
      <c r="K336" s="563"/>
      <c r="L336" s="674"/>
      <c r="M336" s="227"/>
    </row>
    <row r="337" spans="1:13" ht="17.25" thickBot="1" x14ac:dyDescent="0.35">
      <c r="A337" s="821">
        <v>44538</v>
      </c>
      <c r="B337" s="21" t="s">
        <v>1870</v>
      </c>
      <c r="C337" s="827" t="s">
        <v>14</v>
      </c>
      <c r="D337" s="828">
        <v>1</v>
      </c>
      <c r="E337" s="828">
        <v>0</v>
      </c>
      <c r="F337" s="828">
        <v>0</v>
      </c>
      <c r="G337" s="828">
        <v>1</v>
      </c>
      <c r="H337" s="828">
        <v>0</v>
      </c>
      <c r="I337" s="829" t="s">
        <v>1578</v>
      </c>
      <c r="J337" s="206" t="s">
        <v>176</v>
      </c>
      <c r="K337" s="563"/>
      <c r="L337" s="674"/>
      <c r="M337" s="227"/>
    </row>
    <row r="338" spans="1:13" ht="17.25" thickBot="1" x14ac:dyDescent="0.35">
      <c r="A338" s="819">
        <v>44538</v>
      </c>
      <c r="B338" s="50" t="s">
        <v>701</v>
      </c>
      <c r="C338" s="830" t="s">
        <v>49</v>
      </c>
      <c r="D338" s="831">
        <v>2</v>
      </c>
      <c r="E338" s="831">
        <v>0</v>
      </c>
      <c r="F338" s="831">
        <v>0</v>
      </c>
      <c r="G338" s="831">
        <v>2</v>
      </c>
      <c r="H338" s="831">
        <v>0</v>
      </c>
      <c r="I338" s="832" t="s">
        <v>1578</v>
      </c>
      <c r="J338" s="207" t="s">
        <v>176</v>
      </c>
      <c r="K338" s="563"/>
      <c r="L338" s="674"/>
      <c r="M338" s="227"/>
    </row>
    <row r="339" spans="1:13" ht="17.25" thickBot="1" x14ac:dyDescent="0.35">
      <c r="A339" s="819">
        <v>44538</v>
      </c>
      <c r="B339" s="50" t="s">
        <v>1612</v>
      </c>
      <c r="C339" s="830" t="s">
        <v>19</v>
      </c>
      <c r="D339" s="831">
        <v>10</v>
      </c>
      <c r="E339" s="831">
        <v>0</v>
      </c>
      <c r="F339" s="831">
        <v>0</v>
      </c>
      <c r="G339" s="831">
        <v>7</v>
      </c>
      <c r="H339" s="831">
        <v>0</v>
      </c>
      <c r="I339" s="832" t="s">
        <v>1578</v>
      </c>
      <c r="J339" s="207" t="s">
        <v>176</v>
      </c>
      <c r="K339" s="563"/>
      <c r="L339" s="674"/>
      <c r="M339" s="227"/>
    </row>
    <row r="340" spans="1:13" x14ac:dyDescent="0.3">
      <c r="A340" s="821">
        <v>44538</v>
      </c>
      <c r="B340" s="21" t="s">
        <v>993</v>
      </c>
      <c r="C340" s="827" t="s">
        <v>15</v>
      </c>
      <c r="D340" s="828">
        <v>1</v>
      </c>
      <c r="E340" s="828">
        <v>0</v>
      </c>
      <c r="F340" s="828">
        <v>0</v>
      </c>
      <c r="G340" s="828">
        <v>1</v>
      </c>
      <c r="H340" s="828">
        <v>0</v>
      </c>
      <c r="I340" s="829" t="s">
        <v>1578</v>
      </c>
      <c r="J340" s="206" t="s">
        <v>176</v>
      </c>
      <c r="K340" s="563"/>
      <c r="L340" s="674"/>
      <c r="M340" s="227"/>
    </row>
    <row r="341" spans="1:13" x14ac:dyDescent="0.3">
      <c r="A341" s="821">
        <v>44538</v>
      </c>
      <c r="B341" s="21" t="s">
        <v>993</v>
      </c>
      <c r="C341" s="827" t="s">
        <v>19</v>
      </c>
      <c r="D341" s="828">
        <v>5</v>
      </c>
      <c r="E341" s="828">
        <v>0</v>
      </c>
      <c r="F341" s="828">
        <v>0</v>
      </c>
      <c r="G341" s="828">
        <v>5</v>
      </c>
      <c r="H341" s="828">
        <v>0</v>
      </c>
      <c r="I341" s="829" t="s">
        <v>1578</v>
      </c>
      <c r="J341" s="206" t="s">
        <v>176</v>
      </c>
      <c r="K341" s="563"/>
      <c r="L341" s="674"/>
      <c r="M341" s="227"/>
    </row>
    <row r="342" spans="1:13" x14ac:dyDescent="0.3">
      <c r="A342" s="821">
        <v>44538</v>
      </c>
      <c r="B342" s="21" t="s">
        <v>993</v>
      </c>
      <c r="C342" s="827" t="s">
        <v>49</v>
      </c>
      <c r="D342" s="828">
        <v>2</v>
      </c>
      <c r="E342" s="828">
        <v>0</v>
      </c>
      <c r="F342" s="828">
        <v>0</v>
      </c>
      <c r="G342" s="828">
        <v>2</v>
      </c>
      <c r="H342" s="828">
        <v>0</v>
      </c>
      <c r="I342" s="829" t="s">
        <v>1578</v>
      </c>
      <c r="J342" s="206" t="s">
        <v>176</v>
      </c>
      <c r="K342" s="563"/>
      <c r="L342" s="674"/>
      <c r="M342" s="227"/>
    </row>
    <row r="343" spans="1:13" ht="17.25" thickBot="1" x14ac:dyDescent="0.35">
      <c r="A343" s="821">
        <v>44538</v>
      </c>
      <c r="B343" s="21" t="s">
        <v>993</v>
      </c>
      <c r="C343" s="827" t="s">
        <v>14</v>
      </c>
      <c r="D343" s="828">
        <v>0</v>
      </c>
      <c r="E343" s="828">
        <v>0</v>
      </c>
      <c r="F343" s="828">
        <v>0</v>
      </c>
      <c r="G343" s="828">
        <v>1</v>
      </c>
      <c r="H343" s="828">
        <v>0</v>
      </c>
      <c r="I343" s="829" t="s">
        <v>1578</v>
      </c>
      <c r="J343" s="206" t="s">
        <v>176</v>
      </c>
      <c r="K343" s="563"/>
      <c r="L343" s="674"/>
      <c r="M343" s="227"/>
    </row>
    <row r="344" spans="1:13" x14ac:dyDescent="0.3">
      <c r="A344" s="818">
        <v>44538</v>
      </c>
      <c r="B344" s="51" t="s">
        <v>1619</v>
      </c>
      <c r="C344" s="824" t="s">
        <v>15</v>
      </c>
      <c r="D344" s="825">
        <v>2</v>
      </c>
      <c r="E344" s="825">
        <v>0</v>
      </c>
      <c r="F344" s="825">
        <v>0</v>
      </c>
      <c r="G344" s="825">
        <v>2</v>
      </c>
      <c r="H344" s="825">
        <v>0</v>
      </c>
      <c r="I344" s="826" t="s">
        <v>1578</v>
      </c>
      <c r="J344" s="205" t="s">
        <v>176</v>
      </c>
      <c r="K344" s="563"/>
      <c r="L344" s="674"/>
      <c r="M344" s="227"/>
    </row>
    <row r="345" spans="1:13" ht="17.25" thickBot="1" x14ac:dyDescent="0.35">
      <c r="A345" s="820">
        <v>44538</v>
      </c>
      <c r="B345" s="52" t="s">
        <v>1619</v>
      </c>
      <c r="C345" s="833" t="s">
        <v>17</v>
      </c>
      <c r="D345" s="834">
        <v>6</v>
      </c>
      <c r="E345" s="834">
        <v>0</v>
      </c>
      <c r="F345" s="834">
        <v>0</v>
      </c>
      <c r="G345" s="834">
        <v>2</v>
      </c>
      <c r="H345" s="834">
        <v>0</v>
      </c>
      <c r="I345" s="835" t="s">
        <v>1578</v>
      </c>
      <c r="J345" s="208" t="s">
        <v>176</v>
      </c>
      <c r="K345" s="563"/>
      <c r="L345" s="674"/>
      <c r="M345" s="227"/>
    </row>
    <row r="346" spans="1:13" ht="17.25" thickBot="1" x14ac:dyDescent="0.35">
      <c r="A346" s="821">
        <v>44538</v>
      </c>
      <c r="B346" s="21" t="s">
        <v>273</v>
      </c>
      <c r="C346" s="827" t="s">
        <v>49</v>
      </c>
      <c r="D346" s="828">
        <v>4</v>
      </c>
      <c r="E346" s="828">
        <v>0</v>
      </c>
      <c r="F346" s="828">
        <v>0</v>
      </c>
      <c r="G346" s="828">
        <v>4</v>
      </c>
      <c r="H346" s="828">
        <v>0</v>
      </c>
      <c r="I346" s="829" t="s">
        <v>1535</v>
      </c>
      <c r="J346" s="206" t="s">
        <v>1536</v>
      </c>
      <c r="K346" s="673"/>
      <c r="L346" s="674"/>
      <c r="M346" s="227"/>
    </row>
    <row r="347" spans="1:13" ht="17.25" thickBot="1" x14ac:dyDescent="0.35">
      <c r="A347" s="819">
        <v>44538</v>
      </c>
      <c r="B347" s="50" t="s">
        <v>1154</v>
      </c>
      <c r="C347" s="830" t="s">
        <v>14</v>
      </c>
      <c r="D347" s="831">
        <v>1</v>
      </c>
      <c r="E347" s="831">
        <v>0</v>
      </c>
      <c r="F347" s="831">
        <v>0</v>
      </c>
      <c r="G347" s="831">
        <v>1</v>
      </c>
      <c r="H347" s="831">
        <v>0</v>
      </c>
      <c r="I347" s="832" t="s">
        <v>1535</v>
      </c>
      <c r="J347" s="207" t="s">
        <v>1536</v>
      </c>
      <c r="K347" s="673"/>
      <c r="L347" s="674"/>
      <c r="M347" s="227"/>
    </row>
    <row r="348" spans="1:13" ht="17.25" thickBot="1" x14ac:dyDescent="0.35">
      <c r="A348" s="819">
        <v>44538</v>
      </c>
      <c r="B348" s="50" t="s">
        <v>172</v>
      </c>
      <c r="C348" s="830" t="s">
        <v>25</v>
      </c>
      <c r="D348" s="831">
        <v>5</v>
      </c>
      <c r="E348" s="831">
        <v>0</v>
      </c>
      <c r="F348" s="831">
        <v>0</v>
      </c>
      <c r="G348" s="831">
        <v>5</v>
      </c>
      <c r="H348" s="831">
        <v>0</v>
      </c>
      <c r="I348" s="832" t="s">
        <v>1535</v>
      </c>
      <c r="J348" s="207" t="s">
        <v>1536</v>
      </c>
      <c r="K348" s="673"/>
      <c r="L348" s="674"/>
      <c r="M348" s="227"/>
    </row>
    <row r="349" spans="1:13" ht="17.25" thickBot="1" x14ac:dyDescent="0.35">
      <c r="A349" s="820">
        <v>44538</v>
      </c>
      <c r="B349" s="52" t="s">
        <v>171</v>
      </c>
      <c r="C349" s="833" t="s">
        <v>25</v>
      </c>
      <c r="D349" s="834">
        <v>4</v>
      </c>
      <c r="E349" s="834">
        <v>0</v>
      </c>
      <c r="F349" s="834">
        <v>0</v>
      </c>
      <c r="G349" s="834">
        <v>1</v>
      </c>
      <c r="H349" s="834">
        <v>0</v>
      </c>
      <c r="I349" s="835" t="s">
        <v>1535</v>
      </c>
      <c r="J349" s="208" t="s">
        <v>1536</v>
      </c>
      <c r="K349" s="673"/>
      <c r="L349" s="674"/>
      <c r="M349" s="227"/>
    </row>
    <row r="350" spans="1:13" ht="17.25" thickBot="1" x14ac:dyDescent="0.35">
      <c r="A350" s="821">
        <v>44538</v>
      </c>
      <c r="B350" s="21" t="s">
        <v>174</v>
      </c>
      <c r="C350" s="827" t="s">
        <v>25</v>
      </c>
      <c r="D350" s="828">
        <v>5</v>
      </c>
      <c r="E350" s="828">
        <v>0</v>
      </c>
      <c r="F350" s="828">
        <v>0</v>
      </c>
      <c r="G350" s="828">
        <v>5</v>
      </c>
      <c r="H350" s="828">
        <v>0</v>
      </c>
      <c r="I350" s="829" t="s">
        <v>1535</v>
      </c>
      <c r="J350" s="206" t="s">
        <v>1536</v>
      </c>
      <c r="K350" s="673"/>
      <c r="L350" s="674"/>
      <c r="M350" s="227"/>
    </row>
    <row r="351" spans="1:13" x14ac:dyDescent="0.3">
      <c r="A351" s="818">
        <v>44538</v>
      </c>
      <c r="B351" s="51" t="s">
        <v>173</v>
      </c>
      <c r="C351" s="824" t="s">
        <v>25</v>
      </c>
      <c r="D351" s="825">
        <v>5</v>
      </c>
      <c r="E351" s="825">
        <v>0</v>
      </c>
      <c r="F351" s="825">
        <v>0</v>
      </c>
      <c r="G351" s="825">
        <v>5</v>
      </c>
      <c r="H351" s="825">
        <v>0</v>
      </c>
      <c r="I351" s="826" t="s">
        <v>1535</v>
      </c>
      <c r="J351" s="205" t="s">
        <v>1536</v>
      </c>
      <c r="K351" s="673"/>
      <c r="L351" s="674"/>
      <c r="M351" s="227"/>
    </row>
    <row r="352" spans="1:13" ht="17.25" thickBot="1" x14ac:dyDescent="0.35">
      <c r="A352" s="820">
        <v>44538</v>
      </c>
      <c r="B352" s="52" t="s">
        <v>173</v>
      </c>
      <c r="C352" s="833" t="s">
        <v>27</v>
      </c>
      <c r="D352" s="834">
        <v>0</v>
      </c>
      <c r="E352" s="834">
        <v>0</v>
      </c>
      <c r="F352" s="834">
        <v>0</v>
      </c>
      <c r="G352" s="834">
        <v>1</v>
      </c>
      <c r="H352" s="834">
        <v>0</v>
      </c>
      <c r="I352" s="835" t="s">
        <v>1535</v>
      </c>
      <c r="J352" s="208" t="s">
        <v>1536</v>
      </c>
      <c r="K352" s="673"/>
      <c r="L352" s="674"/>
      <c r="M352" s="227"/>
    </row>
    <row r="353" spans="1:13" x14ac:dyDescent="0.3">
      <c r="A353" s="821">
        <v>44538</v>
      </c>
      <c r="B353" s="21" t="s">
        <v>1367</v>
      </c>
      <c r="C353" s="827" t="s">
        <v>49</v>
      </c>
      <c r="D353" s="828">
        <v>3</v>
      </c>
      <c r="E353" s="828">
        <v>0</v>
      </c>
      <c r="F353" s="828">
        <v>0</v>
      </c>
      <c r="G353" s="828">
        <v>3</v>
      </c>
      <c r="H353" s="828">
        <v>0</v>
      </c>
      <c r="I353" s="829" t="s">
        <v>1535</v>
      </c>
      <c r="J353" s="206" t="s">
        <v>1536</v>
      </c>
      <c r="K353" s="563"/>
      <c r="L353" s="674"/>
      <c r="M353" s="227"/>
    </row>
    <row r="354" spans="1:13" ht="17.25" thickBot="1" x14ac:dyDescent="0.35">
      <c r="A354" s="821">
        <v>44538</v>
      </c>
      <c r="B354" s="21" t="s">
        <v>1367</v>
      </c>
      <c r="C354" s="827" t="s">
        <v>25</v>
      </c>
      <c r="D354" s="828">
        <v>2</v>
      </c>
      <c r="E354" s="828">
        <v>0</v>
      </c>
      <c r="F354" s="828">
        <v>0</v>
      </c>
      <c r="G354" s="828">
        <v>2</v>
      </c>
      <c r="H354" s="828">
        <v>0</v>
      </c>
      <c r="I354" s="829" t="s">
        <v>1535</v>
      </c>
      <c r="J354" s="206" t="s">
        <v>1536</v>
      </c>
      <c r="K354" s="563"/>
      <c r="L354" s="674"/>
      <c r="M354" s="227"/>
    </row>
    <row r="355" spans="1:13" x14ac:dyDescent="0.3">
      <c r="A355" s="818">
        <v>44538</v>
      </c>
      <c r="B355" s="51" t="s">
        <v>1142</v>
      </c>
      <c r="C355" s="824" t="s">
        <v>27</v>
      </c>
      <c r="D355" s="825">
        <v>1</v>
      </c>
      <c r="E355" s="825">
        <v>0</v>
      </c>
      <c r="F355" s="825">
        <v>0</v>
      </c>
      <c r="G355" s="825">
        <v>1</v>
      </c>
      <c r="H355" s="825">
        <v>0</v>
      </c>
      <c r="I355" s="826" t="s">
        <v>1535</v>
      </c>
      <c r="J355" s="205" t="s">
        <v>1536</v>
      </c>
      <c r="K355" s="563"/>
      <c r="L355" s="674"/>
      <c r="M355" s="227"/>
    </row>
    <row r="356" spans="1:13" x14ac:dyDescent="0.3">
      <c r="A356" s="821">
        <v>44538</v>
      </c>
      <c r="B356" s="21" t="s">
        <v>1142</v>
      </c>
      <c r="C356" s="827" t="s">
        <v>14</v>
      </c>
      <c r="D356" s="828">
        <v>0</v>
      </c>
      <c r="E356" s="828">
        <v>0</v>
      </c>
      <c r="F356" s="828">
        <v>0</v>
      </c>
      <c r="G356" s="828">
        <v>1</v>
      </c>
      <c r="H356" s="828">
        <v>0</v>
      </c>
      <c r="I356" s="829" t="s">
        <v>1535</v>
      </c>
      <c r="J356" s="206" t="s">
        <v>1536</v>
      </c>
      <c r="K356" s="563"/>
      <c r="L356" s="563"/>
      <c r="M356" s="227"/>
    </row>
    <row r="357" spans="1:13" ht="17.25" thickBot="1" x14ac:dyDescent="0.35">
      <c r="A357" s="820">
        <v>44538</v>
      </c>
      <c r="B357" s="52" t="s">
        <v>1142</v>
      </c>
      <c r="C357" s="833" t="s">
        <v>13</v>
      </c>
      <c r="D357" s="834">
        <v>1</v>
      </c>
      <c r="E357" s="834">
        <v>0</v>
      </c>
      <c r="F357" s="834">
        <v>0</v>
      </c>
      <c r="G357" s="834">
        <v>2</v>
      </c>
      <c r="H357" s="834">
        <v>0</v>
      </c>
      <c r="I357" s="835" t="s">
        <v>1535</v>
      </c>
      <c r="J357" s="208" t="s">
        <v>1536</v>
      </c>
      <c r="K357" s="563"/>
      <c r="L357" s="563"/>
      <c r="M357" s="227"/>
    </row>
    <row r="358" spans="1:13" x14ac:dyDescent="0.3">
      <c r="A358" s="821">
        <v>44538</v>
      </c>
      <c r="B358" s="21" t="s">
        <v>1685</v>
      </c>
      <c r="C358" s="827" t="s">
        <v>15</v>
      </c>
      <c r="D358" s="828">
        <v>3</v>
      </c>
      <c r="E358" s="828">
        <v>0</v>
      </c>
      <c r="F358" s="828">
        <v>0</v>
      </c>
      <c r="G358" s="828">
        <v>2</v>
      </c>
      <c r="H358" s="828">
        <v>0</v>
      </c>
      <c r="I358" s="829" t="s">
        <v>1535</v>
      </c>
      <c r="J358" s="206" t="s">
        <v>1536</v>
      </c>
      <c r="K358" s="563"/>
      <c r="L358" s="563"/>
      <c r="M358" s="227"/>
    </row>
    <row r="359" spans="1:13" ht="17.25" thickBot="1" x14ac:dyDescent="0.35">
      <c r="A359" s="821">
        <v>44538</v>
      </c>
      <c r="B359" s="21" t="s">
        <v>1685</v>
      </c>
      <c r="C359" s="827" t="s">
        <v>49</v>
      </c>
      <c r="D359" s="828">
        <v>3</v>
      </c>
      <c r="E359" s="828">
        <v>0</v>
      </c>
      <c r="F359" s="828">
        <v>0</v>
      </c>
      <c r="G359" s="828">
        <v>3</v>
      </c>
      <c r="H359" s="828">
        <v>0</v>
      </c>
      <c r="I359" s="829" t="s">
        <v>1535</v>
      </c>
      <c r="J359" s="206" t="s">
        <v>1536</v>
      </c>
      <c r="K359" s="563"/>
      <c r="L359" s="563"/>
      <c r="M359" s="227"/>
    </row>
    <row r="360" spans="1:13" ht="17.25" thickBot="1" x14ac:dyDescent="0.35">
      <c r="A360" s="819">
        <v>44538</v>
      </c>
      <c r="B360" s="50" t="s">
        <v>1440</v>
      </c>
      <c r="C360" s="830" t="s">
        <v>14</v>
      </c>
      <c r="D360" s="831">
        <v>2</v>
      </c>
      <c r="E360" s="831">
        <v>0</v>
      </c>
      <c r="F360" s="831">
        <v>0</v>
      </c>
      <c r="G360" s="831">
        <v>0</v>
      </c>
      <c r="H360" s="831">
        <v>0</v>
      </c>
      <c r="I360" s="832" t="s">
        <v>1535</v>
      </c>
      <c r="J360" s="207" t="s">
        <v>1536</v>
      </c>
      <c r="K360" s="563"/>
      <c r="L360" s="563"/>
      <c r="M360" s="227"/>
    </row>
    <row r="361" spans="1:13" ht="17.25" thickBot="1" x14ac:dyDescent="0.35">
      <c r="A361" s="821">
        <v>44538</v>
      </c>
      <c r="B361" s="21" t="s">
        <v>1728</v>
      </c>
      <c r="C361" s="827" t="s">
        <v>49</v>
      </c>
      <c r="D361" s="828">
        <v>6</v>
      </c>
      <c r="E361" s="828">
        <v>0</v>
      </c>
      <c r="F361" s="828">
        <v>0</v>
      </c>
      <c r="G361" s="828">
        <v>6</v>
      </c>
      <c r="H361" s="828">
        <v>0</v>
      </c>
      <c r="I361" s="829" t="s">
        <v>1535</v>
      </c>
      <c r="J361" s="206" t="s">
        <v>1536</v>
      </c>
      <c r="K361" s="563"/>
      <c r="L361" s="563"/>
      <c r="M361" s="227"/>
    </row>
    <row r="362" spans="1:13" x14ac:dyDescent="0.3">
      <c r="A362" s="818">
        <v>44538</v>
      </c>
      <c r="B362" s="51" t="s">
        <v>1483</v>
      </c>
      <c r="C362" s="824" t="s">
        <v>25</v>
      </c>
      <c r="D362" s="825">
        <v>0</v>
      </c>
      <c r="E362" s="825">
        <v>0</v>
      </c>
      <c r="F362" s="825">
        <v>0</v>
      </c>
      <c r="G362" s="825">
        <v>5</v>
      </c>
      <c r="H362" s="825">
        <v>0</v>
      </c>
      <c r="I362" s="826" t="s">
        <v>1535</v>
      </c>
      <c r="J362" s="205" t="s">
        <v>1536</v>
      </c>
      <c r="K362" s="563"/>
      <c r="L362" s="563"/>
      <c r="M362" s="227"/>
    </row>
    <row r="363" spans="1:13" ht="17.25" thickBot="1" x14ac:dyDescent="0.35">
      <c r="A363" s="820">
        <v>44538</v>
      </c>
      <c r="B363" s="52" t="s">
        <v>1483</v>
      </c>
      <c r="C363" s="833" t="s">
        <v>14</v>
      </c>
      <c r="D363" s="834">
        <v>1</v>
      </c>
      <c r="E363" s="834">
        <v>0</v>
      </c>
      <c r="F363" s="834">
        <v>0</v>
      </c>
      <c r="G363" s="834">
        <v>2</v>
      </c>
      <c r="H363" s="834">
        <v>0</v>
      </c>
      <c r="I363" s="835" t="s">
        <v>1535</v>
      </c>
      <c r="J363" s="208" t="s">
        <v>1536</v>
      </c>
      <c r="K363" s="563"/>
      <c r="L363" s="563"/>
      <c r="M363" s="227"/>
    </row>
    <row r="364" spans="1:13" ht="17.25" thickBot="1" x14ac:dyDescent="0.35">
      <c r="A364" s="821">
        <v>44538</v>
      </c>
      <c r="B364" s="21" t="s">
        <v>1018</v>
      </c>
      <c r="C364" s="827" t="s">
        <v>25</v>
      </c>
      <c r="D364" s="828">
        <v>5</v>
      </c>
      <c r="E364" s="828">
        <v>0</v>
      </c>
      <c r="F364" s="828">
        <v>0</v>
      </c>
      <c r="G364" s="828">
        <v>5</v>
      </c>
      <c r="H364" s="828">
        <v>0</v>
      </c>
      <c r="I364" s="829" t="s">
        <v>1510</v>
      </c>
      <c r="J364" s="206" t="s">
        <v>1511</v>
      </c>
      <c r="K364" s="563"/>
      <c r="L364" s="563"/>
      <c r="M364" s="227"/>
    </row>
    <row r="365" spans="1:13" x14ac:dyDescent="0.3">
      <c r="A365" s="818">
        <v>44538</v>
      </c>
      <c r="B365" s="51" t="s">
        <v>1871</v>
      </c>
      <c r="C365" s="824" t="s">
        <v>20</v>
      </c>
      <c r="D365" s="825">
        <v>1</v>
      </c>
      <c r="E365" s="825">
        <v>0</v>
      </c>
      <c r="F365" s="825">
        <v>0</v>
      </c>
      <c r="G365" s="825">
        <v>1</v>
      </c>
      <c r="H365" s="825">
        <v>0</v>
      </c>
      <c r="I365" s="826" t="s">
        <v>1510</v>
      </c>
      <c r="J365" s="205" t="s">
        <v>1511</v>
      </c>
      <c r="K365" s="563"/>
      <c r="L365" s="563"/>
      <c r="M365" s="227"/>
    </row>
    <row r="366" spans="1:13" ht="17.25" thickBot="1" x14ac:dyDescent="0.35">
      <c r="A366" s="820">
        <v>44538</v>
      </c>
      <c r="B366" s="52" t="s">
        <v>1871</v>
      </c>
      <c r="C366" s="833" t="s">
        <v>53</v>
      </c>
      <c r="D366" s="834">
        <v>4</v>
      </c>
      <c r="E366" s="834">
        <v>0</v>
      </c>
      <c r="F366" s="834">
        <v>0</v>
      </c>
      <c r="G366" s="834">
        <v>4</v>
      </c>
      <c r="H366" s="834">
        <v>0</v>
      </c>
      <c r="I366" s="835" t="s">
        <v>1510</v>
      </c>
      <c r="J366" s="208" t="s">
        <v>1511</v>
      </c>
      <c r="K366" s="563"/>
      <c r="L366" s="563"/>
      <c r="M366" s="227"/>
    </row>
    <row r="367" spans="1:13" x14ac:dyDescent="0.3">
      <c r="A367" s="821">
        <v>44538</v>
      </c>
      <c r="B367" s="21" t="s">
        <v>1429</v>
      </c>
      <c r="C367" s="827" t="s">
        <v>21</v>
      </c>
      <c r="D367" s="828">
        <v>34</v>
      </c>
      <c r="E367" s="828">
        <v>0</v>
      </c>
      <c r="F367" s="828">
        <v>0</v>
      </c>
      <c r="G367" s="828">
        <v>34</v>
      </c>
      <c r="H367" s="828">
        <v>0</v>
      </c>
      <c r="I367" s="829" t="s">
        <v>1510</v>
      </c>
      <c r="J367" s="206" t="s">
        <v>1511</v>
      </c>
      <c r="K367" s="563"/>
      <c r="L367" s="563"/>
      <c r="M367" s="227"/>
    </row>
    <row r="368" spans="1:13" x14ac:dyDescent="0.3">
      <c r="A368" s="821">
        <v>44538</v>
      </c>
      <c r="B368" s="21" t="s">
        <v>1429</v>
      </c>
      <c r="C368" s="827" t="s">
        <v>38</v>
      </c>
      <c r="D368" s="828">
        <v>1</v>
      </c>
      <c r="E368" s="828">
        <v>0</v>
      </c>
      <c r="F368" s="828">
        <v>0</v>
      </c>
      <c r="G368" s="828">
        <v>0</v>
      </c>
      <c r="H368" s="828">
        <v>0</v>
      </c>
      <c r="I368" s="829" t="s">
        <v>1510</v>
      </c>
      <c r="J368" s="206" t="s">
        <v>1511</v>
      </c>
      <c r="K368" s="563"/>
      <c r="L368" s="563"/>
      <c r="M368" s="227"/>
    </row>
    <row r="369" spans="1:13" ht="17.25" thickBot="1" x14ac:dyDescent="0.35">
      <c r="A369" s="821">
        <v>44538</v>
      </c>
      <c r="B369" s="21" t="s">
        <v>1429</v>
      </c>
      <c r="C369" s="827" t="s">
        <v>24</v>
      </c>
      <c r="D369" s="828">
        <v>0</v>
      </c>
      <c r="E369" s="828">
        <v>0</v>
      </c>
      <c r="F369" s="828">
        <v>0</v>
      </c>
      <c r="G369" s="828">
        <v>2</v>
      </c>
      <c r="H369" s="828">
        <v>0</v>
      </c>
      <c r="I369" s="829" t="s">
        <v>1510</v>
      </c>
      <c r="J369" s="206" t="s">
        <v>1511</v>
      </c>
      <c r="K369" s="563"/>
      <c r="L369" s="563"/>
      <c r="M369" s="227"/>
    </row>
    <row r="370" spans="1:13" ht="17.25" thickBot="1" x14ac:dyDescent="0.35">
      <c r="A370" s="819">
        <v>44538</v>
      </c>
      <c r="B370" s="50" t="s">
        <v>1521</v>
      </c>
      <c r="C370" s="830" t="s">
        <v>13</v>
      </c>
      <c r="D370" s="831">
        <v>1</v>
      </c>
      <c r="E370" s="831">
        <v>0</v>
      </c>
      <c r="F370" s="831">
        <v>0</v>
      </c>
      <c r="G370" s="831">
        <v>1</v>
      </c>
      <c r="H370" s="831">
        <v>0</v>
      </c>
      <c r="I370" s="832" t="s">
        <v>1510</v>
      </c>
      <c r="J370" s="207" t="s">
        <v>1511</v>
      </c>
      <c r="K370" s="563"/>
      <c r="L370" s="563"/>
      <c r="M370" s="227"/>
    </row>
    <row r="371" spans="1:13" x14ac:dyDescent="0.3">
      <c r="A371" s="818">
        <v>44538</v>
      </c>
      <c r="B371" s="51" t="s">
        <v>1530</v>
      </c>
      <c r="C371" s="824" t="s">
        <v>15</v>
      </c>
      <c r="D371" s="825">
        <v>1</v>
      </c>
      <c r="E371" s="825">
        <v>0</v>
      </c>
      <c r="F371" s="825">
        <v>0</v>
      </c>
      <c r="G371" s="825">
        <v>1</v>
      </c>
      <c r="H371" s="825">
        <v>0</v>
      </c>
      <c r="I371" s="826" t="s">
        <v>1510</v>
      </c>
      <c r="J371" s="205" t="s">
        <v>1511</v>
      </c>
      <c r="K371" s="563"/>
      <c r="L371" s="563"/>
      <c r="M371" s="227"/>
    </row>
    <row r="372" spans="1:13" ht="17.25" thickBot="1" x14ac:dyDescent="0.35">
      <c r="A372" s="820">
        <v>44538</v>
      </c>
      <c r="B372" s="52" t="s">
        <v>1530</v>
      </c>
      <c r="C372" s="833" t="s">
        <v>21</v>
      </c>
      <c r="D372" s="834">
        <v>15</v>
      </c>
      <c r="E372" s="834">
        <v>0</v>
      </c>
      <c r="F372" s="834">
        <v>0</v>
      </c>
      <c r="G372" s="834">
        <v>15</v>
      </c>
      <c r="H372" s="834">
        <v>0</v>
      </c>
      <c r="I372" s="835" t="s">
        <v>1510</v>
      </c>
      <c r="J372" s="208" t="s">
        <v>1511</v>
      </c>
      <c r="K372" s="563"/>
      <c r="L372" s="563"/>
      <c r="M372" s="227"/>
    </row>
    <row r="373" spans="1:13" ht="17.25" thickBot="1" x14ac:dyDescent="0.35">
      <c r="A373" s="819">
        <v>44538</v>
      </c>
      <c r="B373" s="50" t="s">
        <v>1872</v>
      </c>
      <c r="C373" s="830" t="s">
        <v>49</v>
      </c>
      <c r="D373" s="831">
        <v>5</v>
      </c>
      <c r="E373" s="831">
        <v>0</v>
      </c>
      <c r="F373" s="831">
        <v>0</v>
      </c>
      <c r="G373" s="831">
        <v>0</v>
      </c>
      <c r="H373" s="831">
        <v>0</v>
      </c>
      <c r="I373" s="832" t="s">
        <v>1498</v>
      </c>
      <c r="J373" s="207" t="s">
        <v>1499</v>
      </c>
      <c r="K373" s="563"/>
      <c r="L373" s="563"/>
      <c r="M373" s="227"/>
    </row>
    <row r="374" spans="1:13" x14ac:dyDescent="0.3">
      <c r="A374" s="818">
        <v>44538</v>
      </c>
      <c r="B374" s="51" t="s">
        <v>1111</v>
      </c>
      <c r="C374" s="824" t="s">
        <v>49</v>
      </c>
      <c r="D374" s="825">
        <v>18</v>
      </c>
      <c r="E374" s="825">
        <v>0</v>
      </c>
      <c r="F374" s="825">
        <v>0</v>
      </c>
      <c r="G374" s="825">
        <v>15</v>
      </c>
      <c r="H374" s="825">
        <v>0</v>
      </c>
      <c r="I374" s="826" t="s">
        <v>1622</v>
      </c>
      <c r="J374" s="205" t="s">
        <v>1623</v>
      </c>
      <c r="K374" s="563"/>
      <c r="L374" s="563"/>
      <c r="M374" s="227"/>
    </row>
    <row r="375" spans="1:13" ht="17.25" thickBot="1" x14ac:dyDescent="0.35">
      <c r="A375" s="820">
        <v>44538</v>
      </c>
      <c r="B375" s="52" t="s">
        <v>1111</v>
      </c>
      <c r="C375" s="833" t="s">
        <v>89</v>
      </c>
      <c r="D375" s="834">
        <v>10</v>
      </c>
      <c r="E375" s="834">
        <v>0</v>
      </c>
      <c r="F375" s="834">
        <v>0</v>
      </c>
      <c r="G375" s="834">
        <v>3</v>
      </c>
      <c r="H375" s="834">
        <v>0</v>
      </c>
      <c r="I375" s="835" t="s">
        <v>1622</v>
      </c>
      <c r="J375" s="208" t="s">
        <v>1623</v>
      </c>
      <c r="K375" s="563"/>
      <c r="L375" s="563"/>
      <c r="M375" s="227"/>
    </row>
    <row r="376" spans="1:13" ht="17.25" thickBot="1" x14ac:dyDescent="0.35">
      <c r="A376" s="819">
        <v>44538</v>
      </c>
      <c r="B376" s="50" t="s">
        <v>137</v>
      </c>
      <c r="C376" s="830" t="s">
        <v>25</v>
      </c>
      <c r="D376" s="831">
        <v>6</v>
      </c>
      <c r="E376" s="831">
        <v>0</v>
      </c>
      <c r="F376" s="831">
        <v>0</v>
      </c>
      <c r="G376" s="831">
        <v>6</v>
      </c>
      <c r="H376" s="831">
        <v>0</v>
      </c>
      <c r="I376" s="832" t="s">
        <v>1578</v>
      </c>
      <c r="J376" s="207" t="s">
        <v>176</v>
      </c>
      <c r="K376" s="563"/>
      <c r="L376" s="563"/>
      <c r="M376" s="227"/>
    </row>
    <row r="377" spans="1:13" x14ac:dyDescent="0.3">
      <c r="A377" s="818">
        <v>44538</v>
      </c>
      <c r="B377" s="51" t="s">
        <v>1873</v>
      </c>
      <c r="C377" s="824" t="s">
        <v>15</v>
      </c>
      <c r="D377" s="825">
        <v>4</v>
      </c>
      <c r="E377" s="825">
        <v>0</v>
      </c>
      <c r="F377" s="825">
        <v>0</v>
      </c>
      <c r="G377" s="825">
        <v>4</v>
      </c>
      <c r="H377" s="825">
        <v>0</v>
      </c>
      <c r="I377" s="826" t="s">
        <v>1638</v>
      </c>
      <c r="J377" s="205" t="s">
        <v>1503</v>
      </c>
      <c r="K377" s="563"/>
      <c r="L377" s="563"/>
      <c r="M377" s="227"/>
    </row>
    <row r="378" spans="1:13" x14ac:dyDescent="0.3">
      <c r="A378" s="821">
        <v>44538</v>
      </c>
      <c r="B378" s="21" t="s">
        <v>1481</v>
      </c>
      <c r="C378" s="827" t="s">
        <v>25</v>
      </c>
      <c r="D378" s="828">
        <v>14</v>
      </c>
      <c r="E378" s="828">
        <v>0</v>
      </c>
      <c r="F378" s="828">
        <v>0</v>
      </c>
      <c r="G378" s="828">
        <v>20</v>
      </c>
      <c r="H378" s="828">
        <v>0</v>
      </c>
      <c r="I378" s="829" t="s">
        <v>1638</v>
      </c>
      <c r="J378" s="206" t="s">
        <v>1503</v>
      </c>
      <c r="K378" s="563"/>
      <c r="L378" s="563"/>
      <c r="M378" s="227"/>
    </row>
    <row r="379" spans="1:13" x14ac:dyDescent="0.3">
      <c r="A379" s="821">
        <v>44538</v>
      </c>
      <c r="B379" s="21" t="s">
        <v>1481</v>
      </c>
      <c r="C379" s="827" t="s">
        <v>27</v>
      </c>
      <c r="D379" s="828">
        <v>5</v>
      </c>
      <c r="E379" s="828">
        <v>0</v>
      </c>
      <c r="F379" s="828">
        <v>0</v>
      </c>
      <c r="G379" s="828">
        <v>3</v>
      </c>
      <c r="H379" s="828">
        <v>0</v>
      </c>
      <c r="I379" s="829" t="s">
        <v>1638</v>
      </c>
      <c r="J379" s="206" t="s">
        <v>1503</v>
      </c>
      <c r="K379" s="563"/>
      <c r="L379" s="563"/>
      <c r="M379" s="227"/>
    </row>
    <row r="380" spans="1:13" x14ac:dyDescent="0.3">
      <c r="A380" s="821">
        <v>44538</v>
      </c>
      <c r="B380" s="21" t="s">
        <v>1481</v>
      </c>
      <c r="C380" s="827" t="s">
        <v>164</v>
      </c>
      <c r="D380" s="828">
        <v>5</v>
      </c>
      <c r="E380" s="828">
        <v>0</v>
      </c>
      <c r="F380" s="828">
        <v>0</v>
      </c>
      <c r="G380" s="828">
        <v>1</v>
      </c>
      <c r="H380" s="828">
        <v>0</v>
      </c>
      <c r="I380" s="829" t="s">
        <v>1638</v>
      </c>
      <c r="J380" s="206" t="s">
        <v>1503</v>
      </c>
      <c r="K380" s="563"/>
      <c r="L380" s="563"/>
      <c r="M380" s="227"/>
    </row>
    <row r="381" spans="1:13" ht="17.25" thickBot="1" x14ac:dyDescent="0.35">
      <c r="A381" s="820">
        <v>44538</v>
      </c>
      <c r="B381" s="52" t="s">
        <v>1481</v>
      </c>
      <c r="C381" s="833" t="s">
        <v>14</v>
      </c>
      <c r="D381" s="834">
        <v>4</v>
      </c>
      <c r="E381" s="834">
        <v>0</v>
      </c>
      <c r="F381" s="834">
        <v>0</v>
      </c>
      <c r="G381" s="834">
        <v>1</v>
      </c>
      <c r="H381" s="834">
        <v>0</v>
      </c>
      <c r="I381" s="835" t="s">
        <v>1638</v>
      </c>
      <c r="J381" s="208" t="s">
        <v>1503</v>
      </c>
      <c r="K381" s="563"/>
      <c r="L381" s="563"/>
      <c r="M381" s="227"/>
    </row>
    <row r="382" spans="1:13" ht="17.25" thickBot="1" x14ac:dyDescent="0.35">
      <c r="A382" s="818">
        <v>44539</v>
      </c>
      <c r="B382" s="51" t="s">
        <v>1874</v>
      </c>
      <c r="C382" s="824" t="s">
        <v>1875</v>
      </c>
      <c r="D382" s="825">
        <v>8</v>
      </c>
      <c r="E382" s="825">
        <v>0</v>
      </c>
      <c r="F382" s="825">
        <v>0</v>
      </c>
      <c r="G382" s="825">
        <v>8</v>
      </c>
      <c r="H382" s="825">
        <v>0</v>
      </c>
      <c r="I382" s="826" t="s">
        <v>1876</v>
      </c>
      <c r="J382" s="205" t="s">
        <v>1877</v>
      </c>
      <c r="K382" s="563"/>
      <c r="L382" s="563"/>
      <c r="M382" s="227"/>
    </row>
    <row r="383" spans="1:13" x14ac:dyDescent="0.3">
      <c r="A383" s="818">
        <v>44539</v>
      </c>
      <c r="B383" s="51" t="s">
        <v>1878</v>
      </c>
      <c r="C383" s="824" t="s">
        <v>1875</v>
      </c>
      <c r="D383" s="825">
        <v>19</v>
      </c>
      <c r="E383" s="825">
        <v>0</v>
      </c>
      <c r="F383" s="825">
        <v>0</v>
      </c>
      <c r="G383" s="825">
        <v>14</v>
      </c>
      <c r="H383" s="825">
        <v>0</v>
      </c>
      <c r="I383" s="826" t="s">
        <v>1876</v>
      </c>
      <c r="J383" s="205" t="s">
        <v>1877</v>
      </c>
      <c r="K383" s="563"/>
      <c r="L383" s="563"/>
      <c r="M383" s="227"/>
    </row>
    <row r="384" spans="1:13" ht="17.25" thickBot="1" x14ac:dyDescent="0.35">
      <c r="A384" s="820">
        <v>44539</v>
      </c>
      <c r="B384" s="52" t="s">
        <v>1878</v>
      </c>
      <c r="C384" s="833" t="s">
        <v>1879</v>
      </c>
      <c r="D384" s="834">
        <v>10</v>
      </c>
      <c r="E384" s="834">
        <v>0</v>
      </c>
      <c r="F384" s="834">
        <v>0</v>
      </c>
      <c r="G384" s="834">
        <v>10</v>
      </c>
      <c r="H384" s="834">
        <v>0</v>
      </c>
      <c r="I384" s="835" t="s">
        <v>1876</v>
      </c>
      <c r="J384" s="208" t="s">
        <v>1877</v>
      </c>
      <c r="K384" s="563"/>
      <c r="L384" s="563"/>
      <c r="M384" s="227"/>
    </row>
    <row r="385" spans="1:13" ht="17.25" thickBot="1" x14ac:dyDescent="0.35">
      <c r="A385" s="821">
        <v>44539</v>
      </c>
      <c r="B385" s="21" t="s">
        <v>1880</v>
      </c>
      <c r="C385" s="827" t="s">
        <v>1875</v>
      </c>
      <c r="D385" s="828">
        <v>4</v>
      </c>
      <c r="E385" s="828">
        <v>0</v>
      </c>
      <c r="F385" s="828">
        <v>0</v>
      </c>
      <c r="G385" s="828">
        <v>4</v>
      </c>
      <c r="H385" s="828">
        <v>0</v>
      </c>
      <c r="I385" s="829" t="s">
        <v>1876</v>
      </c>
      <c r="J385" s="206" t="s">
        <v>1877</v>
      </c>
      <c r="K385" s="563"/>
      <c r="L385" s="563"/>
      <c r="M385" s="227"/>
    </row>
    <row r="386" spans="1:13" x14ac:dyDescent="0.3">
      <c r="A386" s="818">
        <v>44539</v>
      </c>
      <c r="B386" s="51" t="s">
        <v>1881</v>
      </c>
      <c r="C386" s="824" t="s">
        <v>1882</v>
      </c>
      <c r="D386" s="825">
        <v>1</v>
      </c>
      <c r="E386" s="825">
        <v>0</v>
      </c>
      <c r="F386" s="825">
        <v>0</v>
      </c>
      <c r="G386" s="825">
        <v>1</v>
      </c>
      <c r="H386" s="825">
        <v>0</v>
      </c>
      <c r="I386" s="826" t="s">
        <v>1876</v>
      </c>
      <c r="J386" s="205" t="s">
        <v>1877</v>
      </c>
      <c r="K386" s="563"/>
      <c r="L386" s="563"/>
      <c r="M386" s="227"/>
    </row>
    <row r="387" spans="1:13" ht="17.25" thickBot="1" x14ac:dyDescent="0.35">
      <c r="A387" s="820">
        <v>44539</v>
      </c>
      <c r="B387" s="52" t="s">
        <v>1881</v>
      </c>
      <c r="C387" s="833" t="s">
        <v>1883</v>
      </c>
      <c r="D387" s="834">
        <v>3</v>
      </c>
      <c r="E387" s="834">
        <v>0</v>
      </c>
      <c r="F387" s="834">
        <v>0</v>
      </c>
      <c r="G387" s="834">
        <v>2</v>
      </c>
      <c r="H387" s="834">
        <v>0</v>
      </c>
      <c r="I387" s="835" t="s">
        <v>1876</v>
      </c>
      <c r="J387" s="208" t="s">
        <v>1877</v>
      </c>
      <c r="K387" s="563"/>
      <c r="L387" s="563"/>
      <c r="M387" s="227"/>
    </row>
    <row r="388" spans="1:13" x14ac:dyDescent="0.3">
      <c r="A388" s="818">
        <v>44539</v>
      </c>
      <c r="B388" s="51" t="s">
        <v>1884</v>
      </c>
      <c r="C388" s="824" t="s">
        <v>1875</v>
      </c>
      <c r="D388" s="825">
        <v>4</v>
      </c>
      <c r="E388" s="825">
        <v>0</v>
      </c>
      <c r="F388" s="825">
        <v>0</v>
      </c>
      <c r="G388" s="825">
        <v>4</v>
      </c>
      <c r="H388" s="825">
        <v>0</v>
      </c>
      <c r="I388" s="826" t="s">
        <v>1876</v>
      </c>
      <c r="J388" s="205" t="s">
        <v>1877</v>
      </c>
      <c r="K388" s="563"/>
      <c r="L388" s="563"/>
      <c r="M388" s="227"/>
    </row>
    <row r="389" spans="1:13" ht="17.25" thickBot="1" x14ac:dyDescent="0.35">
      <c r="A389" s="820">
        <v>44539</v>
      </c>
      <c r="B389" s="52" t="s">
        <v>1884</v>
      </c>
      <c r="C389" s="833" t="s">
        <v>1879</v>
      </c>
      <c r="D389" s="834">
        <v>5</v>
      </c>
      <c r="E389" s="834">
        <v>0</v>
      </c>
      <c r="F389" s="834">
        <v>0</v>
      </c>
      <c r="G389" s="834">
        <v>5</v>
      </c>
      <c r="H389" s="834">
        <v>0</v>
      </c>
      <c r="I389" s="835" t="s">
        <v>1876</v>
      </c>
      <c r="J389" s="208" t="s">
        <v>1877</v>
      </c>
      <c r="K389" s="563"/>
      <c r="L389" s="563"/>
      <c r="M389" s="227"/>
    </row>
    <row r="390" spans="1:13" x14ac:dyDescent="0.3">
      <c r="A390" s="818">
        <v>44539</v>
      </c>
      <c r="B390" s="51" t="s">
        <v>1885</v>
      </c>
      <c r="C390" s="824" t="s">
        <v>1875</v>
      </c>
      <c r="D390" s="825">
        <v>1</v>
      </c>
      <c r="E390" s="825">
        <v>0</v>
      </c>
      <c r="F390" s="825">
        <v>0</v>
      </c>
      <c r="G390" s="825">
        <v>1</v>
      </c>
      <c r="H390" s="825">
        <v>0</v>
      </c>
      <c r="I390" s="826" t="s">
        <v>1886</v>
      </c>
      <c r="J390" s="205" t="s">
        <v>1887</v>
      </c>
      <c r="K390" s="563"/>
      <c r="L390" s="563"/>
      <c r="M390" s="227"/>
    </row>
    <row r="391" spans="1:13" ht="17.25" thickBot="1" x14ac:dyDescent="0.35">
      <c r="A391" s="820">
        <v>44539</v>
      </c>
      <c r="B391" s="52" t="s">
        <v>1885</v>
      </c>
      <c r="C391" s="833" t="s">
        <v>1888</v>
      </c>
      <c r="D391" s="834">
        <v>1</v>
      </c>
      <c r="E391" s="834">
        <v>0</v>
      </c>
      <c r="F391" s="834">
        <v>0</v>
      </c>
      <c r="G391" s="834">
        <v>1</v>
      </c>
      <c r="H391" s="834">
        <v>0</v>
      </c>
      <c r="I391" s="835" t="s">
        <v>1886</v>
      </c>
      <c r="J391" s="208" t="s">
        <v>1887</v>
      </c>
      <c r="K391" s="563"/>
      <c r="L391" s="563"/>
      <c r="M391" s="227"/>
    </row>
    <row r="392" spans="1:13" x14ac:dyDescent="0.3">
      <c r="A392" s="821">
        <v>44539</v>
      </c>
      <c r="B392" s="21" t="s">
        <v>1889</v>
      </c>
      <c r="C392" s="827" t="s">
        <v>1882</v>
      </c>
      <c r="D392" s="828">
        <v>2</v>
      </c>
      <c r="E392" s="828">
        <v>0</v>
      </c>
      <c r="F392" s="828">
        <v>0</v>
      </c>
      <c r="G392" s="828">
        <v>2</v>
      </c>
      <c r="H392" s="828">
        <v>0</v>
      </c>
      <c r="I392" s="829" t="s">
        <v>1886</v>
      </c>
      <c r="J392" s="206" t="s">
        <v>1887</v>
      </c>
      <c r="K392" s="563"/>
      <c r="L392" s="563"/>
      <c r="M392" s="227"/>
    </row>
    <row r="393" spans="1:13" x14ac:dyDescent="0.3">
      <c r="A393" s="821">
        <v>44539</v>
      </c>
      <c r="B393" s="21" t="s">
        <v>1889</v>
      </c>
      <c r="C393" s="827" t="s">
        <v>1890</v>
      </c>
      <c r="D393" s="828">
        <v>1</v>
      </c>
      <c r="E393" s="828">
        <v>0</v>
      </c>
      <c r="F393" s="828">
        <v>0</v>
      </c>
      <c r="G393" s="828">
        <v>1</v>
      </c>
      <c r="H393" s="828">
        <v>0</v>
      </c>
      <c r="I393" s="829" t="s">
        <v>1886</v>
      </c>
      <c r="J393" s="206" t="s">
        <v>1887</v>
      </c>
      <c r="K393" s="563"/>
      <c r="L393" s="563"/>
      <c r="M393" s="227"/>
    </row>
    <row r="394" spans="1:13" x14ac:dyDescent="0.3">
      <c r="A394" s="821">
        <v>44539</v>
      </c>
      <c r="B394" s="21" t="s">
        <v>1889</v>
      </c>
      <c r="C394" s="827" t="s">
        <v>1875</v>
      </c>
      <c r="D394" s="828">
        <v>3</v>
      </c>
      <c r="E394" s="828">
        <v>0</v>
      </c>
      <c r="F394" s="828">
        <v>0</v>
      </c>
      <c r="G394" s="828">
        <v>3</v>
      </c>
      <c r="H394" s="828">
        <v>0</v>
      </c>
      <c r="I394" s="829" t="s">
        <v>1886</v>
      </c>
      <c r="J394" s="206" t="s">
        <v>1887</v>
      </c>
      <c r="K394" s="563"/>
      <c r="L394" s="563"/>
      <c r="M394" s="227"/>
    </row>
    <row r="395" spans="1:13" ht="17.25" thickBot="1" x14ac:dyDescent="0.35">
      <c r="A395" s="821">
        <v>44539</v>
      </c>
      <c r="B395" s="21" t="s">
        <v>1889</v>
      </c>
      <c r="C395" s="827" t="s">
        <v>1883</v>
      </c>
      <c r="D395" s="828">
        <v>1</v>
      </c>
      <c r="E395" s="828">
        <v>0</v>
      </c>
      <c r="F395" s="828">
        <v>0</v>
      </c>
      <c r="G395" s="828">
        <v>1</v>
      </c>
      <c r="H395" s="828">
        <v>0</v>
      </c>
      <c r="I395" s="829" t="s">
        <v>1886</v>
      </c>
      <c r="J395" s="206" t="s">
        <v>1887</v>
      </c>
      <c r="K395" s="563"/>
      <c r="L395" s="563"/>
      <c r="M395" s="227"/>
    </row>
    <row r="396" spans="1:13" x14ac:dyDescent="0.3">
      <c r="A396" s="818">
        <v>44539</v>
      </c>
      <c r="B396" s="51" t="s">
        <v>713</v>
      </c>
      <c r="C396" s="824" t="s">
        <v>1882</v>
      </c>
      <c r="D396" s="825">
        <v>1</v>
      </c>
      <c r="E396" s="825">
        <v>0</v>
      </c>
      <c r="F396" s="825">
        <v>0</v>
      </c>
      <c r="G396" s="825">
        <v>1</v>
      </c>
      <c r="H396" s="825">
        <v>0</v>
      </c>
      <c r="I396" s="826" t="s">
        <v>1886</v>
      </c>
      <c r="J396" s="205" t="s">
        <v>1887</v>
      </c>
      <c r="K396" s="563"/>
      <c r="L396" s="563"/>
      <c r="M396" s="227"/>
    </row>
    <row r="397" spans="1:13" ht="17.25" thickBot="1" x14ac:dyDescent="0.35">
      <c r="A397" s="820">
        <v>44539</v>
      </c>
      <c r="B397" s="52" t="s">
        <v>1923</v>
      </c>
      <c r="C397" s="833" t="s">
        <v>1875</v>
      </c>
      <c r="D397" s="834">
        <v>3</v>
      </c>
      <c r="E397" s="834">
        <v>0</v>
      </c>
      <c r="F397" s="834">
        <v>0</v>
      </c>
      <c r="G397" s="834">
        <v>3</v>
      </c>
      <c r="H397" s="834">
        <v>0</v>
      </c>
      <c r="I397" s="835" t="s">
        <v>1886</v>
      </c>
      <c r="J397" s="208" t="s">
        <v>1887</v>
      </c>
      <c r="K397" s="563"/>
      <c r="L397" s="563"/>
      <c r="M397" s="227"/>
    </row>
    <row r="398" spans="1:13" x14ac:dyDescent="0.3">
      <c r="A398" s="818">
        <v>44539</v>
      </c>
      <c r="B398" s="51" t="s">
        <v>1891</v>
      </c>
      <c r="C398" s="824" t="s">
        <v>1882</v>
      </c>
      <c r="D398" s="825">
        <v>2</v>
      </c>
      <c r="E398" s="825">
        <v>0</v>
      </c>
      <c r="F398" s="825">
        <v>0</v>
      </c>
      <c r="G398" s="825">
        <v>2</v>
      </c>
      <c r="H398" s="825">
        <v>0</v>
      </c>
      <c r="I398" s="826" t="s">
        <v>1886</v>
      </c>
      <c r="J398" s="205" t="s">
        <v>1887</v>
      </c>
      <c r="K398" s="563"/>
      <c r="L398" s="563"/>
      <c r="M398" s="227"/>
    </row>
    <row r="399" spans="1:13" x14ac:dyDescent="0.3">
      <c r="A399" s="821">
        <v>44539</v>
      </c>
      <c r="B399" s="21" t="s">
        <v>1891</v>
      </c>
      <c r="C399" s="827" t="s">
        <v>1875</v>
      </c>
      <c r="D399" s="828">
        <v>8</v>
      </c>
      <c r="E399" s="828">
        <v>0</v>
      </c>
      <c r="F399" s="828">
        <v>0</v>
      </c>
      <c r="G399" s="828">
        <v>8</v>
      </c>
      <c r="H399" s="828">
        <v>0</v>
      </c>
      <c r="I399" s="829" t="s">
        <v>1886</v>
      </c>
      <c r="J399" s="206" t="s">
        <v>1887</v>
      </c>
      <c r="K399" s="563"/>
      <c r="L399" s="677"/>
      <c r="M399" s="227"/>
    </row>
    <row r="400" spans="1:13" ht="17.25" thickBot="1" x14ac:dyDescent="0.35">
      <c r="A400" s="820">
        <v>44539</v>
      </c>
      <c r="B400" s="52" t="s">
        <v>1891</v>
      </c>
      <c r="C400" s="833" t="s">
        <v>1892</v>
      </c>
      <c r="D400" s="834">
        <v>1</v>
      </c>
      <c r="E400" s="834">
        <v>0</v>
      </c>
      <c r="F400" s="834">
        <v>0</v>
      </c>
      <c r="G400" s="834">
        <v>1</v>
      </c>
      <c r="H400" s="834">
        <v>0</v>
      </c>
      <c r="I400" s="835" t="s">
        <v>1886</v>
      </c>
      <c r="J400" s="208" t="s">
        <v>1887</v>
      </c>
      <c r="K400" s="563"/>
      <c r="L400" s="677"/>
      <c r="M400" s="227"/>
    </row>
    <row r="401" spans="1:13" x14ac:dyDescent="0.3">
      <c r="A401" s="818">
        <v>44539</v>
      </c>
      <c r="B401" s="51" t="s">
        <v>1893</v>
      </c>
      <c r="C401" s="824" t="s">
        <v>1892</v>
      </c>
      <c r="D401" s="825">
        <v>1</v>
      </c>
      <c r="E401" s="825">
        <v>0</v>
      </c>
      <c r="F401" s="825">
        <v>0</v>
      </c>
      <c r="G401" s="825">
        <v>1</v>
      </c>
      <c r="H401" s="825">
        <v>0</v>
      </c>
      <c r="I401" s="826" t="s">
        <v>1894</v>
      </c>
      <c r="J401" s="205" t="s">
        <v>1895</v>
      </c>
      <c r="K401" s="563"/>
      <c r="L401" s="563"/>
      <c r="M401" s="227"/>
    </row>
    <row r="402" spans="1:13" x14ac:dyDescent="0.3">
      <c r="A402" s="821">
        <v>44539</v>
      </c>
      <c r="B402" s="21" t="s">
        <v>1893</v>
      </c>
      <c r="C402" s="827" t="s">
        <v>1896</v>
      </c>
      <c r="D402" s="828">
        <v>12</v>
      </c>
      <c r="E402" s="828">
        <v>0</v>
      </c>
      <c r="F402" s="828">
        <v>0</v>
      </c>
      <c r="G402" s="828">
        <v>17</v>
      </c>
      <c r="H402" s="828">
        <v>0</v>
      </c>
      <c r="I402" s="829" t="s">
        <v>1894</v>
      </c>
      <c r="J402" s="206" t="s">
        <v>1895</v>
      </c>
      <c r="K402" s="563"/>
      <c r="L402" s="563"/>
      <c r="M402" s="227"/>
    </row>
    <row r="403" spans="1:13" x14ac:dyDescent="0.3">
      <c r="A403" s="821">
        <v>44539</v>
      </c>
      <c r="B403" s="21" t="s">
        <v>1893</v>
      </c>
      <c r="C403" s="827" t="s">
        <v>1897</v>
      </c>
      <c r="D403" s="828">
        <v>1</v>
      </c>
      <c r="E403" s="828">
        <v>0</v>
      </c>
      <c r="F403" s="828">
        <v>0</v>
      </c>
      <c r="G403" s="828">
        <v>1</v>
      </c>
      <c r="H403" s="828">
        <v>0</v>
      </c>
      <c r="I403" s="829" t="s">
        <v>1894</v>
      </c>
      <c r="J403" s="206" t="s">
        <v>1895</v>
      </c>
      <c r="K403" s="563"/>
      <c r="L403" s="563"/>
      <c r="M403" s="227"/>
    </row>
    <row r="404" spans="1:13" ht="17.25" thickBot="1" x14ac:dyDescent="0.35">
      <c r="A404" s="820">
        <v>44539</v>
      </c>
      <c r="B404" s="52" t="s">
        <v>1893</v>
      </c>
      <c r="C404" s="833" t="s">
        <v>1883</v>
      </c>
      <c r="D404" s="834">
        <v>2</v>
      </c>
      <c r="E404" s="834">
        <v>0</v>
      </c>
      <c r="F404" s="834">
        <v>0</v>
      </c>
      <c r="G404" s="834">
        <v>2</v>
      </c>
      <c r="H404" s="834">
        <v>0</v>
      </c>
      <c r="I404" s="835" t="s">
        <v>1894</v>
      </c>
      <c r="J404" s="208" t="s">
        <v>1895</v>
      </c>
      <c r="K404" s="563"/>
      <c r="L404" s="563"/>
      <c r="M404" s="227"/>
    </row>
    <row r="405" spans="1:13" ht="17.25" thickBot="1" x14ac:dyDescent="0.35">
      <c r="A405" s="820">
        <v>44539</v>
      </c>
      <c r="B405" s="52" t="s">
        <v>1893</v>
      </c>
      <c r="C405" s="833" t="s">
        <v>1896</v>
      </c>
      <c r="D405" s="834">
        <v>4</v>
      </c>
      <c r="E405" s="834">
        <v>0</v>
      </c>
      <c r="F405" s="834">
        <v>0</v>
      </c>
      <c r="G405" s="834">
        <v>4</v>
      </c>
      <c r="H405" s="834">
        <v>0</v>
      </c>
      <c r="I405" s="835" t="s">
        <v>1894</v>
      </c>
      <c r="J405" s="208" t="s">
        <v>1895</v>
      </c>
      <c r="K405" s="563"/>
      <c r="L405" s="563"/>
      <c r="M405" s="227"/>
    </row>
    <row r="406" spans="1:13" x14ac:dyDescent="0.3">
      <c r="A406" s="821">
        <v>44539</v>
      </c>
      <c r="B406" s="21" t="s">
        <v>1898</v>
      </c>
      <c r="C406" s="827" t="s">
        <v>1883</v>
      </c>
      <c r="D406" s="828">
        <v>1</v>
      </c>
      <c r="E406" s="828">
        <v>0</v>
      </c>
      <c r="F406" s="828">
        <v>0</v>
      </c>
      <c r="G406" s="828">
        <v>1</v>
      </c>
      <c r="H406" s="828">
        <v>0</v>
      </c>
      <c r="I406" s="829" t="s">
        <v>1894</v>
      </c>
      <c r="J406" s="206" t="s">
        <v>1895</v>
      </c>
      <c r="K406" s="563"/>
      <c r="L406" s="563"/>
      <c r="M406" s="227"/>
    </row>
    <row r="407" spans="1:13" ht="17.25" thickBot="1" x14ac:dyDescent="0.35">
      <c r="A407" s="821">
        <v>44539</v>
      </c>
      <c r="B407" s="21" t="s">
        <v>1898</v>
      </c>
      <c r="C407" s="827" t="s">
        <v>1899</v>
      </c>
      <c r="D407" s="828">
        <v>1</v>
      </c>
      <c r="E407" s="828">
        <v>0</v>
      </c>
      <c r="F407" s="828">
        <v>0</v>
      </c>
      <c r="G407" s="828">
        <v>1</v>
      </c>
      <c r="H407" s="828">
        <v>0</v>
      </c>
      <c r="I407" s="829" t="s">
        <v>1894</v>
      </c>
      <c r="J407" s="206" t="s">
        <v>1895</v>
      </c>
      <c r="K407" s="563"/>
      <c r="L407" s="563"/>
      <c r="M407" s="227"/>
    </row>
    <row r="408" spans="1:13" ht="17.25" thickBot="1" x14ac:dyDescent="0.35">
      <c r="A408" s="819">
        <v>44539</v>
      </c>
      <c r="B408" s="50" t="s">
        <v>1924</v>
      </c>
      <c r="C408" s="830" t="s">
        <v>1875</v>
      </c>
      <c r="D408" s="831">
        <v>1</v>
      </c>
      <c r="E408" s="831">
        <v>0</v>
      </c>
      <c r="F408" s="831">
        <v>0</v>
      </c>
      <c r="G408" s="831">
        <v>1</v>
      </c>
      <c r="H408" s="831">
        <v>0</v>
      </c>
      <c r="I408" s="832" t="s">
        <v>1894</v>
      </c>
      <c r="J408" s="207" t="s">
        <v>1895</v>
      </c>
      <c r="K408" s="563"/>
      <c r="L408" s="563"/>
      <c r="M408" s="227"/>
    </row>
    <row r="409" spans="1:13" x14ac:dyDescent="0.3">
      <c r="A409" s="821">
        <v>44539</v>
      </c>
      <c r="B409" s="21" t="s">
        <v>1900</v>
      </c>
      <c r="C409" s="827" t="s">
        <v>1875</v>
      </c>
      <c r="D409" s="828">
        <v>0</v>
      </c>
      <c r="E409" s="828">
        <v>0</v>
      </c>
      <c r="F409" s="828">
        <v>0</v>
      </c>
      <c r="G409" s="828">
        <v>3</v>
      </c>
      <c r="H409" s="828">
        <v>0</v>
      </c>
      <c r="I409" s="829" t="s">
        <v>1901</v>
      </c>
      <c r="J409" s="206" t="s">
        <v>1902</v>
      </c>
      <c r="K409" s="563"/>
      <c r="L409" s="563"/>
      <c r="M409" s="227"/>
    </row>
    <row r="410" spans="1:13" ht="17.25" thickBot="1" x14ac:dyDescent="0.35">
      <c r="A410" s="821">
        <v>44539</v>
      </c>
      <c r="B410" s="21" t="s">
        <v>1900</v>
      </c>
      <c r="C410" s="827" t="s">
        <v>1892</v>
      </c>
      <c r="D410" s="828">
        <v>1</v>
      </c>
      <c r="E410" s="828">
        <v>0</v>
      </c>
      <c r="F410" s="828">
        <v>0</v>
      </c>
      <c r="G410" s="828">
        <v>0</v>
      </c>
      <c r="H410" s="828">
        <v>0</v>
      </c>
      <c r="I410" s="829" t="s">
        <v>1901</v>
      </c>
      <c r="J410" s="206" t="s">
        <v>1902</v>
      </c>
      <c r="K410" s="563"/>
      <c r="L410" s="563"/>
      <c r="M410" s="227"/>
    </row>
    <row r="411" spans="1:13" x14ac:dyDescent="0.3">
      <c r="A411" s="818">
        <v>44539</v>
      </c>
      <c r="B411" s="51" t="s">
        <v>1903</v>
      </c>
      <c r="C411" s="824" t="s">
        <v>1882</v>
      </c>
      <c r="D411" s="825">
        <v>0</v>
      </c>
      <c r="E411" s="825">
        <v>0</v>
      </c>
      <c r="F411" s="825">
        <v>0</v>
      </c>
      <c r="G411" s="825">
        <v>1</v>
      </c>
      <c r="H411" s="825">
        <v>0</v>
      </c>
      <c r="I411" s="826" t="s">
        <v>1901</v>
      </c>
      <c r="J411" s="205" t="s">
        <v>1902</v>
      </c>
      <c r="K411" s="563"/>
      <c r="L411" s="563"/>
      <c r="M411" s="227"/>
    </row>
    <row r="412" spans="1:13" x14ac:dyDescent="0.3">
      <c r="A412" s="821">
        <v>44539</v>
      </c>
      <c r="B412" s="21" t="s">
        <v>1903</v>
      </c>
      <c r="C412" s="827" t="s">
        <v>1875</v>
      </c>
      <c r="D412" s="828">
        <v>0</v>
      </c>
      <c r="E412" s="828">
        <v>0</v>
      </c>
      <c r="F412" s="828">
        <v>0</v>
      </c>
      <c r="G412" s="828">
        <v>7</v>
      </c>
      <c r="H412" s="828">
        <v>0</v>
      </c>
      <c r="I412" s="829" t="s">
        <v>1901</v>
      </c>
      <c r="J412" s="206" t="s">
        <v>1902</v>
      </c>
      <c r="K412" s="563"/>
      <c r="L412" s="563"/>
      <c r="M412" s="227"/>
    </row>
    <row r="413" spans="1:13" x14ac:dyDescent="0.3">
      <c r="A413" s="821">
        <v>44539</v>
      </c>
      <c r="B413" s="21" t="s">
        <v>1903</v>
      </c>
      <c r="C413" s="827" t="s">
        <v>1904</v>
      </c>
      <c r="D413" s="828">
        <v>1</v>
      </c>
      <c r="E413" s="828">
        <v>0</v>
      </c>
      <c r="F413" s="828">
        <v>0</v>
      </c>
      <c r="G413" s="828">
        <v>0</v>
      </c>
      <c r="H413" s="828">
        <v>0</v>
      </c>
      <c r="I413" s="829" t="s">
        <v>1901</v>
      </c>
      <c r="J413" s="206" t="s">
        <v>1902</v>
      </c>
      <c r="K413" s="563"/>
      <c r="L413" s="563"/>
      <c r="M413" s="227"/>
    </row>
    <row r="414" spans="1:13" ht="17.25" thickBot="1" x14ac:dyDescent="0.35">
      <c r="A414" s="820">
        <v>44539</v>
      </c>
      <c r="B414" s="52" t="s">
        <v>1903</v>
      </c>
      <c r="C414" s="833" t="s">
        <v>1883</v>
      </c>
      <c r="D414" s="834">
        <v>1</v>
      </c>
      <c r="E414" s="834">
        <v>0</v>
      </c>
      <c r="F414" s="834">
        <v>0</v>
      </c>
      <c r="G414" s="834">
        <v>2</v>
      </c>
      <c r="H414" s="834">
        <v>0</v>
      </c>
      <c r="I414" s="835" t="s">
        <v>1901</v>
      </c>
      <c r="J414" s="208" t="s">
        <v>1902</v>
      </c>
      <c r="K414" s="563"/>
      <c r="L414" s="563"/>
      <c r="M414" s="227"/>
    </row>
    <row r="415" spans="1:13" ht="17.25" thickBot="1" x14ac:dyDescent="0.35">
      <c r="A415" s="821">
        <v>44539</v>
      </c>
      <c r="B415" s="21" t="s">
        <v>1905</v>
      </c>
      <c r="C415" s="827" t="s">
        <v>1875</v>
      </c>
      <c r="D415" s="828">
        <v>0</v>
      </c>
      <c r="E415" s="828">
        <v>0</v>
      </c>
      <c r="F415" s="828">
        <v>0</v>
      </c>
      <c r="G415" s="828">
        <v>4</v>
      </c>
      <c r="H415" s="828">
        <v>0</v>
      </c>
      <c r="I415" s="829" t="s">
        <v>1906</v>
      </c>
      <c r="J415" s="206" t="s">
        <v>1907</v>
      </c>
      <c r="K415" s="563"/>
      <c r="L415" s="563"/>
      <c r="M415" s="227"/>
    </row>
    <row r="416" spans="1:13" ht="17.25" thickBot="1" x14ac:dyDescent="0.35">
      <c r="A416" s="819">
        <v>44539</v>
      </c>
      <c r="B416" s="50" t="s">
        <v>1908</v>
      </c>
      <c r="C416" s="830" t="s">
        <v>1875</v>
      </c>
      <c r="D416" s="831">
        <v>3</v>
      </c>
      <c r="E416" s="831">
        <v>0</v>
      </c>
      <c r="F416" s="831">
        <v>0</v>
      </c>
      <c r="G416" s="831">
        <v>3</v>
      </c>
      <c r="H416" s="831">
        <v>0</v>
      </c>
      <c r="I416" s="832" t="s">
        <v>1906</v>
      </c>
      <c r="J416" s="207" t="s">
        <v>1907</v>
      </c>
      <c r="K416" s="563"/>
      <c r="L416" s="563"/>
      <c r="M416" s="227"/>
    </row>
    <row r="417" spans="1:13" ht="17.25" thickBot="1" x14ac:dyDescent="0.35">
      <c r="A417" s="821">
        <v>44539</v>
      </c>
      <c r="B417" s="21" t="s">
        <v>1909</v>
      </c>
      <c r="C417" s="827" t="s">
        <v>1875</v>
      </c>
      <c r="D417" s="828">
        <v>6</v>
      </c>
      <c r="E417" s="828">
        <v>0</v>
      </c>
      <c r="F417" s="828">
        <v>0</v>
      </c>
      <c r="G417" s="828">
        <v>6</v>
      </c>
      <c r="H417" s="828">
        <v>0</v>
      </c>
      <c r="I417" s="829" t="s">
        <v>1906</v>
      </c>
      <c r="J417" s="206" t="s">
        <v>1907</v>
      </c>
      <c r="K417" s="563"/>
      <c r="L417" s="563"/>
      <c r="M417" s="227"/>
    </row>
    <row r="418" spans="1:13" x14ac:dyDescent="0.3">
      <c r="A418" s="818">
        <v>44539</v>
      </c>
      <c r="B418" s="51" t="s">
        <v>1910</v>
      </c>
      <c r="C418" s="824" t="s">
        <v>1911</v>
      </c>
      <c r="D418" s="825">
        <v>34</v>
      </c>
      <c r="E418" s="825">
        <v>0</v>
      </c>
      <c r="F418" s="825">
        <v>0</v>
      </c>
      <c r="G418" s="825">
        <v>34</v>
      </c>
      <c r="H418" s="825">
        <v>0</v>
      </c>
      <c r="I418" s="826" t="s">
        <v>1906</v>
      </c>
      <c r="J418" s="205" t="s">
        <v>1907</v>
      </c>
      <c r="K418" s="563"/>
      <c r="L418" s="563"/>
      <c r="M418" s="227"/>
    </row>
    <row r="419" spans="1:13" ht="17.25" thickBot="1" x14ac:dyDescent="0.35">
      <c r="A419" s="820">
        <v>44539</v>
      </c>
      <c r="B419" s="52" t="s">
        <v>1910</v>
      </c>
      <c r="C419" s="833" t="s">
        <v>1899</v>
      </c>
      <c r="D419" s="834">
        <v>0</v>
      </c>
      <c r="E419" s="834">
        <v>0</v>
      </c>
      <c r="F419" s="834">
        <v>0</v>
      </c>
      <c r="G419" s="834">
        <v>2</v>
      </c>
      <c r="H419" s="834">
        <v>0</v>
      </c>
      <c r="I419" s="835" t="s">
        <v>1906</v>
      </c>
      <c r="J419" s="208" t="s">
        <v>1907</v>
      </c>
      <c r="K419" s="563"/>
      <c r="L419" s="563"/>
      <c r="M419" s="227"/>
    </row>
    <row r="420" spans="1:13" x14ac:dyDescent="0.3">
      <c r="A420" s="821">
        <v>44539</v>
      </c>
      <c r="B420" s="21" t="s">
        <v>1912</v>
      </c>
      <c r="C420" s="827" t="s">
        <v>1882</v>
      </c>
      <c r="D420" s="828">
        <v>1</v>
      </c>
      <c r="E420" s="828">
        <v>0</v>
      </c>
      <c r="F420" s="828">
        <v>0</v>
      </c>
      <c r="G420" s="828">
        <v>1</v>
      </c>
      <c r="H420" s="828">
        <v>0</v>
      </c>
      <c r="I420" s="829" t="s">
        <v>1906</v>
      </c>
      <c r="J420" s="206" t="s">
        <v>1907</v>
      </c>
      <c r="K420" s="563"/>
      <c r="L420" s="563"/>
      <c r="M420" s="227"/>
    </row>
    <row r="421" spans="1:13" x14ac:dyDescent="0.3">
      <c r="A421" s="821">
        <v>44539</v>
      </c>
      <c r="B421" s="21" t="s">
        <v>1912</v>
      </c>
      <c r="C421" s="827" t="s">
        <v>25</v>
      </c>
      <c r="D421" s="828">
        <v>5</v>
      </c>
      <c r="E421" s="828">
        <v>0</v>
      </c>
      <c r="F421" s="828">
        <v>0</v>
      </c>
      <c r="G421" s="828">
        <v>5</v>
      </c>
      <c r="H421" s="828">
        <v>0</v>
      </c>
      <c r="I421" s="829" t="s">
        <v>1510</v>
      </c>
      <c r="J421" s="206" t="s">
        <v>1511</v>
      </c>
      <c r="K421" s="563"/>
      <c r="L421" s="563"/>
      <c r="M421" s="227"/>
    </row>
    <row r="422" spans="1:13" ht="17.25" thickBot="1" x14ac:dyDescent="0.35">
      <c r="A422" s="821">
        <v>44539</v>
      </c>
      <c r="B422" s="21" t="s">
        <v>1913</v>
      </c>
      <c r="C422" s="827" t="s">
        <v>1914</v>
      </c>
      <c r="D422" s="828">
        <v>1</v>
      </c>
      <c r="E422" s="828">
        <v>0</v>
      </c>
      <c r="F422" s="828">
        <v>0</v>
      </c>
      <c r="G422" s="828">
        <v>1</v>
      </c>
      <c r="H422" s="828">
        <v>0</v>
      </c>
      <c r="I422" s="829" t="s">
        <v>1915</v>
      </c>
      <c r="J422" s="206" t="s">
        <v>1916</v>
      </c>
      <c r="K422" s="563"/>
      <c r="L422" s="563"/>
      <c r="M422" s="227"/>
    </row>
    <row r="423" spans="1:13" ht="17.25" thickBot="1" x14ac:dyDescent="0.35">
      <c r="A423" s="819">
        <v>44539</v>
      </c>
      <c r="B423" s="50" t="s">
        <v>1635</v>
      </c>
      <c r="C423" s="830" t="s">
        <v>24</v>
      </c>
      <c r="D423" s="831">
        <v>3</v>
      </c>
      <c r="E423" s="831">
        <v>0</v>
      </c>
      <c r="F423" s="831">
        <v>0</v>
      </c>
      <c r="G423" s="831">
        <v>3</v>
      </c>
      <c r="H423" s="831">
        <v>0</v>
      </c>
      <c r="I423" s="832" t="s">
        <v>1510</v>
      </c>
      <c r="J423" s="207" t="s">
        <v>1511</v>
      </c>
      <c r="K423" s="563"/>
      <c r="L423" s="563"/>
      <c r="M423" s="227"/>
    </row>
    <row r="424" spans="1:13" x14ac:dyDescent="0.3">
      <c r="A424" s="818">
        <v>44539</v>
      </c>
      <c r="B424" s="51" t="s">
        <v>1662</v>
      </c>
      <c r="C424" s="824" t="s">
        <v>15</v>
      </c>
      <c r="D424" s="825">
        <v>4</v>
      </c>
      <c r="E424" s="825">
        <v>0</v>
      </c>
      <c r="F424" s="825">
        <v>0</v>
      </c>
      <c r="G424" s="825">
        <v>4</v>
      </c>
      <c r="H424" s="825">
        <v>0</v>
      </c>
      <c r="I424" s="826" t="s">
        <v>1510</v>
      </c>
      <c r="J424" s="205" t="s">
        <v>1511</v>
      </c>
      <c r="K424" s="563"/>
      <c r="L424" s="563"/>
      <c r="M424" s="227"/>
    </row>
    <row r="425" spans="1:13" ht="17.25" thickBot="1" x14ac:dyDescent="0.35">
      <c r="A425" s="820">
        <v>44539</v>
      </c>
      <c r="B425" s="52" t="s">
        <v>1662</v>
      </c>
      <c r="C425" s="833" t="s">
        <v>27</v>
      </c>
      <c r="D425" s="834">
        <v>1</v>
      </c>
      <c r="E425" s="834">
        <v>0</v>
      </c>
      <c r="F425" s="834">
        <v>0</v>
      </c>
      <c r="G425" s="834">
        <v>1</v>
      </c>
      <c r="H425" s="834">
        <v>0</v>
      </c>
      <c r="I425" s="835" t="s">
        <v>1915</v>
      </c>
      <c r="J425" s="208" t="s">
        <v>1511</v>
      </c>
      <c r="K425" s="563"/>
      <c r="L425" s="563"/>
      <c r="M425" s="227"/>
    </row>
    <row r="426" spans="1:13" ht="17.25" thickBot="1" x14ac:dyDescent="0.35">
      <c r="A426" s="821">
        <v>44539</v>
      </c>
      <c r="B426" s="21" t="s">
        <v>1648</v>
      </c>
      <c r="C426" s="827" t="s">
        <v>15</v>
      </c>
      <c r="D426" s="828">
        <v>5</v>
      </c>
      <c r="E426" s="828">
        <v>0</v>
      </c>
      <c r="F426" s="828">
        <v>0</v>
      </c>
      <c r="G426" s="828">
        <v>0</v>
      </c>
      <c r="H426" s="828">
        <v>0</v>
      </c>
      <c r="I426" s="829" t="s">
        <v>1535</v>
      </c>
      <c r="J426" s="206" t="s">
        <v>1536</v>
      </c>
      <c r="K426" s="563"/>
      <c r="L426" s="563"/>
      <c r="M426" s="227"/>
    </row>
    <row r="427" spans="1:13" ht="17.25" thickBot="1" x14ac:dyDescent="0.35">
      <c r="A427" s="819">
        <v>44539</v>
      </c>
      <c r="B427" s="50" t="s">
        <v>1370</v>
      </c>
      <c r="C427" s="830" t="s">
        <v>49</v>
      </c>
      <c r="D427" s="831">
        <v>9</v>
      </c>
      <c r="E427" s="831">
        <v>0</v>
      </c>
      <c r="F427" s="831">
        <v>0</v>
      </c>
      <c r="G427" s="831">
        <v>9</v>
      </c>
      <c r="H427" s="831">
        <v>0</v>
      </c>
      <c r="I427" s="832" t="s">
        <v>1535</v>
      </c>
      <c r="J427" s="207" t="s">
        <v>1917</v>
      </c>
      <c r="K427" s="563"/>
      <c r="L427" s="563"/>
      <c r="M427" s="227"/>
    </row>
    <row r="428" spans="1:13" x14ac:dyDescent="0.3">
      <c r="A428" s="821">
        <v>44539</v>
      </c>
      <c r="B428" s="21" t="s">
        <v>1142</v>
      </c>
      <c r="C428" s="827" t="s">
        <v>14</v>
      </c>
      <c r="D428" s="828">
        <v>1</v>
      </c>
      <c r="E428" s="828">
        <v>0</v>
      </c>
      <c r="F428" s="828">
        <v>0</v>
      </c>
      <c r="G428" s="828">
        <v>0</v>
      </c>
      <c r="H428" s="828">
        <v>0</v>
      </c>
      <c r="I428" s="829" t="s">
        <v>1535</v>
      </c>
      <c r="J428" s="206" t="s">
        <v>1536</v>
      </c>
      <c r="K428" s="563"/>
      <c r="L428" s="563"/>
      <c r="M428" s="227"/>
    </row>
    <row r="429" spans="1:13" ht="17.25" thickBot="1" x14ac:dyDescent="0.35">
      <c r="A429" s="821">
        <v>44539</v>
      </c>
      <c r="B429" s="21" t="s">
        <v>1142</v>
      </c>
      <c r="C429" s="827" t="s">
        <v>13</v>
      </c>
      <c r="D429" s="828">
        <v>1</v>
      </c>
      <c r="E429" s="828">
        <v>0</v>
      </c>
      <c r="F429" s="828">
        <v>0</v>
      </c>
      <c r="G429" s="828">
        <v>0</v>
      </c>
      <c r="H429" s="828">
        <v>0</v>
      </c>
      <c r="I429" s="829" t="s">
        <v>1535</v>
      </c>
      <c r="J429" s="206" t="s">
        <v>1536</v>
      </c>
      <c r="K429" s="563"/>
      <c r="L429" s="563"/>
      <c r="M429" s="227"/>
    </row>
    <row r="430" spans="1:13" ht="17.25" thickBot="1" x14ac:dyDescent="0.35">
      <c r="A430" s="819">
        <v>44539</v>
      </c>
      <c r="B430" s="50" t="s">
        <v>1347</v>
      </c>
      <c r="C430" s="830" t="s">
        <v>25</v>
      </c>
      <c r="D430" s="831">
        <v>8</v>
      </c>
      <c r="E430" s="831">
        <v>0</v>
      </c>
      <c r="F430" s="831">
        <v>0</v>
      </c>
      <c r="G430" s="831">
        <v>8</v>
      </c>
      <c r="H430" s="831">
        <v>0</v>
      </c>
      <c r="I430" s="832" t="s">
        <v>1918</v>
      </c>
      <c r="J430" s="207" t="s">
        <v>1917</v>
      </c>
      <c r="K430" s="563"/>
      <c r="L430" s="563"/>
      <c r="M430" s="227"/>
    </row>
    <row r="431" spans="1:13" x14ac:dyDescent="0.3">
      <c r="A431" s="821">
        <v>44539</v>
      </c>
      <c r="B431" s="21" t="s">
        <v>1346</v>
      </c>
      <c r="C431" s="827" t="s">
        <v>25</v>
      </c>
      <c r="D431" s="828">
        <v>0</v>
      </c>
      <c r="E431" s="828">
        <v>0</v>
      </c>
      <c r="F431" s="828">
        <v>0</v>
      </c>
      <c r="G431" s="828">
        <v>1</v>
      </c>
      <c r="H431" s="828">
        <v>0</v>
      </c>
      <c r="I431" s="829" t="s">
        <v>1535</v>
      </c>
      <c r="J431" s="206" t="s">
        <v>1536</v>
      </c>
      <c r="K431" s="563"/>
      <c r="L431" s="563"/>
      <c r="M431" s="227"/>
    </row>
    <row r="432" spans="1:13" x14ac:dyDescent="0.3">
      <c r="A432" s="821">
        <v>44539</v>
      </c>
      <c r="B432" s="21" t="s">
        <v>1346</v>
      </c>
      <c r="C432" s="827" t="s">
        <v>1457</v>
      </c>
      <c r="D432" s="828">
        <v>1</v>
      </c>
      <c r="E432" s="828">
        <v>0</v>
      </c>
      <c r="F432" s="828">
        <v>0</v>
      </c>
      <c r="G432" s="828">
        <v>1</v>
      </c>
      <c r="H432" s="828">
        <v>0</v>
      </c>
      <c r="I432" s="829" t="s">
        <v>1535</v>
      </c>
      <c r="J432" s="206" t="s">
        <v>1536</v>
      </c>
      <c r="K432" s="563"/>
      <c r="L432" s="563"/>
      <c r="M432" s="227"/>
    </row>
    <row r="433" spans="1:13" x14ac:dyDescent="0.3">
      <c r="A433" s="821">
        <v>44539</v>
      </c>
      <c r="B433" s="21" t="s">
        <v>1346</v>
      </c>
      <c r="C433" s="827" t="s">
        <v>14</v>
      </c>
      <c r="D433" s="828">
        <v>2</v>
      </c>
      <c r="E433" s="828">
        <v>0</v>
      </c>
      <c r="F433" s="828">
        <v>0</v>
      </c>
      <c r="G433" s="828">
        <v>3</v>
      </c>
      <c r="H433" s="828">
        <v>0</v>
      </c>
      <c r="I433" s="829" t="s">
        <v>1535</v>
      </c>
      <c r="J433" s="206" t="s">
        <v>1536</v>
      </c>
      <c r="K433" s="563"/>
      <c r="L433" s="563"/>
      <c r="M433" s="227"/>
    </row>
    <row r="434" spans="1:13" ht="17.25" thickBot="1" x14ac:dyDescent="0.35">
      <c r="A434" s="821">
        <v>44539</v>
      </c>
      <c r="B434" s="21" t="s">
        <v>1346</v>
      </c>
      <c r="C434" s="827" t="s">
        <v>24</v>
      </c>
      <c r="D434" s="828">
        <v>1</v>
      </c>
      <c r="E434" s="828">
        <v>0</v>
      </c>
      <c r="F434" s="828">
        <v>0</v>
      </c>
      <c r="G434" s="828">
        <v>2</v>
      </c>
      <c r="H434" s="828">
        <v>0</v>
      </c>
      <c r="I434" s="829" t="s">
        <v>1918</v>
      </c>
      <c r="J434" s="206" t="s">
        <v>1917</v>
      </c>
      <c r="K434" s="563"/>
      <c r="L434" s="563"/>
      <c r="M434" s="227"/>
    </row>
    <row r="435" spans="1:13" ht="17.25" thickBot="1" x14ac:dyDescent="0.35">
      <c r="A435" s="819">
        <v>44539</v>
      </c>
      <c r="B435" s="50" t="s">
        <v>1925</v>
      </c>
      <c r="C435" s="830" t="s">
        <v>15</v>
      </c>
      <c r="D435" s="831">
        <v>2</v>
      </c>
      <c r="E435" s="831">
        <v>0</v>
      </c>
      <c r="F435" s="831">
        <v>0</v>
      </c>
      <c r="G435" s="831">
        <v>2</v>
      </c>
      <c r="H435" s="831">
        <v>0</v>
      </c>
      <c r="I435" s="832" t="s">
        <v>1535</v>
      </c>
      <c r="J435" s="207" t="s">
        <v>1917</v>
      </c>
      <c r="K435" s="674"/>
      <c r="L435" s="563"/>
      <c r="M435" s="227"/>
    </row>
    <row r="436" spans="1:13" x14ac:dyDescent="0.3">
      <c r="A436" s="821">
        <v>44539</v>
      </c>
      <c r="B436" s="21" t="s">
        <v>1925</v>
      </c>
      <c r="C436" s="827" t="s">
        <v>1645</v>
      </c>
      <c r="D436" s="828">
        <v>4</v>
      </c>
      <c r="E436" s="828">
        <v>0</v>
      </c>
      <c r="F436" s="828">
        <v>0</v>
      </c>
      <c r="G436" s="828">
        <v>3</v>
      </c>
      <c r="H436" s="828">
        <v>0</v>
      </c>
      <c r="I436" s="829" t="s">
        <v>1918</v>
      </c>
      <c r="J436" s="206" t="s">
        <v>1917</v>
      </c>
      <c r="K436" s="674"/>
      <c r="L436" s="563"/>
      <c r="M436" s="227"/>
    </row>
    <row r="437" spans="1:13" ht="17.25" thickBot="1" x14ac:dyDescent="0.35">
      <c r="A437" s="821">
        <v>44539</v>
      </c>
      <c r="B437" s="21" t="s">
        <v>1925</v>
      </c>
      <c r="C437" s="827" t="s">
        <v>1919</v>
      </c>
      <c r="D437" s="828">
        <v>0</v>
      </c>
      <c r="E437" s="828">
        <v>0</v>
      </c>
      <c r="F437" s="828">
        <v>0</v>
      </c>
      <c r="G437" s="828">
        <v>1</v>
      </c>
      <c r="H437" s="828">
        <v>0</v>
      </c>
      <c r="I437" s="829" t="s">
        <v>1535</v>
      </c>
      <c r="J437" s="206" t="s">
        <v>1536</v>
      </c>
      <c r="K437" s="674"/>
      <c r="L437" s="563"/>
      <c r="M437" s="227"/>
    </row>
    <row r="438" spans="1:13" x14ac:dyDescent="0.3">
      <c r="A438" s="818">
        <v>44539</v>
      </c>
      <c r="B438" s="51" t="s">
        <v>1483</v>
      </c>
      <c r="C438" s="824" t="s">
        <v>25</v>
      </c>
      <c r="D438" s="825">
        <v>5</v>
      </c>
      <c r="E438" s="825">
        <v>0</v>
      </c>
      <c r="F438" s="825">
        <v>0</v>
      </c>
      <c r="G438" s="825">
        <v>0</v>
      </c>
      <c r="H438" s="825">
        <v>0</v>
      </c>
      <c r="I438" s="826" t="s">
        <v>1535</v>
      </c>
      <c r="J438" s="205" t="s">
        <v>1536</v>
      </c>
      <c r="K438" s="674"/>
      <c r="L438" s="563"/>
      <c r="M438" s="227"/>
    </row>
    <row r="439" spans="1:13" ht="17.25" thickBot="1" x14ac:dyDescent="0.35">
      <c r="A439" s="820">
        <v>44539</v>
      </c>
      <c r="B439" s="52" t="s">
        <v>1483</v>
      </c>
      <c r="C439" s="833" t="s">
        <v>14</v>
      </c>
      <c r="D439" s="834">
        <v>2</v>
      </c>
      <c r="E439" s="834">
        <v>0</v>
      </c>
      <c r="F439" s="834">
        <v>0</v>
      </c>
      <c r="G439" s="834">
        <v>1</v>
      </c>
      <c r="H439" s="834">
        <v>0</v>
      </c>
      <c r="I439" s="835" t="s">
        <v>1535</v>
      </c>
      <c r="J439" s="208" t="s">
        <v>1917</v>
      </c>
      <c r="K439" s="674"/>
      <c r="L439" s="563"/>
      <c r="M439" s="227"/>
    </row>
    <row r="440" spans="1:13" ht="17.25" thickBot="1" x14ac:dyDescent="0.35">
      <c r="A440" s="818">
        <v>44539</v>
      </c>
      <c r="B440" s="51" t="s">
        <v>1920</v>
      </c>
      <c r="C440" s="824" t="s">
        <v>1921</v>
      </c>
      <c r="D440" s="842">
        <v>2</v>
      </c>
      <c r="E440" s="842">
        <v>2</v>
      </c>
      <c r="F440" s="842">
        <v>2</v>
      </c>
      <c r="G440" s="842">
        <v>2</v>
      </c>
      <c r="H440" s="825">
        <v>0</v>
      </c>
      <c r="I440" s="826" t="s">
        <v>1894</v>
      </c>
      <c r="J440" s="205" t="s">
        <v>1922</v>
      </c>
      <c r="K440" s="674"/>
      <c r="L440" s="563"/>
      <c r="M440" s="227"/>
    </row>
    <row r="441" spans="1:13" x14ac:dyDescent="0.3">
      <c r="A441" s="818">
        <v>44540</v>
      </c>
      <c r="B441" s="51" t="s">
        <v>1930</v>
      </c>
      <c r="C441" s="824" t="s">
        <v>1931</v>
      </c>
      <c r="D441" s="825">
        <v>1</v>
      </c>
      <c r="E441" s="825">
        <v>0</v>
      </c>
      <c r="F441" s="825">
        <v>0</v>
      </c>
      <c r="G441" s="825">
        <v>1</v>
      </c>
      <c r="H441" s="825">
        <v>0</v>
      </c>
      <c r="I441" s="826" t="s">
        <v>1932</v>
      </c>
      <c r="J441" s="205" t="s">
        <v>1633</v>
      </c>
      <c r="K441" s="674"/>
      <c r="L441" s="563"/>
      <c r="M441" s="227"/>
    </row>
    <row r="442" spans="1:13" x14ac:dyDescent="0.3">
      <c r="A442" s="821">
        <v>44540</v>
      </c>
      <c r="B442" s="21" t="s">
        <v>1933</v>
      </c>
      <c r="C442" s="827" t="s">
        <v>1934</v>
      </c>
      <c r="D442" s="828">
        <v>4</v>
      </c>
      <c r="E442" s="828">
        <v>0</v>
      </c>
      <c r="F442" s="828">
        <v>0</v>
      </c>
      <c r="G442" s="828">
        <v>4</v>
      </c>
      <c r="H442" s="828">
        <v>0</v>
      </c>
      <c r="I442" s="829" t="s">
        <v>1932</v>
      </c>
      <c r="J442" s="206" t="s">
        <v>1633</v>
      </c>
      <c r="K442" s="674"/>
      <c r="L442" s="675"/>
      <c r="M442" s="227"/>
    </row>
    <row r="443" spans="1:13" x14ac:dyDescent="0.3">
      <c r="A443" s="821">
        <v>44540</v>
      </c>
      <c r="B443" s="21" t="s">
        <v>1930</v>
      </c>
      <c r="C443" s="827" t="s">
        <v>1935</v>
      </c>
      <c r="D443" s="828">
        <v>0</v>
      </c>
      <c r="E443" s="828">
        <v>0</v>
      </c>
      <c r="F443" s="828">
        <v>0</v>
      </c>
      <c r="G443" s="828">
        <v>1</v>
      </c>
      <c r="H443" s="828">
        <v>0</v>
      </c>
      <c r="I443" s="829" t="s">
        <v>1502</v>
      </c>
      <c r="J443" s="206" t="s">
        <v>1936</v>
      </c>
      <c r="K443" s="563"/>
      <c r="L443" s="563"/>
      <c r="M443" s="227"/>
    </row>
    <row r="444" spans="1:13" ht="17.25" thickBot="1" x14ac:dyDescent="0.35">
      <c r="A444" s="820">
        <v>44540</v>
      </c>
      <c r="B444" s="52" t="s">
        <v>1933</v>
      </c>
      <c r="C444" s="833" t="s">
        <v>1937</v>
      </c>
      <c r="D444" s="834">
        <v>1</v>
      </c>
      <c r="E444" s="834">
        <v>0</v>
      </c>
      <c r="F444" s="834">
        <v>0</v>
      </c>
      <c r="G444" s="834">
        <v>1</v>
      </c>
      <c r="H444" s="834">
        <v>0</v>
      </c>
      <c r="I444" s="835" t="s">
        <v>1502</v>
      </c>
      <c r="J444" s="208" t="s">
        <v>1633</v>
      </c>
      <c r="K444" s="563"/>
      <c r="L444" s="767"/>
      <c r="M444" s="227"/>
    </row>
    <row r="445" spans="1:13" ht="17.25" thickBot="1" x14ac:dyDescent="0.35">
      <c r="A445" s="819">
        <v>44540</v>
      </c>
      <c r="B445" s="50" t="s">
        <v>1938</v>
      </c>
      <c r="C445" s="830" t="s">
        <v>107</v>
      </c>
      <c r="D445" s="831">
        <v>3</v>
      </c>
      <c r="E445" s="831">
        <v>0</v>
      </c>
      <c r="F445" s="831">
        <v>0</v>
      </c>
      <c r="G445" s="831">
        <v>3</v>
      </c>
      <c r="H445" s="831">
        <v>0</v>
      </c>
      <c r="I445" s="832" t="s">
        <v>1939</v>
      </c>
      <c r="J445" s="207" t="s">
        <v>1940</v>
      </c>
      <c r="K445" s="563"/>
      <c r="L445" s="767"/>
      <c r="M445" s="227"/>
    </row>
    <row r="446" spans="1:13" x14ac:dyDescent="0.3">
      <c r="A446" s="818">
        <v>44540</v>
      </c>
      <c r="B446" s="51" t="s">
        <v>1941</v>
      </c>
      <c r="C446" s="824" t="s">
        <v>1942</v>
      </c>
      <c r="D446" s="825">
        <v>34</v>
      </c>
      <c r="E446" s="825">
        <v>0</v>
      </c>
      <c r="F446" s="825">
        <v>0</v>
      </c>
      <c r="G446" s="825">
        <v>34</v>
      </c>
      <c r="H446" s="825">
        <v>0</v>
      </c>
      <c r="I446" s="826" t="s">
        <v>1943</v>
      </c>
      <c r="J446" s="205" t="s">
        <v>1944</v>
      </c>
      <c r="K446" s="563"/>
      <c r="L446" s="767"/>
      <c r="M446" s="227"/>
    </row>
    <row r="447" spans="1:13" ht="17.25" thickBot="1" x14ac:dyDescent="0.35">
      <c r="A447" s="820">
        <v>44540</v>
      </c>
      <c r="B447" s="52" t="s">
        <v>1941</v>
      </c>
      <c r="C447" s="833" t="s">
        <v>1945</v>
      </c>
      <c r="D447" s="834">
        <v>4</v>
      </c>
      <c r="E447" s="834">
        <v>0</v>
      </c>
      <c r="F447" s="834">
        <v>0</v>
      </c>
      <c r="G447" s="834">
        <v>2</v>
      </c>
      <c r="H447" s="834">
        <v>0</v>
      </c>
      <c r="I447" s="835" t="s">
        <v>1943</v>
      </c>
      <c r="J447" s="208" t="s">
        <v>1946</v>
      </c>
      <c r="K447" s="674"/>
      <c r="L447" s="563"/>
      <c r="M447" s="227"/>
    </row>
    <row r="448" spans="1:13" ht="17.25" thickBot="1" x14ac:dyDescent="0.35">
      <c r="A448" s="819">
        <v>44540</v>
      </c>
      <c r="B448" s="50" t="s">
        <v>1947</v>
      </c>
      <c r="C448" s="830" t="s">
        <v>1948</v>
      </c>
      <c r="D448" s="831">
        <v>3</v>
      </c>
      <c r="E448" s="831">
        <v>0</v>
      </c>
      <c r="F448" s="831">
        <v>0</v>
      </c>
      <c r="G448" s="831">
        <v>3</v>
      </c>
      <c r="H448" s="831">
        <v>0</v>
      </c>
      <c r="I448" s="832" t="s">
        <v>1949</v>
      </c>
      <c r="J448" s="207" t="s">
        <v>1950</v>
      </c>
      <c r="K448" s="674"/>
      <c r="L448" s="563"/>
      <c r="M448" s="227"/>
    </row>
    <row r="449" spans="1:13" ht="17.25" thickBot="1" x14ac:dyDescent="0.35">
      <c r="A449" s="819">
        <v>44540</v>
      </c>
      <c r="B449" s="50" t="s">
        <v>1951</v>
      </c>
      <c r="C449" s="830" t="s">
        <v>1942</v>
      </c>
      <c r="D449" s="831">
        <v>15</v>
      </c>
      <c r="E449" s="831">
        <v>0</v>
      </c>
      <c r="F449" s="831">
        <v>0</v>
      </c>
      <c r="G449" s="831">
        <v>15</v>
      </c>
      <c r="H449" s="831">
        <v>0</v>
      </c>
      <c r="I449" s="832" t="s">
        <v>1943</v>
      </c>
      <c r="J449" s="207" t="s">
        <v>1950</v>
      </c>
      <c r="K449" s="674"/>
      <c r="L449" s="563"/>
      <c r="M449" s="227"/>
    </row>
    <row r="450" spans="1:13" ht="17.25" thickBot="1" x14ac:dyDescent="0.35">
      <c r="A450" s="819">
        <v>44540</v>
      </c>
      <c r="B450" s="50" t="s">
        <v>1952</v>
      </c>
      <c r="C450" s="830" t="s">
        <v>1953</v>
      </c>
      <c r="D450" s="831">
        <v>7</v>
      </c>
      <c r="E450" s="831">
        <v>0</v>
      </c>
      <c r="F450" s="831">
        <v>0</v>
      </c>
      <c r="G450" s="831">
        <v>10</v>
      </c>
      <c r="H450" s="831">
        <v>0</v>
      </c>
      <c r="I450" s="832" t="s">
        <v>1954</v>
      </c>
      <c r="J450" s="207" t="s">
        <v>1955</v>
      </c>
      <c r="K450" s="674"/>
      <c r="L450" s="563"/>
      <c r="M450" s="227"/>
    </row>
    <row r="451" spans="1:13" ht="17.25" thickBot="1" x14ac:dyDescent="0.35">
      <c r="A451" s="819">
        <v>44540</v>
      </c>
      <c r="B451" s="50" t="s">
        <v>1956</v>
      </c>
      <c r="C451" s="830" t="s">
        <v>1957</v>
      </c>
      <c r="D451" s="831">
        <v>10</v>
      </c>
      <c r="E451" s="831">
        <v>0</v>
      </c>
      <c r="F451" s="831">
        <v>0</v>
      </c>
      <c r="G451" s="831">
        <v>9</v>
      </c>
      <c r="H451" s="831">
        <v>0</v>
      </c>
      <c r="I451" s="832" t="s">
        <v>1958</v>
      </c>
      <c r="J451" s="207" t="s">
        <v>1955</v>
      </c>
      <c r="K451" s="674"/>
      <c r="L451" s="563"/>
      <c r="M451" s="227"/>
    </row>
    <row r="452" spans="1:13" x14ac:dyDescent="0.3">
      <c r="A452" s="818">
        <v>44540</v>
      </c>
      <c r="B452" s="51" t="s">
        <v>1959</v>
      </c>
      <c r="C452" s="824" t="s">
        <v>1960</v>
      </c>
      <c r="D452" s="825">
        <v>5</v>
      </c>
      <c r="E452" s="825">
        <v>0</v>
      </c>
      <c r="F452" s="825">
        <v>0</v>
      </c>
      <c r="G452" s="825">
        <v>5</v>
      </c>
      <c r="H452" s="825">
        <v>0</v>
      </c>
      <c r="I452" s="826" t="s">
        <v>1961</v>
      </c>
      <c r="J452" s="205" t="s">
        <v>1955</v>
      </c>
      <c r="K452" s="674"/>
      <c r="L452" s="563"/>
      <c r="M452" s="227"/>
    </row>
    <row r="453" spans="1:13" ht="17.25" thickBot="1" x14ac:dyDescent="0.35">
      <c r="A453" s="820">
        <v>44540</v>
      </c>
      <c r="B453" s="52" t="s">
        <v>1959</v>
      </c>
      <c r="C453" s="833" t="s">
        <v>1962</v>
      </c>
      <c r="D453" s="834">
        <v>1</v>
      </c>
      <c r="E453" s="834">
        <v>0</v>
      </c>
      <c r="F453" s="834">
        <v>0</v>
      </c>
      <c r="G453" s="834">
        <v>0</v>
      </c>
      <c r="H453" s="834">
        <v>0</v>
      </c>
      <c r="I453" s="835" t="s">
        <v>1958</v>
      </c>
      <c r="J453" s="208" t="s">
        <v>1955</v>
      </c>
      <c r="K453" s="674"/>
      <c r="L453" s="767"/>
      <c r="M453" s="227"/>
    </row>
    <row r="454" spans="1:13" ht="17.25" thickBot="1" x14ac:dyDescent="0.35">
      <c r="A454" s="819">
        <v>44540</v>
      </c>
      <c r="B454" s="50" t="s">
        <v>1963</v>
      </c>
      <c r="C454" s="830" t="s">
        <v>1953</v>
      </c>
      <c r="D454" s="831">
        <v>4</v>
      </c>
      <c r="E454" s="831">
        <v>0</v>
      </c>
      <c r="F454" s="831">
        <v>0</v>
      </c>
      <c r="G454" s="831">
        <v>4</v>
      </c>
      <c r="H454" s="831">
        <v>0</v>
      </c>
      <c r="I454" s="832" t="s">
        <v>1958</v>
      </c>
      <c r="J454" s="207" t="s">
        <v>1964</v>
      </c>
      <c r="K454" s="563"/>
      <c r="L454" s="563"/>
      <c r="M454" s="227"/>
    </row>
    <row r="455" spans="1:13" ht="17.25" thickBot="1" x14ac:dyDescent="0.35">
      <c r="A455" s="819">
        <v>44540</v>
      </c>
      <c r="B455" s="50" t="s">
        <v>1965</v>
      </c>
      <c r="C455" s="830" t="s">
        <v>1953</v>
      </c>
      <c r="D455" s="831">
        <v>3</v>
      </c>
      <c r="E455" s="831">
        <v>0</v>
      </c>
      <c r="F455" s="831">
        <v>0</v>
      </c>
      <c r="G455" s="831">
        <v>3</v>
      </c>
      <c r="H455" s="831">
        <v>0</v>
      </c>
      <c r="I455" s="832" t="s">
        <v>1961</v>
      </c>
      <c r="J455" s="207" t="s">
        <v>1955</v>
      </c>
      <c r="K455" s="674"/>
      <c r="L455" s="563"/>
      <c r="M455" s="227"/>
    </row>
    <row r="456" spans="1:13" x14ac:dyDescent="0.3">
      <c r="A456" s="818">
        <v>44540</v>
      </c>
      <c r="B456" s="51" t="s">
        <v>1966</v>
      </c>
      <c r="C456" s="824" t="s">
        <v>1967</v>
      </c>
      <c r="D456" s="825">
        <v>1</v>
      </c>
      <c r="E456" s="825">
        <v>0</v>
      </c>
      <c r="F456" s="825">
        <v>0</v>
      </c>
      <c r="G456" s="825">
        <v>1</v>
      </c>
      <c r="H456" s="825">
        <v>0</v>
      </c>
      <c r="I456" s="826" t="s">
        <v>1954</v>
      </c>
      <c r="J456" s="205" t="s">
        <v>1968</v>
      </c>
      <c r="K456" s="674"/>
      <c r="L456" s="563"/>
      <c r="M456" s="227"/>
    </row>
    <row r="457" spans="1:13" x14ac:dyDescent="0.3">
      <c r="A457" s="821">
        <v>44540</v>
      </c>
      <c r="B457" s="21" t="s">
        <v>1969</v>
      </c>
      <c r="C457" s="827" t="s">
        <v>1970</v>
      </c>
      <c r="D457" s="828">
        <v>1</v>
      </c>
      <c r="E457" s="828">
        <v>0</v>
      </c>
      <c r="F457" s="828">
        <v>0</v>
      </c>
      <c r="G457" s="828">
        <v>1</v>
      </c>
      <c r="H457" s="828">
        <v>0</v>
      </c>
      <c r="I457" s="829" t="s">
        <v>1961</v>
      </c>
      <c r="J457" s="206" t="s">
        <v>1968</v>
      </c>
      <c r="K457" s="674"/>
      <c r="L457" s="563"/>
      <c r="M457" s="227"/>
    </row>
    <row r="458" spans="1:13" ht="17.25" thickBot="1" x14ac:dyDescent="0.35">
      <c r="A458" s="820">
        <v>44540</v>
      </c>
      <c r="B458" s="52" t="s">
        <v>1966</v>
      </c>
      <c r="C458" s="833" t="s">
        <v>1971</v>
      </c>
      <c r="D458" s="834">
        <v>1</v>
      </c>
      <c r="E458" s="834">
        <v>0</v>
      </c>
      <c r="F458" s="834">
        <v>0</v>
      </c>
      <c r="G458" s="834">
        <v>1</v>
      </c>
      <c r="H458" s="834">
        <v>0</v>
      </c>
      <c r="I458" s="835" t="s">
        <v>1958</v>
      </c>
      <c r="J458" s="208" t="s">
        <v>1968</v>
      </c>
      <c r="K458" s="674"/>
      <c r="L458" s="563"/>
      <c r="M458" s="227"/>
    </row>
    <row r="459" spans="1:13" x14ac:dyDescent="0.3">
      <c r="A459" s="818">
        <v>44540</v>
      </c>
      <c r="B459" s="51" t="s">
        <v>1972</v>
      </c>
      <c r="C459" s="824" t="s">
        <v>1973</v>
      </c>
      <c r="D459" s="825">
        <v>0</v>
      </c>
      <c r="E459" s="825">
        <v>0</v>
      </c>
      <c r="F459" s="825">
        <v>0</v>
      </c>
      <c r="G459" s="825">
        <v>1</v>
      </c>
      <c r="H459" s="825">
        <v>0</v>
      </c>
      <c r="I459" s="826" t="s">
        <v>1954</v>
      </c>
      <c r="J459" s="205" t="s">
        <v>1968</v>
      </c>
      <c r="K459" s="674"/>
      <c r="L459" s="563"/>
      <c r="M459" s="227"/>
    </row>
    <row r="460" spans="1:13" x14ac:dyDescent="0.3">
      <c r="A460" s="821">
        <v>44540</v>
      </c>
      <c r="B460" s="21" t="s">
        <v>1974</v>
      </c>
      <c r="C460" s="827" t="s">
        <v>1975</v>
      </c>
      <c r="D460" s="828">
        <v>2</v>
      </c>
      <c r="E460" s="828">
        <v>0</v>
      </c>
      <c r="F460" s="828">
        <v>0</v>
      </c>
      <c r="G460" s="828">
        <v>1</v>
      </c>
      <c r="H460" s="828">
        <v>0</v>
      </c>
      <c r="I460" s="829" t="s">
        <v>1954</v>
      </c>
      <c r="J460" s="206" t="s">
        <v>1968</v>
      </c>
      <c r="K460" s="674"/>
      <c r="L460" s="563"/>
      <c r="M460" s="227"/>
    </row>
    <row r="461" spans="1:13" ht="17.25" thickBot="1" x14ac:dyDescent="0.35">
      <c r="A461" s="820">
        <v>44540</v>
      </c>
      <c r="B461" s="52" t="s">
        <v>1972</v>
      </c>
      <c r="C461" s="833" t="s">
        <v>1976</v>
      </c>
      <c r="D461" s="834">
        <v>1</v>
      </c>
      <c r="E461" s="834">
        <v>0</v>
      </c>
      <c r="F461" s="834">
        <v>0</v>
      </c>
      <c r="G461" s="834">
        <v>1</v>
      </c>
      <c r="H461" s="834">
        <v>0</v>
      </c>
      <c r="I461" s="835" t="s">
        <v>1961</v>
      </c>
      <c r="J461" s="208" t="s">
        <v>1968</v>
      </c>
      <c r="K461" s="674"/>
      <c r="L461" s="563"/>
      <c r="M461" s="227"/>
    </row>
    <row r="462" spans="1:13" ht="17.25" thickBot="1" x14ac:dyDescent="0.35">
      <c r="A462" s="819">
        <v>44540</v>
      </c>
      <c r="B462" s="50" t="s">
        <v>1977</v>
      </c>
      <c r="C462" s="830" t="s">
        <v>1975</v>
      </c>
      <c r="D462" s="831">
        <v>5</v>
      </c>
      <c r="E462" s="831">
        <v>0</v>
      </c>
      <c r="F462" s="831">
        <v>0</v>
      </c>
      <c r="G462" s="831">
        <v>5</v>
      </c>
      <c r="H462" s="831">
        <v>0</v>
      </c>
      <c r="I462" s="832" t="s">
        <v>1954</v>
      </c>
      <c r="J462" s="207" t="s">
        <v>1968</v>
      </c>
      <c r="K462" s="674"/>
      <c r="L462" s="563"/>
      <c r="M462" s="227"/>
    </row>
    <row r="463" spans="1:13" ht="17.25" thickBot="1" x14ac:dyDescent="0.35">
      <c r="A463" s="819">
        <v>44540</v>
      </c>
      <c r="B463" s="50" t="s">
        <v>1978</v>
      </c>
      <c r="C463" s="830" t="s">
        <v>1979</v>
      </c>
      <c r="D463" s="831">
        <v>8</v>
      </c>
      <c r="E463" s="831">
        <v>0</v>
      </c>
      <c r="F463" s="831">
        <v>0</v>
      </c>
      <c r="G463" s="831">
        <v>8</v>
      </c>
      <c r="H463" s="831">
        <v>0</v>
      </c>
      <c r="I463" s="832" t="s">
        <v>1961</v>
      </c>
      <c r="J463" s="207" t="s">
        <v>1955</v>
      </c>
      <c r="K463" s="674"/>
      <c r="L463" s="563"/>
      <c r="M463" s="227"/>
    </row>
    <row r="464" spans="1:13" x14ac:dyDescent="0.3">
      <c r="A464" s="818">
        <v>44540</v>
      </c>
      <c r="B464" s="51" t="s">
        <v>1980</v>
      </c>
      <c r="C464" s="824" t="s">
        <v>1981</v>
      </c>
      <c r="D464" s="825">
        <v>5</v>
      </c>
      <c r="E464" s="825">
        <v>0</v>
      </c>
      <c r="F464" s="825">
        <v>0</v>
      </c>
      <c r="G464" s="825">
        <v>4</v>
      </c>
      <c r="H464" s="825">
        <v>0</v>
      </c>
      <c r="I464" s="826" t="s">
        <v>1982</v>
      </c>
      <c r="J464" s="205" t="s">
        <v>1964</v>
      </c>
      <c r="K464" s="674"/>
      <c r="L464" s="563"/>
      <c r="M464" s="227"/>
    </row>
    <row r="465" spans="1:13" x14ac:dyDescent="0.3">
      <c r="A465" s="821">
        <v>44540</v>
      </c>
      <c r="B465" s="21" t="s">
        <v>1980</v>
      </c>
      <c r="C465" s="827" t="s">
        <v>1970</v>
      </c>
      <c r="D465" s="828">
        <v>1</v>
      </c>
      <c r="E465" s="828">
        <v>0</v>
      </c>
      <c r="F465" s="828">
        <v>0</v>
      </c>
      <c r="G465" s="828">
        <v>1</v>
      </c>
      <c r="H465" s="828">
        <v>0</v>
      </c>
      <c r="I465" s="829" t="s">
        <v>1954</v>
      </c>
      <c r="J465" s="206" t="s">
        <v>1968</v>
      </c>
      <c r="K465" s="674"/>
      <c r="L465" s="563"/>
      <c r="M465" s="227"/>
    </row>
    <row r="466" spans="1:13" ht="17.25" thickBot="1" x14ac:dyDescent="0.35">
      <c r="A466" s="820">
        <v>44540</v>
      </c>
      <c r="B466" s="52" t="s">
        <v>1983</v>
      </c>
      <c r="C466" s="833" t="s">
        <v>1953</v>
      </c>
      <c r="D466" s="834">
        <v>2</v>
      </c>
      <c r="E466" s="834">
        <v>0</v>
      </c>
      <c r="F466" s="834">
        <v>0</v>
      </c>
      <c r="G466" s="834">
        <v>2</v>
      </c>
      <c r="H466" s="834">
        <v>0</v>
      </c>
      <c r="I466" s="835" t="s">
        <v>1954</v>
      </c>
      <c r="J466" s="208" t="s">
        <v>1984</v>
      </c>
      <c r="K466" s="674"/>
      <c r="L466" s="563"/>
      <c r="M466" s="227"/>
    </row>
    <row r="467" spans="1:13" ht="17.25" thickBot="1" x14ac:dyDescent="0.35">
      <c r="A467" s="819">
        <v>44540</v>
      </c>
      <c r="B467" s="50" t="s">
        <v>1985</v>
      </c>
      <c r="C467" s="830" t="s">
        <v>1986</v>
      </c>
      <c r="D467" s="831">
        <v>1</v>
      </c>
      <c r="E467" s="831">
        <v>0</v>
      </c>
      <c r="F467" s="831">
        <v>0</v>
      </c>
      <c r="G467" s="831">
        <v>1</v>
      </c>
      <c r="H467" s="831">
        <v>0</v>
      </c>
      <c r="I467" s="832" t="s">
        <v>1987</v>
      </c>
      <c r="J467" s="207" t="s">
        <v>1955</v>
      </c>
      <c r="K467" s="674"/>
      <c r="L467" s="563"/>
      <c r="M467" s="227"/>
    </row>
    <row r="468" spans="1:13" x14ac:dyDescent="0.3">
      <c r="A468" s="818">
        <v>44540</v>
      </c>
      <c r="B468" s="51" t="s">
        <v>1988</v>
      </c>
      <c r="C468" s="824" t="s">
        <v>1979</v>
      </c>
      <c r="D468" s="825">
        <v>1</v>
      </c>
      <c r="E468" s="825">
        <v>0</v>
      </c>
      <c r="F468" s="825">
        <v>0</v>
      </c>
      <c r="G468" s="825">
        <v>1</v>
      </c>
      <c r="H468" s="825">
        <v>0</v>
      </c>
      <c r="I468" s="826" t="s">
        <v>1989</v>
      </c>
      <c r="J468" s="205" t="s">
        <v>1990</v>
      </c>
      <c r="K468" s="674"/>
      <c r="L468" s="563"/>
      <c r="M468" s="227"/>
    </row>
    <row r="469" spans="1:13" x14ac:dyDescent="0.3">
      <c r="A469" s="821">
        <v>44540</v>
      </c>
      <c r="B469" s="21" t="s">
        <v>1991</v>
      </c>
      <c r="C469" s="827" t="s">
        <v>1992</v>
      </c>
      <c r="D469" s="828">
        <v>2</v>
      </c>
      <c r="E469" s="828">
        <v>0</v>
      </c>
      <c r="F469" s="828">
        <v>0</v>
      </c>
      <c r="G469" s="828">
        <v>2</v>
      </c>
      <c r="H469" s="828">
        <v>0</v>
      </c>
      <c r="I469" s="829" t="s">
        <v>1993</v>
      </c>
      <c r="J469" s="206" t="s">
        <v>1994</v>
      </c>
      <c r="K469" s="674"/>
      <c r="L469" s="563"/>
      <c r="M469" s="227"/>
    </row>
    <row r="470" spans="1:13" ht="17.25" thickBot="1" x14ac:dyDescent="0.35">
      <c r="A470" s="820">
        <v>44540</v>
      </c>
      <c r="B470" s="52" t="s">
        <v>1988</v>
      </c>
      <c r="C470" s="833" t="s">
        <v>1995</v>
      </c>
      <c r="D470" s="834">
        <v>8</v>
      </c>
      <c r="E470" s="834">
        <v>0</v>
      </c>
      <c r="F470" s="834">
        <v>0</v>
      </c>
      <c r="G470" s="834">
        <v>12</v>
      </c>
      <c r="H470" s="834">
        <v>0</v>
      </c>
      <c r="I470" s="835" t="s">
        <v>1996</v>
      </c>
      <c r="J470" s="208" t="s">
        <v>1990</v>
      </c>
      <c r="K470" s="674"/>
      <c r="L470" s="563"/>
      <c r="M470" s="227"/>
    </row>
    <row r="471" spans="1:13" x14ac:dyDescent="0.3">
      <c r="A471" s="818">
        <v>44540</v>
      </c>
      <c r="B471" s="51" t="s">
        <v>1997</v>
      </c>
      <c r="C471" s="824" t="s">
        <v>1953</v>
      </c>
      <c r="D471" s="825">
        <v>2</v>
      </c>
      <c r="E471" s="825">
        <v>0</v>
      </c>
      <c r="F471" s="825">
        <v>0</v>
      </c>
      <c r="G471" s="825">
        <v>2</v>
      </c>
      <c r="H471" s="825">
        <v>0</v>
      </c>
      <c r="I471" s="826" t="s">
        <v>1998</v>
      </c>
      <c r="J471" s="205" t="s">
        <v>1994</v>
      </c>
      <c r="K471" s="674"/>
      <c r="L471" s="563"/>
      <c r="M471" s="227"/>
    </row>
    <row r="472" spans="1:13" ht="17.25" thickBot="1" x14ac:dyDescent="0.35">
      <c r="A472" s="820">
        <v>44540</v>
      </c>
      <c r="B472" s="52" t="s">
        <v>1997</v>
      </c>
      <c r="C472" s="833" t="s">
        <v>1999</v>
      </c>
      <c r="D472" s="834">
        <v>1</v>
      </c>
      <c r="E472" s="834">
        <v>0</v>
      </c>
      <c r="F472" s="834">
        <v>0</v>
      </c>
      <c r="G472" s="834">
        <v>1</v>
      </c>
      <c r="H472" s="834">
        <v>0</v>
      </c>
      <c r="I472" s="835" t="s">
        <v>2000</v>
      </c>
      <c r="J472" s="208" t="s">
        <v>1990</v>
      </c>
      <c r="K472" s="674"/>
      <c r="L472" s="563"/>
      <c r="M472" s="227"/>
    </row>
    <row r="473" spans="1:13" x14ac:dyDescent="0.3">
      <c r="A473" s="818">
        <v>44540</v>
      </c>
      <c r="B473" s="51" t="s">
        <v>2001</v>
      </c>
      <c r="C473" s="824" t="s">
        <v>1967</v>
      </c>
      <c r="D473" s="825">
        <v>3</v>
      </c>
      <c r="E473" s="825">
        <v>0</v>
      </c>
      <c r="F473" s="825">
        <v>0</v>
      </c>
      <c r="G473" s="825">
        <v>2</v>
      </c>
      <c r="H473" s="825">
        <v>0</v>
      </c>
      <c r="I473" s="826" t="s">
        <v>1993</v>
      </c>
      <c r="J473" s="205" t="s">
        <v>1990</v>
      </c>
      <c r="K473" s="674"/>
      <c r="L473" s="563"/>
      <c r="M473" s="227"/>
    </row>
    <row r="474" spans="1:13" x14ac:dyDescent="0.3">
      <c r="A474" s="821">
        <v>44540</v>
      </c>
      <c r="B474" s="21" t="s">
        <v>2001</v>
      </c>
      <c r="C474" s="827" t="s">
        <v>2002</v>
      </c>
      <c r="D474" s="828">
        <v>14</v>
      </c>
      <c r="E474" s="828">
        <v>0</v>
      </c>
      <c r="F474" s="828">
        <v>0</v>
      </c>
      <c r="G474" s="828">
        <v>14</v>
      </c>
      <c r="H474" s="828">
        <v>0</v>
      </c>
      <c r="I474" s="829" t="s">
        <v>1989</v>
      </c>
      <c r="J474" s="206" t="s">
        <v>1994</v>
      </c>
      <c r="K474" s="674"/>
      <c r="L474" s="563"/>
      <c r="M474" s="227"/>
    </row>
    <row r="475" spans="1:13" ht="17.25" thickBot="1" x14ac:dyDescent="0.35">
      <c r="A475" s="820">
        <v>44540</v>
      </c>
      <c r="B475" s="52" t="s">
        <v>2003</v>
      </c>
      <c r="C475" s="833" t="s">
        <v>1999</v>
      </c>
      <c r="D475" s="834">
        <v>2</v>
      </c>
      <c r="E475" s="834">
        <v>0</v>
      </c>
      <c r="F475" s="834">
        <v>0</v>
      </c>
      <c r="G475" s="834">
        <v>1</v>
      </c>
      <c r="H475" s="834">
        <v>0</v>
      </c>
      <c r="I475" s="835" t="s">
        <v>1989</v>
      </c>
      <c r="J475" s="208" t="s">
        <v>1994</v>
      </c>
      <c r="K475" s="674"/>
      <c r="L475" s="563"/>
      <c r="M475" s="227"/>
    </row>
    <row r="476" spans="1:13" x14ac:dyDescent="0.3">
      <c r="A476" s="818">
        <v>44540</v>
      </c>
      <c r="B476" s="51" t="s">
        <v>2004</v>
      </c>
      <c r="C476" s="824" t="s">
        <v>1967</v>
      </c>
      <c r="D476" s="825">
        <v>2</v>
      </c>
      <c r="E476" s="825">
        <v>0</v>
      </c>
      <c r="F476" s="825">
        <v>0</v>
      </c>
      <c r="G476" s="825">
        <v>2</v>
      </c>
      <c r="H476" s="825">
        <v>0</v>
      </c>
      <c r="I476" s="826" t="s">
        <v>1993</v>
      </c>
      <c r="J476" s="205" t="s">
        <v>2005</v>
      </c>
      <c r="K476" s="674"/>
      <c r="L476" s="563"/>
      <c r="M476" s="227"/>
    </row>
    <row r="477" spans="1:13" x14ac:dyDescent="0.3">
      <c r="A477" s="821">
        <v>44540</v>
      </c>
      <c r="B477" s="21" t="s">
        <v>2004</v>
      </c>
      <c r="C477" s="827" t="s">
        <v>2002</v>
      </c>
      <c r="D477" s="828">
        <v>9</v>
      </c>
      <c r="E477" s="828">
        <v>0</v>
      </c>
      <c r="F477" s="828">
        <v>0</v>
      </c>
      <c r="G477" s="828">
        <v>3</v>
      </c>
      <c r="H477" s="828">
        <v>0</v>
      </c>
      <c r="I477" s="829" t="s">
        <v>1989</v>
      </c>
      <c r="J477" s="206" t="s">
        <v>1994</v>
      </c>
      <c r="K477" s="674"/>
      <c r="L477" s="563"/>
      <c r="M477" s="227"/>
    </row>
    <row r="478" spans="1:13" ht="17.25" thickBot="1" x14ac:dyDescent="0.35">
      <c r="A478" s="820">
        <v>44540</v>
      </c>
      <c r="B478" s="52" t="s">
        <v>2006</v>
      </c>
      <c r="C478" s="833" t="s">
        <v>2007</v>
      </c>
      <c r="D478" s="834">
        <v>2</v>
      </c>
      <c r="E478" s="834">
        <v>0</v>
      </c>
      <c r="F478" s="834">
        <v>0</v>
      </c>
      <c r="G478" s="834">
        <v>2</v>
      </c>
      <c r="H478" s="834">
        <v>0</v>
      </c>
      <c r="I478" s="835" t="s">
        <v>1989</v>
      </c>
      <c r="J478" s="208" t="s">
        <v>1994</v>
      </c>
      <c r="K478" s="674"/>
      <c r="L478" s="563"/>
      <c r="M478" s="227"/>
    </row>
    <row r="479" spans="1:13" ht="17.25" thickBot="1" x14ac:dyDescent="0.35">
      <c r="A479" s="819">
        <v>44540</v>
      </c>
      <c r="B479" s="50" t="s">
        <v>2008</v>
      </c>
      <c r="C479" s="830" t="s">
        <v>1953</v>
      </c>
      <c r="D479" s="831">
        <v>14</v>
      </c>
      <c r="E479" s="831">
        <v>0</v>
      </c>
      <c r="F479" s="831">
        <v>0</v>
      </c>
      <c r="G479" s="831">
        <v>14</v>
      </c>
      <c r="H479" s="831">
        <v>0</v>
      </c>
      <c r="I479" s="832" t="s">
        <v>1993</v>
      </c>
      <c r="J479" s="207" t="s">
        <v>2009</v>
      </c>
      <c r="K479" s="674"/>
      <c r="L479" s="563"/>
      <c r="M479" s="227"/>
    </row>
    <row r="480" spans="1:13" x14ac:dyDescent="0.3">
      <c r="A480" s="818">
        <v>44540</v>
      </c>
      <c r="B480" s="51" t="s">
        <v>2010</v>
      </c>
      <c r="C480" s="824" t="s">
        <v>1967</v>
      </c>
      <c r="D480" s="825">
        <v>4</v>
      </c>
      <c r="E480" s="825">
        <v>0</v>
      </c>
      <c r="F480" s="825">
        <v>0</v>
      </c>
      <c r="G480" s="825">
        <v>4</v>
      </c>
      <c r="H480" s="825">
        <v>0</v>
      </c>
      <c r="I480" s="826" t="s">
        <v>1993</v>
      </c>
      <c r="J480" s="205" t="s">
        <v>2009</v>
      </c>
      <c r="K480" s="674"/>
      <c r="L480" s="563"/>
      <c r="M480" s="227"/>
    </row>
    <row r="481" spans="1:13" x14ac:dyDescent="0.3">
      <c r="A481" s="821">
        <v>44540</v>
      </c>
      <c r="B481" s="21" t="s">
        <v>2011</v>
      </c>
      <c r="C481" s="827" t="s">
        <v>1953</v>
      </c>
      <c r="D481" s="828">
        <v>5</v>
      </c>
      <c r="E481" s="828">
        <v>0</v>
      </c>
      <c r="F481" s="828">
        <v>0</v>
      </c>
      <c r="G481" s="828">
        <v>5</v>
      </c>
      <c r="H481" s="828">
        <v>0</v>
      </c>
      <c r="I481" s="829" t="s">
        <v>1989</v>
      </c>
      <c r="J481" s="206" t="s">
        <v>1994</v>
      </c>
      <c r="K481" s="674"/>
      <c r="L481" s="563"/>
      <c r="M481" s="227"/>
    </row>
    <row r="482" spans="1:13" ht="17.25" thickBot="1" x14ac:dyDescent="0.35">
      <c r="A482" s="820">
        <v>44540</v>
      </c>
      <c r="B482" s="52" t="s">
        <v>2011</v>
      </c>
      <c r="C482" s="833" t="s">
        <v>2012</v>
      </c>
      <c r="D482" s="834">
        <v>1</v>
      </c>
      <c r="E482" s="834">
        <v>0</v>
      </c>
      <c r="F482" s="834">
        <v>0</v>
      </c>
      <c r="G482" s="834">
        <v>1</v>
      </c>
      <c r="H482" s="834">
        <v>0</v>
      </c>
      <c r="I482" s="835" t="s">
        <v>1989</v>
      </c>
      <c r="J482" s="208" t="s">
        <v>1990</v>
      </c>
      <c r="K482" s="674"/>
      <c r="L482" s="563"/>
      <c r="M482" s="227"/>
    </row>
    <row r="483" spans="1:13" ht="17.25" thickBot="1" x14ac:dyDescent="0.35">
      <c r="A483" s="819">
        <v>44540</v>
      </c>
      <c r="B483" s="50" t="s">
        <v>2013</v>
      </c>
      <c r="C483" s="830" t="s">
        <v>2014</v>
      </c>
      <c r="D483" s="831">
        <v>2</v>
      </c>
      <c r="E483" s="831">
        <v>0</v>
      </c>
      <c r="F483" s="831">
        <v>0</v>
      </c>
      <c r="G483" s="831">
        <v>2</v>
      </c>
      <c r="H483" s="831">
        <v>0</v>
      </c>
      <c r="I483" s="832" t="s">
        <v>2015</v>
      </c>
      <c r="J483" s="207" t="s">
        <v>1990</v>
      </c>
      <c r="K483" s="674"/>
      <c r="L483" s="563"/>
      <c r="M483" s="227"/>
    </row>
    <row r="484" spans="1:13" x14ac:dyDescent="0.3">
      <c r="A484" s="818">
        <v>44540</v>
      </c>
      <c r="B484" s="51" t="s">
        <v>2016</v>
      </c>
      <c r="C484" s="824" t="s">
        <v>1979</v>
      </c>
      <c r="D484" s="825">
        <v>2</v>
      </c>
      <c r="E484" s="825">
        <v>0</v>
      </c>
      <c r="F484" s="825">
        <v>0</v>
      </c>
      <c r="G484" s="825">
        <v>2</v>
      </c>
      <c r="H484" s="825">
        <v>0</v>
      </c>
      <c r="I484" s="826" t="s">
        <v>2017</v>
      </c>
      <c r="J484" s="205" t="s">
        <v>2018</v>
      </c>
      <c r="K484" s="675"/>
      <c r="L484" s="563"/>
      <c r="M484" s="227"/>
    </row>
    <row r="485" spans="1:13" ht="17.25" thickBot="1" x14ac:dyDescent="0.35">
      <c r="A485" s="820">
        <v>44540</v>
      </c>
      <c r="B485" s="52" t="s">
        <v>2019</v>
      </c>
      <c r="C485" s="833" t="s">
        <v>2020</v>
      </c>
      <c r="D485" s="834">
        <v>3</v>
      </c>
      <c r="E485" s="834">
        <v>0</v>
      </c>
      <c r="F485" s="834">
        <v>0</v>
      </c>
      <c r="G485" s="834">
        <v>3</v>
      </c>
      <c r="H485" s="834">
        <v>0</v>
      </c>
      <c r="I485" s="835" t="s">
        <v>2017</v>
      </c>
      <c r="J485" s="208" t="s">
        <v>2021</v>
      </c>
      <c r="K485" s="675"/>
      <c r="L485" s="563"/>
      <c r="M485" s="227"/>
    </row>
    <row r="486" spans="1:13" ht="17.25" thickBot="1" x14ac:dyDescent="0.35">
      <c r="A486" s="819">
        <v>44540</v>
      </c>
      <c r="B486" s="50" t="s">
        <v>2022</v>
      </c>
      <c r="C486" s="830" t="s">
        <v>1999</v>
      </c>
      <c r="D486" s="831">
        <v>1</v>
      </c>
      <c r="E486" s="831">
        <v>0</v>
      </c>
      <c r="F486" s="831">
        <v>0</v>
      </c>
      <c r="G486" s="831">
        <v>1</v>
      </c>
      <c r="H486" s="831">
        <v>0</v>
      </c>
      <c r="I486" s="832" t="s">
        <v>2017</v>
      </c>
      <c r="J486" s="207" t="s">
        <v>2018</v>
      </c>
      <c r="K486" s="674"/>
      <c r="L486" s="563"/>
      <c r="M486" s="227"/>
    </row>
    <row r="487" spans="1:13" x14ac:dyDescent="0.3">
      <c r="A487" s="818">
        <v>44540</v>
      </c>
      <c r="B487" s="51" t="s">
        <v>2023</v>
      </c>
      <c r="C487" s="824" t="s">
        <v>1967</v>
      </c>
      <c r="D487" s="825">
        <v>1</v>
      </c>
      <c r="E487" s="825">
        <v>0</v>
      </c>
      <c r="F487" s="825">
        <v>0</v>
      </c>
      <c r="G487" s="825">
        <v>1</v>
      </c>
      <c r="H487" s="825">
        <v>0</v>
      </c>
      <c r="I487" s="826" t="s">
        <v>2024</v>
      </c>
      <c r="J487" s="205" t="s">
        <v>2018</v>
      </c>
      <c r="K487" s="674"/>
      <c r="L487" s="563"/>
      <c r="M487" s="227"/>
    </row>
    <row r="488" spans="1:13" x14ac:dyDescent="0.3">
      <c r="A488" s="821">
        <v>44540</v>
      </c>
      <c r="B488" s="21" t="s">
        <v>2025</v>
      </c>
      <c r="C488" s="827" t="s">
        <v>2026</v>
      </c>
      <c r="D488" s="828">
        <v>2</v>
      </c>
      <c r="E488" s="828">
        <v>0</v>
      </c>
      <c r="F488" s="828">
        <v>0</v>
      </c>
      <c r="G488" s="828">
        <v>2</v>
      </c>
      <c r="H488" s="828">
        <v>0</v>
      </c>
      <c r="I488" s="829" t="s">
        <v>2017</v>
      </c>
      <c r="J488" s="206" t="s">
        <v>2021</v>
      </c>
      <c r="K488" s="674"/>
      <c r="L488" s="563"/>
      <c r="M488" s="227"/>
    </row>
    <row r="489" spans="1:13" ht="17.25" thickBot="1" x14ac:dyDescent="0.35">
      <c r="A489" s="820">
        <v>44540</v>
      </c>
      <c r="B489" s="52" t="s">
        <v>2027</v>
      </c>
      <c r="C489" s="833" t="s">
        <v>1999</v>
      </c>
      <c r="D489" s="834">
        <v>1</v>
      </c>
      <c r="E489" s="834">
        <v>0</v>
      </c>
      <c r="F489" s="834">
        <v>0</v>
      </c>
      <c r="G489" s="834">
        <v>1</v>
      </c>
      <c r="H489" s="834">
        <v>0</v>
      </c>
      <c r="I489" s="835" t="s">
        <v>2028</v>
      </c>
      <c r="J489" s="208" t="s">
        <v>2029</v>
      </c>
      <c r="K489" s="674"/>
      <c r="L489" s="563"/>
      <c r="M489" s="227"/>
    </row>
    <row r="490" spans="1:13" ht="17.25" thickBot="1" x14ac:dyDescent="0.35">
      <c r="A490" s="819">
        <v>44540</v>
      </c>
      <c r="B490" s="50" t="s">
        <v>2030</v>
      </c>
      <c r="C490" s="830" t="s">
        <v>1999</v>
      </c>
      <c r="D490" s="831">
        <v>1</v>
      </c>
      <c r="E490" s="831">
        <v>0</v>
      </c>
      <c r="F490" s="831">
        <v>0</v>
      </c>
      <c r="G490" s="831">
        <v>1</v>
      </c>
      <c r="H490" s="831">
        <v>0</v>
      </c>
      <c r="I490" s="832" t="s">
        <v>2017</v>
      </c>
      <c r="J490" s="207" t="s">
        <v>2031</v>
      </c>
      <c r="K490" s="674"/>
      <c r="L490" s="563"/>
      <c r="M490" s="227"/>
    </row>
    <row r="491" spans="1:13" x14ac:dyDescent="0.3">
      <c r="A491" s="818">
        <v>44540</v>
      </c>
      <c r="B491" s="51" t="s">
        <v>2032</v>
      </c>
      <c r="C491" s="824" t="s">
        <v>1981</v>
      </c>
      <c r="D491" s="825">
        <v>1</v>
      </c>
      <c r="E491" s="825">
        <v>0</v>
      </c>
      <c r="F491" s="825">
        <v>0</v>
      </c>
      <c r="G491" s="825">
        <v>1</v>
      </c>
      <c r="H491" s="825">
        <v>0</v>
      </c>
      <c r="I491" s="826" t="s">
        <v>2017</v>
      </c>
      <c r="J491" s="205" t="s">
        <v>2033</v>
      </c>
      <c r="K491" s="674"/>
      <c r="L491" s="563"/>
      <c r="M491" s="227"/>
    </row>
    <row r="492" spans="1:13" ht="17.25" thickBot="1" x14ac:dyDescent="0.35">
      <c r="A492" s="820">
        <v>44540</v>
      </c>
      <c r="B492" s="52" t="s">
        <v>2032</v>
      </c>
      <c r="C492" s="833" t="s">
        <v>2034</v>
      </c>
      <c r="D492" s="834">
        <v>2</v>
      </c>
      <c r="E492" s="834">
        <v>0</v>
      </c>
      <c r="F492" s="834">
        <v>0</v>
      </c>
      <c r="G492" s="834">
        <v>5</v>
      </c>
      <c r="H492" s="834">
        <v>0</v>
      </c>
      <c r="I492" s="835" t="s">
        <v>2028</v>
      </c>
      <c r="J492" s="208" t="s">
        <v>2018</v>
      </c>
      <c r="K492" s="674"/>
      <c r="L492" s="563"/>
      <c r="M492" s="227"/>
    </row>
    <row r="493" spans="1:13" x14ac:dyDescent="0.3">
      <c r="A493" s="818">
        <v>44540</v>
      </c>
      <c r="B493" s="51" t="s">
        <v>2035</v>
      </c>
      <c r="C493" s="824" t="s">
        <v>2002</v>
      </c>
      <c r="D493" s="825">
        <v>5</v>
      </c>
      <c r="E493" s="825">
        <v>0</v>
      </c>
      <c r="F493" s="825">
        <v>0</v>
      </c>
      <c r="G493" s="825">
        <v>5</v>
      </c>
      <c r="H493" s="825">
        <v>0</v>
      </c>
      <c r="I493" s="826" t="s">
        <v>2024</v>
      </c>
      <c r="J493" s="205" t="s">
        <v>2021</v>
      </c>
      <c r="K493" s="674"/>
      <c r="L493" s="563"/>
      <c r="M493" s="227"/>
    </row>
    <row r="494" spans="1:13" ht="17.25" thickBot="1" x14ac:dyDescent="0.35">
      <c r="A494" s="820">
        <v>44540</v>
      </c>
      <c r="B494" s="52" t="s">
        <v>2035</v>
      </c>
      <c r="C494" s="833" t="s">
        <v>2034</v>
      </c>
      <c r="D494" s="834">
        <v>3</v>
      </c>
      <c r="E494" s="834">
        <v>0</v>
      </c>
      <c r="F494" s="834">
        <v>0</v>
      </c>
      <c r="G494" s="834">
        <v>3</v>
      </c>
      <c r="H494" s="834">
        <v>0</v>
      </c>
      <c r="I494" s="835" t="s">
        <v>2036</v>
      </c>
      <c r="J494" s="208" t="s">
        <v>2031</v>
      </c>
      <c r="K494" s="674"/>
      <c r="L494" s="563"/>
      <c r="M494" s="227"/>
    </row>
    <row r="495" spans="1:13" x14ac:dyDescent="0.3">
      <c r="A495" s="818">
        <v>44540</v>
      </c>
      <c r="B495" s="51" t="s">
        <v>2037</v>
      </c>
      <c r="C495" s="824" t="s">
        <v>1953</v>
      </c>
      <c r="D495" s="825">
        <v>5</v>
      </c>
      <c r="E495" s="825">
        <v>0</v>
      </c>
      <c r="F495" s="825">
        <v>0</v>
      </c>
      <c r="G495" s="825">
        <v>5</v>
      </c>
      <c r="H495" s="825">
        <v>0</v>
      </c>
      <c r="I495" s="826" t="s">
        <v>2038</v>
      </c>
      <c r="J495" s="205" t="s">
        <v>2039</v>
      </c>
      <c r="K495" s="674"/>
      <c r="L495" s="563"/>
      <c r="M495" s="227"/>
    </row>
    <row r="496" spans="1:13" ht="17.25" thickBot="1" x14ac:dyDescent="0.35">
      <c r="A496" s="820">
        <v>44540</v>
      </c>
      <c r="B496" s="52" t="s">
        <v>2037</v>
      </c>
      <c r="C496" s="833" t="s">
        <v>1995</v>
      </c>
      <c r="D496" s="834">
        <v>1</v>
      </c>
      <c r="E496" s="834">
        <v>0</v>
      </c>
      <c r="F496" s="834">
        <v>0</v>
      </c>
      <c r="G496" s="834">
        <v>1</v>
      </c>
      <c r="H496" s="834">
        <v>0</v>
      </c>
      <c r="I496" s="835" t="s">
        <v>2024</v>
      </c>
      <c r="J496" s="208" t="s">
        <v>2021</v>
      </c>
      <c r="K496" s="674"/>
      <c r="L496" s="563"/>
      <c r="M496" s="227"/>
    </row>
    <row r="497" spans="1:13" ht="17.25" thickBot="1" x14ac:dyDescent="0.35">
      <c r="A497" s="819">
        <v>44540</v>
      </c>
      <c r="B497" s="50" t="s">
        <v>2040</v>
      </c>
      <c r="C497" s="830" t="s">
        <v>1992</v>
      </c>
      <c r="D497" s="831">
        <v>10</v>
      </c>
      <c r="E497" s="831">
        <v>0</v>
      </c>
      <c r="F497" s="831">
        <v>0</v>
      </c>
      <c r="G497" s="831">
        <v>11</v>
      </c>
      <c r="H497" s="831">
        <v>0</v>
      </c>
      <c r="I497" s="832" t="s">
        <v>2024</v>
      </c>
      <c r="J497" s="207" t="s">
        <v>2018</v>
      </c>
      <c r="K497" s="674"/>
      <c r="L497" s="563"/>
      <c r="M497" s="227"/>
    </row>
    <row r="498" spans="1:13" x14ac:dyDescent="0.3">
      <c r="A498" s="818">
        <v>44540</v>
      </c>
      <c r="B498" s="51" t="s">
        <v>2041</v>
      </c>
      <c r="C498" s="824" t="s">
        <v>1981</v>
      </c>
      <c r="D498" s="825">
        <v>1</v>
      </c>
      <c r="E498" s="825">
        <v>0</v>
      </c>
      <c r="F498" s="825">
        <v>0</v>
      </c>
      <c r="G498" s="825">
        <v>1</v>
      </c>
      <c r="H498" s="825">
        <v>0</v>
      </c>
      <c r="I498" s="826" t="s">
        <v>2017</v>
      </c>
      <c r="J498" s="205" t="s">
        <v>2042</v>
      </c>
      <c r="K498" s="674"/>
      <c r="L498" s="563"/>
      <c r="M498" s="227"/>
    </row>
    <row r="499" spans="1:13" ht="17.25" thickBot="1" x14ac:dyDescent="0.35">
      <c r="A499" s="820">
        <v>44540</v>
      </c>
      <c r="B499" s="52" t="s">
        <v>2041</v>
      </c>
      <c r="C499" s="833" t="s">
        <v>1992</v>
      </c>
      <c r="D499" s="834">
        <v>6</v>
      </c>
      <c r="E499" s="834">
        <v>0</v>
      </c>
      <c r="F499" s="834">
        <v>0</v>
      </c>
      <c r="G499" s="834">
        <v>6</v>
      </c>
      <c r="H499" s="834">
        <v>0</v>
      </c>
      <c r="I499" s="835" t="s">
        <v>2017</v>
      </c>
      <c r="J499" s="208" t="s">
        <v>2039</v>
      </c>
      <c r="K499" s="674"/>
      <c r="L499" s="563"/>
      <c r="M499" s="227"/>
    </row>
    <row r="500" spans="1:13" x14ac:dyDescent="0.3">
      <c r="A500" s="818">
        <v>44540</v>
      </c>
      <c r="B500" s="51" t="s">
        <v>2043</v>
      </c>
      <c r="C500" s="824" t="s">
        <v>1953</v>
      </c>
      <c r="D500" s="825">
        <v>3</v>
      </c>
      <c r="E500" s="825">
        <v>0</v>
      </c>
      <c r="F500" s="825">
        <v>0</v>
      </c>
      <c r="G500" s="825">
        <v>3</v>
      </c>
      <c r="H500" s="825">
        <v>0</v>
      </c>
      <c r="I500" s="826" t="s">
        <v>2017</v>
      </c>
      <c r="J500" s="205" t="s">
        <v>2018</v>
      </c>
      <c r="K500" s="674"/>
      <c r="L500" s="563"/>
      <c r="M500" s="227"/>
    </row>
    <row r="501" spans="1:13" ht="17.25" thickBot="1" x14ac:dyDescent="0.35">
      <c r="A501" s="820">
        <v>44540</v>
      </c>
      <c r="B501" s="52" t="s">
        <v>2044</v>
      </c>
      <c r="C501" s="833" t="s">
        <v>2034</v>
      </c>
      <c r="D501" s="834">
        <v>12</v>
      </c>
      <c r="E501" s="834">
        <v>0</v>
      </c>
      <c r="F501" s="834">
        <v>0</v>
      </c>
      <c r="G501" s="834">
        <v>12</v>
      </c>
      <c r="H501" s="834">
        <v>0</v>
      </c>
      <c r="I501" s="835" t="s">
        <v>2045</v>
      </c>
      <c r="J501" s="208" t="s">
        <v>2018</v>
      </c>
      <c r="K501" s="674"/>
      <c r="L501" s="563"/>
      <c r="M501" s="227"/>
    </row>
    <row r="502" spans="1:13" x14ac:dyDescent="0.3">
      <c r="A502" s="818">
        <v>44540</v>
      </c>
      <c r="B502" s="51" t="s">
        <v>2046</v>
      </c>
      <c r="C502" s="824" t="s">
        <v>1953</v>
      </c>
      <c r="D502" s="825">
        <v>10</v>
      </c>
      <c r="E502" s="825">
        <v>0</v>
      </c>
      <c r="F502" s="825">
        <v>0</v>
      </c>
      <c r="G502" s="825">
        <v>10</v>
      </c>
      <c r="H502" s="825">
        <v>0</v>
      </c>
      <c r="I502" s="826" t="s">
        <v>2047</v>
      </c>
      <c r="J502" s="205" t="s">
        <v>2048</v>
      </c>
      <c r="K502" s="674"/>
      <c r="L502" s="563"/>
      <c r="M502" s="227"/>
    </row>
    <row r="503" spans="1:13" x14ac:dyDescent="0.3">
      <c r="A503" s="821">
        <v>44540</v>
      </c>
      <c r="B503" s="21" t="s">
        <v>2046</v>
      </c>
      <c r="C503" s="827" t="s">
        <v>2049</v>
      </c>
      <c r="D503" s="828">
        <v>2</v>
      </c>
      <c r="E503" s="828">
        <v>0</v>
      </c>
      <c r="F503" s="828">
        <v>0</v>
      </c>
      <c r="G503" s="828">
        <v>1</v>
      </c>
      <c r="H503" s="828">
        <v>0</v>
      </c>
      <c r="I503" s="829" t="s">
        <v>2047</v>
      </c>
      <c r="J503" s="206" t="s">
        <v>2050</v>
      </c>
      <c r="K503" s="674"/>
      <c r="L503" s="563"/>
      <c r="M503" s="227"/>
    </row>
    <row r="504" spans="1:13" ht="17.25" thickBot="1" x14ac:dyDescent="0.35">
      <c r="A504" s="820">
        <v>44540</v>
      </c>
      <c r="B504" s="52" t="s">
        <v>2051</v>
      </c>
      <c r="C504" s="833" t="s">
        <v>1999</v>
      </c>
      <c r="D504" s="834">
        <v>2</v>
      </c>
      <c r="E504" s="834">
        <v>0</v>
      </c>
      <c r="F504" s="834">
        <v>0</v>
      </c>
      <c r="G504" s="834">
        <v>1</v>
      </c>
      <c r="H504" s="834">
        <v>0</v>
      </c>
      <c r="I504" s="835" t="s">
        <v>2052</v>
      </c>
      <c r="J504" s="208" t="s">
        <v>2050</v>
      </c>
      <c r="K504" s="674"/>
      <c r="L504" s="563"/>
      <c r="M504" s="227"/>
    </row>
    <row r="505" spans="1:13" x14ac:dyDescent="0.3">
      <c r="A505" s="818">
        <v>44540</v>
      </c>
      <c r="B505" s="51" t="s">
        <v>2053</v>
      </c>
      <c r="C505" s="824" t="s">
        <v>2054</v>
      </c>
      <c r="D505" s="825">
        <v>2</v>
      </c>
      <c r="E505" s="825">
        <v>0</v>
      </c>
      <c r="F505" s="825">
        <v>0</v>
      </c>
      <c r="G505" s="825">
        <v>1</v>
      </c>
      <c r="H505" s="825">
        <v>0</v>
      </c>
      <c r="I505" s="826" t="s">
        <v>2047</v>
      </c>
      <c r="J505" s="205" t="s">
        <v>2048</v>
      </c>
      <c r="K505" s="674"/>
      <c r="L505" s="563"/>
      <c r="M505" s="227"/>
    </row>
    <row r="506" spans="1:13" ht="17.25" thickBot="1" x14ac:dyDescent="0.35">
      <c r="A506" s="820">
        <v>44540</v>
      </c>
      <c r="B506" s="52" t="s">
        <v>2055</v>
      </c>
      <c r="C506" s="833" t="s">
        <v>2056</v>
      </c>
      <c r="D506" s="834">
        <v>4</v>
      </c>
      <c r="E506" s="834">
        <v>0</v>
      </c>
      <c r="F506" s="834">
        <v>0</v>
      </c>
      <c r="G506" s="834">
        <v>3</v>
      </c>
      <c r="H506" s="834">
        <v>0</v>
      </c>
      <c r="I506" s="835" t="s">
        <v>2047</v>
      </c>
      <c r="J506" s="208" t="s">
        <v>2057</v>
      </c>
      <c r="K506" s="674"/>
      <c r="L506" s="563"/>
      <c r="M506" s="227"/>
    </row>
    <row r="507" spans="1:13" x14ac:dyDescent="0.3">
      <c r="A507" s="818">
        <v>44540</v>
      </c>
      <c r="B507" s="51" t="s">
        <v>2058</v>
      </c>
      <c r="C507" s="824" t="s">
        <v>1953</v>
      </c>
      <c r="D507" s="825">
        <v>8</v>
      </c>
      <c r="E507" s="825">
        <v>0</v>
      </c>
      <c r="F507" s="825">
        <v>0</v>
      </c>
      <c r="G507" s="825">
        <v>8</v>
      </c>
      <c r="H507" s="825">
        <v>0</v>
      </c>
      <c r="I507" s="826" t="s">
        <v>2047</v>
      </c>
      <c r="J507" s="205" t="s">
        <v>2048</v>
      </c>
      <c r="K507" s="674"/>
      <c r="L507" s="563"/>
      <c r="M507" s="227"/>
    </row>
    <row r="508" spans="1:13" ht="17.25" thickBot="1" x14ac:dyDescent="0.35">
      <c r="A508" s="820">
        <v>44540</v>
      </c>
      <c r="B508" s="52" t="s">
        <v>2059</v>
      </c>
      <c r="C508" s="833" t="s">
        <v>2060</v>
      </c>
      <c r="D508" s="834">
        <v>0</v>
      </c>
      <c r="E508" s="834">
        <v>0</v>
      </c>
      <c r="F508" s="834">
        <v>0</v>
      </c>
      <c r="G508" s="834">
        <v>1</v>
      </c>
      <c r="H508" s="834">
        <v>0</v>
      </c>
      <c r="I508" s="835" t="s">
        <v>2061</v>
      </c>
      <c r="J508" s="208" t="s">
        <v>2048</v>
      </c>
      <c r="K508" s="674"/>
      <c r="L508" s="563"/>
      <c r="M508" s="227"/>
    </row>
    <row r="509" spans="1:13" ht="17.25" thickBot="1" x14ac:dyDescent="0.35">
      <c r="A509" s="819">
        <v>44540</v>
      </c>
      <c r="B509" s="50" t="s">
        <v>2062</v>
      </c>
      <c r="C509" s="830" t="s">
        <v>1953</v>
      </c>
      <c r="D509" s="831">
        <v>12</v>
      </c>
      <c r="E509" s="831">
        <v>0</v>
      </c>
      <c r="F509" s="831">
        <v>0</v>
      </c>
      <c r="G509" s="831">
        <v>12</v>
      </c>
      <c r="H509" s="831">
        <v>0</v>
      </c>
      <c r="I509" s="832" t="s">
        <v>2047</v>
      </c>
      <c r="J509" s="207" t="s">
        <v>2057</v>
      </c>
      <c r="K509" s="674"/>
      <c r="L509" s="563"/>
      <c r="M509" s="227"/>
    </row>
    <row r="510" spans="1:13" ht="17.25" thickBot="1" x14ac:dyDescent="0.35">
      <c r="A510" s="821">
        <v>44540</v>
      </c>
      <c r="B510" s="21" t="s">
        <v>2063</v>
      </c>
      <c r="C510" s="827" t="s">
        <v>1979</v>
      </c>
      <c r="D510" s="828">
        <v>4</v>
      </c>
      <c r="E510" s="828">
        <v>0</v>
      </c>
      <c r="F510" s="828">
        <v>0</v>
      </c>
      <c r="G510" s="828">
        <v>4</v>
      </c>
      <c r="H510" s="828">
        <v>0</v>
      </c>
      <c r="I510" s="829" t="s">
        <v>2047</v>
      </c>
      <c r="J510" s="206" t="s">
        <v>2048</v>
      </c>
      <c r="K510" s="674"/>
      <c r="L510" s="563"/>
      <c r="M510" s="227"/>
    </row>
    <row r="511" spans="1:13" ht="17.25" thickBot="1" x14ac:dyDescent="0.35">
      <c r="A511" s="690">
        <v>44540</v>
      </c>
      <c r="B511" s="691" t="s">
        <v>2064</v>
      </c>
      <c r="C511" s="691" t="s">
        <v>2065</v>
      </c>
      <c r="D511" s="935">
        <v>8</v>
      </c>
      <c r="E511" s="692">
        <v>0</v>
      </c>
      <c r="F511" s="935">
        <v>0</v>
      </c>
      <c r="G511" s="935">
        <v>2</v>
      </c>
      <c r="H511" s="935">
        <v>0</v>
      </c>
      <c r="I511" s="936" t="s">
        <v>2066</v>
      </c>
      <c r="J511" s="41" t="s">
        <v>2048</v>
      </c>
      <c r="K511" s="674"/>
      <c r="L511" s="563"/>
      <c r="M511" s="227"/>
    </row>
    <row r="512" spans="1:13" ht="17.25" thickBot="1" x14ac:dyDescent="0.35">
      <c r="A512" s="819">
        <v>44540</v>
      </c>
      <c r="B512" s="50" t="s">
        <v>2067</v>
      </c>
      <c r="C512" s="830" t="s">
        <v>2068</v>
      </c>
      <c r="D512" s="831">
        <v>1</v>
      </c>
      <c r="E512" s="831">
        <v>0</v>
      </c>
      <c r="F512" s="831">
        <v>0</v>
      </c>
      <c r="G512" s="831">
        <v>1</v>
      </c>
      <c r="H512" s="831">
        <v>0</v>
      </c>
      <c r="I512" s="832" t="s">
        <v>2069</v>
      </c>
      <c r="J512" s="207" t="s">
        <v>2070</v>
      </c>
      <c r="K512" s="674"/>
      <c r="L512" s="563"/>
      <c r="M512" s="227"/>
    </row>
    <row r="513" spans="1:13" ht="17.25" thickBot="1" x14ac:dyDescent="0.35">
      <c r="A513" s="819">
        <v>44541</v>
      </c>
      <c r="B513" s="50" t="s">
        <v>2071</v>
      </c>
      <c r="C513" s="830" t="s">
        <v>483</v>
      </c>
      <c r="D513" s="831">
        <v>68</v>
      </c>
      <c r="E513" s="831">
        <v>0</v>
      </c>
      <c r="F513" s="831">
        <v>0</v>
      </c>
      <c r="G513" s="831">
        <v>34</v>
      </c>
      <c r="H513" s="831">
        <v>0</v>
      </c>
      <c r="I513" s="832" t="s">
        <v>2072</v>
      </c>
      <c r="J513" s="207" t="s">
        <v>2073</v>
      </c>
      <c r="K513" s="674"/>
      <c r="L513" s="563"/>
      <c r="M513" s="227"/>
    </row>
    <row r="514" spans="1:13" ht="17.25" thickBot="1" x14ac:dyDescent="0.35">
      <c r="A514" s="819">
        <v>44543</v>
      </c>
      <c r="B514" s="50" t="s">
        <v>174</v>
      </c>
      <c r="C514" s="830" t="s">
        <v>25</v>
      </c>
      <c r="D514" s="831">
        <v>2</v>
      </c>
      <c r="E514" s="831">
        <v>0</v>
      </c>
      <c r="F514" s="831">
        <v>0</v>
      </c>
      <c r="G514" s="831">
        <v>4</v>
      </c>
      <c r="H514" s="831">
        <v>0</v>
      </c>
      <c r="I514" s="832" t="s">
        <v>1535</v>
      </c>
      <c r="J514" s="207" t="s">
        <v>2088</v>
      </c>
      <c r="K514" s="674"/>
      <c r="L514" s="563"/>
      <c r="M514" s="227"/>
    </row>
    <row r="515" spans="1:13" ht="17.25" thickBot="1" x14ac:dyDescent="0.35">
      <c r="A515" s="819">
        <v>44543</v>
      </c>
      <c r="B515" s="50" t="s">
        <v>2089</v>
      </c>
      <c r="C515" s="830" t="s">
        <v>25</v>
      </c>
      <c r="D515" s="831">
        <v>2</v>
      </c>
      <c r="E515" s="831">
        <v>0</v>
      </c>
      <c r="F515" s="831">
        <v>0</v>
      </c>
      <c r="G515" s="831">
        <v>2</v>
      </c>
      <c r="H515" s="831">
        <v>0</v>
      </c>
      <c r="I515" s="832" t="s">
        <v>1535</v>
      </c>
      <c r="J515" s="207" t="s">
        <v>1536</v>
      </c>
      <c r="K515" s="674"/>
      <c r="L515" s="767"/>
      <c r="M515" s="227"/>
    </row>
    <row r="516" spans="1:13" x14ac:dyDescent="0.3">
      <c r="A516" s="818">
        <v>44543</v>
      </c>
      <c r="B516" s="51" t="s">
        <v>2090</v>
      </c>
      <c r="C516" s="824" t="s">
        <v>2091</v>
      </c>
      <c r="D516" s="825">
        <v>5</v>
      </c>
      <c r="E516" s="825">
        <v>0</v>
      </c>
      <c r="F516" s="825">
        <v>0</v>
      </c>
      <c r="G516" s="825">
        <v>5</v>
      </c>
      <c r="H516" s="825">
        <v>0</v>
      </c>
      <c r="I516" s="826" t="s">
        <v>1535</v>
      </c>
      <c r="J516" s="205" t="s">
        <v>2092</v>
      </c>
      <c r="K516" s="563"/>
      <c r="L516" s="675"/>
      <c r="M516" s="227"/>
    </row>
    <row r="517" spans="1:13" ht="17.25" thickBot="1" x14ac:dyDescent="0.35">
      <c r="A517" s="820">
        <v>44543</v>
      </c>
      <c r="B517" s="52" t="s">
        <v>172</v>
      </c>
      <c r="C517" s="833" t="s">
        <v>2093</v>
      </c>
      <c r="D517" s="834">
        <v>1</v>
      </c>
      <c r="E517" s="834">
        <v>0</v>
      </c>
      <c r="F517" s="834">
        <v>0</v>
      </c>
      <c r="G517" s="834">
        <v>2</v>
      </c>
      <c r="H517" s="834">
        <v>0</v>
      </c>
      <c r="I517" s="835" t="s">
        <v>1535</v>
      </c>
      <c r="J517" s="208" t="s">
        <v>1536</v>
      </c>
      <c r="K517" s="563"/>
      <c r="L517" s="675"/>
      <c r="M517" s="227"/>
    </row>
    <row r="518" spans="1:13" x14ac:dyDescent="0.3">
      <c r="A518" s="818">
        <v>44543</v>
      </c>
      <c r="B518" s="51" t="s">
        <v>2094</v>
      </c>
      <c r="C518" s="824" t="s">
        <v>15</v>
      </c>
      <c r="D518" s="825">
        <v>1</v>
      </c>
      <c r="E518" s="825">
        <v>0</v>
      </c>
      <c r="F518" s="825">
        <v>0</v>
      </c>
      <c r="G518" s="825">
        <v>1</v>
      </c>
      <c r="H518" s="825">
        <v>0</v>
      </c>
      <c r="I518" s="826" t="s">
        <v>2095</v>
      </c>
      <c r="J518" s="205" t="s">
        <v>1536</v>
      </c>
      <c r="K518" s="563"/>
      <c r="L518" s="563"/>
      <c r="M518" s="227"/>
    </row>
    <row r="519" spans="1:13" x14ac:dyDescent="0.3">
      <c r="A519" s="821">
        <v>44543</v>
      </c>
      <c r="B519" s="21" t="s">
        <v>2096</v>
      </c>
      <c r="C519" s="827" t="s">
        <v>16</v>
      </c>
      <c r="D519" s="828">
        <v>1</v>
      </c>
      <c r="E519" s="828">
        <v>0</v>
      </c>
      <c r="F519" s="828">
        <v>0</v>
      </c>
      <c r="G519" s="828">
        <v>1</v>
      </c>
      <c r="H519" s="828">
        <v>0</v>
      </c>
      <c r="I519" s="829" t="s">
        <v>1535</v>
      </c>
      <c r="J519" s="206" t="s">
        <v>2097</v>
      </c>
      <c r="K519" s="674"/>
      <c r="L519" s="563"/>
      <c r="M519" s="227"/>
    </row>
    <row r="520" spans="1:13" ht="17.25" thickBot="1" x14ac:dyDescent="0.35">
      <c r="A520" s="820">
        <v>44543</v>
      </c>
      <c r="B520" s="52" t="s">
        <v>1685</v>
      </c>
      <c r="C520" s="833" t="s">
        <v>25</v>
      </c>
      <c r="D520" s="834">
        <v>1</v>
      </c>
      <c r="E520" s="834">
        <v>0</v>
      </c>
      <c r="F520" s="834">
        <v>0</v>
      </c>
      <c r="G520" s="834">
        <v>1</v>
      </c>
      <c r="H520" s="834">
        <v>0</v>
      </c>
      <c r="I520" s="835" t="s">
        <v>2095</v>
      </c>
      <c r="J520" s="208" t="s">
        <v>1536</v>
      </c>
      <c r="K520" s="674"/>
      <c r="L520" s="563"/>
      <c r="M520" s="227"/>
    </row>
    <row r="521" spans="1:13" ht="17.25" thickBot="1" x14ac:dyDescent="0.35">
      <c r="A521" s="819">
        <v>44543</v>
      </c>
      <c r="B521" s="50" t="s">
        <v>2098</v>
      </c>
      <c r="C521" s="830" t="s">
        <v>2099</v>
      </c>
      <c r="D521" s="831">
        <v>1</v>
      </c>
      <c r="E521" s="831">
        <v>0</v>
      </c>
      <c r="F521" s="831">
        <v>0</v>
      </c>
      <c r="G521" s="831">
        <v>1</v>
      </c>
      <c r="H521" s="831">
        <v>0</v>
      </c>
      <c r="I521" s="832" t="s">
        <v>2095</v>
      </c>
      <c r="J521" s="207" t="s">
        <v>2100</v>
      </c>
      <c r="K521" s="674"/>
      <c r="L521" s="563"/>
      <c r="M521" s="227"/>
    </row>
    <row r="522" spans="1:13" x14ac:dyDescent="0.3">
      <c r="A522" s="818">
        <v>44543</v>
      </c>
      <c r="B522" s="51" t="s">
        <v>1483</v>
      </c>
      <c r="C522" s="824" t="s">
        <v>15</v>
      </c>
      <c r="D522" s="825">
        <v>0</v>
      </c>
      <c r="E522" s="825">
        <v>0</v>
      </c>
      <c r="F522" s="825">
        <v>0</v>
      </c>
      <c r="G522" s="825">
        <v>1</v>
      </c>
      <c r="H522" s="825">
        <v>0</v>
      </c>
      <c r="I522" s="826" t="s">
        <v>1535</v>
      </c>
      <c r="J522" s="205" t="s">
        <v>1536</v>
      </c>
      <c r="K522" s="674"/>
      <c r="L522" s="563"/>
      <c r="M522" s="227"/>
    </row>
    <row r="523" spans="1:13" x14ac:dyDescent="0.3">
      <c r="A523" s="821">
        <v>44543</v>
      </c>
      <c r="B523" s="21" t="s">
        <v>1483</v>
      </c>
      <c r="C523" s="827" t="s">
        <v>2101</v>
      </c>
      <c r="D523" s="828">
        <v>5</v>
      </c>
      <c r="E523" s="828">
        <v>0</v>
      </c>
      <c r="F523" s="828">
        <v>0</v>
      </c>
      <c r="G523" s="828">
        <v>5</v>
      </c>
      <c r="H523" s="828">
        <v>0</v>
      </c>
      <c r="I523" s="829" t="s">
        <v>2102</v>
      </c>
      <c r="J523" s="206" t="s">
        <v>2088</v>
      </c>
      <c r="K523" s="674"/>
      <c r="L523" s="563"/>
      <c r="M523" s="227"/>
    </row>
    <row r="524" spans="1:13" ht="17.25" thickBot="1" x14ac:dyDescent="0.35">
      <c r="A524" s="820">
        <v>44543</v>
      </c>
      <c r="B524" s="52" t="s">
        <v>2103</v>
      </c>
      <c r="C524" s="833" t="s">
        <v>2099</v>
      </c>
      <c r="D524" s="834">
        <v>2</v>
      </c>
      <c r="E524" s="834">
        <v>0</v>
      </c>
      <c r="F524" s="834">
        <v>0</v>
      </c>
      <c r="G524" s="834">
        <v>3</v>
      </c>
      <c r="H524" s="834">
        <v>0</v>
      </c>
      <c r="I524" s="835" t="s">
        <v>1535</v>
      </c>
      <c r="J524" s="208" t="s">
        <v>2097</v>
      </c>
      <c r="K524" s="674"/>
      <c r="L524" s="563"/>
      <c r="M524" s="227"/>
    </row>
    <row r="525" spans="1:13" ht="17.25" thickBot="1" x14ac:dyDescent="0.35">
      <c r="A525" s="819">
        <v>44543</v>
      </c>
      <c r="B525" s="50" t="s">
        <v>1713</v>
      </c>
      <c r="C525" s="830" t="s">
        <v>2104</v>
      </c>
      <c r="D525" s="831">
        <v>7</v>
      </c>
      <c r="E525" s="831">
        <v>0</v>
      </c>
      <c r="F525" s="831">
        <v>0</v>
      </c>
      <c r="G525" s="831">
        <v>7</v>
      </c>
      <c r="H525" s="831">
        <v>0</v>
      </c>
      <c r="I525" s="832" t="s">
        <v>1502</v>
      </c>
      <c r="J525" s="207" t="s">
        <v>2105</v>
      </c>
      <c r="K525" s="674"/>
      <c r="L525" s="563"/>
      <c r="M525" s="227"/>
    </row>
    <row r="526" spans="1:13" x14ac:dyDescent="0.3">
      <c r="A526" s="818">
        <v>44543</v>
      </c>
      <c r="B526" s="51" t="s">
        <v>1382</v>
      </c>
      <c r="C526" s="824" t="s">
        <v>16</v>
      </c>
      <c r="D526" s="825">
        <v>1</v>
      </c>
      <c r="E526" s="825">
        <v>0</v>
      </c>
      <c r="F526" s="825">
        <v>0</v>
      </c>
      <c r="G526" s="825">
        <v>1</v>
      </c>
      <c r="H526" s="825">
        <v>0</v>
      </c>
      <c r="I526" s="826" t="s">
        <v>1638</v>
      </c>
      <c r="J526" s="205" t="s">
        <v>1623</v>
      </c>
      <c r="K526" s="674"/>
      <c r="L526" s="563"/>
      <c r="M526" s="227"/>
    </row>
    <row r="527" spans="1:13" ht="17.25" thickBot="1" x14ac:dyDescent="0.35">
      <c r="A527" s="820">
        <v>44543</v>
      </c>
      <c r="B527" s="52" t="s">
        <v>1382</v>
      </c>
      <c r="C527" s="833" t="s">
        <v>2104</v>
      </c>
      <c r="D527" s="834">
        <v>3</v>
      </c>
      <c r="E527" s="834">
        <v>0</v>
      </c>
      <c r="F527" s="834">
        <v>0</v>
      </c>
      <c r="G527" s="834">
        <v>0</v>
      </c>
      <c r="H527" s="834">
        <v>0</v>
      </c>
      <c r="I527" s="835" t="s">
        <v>1638</v>
      </c>
      <c r="J527" s="208" t="s">
        <v>2106</v>
      </c>
      <c r="K527" s="674"/>
      <c r="L527" s="563"/>
      <c r="M527" s="227"/>
    </row>
    <row r="528" spans="1:13" x14ac:dyDescent="0.3">
      <c r="A528" s="818">
        <v>44543</v>
      </c>
      <c r="B528" s="51" t="s">
        <v>1639</v>
      </c>
      <c r="C528" s="824" t="s">
        <v>2107</v>
      </c>
      <c r="D528" s="825">
        <v>5</v>
      </c>
      <c r="E528" s="825">
        <v>0</v>
      </c>
      <c r="F528" s="825">
        <v>0</v>
      </c>
      <c r="G528" s="825">
        <v>5</v>
      </c>
      <c r="H528" s="825">
        <v>0</v>
      </c>
      <c r="I528" s="826" t="s">
        <v>1638</v>
      </c>
      <c r="J528" s="205" t="s">
        <v>2108</v>
      </c>
      <c r="K528" s="674"/>
      <c r="L528" s="563"/>
      <c r="M528" s="227"/>
    </row>
    <row r="529" spans="1:13" ht="17.25" thickBot="1" x14ac:dyDescent="0.35">
      <c r="A529" s="820">
        <v>44543</v>
      </c>
      <c r="B529" s="52" t="s">
        <v>2109</v>
      </c>
      <c r="C529" s="833" t="s">
        <v>2104</v>
      </c>
      <c r="D529" s="834">
        <v>4</v>
      </c>
      <c r="E529" s="834">
        <v>0</v>
      </c>
      <c r="F529" s="834">
        <v>0</v>
      </c>
      <c r="G529" s="834">
        <v>4</v>
      </c>
      <c r="H529" s="834">
        <v>0</v>
      </c>
      <c r="I529" s="835" t="s">
        <v>1638</v>
      </c>
      <c r="J529" s="208" t="s">
        <v>1623</v>
      </c>
      <c r="K529" s="674"/>
      <c r="L529" s="563"/>
      <c r="M529" s="227"/>
    </row>
    <row r="530" spans="1:13" x14ac:dyDescent="0.3">
      <c r="A530" s="818">
        <v>44543</v>
      </c>
      <c r="B530" s="51" t="s">
        <v>2110</v>
      </c>
      <c r="C530" s="824" t="s">
        <v>25</v>
      </c>
      <c r="D530" s="825">
        <v>5</v>
      </c>
      <c r="E530" s="825">
        <v>0</v>
      </c>
      <c r="F530" s="825">
        <v>0</v>
      </c>
      <c r="G530" s="825">
        <v>5</v>
      </c>
      <c r="H530" s="825">
        <v>0</v>
      </c>
      <c r="I530" s="826" t="s">
        <v>1638</v>
      </c>
      <c r="J530" s="205" t="s">
        <v>2106</v>
      </c>
      <c r="K530" s="674"/>
      <c r="L530" s="563"/>
      <c r="M530" s="227"/>
    </row>
    <row r="531" spans="1:13" ht="17.25" thickBot="1" x14ac:dyDescent="0.35">
      <c r="A531" s="820">
        <v>44543</v>
      </c>
      <c r="B531" s="52" t="s">
        <v>1640</v>
      </c>
      <c r="C531" s="833" t="s">
        <v>14</v>
      </c>
      <c r="D531" s="834">
        <v>3</v>
      </c>
      <c r="E531" s="834">
        <v>0</v>
      </c>
      <c r="F531" s="834">
        <v>0</v>
      </c>
      <c r="G531" s="834">
        <v>3</v>
      </c>
      <c r="H531" s="834">
        <v>0</v>
      </c>
      <c r="I531" s="835" t="s">
        <v>1638</v>
      </c>
      <c r="J531" s="208" t="s">
        <v>1623</v>
      </c>
      <c r="K531" s="674"/>
      <c r="L531" s="563"/>
      <c r="M531" s="227"/>
    </row>
    <row r="532" spans="1:13" x14ac:dyDescent="0.3">
      <c r="A532" s="818">
        <v>44543</v>
      </c>
      <c r="B532" s="51" t="s">
        <v>639</v>
      </c>
      <c r="C532" s="824" t="s">
        <v>16</v>
      </c>
      <c r="D532" s="825">
        <v>1</v>
      </c>
      <c r="E532" s="825">
        <v>0</v>
      </c>
      <c r="F532" s="825">
        <v>0</v>
      </c>
      <c r="G532" s="825">
        <v>1</v>
      </c>
      <c r="H532" s="825">
        <v>0</v>
      </c>
      <c r="I532" s="826" t="s">
        <v>2111</v>
      </c>
      <c r="J532" s="205" t="s">
        <v>2112</v>
      </c>
      <c r="K532" s="674"/>
      <c r="L532" s="563"/>
      <c r="M532" s="227"/>
    </row>
    <row r="533" spans="1:13" ht="17.25" thickBot="1" x14ac:dyDescent="0.35">
      <c r="A533" s="820">
        <v>44543</v>
      </c>
      <c r="B533" s="52" t="s">
        <v>639</v>
      </c>
      <c r="C533" s="833" t="s">
        <v>2091</v>
      </c>
      <c r="D533" s="834">
        <v>2</v>
      </c>
      <c r="E533" s="834">
        <v>0</v>
      </c>
      <c r="F533" s="834">
        <v>0</v>
      </c>
      <c r="G533" s="834">
        <v>2</v>
      </c>
      <c r="H533" s="834">
        <v>0</v>
      </c>
      <c r="I533" s="835" t="s">
        <v>2113</v>
      </c>
      <c r="J533" s="208" t="s">
        <v>1623</v>
      </c>
      <c r="K533" s="674"/>
      <c r="L533" s="563"/>
      <c r="M533" s="227"/>
    </row>
    <row r="534" spans="1:13" ht="17.25" thickBot="1" x14ac:dyDescent="0.35">
      <c r="A534" s="819">
        <v>44543</v>
      </c>
      <c r="B534" s="50" t="s">
        <v>1132</v>
      </c>
      <c r="C534" s="830" t="s">
        <v>2101</v>
      </c>
      <c r="D534" s="831">
        <v>4</v>
      </c>
      <c r="E534" s="831">
        <v>0</v>
      </c>
      <c r="F534" s="831">
        <v>0</v>
      </c>
      <c r="G534" s="831">
        <v>4</v>
      </c>
      <c r="H534" s="831">
        <v>0</v>
      </c>
      <c r="I534" s="832" t="s">
        <v>2113</v>
      </c>
      <c r="J534" s="207" t="s">
        <v>1623</v>
      </c>
      <c r="K534" s="674"/>
      <c r="L534" s="563"/>
      <c r="M534" s="227"/>
    </row>
    <row r="535" spans="1:13" x14ac:dyDescent="0.3">
      <c r="A535" s="818">
        <v>44543</v>
      </c>
      <c r="B535" s="51" t="s">
        <v>961</v>
      </c>
      <c r="C535" s="824" t="s">
        <v>15</v>
      </c>
      <c r="D535" s="825">
        <v>2</v>
      </c>
      <c r="E535" s="825">
        <v>0</v>
      </c>
      <c r="F535" s="825">
        <v>0</v>
      </c>
      <c r="G535" s="825">
        <v>2</v>
      </c>
      <c r="H535" s="825">
        <v>0</v>
      </c>
      <c r="I535" s="826" t="s">
        <v>1638</v>
      </c>
      <c r="J535" s="205" t="s">
        <v>2112</v>
      </c>
      <c r="K535" s="674"/>
      <c r="L535" s="563"/>
      <c r="M535" s="227"/>
    </row>
    <row r="536" spans="1:13" ht="17.25" thickBot="1" x14ac:dyDescent="0.35">
      <c r="A536" s="820">
        <v>44543</v>
      </c>
      <c r="B536" s="52" t="s">
        <v>961</v>
      </c>
      <c r="C536" s="833" t="s">
        <v>2114</v>
      </c>
      <c r="D536" s="834">
        <v>3</v>
      </c>
      <c r="E536" s="834">
        <v>0</v>
      </c>
      <c r="F536" s="834">
        <v>0</v>
      </c>
      <c r="G536" s="834">
        <v>3</v>
      </c>
      <c r="H536" s="834">
        <v>0</v>
      </c>
      <c r="I536" s="835" t="s">
        <v>1638</v>
      </c>
      <c r="J536" s="208" t="s">
        <v>1623</v>
      </c>
      <c r="K536" s="674"/>
      <c r="L536" s="563"/>
      <c r="M536" s="227"/>
    </row>
    <row r="537" spans="1:13" x14ac:dyDescent="0.3">
      <c r="A537" s="818">
        <v>44543</v>
      </c>
      <c r="B537" s="51" t="s">
        <v>137</v>
      </c>
      <c r="C537" s="824" t="s">
        <v>25</v>
      </c>
      <c r="D537" s="825">
        <v>13</v>
      </c>
      <c r="E537" s="825">
        <v>0</v>
      </c>
      <c r="F537" s="825">
        <v>0</v>
      </c>
      <c r="G537" s="825">
        <v>18</v>
      </c>
      <c r="H537" s="825">
        <v>0</v>
      </c>
      <c r="I537" s="826" t="s">
        <v>1638</v>
      </c>
      <c r="J537" s="205" t="s">
        <v>2108</v>
      </c>
      <c r="K537" s="674"/>
      <c r="L537" s="563"/>
      <c r="M537" s="227"/>
    </row>
    <row r="538" spans="1:13" ht="17.25" thickBot="1" x14ac:dyDescent="0.35">
      <c r="A538" s="820">
        <v>44543</v>
      </c>
      <c r="B538" s="52" t="s">
        <v>137</v>
      </c>
      <c r="C538" s="833" t="s">
        <v>2115</v>
      </c>
      <c r="D538" s="834">
        <v>11</v>
      </c>
      <c r="E538" s="834">
        <v>0</v>
      </c>
      <c r="F538" s="834">
        <v>0</v>
      </c>
      <c r="G538" s="834">
        <v>11</v>
      </c>
      <c r="H538" s="834">
        <v>0</v>
      </c>
      <c r="I538" s="835" t="s">
        <v>2116</v>
      </c>
      <c r="J538" s="208" t="s">
        <v>1623</v>
      </c>
      <c r="K538" s="674"/>
      <c r="L538" s="563"/>
      <c r="M538" s="227"/>
    </row>
    <row r="539" spans="1:13" x14ac:dyDescent="0.3">
      <c r="A539" s="818">
        <v>44543</v>
      </c>
      <c r="B539" s="51" t="s">
        <v>2117</v>
      </c>
      <c r="C539" s="824" t="s">
        <v>15</v>
      </c>
      <c r="D539" s="825">
        <v>1</v>
      </c>
      <c r="E539" s="825">
        <v>0</v>
      </c>
      <c r="F539" s="825">
        <v>0</v>
      </c>
      <c r="G539" s="825">
        <v>1</v>
      </c>
      <c r="H539" s="825">
        <v>0</v>
      </c>
      <c r="I539" s="826" t="s">
        <v>1498</v>
      </c>
      <c r="J539" s="205" t="s">
        <v>1655</v>
      </c>
      <c r="K539" s="674"/>
      <c r="L539" s="563"/>
      <c r="M539" s="227"/>
    </row>
    <row r="540" spans="1:13" ht="17.25" thickBot="1" x14ac:dyDescent="0.35">
      <c r="A540" s="820">
        <v>44543</v>
      </c>
      <c r="B540" s="52" t="s">
        <v>844</v>
      </c>
      <c r="C540" s="833" t="s">
        <v>2118</v>
      </c>
      <c r="D540" s="834">
        <v>4</v>
      </c>
      <c r="E540" s="834">
        <v>0</v>
      </c>
      <c r="F540" s="834">
        <v>0</v>
      </c>
      <c r="G540" s="834">
        <v>4</v>
      </c>
      <c r="H540" s="834">
        <v>0</v>
      </c>
      <c r="I540" s="835" t="s">
        <v>1498</v>
      </c>
      <c r="J540" s="208" t="s">
        <v>2119</v>
      </c>
      <c r="K540" s="674"/>
      <c r="L540" s="563"/>
      <c r="M540" s="227"/>
    </row>
    <row r="541" spans="1:13" x14ac:dyDescent="0.3">
      <c r="A541" s="818">
        <v>44543</v>
      </c>
      <c r="B541" s="51" t="s">
        <v>1790</v>
      </c>
      <c r="C541" s="824" t="s">
        <v>25</v>
      </c>
      <c r="D541" s="825">
        <v>5</v>
      </c>
      <c r="E541" s="825">
        <v>0</v>
      </c>
      <c r="F541" s="825">
        <v>0</v>
      </c>
      <c r="G541" s="825">
        <v>5</v>
      </c>
      <c r="H541" s="825">
        <v>0</v>
      </c>
      <c r="I541" s="826" t="s">
        <v>1498</v>
      </c>
      <c r="J541" s="205" t="s">
        <v>2119</v>
      </c>
      <c r="K541" s="674"/>
      <c r="L541" s="563"/>
      <c r="M541" s="227"/>
    </row>
    <row r="542" spans="1:13" ht="17.25" thickBot="1" x14ac:dyDescent="0.35">
      <c r="A542" s="820">
        <v>44543</v>
      </c>
      <c r="B542" s="52" t="s">
        <v>1790</v>
      </c>
      <c r="C542" s="833" t="s">
        <v>27</v>
      </c>
      <c r="D542" s="834">
        <v>1</v>
      </c>
      <c r="E542" s="834">
        <v>0</v>
      </c>
      <c r="F542" s="834">
        <v>0</v>
      </c>
      <c r="G542" s="834">
        <v>1</v>
      </c>
      <c r="H542" s="834">
        <v>0</v>
      </c>
      <c r="I542" s="835" t="s">
        <v>1498</v>
      </c>
      <c r="J542" s="208" t="s">
        <v>1655</v>
      </c>
      <c r="K542" s="674"/>
      <c r="L542" s="563"/>
      <c r="M542" s="227"/>
    </row>
    <row r="543" spans="1:13" x14ac:dyDescent="0.3">
      <c r="A543" s="818">
        <v>44543</v>
      </c>
      <c r="B543" s="51" t="s">
        <v>2120</v>
      </c>
      <c r="C543" s="824" t="s">
        <v>112</v>
      </c>
      <c r="D543" s="825">
        <v>16</v>
      </c>
      <c r="E543" s="825">
        <v>0</v>
      </c>
      <c r="F543" s="825">
        <v>0</v>
      </c>
      <c r="G543" s="825">
        <v>12</v>
      </c>
      <c r="H543" s="825">
        <v>0</v>
      </c>
      <c r="I543" s="826" t="s">
        <v>1498</v>
      </c>
      <c r="J543" s="205" t="s">
        <v>1655</v>
      </c>
      <c r="K543" s="674"/>
      <c r="L543" s="563"/>
      <c r="M543" s="227"/>
    </row>
    <row r="544" spans="1:13" x14ac:dyDescent="0.3">
      <c r="A544" s="821">
        <v>44543</v>
      </c>
      <c r="B544" s="21" t="s">
        <v>2121</v>
      </c>
      <c r="C544" s="827" t="s">
        <v>14</v>
      </c>
      <c r="D544" s="828">
        <v>1</v>
      </c>
      <c r="E544" s="828">
        <v>0</v>
      </c>
      <c r="F544" s="828">
        <v>0</v>
      </c>
      <c r="G544" s="828">
        <v>1</v>
      </c>
      <c r="H544" s="828">
        <v>0</v>
      </c>
      <c r="I544" s="829" t="s">
        <v>1498</v>
      </c>
      <c r="J544" s="206" t="s">
        <v>2122</v>
      </c>
      <c r="K544" s="674"/>
      <c r="L544" s="563"/>
      <c r="M544" s="227"/>
    </row>
    <row r="545" spans="1:13" ht="17.25" thickBot="1" x14ac:dyDescent="0.35">
      <c r="A545" s="820">
        <v>44543</v>
      </c>
      <c r="B545" s="52" t="s">
        <v>1654</v>
      </c>
      <c r="C545" s="833" t="s">
        <v>1457</v>
      </c>
      <c r="D545" s="834">
        <v>1</v>
      </c>
      <c r="E545" s="834">
        <v>0</v>
      </c>
      <c r="F545" s="834">
        <v>0</v>
      </c>
      <c r="G545" s="834">
        <v>1</v>
      </c>
      <c r="H545" s="834">
        <v>0</v>
      </c>
      <c r="I545" s="835" t="s">
        <v>1498</v>
      </c>
      <c r="J545" s="208" t="s">
        <v>1655</v>
      </c>
      <c r="K545" s="674"/>
      <c r="L545" s="563"/>
      <c r="M545" s="227"/>
    </row>
    <row r="546" spans="1:13" x14ac:dyDescent="0.3">
      <c r="A546" s="818">
        <v>44543</v>
      </c>
      <c r="B546" s="51" t="s">
        <v>2123</v>
      </c>
      <c r="C546" s="824" t="s">
        <v>16</v>
      </c>
      <c r="D546" s="825">
        <v>1</v>
      </c>
      <c r="E546" s="825">
        <v>0</v>
      </c>
      <c r="F546" s="825">
        <v>0</v>
      </c>
      <c r="G546" s="825">
        <v>1</v>
      </c>
      <c r="H546" s="825">
        <v>0</v>
      </c>
      <c r="I546" s="826" t="s">
        <v>1498</v>
      </c>
      <c r="J546" s="205" t="s">
        <v>1655</v>
      </c>
      <c r="K546" s="674"/>
      <c r="L546" s="563"/>
      <c r="M546" s="227"/>
    </row>
    <row r="547" spans="1:13" ht="17.25" thickBot="1" x14ac:dyDescent="0.35">
      <c r="A547" s="820">
        <v>44543</v>
      </c>
      <c r="B547" s="52" t="s">
        <v>1654</v>
      </c>
      <c r="C547" s="833" t="s">
        <v>112</v>
      </c>
      <c r="D547" s="834">
        <v>4</v>
      </c>
      <c r="E547" s="834">
        <v>0</v>
      </c>
      <c r="F547" s="834">
        <v>0</v>
      </c>
      <c r="G547" s="834">
        <v>4</v>
      </c>
      <c r="H547" s="834">
        <v>0</v>
      </c>
      <c r="I547" s="835" t="s">
        <v>1498</v>
      </c>
      <c r="J547" s="208" t="s">
        <v>1655</v>
      </c>
      <c r="K547" s="674"/>
      <c r="L547" s="563"/>
      <c r="M547" s="227"/>
    </row>
    <row r="548" spans="1:13" x14ac:dyDescent="0.3">
      <c r="A548" s="818">
        <v>44543</v>
      </c>
      <c r="B548" s="51" t="s">
        <v>2124</v>
      </c>
      <c r="C548" s="824" t="s">
        <v>2125</v>
      </c>
      <c r="D548" s="825">
        <v>0</v>
      </c>
      <c r="E548" s="825">
        <v>0</v>
      </c>
      <c r="F548" s="825">
        <v>0</v>
      </c>
      <c r="G548" s="825">
        <v>1</v>
      </c>
      <c r="H548" s="825">
        <v>0</v>
      </c>
      <c r="I548" s="826" t="s">
        <v>2126</v>
      </c>
      <c r="J548" s="205" t="s">
        <v>176</v>
      </c>
      <c r="K548" s="675"/>
      <c r="L548" s="563"/>
      <c r="M548" s="227"/>
    </row>
    <row r="549" spans="1:13" ht="17.25" thickBot="1" x14ac:dyDescent="0.35">
      <c r="A549" s="820">
        <v>44543</v>
      </c>
      <c r="B549" s="52" t="s">
        <v>1217</v>
      </c>
      <c r="C549" s="833" t="s">
        <v>24</v>
      </c>
      <c r="D549" s="834">
        <v>1</v>
      </c>
      <c r="E549" s="834">
        <v>0</v>
      </c>
      <c r="F549" s="834">
        <v>0</v>
      </c>
      <c r="G549" s="834">
        <v>1</v>
      </c>
      <c r="H549" s="834">
        <v>0</v>
      </c>
      <c r="I549" s="835" t="s">
        <v>1578</v>
      </c>
      <c r="J549" s="208" t="s">
        <v>176</v>
      </c>
      <c r="K549" s="675"/>
      <c r="L549" s="563"/>
      <c r="M549" s="227"/>
    </row>
    <row r="550" spans="1:13" ht="17.25" thickBot="1" x14ac:dyDescent="0.35">
      <c r="A550" s="819">
        <v>44543</v>
      </c>
      <c r="B550" s="50" t="s">
        <v>1121</v>
      </c>
      <c r="C550" s="830" t="s">
        <v>16</v>
      </c>
      <c r="D550" s="831">
        <v>3</v>
      </c>
      <c r="E550" s="831">
        <v>0</v>
      </c>
      <c r="F550" s="831">
        <v>0</v>
      </c>
      <c r="G550" s="831">
        <v>4</v>
      </c>
      <c r="H550" s="831">
        <v>0</v>
      </c>
      <c r="I550" s="832" t="s">
        <v>1578</v>
      </c>
      <c r="J550" s="207" t="s">
        <v>176</v>
      </c>
      <c r="K550" s="674"/>
      <c r="L550" s="563"/>
      <c r="M550" s="227"/>
    </row>
    <row r="551" spans="1:13" x14ac:dyDescent="0.3">
      <c r="A551" s="818">
        <v>44543</v>
      </c>
      <c r="B551" s="51" t="s">
        <v>2127</v>
      </c>
      <c r="C551" s="824" t="s">
        <v>24</v>
      </c>
      <c r="D551" s="825">
        <v>2</v>
      </c>
      <c r="E551" s="825">
        <v>0</v>
      </c>
      <c r="F551" s="825">
        <v>0</v>
      </c>
      <c r="G551" s="825">
        <v>0</v>
      </c>
      <c r="H551" s="825">
        <v>0</v>
      </c>
      <c r="I551" s="826" t="s">
        <v>2128</v>
      </c>
      <c r="J551" s="205" t="s">
        <v>2021</v>
      </c>
      <c r="K551" s="674"/>
      <c r="L551" s="563"/>
      <c r="M551" s="227"/>
    </row>
    <row r="552" spans="1:13" ht="17.25" thickBot="1" x14ac:dyDescent="0.35">
      <c r="A552" s="820">
        <v>44543</v>
      </c>
      <c r="B552" s="52" t="s">
        <v>1778</v>
      </c>
      <c r="C552" s="833" t="s">
        <v>13</v>
      </c>
      <c r="D552" s="834">
        <v>1</v>
      </c>
      <c r="E552" s="834">
        <v>0</v>
      </c>
      <c r="F552" s="834">
        <v>0</v>
      </c>
      <c r="G552" s="834">
        <v>1</v>
      </c>
      <c r="H552" s="834">
        <v>0</v>
      </c>
      <c r="I552" s="835" t="s">
        <v>1578</v>
      </c>
      <c r="J552" s="208" t="s">
        <v>176</v>
      </c>
      <c r="K552" s="674"/>
      <c r="L552" s="563"/>
      <c r="M552" s="227"/>
    </row>
    <row r="553" spans="1:13" ht="17.25" thickBot="1" x14ac:dyDescent="0.35">
      <c r="A553" s="819">
        <v>44543</v>
      </c>
      <c r="B553" s="50" t="s">
        <v>2129</v>
      </c>
      <c r="C553" s="830" t="s">
        <v>2130</v>
      </c>
      <c r="D553" s="831">
        <v>2</v>
      </c>
      <c r="E553" s="831">
        <v>0</v>
      </c>
      <c r="F553" s="831">
        <v>0</v>
      </c>
      <c r="G553" s="831">
        <v>2</v>
      </c>
      <c r="H553" s="831">
        <v>0</v>
      </c>
      <c r="I553" s="832" t="s">
        <v>1578</v>
      </c>
      <c r="J553" s="207" t="s">
        <v>176</v>
      </c>
      <c r="K553" s="674"/>
      <c r="L553" s="563"/>
      <c r="M553" s="227"/>
    </row>
    <row r="554" spans="1:13" x14ac:dyDescent="0.3">
      <c r="A554" s="818">
        <v>44543</v>
      </c>
      <c r="B554" s="51" t="s">
        <v>2131</v>
      </c>
      <c r="C554" s="824" t="s">
        <v>2132</v>
      </c>
      <c r="D554" s="825">
        <v>2</v>
      </c>
      <c r="E554" s="825">
        <v>0</v>
      </c>
      <c r="F554" s="825">
        <v>0</v>
      </c>
      <c r="G554" s="825">
        <v>2</v>
      </c>
      <c r="H554" s="825">
        <v>0</v>
      </c>
      <c r="I554" s="826" t="s">
        <v>1578</v>
      </c>
      <c r="J554" s="205" t="s">
        <v>176</v>
      </c>
      <c r="K554" s="674"/>
      <c r="L554" s="563"/>
      <c r="M554" s="227"/>
    </row>
    <row r="555" spans="1:13" x14ac:dyDescent="0.3">
      <c r="A555" s="821">
        <v>44543</v>
      </c>
      <c r="B555" s="21" t="s">
        <v>2133</v>
      </c>
      <c r="C555" s="827" t="s">
        <v>27</v>
      </c>
      <c r="D555" s="828">
        <v>1</v>
      </c>
      <c r="E555" s="828">
        <v>0</v>
      </c>
      <c r="F555" s="828">
        <v>0</v>
      </c>
      <c r="G555" s="828">
        <v>1</v>
      </c>
      <c r="H555" s="828">
        <v>0</v>
      </c>
      <c r="I555" s="829" t="s">
        <v>1578</v>
      </c>
      <c r="J555" s="206" t="s">
        <v>2134</v>
      </c>
      <c r="K555" s="674"/>
      <c r="L555" s="767"/>
      <c r="M555" s="227"/>
    </row>
    <row r="556" spans="1:13" ht="17.25" thickBot="1" x14ac:dyDescent="0.35">
      <c r="A556" s="820">
        <v>44543</v>
      </c>
      <c r="B556" s="52" t="s">
        <v>2135</v>
      </c>
      <c r="C556" s="833" t="s">
        <v>2136</v>
      </c>
      <c r="D556" s="834">
        <v>1</v>
      </c>
      <c r="E556" s="834">
        <v>0</v>
      </c>
      <c r="F556" s="834">
        <v>0</v>
      </c>
      <c r="G556" s="834">
        <v>1</v>
      </c>
      <c r="H556" s="834">
        <v>0</v>
      </c>
      <c r="I556" s="835" t="s">
        <v>1578</v>
      </c>
      <c r="J556" s="208" t="s">
        <v>176</v>
      </c>
      <c r="K556" s="563"/>
      <c r="L556" s="767"/>
      <c r="M556" s="227"/>
    </row>
    <row r="557" spans="1:13" ht="17.25" thickBot="1" x14ac:dyDescent="0.35">
      <c r="A557" s="819">
        <v>44543</v>
      </c>
      <c r="B557" s="50" t="s">
        <v>1782</v>
      </c>
      <c r="C557" s="830" t="s">
        <v>25</v>
      </c>
      <c r="D557" s="831">
        <v>3</v>
      </c>
      <c r="E557" s="831">
        <v>0</v>
      </c>
      <c r="F557" s="831">
        <v>0</v>
      </c>
      <c r="G557" s="831">
        <v>3</v>
      </c>
      <c r="H557" s="831">
        <v>0</v>
      </c>
      <c r="I557" s="832" t="s">
        <v>1578</v>
      </c>
      <c r="J557" s="207" t="s">
        <v>2137</v>
      </c>
      <c r="K557" s="206"/>
      <c r="L557" s="844"/>
      <c r="M557" s="227"/>
    </row>
    <row r="558" spans="1:13" x14ac:dyDescent="0.3">
      <c r="A558" s="818">
        <v>44543</v>
      </c>
      <c r="B558" s="51" t="s">
        <v>2138</v>
      </c>
      <c r="C558" s="824" t="s">
        <v>2139</v>
      </c>
      <c r="D558" s="825">
        <v>2</v>
      </c>
      <c r="E558" s="825">
        <v>0</v>
      </c>
      <c r="F558" s="825">
        <v>0</v>
      </c>
      <c r="G558" s="825">
        <v>2</v>
      </c>
      <c r="H558" s="825">
        <v>0</v>
      </c>
      <c r="I558" s="826" t="s">
        <v>1578</v>
      </c>
      <c r="J558" s="205" t="s">
        <v>176</v>
      </c>
      <c r="K558" s="206"/>
      <c r="L558" s="844"/>
      <c r="M558" s="227"/>
    </row>
    <row r="559" spans="1:13" ht="17.25" thickBot="1" x14ac:dyDescent="0.35">
      <c r="A559" s="820">
        <v>44543</v>
      </c>
      <c r="B559" s="52" t="s">
        <v>755</v>
      </c>
      <c r="C559" s="833" t="s">
        <v>25</v>
      </c>
      <c r="D559" s="834">
        <v>4</v>
      </c>
      <c r="E559" s="834">
        <v>0</v>
      </c>
      <c r="F559" s="834">
        <v>0</v>
      </c>
      <c r="G559" s="834">
        <v>4</v>
      </c>
      <c r="H559" s="834">
        <v>0</v>
      </c>
      <c r="I559" s="835" t="s">
        <v>1578</v>
      </c>
      <c r="J559" s="208" t="s">
        <v>176</v>
      </c>
      <c r="K559" s="206"/>
      <c r="L559" s="844"/>
      <c r="M559" s="227"/>
    </row>
    <row r="560" spans="1:13" x14ac:dyDescent="0.3">
      <c r="A560" s="818">
        <v>44543</v>
      </c>
      <c r="B560" s="51" t="s">
        <v>178</v>
      </c>
      <c r="C560" s="824" t="s">
        <v>15</v>
      </c>
      <c r="D560" s="825">
        <v>2</v>
      </c>
      <c r="E560" s="825">
        <v>0</v>
      </c>
      <c r="F560" s="825">
        <v>0</v>
      </c>
      <c r="G560" s="825">
        <v>2</v>
      </c>
      <c r="H560" s="825">
        <v>0</v>
      </c>
      <c r="I560" s="826" t="s">
        <v>2140</v>
      </c>
      <c r="J560" s="205" t="s">
        <v>2134</v>
      </c>
      <c r="K560" s="563"/>
      <c r="L560" s="767"/>
      <c r="M560" s="227"/>
    </row>
    <row r="561" spans="1:13" ht="17.25" thickBot="1" x14ac:dyDescent="0.35">
      <c r="A561" s="820">
        <v>44543</v>
      </c>
      <c r="B561" s="52" t="s">
        <v>2141</v>
      </c>
      <c r="C561" s="833" t="s">
        <v>2130</v>
      </c>
      <c r="D561" s="834">
        <v>2</v>
      </c>
      <c r="E561" s="834">
        <v>0</v>
      </c>
      <c r="F561" s="834">
        <v>0</v>
      </c>
      <c r="G561" s="834">
        <v>2</v>
      </c>
      <c r="H561" s="834">
        <v>0</v>
      </c>
      <c r="I561" s="835" t="s">
        <v>1578</v>
      </c>
      <c r="J561" s="208" t="s">
        <v>2134</v>
      </c>
      <c r="K561" s="563"/>
      <c r="L561" s="563"/>
      <c r="M561" s="227"/>
    </row>
    <row r="562" spans="1:13" ht="17.25" thickBot="1" x14ac:dyDescent="0.35">
      <c r="A562" s="819">
        <v>44543</v>
      </c>
      <c r="B562" s="50" t="s">
        <v>1787</v>
      </c>
      <c r="C562" s="830" t="s">
        <v>2142</v>
      </c>
      <c r="D562" s="831">
        <v>3</v>
      </c>
      <c r="E562" s="831">
        <v>0</v>
      </c>
      <c r="F562" s="831">
        <v>0</v>
      </c>
      <c r="G562" s="831">
        <v>3</v>
      </c>
      <c r="H562" s="831">
        <v>0</v>
      </c>
      <c r="I562" s="832" t="s">
        <v>2143</v>
      </c>
      <c r="J562" s="207" t="s">
        <v>176</v>
      </c>
      <c r="K562" s="674"/>
      <c r="L562" s="563"/>
      <c r="M562" s="227"/>
    </row>
    <row r="563" spans="1:13" x14ac:dyDescent="0.3">
      <c r="A563" s="818">
        <v>44543</v>
      </c>
      <c r="B563" s="51" t="s">
        <v>2144</v>
      </c>
      <c r="C563" s="824" t="s">
        <v>25</v>
      </c>
      <c r="D563" s="825">
        <v>20</v>
      </c>
      <c r="E563" s="825">
        <v>0</v>
      </c>
      <c r="F563" s="825">
        <v>0</v>
      </c>
      <c r="G563" s="825">
        <v>7</v>
      </c>
      <c r="H563" s="825">
        <v>0</v>
      </c>
      <c r="I563" s="826" t="s">
        <v>1622</v>
      </c>
      <c r="J563" s="205" t="s">
        <v>1503</v>
      </c>
      <c r="K563" s="674"/>
      <c r="L563" s="563"/>
      <c r="M563" s="227"/>
    </row>
    <row r="564" spans="1:13" x14ac:dyDescent="0.3">
      <c r="A564" s="821">
        <v>44543</v>
      </c>
      <c r="B564" s="21" t="s">
        <v>2144</v>
      </c>
      <c r="C564" s="827" t="s">
        <v>164</v>
      </c>
      <c r="D564" s="828">
        <v>0</v>
      </c>
      <c r="E564" s="828">
        <v>0</v>
      </c>
      <c r="F564" s="828">
        <v>0</v>
      </c>
      <c r="G564" s="828">
        <v>1</v>
      </c>
      <c r="H564" s="828">
        <v>0</v>
      </c>
      <c r="I564" s="829" t="s">
        <v>1622</v>
      </c>
      <c r="J564" s="206" t="s">
        <v>1503</v>
      </c>
      <c r="K564" s="674"/>
      <c r="L564" s="563"/>
      <c r="M564" s="227"/>
    </row>
    <row r="565" spans="1:13" ht="17.25" thickBot="1" x14ac:dyDescent="0.35">
      <c r="A565" s="820">
        <v>44543</v>
      </c>
      <c r="B565" s="52" t="s">
        <v>2145</v>
      </c>
      <c r="C565" s="833" t="s">
        <v>2146</v>
      </c>
      <c r="D565" s="834">
        <v>1</v>
      </c>
      <c r="E565" s="834">
        <v>0</v>
      </c>
      <c r="F565" s="834">
        <v>0</v>
      </c>
      <c r="G565" s="834">
        <v>3</v>
      </c>
      <c r="H565" s="834">
        <v>0</v>
      </c>
      <c r="I565" s="835" t="s">
        <v>1622</v>
      </c>
      <c r="J565" s="208" t="s">
        <v>1503</v>
      </c>
      <c r="K565" s="674"/>
      <c r="L565" s="563"/>
      <c r="M565" s="227"/>
    </row>
    <row r="566" spans="1:13" x14ac:dyDescent="0.3">
      <c r="A566" s="818">
        <v>44543</v>
      </c>
      <c r="B566" s="51" t="s">
        <v>2147</v>
      </c>
      <c r="C566" s="824" t="s">
        <v>15</v>
      </c>
      <c r="D566" s="825">
        <v>2</v>
      </c>
      <c r="E566" s="825">
        <v>0</v>
      </c>
      <c r="F566" s="825">
        <v>0</v>
      </c>
      <c r="G566" s="825">
        <v>2</v>
      </c>
      <c r="H566" s="825">
        <v>0</v>
      </c>
      <c r="I566" s="826" t="s">
        <v>1510</v>
      </c>
      <c r="J566" s="205" t="s">
        <v>1511</v>
      </c>
      <c r="K566" s="674"/>
      <c r="L566" s="563"/>
      <c r="M566" s="227"/>
    </row>
    <row r="567" spans="1:13" ht="17.25" thickBot="1" x14ac:dyDescent="0.35">
      <c r="A567" s="820">
        <v>44543</v>
      </c>
      <c r="B567" s="52" t="s">
        <v>1018</v>
      </c>
      <c r="C567" s="833" t="s">
        <v>25</v>
      </c>
      <c r="D567" s="834">
        <v>8</v>
      </c>
      <c r="E567" s="834">
        <v>0</v>
      </c>
      <c r="F567" s="834">
        <v>0</v>
      </c>
      <c r="G567" s="834">
        <v>8</v>
      </c>
      <c r="H567" s="834">
        <v>0</v>
      </c>
      <c r="I567" s="835" t="s">
        <v>1949</v>
      </c>
      <c r="J567" s="208" t="s">
        <v>1511</v>
      </c>
      <c r="K567" s="674"/>
      <c r="L567" s="563"/>
      <c r="M567" s="227"/>
    </row>
    <row r="568" spans="1:13" x14ac:dyDescent="0.3">
      <c r="A568" s="818">
        <v>44543</v>
      </c>
      <c r="B568" s="51" t="s">
        <v>1024</v>
      </c>
      <c r="C568" s="824" t="s">
        <v>15</v>
      </c>
      <c r="D568" s="825">
        <v>1</v>
      </c>
      <c r="E568" s="825">
        <v>0</v>
      </c>
      <c r="F568" s="825">
        <v>0</v>
      </c>
      <c r="G568" s="825">
        <v>1</v>
      </c>
      <c r="H568" s="825">
        <v>0</v>
      </c>
      <c r="I568" s="826" t="s">
        <v>1510</v>
      </c>
      <c r="J568" s="205" t="s">
        <v>1511</v>
      </c>
      <c r="K568" s="674"/>
      <c r="L568" s="563"/>
      <c r="M568" s="227"/>
    </row>
    <row r="569" spans="1:13" x14ac:dyDescent="0.3">
      <c r="A569" s="821">
        <v>44543</v>
      </c>
      <c r="B569" s="21" t="s">
        <v>2148</v>
      </c>
      <c r="C569" s="827" t="s">
        <v>25</v>
      </c>
      <c r="D569" s="828">
        <v>3</v>
      </c>
      <c r="E569" s="828">
        <v>0</v>
      </c>
      <c r="F569" s="828">
        <v>0</v>
      </c>
      <c r="G569" s="828">
        <v>3</v>
      </c>
      <c r="H569" s="828">
        <v>0</v>
      </c>
      <c r="I569" s="829" t="s">
        <v>1510</v>
      </c>
      <c r="J569" s="206" t="s">
        <v>1511</v>
      </c>
      <c r="K569" s="674"/>
      <c r="L569" s="563"/>
      <c r="M569" s="227"/>
    </row>
    <row r="570" spans="1:13" ht="17.25" thickBot="1" x14ac:dyDescent="0.35">
      <c r="A570" s="820">
        <v>44543</v>
      </c>
      <c r="B570" s="52" t="s">
        <v>1024</v>
      </c>
      <c r="C570" s="833" t="s">
        <v>27</v>
      </c>
      <c r="D570" s="834">
        <v>1</v>
      </c>
      <c r="E570" s="834">
        <v>0</v>
      </c>
      <c r="F570" s="834">
        <v>0</v>
      </c>
      <c r="G570" s="834">
        <v>1</v>
      </c>
      <c r="H570" s="834">
        <v>0</v>
      </c>
      <c r="I570" s="835" t="s">
        <v>1510</v>
      </c>
      <c r="J570" s="208" t="s">
        <v>2149</v>
      </c>
      <c r="K570" s="674"/>
      <c r="L570" s="563"/>
      <c r="M570" s="227"/>
    </row>
    <row r="571" spans="1:13" x14ac:dyDescent="0.3">
      <c r="A571" s="818">
        <v>44543</v>
      </c>
      <c r="B571" s="51" t="s">
        <v>2150</v>
      </c>
      <c r="C571" s="824" t="s">
        <v>2139</v>
      </c>
      <c r="D571" s="825">
        <v>4</v>
      </c>
      <c r="E571" s="825">
        <v>0</v>
      </c>
      <c r="F571" s="825">
        <v>0</v>
      </c>
      <c r="G571" s="825">
        <v>4</v>
      </c>
      <c r="H571" s="825">
        <v>0</v>
      </c>
      <c r="I571" s="826" t="s">
        <v>1510</v>
      </c>
      <c r="J571" s="205" t="s">
        <v>1511</v>
      </c>
      <c r="K571" s="674"/>
      <c r="L571" s="563"/>
      <c r="M571" s="227"/>
    </row>
    <row r="572" spans="1:13" x14ac:dyDescent="0.3">
      <c r="A572" s="821">
        <v>44543</v>
      </c>
      <c r="B572" s="21" t="s">
        <v>2151</v>
      </c>
      <c r="C572" s="827" t="s">
        <v>27</v>
      </c>
      <c r="D572" s="828">
        <v>2</v>
      </c>
      <c r="E572" s="828">
        <v>0</v>
      </c>
      <c r="F572" s="828">
        <v>0</v>
      </c>
      <c r="G572" s="828">
        <v>2</v>
      </c>
      <c r="H572" s="828">
        <v>0</v>
      </c>
      <c r="I572" s="829" t="s">
        <v>1510</v>
      </c>
      <c r="J572" s="206" t="s">
        <v>2152</v>
      </c>
      <c r="K572" s="674"/>
      <c r="L572" s="563"/>
      <c r="M572" s="227"/>
    </row>
    <row r="573" spans="1:13" ht="17.25" thickBot="1" x14ac:dyDescent="0.35">
      <c r="A573" s="820">
        <v>44543</v>
      </c>
      <c r="B573" s="52" t="s">
        <v>2153</v>
      </c>
      <c r="C573" s="833" t="s">
        <v>2154</v>
      </c>
      <c r="D573" s="834">
        <v>1</v>
      </c>
      <c r="E573" s="834">
        <v>0</v>
      </c>
      <c r="F573" s="834">
        <v>0</v>
      </c>
      <c r="G573" s="834">
        <v>1</v>
      </c>
      <c r="H573" s="834">
        <v>0</v>
      </c>
      <c r="I573" s="835" t="s">
        <v>1510</v>
      </c>
      <c r="J573" s="208" t="s">
        <v>1511</v>
      </c>
      <c r="K573" s="674"/>
      <c r="L573" s="563"/>
      <c r="M573" s="227"/>
    </row>
    <row r="574" spans="1:13" ht="17.25" thickBot="1" x14ac:dyDescent="0.35">
      <c r="A574" s="819">
        <v>44543</v>
      </c>
      <c r="B574" s="50" t="s">
        <v>2155</v>
      </c>
      <c r="C574" s="830" t="s">
        <v>24</v>
      </c>
      <c r="D574" s="831">
        <v>2</v>
      </c>
      <c r="E574" s="831">
        <v>0</v>
      </c>
      <c r="F574" s="831">
        <v>0</v>
      </c>
      <c r="G574" s="831">
        <v>2</v>
      </c>
      <c r="H574" s="831">
        <v>0</v>
      </c>
      <c r="I574" s="832" t="s">
        <v>1510</v>
      </c>
      <c r="J574" s="207" t="s">
        <v>2156</v>
      </c>
      <c r="K574" s="674"/>
      <c r="L574" s="563"/>
      <c r="M574" s="227"/>
    </row>
    <row r="575" spans="1:13" x14ac:dyDescent="0.3">
      <c r="A575" s="818">
        <v>44543</v>
      </c>
      <c r="B575" s="51" t="s">
        <v>1508</v>
      </c>
      <c r="C575" s="824" t="s">
        <v>2125</v>
      </c>
      <c r="D575" s="825">
        <v>1</v>
      </c>
      <c r="E575" s="825">
        <v>0</v>
      </c>
      <c r="F575" s="825">
        <v>0</v>
      </c>
      <c r="G575" s="825">
        <v>1</v>
      </c>
      <c r="H575" s="825">
        <v>0</v>
      </c>
      <c r="I575" s="826" t="s">
        <v>2157</v>
      </c>
      <c r="J575" s="205" t="s">
        <v>1511</v>
      </c>
      <c r="K575" s="674"/>
      <c r="L575" s="563"/>
      <c r="M575" s="227"/>
    </row>
    <row r="576" spans="1:13" x14ac:dyDescent="0.3">
      <c r="A576" s="821">
        <v>44543</v>
      </c>
      <c r="B576" s="21" t="s">
        <v>1508</v>
      </c>
      <c r="C576" s="827" t="s">
        <v>1911</v>
      </c>
      <c r="D576" s="828">
        <v>34</v>
      </c>
      <c r="E576" s="828">
        <v>0</v>
      </c>
      <c r="F576" s="828">
        <v>0</v>
      </c>
      <c r="G576" s="828">
        <v>58</v>
      </c>
      <c r="H576" s="828">
        <v>0</v>
      </c>
      <c r="I576" s="829" t="s">
        <v>2157</v>
      </c>
      <c r="J576" s="206" t="s">
        <v>1511</v>
      </c>
      <c r="K576" s="674"/>
      <c r="L576" s="563"/>
      <c r="M576" s="227"/>
    </row>
    <row r="577" spans="1:13" x14ac:dyDescent="0.3">
      <c r="A577" s="821">
        <v>44543</v>
      </c>
      <c r="B577" s="21" t="s">
        <v>1508</v>
      </c>
      <c r="C577" s="827" t="s">
        <v>38</v>
      </c>
      <c r="D577" s="828">
        <v>1</v>
      </c>
      <c r="E577" s="828">
        <v>0</v>
      </c>
      <c r="F577" s="828">
        <v>0</v>
      </c>
      <c r="G577" s="828">
        <v>1</v>
      </c>
      <c r="H577" s="828">
        <v>0</v>
      </c>
      <c r="I577" s="829" t="s">
        <v>1510</v>
      </c>
      <c r="J577" s="206" t="s">
        <v>2152</v>
      </c>
      <c r="K577" s="674"/>
      <c r="L577" s="563"/>
      <c r="M577" s="227"/>
    </row>
    <row r="578" spans="1:13" ht="17.25" thickBot="1" x14ac:dyDescent="0.35">
      <c r="A578" s="820">
        <v>44543</v>
      </c>
      <c r="B578" s="52" t="s">
        <v>1508</v>
      </c>
      <c r="C578" s="833" t="s">
        <v>24</v>
      </c>
      <c r="D578" s="834">
        <v>4</v>
      </c>
      <c r="E578" s="834">
        <v>0</v>
      </c>
      <c r="F578" s="834">
        <v>0</v>
      </c>
      <c r="G578" s="834">
        <v>3</v>
      </c>
      <c r="H578" s="834">
        <v>0</v>
      </c>
      <c r="I578" s="835" t="s">
        <v>1510</v>
      </c>
      <c r="J578" s="208" t="s">
        <v>2158</v>
      </c>
      <c r="K578" s="674"/>
      <c r="L578" s="563"/>
      <c r="M578" s="227"/>
    </row>
    <row r="579" spans="1:13" ht="17.25" thickBot="1" x14ac:dyDescent="0.35">
      <c r="A579" s="819">
        <v>44543</v>
      </c>
      <c r="B579" s="50" t="s">
        <v>2159</v>
      </c>
      <c r="C579" s="830" t="s">
        <v>13</v>
      </c>
      <c r="D579" s="831">
        <v>1</v>
      </c>
      <c r="E579" s="831">
        <v>0</v>
      </c>
      <c r="F579" s="831">
        <v>0</v>
      </c>
      <c r="G579" s="831">
        <v>1</v>
      </c>
      <c r="H579" s="831">
        <v>0</v>
      </c>
      <c r="I579" s="832" t="s">
        <v>1510</v>
      </c>
      <c r="J579" s="207" t="s">
        <v>1511</v>
      </c>
      <c r="K579" s="674"/>
      <c r="L579" s="563"/>
      <c r="M579" s="227"/>
    </row>
    <row r="580" spans="1:13" x14ac:dyDescent="0.3">
      <c r="A580" s="818">
        <v>44543</v>
      </c>
      <c r="B580" s="51" t="s">
        <v>2160</v>
      </c>
      <c r="C580" s="824" t="s">
        <v>15</v>
      </c>
      <c r="D580" s="825">
        <v>2</v>
      </c>
      <c r="E580" s="825">
        <v>0</v>
      </c>
      <c r="F580" s="825">
        <v>0</v>
      </c>
      <c r="G580" s="825">
        <v>2</v>
      </c>
      <c r="H580" s="825">
        <v>0</v>
      </c>
      <c r="I580" s="826" t="s">
        <v>1510</v>
      </c>
      <c r="J580" s="205" t="s">
        <v>2152</v>
      </c>
      <c r="K580" s="674"/>
      <c r="L580" s="563"/>
      <c r="M580" s="227"/>
    </row>
    <row r="581" spans="1:13" ht="17.25" thickBot="1" x14ac:dyDescent="0.35">
      <c r="A581" s="820">
        <v>44543</v>
      </c>
      <c r="B581" s="52" t="s">
        <v>181</v>
      </c>
      <c r="C581" s="833" t="s">
        <v>25</v>
      </c>
      <c r="D581" s="834">
        <v>3</v>
      </c>
      <c r="E581" s="834">
        <v>0</v>
      </c>
      <c r="F581" s="834">
        <v>0</v>
      </c>
      <c r="G581" s="834">
        <v>3</v>
      </c>
      <c r="H581" s="834">
        <v>0</v>
      </c>
      <c r="I581" s="835" t="s">
        <v>2161</v>
      </c>
      <c r="J581" s="208" t="s">
        <v>1511</v>
      </c>
      <c r="K581" s="674"/>
      <c r="L581" s="563"/>
      <c r="M581" s="227"/>
    </row>
    <row r="582" spans="1:13" ht="17.25" thickBot="1" x14ac:dyDescent="0.35">
      <c r="A582" s="819">
        <v>44544</v>
      </c>
      <c r="B582" s="50" t="s">
        <v>2162</v>
      </c>
      <c r="C582" s="830" t="s">
        <v>2163</v>
      </c>
      <c r="D582" s="831">
        <v>1</v>
      </c>
      <c r="E582" s="831">
        <v>0</v>
      </c>
      <c r="F582" s="831">
        <v>0</v>
      </c>
      <c r="G582" s="831">
        <v>1</v>
      </c>
      <c r="H582" s="831">
        <v>0</v>
      </c>
      <c r="I582" s="832" t="s">
        <v>2164</v>
      </c>
      <c r="J582" s="207" t="s">
        <v>2165</v>
      </c>
      <c r="K582" s="674"/>
      <c r="L582" s="563"/>
      <c r="M582" s="227"/>
    </row>
    <row r="583" spans="1:13" x14ac:dyDescent="0.3">
      <c r="A583" s="818">
        <v>44544</v>
      </c>
      <c r="B583" s="51" t="s">
        <v>2166</v>
      </c>
      <c r="C583" s="824" t="s">
        <v>2167</v>
      </c>
      <c r="D583" s="825">
        <v>1</v>
      </c>
      <c r="E583" s="825">
        <v>0</v>
      </c>
      <c r="F583" s="825">
        <v>0</v>
      </c>
      <c r="G583" s="825">
        <v>0</v>
      </c>
      <c r="H583" s="825">
        <v>0</v>
      </c>
      <c r="I583" s="826" t="s">
        <v>2168</v>
      </c>
      <c r="J583" s="205" t="s">
        <v>2169</v>
      </c>
      <c r="K583" s="674"/>
      <c r="L583" s="563"/>
      <c r="M583" s="227"/>
    </row>
    <row r="584" spans="1:13" x14ac:dyDescent="0.3">
      <c r="A584" s="821">
        <v>44544</v>
      </c>
      <c r="B584" s="21" t="s">
        <v>2170</v>
      </c>
      <c r="C584" s="827" t="s">
        <v>2171</v>
      </c>
      <c r="D584" s="828">
        <v>1</v>
      </c>
      <c r="E584" s="828">
        <v>0</v>
      </c>
      <c r="F584" s="828">
        <v>0</v>
      </c>
      <c r="G584" s="828">
        <v>0</v>
      </c>
      <c r="H584" s="828">
        <v>0</v>
      </c>
      <c r="I584" s="829" t="s">
        <v>2172</v>
      </c>
      <c r="J584" s="206" t="s">
        <v>2173</v>
      </c>
      <c r="K584" s="674"/>
      <c r="L584" s="563"/>
      <c r="M584" s="227"/>
    </row>
    <row r="585" spans="1:13" ht="17.25" thickBot="1" x14ac:dyDescent="0.35">
      <c r="A585" s="820">
        <v>44544</v>
      </c>
      <c r="B585" s="52" t="s">
        <v>2174</v>
      </c>
      <c r="C585" s="833" t="s">
        <v>2175</v>
      </c>
      <c r="D585" s="834">
        <v>2</v>
      </c>
      <c r="E585" s="834">
        <v>0</v>
      </c>
      <c r="F585" s="834">
        <v>0</v>
      </c>
      <c r="G585" s="834">
        <v>1</v>
      </c>
      <c r="H585" s="834">
        <v>0</v>
      </c>
      <c r="I585" s="835" t="s">
        <v>2176</v>
      </c>
      <c r="J585" s="208" t="s">
        <v>2165</v>
      </c>
      <c r="K585" s="674"/>
      <c r="L585" s="563"/>
      <c r="M585" s="227"/>
    </row>
    <row r="586" spans="1:13" x14ac:dyDescent="0.3">
      <c r="A586" s="818">
        <v>44544</v>
      </c>
      <c r="B586" s="51" t="s">
        <v>2177</v>
      </c>
      <c r="C586" s="824" t="s">
        <v>2163</v>
      </c>
      <c r="D586" s="825">
        <v>2</v>
      </c>
      <c r="E586" s="825">
        <v>0</v>
      </c>
      <c r="F586" s="825">
        <v>0</v>
      </c>
      <c r="G586" s="825">
        <v>2</v>
      </c>
      <c r="H586" s="825">
        <v>0</v>
      </c>
      <c r="I586" s="826" t="s">
        <v>2164</v>
      </c>
      <c r="J586" s="205" t="s">
        <v>2169</v>
      </c>
      <c r="K586" s="674"/>
      <c r="L586" s="563"/>
      <c r="M586" s="227"/>
    </row>
    <row r="587" spans="1:13" ht="17.25" thickBot="1" x14ac:dyDescent="0.35">
      <c r="A587" s="820">
        <v>44544</v>
      </c>
      <c r="B587" s="52" t="s">
        <v>2178</v>
      </c>
      <c r="C587" s="833" t="s">
        <v>2175</v>
      </c>
      <c r="D587" s="834">
        <v>5</v>
      </c>
      <c r="E587" s="834">
        <v>0</v>
      </c>
      <c r="F587" s="834">
        <v>0</v>
      </c>
      <c r="G587" s="834">
        <v>4</v>
      </c>
      <c r="H587" s="834">
        <v>0</v>
      </c>
      <c r="I587" s="835" t="s">
        <v>2179</v>
      </c>
      <c r="J587" s="208" t="s">
        <v>2165</v>
      </c>
      <c r="K587" s="674"/>
      <c r="L587" s="563"/>
      <c r="M587" s="227"/>
    </row>
    <row r="588" spans="1:13" x14ac:dyDescent="0.3">
      <c r="A588" s="818">
        <v>44544</v>
      </c>
      <c r="B588" s="51" t="s">
        <v>2180</v>
      </c>
      <c r="C588" s="824" t="s">
        <v>2163</v>
      </c>
      <c r="D588" s="825">
        <v>3</v>
      </c>
      <c r="E588" s="825">
        <v>0</v>
      </c>
      <c r="F588" s="825">
        <v>0</v>
      </c>
      <c r="G588" s="825">
        <v>3</v>
      </c>
      <c r="H588" s="825">
        <v>0</v>
      </c>
      <c r="I588" s="826" t="s">
        <v>2164</v>
      </c>
      <c r="J588" s="205" t="s">
        <v>2181</v>
      </c>
      <c r="K588" s="674"/>
      <c r="L588" s="563"/>
      <c r="M588" s="227"/>
    </row>
    <row r="589" spans="1:13" ht="17.25" thickBot="1" x14ac:dyDescent="0.35">
      <c r="A589" s="820">
        <v>44544</v>
      </c>
      <c r="B589" s="52" t="s">
        <v>2182</v>
      </c>
      <c r="C589" s="833" t="s">
        <v>2183</v>
      </c>
      <c r="D589" s="834">
        <v>1</v>
      </c>
      <c r="E589" s="834">
        <v>0</v>
      </c>
      <c r="F589" s="834">
        <v>0</v>
      </c>
      <c r="G589" s="834">
        <v>1</v>
      </c>
      <c r="H589" s="834">
        <v>0</v>
      </c>
      <c r="I589" s="835" t="s">
        <v>2176</v>
      </c>
      <c r="J589" s="208" t="s">
        <v>2169</v>
      </c>
      <c r="K589" s="674"/>
      <c r="L589" s="563"/>
      <c r="M589" s="227"/>
    </row>
    <row r="590" spans="1:13" x14ac:dyDescent="0.3">
      <c r="A590" s="818">
        <v>44544</v>
      </c>
      <c r="B590" s="51" t="s">
        <v>2184</v>
      </c>
      <c r="C590" s="824" t="s">
        <v>2185</v>
      </c>
      <c r="D590" s="825">
        <v>2</v>
      </c>
      <c r="E590" s="825">
        <v>0</v>
      </c>
      <c r="F590" s="825">
        <v>0</v>
      </c>
      <c r="G590" s="825">
        <v>2</v>
      </c>
      <c r="H590" s="825">
        <v>0</v>
      </c>
      <c r="I590" s="826" t="s">
        <v>2179</v>
      </c>
      <c r="J590" s="205" t="s">
        <v>2165</v>
      </c>
      <c r="K590" s="674"/>
      <c r="L590" s="563"/>
      <c r="M590" s="227"/>
    </row>
    <row r="591" spans="1:13" ht="17.25" thickBot="1" x14ac:dyDescent="0.35">
      <c r="A591" s="820">
        <v>44544</v>
      </c>
      <c r="B591" s="52" t="s">
        <v>2184</v>
      </c>
      <c r="C591" s="833" t="s">
        <v>2186</v>
      </c>
      <c r="D591" s="834">
        <v>20</v>
      </c>
      <c r="E591" s="834">
        <v>0</v>
      </c>
      <c r="F591" s="834">
        <v>0</v>
      </c>
      <c r="G591" s="834">
        <v>20</v>
      </c>
      <c r="H591" s="834">
        <v>0</v>
      </c>
      <c r="I591" s="835" t="s">
        <v>2179</v>
      </c>
      <c r="J591" s="208" t="s">
        <v>2187</v>
      </c>
      <c r="K591" s="674"/>
      <c r="L591" s="563"/>
      <c r="M591" s="227"/>
    </row>
    <row r="592" spans="1:13" ht="17.25" thickBot="1" x14ac:dyDescent="0.35">
      <c r="A592" s="819">
        <v>44544</v>
      </c>
      <c r="B592" s="50" t="s">
        <v>2188</v>
      </c>
      <c r="C592" s="830" t="s">
        <v>2186</v>
      </c>
      <c r="D592" s="831">
        <v>10</v>
      </c>
      <c r="E592" s="831">
        <v>0</v>
      </c>
      <c r="F592" s="831">
        <v>0</v>
      </c>
      <c r="G592" s="831">
        <v>10</v>
      </c>
      <c r="H592" s="831">
        <v>0</v>
      </c>
      <c r="I592" s="832" t="s">
        <v>2189</v>
      </c>
      <c r="J592" s="207" t="s">
        <v>2169</v>
      </c>
      <c r="K592" s="674"/>
      <c r="L592" s="563"/>
      <c r="M592" s="227"/>
    </row>
    <row r="593" spans="1:13" ht="17.25" thickBot="1" x14ac:dyDescent="0.35">
      <c r="A593" s="819">
        <v>44544</v>
      </c>
      <c r="B593" s="50" t="s">
        <v>2190</v>
      </c>
      <c r="C593" s="830" t="s">
        <v>2191</v>
      </c>
      <c r="D593" s="831">
        <v>6</v>
      </c>
      <c r="E593" s="831">
        <v>0</v>
      </c>
      <c r="F593" s="831">
        <v>0</v>
      </c>
      <c r="G593" s="831">
        <v>7</v>
      </c>
      <c r="H593" s="831">
        <v>0</v>
      </c>
      <c r="I593" s="832" t="s">
        <v>2179</v>
      </c>
      <c r="J593" s="207" t="s">
        <v>2165</v>
      </c>
      <c r="K593" s="674"/>
      <c r="L593" s="563"/>
      <c r="M593" s="227"/>
    </row>
    <row r="594" spans="1:13" x14ac:dyDescent="0.3">
      <c r="A594" s="821">
        <v>44544</v>
      </c>
      <c r="B594" s="21" t="s">
        <v>2192</v>
      </c>
      <c r="C594" s="827" t="s">
        <v>2193</v>
      </c>
      <c r="D594" s="828">
        <v>1</v>
      </c>
      <c r="E594" s="828">
        <v>0</v>
      </c>
      <c r="F594" s="828">
        <v>0</v>
      </c>
      <c r="G594" s="828">
        <v>1</v>
      </c>
      <c r="H594" s="828">
        <v>0</v>
      </c>
      <c r="I594" s="829" t="s">
        <v>2194</v>
      </c>
      <c r="J594" s="206" t="s">
        <v>2195</v>
      </c>
      <c r="K594" s="674"/>
      <c r="L594" s="563"/>
      <c r="M594" s="227"/>
    </row>
    <row r="595" spans="1:13" x14ac:dyDescent="0.3">
      <c r="A595" s="821">
        <v>44544</v>
      </c>
      <c r="B595" s="21" t="s">
        <v>2196</v>
      </c>
      <c r="C595" s="827" t="s">
        <v>2197</v>
      </c>
      <c r="D595" s="828">
        <v>4</v>
      </c>
      <c r="E595" s="828">
        <v>0</v>
      </c>
      <c r="F595" s="828">
        <v>0</v>
      </c>
      <c r="G595" s="828">
        <v>4</v>
      </c>
      <c r="H595" s="828">
        <v>0</v>
      </c>
      <c r="I595" s="829" t="s">
        <v>2198</v>
      </c>
      <c r="J595" s="206" t="s">
        <v>2199</v>
      </c>
      <c r="K595" s="674"/>
      <c r="L595" s="563"/>
      <c r="M595" s="227"/>
    </row>
    <row r="596" spans="1:13" x14ac:dyDescent="0.3">
      <c r="A596" s="821">
        <v>44544</v>
      </c>
      <c r="B596" s="21" t="s">
        <v>2200</v>
      </c>
      <c r="C596" s="827" t="s">
        <v>2186</v>
      </c>
      <c r="D596" s="828">
        <v>1</v>
      </c>
      <c r="E596" s="828">
        <v>0</v>
      </c>
      <c r="F596" s="828">
        <v>0</v>
      </c>
      <c r="G596" s="828">
        <v>1</v>
      </c>
      <c r="H596" s="828">
        <v>0</v>
      </c>
      <c r="I596" s="829" t="s">
        <v>2198</v>
      </c>
      <c r="J596" s="206" t="s">
        <v>2201</v>
      </c>
      <c r="K596" s="674"/>
      <c r="L596" s="563"/>
      <c r="M596" s="227"/>
    </row>
    <row r="597" spans="1:13" ht="17.25" thickBot="1" x14ac:dyDescent="0.35">
      <c r="A597" s="821">
        <v>44544</v>
      </c>
      <c r="B597" s="21" t="s">
        <v>2202</v>
      </c>
      <c r="C597" s="827" t="s">
        <v>2183</v>
      </c>
      <c r="D597" s="828">
        <v>1</v>
      </c>
      <c r="E597" s="828">
        <v>0</v>
      </c>
      <c r="F597" s="828">
        <v>0</v>
      </c>
      <c r="G597" s="828">
        <v>1</v>
      </c>
      <c r="H597" s="828">
        <v>0</v>
      </c>
      <c r="I597" s="829" t="s">
        <v>2203</v>
      </c>
      <c r="J597" s="206" t="s">
        <v>2204</v>
      </c>
      <c r="K597" s="674"/>
      <c r="L597" s="563"/>
      <c r="M597" s="227"/>
    </row>
    <row r="598" spans="1:13" x14ac:dyDescent="0.3">
      <c r="A598" s="818">
        <v>44544</v>
      </c>
      <c r="B598" s="51" t="s">
        <v>2205</v>
      </c>
      <c r="C598" s="824" t="s">
        <v>2206</v>
      </c>
      <c r="D598" s="825">
        <v>3</v>
      </c>
      <c r="E598" s="825">
        <v>0</v>
      </c>
      <c r="F598" s="825">
        <v>0</v>
      </c>
      <c r="G598" s="825">
        <v>1</v>
      </c>
      <c r="H598" s="825">
        <v>0</v>
      </c>
      <c r="I598" s="826" t="s">
        <v>2203</v>
      </c>
      <c r="J598" s="205" t="s">
        <v>2201</v>
      </c>
      <c r="K598" s="674"/>
      <c r="L598" s="563"/>
      <c r="M598" s="227"/>
    </row>
    <row r="599" spans="1:13" ht="17.25" thickBot="1" x14ac:dyDescent="0.35">
      <c r="A599" s="820">
        <v>44544</v>
      </c>
      <c r="B599" s="52" t="s">
        <v>2207</v>
      </c>
      <c r="C599" s="833" t="s">
        <v>2208</v>
      </c>
      <c r="D599" s="834">
        <v>2</v>
      </c>
      <c r="E599" s="834">
        <v>0</v>
      </c>
      <c r="F599" s="834">
        <v>0</v>
      </c>
      <c r="G599" s="834">
        <v>2</v>
      </c>
      <c r="H599" s="834">
        <v>0</v>
      </c>
      <c r="I599" s="835" t="s">
        <v>2209</v>
      </c>
      <c r="J599" s="208" t="s">
        <v>2201</v>
      </c>
      <c r="K599" s="674"/>
      <c r="L599" s="563"/>
      <c r="M599" s="227"/>
    </row>
    <row r="600" spans="1:13" x14ac:dyDescent="0.3">
      <c r="A600" s="818">
        <v>44544</v>
      </c>
      <c r="B600" s="51" t="s">
        <v>2210</v>
      </c>
      <c r="C600" s="824" t="s">
        <v>2163</v>
      </c>
      <c r="D600" s="825">
        <v>2</v>
      </c>
      <c r="E600" s="825">
        <v>0</v>
      </c>
      <c r="F600" s="825">
        <v>0</v>
      </c>
      <c r="G600" s="825">
        <v>2</v>
      </c>
      <c r="H600" s="825">
        <v>0</v>
      </c>
      <c r="I600" s="826" t="s">
        <v>2211</v>
      </c>
      <c r="J600" s="205" t="s">
        <v>2212</v>
      </c>
      <c r="K600" s="674"/>
      <c r="L600" s="563"/>
      <c r="M600" s="227"/>
    </row>
    <row r="601" spans="1:13" ht="17.25" thickBot="1" x14ac:dyDescent="0.35">
      <c r="A601" s="820">
        <v>44544</v>
      </c>
      <c r="B601" s="52" t="s">
        <v>2213</v>
      </c>
      <c r="C601" s="833" t="s">
        <v>2175</v>
      </c>
      <c r="D601" s="834">
        <v>2</v>
      </c>
      <c r="E601" s="834">
        <v>0</v>
      </c>
      <c r="F601" s="834">
        <v>0</v>
      </c>
      <c r="G601" s="834">
        <v>2</v>
      </c>
      <c r="H601" s="834">
        <v>0</v>
      </c>
      <c r="I601" s="835" t="s">
        <v>2209</v>
      </c>
      <c r="J601" s="208" t="s">
        <v>2214</v>
      </c>
      <c r="K601" s="674"/>
      <c r="L601" s="563"/>
      <c r="M601" s="227"/>
    </row>
    <row r="602" spans="1:13" ht="17.25" thickBot="1" x14ac:dyDescent="0.35">
      <c r="A602" s="819">
        <v>44544</v>
      </c>
      <c r="B602" s="50" t="s">
        <v>2215</v>
      </c>
      <c r="C602" s="830" t="s">
        <v>2216</v>
      </c>
      <c r="D602" s="831">
        <v>16</v>
      </c>
      <c r="E602" s="831">
        <v>0</v>
      </c>
      <c r="F602" s="831">
        <v>0</v>
      </c>
      <c r="G602" s="831">
        <v>16</v>
      </c>
      <c r="H602" s="831">
        <v>0</v>
      </c>
      <c r="I602" s="832" t="s">
        <v>2203</v>
      </c>
      <c r="J602" s="207" t="s">
        <v>2201</v>
      </c>
      <c r="K602" s="674"/>
      <c r="L602" s="563"/>
      <c r="M602" s="227"/>
    </row>
    <row r="603" spans="1:13" ht="17.25" thickBot="1" x14ac:dyDescent="0.35">
      <c r="A603" s="819">
        <v>44544</v>
      </c>
      <c r="B603" s="50" t="s">
        <v>2217</v>
      </c>
      <c r="C603" s="830" t="s">
        <v>2186</v>
      </c>
      <c r="D603" s="831">
        <v>3</v>
      </c>
      <c r="E603" s="831">
        <v>0</v>
      </c>
      <c r="F603" s="831">
        <v>0</v>
      </c>
      <c r="G603" s="831">
        <v>5</v>
      </c>
      <c r="H603" s="831">
        <v>0</v>
      </c>
      <c r="I603" s="832" t="s">
        <v>2218</v>
      </c>
      <c r="J603" s="207" t="s">
        <v>2214</v>
      </c>
      <c r="K603" s="674"/>
      <c r="L603" s="677"/>
      <c r="M603" s="227"/>
    </row>
    <row r="604" spans="1:13" ht="17.25" thickBot="1" x14ac:dyDescent="0.35">
      <c r="A604" s="819">
        <v>44544</v>
      </c>
      <c r="B604" s="50" t="s">
        <v>2219</v>
      </c>
      <c r="C604" s="830" t="s">
        <v>2220</v>
      </c>
      <c r="D604" s="831">
        <v>6</v>
      </c>
      <c r="E604" s="831">
        <v>0</v>
      </c>
      <c r="F604" s="831">
        <v>0</v>
      </c>
      <c r="G604" s="831">
        <v>6</v>
      </c>
      <c r="H604" s="831">
        <v>0</v>
      </c>
      <c r="I604" s="832" t="s">
        <v>2209</v>
      </c>
      <c r="J604" s="207" t="s">
        <v>2221</v>
      </c>
      <c r="K604" s="563"/>
      <c r="L604" s="563"/>
      <c r="M604" s="227"/>
    </row>
    <row r="605" spans="1:13" x14ac:dyDescent="0.3">
      <c r="A605" s="818">
        <v>44544</v>
      </c>
      <c r="B605" s="51" t="s">
        <v>2222</v>
      </c>
      <c r="C605" s="824" t="s">
        <v>2223</v>
      </c>
      <c r="D605" s="825">
        <v>1</v>
      </c>
      <c r="E605" s="825">
        <v>0</v>
      </c>
      <c r="F605" s="825">
        <v>0</v>
      </c>
      <c r="G605" s="825">
        <v>5</v>
      </c>
      <c r="H605" s="825">
        <v>0</v>
      </c>
      <c r="I605" s="826" t="s">
        <v>2203</v>
      </c>
      <c r="J605" s="205" t="s">
        <v>2201</v>
      </c>
      <c r="K605" s="563"/>
      <c r="L605" s="563"/>
      <c r="M605" s="227"/>
    </row>
    <row r="606" spans="1:13" ht="17.25" thickBot="1" x14ac:dyDescent="0.35">
      <c r="A606" s="820">
        <v>44544</v>
      </c>
      <c r="B606" s="52" t="s">
        <v>2222</v>
      </c>
      <c r="C606" s="833" t="s">
        <v>2224</v>
      </c>
      <c r="D606" s="834">
        <v>8</v>
      </c>
      <c r="E606" s="834">
        <v>0</v>
      </c>
      <c r="F606" s="834">
        <v>0</v>
      </c>
      <c r="G606" s="834">
        <v>8</v>
      </c>
      <c r="H606" s="834">
        <v>0</v>
      </c>
      <c r="I606" s="835" t="s">
        <v>2203</v>
      </c>
      <c r="J606" s="208" t="s">
        <v>2221</v>
      </c>
      <c r="K606" s="563"/>
      <c r="L606" s="563"/>
      <c r="M606" s="227"/>
    </row>
    <row r="607" spans="1:13" x14ac:dyDescent="0.3">
      <c r="A607" s="818">
        <v>44544</v>
      </c>
      <c r="B607" s="51" t="s">
        <v>2225</v>
      </c>
      <c r="C607" s="824" t="s">
        <v>2226</v>
      </c>
      <c r="D607" s="825">
        <v>4</v>
      </c>
      <c r="E607" s="825">
        <v>0</v>
      </c>
      <c r="F607" s="825">
        <v>0</v>
      </c>
      <c r="G607" s="825">
        <v>4</v>
      </c>
      <c r="H607" s="825">
        <v>0</v>
      </c>
      <c r="I607" s="826" t="s">
        <v>2227</v>
      </c>
      <c r="J607" s="205" t="s">
        <v>2228</v>
      </c>
      <c r="K607" s="563"/>
      <c r="L607" s="563"/>
      <c r="M607" s="227"/>
    </row>
    <row r="608" spans="1:13" ht="17.25" thickBot="1" x14ac:dyDescent="0.35">
      <c r="A608" s="820">
        <v>44544</v>
      </c>
      <c r="B608" s="52" t="s">
        <v>2229</v>
      </c>
      <c r="C608" s="833" t="s">
        <v>2230</v>
      </c>
      <c r="D608" s="834">
        <v>2</v>
      </c>
      <c r="E608" s="834">
        <v>0</v>
      </c>
      <c r="F608" s="834">
        <v>0</v>
      </c>
      <c r="G608" s="834">
        <v>1</v>
      </c>
      <c r="H608" s="834">
        <v>0</v>
      </c>
      <c r="I608" s="835" t="s">
        <v>2231</v>
      </c>
      <c r="J608" s="208" t="s">
        <v>2232</v>
      </c>
      <c r="K608" s="563"/>
      <c r="L608" s="563"/>
      <c r="M608" s="227"/>
    </row>
    <row r="609" spans="1:13" ht="17.25" thickBot="1" x14ac:dyDescent="0.35">
      <c r="A609" s="819">
        <v>44544</v>
      </c>
      <c r="B609" s="50" t="s">
        <v>2233</v>
      </c>
      <c r="C609" s="830" t="s">
        <v>2234</v>
      </c>
      <c r="D609" s="831">
        <v>8</v>
      </c>
      <c r="E609" s="831">
        <v>0</v>
      </c>
      <c r="F609" s="831">
        <v>0</v>
      </c>
      <c r="G609" s="831">
        <v>8</v>
      </c>
      <c r="H609" s="831">
        <v>0</v>
      </c>
      <c r="I609" s="832" t="s">
        <v>2235</v>
      </c>
      <c r="J609" s="207" t="s">
        <v>2236</v>
      </c>
      <c r="K609" s="674"/>
      <c r="L609" s="563"/>
      <c r="M609" s="227"/>
    </row>
    <row r="610" spans="1:13" ht="17.25" thickBot="1" x14ac:dyDescent="0.35">
      <c r="A610" s="819">
        <v>44544</v>
      </c>
      <c r="B610" s="50" t="s">
        <v>2237</v>
      </c>
      <c r="C610" s="830" t="s">
        <v>2238</v>
      </c>
      <c r="D610" s="831">
        <v>34</v>
      </c>
      <c r="E610" s="831">
        <v>0</v>
      </c>
      <c r="F610" s="831">
        <v>0</v>
      </c>
      <c r="G610" s="831">
        <v>44</v>
      </c>
      <c r="H610" s="831">
        <v>0</v>
      </c>
      <c r="I610" s="832" t="s">
        <v>2239</v>
      </c>
      <c r="J610" s="207" t="s">
        <v>2240</v>
      </c>
      <c r="K610" s="674"/>
      <c r="L610" s="563"/>
      <c r="M610" s="227"/>
    </row>
    <row r="611" spans="1:13" ht="17.25" thickBot="1" x14ac:dyDescent="0.35">
      <c r="A611" s="819">
        <v>44544</v>
      </c>
      <c r="B611" s="50" t="s">
        <v>2241</v>
      </c>
      <c r="C611" s="830" t="s">
        <v>2242</v>
      </c>
      <c r="D611" s="831">
        <v>4</v>
      </c>
      <c r="E611" s="831">
        <v>0</v>
      </c>
      <c r="F611" s="831">
        <v>0</v>
      </c>
      <c r="G611" s="831">
        <v>4</v>
      </c>
      <c r="H611" s="831">
        <v>0</v>
      </c>
      <c r="I611" s="832" t="s">
        <v>2239</v>
      </c>
      <c r="J611" s="207" t="s">
        <v>2243</v>
      </c>
      <c r="K611" s="674"/>
      <c r="L611" s="563"/>
      <c r="M611" s="227"/>
    </row>
    <row r="612" spans="1:13" x14ac:dyDescent="0.3">
      <c r="A612" s="818">
        <v>44544</v>
      </c>
      <c r="B612" s="51" t="s">
        <v>2244</v>
      </c>
      <c r="C612" s="824" t="s">
        <v>2245</v>
      </c>
      <c r="D612" s="825">
        <v>7</v>
      </c>
      <c r="E612" s="825">
        <v>0</v>
      </c>
      <c r="F612" s="825">
        <v>0</v>
      </c>
      <c r="G612" s="825">
        <v>7</v>
      </c>
      <c r="H612" s="825">
        <v>0</v>
      </c>
      <c r="I612" s="826" t="s">
        <v>2239</v>
      </c>
      <c r="J612" s="205" t="s">
        <v>2240</v>
      </c>
      <c r="K612" s="675"/>
      <c r="L612" s="563"/>
      <c r="M612" s="227"/>
    </row>
    <row r="613" spans="1:13" ht="17.25" thickBot="1" x14ac:dyDescent="0.35">
      <c r="A613" s="820">
        <v>44544</v>
      </c>
      <c r="B613" s="52" t="s">
        <v>2246</v>
      </c>
      <c r="C613" s="833" t="s">
        <v>2247</v>
      </c>
      <c r="D613" s="834">
        <v>8</v>
      </c>
      <c r="E613" s="834">
        <v>0</v>
      </c>
      <c r="F613" s="834">
        <v>0</v>
      </c>
      <c r="G613" s="834">
        <v>8</v>
      </c>
      <c r="H613" s="834">
        <v>0</v>
      </c>
      <c r="I613" s="835" t="s">
        <v>2248</v>
      </c>
      <c r="J613" s="208" t="s">
        <v>2240</v>
      </c>
      <c r="K613" s="675"/>
      <c r="L613" s="563"/>
      <c r="M613" s="227"/>
    </row>
    <row r="614" spans="1:13" ht="17.25" thickBot="1" x14ac:dyDescent="0.35">
      <c r="A614" s="819">
        <v>44544</v>
      </c>
      <c r="B614" s="50" t="s">
        <v>2249</v>
      </c>
      <c r="C614" s="830" t="s">
        <v>2208</v>
      </c>
      <c r="D614" s="831">
        <v>3</v>
      </c>
      <c r="E614" s="831">
        <v>0</v>
      </c>
      <c r="F614" s="831">
        <v>0</v>
      </c>
      <c r="G614" s="831">
        <v>3</v>
      </c>
      <c r="H614" s="831">
        <v>0</v>
      </c>
      <c r="I614" s="832" t="s">
        <v>2250</v>
      </c>
      <c r="J614" s="207" t="s">
        <v>2251</v>
      </c>
      <c r="K614" s="674"/>
      <c r="L614" s="563"/>
      <c r="M614" s="227"/>
    </row>
    <row r="615" spans="1:13" x14ac:dyDescent="0.3">
      <c r="A615" s="818">
        <v>44544</v>
      </c>
      <c r="B615" s="51" t="s">
        <v>2252</v>
      </c>
      <c r="C615" s="824" t="s">
        <v>2185</v>
      </c>
      <c r="D615" s="825">
        <v>4</v>
      </c>
      <c r="E615" s="825">
        <v>0</v>
      </c>
      <c r="F615" s="825">
        <v>0</v>
      </c>
      <c r="G615" s="825">
        <v>4</v>
      </c>
      <c r="H615" s="825">
        <v>0</v>
      </c>
      <c r="I615" s="826" t="s">
        <v>2253</v>
      </c>
      <c r="J615" s="205" t="s">
        <v>2254</v>
      </c>
      <c r="K615" s="674"/>
      <c r="L615" s="563"/>
      <c r="M615" s="227"/>
    </row>
    <row r="616" spans="1:13" x14ac:dyDescent="0.3">
      <c r="A616" s="821">
        <v>44544</v>
      </c>
      <c r="B616" s="21" t="s">
        <v>2255</v>
      </c>
      <c r="C616" s="827" t="s">
        <v>2256</v>
      </c>
      <c r="D616" s="828">
        <v>1</v>
      </c>
      <c r="E616" s="828">
        <v>0</v>
      </c>
      <c r="F616" s="828">
        <v>0</v>
      </c>
      <c r="G616" s="828">
        <v>1</v>
      </c>
      <c r="H616" s="828">
        <v>0</v>
      </c>
      <c r="I616" s="829" t="s">
        <v>2257</v>
      </c>
      <c r="J616" s="206" t="s">
        <v>2240</v>
      </c>
      <c r="K616" s="674"/>
      <c r="L616" s="563"/>
      <c r="M616" s="227"/>
    </row>
    <row r="617" spans="1:13" ht="17.25" thickBot="1" x14ac:dyDescent="0.35">
      <c r="A617" s="820">
        <v>44544</v>
      </c>
      <c r="B617" s="52" t="s">
        <v>2255</v>
      </c>
      <c r="C617" s="833" t="s">
        <v>2258</v>
      </c>
      <c r="D617" s="834">
        <v>3</v>
      </c>
      <c r="E617" s="834">
        <v>0</v>
      </c>
      <c r="F617" s="834">
        <v>0</v>
      </c>
      <c r="G617" s="834">
        <v>3</v>
      </c>
      <c r="H617" s="834">
        <v>0</v>
      </c>
      <c r="I617" s="835" t="s">
        <v>2239</v>
      </c>
      <c r="J617" s="208" t="s">
        <v>2240</v>
      </c>
      <c r="K617" s="674"/>
      <c r="L617" s="563"/>
      <c r="M617" s="227"/>
    </row>
    <row r="618" spans="1:13" x14ac:dyDescent="0.3">
      <c r="A618" s="818">
        <v>44544</v>
      </c>
      <c r="B618" s="51" t="s">
        <v>2259</v>
      </c>
      <c r="C618" s="824" t="s">
        <v>2185</v>
      </c>
      <c r="D618" s="825">
        <v>4</v>
      </c>
      <c r="E618" s="825">
        <v>0</v>
      </c>
      <c r="F618" s="825">
        <v>0</v>
      </c>
      <c r="G618" s="825">
        <v>4</v>
      </c>
      <c r="H618" s="825">
        <v>0</v>
      </c>
      <c r="I618" s="826" t="s">
        <v>2260</v>
      </c>
      <c r="J618" s="205" t="s">
        <v>2261</v>
      </c>
      <c r="K618" s="674"/>
      <c r="L618" s="563"/>
      <c r="M618" s="227"/>
    </row>
    <row r="619" spans="1:13" x14ac:dyDescent="0.3">
      <c r="A619" s="821">
        <v>44544</v>
      </c>
      <c r="B619" s="21" t="s">
        <v>2259</v>
      </c>
      <c r="C619" s="827" t="s">
        <v>2262</v>
      </c>
      <c r="D619" s="828">
        <v>1</v>
      </c>
      <c r="E619" s="828">
        <v>0</v>
      </c>
      <c r="F619" s="828">
        <v>0</v>
      </c>
      <c r="G619" s="828">
        <v>1</v>
      </c>
      <c r="H619" s="828">
        <v>0</v>
      </c>
      <c r="I619" s="829" t="s">
        <v>2263</v>
      </c>
      <c r="J619" s="206" t="s">
        <v>2264</v>
      </c>
      <c r="K619" s="674"/>
      <c r="L619" s="563"/>
      <c r="M619" s="227"/>
    </row>
    <row r="620" spans="1:13" x14ac:dyDescent="0.3">
      <c r="A620" s="821">
        <v>44544</v>
      </c>
      <c r="B620" s="21" t="s">
        <v>2265</v>
      </c>
      <c r="C620" s="827" t="s">
        <v>2186</v>
      </c>
      <c r="D620" s="828">
        <v>1</v>
      </c>
      <c r="E620" s="828">
        <v>0</v>
      </c>
      <c r="F620" s="828">
        <v>0</v>
      </c>
      <c r="G620" s="828">
        <v>1</v>
      </c>
      <c r="H620" s="828">
        <v>0</v>
      </c>
      <c r="I620" s="829" t="s">
        <v>2263</v>
      </c>
      <c r="J620" s="206" t="s">
        <v>2266</v>
      </c>
      <c r="K620" s="674"/>
      <c r="L620" s="563"/>
      <c r="M620" s="227"/>
    </row>
    <row r="621" spans="1:13" ht="17.25" thickBot="1" x14ac:dyDescent="0.35">
      <c r="A621" s="820">
        <v>44544</v>
      </c>
      <c r="B621" s="52" t="s">
        <v>2267</v>
      </c>
      <c r="C621" s="833" t="s">
        <v>2268</v>
      </c>
      <c r="D621" s="834">
        <v>0</v>
      </c>
      <c r="E621" s="834">
        <v>0</v>
      </c>
      <c r="F621" s="834">
        <v>0</v>
      </c>
      <c r="G621" s="834">
        <v>4</v>
      </c>
      <c r="H621" s="834">
        <v>0</v>
      </c>
      <c r="I621" s="835" t="s">
        <v>2263</v>
      </c>
      <c r="J621" s="208" t="s">
        <v>2269</v>
      </c>
      <c r="K621" s="674"/>
      <c r="L621" s="563"/>
      <c r="M621" s="227"/>
    </row>
    <row r="622" spans="1:13" ht="17.25" thickBot="1" x14ac:dyDescent="0.35">
      <c r="A622" s="819">
        <v>44544</v>
      </c>
      <c r="B622" s="50" t="s">
        <v>2270</v>
      </c>
      <c r="C622" s="830" t="s">
        <v>2271</v>
      </c>
      <c r="D622" s="831">
        <v>1</v>
      </c>
      <c r="E622" s="831">
        <v>0</v>
      </c>
      <c r="F622" s="831">
        <v>0</v>
      </c>
      <c r="G622" s="831">
        <v>1</v>
      </c>
      <c r="H622" s="831">
        <v>0</v>
      </c>
      <c r="I622" s="832" t="s">
        <v>2272</v>
      </c>
      <c r="J622" s="207" t="s">
        <v>2273</v>
      </c>
      <c r="K622" s="674"/>
      <c r="L622" s="563"/>
      <c r="M622" s="227"/>
    </row>
    <row r="623" spans="1:13" x14ac:dyDescent="0.3">
      <c r="A623" s="818">
        <v>44544</v>
      </c>
      <c r="B623" s="51" t="s">
        <v>2274</v>
      </c>
      <c r="C623" s="824" t="s">
        <v>2186</v>
      </c>
      <c r="D623" s="825">
        <v>4</v>
      </c>
      <c r="E623" s="825">
        <v>0</v>
      </c>
      <c r="F623" s="825">
        <v>0</v>
      </c>
      <c r="G623" s="825">
        <v>4</v>
      </c>
      <c r="H623" s="825">
        <v>0</v>
      </c>
      <c r="I623" s="826" t="s">
        <v>2263</v>
      </c>
      <c r="J623" s="205" t="s">
        <v>2261</v>
      </c>
      <c r="K623" s="674"/>
      <c r="L623" s="563"/>
      <c r="M623" s="227"/>
    </row>
    <row r="624" spans="1:13" ht="17.25" thickBot="1" x14ac:dyDescent="0.35">
      <c r="A624" s="820">
        <v>44544</v>
      </c>
      <c r="B624" s="52" t="s">
        <v>2274</v>
      </c>
      <c r="C624" s="833" t="s">
        <v>2275</v>
      </c>
      <c r="D624" s="834">
        <v>3</v>
      </c>
      <c r="E624" s="834">
        <v>0</v>
      </c>
      <c r="F624" s="834">
        <v>0</v>
      </c>
      <c r="G624" s="834">
        <v>3</v>
      </c>
      <c r="H624" s="834">
        <v>0</v>
      </c>
      <c r="I624" s="835" t="s">
        <v>2276</v>
      </c>
      <c r="J624" s="208" t="s">
        <v>2261</v>
      </c>
      <c r="K624" s="674"/>
      <c r="L624" s="563"/>
      <c r="M624" s="227"/>
    </row>
    <row r="625" spans="1:13" x14ac:dyDescent="0.3">
      <c r="A625" s="818">
        <v>44544</v>
      </c>
      <c r="B625" s="51" t="s">
        <v>2277</v>
      </c>
      <c r="C625" s="824" t="s">
        <v>2197</v>
      </c>
      <c r="D625" s="825">
        <v>0</v>
      </c>
      <c r="E625" s="825">
        <v>0</v>
      </c>
      <c r="F625" s="825">
        <v>0</v>
      </c>
      <c r="G625" s="825">
        <v>2</v>
      </c>
      <c r="H625" s="825">
        <v>0</v>
      </c>
      <c r="I625" s="826" t="s">
        <v>2263</v>
      </c>
      <c r="J625" s="205" t="s">
        <v>2266</v>
      </c>
      <c r="K625" s="674"/>
      <c r="L625" s="563"/>
      <c r="M625" s="227"/>
    </row>
    <row r="626" spans="1:13" x14ac:dyDescent="0.3">
      <c r="A626" s="821">
        <v>44544</v>
      </c>
      <c r="B626" s="21" t="s">
        <v>2277</v>
      </c>
      <c r="C626" s="827" t="s">
        <v>2216</v>
      </c>
      <c r="D626" s="828">
        <v>1</v>
      </c>
      <c r="E626" s="828">
        <v>0</v>
      </c>
      <c r="F626" s="828">
        <v>0</v>
      </c>
      <c r="G626" s="828">
        <v>1</v>
      </c>
      <c r="H626" s="828">
        <v>0</v>
      </c>
      <c r="I626" s="829" t="s">
        <v>2278</v>
      </c>
      <c r="J626" s="206" t="s">
        <v>2279</v>
      </c>
      <c r="K626" s="674"/>
      <c r="L626" s="563"/>
      <c r="M626" s="227"/>
    </row>
    <row r="627" spans="1:13" ht="17.25" thickBot="1" x14ac:dyDescent="0.35">
      <c r="A627" s="820">
        <v>44544</v>
      </c>
      <c r="B627" s="52" t="s">
        <v>2280</v>
      </c>
      <c r="C627" s="833" t="s">
        <v>2281</v>
      </c>
      <c r="D627" s="834">
        <v>5</v>
      </c>
      <c r="E627" s="834">
        <v>0</v>
      </c>
      <c r="F627" s="834">
        <v>0</v>
      </c>
      <c r="G627" s="834">
        <v>5</v>
      </c>
      <c r="H627" s="834">
        <v>0</v>
      </c>
      <c r="I627" s="835" t="s">
        <v>2276</v>
      </c>
      <c r="J627" s="208" t="s">
        <v>2282</v>
      </c>
      <c r="K627" s="563"/>
      <c r="L627" s="563"/>
      <c r="M627" s="227"/>
    </row>
    <row r="628" spans="1:13" ht="17.25" thickBot="1" x14ac:dyDescent="0.35">
      <c r="A628" s="819">
        <v>44544</v>
      </c>
      <c r="B628" s="50" t="s">
        <v>2283</v>
      </c>
      <c r="C628" s="830" t="s">
        <v>2284</v>
      </c>
      <c r="D628" s="831">
        <v>11</v>
      </c>
      <c r="E628" s="831">
        <v>0</v>
      </c>
      <c r="F628" s="831">
        <v>0</v>
      </c>
      <c r="G628" s="831">
        <v>10</v>
      </c>
      <c r="H628" s="831">
        <v>0</v>
      </c>
      <c r="I628" s="832" t="s">
        <v>2285</v>
      </c>
      <c r="J628" s="207" t="s">
        <v>2282</v>
      </c>
      <c r="K628" s="674"/>
      <c r="L628" s="563"/>
      <c r="M628" s="227"/>
    </row>
    <row r="629" spans="1:13" x14ac:dyDescent="0.3">
      <c r="A629" s="818">
        <v>44544</v>
      </c>
      <c r="B629" s="51" t="s">
        <v>2286</v>
      </c>
      <c r="C629" s="824" t="s">
        <v>2256</v>
      </c>
      <c r="D629" s="825">
        <v>2</v>
      </c>
      <c r="E629" s="825">
        <v>0</v>
      </c>
      <c r="F629" s="825">
        <v>0</v>
      </c>
      <c r="G629" s="825">
        <v>2</v>
      </c>
      <c r="H629" s="825">
        <v>0</v>
      </c>
      <c r="I629" s="826" t="s">
        <v>2272</v>
      </c>
      <c r="J629" s="205" t="s">
        <v>2287</v>
      </c>
      <c r="K629" s="674"/>
      <c r="L629" s="563"/>
      <c r="M629" s="227"/>
    </row>
    <row r="630" spans="1:13" ht="17.25" thickBot="1" x14ac:dyDescent="0.35">
      <c r="A630" s="820">
        <v>44544</v>
      </c>
      <c r="B630" s="52" t="s">
        <v>2288</v>
      </c>
      <c r="C630" s="833" t="s">
        <v>2186</v>
      </c>
      <c r="D630" s="834">
        <v>4</v>
      </c>
      <c r="E630" s="834">
        <v>0</v>
      </c>
      <c r="F630" s="834">
        <v>0</v>
      </c>
      <c r="G630" s="834">
        <v>4</v>
      </c>
      <c r="H630" s="834">
        <v>0</v>
      </c>
      <c r="I630" s="835" t="s">
        <v>2289</v>
      </c>
      <c r="J630" s="208" t="s">
        <v>2264</v>
      </c>
      <c r="K630" s="674"/>
      <c r="L630" s="563"/>
      <c r="M630" s="227"/>
    </row>
    <row r="631" spans="1:13" x14ac:dyDescent="0.3">
      <c r="A631" s="818">
        <v>44544</v>
      </c>
      <c r="B631" s="51" t="s">
        <v>2290</v>
      </c>
      <c r="C631" s="824" t="s">
        <v>2256</v>
      </c>
      <c r="D631" s="825">
        <v>2</v>
      </c>
      <c r="E631" s="825">
        <v>0</v>
      </c>
      <c r="F631" s="825">
        <v>0</v>
      </c>
      <c r="G631" s="825">
        <v>2</v>
      </c>
      <c r="H631" s="825">
        <v>0</v>
      </c>
      <c r="I631" s="826" t="s">
        <v>2291</v>
      </c>
      <c r="J631" s="205" t="s">
        <v>2273</v>
      </c>
      <c r="K631" s="674"/>
      <c r="L631" s="563"/>
      <c r="M631" s="227"/>
    </row>
    <row r="632" spans="1:13" x14ac:dyDescent="0.3">
      <c r="A632" s="821">
        <v>44544</v>
      </c>
      <c r="B632" s="21" t="s">
        <v>2290</v>
      </c>
      <c r="C632" s="827" t="s">
        <v>2292</v>
      </c>
      <c r="D632" s="828">
        <v>3</v>
      </c>
      <c r="E632" s="828">
        <v>0</v>
      </c>
      <c r="F632" s="828">
        <v>0</v>
      </c>
      <c r="G632" s="828">
        <v>3</v>
      </c>
      <c r="H632" s="828">
        <v>0</v>
      </c>
      <c r="I632" s="829" t="s">
        <v>2263</v>
      </c>
      <c r="J632" s="206" t="s">
        <v>2261</v>
      </c>
      <c r="K632" s="674"/>
      <c r="L632" s="563"/>
      <c r="M632" s="227"/>
    </row>
    <row r="633" spans="1:13" ht="17.25" thickBot="1" x14ac:dyDescent="0.35">
      <c r="A633" s="820">
        <v>44544</v>
      </c>
      <c r="B633" s="52" t="s">
        <v>2290</v>
      </c>
      <c r="C633" s="833" t="s">
        <v>2293</v>
      </c>
      <c r="D633" s="834">
        <v>7</v>
      </c>
      <c r="E633" s="834">
        <v>0</v>
      </c>
      <c r="F633" s="834">
        <v>0</v>
      </c>
      <c r="G633" s="834">
        <v>7</v>
      </c>
      <c r="H633" s="834">
        <v>0</v>
      </c>
      <c r="I633" s="835" t="s">
        <v>2272</v>
      </c>
      <c r="J633" s="208" t="s">
        <v>2261</v>
      </c>
      <c r="K633" s="674"/>
      <c r="L633" s="563"/>
      <c r="M633" s="227"/>
    </row>
    <row r="634" spans="1:13" x14ac:dyDescent="0.3">
      <c r="A634" s="818">
        <v>44544</v>
      </c>
      <c r="B634" s="51" t="s">
        <v>2294</v>
      </c>
      <c r="C634" s="824" t="s">
        <v>2224</v>
      </c>
      <c r="D634" s="825">
        <v>14</v>
      </c>
      <c r="E634" s="825">
        <v>0</v>
      </c>
      <c r="F634" s="825">
        <v>0</v>
      </c>
      <c r="G634" s="825">
        <v>14</v>
      </c>
      <c r="H634" s="825">
        <v>0</v>
      </c>
      <c r="I634" s="826" t="s">
        <v>2168</v>
      </c>
      <c r="J634" s="205" t="s">
        <v>2165</v>
      </c>
      <c r="K634" s="674"/>
      <c r="L634" s="563"/>
      <c r="M634" s="227"/>
    </row>
    <row r="635" spans="1:13" ht="17.25" thickBot="1" x14ac:dyDescent="0.35">
      <c r="A635" s="820">
        <v>44544</v>
      </c>
      <c r="B635" s="52" t="s">
        <v>2295</v>
      </c>
      <c r="C635" s="833" t="s">
        <v>2296</v>
      </c>
      <c r="D635" s="834">
        <v>1</v>
      </c>
      <c r="E635" s="834">
        <v>0</v>
      </c>
      <c r="F635" s="834">
        <v>0</v>
      </c>
      <c r="G635" s="834">
        <v>1</v>
      </c>
      <c r="H635" s="834">
        <v>0</v>
      </c>
      <c r="I635" s="835" t="s">
        <v>2189</v>
      </c>
      <c r="J635" s="208" t="s">
        <v>2165</v>
      </c>
      <c r="K635" s="674"/>
      <c r="L635" s="563"/>
      <c r="M635" s="227"/>
    </row>
    <row r="636" spans="1:13" ht="17.25" thickBot="1" x14ac:dyDescent="0.35">
      <c r="A636" s="819">
        <v>44544</v>
      </c>
      <c r="B636" s="50" t="s">
        <v>2297</v>
      </c>
      <c r="C636" s="830" t="s">
        <v>2298</v>
      </c>
      <c r="D636" s="831">
        <v>3</v>
      </c>
      <c r="E636" s="831">
        <v>0</v>
      </c>
      <c r="F636" s="831">
        <v>0</v>
      </c>
      <c r="G636" s="831">
        <v>3</v>
      </c>
      <c r="H636" s="831">
        <v>0</v>
      </c>
      <c r="I636" s="832" t="s">
        <v>2299</v>
      </c>
      <c r="J636" s="207" t="s">
        <v>2300</v>
      </c>
      <c r="K636" s="674"/>
      <c r="L636" s="563"/>
      <c r="M636" s="227"/>
    </row>
    <row r="637" spans="1:13" x14ac:dyDescent="0.3">
      <c r="A637" s="818">
        <v>44544</v>
      </c>
      <c r="B637" s="51" t="s">
        <v>2301</v>
      </c>
      <c r="C637" s="824" t="s">
        <v>2186</v>
      </c>
      <c r="D637" s="825">
        <v>4</v>
      </c>
      <c r="E637" s="825">
        <v>0</v>
      </c>
      <c r="F637" s="825">
        <v>0</v>
      </c>
      <c r="G637" s="825">
        <v>4</v>
      </c>
      <c r="H637" s="825">
        <v>0</v>
      </c>
      <c r="I637" s="826" t="s">
        <v>2302</v>
      </c>
      <c r="J637" s="205" t="s">
        <v>2303</v>
      </c>
      <c r="K637" s="674"/>
      <c r="L637" s="563"/>
      <c r="M637" s="227"/>
    </row>
    <row r="638" spans="1:13" x14ac:dyDescent="0.3">
      <c r="A638" s="821">
        <v>44544</v>
      </c>
      <c r="B638" s="21" t="s">
        <v>2304</v>
      </c>
      <c r="C638" s="827" t="s">
        <v>2183</v>
      </c>
      <c r="D638" s="828">
        <v>1</v>
      </c>
      <c r="E638" s="828">
        <v>0</v>
      </c>
      <c r="F638" s="828">
        <v>0</v>
      </c>
      <c r="G638" s="828">
        <v>1</v>
      </c>
      <c r="H638" s="828">
        <v>0</v>
      </c>
      <c r="I638" s="829" t="s">
        <v>2299</v>
      </c>
      <c r="J638" s="206" t="s">
        <v>2303</v>
      </c>
      <c r="K638" s="674"/>
      <c r="L638" s="563"/>
      <c r="M638" s="227"/>
    </row>
    <row r="639" spans="1:13" ht="17.25" thickBot="1" x14ac:dyDescent="0.35">
      <c r="A639" s="820">
        <v>44544</v>
      </c>
      <c r="B639" s="52" t="s">
        <v>2305</v>
      </c>
      <c r="C639" s="833" t="s">
        <v>2275</v>
      </c>
      <c r="D639" s="834">
        <v>0</v>
      </c>
      <c r="E639" s="834">
        <v>0</v>
      </c>
      <c r="F639" s="834">
        <v>0</v>
      </c>
      <c r="G639" s="834">
        <v>1</v>
      </c>
      <c r="H639" s="834">
        <v>0</v>
      </c>
      <c r="I639" s="835" t="s">
        <v>2306</v>
      </c>
      <c r="J639" s="208" t="s">
        <v>2307</v>
      </c>
      <c r="K639" s="674"/>
      <c r="L639" s="677"/>
      <c r="M639" s="227"/>
    </row>
    <row r="640" spans="1:13" ht="17.25" thickBot="1" x14ac:dyDescent="0.35">
      <c r="A640" s="819">
        <v>44544</v>
      </c>
      <c r="B640" s="50" t="s">
        <v>2308</v>
      </c>
      <c r="C640" s="830" t="s">
        <v>2292</v>
      </c>
      <c r="D640" s="831">
        <v>12</v>
      </c>
      <c r="E640" s="831">
        <v>0</v>
      </c>
      <c r="F640" s="831">
        <v>0</v>
      </c>
      <c r="G640" s="831">
        <v>12</v>
      </c>
      <c r="H640" s="831">
        <v>0</v>
      </c>
      <c r="I640" s="832" t="s">
        <v>2299</v>
      </c>
      <c r="J640" s="207" t="s">
        <v>2307</v>
      </c>
      <c r="K640" s="563"/>
      <c r="L640" s="563"/>
      <c r="M640" s="227"/>
    </row>
    <row r="641" spans="1:13" x14ac:dyDescent="0.3">
      <c r="A641" s="818">
        <v>44544</v>
      </c>
      <c r="B641" s="51" t="s">
        <v>2309</v>
      </c>
      <c r="C641" s="824" t="s">
        <v>2186</v>
      </c>
      <c r="D641" s="825">
        <v>4</v>
      </c>
      <c r="E641" s="825">
        <v>0</v>
      </c>
      <c r="F641" s="825">
        <v>0</v>
      </c>
      <c r="G641" s="825">
        <v>4</v>
      </c>
      <c r="H641" s="825">
        <v>0</v>
      </c>
      <c r="I641" s="826" t="s">
        <v>2299</v>
      </c>
      <c r="J641" s="205" t="s">
        <v>2300</v>
      </c>
      <c r="K641" s="674"/>
      <c r="L641" s="563"/>
      <c r="M641" s="227"/>
    </row>
    <row r="642" spans="1:13" ht="17.25" thickBot="1" x14ac:dyDescent="0.35">
      <c r="A642" s="820">
        <v>44544</v>
      </c>
      <c r="B642" s="52" t="s">
        <v>2310</v>
      </c>
      <c r="C642" s="833" t="s">
        <v>2175</v>
      </c>
      <c r="D642" s="834">
        <v>0</v>
      </c>
      <c r="E642" s="834">
        <v>0</v>
      </c>
      <c r="F642" s="834">
        <v>0</v>
      </c>
      <c r="G642" s="834">
        <v>1</v>
      </c>
      <c r="H642" s="834">
        <v>0</v>
      </c>
      <c r="I642" s="835" t="s">
        <v>2311</v>
      </c>
      <c r="J642" s="208" t="s">
        <v>2300</v>
      </c>
      <c r="K642" s="674"/>
      <c r="L642" s="563"/>
      <c r="M642" s="227"/>
    </row>
    <row r="643" spans="1:13" x14ac:dyDescent="0.3">
      <c r="A643" s="818">
        <v>44544</v>
      </c>
      <c r="B643" s="51" t="s">
        <v>2312</v>
      </c>
      <c r="C643" s="824" t="s">
        <v>2313</v>
      </c>
      <c r="D643" s="825">
        <v>2</v>
      </c>
      <c r="E643" s="825">
        <v>0</v>
      </c>
      <c r="F643" s="825">
        <v>0</v>
      </c>
      <c r="G643" s="825">
        <v>2</v>
      </c>
      <c r="H643" s="825">
        <v>0</v>
      </c>
      <c r="I643" s="826" t="s">
        <v>2314</v>
      </c>
      <c r="J643" s="205" t="s">
        <v>2315</v>
      </c>
      <c r="K643" s="674"/>
      <c r="L643" s="563"/>
      <c r="M643" s="227"/>
    </row>
    <row r="644" spans="1:13" ht="17.25" thickBot="1" x14ac:dyDescent="0.35">
      <c r="A644" s="820">
        <v>44544</v>
      </c>
      <c r="B644" s="52" t="s">
        <v>2316</v>
      </c>
      <c r="C644" s="833" t="s">
        <v>2175</v>
      </c>
      <c r="D644" s="834">
        <v>3</v>
      </c>
      <c r="E644" s="834">
        <v>0</v>
      </c>
      <c r="F644" s="834">
        <v>0</v>
      </c>
      <c r="G644" s="834">
        <v>2</v>
      </c>
      <c r="H644" s="834">
        <v>0</v>
      </c>
      <c r="I644" s="835" t="s">
        <v>2317</v>
      </c>
      <c r="J644" s="208" t="s">
        <v>2303</v>
      </c>
      <c r="K644" s="674"/>
      <c r="L644" s="563"/>
      <c r="M644" s="227"/>
    </row>
    <row r="645" spans="1:13" x14ac:dyDescent="0.3">
      <c r="A645" s="818">
        <v>44544</v>
      </c>
      <c r="B645" s="51" t="s">
        <v>2318</v>
      </c>
      <c r="C645" s="824" t="s">
        <v>2313</v>
      </c>
      <c r="D645" s="825">
        <v>1</v>
      </c>
      <c r="E645" s="825">
        <v>0</v>
      </c>
      <c r="F645" s="825">
        <v>0</v>
      </c>
      <c r="G645" s="825">
        <v>1</v>
      </c>
      <c r="H645" s="825">
        <v>0</v>
      </c>
      <c r="I645" s="826" t="s">
        <v>2317</v>
      </c>
      <c r="J645" s="205" t="s">
        <v>2319</v>
      </c>
      <c r="K645" s="674"/>
      <c r="L645" s="563"/>
      <c r="M645" s="227"/>
    </row>
    <row r="646" spans="1:13" ht="17.25" thickBot="1" x14ac:dyDescent="0.35">
      <c r="A646" s="820">
        <v>44544</v>
      </c>
      <c r="B646" s="52" t="s">
        <v>2318</v>
      </c>
      <c r="C646" s="833" t="s">
        <v>2320</v>
      </c>
      <c r="D646" s="834">
        <v>2</v>
      </c>
      <c r="E646" s="834">
        <v>0</v>
      </c>
      <c r="F646" s="834">
        <v>0</v>
      </c>
      <c r="G646" s="834">
        <v>2</v>
      </c>
      <c r="H646" s="834">
        <v>0</v>
      </c>
      <c r="I646" s="835" t="s">
        <v>2299</v>
      </c>
      <c r="J646" s="208" t="s">
        <v>2321</v>
      </c>
      <c r="K646" s="674"/>
      <c r="L646" s="563"/>
      <c r="M646" s="227"/>
    </row>
    <row r="647" spans="1:13" ht="17.25" thickBot="1" x14ac:dyDescent="0.35">
      <c r="A647" s="818">
        <v>44544</v>
      </c>
      <c r="B647" s="51" t="s">
        <v>2322</v>
      </c>
      <c r="C647" s="824" t="s">
        <v>2323</v>
      </c>
      <c r="D647" s="842">
        <v>14</v>
      </c>
      <c r="E647" s="842">
        <v>14</v>
      </c>
      <c r="F647" s="842">
        <v>14</v>
      </c>
      <c r="G647" s="842">
        <v>14</v>
      </c>
      <c r="H647" s="825">
        <v>0</v>
      </c>
      <c r="I647" s="826" t="s">
        <v>2324</v>
      </c>
      <c r="J647" s="205"/>
      <c r="K647" s="206"/>
      <c r="L647" s="844"/>
      <c r="M647" s="227"/>
    </row>
    <row r="648" spans="1:13" ht="17.25" thickBot="1" x14ac:dyDescent="0.35">
      <c r="A648" s="819">
        <v>44545</v>
      </c>
      <c r="B648" s="50" t="s">
        <v>2325</v>
      </c>
      <c r="C648" s="830" t="s">
        <v>2326</v>
      </c>
      <c r="D648" s="831">
        <v>2</v>
      </c>
      <c r="E648" s="831">
        <v>0</v>
      </c>
      <c r="F648" s="831">
        <v>0</v>
      </c>
      <c r="G648" s="831">
        <v>2</v>
      </c>
      <c r="H648" s="831">
        <v>0</v>
      </c>
      <c r="I648" s="832" t="s">
        <v>2327</v>
      </c>
      <c r="J648" s="207" t="s">
        <v>2328</v>
      </c>
      <c r="K648" s="674"/>
      <c r="L648" s="563"/>
      <c r="M648" s="227"/>
    </row>
    <row r="649" spans="1:13" ht="17.25" thickBot="1" x14ac:dyDescent="0.35">
      <c r="A649" s="819">
        <v>44545</v>
      </c>
      <c r="B649" s="50" t="s">
        <v>2329</v>
      </c>
      <c r="C649" s="830" t="s">
        <v>2330</v>
      </c>
      <c r="D649" s="831">
        <v>1</v>
      </c>
      <c r="E649" s="831">
        <v>0</v>
      </c>
      <c r="F649" s="831">
        <v>0</v>
      </c>
      <c r="G649" s="831">
        <v>1</v>
      </c>
      <c r="H649" s="831">
        <v>0</v>
      </c>
      <c r="I649" s="832" t="s">
        <v>2331</v>
      </c>
      <c r="J649" s="207" t="s">
        <v>2332</v>
      </c>
      <c r="K649" s="674"/>
      <c r="L649" s="563"/>
      <c r="M649" s="227"/>
    </row>
    <row r="650" spans="1:13" ht="17.25" thickBot="1" x14ac:dyDescent="0.35">
      <c r="A650" s="819">
        <v>44545</v>
      </c>
      <c r="B650" s="50" t="s">
        <v>2333</v>
      </c>
      <c r="C650" s="830" t="s">
        <v>2334</v>
      </c>
      <c r="D650" s="831">
        <v>6</v>
      </c>
      <c r="E650" s="831">
        <v>0</v>
      </c>
      <c r="F650" s="831">
        <v>0</v>
      </c>
      <c r="G650" s="831">
        <v>6</v>
      </c>
      <c r="H650" s="831">
        <v>0</v>
      </c>
      <c r="I650" s="832" t="s">
        <v>2335</v>
      </c>
      <c r="J650" s="207" t="s">
        <v>2336</v>
      </c>
      <c r="K650" s="674"/>
      <c r="L650" s="563"/>
      <c r="M650" s="227"/>
    </row>
    <row r="651" spans="1:13" ht="17.25" thickBot="1" x14ac:dyDescent="0.35">
      <c r="A651" s="819">
        <v>44545</v>
      </c>
      <c r="B651" s="50" t="s">
        <v>2337</v>
      </c>
      <c r="C651" s="830" t="s">
        <v>2338</v>
      </c>
      <c r="D651" s="831">
        <v>9</v>
      </c>
      <c r="E651" s="831">
        <v>0</v>
      </c>
      <c r="F651" s="831">
        <v>0</v>
      </c>
      <c r="G651" s="831">
        <v>9</v>
      </c>
      <c r="H651" s="831">
        <v>0</v>
      </c>
      <c r="I651" s="832" t="s">
        <v>2331</v>
      </c>
      <c r="J651" s="207" t="s">
        <v>2336</v>
      </c>
      <c r="K651" s="674"/>
      <c r="L651" s="563"/>
      <c r="M651" s="227"/>
    </row>
    <row r="652" spans="1:13" x14ac:dyDescent="0.3">
      <c r="A652" s="818">
        <v>44545</v>
      </c>
      <c r="B652" s="51" t="s">
        <v>2339</v>
      </c>
      <c r="C652" s="824" t="s">
        <v>2334</v>
      </c>
      <c r="D652" s="825">
        <v>5</v>
      </c>
      <c r="E652" s="825">
        <v>0</v>
      </c>
      <c r="F652" s="825">
        <v>0</v>
      </c>
      <c r="G652" s="825">
        <v>5</v>
      </c>
      <c r="H652" s="825">
        <v>0</v>
      </c>
      <c r="I652" s="826" t="s">
        <v>2331</v>
      </c>
      <c r="J652" s="205" t="s">
        <v>2336</v>
      </c>
      <c r="K652" s="674"/>
      <c r="L652" s="563"/>
      <c r="M652" s="227"/>
    </row>
    <row r="653" spans="1:13" ht="17.25" thickBot="1" x14ac:dyDescent="0.35">
      <c r="A653" s="820">
        <v>44545</v>
      </c>
      <c r="B653" s="52" t="s">
        <v>2340</v>
      </c>
      <c r="C653" s="833" t="s">
        <v>2341</v>
      </c>
      <c r="D653" s="834">
        <v>0</v>
      </c>
      <c r="E653" s="834">
        <v>0</v>
      </c>
      <c r="F653" s="834">
        <v>0</v>
      </c>
      <c r="G653" s="834">
        <v>1</v>
      </c>
      <c r="H653" s="834">
        <v>0</v>
      </c>
      <c r="I653" s="835" t="s">
        <v>2331</v>
      </c>
      <c r="J653" s="208" t="s">
        <v>2332</v>
      </c>
      <c r="K653" s="674"/>
      <c r="L653" s="563"/>
      <c r="M653" s="227"/>
    </row>
    <row r="654" spans="1:13" x14ac:dyDescent="0.3">
      <c r="A654" s="818">
        <v>44545</v>
      </c>
      <c r="B654" s="51" t="s">
        <v>2342</v>
      </c>
      <c r="C654" s="824" t="s">
        <v>2334</v>
      </c>
      <c r="D654" s="825">
        <v>5</v>
      </c>
      <c r="E654" s="825">
        <v>0</v>
      </c>
      <c r="F654" s="825">
        <v>0</v>
      </c>
      <c r="G654" s="825">
        <v>5</v>
      </c>
      <c r="H654" s="825">
        <v>0</v>
      </c>
      <c r="I654" s="826" t="s">
        <v>2335</v>
      </c>
      <c r="J654" s="205" t="s">
        <v>2336</v>
      </c>
      <c r="K654" s="674"/>
      <c r="L654" s="563"/>
      <c r="M654" s="227"/>
    </row>
    <row r="655" spans="1:13" ht="17.25" thickBot="1" x14ac:dyDescent="0.35">
      <c r="A655" s="820">
        <v>44545</v>
      </c>
      <c r="B655" s="52" t="s">
        <v>2342</v>
      </c>
      <c r="C655" s="833" t="s">
        <v>2326</v>
      </c>
      <c r="D655" s="834">
        <v>3</v>
      </c>
      <c r="E655" s="834">
        <v>0</v>
      </c>
      <c r="F655" s="834">
        <v>0</v>
      </c>
      <c r="G655" s="834">
        <v>2</v>
      </c>
      <c r="H655" s="834">
        <v>0</v>
      </c>
      <c r="I655" s="835" t="s">
        <v>2331</v>
      </c>
      <c r="J655" s="208" t="s">
        <v>2336</v>
      </c>
      <c r="K655" s="674"/>
      <c r="L655" s="563"/>
      <c r="M655" s="227"/>
    </row>
    <row r="656" spans="1:13" x14ac:dyDescent="0.3">
      <c r="A656" s="818">
        <v>44545</v>
      </c>
      <c r="B656" s="51" t="s">
        <v>2343</v>
      </c>
      <c r="C656" s="824" t="s">
        <v>2344</v>
      </c>
      <c r="D656" s="825">
        <v>1</v>
      </c>
      <c r="E656" s="825">
        <v>0</v>
      </c>
      <c r="F656" s="825">
        <v>0</v>
      </c>
      <c r="G656" s="825">
        <v>1</v>
      </c>
      <c r="H656" s="825">
        <v>0</v>
      </c>
      <c r="I656" s="826" t="s">
        <v>2331</v>
      </c>
      <c r="J656" s="205" t="s">
        <v>2336</v>
      </c>
      <c r="K656" s="674"/>
      <c r="L656" s="563"/>
      <c r="M656" s="227"/>
    </row>
    <row r="657" spans="1:13" x14ac:dyDescent="0.3">
      <c r="A657" s="821">
        <v>44545</v>
      </c>
      <c r="B657" s="21" t="s">
        <v>2345</v>
      </c>
      <c r="C657" s="827" t="s">
        <v>2346</v>
      </c>
      <c r="D657" s="828">
        <v>3</v>
      </c>
      <c r="E657" s="828">
        <v>0</v>
      </c>
      <c r="F657" s="828">
        <v>0</v>
      </c>
      <c r="G657" s="828">
        <v>3</v>
      </c>
      <c r="H657" s="828">
        <v>0</v>
      </c>
      <c r="I657" s="829" t="s">
        <v>2335</v>
      </c>
      <c r="J657" s="206" t="s">
        <v>2347</v>
      </c>
      <c r="K657" s="674"/>
      <c r="L657" s="563"/>
      <c r="M657" s="227"/>
    </row>
    <row r="658" spans="1:13" x14ac:dyDescent="0.3">
      <c r="A658" s="821">
        <v>44545</v>
      </c>
      <c r="B658" s="21" t="s">
        <v>2343</v>
      </c>
      <c r="C658" s="827" t="s">
        <v>2348</v>
      </c>
      <c r="D658" s="828">
        <v>1</v>
      </c>
      <c r="E658" s="828">
        <v>0</v>
      </c>
      <c r="F658" s="828">
        <v>0</v>
      </c>
      <c r="G658" s="828">
        <v>1</v>
      </c>
      <c r="H658" s="828">
        <v>0</v>
      </c>
      <c r="I658" s="829" t="s">
        <v>2331</v>
      </c>
      <c r="J658" s="206" t="s">
        <v>2336</v>
      </c>
      <c r="K658" s="674"/>
      <c r="L658" s="563"/>
      <c r="M658" s="227"/>
    </row>
    <row r="659" spans="1:13" ht="17.25" thickBot="1" x14ac:dyDescent="0.35">
      <c r="A659" s="820">
        <v>44545</v>
      </c>
      <c r="B659" s="52" t="s">
        <v>2345</v>
      </c>
      <c r="C659" s="833" t="s">
        <v>2326</v>
      </c>
      <c r="D659" s="834">
        <v>1</v>
      </c>
      <c r="E659" s="834">
        <v>0</v>
      </c>
      <c r="F659" s="834">
        <v>0</v>
      </c>
      <c r="G659" s="834">
        <v>2</v>
      </c>
      <c r="H659" s="834">
        <v>0</v>
      </c>
      <c r="I659" s="835" t="s">
        <v>2331</v>
      </c>
      <c r="J659" s="208" t="s">
        <v>2336</v>
      </c>
      <c r="K659" s="674"/>
      <c r="L659" s="563"/>
      <c r="M659" s="227"/>
    </row>
    <row r="660" spans="1:13" x14ac:dyDescent="0.3">
      <c r="A660" s="818">
        <v>44545</v>
      </c>
      <c r="B660" s="51" t="s">
        <v>2349</v>
      </c>
      <c r="C660" s="824" t="s">
        <v>2334</v>
      </c>
      <c r="D660" s="825">
        <v>1</v>
      </c>
      <c r="E660" s="825">
        <v>0</v>
      </c>
      <c r="F660" s="825">
        <v>0</v>
      </c>
      <c r="G660" s="825">
        <v>0</v>
      </c>
      <c r="H660" s="825">
        <v>0</v>
      </c>
      <c r="I660" s="826" t="s">
        <v>2350</v>
      </c>
      <c r="J660" s="205" t="s">
        <v>2332</v>
      </c>
      <c r="K660" s="674"/>
      <c r="L660" s="563"/>
      <c r="M660" s="227"/>
    </row>
    <row r="661" spans="1:13" ht="17.25" thickBot="1" x14ac:dyDescent="0.35">
      <c r="A661" s="820">
        <v>44545</v>
      </c>
      <c r="B661" s="52" t="s">
        <v>2351</v>
      </c>
      <c r="C661" s="833" t="s">
        <v>2352</v>
      </c>
      <c r="D661" s="834">
        <v>2</v>
      </c>
      <c r="E661" s="834">
        <v>0</v>
      </c>
      <c r="F661" s="834">
        <v>0</v>
      </c>
      <c r="G661" s="834">
        <v>2</v>
      </c>
      <c r="H661" s="834">
        <v>0</v>
      </c>
      <c r="I661" s="835" t="s">
        <v>2331</v>
      </c>
      <c r="J661" s="208" t="s">
        <v>2336</v>
      </c>
      <c r="K661" s="674"/>
      <c r="L661" s="563"/>
      <c r="M661" s="227"/>
    </row>
    <row r="662" spans="1:13" x14ac:dyDescent="0.3">
      <c r="A662" s="818">
        <v>44545</v>
      </c>
      <c r="B662" s="51" t="s">
        <v>2353</v>
      </c>
      <c r="C662" s="824" t="s">
        <v>2354</v>
      </c>
      <c r="D662" s="825">
        <v>0</v>
      </c>
      <c r="E662" s="825">
        <v>0</v>
      </c>
      <c r="F662" s="825">
        <v>0</v>
      </c>
      <c r="G662" s="825">
        <v>1</v>
      </c>
      <c r="H662" s="825">
        <v>0</v>
      </c>
      <c r="I662" s="826" t="s">
        <v>2331</v>
      </c>
      <c r="J662" s="205" t="s">
        <v>2336</v>
      </c>
      <c r="K662" s="674"/>
      <c r="L662" s="563"/>
      <c r="M662" s="227"/>
    </row>
    <row r="663" spans="1:13" x14ac:dyDescent="0.3">
      <c r="A663" s="821">
        <v>44545</v>
      </c>
      <c r="B663" s="21" t="s">
        <v>2355</v>
      </c>
      <c r="C663" s="827" t="s">
        <v>2356</v>
      </c>
      <c r="D663" s="828">
        <v>1</v>
      </c>
      <c r="E663" s="828">
        <v>0</v>
      </c>
      <c r="F663" s="828">
        <v>0</v>
      </c>
      <c r="G663" s="828">
        <v>0</v>
      </c>
      <c r="H663" s="828">
        <v>0</v>
      </c>
      <c r="I663" s="829" t="s">
        <v>2331</v>
      </c>
      <c r="J663" s="206" t="s">
        <v>2336</v>
      </c>
      <c r="K663" s="674"/>
      <c r="L663" s="563"/>
      <c r="M663" s="227"/>
    </row>
    <row r="664" spans="1:13" ht="17.25" thickBot="1" x14ac:dyDescent="0.35">
      <c r="A664" s="820">
        <v>44545</v>
      </c>
      <c r="B664" s="52" t="s">
        <v>2355</v>
      </c>
      <c r="C664" s="833" t="s">
        <v>2357</v>
      </c>
      <c r="D664" s="834">
        <v>1</v>
      </c>
      <c r="E664" s="834">
        <v>0</v>
      </c>
      <c r="F664" s="834">
        <v>0</v>
      </c>
      <c r="G664" s="834">
        <v>1</v>
      </c>
      <c r="H664" s="834">
        <v>0</v>
      </c>
      <c r="I664" s="835" t="s">
        <v>2331</v>
      </c>
      <c r="J664" s="208" t="s">
        <v>2336</v>
      </c>
      <c r="K664" s="674"/>
      <c r="L664" s="563"/>
      <c r="M664" s="227"/>
    </row>
    <row r="665" spans="1:13" ht="17.25" thickBot="1" x14ac:dyDescent="0.35">
      <c r="A665" s="819">
        <v>44545</v>
      </c>
      <c r="B665" s="50" t="s">
        <v>2358</v>
      </c>
      <c r="C665" s="830" t="s">
        <v>2359</v>
      </c>
      <c r="D665" s="831">
        <v>9</v>
      </c>
      <c r="E665" s="831">
        <v>0</v>
      </c>
      <c r="F665" s="831">
        <v>0</v>
      </c>
      <c r="G665" s="831">
        <v>6</v>
      </c>
      <c r="H665" s="831">
        <v>0</v>
      </c>
      <c r="I665" s="832" t="s">
        <v>2335</v>
      </c>
      <c r="J665" s="207" t="s">
        <v>2336</v>
      </c>
      <c r="K665" s="674"/>
      <c r="L665" s="563"/>
      <c r="M665" s="227"/>
    </row>
    <row r="666" spans="1:13" ht="17.25" thickBot="1" x14ac:dyDescent="0.35">
      <c r="A666" s="819">
        <v>44545</v>
      </c>
      <c r="B666" s="50" t="s">
        <v>2360</v>
      </c>
      <c r="C666" s="830" t="s">
        <v>2361</v>
      </c>
      <c r="D666" s="831">
        <v>15</v>
      </c>
      <c r="E666" s="831">
        <v>0</v>
      </c>
      <c r="F666" s="831">
        <v>0</v>
      </c>
      <c r="G666" s="831">
        <v>15</v>
      </c>
      <c r="H666" s="831">
        <v>0</v>
      </c>
      <c r="I666" s="832" t="s">
        <v>2362</v>
      </c>
      <c r="J666" s="207" t="s">
        <v>2363</v>
      </c>
      <c r="K666" s="674"/>
      <c r="L666" s="767"/>
      <c r="M666" s="227"/>
    </row>
    <row r="667" spans="1:13" x14ac:dyDescent="0.3">
      <c r="A667" s="818">
        <v>44545</v>
      </c>
      <c r="B667" s="51" t="s">
        <v>2364</v>
      </c>
      <c r="C667" s="824" t="s">
        <v>2365</v>
      </c>
      <c r="D667" s="825">
        <v>1</v>
      </c>
      <c r="E667" s="825">
        <v>0</v>
      </c>
      <c r="F667" s="825">
        <v>0</v>
      </c>
      <c r="G667" s="825">
        <v>1</v>
      </c>
      <c r="H667" s="825">
        <v>0</v>
      </c>
      <c r="I667" s="826" t="s">
        <v>2362</v>
      </c>
      <c r="J667" s="205" t="s">
        <v>2363</v>
      </c>
      <c r="K667" s="563"/>
      <c r="L667" s="563"/>
      <c r="M667" s="227"/>
    </row>
    <row r="668" spans="1:13" x14ac:dyDescent="0.3">
      <c r="A668" s="821">
        <v>44545</v>
      </c>
      <c r="B668" s="21" t="s">
        <v>2364</v>
      </c>
      <c r="C668" s="827" t="s">
        <v>2348</v>
      </c>
      <c r="D668" s="828">
        <v>2</v>
      </c>
      <c r="E668" s="828">
        <v>0</v>
      </c>
      <c r="F668" s="828">
        <v>0</v>
      </c>
      <c r="G668" s="828">
        <v>2</v>
      </c>
      <c r="H668" s="828">
        <v>0</v>
      </c>
      <c r="I668" s="829" t="s">
        <v>2366</v>
      </c>
      <c r="J668" s="206" t="s">
        <v>2363</v>
      </c>
      <c r="K668" s="563"/>
      <c r="L668" s="823"/>
      <c r="M668" s="227"/>
    </row>
    <row r="669" spans="1:13" ht="17.25" thickBot="1" x14ac:dyDescent="0.35">
      <c r="A669" s="820">
        <v>44545</v>
      </c>
      <c r="B669" s="52" t="s">
        <v>2364</v>
      </c>
      <c r="C669" s="833" t="s">
        <v>2367</v>
      </c>
      <c r="D669" s="834">
        <v>2</v>
      </c>
      <c r="E669" s="834">
        <v>0</v>
      </c>
      <c r="F669" s="834">
        <v>0</v>
      </c>
      <c r="G669" s="834">
        <v>2</v>
      </c>
      <c r="H669" s="834">
        <v>0</v>
      </c>
      <c r="I669" s="835" t="s">
        <v>2362</v>
      </c>
      <c r="J669" s="208" t="s">
        <v>2363</v>
      </c>
      <c r="K669" s="674"/>
      <c r="L669" s="563"/>
      <c r="M669" s="227"/>
    </row>
    <row r="670" spans="1:13" x14ac:dyDescent="0.3">
      <c r="A670" s="818">
        <v>44545</v>
      </c>
      <c r="B670" s="51" t="s">
        <v>2368</v>
      </c>
      <c r="C670" s="824" t="s">
        <v>2361</v>
      </c>
      <c r="D670" s="825">
        <v>34</v>
      </c>
      <c r="E670" s="825">
        <v>0</v>
      </c>
      <c r="F670" s="825">
        <v>0</v>
      </c>
      <c r="G670" s="825">
        <v>34</v>
      </c>
      <c r="H670" s="825">
        <v>0</v>
      </c>
      <c r="I670" s="826" t="s">
        <v>2362</v>
      </c>
      <c r="J670" s="205" t="s">
        <v>2363</v>
      </c>
      <c r="K670" s="674"/>
      <c r="L670" s="563"/>
      <c r="M670" s="227"/>
    </row>
    <row r="671" spans="1:13" x14ac:dyDescent="0.3">
      <c r="A671" s="821">
        <v>44545</v>
      </c>
      <c r="B671" s="21" t="s">
        <v>2369</v>
      </c>
      <c r="C671" s="827" t="s">
        <v>2370</v>
      </c>
      <c r="D671" s="828">
        <v>1</v>
      </c>
      <c r="E671" s="828">
        <v>0</v>
      </c>
      <c r="F671" s="828">
        <v>0</v>
      </c>
      <c r="G671" s="828">
        <v>1</v>
      </c>
      <c r="H671" s="828">
        <v>0</v>
      </c>
      <c r="I671" s="829" t="s">
        <v>2371</v>
      </c>
      <c r="J671" s="206" t="s">
        <v>2372</v>
      </c>
      <c r="K671" s="674"/>
      <c r="L671" s="563"/>
      <c r="M671" s="227"/>
    </row>
    <row r="672" spans="1:13" ht="17.25" thickBot="1" x14ac:dyDescent="0.35">
      <c r="A672" s="820">
        <v>44545</v>
      </c>
      <c r="B672" s="52" t="s">
        <v>2369</v>
      </c>
      <c r="C672" s="833" t="s">
        <v>2352</v>
      </c>
      <c r="D672" s="834">
        <v>3</v>
      </c>
      <c r="E672" s="834">
        <v>0</v>
      </c>
      <c r="F672" s="834">
        <v>0</v>
      </c>
      <c r="G672" s="834">
        <v>5</v>
      </c>
      <c r="H672" s="834">
        <v>0</v>
      </c>
      <c r="I672" s="835" t="s">
        <v>2371</v>
      </c>
      <c r="J672" s="208" t="s">
        <v>2363</v>
      </c>
      <c r="K672" s="674"/>
      <c r="L672" s="563"/>
      <c r="M672" s="227"/>
    </row>
    <row r="673" spans="1:13" x14ac:dyDescent="0.3">
      <c r="A673" s="818">
        <v>44545</v>
      </c>
      <c r="B673" s="51" t="s">
        <v>2373</v>
      </c>
      <c r="C673" s="824" t="s">
        <v>2365</v>
      </c>
      <c r="D673" s="825">
        <v>2</v>
      </c>
      <c r="E673" s="825">
        <v>0</v>
      </c>
      <c r="F673" s="825">
        <v>0</v>
      </c>
      <c r="G673" s="825">
        <v>2</v>
      </c>
      <c r="H673" s="825">
        <v>0</v>
      </c>
      <c r="I673" s="826" t="s">
        <v>2362</v>
      </c>
      <c r="J673" s="205" t="s">
        <v>2363</v>
      </c>
      <c r="K673" s="674"/>
      <c r="L673" s="563"/>
      <c r="M673" s="227"/>
    </row>
    <row r="674" spans="1:13" ht="17.25" thickBot="1" x14ac:dyDescent="0.35">
      <c r="A674" s="820">
        <v>44545</v>
      </c>
      <c r="B674" s="52" t="s">
        <v>2374</v>
      </c>
      <c r="C674" s="833" t="s">
        <v>2334</v>
      </c>
      <c r="D674" s="834">
        <v>4</v>
      </c>
      <c r="E674" s="834">
        <v>0</v>
      </c>
      <c r="F674" s="834">
        <v>0</v>
      </c>
      <c r="G674" s="834">
        <v>4</v>
      </c>
      <c r="H674" s="834">
        <v>0</v>
      </c>
      <c r="I674" s="835" t="s">
        <v>2362</v>
      </c>
      <c r="J674" s="208" t="s">
        <v>2372</v>
      </c>
      <c r="K674" s="674"/>
      <c r="L674" s="563"/>
      <c r="M674" s="227"/>
    </row>
    <row r="675" spans="1:13" x14ac:dyDescent="0.3">
      <c r="A675" s="818">
        <v>44545</v>
      </c>
      <c r="B675" s="51" t="s">
        <v>2375</v>
      </c>
      <c r="C675" s="824" t="s">
        <v>2376</v>
      </c>
      <c r="D675" s="825">
        <v>1</v>
      </c>
      <c r="E675" s="825">
        <v>0</v>
      </c>
      <c r="F675" s="825">
        <v>0</v>
      </c>
      <c r="G675" s="825">
        <v>1</v>
      </c>
      <c r="H675" s="825">
        <v>0</v>
      </c>
      <c r="I675" s="826" t="s">
        <v>2371</v>
      </c>
      <c r="J675" s="205" t="s">
        <v>2372</v>
      </c>
      <c r="K675" s="674"/>
      <c r="L675" s="563"/>
      <c r="M675" s="227"/>
    </row>
    <row r="676" spans="1:13" ht="17.25" thickBot="1" x14ac:dyDescent="0.35">
      <c r="A676" s="820">
        <v>44545</v>
      </c>
      <c r="B676" s="52" t="s">
        <v>2377</v>
      </c>
      <c r="C676" s="833" t="s">
        <v>2378</v>
      </c>
      <c r="D676" s="834">
        <v>3</v>
      </c>
      <c r="E676" s="834">
        <v>0</v>
      </c>
      <c r="F676" s="834">
        <v>0</v>
      </c>
      <c r="G676" s="834">
        <v>0</v>
      </c>
      <c r="H676" s="834">
        <v>0</v>
      </c>
      <c r="I676" s="835" t="s">
        <v>2362</v>
      </c>
      <c r="J676" s="208" t="s">
        <v>2363</v>
      </c>
      <c r="K676" s="674"/>
      <c r="L676" s="563"/>
      <c r="M676" s="227"/>
    </row>
    <row r="677" spans="1:13" ht="17.25" thickBot="1" x14ac:dyDescent="0.35">
      <c r="A677" s="819">
        <v>44545</v>
      </c>
      <c r="B677" s="50" t="s">
        <v>2379</v>
      </c>
      <c r="C677" s="830" t="s">
        <v>2380</v>
      </c>
      <c r="D677" s="831">
        <v>2</v>
      </c>
      <c r="E677" s="831">
        <v>0</v>
      </c>
      <c r="F677" s="831">
        <v>0</v>
      </c>
      <c r="G677" s="831">
        <v>2</v>
      </c>
      <c r="H677" s="831">
        <v>0</v>
      </c>
      <c r="I677" s="832" t="s">
        <v>2362</v>
      </c>
      <c r="J677" s="207" t="s">
        <v>2381</v>
      </c>
      <c r="K677" s="674"/>
      <c r="L677" s="563"/>
      <c r="M677" s="227"/>
    </row>
    <row r="678" spans="1:13" ht="17.25" thickBot="1" x14ac:dyDescent="0.35">
      <c r="A678" s="819">
        <v>44545</v>
      </c>
      <c r="B678" s="50" t="s">
        <v>2382</v>
      </c>
      <c r="C678" s="830" t="s">
        <v>2359</v>
      </c>
      <c r="D678" s="831">
        <v>6</v>
      </c>
      <c r="E678" s="831">
        <v>0</v>
      </c>
      <c r="F678" s="831">
        <v>0</v>
      </c>
      <c r="G678" s="831">
        <v>6</v>
      </c>
      <c r="H678" s="831">
        <v>0</v>
      </c>
      <c r="I678" s="832" t="s">
        <v>2383</v>
      </c>
      <c r="J678" s="207" t="s">
        <v>2384</v>
      </c>
      <c r="K678" s="674"/>
      <c r="L678" s="563"/>
      <c r="M678" s="227"/>
    </row>
    <row r="679" spans="1:13" x14ac:dyDescent="0.3">
      <c r="A679" s="818">
        <v>44545</v>
      </c>
      <c r="B679" s="51" t="s">
        <v>2385</v>
      </c>
      <c r="C679" s="824" t="s">
        <v>2365</v>
      </c>
      <c r="D679" s="825">
        <v>3</v>
      </c>
      <c r="E679" s="825">
        <v>0</v>
      </c>
      <c r="F679" s="825">
        <v>0</v>
      </c>
      <c r="G679" s="825">
        <v>3</v>
      </c>
      <c r="H679" s="825">
        <v>0</v>
      </c>
      <c r="I679" s="826" t="s">
        <v>2386</v>
      </c>
      <c r="J679" s="205" t="s">
        <v>2387</v>
      </c>
      <c r="K679" s="674"/>
      <c r="L679" s="563"/>
      <c r="M679" s="227"/>
    </row>
    <row r="680" spans="1:13" ht="17.25" thickBot="1" x14ac:dyDescent="0.35">
      <c r="A680" s="820">
        <v>44545</v>
      </c>
      <c r="B680" s="52" t="s">
        <v>2385</v>
      </c>
      <c r="C680" s="833" t="s">
        <v>2334</v>
      </c>
      <c r="D680" s="834">
        <v>2</v>
      </c>
      <c r="E680" s="834">
        <v>0</v>
      </c>
      <c r="F680" s="834">
        <v>0</v>
      </c>
      <c r="G680" s="834">
        <v>2</v>
      </c>
      <c r="H680" s="834">
        <v>0</v>
      </c>
      <c r="I680" s="835" t="s">
        <v>2386</v>
      </c>
      <c r="J680" s="208" t="s">
        <v>2387</v>
      </c>
      <c r="K680" s="674"/>
      <c r="L680" s="563"/>
      <c r="M680" s="227"/>
    </row>
    <row r="681" spans="1:13" x14ac:dyDescent="0.3">
      <c r="A681" s="818">
        <v>44545</v>
      </c>
      <c r="B681" s="51" t="s">
        <v>2388</v>
      </c>
      <c r="C681" s="824" t="s">
        <v>2365</v>
      </c>
      <c r="D681" s="825">
        <v>7</v>
      </c>
      <c r="E681" s="825">
        <v>0</v>
      </c>
      <c r="F681" s="825">
        <v>0</v>
      </c>
      <c r="G681" s="825">
        <v>7</v>
      </c>
      <c r="H681" s="825">
        <v>0</v>
      </c>
      <c r="I681" s="826" t="s">
        <v>2386</v>
      </c>
      <c r="J681" s="205" t="s">
        <v>2384</v>
      </c>
      <c r="K681" s="674"/>
      <c r="L681" s="563"/>
      <c r="M681" s="227"/>
    </row>
    <row r="682" spans="1:13" ht="17.25" thickBot="1" x14ac:dyDescent="0.35">
      <c r="A682" s="820">
        <v>44545</v>
      </c>
      <c r="B682" s="52" t="s">
        <v>2388</v>
      </c>
      <c r="C682" s="833" t="s">
        <v>2334</v>
      </c>
      <c r="D682" s="834">
        <v>4</v>
      </c>
      <c r="E682" s="834">
        <v>0</v>
      </c>
      <c r="F682" s="834">
        <v>0</v>
      </c>
      <c r="G682" s="834">
        <v>4</v>
      </c>
      <c r="H682" s="834">
        <v>0</v>
      </c>
      <c r="I682" s="835" t="s">
        <v>2386</v>
      </c>
      <c r="J682" s="208" t="s">
        <v>2384</v>
      </c>
      <c r="K682" s="674"/>
      <c r="L682" s="563"/>
      <c r="M682" s="227"/>
    </row>
    <row r="683" spans="1:13" x14ac:dyDescent="0.3">
      <c r="A683" s="821">
        <v>44545</v>
      </c>
      <c r="B683" s="21" t="s">
        <v>2389</v>
      </c>
      <c r="C683" s="827" t="s">
        <v>2356</v>
      </c>
      <c r="D683" s="828">
        <v>1</v>
      </c>
      <c r="E683" s="828">
        <v>0</v>
      </c>
      <c r="F683" s="828">
        <v>0</v>
      </c>
      <c r="G683" s="828">
        <v>1</v>
      </c>
      <c r="H683" s="828">
        <v>0</v>
      </c>
      <c r="I683" s="829" t="s">
        <v>2383</v>
      </c>
      <c r="J683" s="206" t="s">
        <v>2387</v>
      </c>
      <c r="K683" s="674"/>
      <c r="L683" s="563"/>
      <c r="M683" s="227"/>
    </row>
    <row r="684" spans="1:13" ht="17.25" thickBot="1" x14ac:dyDescent="0.35">
      <c r="A684" s="821">
        <v>44545</v>
      </c>
      <c r="B684" s="21" t="s">
        <v>2389</v>
      </c>
      <c r="C684" s="827" t="s">
        <v>2357</v>
      </c>
      <c r="D684" s="828">
        <v>3</v>
      </c>
      <c r="E684" s="828">
        <v>0</v>
      </c>
      <c r="F684" s="828">
        <v>0</v>
      </c>
      <c r="G684" s="828">
        <v>2</v>
      </c>
      <c r="H684" s="828">
        <v>0</v>
      </c>
      <c r="I684" s="829" t="s">
        <v>2383</v>
      </c>
      <c r="J684" s="206" t="s">
        <v>2384</v>
      </c>
      <c r="K684" s="674"/>
      <c r="L684" s="563"/>
      <c r="M684" s="227"/>
    </row>
    <row r="685" spans="1:13" ht="17.25" thickBot="1" x14ac:dyDescent="0.35">
      <c r="A685" s="819">
        <v>44545</v>
      </c>
      <c r="B685" s="50" t="s">
        <v>2390</v>
      </c>
      <c r="C685" s="830" t="s">
        <v>2334</v>
      </c>
      <c r="D685" s="831">
        <v>5</v>
      </c>
      <c r="E685" s="831">
        <v>0</v>
      </c>
      <c r="F685" s="831">
        <v>0</v>
      </c>
      <c r="G685" s="831">
        <v>5</v>
      </c>
      <c r="H685" s="831">
        <v>0</v>
      </c>
      <c r="I685" s="832" t="s">
        <v>2383</v>
      </c>
      <c r="J685" s="207" t="s">
        <v>2387</v>
      </c>
      <c r="K685" s="563"/>
      <c r="L685" s="563"/>
      <c r="M685" s="227"/>
    </row>
    <row r="686" spans="1:13" ht="17.25" thickBot="1" x14ac:dyDescent="0.35">
      <c r="A686" s="819">
        <v>44545</v>
      </c>
      <c r="B686" s="50" t="s">
        <v>2391</v>
      </c>
      <c r="C686" s="830" t="s">
        <v>2334</v>
      </c>
      <c r="D686" s="831">
        <v>2</v>
      </c>
      <c r="E686" s="831">
        <v>0</v>
      </c>
      <c r="F686" s="831">
        <v>0</v>
      </c>
      <c r="G686" s="831">
        <v>2</v>
      </c>
      <c r="H686" s="831">
        <v>0</v>
      </c>
      <c r="I686" s="832" t="s">
        <v>2383</v>
      </c>
      <c r="J686" s="207" t="s">
        <v>2384</v>
      </c>
      <c r="K686" s="563"/>
      <c r="L686" s="563"/>
      <c r="M686" s="227"/>
    </row>
    <row r="687" spans="1:13" x14ac:dyDescent="0.3">
      <c r="A687" s="821">
        <v>44545</v>
      </c>
      <c r="B687" s="21" t="s">
        <v>2392</v>
      </c>
      <c r="C687" s="827" t="s">
        <v>2376</v>
      </c>
      <c r="D687" s="828">
        <v>1</v>
      </c>
      <c r="E687" s="828">
        <v>0</v>
      </c>
      <c r="F687" s="828">
        <v>0</v>
      </c>
      <c r="G687" s="828">
        <v>0</v>
      </c>
      <c r="H687" s="828">
        <v>0</v>
      </c>
      <c r="I687" s="829" t="s">
        <v>2383</v>
      </c>
      <c r="J687" s="206" t="s">
        <v>2384</v>
      </c>
      <c r="K687" s="563"/>
      <c r="L687" s="563"/>
      <c r="M687" s="227"/>
    </row>
    <row r="688" spans="1:13" x14ac:dyDescent="0.3">
      <c r="A688" s="821">
        <v>44545</v>
      </c>
      <c r="B688" s="21" t="s">
        <v>2392</v>
      </c>
      <c r="C688" s="827" t="s">
        <v>2393</v>
      </c>
      <c r="D688" s="828">
        <v>5</v>
      </c>
      <c r="E688" s="828">
        <v>0</v>
      </c>
      <c r="F688" s="828">
        <v>0</v>
      </c>
      <c r="G688" s="828">
        <v>5</v>
      </c>
      <c r="H688" s="828">
        <v>0</v>
      </c>
      <c r="I688" s="829" t="s">
        <v>2383</v>
      </c>
      <c r="J688" s="206" t="s">
        <v>2394</v>
      </c>
      <c r="K688" s="563"/>
      <c r="L688" s="563"/>
      <c r="M688" s="227"/>
    </row>
    <row r="689" spans="1:13" ht="17.25" thickBot="1" x14ac:dyDescent="0.35">
      <c r="A689" s="821">
        <v>44545</v>
      </c>
      <c r="B689" s="21" t="s">
        <v>2395</v>
      </c>
      <c r="C689" s="827" t="s">
        <v>2356</v>
      </c>
      <c r="D689" s="828">
        <v>1</v>
      </c>
      <c r="E689" s="828">
        <v>0</v>
      </c>
      <c r="F689" s="828">
        <v>0</v>
      </c>
      <c r="G689" s="828">
        <v>0</v>
      </c>
      <c r="H689" s="828">
        <v>0</v>
      </c>
      <c r="I689" s="829" t="s">
        <v>2396</v>
      </c>
      <c r="J689" s="206" t="s">
        <v>2394</v>
      </c>
      <c r="K689" s="563"/>
      <c r="L689" s="563"/>
      <c r="M689" s="227"/>
    </row>
    <row r="690" spans="1:13" x14ac:dyDescent="0.3">
      <c r="A690" s="818">
        <v>44545</v>
      </c>
      <c r="B690" s="51" t="s">
        <v>2397</v>
      </c>
      <c r="C690" s="824" t="s">
        <v>2393</v>
      </c>
      <c r="D690" s="825">
        <v>5</v>
      </c>
      <c r="E690" s="825">
        <v>0</v>
      </c>
      <c r="F690" s="825">
        <v>0</v>
      </c>
      <c r="G690" s="825">
        <v>5</v>
      </c>
      <c r="H690" s="825">
        <v>0</v>
      </c>
      <c r="I690" s="826" t="s">
        <v>2396</v>
      </c>
      <c r="J690" s="205" t="s">
        <v>2387</v>
      </c>
      <c r="K690" s="563"/>
      <c r="L690" s="677"/>
      <c r="M690" s="227"/>
    </row>
    <row r="691" spans="1:13" ht="17.25" thickBot="1" x14ac:dyDescent="0.35">
      <c r="A691" s="820">
        <v>44545</v>
      </c>
      <c r="B691" s="52" t="s">
        <v>2397</v>
      </c>
      <c r="C691" s="833" t="s">
        <v>2346</v>
      </c>
      <c r="D691" s="834">
        <v>1</v>
      </c>
      <c r="E691" s="834">
        <v>0</v>
      </c>
      <c r="F691" s="834">
        <v>0</v>
      </c>
      <c r="G691" s="834">
        <v>1</v>
      </c>
      <c r="H691" s="834">
        <v>0</v>
      </c>
      <c r="I691" s="835" t="s">
        <v>2386</v>
      </c>
      <c r="J691" s="208" t="s">
        <v>2384</v>
      </c>
      <c r="K691" s="563"/>
      <c r="L691" s="563"/>
      <c r="M691" s="227"/>
    </row>
    <row r="692" spans="1:13" ht="17.25" thickBot="1" x14ac:dyDescent="0.35">
      <c r="A692" s="819">
        <v>44545</v>
      </c>
      <c r="B692" s="50" t="s">
        <v>2398</v>
      </c>
      <c r="C692" s="830" t="s">
        <v>2399</v>
      </c>
      <c r="D692" s="831">
        <v>4</v>
      </c>
      <c r="E692" s="831">
        <v>0</v>
      </c>
      <c r="F692" s="831">
        <v>0</v>
      </c>
      <c r="G692" s="831">
        <v>4</v>
      </c>
      <c r="H692" s="831">
        <v>0</v>
      </c>
      <c r="I692" s="832" t="s">
        <v>2386</v>
      </c>
      <c r="J692" s="207" t="s">
        <v>2387</v>
      </c>
      <c r="K692" s="674"/>
      <c r="L692" s="563"/>
      <c r="M692" s="227"/>
    </row>
    <row r="693" spans="1:13" x14ac:dyDescent="0.3">
      <c r="A693" s="818">
        <v>44545</v>
      </c>
      <c r="B693" s="51" t="s">
        <v>2400</v>
      </c>
      <c r="C693" s="824" t="s">
        <v>2401</v>
      </c>
      <c r="D693" s="825">
        <v>0</v>
      </c>
      <c r="E693" s="825">
        <v>0</v>
      </c>
      <c r="F693" s="825">
        <v>0</v>
      </c>
      <c r="G693" s="825">
        <v>1</v>
      </c>
      <c r="H693" s="825">
        <v>0</v>
      </c>
      <c r="I693" s="826" t="s">
        <v>2402</v>
      </c>
      <c r="J693" s="205" t="s">
        <v>2403</v>
      </c>
      <c r="K693" s="674"/>
      <c r="L693" s="563"/>
      <c r="M693" s="227"/>
    </row>
    <row r="694" spans="1:13" x14ac:dyDescent="0.3">
      <c r="A694" s="821">
        <v>44545</v>
      </c>
      <c r="B694" s="21" t="s">
        <v>2400</v>
      </c>
      <c r="C694" s="827" t="s">
        <v>2346</v>
      </c>
      <c r="D694" s="828">
        <v>18</v>
      </c>
      <c r="E694" s="828">
        <v>0</v>
      </c>
      <c r="F694" s="828">
        <v>0</v>
      </c>
      <c r="G694" s="828">
        <v>18</v>
      </c>
      <c r="H694" s="828">
        <v>0</v>
      </c>
      <c r="I694" s="829" t="s">
        <v>2402</v>
      </c>
      <c r="J694" s="206" t="s">
        <v>2404</v>
      </c>
      <c r="K694" s="674"/>
      <c r="L694" s="563"/>
      <c r="M694" s="227"/>
    </row>
    <row r="695" spans="1:13" x14ac:dyDescent="0.3">
      <c r="A695" s="821">
        <v>44545</v>
      </c>
      <c r="B695" s="21" t="s">
        <v>2405</v>
      </c>
      <c r="C695" s="827" t="s">
        <v>2406</v>
      </c>
      <c r="D695" s="828">
        <v>10</v>
      </c>
      <c r="E695" s="828">
        <v>0</v>
      </c>
      <c r="F695" s="828">
        <v>0</v>
      </c>
      <c r="G695" s="828">
        <v>7</v>
      </c>
      <c r="H695" s="828">
        <v>0</v>
      </c>
      <c r="I695" s="829" t="s">
        <v>2407</v>
      </c>
      <c r="J695" s="206" t="s">
        <v>2404</v>
      </c>
      <c r="K695" s="674"/>
      <c r="L695" s="563"/>
      <c r="M695" s="227"/>
    </row>
    <row r="696" spans="1:13" x14ac:dyDescent="0.3">
      <c r="A696" s="821">
        <v>44545</v>
      </c>
      <c r="B696" s="21" t="s">
        <v>2400</v>
      </c>
      <c r="C696" s="827" t="s">
        <v>2408</v>
      </c>
      <c r="D696" s="828">
        <v>0</v>
      </c>
      <c r="E696" s="828">
        <v>0</v>
      </c>
      <c r="F696" s="828">
        <v>0</v>
      </c>
      <c r="G696" s="828">
        <v>4</v>
      </c>
      <c r="H696" s="828">
        <v>0</v>
      </c>
      <c r="I696" s="829" t="s">
        <v>2402</v>
      </c>
      <c r="J696" s="206" t="s">
        <v>2403</v>
      </c>
      <c r="K696" s="674"/>
      <c r="L696" s="563"/>
      <c r="M696" s="227"/>
    </row>
    <row r="697" spans="1:13" ht="17.25" thickBot="1" x14ac:dyDescent="0.35">
      <c r="A697" s="820">
        <v>44545</v>
      </c>
      <c r="B697" s="52" t="s">
        <v>2409</v>
      </c>
      <c r="C697" s="833" t="s">
        <v>2410</v>
      </c>
      <c r="D697" s="834">
        <v>0</v>
      </c>
      <c r="E697" s="834">
        <v>0</v>
      </c>
      <c r="F697" s="834">
        <v>0</v>
      </c>
      <c r="G697" s="834">
        <v>11</v>
      </c>
      <c r="H697" s="834">
        <v>0</v>
      </c>
      <c r="I697" s="835" t="s">
        <v>2407</v>
      </c>
      <c r="J697" s="208" t="s">
        <v>2403</v>
      </c>
      <c r="K697" s="675"/>
      <c r="L697" s="563"/>
      <c r="M697" s="227"/>
    </row>
    <row r="698" spans="1:13" ht="17.25" thickBot="1" x14ac:dyDescent="0.35">
      <c r="A698" s="819">
        <v>44545</v>
      </c>
      <c r="B698" s="50" t="s">
        <v>2411</v>
      </c>
      <c r="C698" s="830" t="s">
        <v>2352</v>
      </c>
      <c r="D698" s="831">
        <v>2</v>
      </c>
      <c r="E698" s="831">
        <v>0</v>
      </c>
      <c r="F698" s="831">
        <v>0</v>
      </c>
      <c r="G698" s="831">
        <v>3</v>
      </c>
      <c r="H698" s="831">
        <v>0</v>
      </c>
      <c r="I698" s="832" t="s">
        <v>2402</v>
      </c>
      <c r="J698" s="207" t="s">
        <v>2403</v>
      </c>
      <c r="K698" s="675"/>
      <c r="L698" s="677"/>
      <c r="M698" s="227"/>
    </row>
    <row r="699" spans="1:13" ht="17.25" thickBot="1" x14ac:dyDescent="0.35">
      <c r="A699" s="819">
        <v>44545</v>
      </c>
      <c r="B699" s="50" t="s">
        <v>2412</v>
      </c>
      <c r="C699" s="830" t="s">
        <v>2413</v>
      </c>
      <c r="D699" s="831">
        <v>10</v>
      </c>
      <c r="E699" s="831">
        <v>0</v>
      </c>
      <c r="F699" s="831">
        <v>0</v>
      </c>
      <c r="G699" s="831">
        <v>7</v>
      </c>
      <c r="H699" s="831">
        <v>0</v>
      </c>
      <c r="I699" s="832" t="s">
        <v>2414</v>
      </c>
      <c r="J699" s="207" t="s">
        <v>2328</v>
      </c>
      <c r="K699" s="563"/>
      <c r="L699" s="675"/>
      <c r="M699" s="227"/>
    </row>
    <row r="700" spans="1:13" ht="17.25" thickBot="1" x14ac:dyDescent="0.35">
      <c r="A700" s="818">
        <v>44545</v>
      </c>
      <c r="B700" s="51" t="s">
        <v>2415</v>
      </c>
      <c r="C700" s="824" t="s">
        <v>2416</v>
      </c>
      <c r="D700" s="822">
        <v>4</v>
      </c>
      <c r="E700" s="822">
        <v>4</v>
      </c>
      <c r="F700" s="822">
        <v>4</v>
      </c>
      <c r="G700" s="822">
        <v>4</v>
      </c>
      <c r="H700" s="825">
        <v>0</v>
      </c>
      <c r="I700" s="826" t="s">
        <v>2417</v>
      </c>
      <c r="J700" s="205" t="s">
        <v>2418</v>
      </c>
      <c r="K700" s="563"/>
      <c r="L700" s="677"/>
      <c r="M700" s="227"/>
    </row>
    <row r="701" spans="1:13" x14ac:dyDescent="0.3">
      <c r="A701" s="818">
        <v>44546</v>
      </c>
      <c r="B701" s="51" t="s">
        <v>2419</v>
      </c>
      <c r="C701" s="824" t="s">
        <v>2420</v>
      </c>
      <c r="D701" s="825">
        <v>1</v>
      </c>
      <c r="E701" s="825">
        <v>0</v>
      </c>
      <c r="F701" s="825">
        <v>0</v>
      </c>
      <c r="G701" s="825">
        <v>1</v>
      </c>
      <c r="H701" s="825">
        <v>0</v>
      </c>
      <c r="I701" s="826" t="s">
        <v>2421</v>
      </c>
      <c r="J701" s="205" t="s">
        <v>2422</v>
      </c>
      <c r="K701" s="563"/>
      <c r="L701" s="563"/>
      <c r="M701" s="227"/>
    </row>
    <row r="702" spans="1:13" x14ac:dyDescent="0.3">
      <c r="A702" s="821">
        <v>44546</v>
      </c>
      <c r="B702" s="21" t="s">
        <v>2419</v>
      </c>
      <c r="C702" s="827" t="s">
        <v>2423</v>
      </c>
      <c r="D702" s="828">
        <v>6</v>
      </c>
      <c r="E702" s="828">
        <v>0</v>
      </c>
      <c r="F702" s="828">
        <v>0</v>
      </c>
      <c r="G702" s="828">
        <v>6</v>
      </c>
      <c r="H702" s="828">
        <v>0</v>
      </c>
      <c r="I702" s="829" t="s">
        <v>2421</v>
      </c>
      <c r="J702" s="206" t="s">
        <v>2422</v>
      </c>
      <c r="K702" s="674"/>
      <c r="L702" s="563"/>
      <c r="M702" s="227"/>
    </row>
    <row r="703" spans="1:13" ht="17.25" thickBot="1" x14ac:dyDescent="0.35">
      <c r="A703" s="820">
        <v>44546</v>
      </c>
      <c r="B703" s="52" t="s">
        <v>2419</v>
      </c>
      <c r="C703" s="833" t="s">
        <v>2424</v>
      </c>
      <c r="D703" s="834">
        <v>5</v>
      </c>
      <c r="E703" s="834">
        <v>0</v>
      </c>
      <c r="F703" s="834">
        <v>0</v>
      </c>
      <c r="G703" s="834">
        <v>5</v>
      </c>
      <c r="H703" s="834">
        <v>0</v>
      </c>
      <c r="I703" s="835" t="s">
        <v>2421</v>
      </c>
      <c r="J703" s="208" t="s">
        <v>2422</v>
      </c>
      <c r="K703" s="674"/>
      <c r="L703" s="563"/>
      <c r="M703" s="227"/>
    </row>
    <row r="704" spans="1:13" ht="17.25" thickBot="1" x14ac:dyDescent="0.35">
      <c r="A704" s="819">
        <v>44546</v>
      </c>
      <c r="B704" s="50" t="s">
        <v>2425</v>
      </c>
      <c r="C704" s="830" t="s">
        <v>2423</v>
      </c>
      <c r="D704" s="831">
        <v>3</v>
      </c>
      <c r="E704" s="831">
        <v>0</v>
      </c>
      <c r="F704" s="831">
        <v>0</v>
      </c>
      <c r="G704" s="831">
        <v>3</v>
      </c>
      <c r="H704" s="831">
        <v>0</v>
      </c>
      <c r="I704" s="832" t="s">
        <v>2426</v>
      </c>
      <c r="J704" s="207" t="s">
        <v>2427</v>
      </c>
      <c r="K704" s="674"/>
      <c r="L704" s="563"/>
      <c r="M704" s="227"/>
    </row>
    <row r="705" spans="1:13" ht="17.25" thickBot="1" x14ac:dyDescent="0.35">
      <c r="A705" s="821">
        <v>44546</v>
      </c>
      <c r="B705" s="21" t="s">
        <v>2428</v>
      </c>
      <c r="C705" s="827" t="s">
        <v>2424</v>
      </c>
      <c r="D705" s="828">
        <v>8</v>
      </c>
      <c r="E705" s="828">
        <v>0</v>
      </c>
      <c r="F705" s="828">
        <v>0</v>
      </c>
      <c r="G705" s="828">
        <v>9</v>
      </c>
      <c r="H705" s="828">
        <v>0</v>
      </c>
      <c r="I705" s="829" t="s">
        <v>2426</v>
      </c>
      <c r="J705" s="206" t="s">
        <v>2427</v>
      </c>
      <c r="K705" s="674"/>
      <c r="L705" s="563"/>
      <c r="M705" s="227"/>
    </row>
    <row r="706" spans="1:13" x14ac:dyDescent="0.3">
      <c r="A706" s="818">
        <v>44546</v>
      </c>
      <c r="B706" s="51" t="s">
        <v>2429</v>
      </c>
      <c r="C706" s="824" t="s">
        <v>2420</v>
      </c>
      <c r="D706" s="825">
        <v>2</v>
      </c>
      <c r="E706" s="825">
        <v>0</v>
      </c>
      <c r="F706" s="825">
        <v>0</v>
      </c>
      <c r="G706" s="825">
        <v>3</v>
      </c>
      <c r="H706" s="825">
        <v>0</v>
      </c>
      <c r="I706" s="826" t="s">
        <v>2426</v>
      </c>
      <c r="J706" s="205" t="s">
        <v>2427</v>
      </c>
      <c r="K706" s="674"/>
      <c r="L706" s="563"/>
      <c r="M706" s="227"/>
    </row>
    <row r="707" spans="1:13" x14ac:dyDescent="0.3">
      <c r="A707" s="821">
        <v>44546</v>
      </c>
      <c r="B707" s="21" t="s">
        <v>2429</v>
      </c>
      <c r="C707" s="827" t="s">
        <v>2430</v>
      </c>
      <c r="D707" s="828">
        <v>2</v>
      </c>
      <c r="E707" s="828">
        <v>0</v>
      </c>
      <c r="F707" s="828">
        <v>0</v>
      </c>
      <c r="G707" s="828">
        <v>2</v>
      </c>
      <c r="H707" s="828">
        <v>0</v>
      </c>
      <c r="I707" s="829" t="s">
        <v>2426</v>
      </c>
      <c r="J707" s="206" t="s">
        <v>2427</v>
      </c>
      <c r="K707" s="674"/>
      <c r="L707" s="563"/>
      <c r="M707" s="227"/>
    </row>
    <row r="708" spans="1:13" x14ac:dyDescent="0.3">
      <c r="A708" s="821">
        <v>44546</v>
      </c>
      <c r="B708" s="21" t="s">
        <v>2429</v>
      </c>
      <c r="C708" s="827" t="s">
        <v>2423</v>
      </c>
      <c r="D708" s="828">
        <v>7</v>
      </c>
      <c r="E708" s="828">
        <v>0</v>
      </c>
      <c r="F708" s="828">
        <v>0</v>
      </c>
      <c r="G708" s="828">
        <v>7</v>
      </c>
      <c r="H708" s="828">
        <v>0</v>
      </c>
      <c r="I708" s="829" t="s">
        <v>2426</v>
      </c>
      <c r="J708" s="206" t="s">
        <v>2427</v>
      </c>
      <c r="K708" s="674"/>
      <c r="L708" s="563"/>
      <c r="M708" s="227"/>
    </row>
    <row r="709" spans="1:13" x14ac:dyDescent="0.3">
      <c r="A709" s="821">
        <v>44546</v>
      </c>
      <c r="B709" s="21" t="s">
        <v>2429</v>
      </c>
      <c r="C709" s="827" t="s">
        <v>2431</v>
      </c>
      <c r="D709" s="828">
        <v>0</v>
      </c>
      <c r="E709" s="828">
        <v>0</v>
      </c>
      <c r="F709" s="828">
        <v>0</v>
      </c>
      <c r="G709" s="828">
        <v>1</v>
      </c>
      <c r="H709" s="828">
        <v>0</v>
      </c>
      <c r="I709" s="829" t="s">
        <v>2426</v>
      </c>
      <c r="J709" s="206" t="s">
        <v>2427</v>
      </c>
      <c r="K709" s="674"/>
      <c r="L709" s="563"/>
      <c r="M709" s="227"/>
    </row>
    <row r="710" spans="1:13" ht="17.25" thickBot="1" x14ac:dyDescent="0.35">
      <c r="A710" s="820">
        <v>44546</v>
      </c>
      <c r="B710" s="52" t="s">
        <v>2429</v>
      </c>
      <c r="C710" s="833" t="s">
        <v>2424</v>
      </c>
      <c r="D710" s="834">
        <v>1</v>
      </c>
      <c r="E710" s="834">
        <v>0</v>
      </c>
      <c r="F710" s="834">
        <v>0</v>
      </c>
      <c r="G710" s="834">
        <v>1</v>
      </c>
      <c r="H710" s="834">
        <v>0</v>
      </c>
      <c r="I710" s="835" t="s">
        <v>2426</v>
      </c>
      <c r="J710" s="208" t="s">
        <v>2427</v>
      </c>
      <c r="K710" s="674"/>
      <c r="L710" s="563"/>
      <c r="M710" s="227"/>
    </row>
    <row r="711" spans="1:13" x14ac:dyDescent="0.3">
      <c r="A711" s="818">
        <v>44546</v>
      </c>
      <c r="B711" s="51" t="s">
        <v>2432</v>
      </c>
      <c r="C711" s="824" t="s">
        <v>2423</v>
      </c>
      <c r="D711" s="825">
        <v>7</v>
      </c>
      <c r="E711" s="825">
        <v>0</v>
      </c>
      <c r="F711" s="825">
        <v>0</v>
      </c>
      <c r="G711" s="825">
        <v>7</v>
      </c>
      <c r="H711" s="825">
        <v>0</v>
      </c>
      <c r="I711" s="826" t="s">
        <v>2433</v>
      </c>
      <c r="J711" s="205" t="s">
        <v>2434</v>
      </c>
      <c r="K711" s="675"/>
      <c r="L711" s="563"/>
      <c r="M711" s="227"/>
    </row>
    <row r="712" spans="1:13" ht="17.25" thickBot="1" x14ac:dyDescent="0.35">
      <c r="A712" s="820">
        <v>44546</v>
      </c>
      <c r="B712" s="52" t="s">
        <v>2432</v>
      </c>
      <c r="C712" s="833" t="s">
        <v>2424</v>
      </c>
      <c r="D712" s="834">
        <v>1</v>
      </c>
      <c r="E712" s="834">
        <v>0</v>
      </c>
      <c r="F712" s="834">
        <v>0</v>
      </c>
      <c r="G712" s="834">
        <v>1</v>
      </c>
      <c r="H712" s="834">
        <v>0</v>
      </c>
      <c r="I712" s="835" t="s">
        <v>2433</v>
      </c>
      <c r="J712" s="208" t="s">
        <v>2434</v>
      </c>
      <c r="K712" s="675"/>
      <c r="L712" s="563"/>
      <c r="M712" s="227"/>
    </row>
    <row r="713" spans="1:13" ht="17.25" thickBot="1" x14ac:dyDescent="0.35">
      <c r="A713" s="819">
        <v>44546</v>
      </c>
      <c r="B713" s="50" t="s">
        <v>2435</v>
      </c>
      <c r="C713" s="830" t="s">
        <v>2436</v>
      </c>
      <c r="D713" s="831">
        <v>2</v>
      </c>
      <c r="E713" s="831">
        <v>0</v>
      </c>
      <c r="F713" s="831">
        <v>0</v>
      </c>
      <c r="G713" s="831">
        <v>2</v>
      </c>
      <c r="H713" s="831">
        <v>0</v>
      </c>
      <c r="I713" s="832" t="s">
        <v>2433</v>
      </c>
      <c r="J713" s="207" t="s">
        <v>2434</v>
      </c>
      <c r="K713" s="674"/>
      <c r="L713" s="563"/>
      <c r="M713" s="227"/>
    </row>
    <row r="714" spans="1:13" x14ac:dyDescent="0.3">
      <c r="A714" s="818">
        <v>44546</v>
      </c>
      <c r="B714" s="51" t="s">
        <v>2435</v>
      </c>
      <c r="C714" s="824" t="s">
        <v>2423</v>
      </c>
      <c r="D714" s="825">
        <v>3</v>
      </c>
      <c r="E714" s="825">
        <v>0</v>
      </c>
      <c r="F714" s="825">
        <v>0</v>
      </c>
      <c r="G714" s="825">
        <v>3</v>
      </c>
      <c r="H714" s="825">
        <v>0</v>
      </c>
      <c r="I714" s="826" t="s">
        <v>2433</v>
      </c>
      <c r="J714" s="205" t="s">
        <v>2434</v>
      </c>
      <c r="K714" s="674"/>
      <c r="L714" s="563"/>
      <c r="M714" s="227"/>
    </row>
    <row r="715" spans="1:13" ht="17.25" thickBot="1" x14ac:dyDescent="0.35">
      <c r="A715" s="820">
        <v>44546</v>
      </c>
      <c r="B715" s="52" t="s">
        <v>2435</v>
      </c>
      <c r="C715" s="833" t="s">
        <v>2437</v>
      </c>
      <c r="D715" s="834">
        <v>5</v>
      </c>
      <c r="E715" s="834">
        <v>0</v>
      </c>
      <c r="F715" s="834">
        <v>0</v>
      </c>
      <c r="G715" s="834">
        <v>5</v>
      </c>
      <c r="H715" s="834">
        <v>0</v>
      </c>
      <c r="I715" s="835" t="s">
        <v>2433</v>
      </c>
      <c r="J715" s="208" t="s">
        <v>2434</v>
      </c>
      <c r="K715" s="674"/>
      <c r="L715" s="563"/>
      <c r="M715" s="227"/>
    </row>
    <row r="716" spans="1:13" ht="17.25" thickBot="1" x14ac:dyDescent="0.35">
      <c r="A716" s="819">
        <v>44546</v>
      </c>
      <c r="B716" s="50" t="s">
        <v>2438</v>
      </c>
      <c r="C716" s="830" t="s">
        <v>112</v>
      </c>
      <c r="D716" s="831">
        <v>5</v>
      </c>
      <c r="E716" s="831">
        <v>0</v>
      </c>
      <c r="F716" s="831">
        <v>0</v>
      </c>
      <c r="G716" s="831">
        <v>5</v>
      </c>
      <c r="H716" s="831">
        <v>0</v>
      </c>
      <c r="I716" s="832" t="s">
        <v>2433</v>
      </c>
      <c r="J716" s="207" t="s">
        <v>2434</v>
      </c>
      <c r="K716" s="674"/>
      <c r="L716" s="563"/>
      <c r="M716" s="227"/>
    </row>
    <row r="717" spans="1:13" x14ac:dyDescent="0.3">
      <c r="A717" s="818">
        <v>44546</v>
      </c>
      <c r="B717" s="51" t="s">
        <v>2438</v>
      </c>
      <c r="C717" s="824" t="s">
        <v>112</v>
      </c>
      <c r="D717" s="825">
        <v>12</v>
      </c>
      <c r="E717" s="825">
        <v>0</v>
      </c>
      <c r="F717" s="825">
        <v>0</v>
      </c>
      <c r="G717" s="825">
        <v>17</v>
      </c>
      <c r="H717" s="825">
        <v>0</v>
      </c>
      <c r="I717" s="826" t="s">
        <v>2433</v>
      </c>
      <c r="J717" s="205" t="s">
        <v>2434</v>
      </c>
      <c r="K717" s="674"/>
      <c r="L717" s="563"/>
      <c r="M717" s="227"/>
    </row>
    <row r="718" spans="1:13" x14ac:dyDescent="0.3">
      <c r="A718" s="821">
        <v>44546</v>
      </c>
      <c r="B718" s="21" t="s">
        <v>2438</v>
      </c>
      <c r="C718" s="827" t="s">
        <v>2439</v>
      </c>
      <c r="D718" s="828">
        <v>2</v>
      </c>
      <c r="E718" s="828">
        <v>0</v>
      </c>
      <c r="F718" s="828">
        <v>0</v>
      </c>
      <c r="G718" s="828">
        <v>2</v>
      </c>
      <c r="H718" s="828">
        <v>0</v>
      </c>
      <c r="I718" s="829" t="s">
        <v>2433</v>
      </c>
      <c r="J718" s="206" t="s">
        <v>2434</v>
      </c>
      <c r="K718" s="674"/>
      <c r="L718" s="563"/>
      <c r="M718" s="227"/>
    </row>
    <row r="719" spans="1:13" ht="17.25" thickBot="1" x14ac:dyDescent="0.35">
      <c r="A719" s="820">
        <v>44546</v>
      </c>
      <c r="B719" s="52" t="s">
        <v>2438</v>
      </c>
      <c r="C719" s="833" t="s">
        <v>2440</v>
      </c>
      <c r="D719" s="834">
        <v>2</v>
      </c>
      <c r="E719" s="834">
        <v>0</v>
      </c>
      <c r="F719" s="834">
        <v>0</v>
      </c>
      <c r="G719" s="834">
        <v>2</v>
      </c>
      <c r="H719" s="834">
        <v>0</v>
      </c>
      <c r="I719" s="835" t="s">
        <v>2433</v>
      </c>
      <c r="J719" s="208" t="s">
        <v>2434</v>
      </c>
      <c r="K719" s="674"/>
      <c r="L719" s="563"/>
      <c r="M719" s="227"/>
    </row>
    <row r="720" spans="1:13" ht="17.25" thickBot="1" x14ac:dyDescent="0.35">
      <c r="A720" s="819">
        <v>44546</v>
      </c>
      <c r="B720" s="50" t="s">
        <v>2441</v>
      </c>
      <c r="C720" s="830" t="s">
        <v>112</v>
      </c>
      <c r="D720" s="831">
        <v>0</v>
      </c>
      <c r="E720" s="831">
        <v>0</v>
      </c>
      <c r="F720" s="831">
        <v>0</v>
      </c>
      <c r="G720" s="831">
        <v>5</v>
      </c>
      <c r="H720" s="831">
        <v>0</v>
      </c>
      <c r="I720" s="832" t="s">
        <v>2442</v>
      </c>
      <c r="J720" s="207" t="s">
        <v>2443</v>
      </c>
      <c r="K720" s="674"/>
      <c r="L720" s="563"/>
      <c r="M720" s="227"/>
    </row>
    <row r="721" spans="1:13" x14ac:dyDescent="0.3">
      <c r="A721" s="818">
        <v>44546</v>
      </c>
      <c r="B721" s="51" t="s">
        <v>2444</v>
      </c>
      <c r="C721" s="824" t="s">
        <v>2420</v>
      </c>
      <c r="D721" s="825">
        <v>1</v>
      </c>
      <c r="E721" s="825">
        <v>0</v>
      </c>
      <c r="F721" s="825">
        <v>0</v>
      </c>
      <c r="G721" s="825">
        <v>0</v>
      </c>
      <c r="H721" s="825">
        <v>0</v>
      </c>
      <c r="I721" s="826" t="s">
        <v>2442</v>
      </c>
      <c r="J721" s="205" t="s">
        <v>2443</v>
      </c>
      <c r="K721" s="674"/>
      <c r="L721" s="563"/>
      <c r="M721" s="227"/>
    </row>
    <row r="722" spans="1:13" x14ac:dyDescent="0.3">
      <c r="A722" s="821">
        <v>44546</v>
      </c>
      <c r="B722" s="21" t="s">
        <v>2444</v>
      </c>
      <c r="C722" s="827" t="s">
        <v>2424</v>
      </c>
      <c r="D722" s="828">
        <v>3</v>
      </c>
      <c r="E722" s="828">
        <v>0</v>
      </c>
      <c r="F722" s="828">
        <v>0</v>
      </c>
      <c r="G722" s="828">
        <v>3</v>
      </c>
      <c r="H722" s="828">
        <v>0</v>
      </c>
      <c r="I722" s="829" t="s">
        <v>2442</v>
      </c>
      <c r="J722" s="206" t="s">
        <v>2443</v>
      </c>
      <c r="K722" s="674"/>
      <c r="L722" s="563"/>
      <c r="M722" s="227"/>
    </row>
    <row r="723" spans="1:13" x14ac:dyDescent="0.3">
      <c r="A723" s="821">
        <v>44546</v>
      </c>
      <c r="B723" s="21" t="s">
        <v>2444</v>
      </c>
      <c r="C723" s="827" t="s">
        <v>2445</v>
      </c>
      <c r="D723" s="828">
        <v>1</v>
      </c>
      <c r="E723" s="828">
        <v>0</v>
      </c>
      <c r="F723" s="828">
        <v>0</v>
      </c>
      <c r="G723" s="828">
        <v>0</v>
      </c>
      <c r="H723" s="828">
        <v>0</v>
      </c>
      <c r="I723" s="829" t="s">
        <v>2442</v>
      </c>
      <c r="J723" s="206" t="s">
        <v>2443</v>
      </c>
      <c r="K723" s="674"/>
      <c r="L723" s="563"/>
      <c r="M723" s="227"/>
    </row>
    <row r="724" spans="1:13" ht="17.25" thickBot="1" x14ac:dyDescent="0.35">
      <c r="A724" s="820">
        <v>44546</v>
      </c>
      <c r="B724" s="52" t="s">
        <v>2444</v>
      </c>
      <c r="C724" s="833" t="s">
        <v>2437</v>
      </c>
      <c r="D724" s="834">
        <v>4</v>
      </c>
      <c r="E724" s="834">
        <v>0</v>
      </c>
      <c r="F724" s="834">
        <v>0</v>
      </c>
      <c r="G724" s="834">
        <v>7</v>
      </c>
      <c r="H724" s="834">
        <v>0</v>
      </c>
      <c r="I724" s="835" t="s">
        <v>2442</v>
      </c>
      <c r="J724" s="208" t="s">
        <v>2443</v>
      </c>
      <c r="K724" s="674"/>
      <c r="L724" s="563"/>
      <c r="M724" s="227"/>
    </row>
    <row r="725" spans="1:13" x14ac:dyDescent="0.3">
      <c r="A725" s="818">
        <v>44546</v>
      </c>
      <c r="B725" s="51" t="s">
        <v>2446</v>
      </c>
      <c r="C725" s="824" t="s">
        <v>2420</v>
      </c>
      <c r="D725" s="825">
        <v>1</v>
      </c>
      <c r="E725" s="825">
        <v>0</v>
      </c>
      <c r="F725" s="825">
        <v>0</v>
      </c>
      <c r="G725" s="825">
        <v>1</v>
      </c>
      <c r="H725" s="825">
        <v>0</v>
      </c>
      <c r="I725" s="826" t="s">
        <v>2442</v>
      </c>
      <c r="J725" s="205" t="s">
        <v>2443</v>
      </c>
      <c r="K725" s="674"/>
      <c r="L725" s="563"/>
      <c r="M725" s="227"/>
    </row>
    <row r="726" spans="1:13" x14ac:dyDescent="0.3">
      <c r="A726" s="821">
        <v>44546</v>
      </c>
      <c r="B726" s="21" t="s">
        <v>2446</v>
      </c>
      <c r="C726" s="827" t="s">
        <v>2440</v>
      </c>
      <c r="D726" s="828">
        <v>0</v>
      </c>
      <c r="E726" s="828">
        <v>0</v>
      </c>
      <c r="F726" s="828">
        <v>0</v>
      </c>
      <c r="G726" s="828">
        <v>1</v>
      </c>
      <c r="H726" s="828">
        <v>0</v>
      </c>
      <c r="I726" s="829" t="s">
        <v>2442</v>
      </c>
      <c r="J726" s="206" t="s">
        <v>2443</v>
      </c>
      <c r="K726" s="674"/>
      <c r="L726" s="563"/>
      <c r="M726" s="227"/>
    </row>
    <row r="727" spans="1:13" ht="17.25" thickBot="1" x14ac:dyDescent="0.35">
      <c r="A727" s="820">
        <v>44546</v>
      </c>
      <c r="B727" s="52" t="s">
        <v>2446</v>
      </c>
      <c r="C727" s="833" t="s">
        <v>2439</v>
      </c>
      <c r="D727" s="834">
        <v>3</v>
      </c>
      <c r="E727" s="834">
        <v>0</v>
      </c>
      <c r="F727" s="834">
        <v>0</v>
      </c>
      <c r="G727" s="834">
        <v>3</v>
      </c>
      <c r="H727" s="834">
        <v>0</v>
      </c>
      <c r="I727" s="835" t="s">
        <v>2442</v>
      </c>
      <c r="J727" s="208" t="s">
        <v>2443</v>
      </c>
      <c r="K727" s="674"/>
      <c r="L727" s="563"/>
      <c r="M727" s="227"/>
    </row>
    <row r="728" spans="1:13" ht="17.25" thickBot="1" x14ac:dyDescent="0.35">
      <c r="A728" s="819">
        <v>44546</v>
      </c>
      <c r="B728" s="50" t="s">
        <v>2447</v>
      </c>
      <c r="C728" s="830" t="s">
        <v>2448</v>
      </c>
      <c r="D728" s="831">
        <v>1</v>
      </c>
      <c r="E728" s="831">
        <v>0</v>
      </c>
      <c r="F728" s="831">
        <v>0</v>
      </c>
      <c r="G728" s="831">
        <v>1</v>
      </c>
      <c r="H728" s="831">
        <v>0</v>
      </c>
      <c r="I728" s="832" t="s">
        <v>2442</v>
      </c>
      <c r="J728" s="207" t="s">
        <v>2443</v>
      </c>
      <c r="K728" s="674"/>
      <c r="L728" s="563"/>
      <c r="M728" s="227"/>
    </row>
    <row r="729" spans="1:13" x14ac:dyDescent="0.3">
      <c r="A729" s="818">
        <v>44546</v>
      </c>
      <c r="B729" s="51" t="s">
        <v>2449</v>
      </c>
      <c r="C729" s="824" t="s">
        <v>2420</v>
      </c>
      <c r="D729" s="825">
        <v>0</v>
      </c>
      <c r="E729" s="825">
        <v>0</v>
      </c>
      <c r="F729" s="825">
        <v>0</v>
      </c>
      <c r="G729" s="825">
        <v>2</v>
      </c>
      <c r="H729" s="825">
        <v>0</v>
      </c>
      <c r="I729" s="826" t="s">
        <v>2442</v>
      </c>
      <c r="J729" s="205" t="s">
        <v>2443</v>
      </c>
      <c r="K729" s="674"/>
      <c r="L729" s="563"/>
      <c r="M729" s="227"/>
    </row>
    <row r="730" spans="1:13" x14ac:dyDescent="0.3">
      <c r="A730" s="821">
        <v>44546</v>
      </c>
      <c r="B730" s="21" t="s">
        <v>2449</v>
      </c>
      <c r="C730" s="827" t="s">
        <v>2424</v>
      </c>
      <c r="D730" s="828">
        <v>9</v>
      </c>
      <c r="E730" s="828">
        <v>0</v>
      </c>
      <c r="F730" s="828">
        <v>0</v>
      </c>
      <c r="G730" s="828">
        <v>10</v>
      </c>
      <c r="H730" s="828">
        <v>0</v>
      </c>
      <c r="I730" s="829" t="s">
        <v>2442</v>
      </c>
      <c r="J730" s="206" t="s">
        <v>2443</v>
      </c>
      <c r="K730" s="674"/>
      <c r="L730" s="563"/>
      <c r="M730" s="227"/>
    </row>
    <row r="731" spans="1:13" ht="17.25" thickBot="1" x14ac:dyDescent="0.35">
      <c r="A731" s="820">
        <v>44546</v>
      </c>
      <c r="B731" s="52" t="s">
        <v>2449</v>
      </c>
      <c r="C731" s="833" t="s">
        <v>2445</v>
      </c>
      <c r="D731" s="834">
        <v>0</v>
      </c>
      <c r="E731" s="834">
        <v>0</v>
      </c>
      <c r="F731" s="834">
        <v>0</v>
      </c>
      <c r="G731" s="834">
        <v>1</v>
      </c>
      <c r="H731" s="834">
        <v>0</v>
      </c>
      <c r="I731" s="835" t="s">
        <v>2442</v>
      </c>
      <c r="J731" s="208" t="s">
        <v>2443</v>
      </c>
      <c r="K731" s="674"/>
      <c r="L731" s="563"/>
      <c r="M731" s="227"/>
    </row>
    <row r="732" spans="1:13" x14ac:dyDescent="0.3">
      <c r="A732" s="818">
        <v>44546</v>
      </c>
      <c r="B732" s="51" t="s">
        <v>2450</v>
      </c>
      <c r="C732" s="824" t="s">
        <v>2423</v>
      </c>
      <c r="D732" s="825">
        <v>2</v>
      </c>
      <c r="E732" s="825">
        <v>0</v>
      </c>
      <c r="F732" s="825">
        <v>0</v>
      </c>
      <c r="G732" s="825">
        <v>2</v>
      </c>
      <c r="H732" s="825">
        <v>0</v>
      </c>
      <c r="I732" s="826" t="s">
        <v>2442</v>
      </c>
      <c r="J732" s="205" t="s">
        <v>2443</v>
      </c>
      <c r="K732" s="674"/>
      <c r="L732" s="563"/>
      <c r="M732" s="227"/>
    </row>
    <row r="733" spans="1:13" x14ac:dyDescent="0.3">
      <c r="A733" s="821">
        <v>44546</v>
      </c>
      <c r="B733" s="21" t="s">
        <v>2450</v>
      </c>
      <c r="C733" s="827" t="s">
        <v>2424</v>
      </c>
      <c r="D733" s="828">
        <v>1</v>
      </c>
      <c r="E733" s="828">
        <v>0</v>
      </c>
      <c r="F733" s="828">
        <v>0</v>
      </c>
      <c r="G733" s="828">
        <v>1</v>
      </c>
      <c r="H733" s="828">
        <v>0</v>
      </c>
      <c r="I733" s="829" t="s">
        <v>2442</v>
      </c>
      <c r="J733" s="206" t="s">
        <v>2443</v>
      </c>
      <c r="K733" s="674"/>
      <c r="L733" s="563"/>
      <c r="M733" s="227"/>
    </row>
    <row r="734" spans="1:13" ht="17.25" thickBot="1" x14ac:dyDescent="0.35">
      <c r="A734" s="820">
        <v>44546</v>
      </c>
      <c r="B734" s="52" t="s">
        <v>2450</v>
      </c>
      <c r="C734" s="833" t="s">
        <v>2451</v>
      </c>
      <c r="D734" s="834">
        <v>1</v>
      </c>
      <c r="E734" s="834">
        <v>0</v>
      </c>
      <c r="F734" s="834">
        <v>0</v>
      </c>
      <c r="G734" s="834">
        <v>1</v>
      </c>
      <c r="H734" s="834">
        <v>0</v>
      </c>
      <c r="I734" s="835" t="s">
        <v>2442</v>
      </c>
      <c r="J734" s="208" t="s">
        <v>2443</v>
      </c>
      <c r="K734" s="674"/>
      <c r="L734" s="563"/>
      <c r="M734" s="227"/>
    </row>
    <row r="735" spans="1:13" x14ac:dyDescent="0.3">
      <c r="A735" s="818">
        <v>44546</v>
      </c>
      <c r="B735" s="51" t="s">
        <v>2452</v>
      </c>
      <c r="C735" s="824" t="s">
        <v>2424</v>
      </c>
      <c r="D735" s="825">
        <v>20</v>
      </c>
      <c r="E735" s="825">
        <v>0</v>
      </c>
      <c r="F735" s="825">
        <v>0</v>
      </c>
      <c r="G735" s="825">
        <v>20</v>
      </c>
      <c r="H735" s="825">
        <v>0</v>
      </c>
      <c r="I735" s="826" t="s">
        <v>2442</v>
      </c>
      <c r="J735" s="205" t="s">
        <v>2443</v>
      </c>
      <c r="K735" s="674"/>
      <c r="L735" s="563"/>
      <c r="M735" s="227"/>
    </row>
    <row r="736" spans="1:13" ht="17.25" thickBot="1" x14ac:dyDescent="0.35">
      <c r="A736" s="820">
        <v>44546</v>
      </c>
      <c r="B736" s="52" t="s">
        <v>2452</v>
      </c>
      <c r="C736" s="833" t="s">
        <v>2437</v>
      </c>
      <c r="D736" s="834">
        <v>14</v>
      </c>
      <c r="E736" s="834">
        <v>0</v>
      </c>
      <c r="F736" s="834">
        <v>0</v>
      </c>
      <c r="G736" s="834">
        <v>14</v>
      </c>
      <c r="H736" s="834">
        <v>0</v>
      </c>
      <c r="I736" s="835" t="s">
        <v>2442</v>
      </c>
      <c r="J736" s="208" t="s">
        <v>2443</v>
      </c>
      <c r="K736" s="674"/>
      <c r="L736" s="563"/>
      <c r="M736" s="227"/>
    </row>
    <row r="737" spans="1:13" ht="17.25" thickBot="1" x14ac:dyDescent="0.35">
      <c r="A737" s="819">
        <v>44546</v>
      </c>
      <c r="B737" s="50" t="s">
        <v>2453</v>
      </c>
      <c r="C737" s="830" t="s">
        <v>2440</v>
      </c>
      <c r="D737" s="831">
        <v>1</v>
      </c>
      <c r="E737" s="831">
        <v>0</v>
      </c>
      <c r="F737" s="831">
        <v>0</v>
      </c>
      <c r="G737" s="831">
        <v>1</v>
      </c>
      <c r="H737" s="831">
        <v>0</v>
      </c>
      <c r="I737" s="832" t="s">
        <v>2442</v>
      </c>
      <c r="J737" s="207" t="s">
        <v>2443</v>
      </c>
      <c r="K737" s="674"/>
      <c r="L737" s="563"/>
      <c r="M737" s="227"/>
    </row>
    <row r="738" spans="1:13" x14ac:dyDescent="0.3">
      <c r="A738" s="818">
        <v>44546</v>
      </c>
      <c r="B738" s="51" t="s">
        <v>2454</v>
      </c>
      <c r="C738" s="824" t="s">
        <v>2420</v>
      </c>
      <c r="D738" s="825">
        <v>1</v>
      </c>
      <c r="E738" s="825">
        <v>0</v>
      </c>
      <c r="F738" s="825">
        <v>0</v>
      </c>
      <c r="G738" s="825">
        <v>1</v>
      </c>
      <c r="H738" s="825">
        <v>0</v>
      </c>
      <c r="I738" s="826" t="s">
        <v>2455</v>
      </c>
      <c r="J738" s="205" t="s">
        <v>2456</v>
      </c>
      <c r="K738" s="674"/>
      <c r="L738" s="563"/>
      <c r="M738" s="227"/>
    </row>
    <row r="739" spans="1:13" ht="17.25" thickBot="1" x14ac:dyDescent="0.35">
      <c r="A739" s="820">
        <v>44546</v>
      </c>
      <c r="B739" s="52" t="s">
        <v>2454</v>
      </c>
      <c r="C739" s="833" t="s">
        <v>2424</v>
      </c>
      <c r="D739" s="834">
        <v>8</v>
      </c>
      <c r="E739" s="834">
        <v>0</v>
      </c>
      <c r="F739" s="834">
        <v>0</v>
      </c>
      <c r="G739" s="834">
        <v>8</v>
      </c>
      <c r="H739" s="834">
        <v>0</v>
      </c>
      <c r="I739" s="835" t="s">
        <v>2455</v>
      </c>
      <c r="J739" s="208" t="s">
        <v>2456</v>
      </c>
      <c r="K739" s="563"/>
      <c r="L739" s="823"/>
      <c r="M739" s="227"/>
    </row>
    <row r="740" spans="1:13" x14ac:dyDescent="0.3">
      <c r="A740" s="818">
        <v>44546</v>
      </c>
      <c r="B740" s="51" t="s">
        <v>2457</v>
      </c>
      <c r="C740" s="824" t="s">
        <v>2458</v>
      </c>
      <c r="D740" s="825">
        <v>34</v>
      </c>
      <c r="E740" s="825">
        <v>0</v>
      </c>
      <c r="F740" s="825">
        <v>0</v>
      </c>
      <c r="G740" s="825">
        <v>34</v>
      </c>
      <c r="H740" s="825">
        <v>0</v>
      </c>
      <c r="I740" s="826" t="s">
        <v>2455</v>
      </c>
      <c r="J740" s="205" t="s">
        <v>2456</v>
      </c>
      <c r="K740" s="563"/>
      <c r="L740" s="823"/>
      <c r="M740" s="227"/>
    </row>
    <row r="741" spans="1:13" ht="17.25" thickBot="1" x14ac:dyDescent="0.35">
      <c r="A741" s="820">
        <v>44546</v>
      </c>
      <c r="B741" s="52" t="s">
        <v>2457</v>
      </c>
      <c r="C741" s="833" t="s">
        <v>2436</v>
      </c>
      <c r="D741" s="834">
        <v>0</v>
      </c>
      <c r="E741" s="834">
        <v>0</v>
      </c>
      <c r="F741" s="834">
        <v>0</v>
      </c>
      <c r="G741" s="834">
        <v>2</v>
      </c>
      <c r="H741" s="834">
        <v>0</v>
      </c>
      <c r="I741" s="835" t="s">
        <v>2455</v>
      </c>
      <c r="J741" s="208" t="s">
        <v>2456</v>
      </c>
      <c r="K741" s="563"/>
      <c r="L741" s="823"/>
      <c r="M741" s="227"/>
    </row>
    <row r="742" spans="1:13" x14ac:dyDescent="0.3">
      <c r="A742" s="818">
        <v>44546</v>
      </c>
      <c r="B742" s="51" t="s">
        <v>2459</v>
      </c>
      <c r="C742" s="824" t="s">
        <v>2420</v>
      </c>
      <c r="D742" s="825">
        <v>1</v>
      </c>
      <c r="E742" s="825">
        <v>0</v>
      </c>
      <c r="F742" s="825">
        <v>0</v>
      </c>
      <c r="G742" s="825">
        <v>1</v>
      </c>
      <c r="H742" s="825">
        <v>0</v>
      </c>
      <c r="I742" s="826" t="s">
        <v>2455</v>
      </c>
      <c r="J742" s="205" t="s">
        <v>2456</v>
      </c>
      <c r="K742" s="674"/>
      <c r="L742" s="563"/>
      <c r="M742" s="227"/>
    </row>
    <row r="743" spans="1:13" ht="17.25" thickBot="1" x14ac:dyDescent="0.35">
      <c r="A743" s="820">
        <v>44546</v>
      </c>
      <c r="B743" s="52" t="s">
        <v>2459</v>
      </c>
      <c r="C743" s="833" t="s">
        <v>2424</v>
      </c>
      <c r="D743" s="834">
        <v>7</v>
      </c>
      <c r="E743" s="834">
        <v>0</v>
      </c>
      <c r="F743" s="834">
        <v>0</v>
      </c>
      <c r="G743" s="834">
        <v>7</v>
      </c>
      <c r="H743" s="834">
        <v>0</v>
      </c>
      <c r="I743" s="835" t="s">
        <v>2455</v>
      </c>
      <c r="J743" s="208" t="s">
        <v>2456</v>
      </c>
      <c r="K743" s="674"/>
      <c r="L743" s="563"/>
      <c r="M743" s="227"/>
    </row>
    <row r="744" spans="1:13" x14ac:dyDescent="0.3">
      <c r="A744" s="818">
        <v>44546</v>
      </c>
      <c r="B744" s="51" t="s">
        <v>2460</v>
      </c>
      <c r="C744" s="824" t="s">
        <v>2420</v>
      </c>
      <c r="D744" s="825">
        <v>2</v>
      </c>
      <c r="E744" s="825">
        <v>0</v>
      </c>
      <c r="F744" s="825">
        <v>0</v>
      </c>
      <c r="G744" s="825">
        <v>2</v>
      </c>
      <c r="H744" s="825">
        <v>0</v>
      </c>
      <c r="I744" s="826" t="s">
        <v>2455</v>
      </c>
      <c r="J744" s="205" t="s">
        <v>2456</v>
      </c>
      <c r="K744" s="674"/>
      <c r="L744" s="563"/>
      <c r="M744" s="227"/>
    </row>
    <row r="745" spans="1:13" ht="17.25" thickBot="1" x14ac:dyDescent="0.35">
      <c r="A745" s="820">
        <v>44546</v>
      </c>
      <c r="B745" s="52" t="s">
        <v>2460</v>
      </c>
      <c r="C745" s="833" t="s">
        <v>2423</v>
      </c>
      <c r="D745" s="834">
        <v>1</v>
      </c>
      <c r="E745" s="834">
        <v>0</v>
      </c>
      <c r="F745" s="834">
        <v>0</v>
      </c>
      <c r="G745" s="834">
        <v>1</v>
      </c>
      <c r="H745" s="834">
        <v>0</v>
      </c>
      <c r="I745" s="835" t="s">
        <v>2455</v>
      </c>
      <c r="J745" s="208" t="s">
        <v>2456</v>
      </c>
      <c r="K745" s="674"/>
      <c r="L745" s="563"/>
      <c r="M745" s="227"/>
    </row>
    <row r="746" spans="1:13" ht="17.25" thickBot="1" x14ac:dyDescent="0.35">
      <c r="A746" s="819">
        <v>44546</v>
      </c>
      <c r="B746" s="50" t="s">
        <v>2461</v>
      </c>
      <c r="C746" s="830" t="s">
        <v>2424</v>
      </c>
      <c r="D746" s="831">
        <v>4</v>
      </c>
      <c r="E746" s="831">
        <v>0</v>
      </c>
      <c r="F746" s="831">
        <v>0</v>
      </c>
      <c r="G746" s="831">
        <v>4</v>
      </c>
      <c r="H746" s="831">
        <v>0</v>
      </c>
      <c r="I746" s="832" t="s">
        <v>2455</v>
      </c>
      <c r="J746" s="207" t="s">
        <v>2456</v>
      </c>
      <c r="K746" s="674"/>
      <c r="L746" s="563"/>
      <c r="M746" s="227"/>
    </row>
    <row r="747" spans="1:13" x14ac:dyDescent="0.3">
      <c r="A747" s="818">
        <v>44546</v>
      </c>
      <c r="B747" s="51" t="s">
        <v>2462</v>
      </c>
      <c r="C747" s="824" t="s">
        <v>2420</v>
      </c>
      <c r="D747" s="825">
        <v>3</v>
      </c>
      <c r="E747" s="825">
        <v>0</v>
      </c>
      <c r="F747" s="825">
        <v>0</v>
      </c>
      <c r="G747" s="825">
        <v>3</v>
      </c>
      <c r="H747" s="825">
        <v>0</v>
      </c>
      <c r="I747" s="826" t="s">
        <v>2463</v>
      </c>
      <c r="J747" s="205" t="s">
        <v>2464</v>
      </c>
      <c r="K747" s="674"/>
      <c r="L747" s="563"/>
      <c r="M747" s="227"/>
    </row>
    <row r="748" spans="1:13" x14ac:dyDescent="0.3">
      <c r="A748" s="821">
        <v>44546</v>
      </c>
      <c r="B748" s="21" t="s">
        <v>2462</v>
      </c>
      <c r="C748" s="827" t="s">
        <v>2424</v>
      </c>
      <c r="D748" s="828">
        <v>3</v>
      </c>
      <c r="E748" s="828">
        <v>0</v>
      </c>
      <c r="F748" s="828">
        <v>0</v>
      </c>
      <c r="G748" s="828">
        <v>3</v>
      </c>
      <c r="H748" s="828">
        <v>0</v>
      </c>
      <c r="I748" s="829" t="s">
        <v>2463</v>
      </c>
      <c r="J748" s="206" t="s">
        <v>2464</v>
      </c>
      <c r="K748" s="674"/>
      <c r="L748" s="563"/>
      <c r="M748" s="227"/>
    </row>
    <row r="749" spans="1:13" ht="17.25" thickBot="1" x14ac:dyDescent="0.35">
      <c r="A749" s="820">
        <v>44546</v>
      </c>
      <c r="B749" s="52" t="s">
        <v>2462</v>
      </c>
      <c r="C749" s="833" t="s">
        <v>2445</v>
      </c>
      <c r="D749" s="834">
        <v>1</v>
      </c>
      <c r="E749" s="834">
        <v>0</v>
      </c>
      <c r="F749" s="834">
        <v>0</v>
      </c>
      <c r="G749" s="834">
        <v>1</v>
      </c>
      <c r="H749" s="834">
        <v>0</v>
      </c>
      <c r="I749" s="835" t="s">
        <v>2463</v>
      </c>
      <c r="J749" s="208" t="s">
        <v>2464</v>
      </c>
      <c r="K749" s="674"/>
      <c r="L749" s="563"/>
      <c r="M749" s="227"/>
    </row>
    <row r="750" spans="1:13" ht="17.25" thickBot="1" x14ac:dyDescent="0.35">
      <c r="A750" s="819">
        <v>44546</v>
      </c>
      <c r="B750" s="50" t="s">
        <v>2465</v>
      </c>
      <c r="C750" s="830" t="s">
        <v>2448</v>
      </c>
      <c r="D750" s="831">
        <v>2</v>
      </c>
      <c r="E750" s="831">
        <v>0</v>
      </c>
      <c r="F750" s="831">
        <v>0</v>
      </c>
      <c r="G750" s="831">
        <v>4</v>
      </c>
      <c r="H750" s="831">
        <v>0</v>
      </c>
      <c r="I750" s="832" t="s">
        <v>2463</v>
      </c>
      <c r="J750" s="207" t="s">
        <v>2464</v>
      </c>
      <c r="K750" s="674"/>
      <c r="L750" s="563"/>
      <c r="M750" s="227"/>
    </row>
    <row r="751" spans="1:13" x14ac:dyDescent="0.3">
      <c r="A751" s="818">
        <v>44546</v>
      </c>
      <c r="B751" s="51" t="s">
        <v>2466</v>
      </c>
      <c r="C751" s="824" t="s">
        <v>2445</v>
      </c>
      <c r="D751" s="825">
        <v>3</v>
      </c>
      <c r="E751" s="825">
        <v>0</v>
      </c>
      <c r="F751" s="825">
        <v>0</v>
      </c>
      <c r="G751" s="825">
        <v>3</v>
      </c>
      <c r="H751" s="825">
        <v>0</v>
      </c>
      <c r="I751" s="826" t="s">
        <v>2463</v>
      </c>
      <c r="J751" s="205" t="s">
        <v>2464</v>
      </c>
      <c r="K751" s="674"/>
      <c r="L751" s="563"/>
      <c r="M751" s="227"/>
    </row>
    <row r="752" spans="1:13" x14ac:dyDescent="0.3">
      <c r="A752" s="821">
        <v>44546</v>
      </c>
      <c r="B752" s="21" t="s">
        <v>2466</v>
      </c>
      <c r="C752" s="827" t="s">
        <v>2467</v>
      </c>
      <c r="D752" s="828">
        <v>0</v>
      </c>
      <c r="E752" s="828">
        <v>0</v>
      </c>
      <c r="F752" s="828">
        <v>0</v>
      </c>
      <c r="G752" s="828">
        <v>2</v>
      </c>
      <c r="H752" s="828">
        <v>0</v>
      </c>
      <c r="I752" s="829" t="s">
        <v>2463</v>
      </c>
      <c r="J752" s="206" t="s">
        <v>2464</v>
      </c>
      <c r="K752" s="674"/>
      <c r="L752" s="563"/>
      <c r="M752" s="227"/>
    </row>
    <row r="753" spans="1:13" ht="17.25" thickBot="1" x14ac:dyDescent="0.35">
      <c r="A753" s="820">
        <v>44546</v>
      </c>
      <c r="B753" s="52" t="s">
        <v>2466</v>
      </c>
      <c r="C753" s="833" t="s">
        <v>2439</v>
      </c>
      <c r="D753" s="834">
        <v>0</v>
      </c>
      <c r="E753" s="834">
        <v>0</v>
      </c>
      <c r="F753" s="834">
        <v>0</v>
      </c>
      <c r="G753" s="834">
        <v>2</v>
      </c>
      <c r="H753" s="834">
        <v>0</v>
      </c>
      <c r="I753" s="835" t="s">
        <v>2463</v>
      </c>
      <c r="J753" s="208" t="s">
        <v>2464</v>
      </c>
      <c r="K753" s="674"/>
      <c r="L753" s="563"/>
      <c r="M753" s="227"/>
    </row>
    <row r="754" spans="1:13" x14ac:dyDescent="0.3">
      <c r="A754" s="818">
        <v>44546</v>
      </c>
      <c r="B754" s="51" t="s">
        <v>2468</v>
      </c>
      <c r="C754" s="824" t="s">
        <v>2420</v>
      </c>
      <c r="D754" s="825">
        <v>4</v>
      </c>
      <c r="E754" s="825">
        <v>0</v>
      </c>
      <c r="F754" s="825">
        <v>0</v>
      </c>
      <c r="G754" s="825">
        <v>4</v>
      </c>
      <c r="H754" s="825">
        <v>0</v>
      </c>
      <c r="I754" s="826" t="s">
        <v>2463</v>
      </c>
      <c r="J754" s="205" t="s">
        <v>2464</v>
      </c>
      <c r="K754" s="674"/>
      <c r="L754" s="563"/>
      <c r="M754" s="227"/>
    </row>
    <row r="755" spans="1:13" ht="17.25" thickBot="1" x14ac:dyDescent="0.35">
      <c r="A755" s="820">
        <v>44546</v>
      </c>
      <c r="B755" s="52" t="s">
        <v>2468</v>
      </c>
      <c r="C755" s="833" t="s">
        <v>2424</v>
      </c>
      <c r="D755" s="834">
        <v>4</v>
      </c>
      <c r="E755" s="834">
        <v>0</v>
      </c>
      <c r="F755" s="834">
        <v>0</v>
      </c>
      <c r="G755" s="834">
        <v>4</v>
      </c>
      <c r="H755" s="834">
        <v>0</v>
      </c>
      <c r="I755" s="835" t="s">
        <v>2463</v>
      </c>
      <c r="J755" s="208" t="s">
        <v>2464</v>
      </c>
      <c r="K755" s="674"/>
      <c r="L755" s="563"/>
      <c r="M755" s="227"/>
    </row>
    <row r="756" spans="1:13" x14ac:dyDescent="0.3">
      <c r="A756" s="818">
        <v>44546</v>
      </c>
      <c r="B756" s="51" t="s">
        <v>2469</v>
      </c>
      <c r="C756" s="824" t="s">
        <v>2423</v>
      </c>
      <c r="D756" s="825">
        <v>1</v>
      </c>
      <c r="E756" s="825">
        <v>0</v>
      </c>
      <c r="F756" s="825">
        <v>0</v>
      </c>
      <c r="G756" s="825">
        <v>2</v>
      </c>
      <c r="H756" s="825">
        <v>0</v>
      </c>
      <c r="I756" s="826" t="s">
        <v>2463</v>
      </c>
      <c r="J756" s="205" t="s">
        <v>2464</v>
      </c>
      <c r="K756" s="674"/>
      <c r="L756" s="563"/>
      <c r="M756" s="227"/>
    </row>
    <row r="757" spans="1:13" x14ac:dyDescent="0.3">
      <c r="A757" s="821">
        <v>44546</v>
      </c>
      <c r="B757" s="21" t="s">
        <v>2469</v>
      </c>
      <c r="C757" s="827" t="s">
        <v>2436</v>
      </c>
      <c r="D757" s="828">
        <v>2</v>
      </c>
      <c r="E757" s="828">
        <v>0</v>
      </c>
      <c r="F757" s="828">
        <v>0</v>
      </c>
      <c r="G757" s="828">
        <v>0</v>
      </c>
      <c r="H757" s="828">
        <v>0</v>
      </c>
      <c r="I757" s="829" t="s">
        <v>2463</v>
      </c>
      <c r="J757" s="206" t="s">
        <v>2464</v>
      </c>
      <c r="K757" s="674"/>
      <c r="L757" s="563"/>
      <c r="M757" s="227"/>
    </row>
    <row r="758" spans="1:13" ht="17.25" thickBot="1" x14ac:dyDescent="0.35">
      <c r="A758" s="820">
        <v>44546</v>
      </c>
      <c r="B758" s="52" t="s">
        <v>2469</v>
      </c>
      <c r="C758" s="833" t="s">
        <v>2451</v>
      </c>
      <c r="D758" s="834">
        <v>1</v>
      </c>
      <c r="E758" s="834">
        <v>0</v>
      </c>
      <c r="F758" s="834">
        <v>0</v>
      </c>
      <c r="G758" s="834">
        <v>1</v>
      </c>
      <c r="H758" s="834">
        <v>0</v>
      </c>
      <c r="I758" s="835" t="s">
        <v>2463</v>
      </c>
      <c r="J758" s="208" t="s">
        <v>2464</v>
      </c>
      <c r="K758" s="674"/>
      <c r="L758" s="563"/>
      <c r="M758" s="227"/>
    </row>
    <row r="759" spans="1:13" x14ac:dyDescent="0.3">
      <c r="A759" s="818">
        <v>44546</v>
      </c>
      <c r="B759" s="51" t="s">
        <v>2470</v>
      </c>
      <c r="C759" s="824" t="s">
        <v>2430</v>
      </c>
      <c r="D759" s="825">
        <v>2</v>
      </c>
      <c r="E759" s="825">
        <v>0</v>
      </c>
      <c r="F759" s="825">
        <v>0</v>
      </c>
      <c r="G759" s="825">
        <v>2</v>
      </c>
      <c r="H759" s="825">
        <v>0</v>
      </c>
      <c r="I759" s="826" t="s">
        <v>2463</v>
      </c>
      <c r="J759" s="205" t="s">
        <v>2464</v>
      </c>
      <c r="K759" s="674"/>
      <c r="L759" s="563"/>
      <c r="M759" s="227"/>
    </row>
    <row r="760" spans="1:13" x14ac:dyDescent="0.3">
      <c r="A760" s="821">
        <v>44546</v>
      </c>
      <c r="B760" s="21" t="s">
        <v>2470</v>
      </c>
      <c r="C760" s="827" t="s">
        <v>2423</v>
      </c>
      <c r="D760" s="828">
        <v>4</v>
      </c>
      <c r="E760" s="828">
        <v>0</v>
      </c>
      <c r="F760" s="828">
        <v>0</v>
      </c>
      <c r="G760" s="828">
        <v>4</v>
      </c>
      <c r="H760" s="828">
        <v>0</v>
      </c>
      <c r="I760" s="829" t="s">
        <v>2463</v>
      </c>
      <c r="J760" s="206" t="s">
        <v>2464</v>
      </c>
      <c r="K760" s="674"/>
      <c r="L760" s="563"/>
      <c r="M760" s="227"/>
    </row>
    <row r="761" spans="1:13" ht="17.25" thickBot="1" x14ac:dyDescent="0.35">
      <c r="A761" s="820">
        <v>44546</v>
      </c>
      <c r="B761" s="52" t="s">
        <v>2470</v>
      </c>
      <c r="C761" s="833" t="s">
        <v>2424</v>
      </c>
      <c r="D761" s="834">
        <v>1</v>
      </c>
      <c r="E761" s="834">
        <v>0</v>
      </c>
      <c r="F761" s="834">
        <v>0</v>
      </c>
      <c r="G761" s="834">
        <v>1</v>
      </c>
      <c r="H761" s="834">
        <v>0</v>
      </c>
      <c r="I761" s="835" t="s">
        <v>2463</v>
      </c>
      <c r="J761" s="208" t="s">
        <v>2464</v>
      </c>
      <c r="K761" s="674"/>
      <c r="L761" s="563"/>
      <c r="M761" s="227"/>
    </row>
    <row r="762" spans="1:13" ht="17.25" thickBot="1" x14ac:dyDescent="0.35">
      <c r="A762" s="819">
        <v>44546</v>
      </c>
      <c r="B762" s="50" t="s">
        <v>2471</v>
      </c>
      <c r="C762" s="830" t="s">
        <v>2424</v>
      </c>
      <c r="D762" s="831">
        <v>3</v>
      </c>
      <c r="E762" s="831">
        <v>0</v>
      </c>
      <c r="F762" s="831">
        <v>0</v>
      </c>
      <c r="G762" s="831">
        <v>3</v>
      </c>
      <c r="H762" s="831">
        <v>0</v>
      </c>
      <c r="I762" s="832" t="s">
        <v>2463</v>
      </c>
      <c r="J762" s="207" t="s">
        <v>2464</v>
      </c>
      <c r="K762" s="674"/>
      <c r="L762" s="563"/>
      <c r="M762" s="227"/>
    </row>
    <row r="763" spans="1:13" ht="17.25" thickBot="1" x14ac:dyDescent="0.35">
      <c r="A763" s="819">
        <v>44546</v>
      </c>
      <c r="B763" s="50" t="s">
        <v>2472</v>
      </c>
      <c r="C763" s="830" t="s">
        <v>2424</v>
      </c>
      <c r="D763" s="831">
        <v>6</v>
      </c>
      <c r="E763" s="831">
        <v>0</v>
      </c>
      <c r="F763" s="831">
        <v>0</v>
      </c>
      <c r="G763" s="831">
        <v>6</v>
      </c>
      <c r="H763" s="831">
        <v>0</v>
      </c>
      <c r="I763" s="832" t="s">
        <v>2463</v>
      </c>
      <c r="J763" s="207" t="s">
        <v>2464</v>
      </c>
      <c r="K763" s="674"/>
      <c r="L763" s="563"/>
      <c r="M763" s="227"/>
    </row>
    <row r="764" spans="1:13" x14ac:dyDescent="0.3">
      <c r="A764" s="818">
        <v>44546</v>
      </c>
      <c r="B764" s="51" t="s">
        <v>2473</v>
      </c>
      <c r="C764" s="824" t="s">
        <v>2420</v>
      </c>
      <c r="D764" s="825">
        <v>2</v>
      </c>
      <c r="E764" s="825">
        <v>0</v>
      </c>
      <c r="F764" s="825">
        <v>0</v>
      </c>
      <c r="G764" s="825">
        <v>2</v>
      </c>
      <c r="H764" s="825">
        <v>0</v>
      </c>
      <c r="I764" s="826" t="s">
        <v>2463</v>
      </c>
      <c r="J764" s="205" t="s">
        <v>2464</v>
      </c>
      <c r="K764" s="674"/>
      <c r="L764" s="563"/>
      <c r="M764" s="227"/>
    </row>
    <row r="765" spans="1:13" x14ac:dyDescent="0.3">
      <c r="A765" s="821">
        <v>44546</v>
      </c>
      <c r="B765" s="21" t="s">
        <v>2473</v>
      </c>
      <c r="C765" s="827" t="s">
        <v>2424</v>
      </c>
      <c r="D765" s="828">
        <v>1</v>
      </c>
      <c r="E765" s="828">
        <v>0</v>
      </c>
      <c r="F765" s="828">
        <v>0</v>
      </c>
      <c r="G765" s="828">
        <v>1</v>
      </c>
      <c r="H765" s="828">
        <v>0</v>
      </c>
      <c r="I765" s="829" t="s">
        <v>2463</v>
      </c>
      <c r="J765" s="206" t="s">
        <v>2464</v>
      </c>
      <c r="K765" s="674"/>
      <c r="L765" s="563"/>
      <c r="M765" s="227"/>
    </row>
    <row r="766" spans="1:13" ht="17.25" thickBot="1" x14ac:dyDescent="0.35">
      <c r="A766" s="820">
        <v>44546</v>
      </c>
      <c r="B766" s="52" t="s">
        <v>2473</v>
      </c>
      <c r="C766" s="833" t="s">
        <v>2445</v>
      </c>
      <c r="D766" s="834">
        <v>1</v>
      </c>
      <c r="E766" s="834">
        <v>0</v>
      </c>
      <c r="F766" s="834">
        <v>0</v>
      </c>
      <c r="G766" s="834">
        <v>1</v>
      </c>
      <c r="H766" s="834">
        <v>0</v>
      </c>
      <c r="I766" s="835" t="s">
        <v>2463</v>
      </c>
      <c r="J766" s="208" t="s">
        <v>2464</v>
      </c>
      <c r="K766" s="674"/>
      <c r="L766" s="563"/>
      <c r="M766" s="227"/>
    </row>
    <row r="767" spans="1:13" ht="17.25" thickBot="1" x14ac:dyDescent="0.35">
      <c r="A767" s="819">
        <v>44546</v>
      </c>
      <c r="B767" s="50" t="s">
        <v>2474</v>
      </c>
      <c r="C767" s="830" t="s">
        <v>2420</v>
      </c>
      <c r="D767" s="831">
        <v>2</v>
      </c>
      <c r="E767" s="831">
        <v>0</v>
      </c>
      <c r="F767" s="831">
        <v>0</v>
      </c>
      <c r="G767" s="831">
        <v>2</v>
      </c>
      <c r="H767" s="831">
        <v>0</v>
      </c>
      <c r="I767" s="832" t="s">
        <v>2463</v>
      </c>
      <c r="J767" s="207" t="s">
        <v>2464</v>
      </c>
      <c r="K767" s="674"/>
      <c r="L767" s="563"/>
      <c r="M767" s="227"/>
    </row>
    <row r="768" spans="1:13" ht="17.25" thickBot="1" x14ac:dyDescent="0.35">
      <c r="A768" s="819">
        <v>44546</v>
      </c>
      <c r="B768" s="50" t="s">
        <v>2475</v>
      </c>
      <c r="C768" s="830" t="s">
        <v>2424</v>
      </c>
      <c r="D768" s="831">
        <v>2</v>
      </c>
      <c r="E768" s="831">
        <v>0</v>
      </c>
      <c r="F768" s="831">
        <v>0</v>
      </c>
      <c r="G768" s="831">
        <v>2</v>
      </c>
      <c r="H768" s="831">
        <v>0</v>
      </c>
      <c r="I768" s="832" t="s">
        <v>2463</v>
      </c>
      <c r="J768" s="207" t="s">
        <v>2464</v>
      </c>
      <c r="K768" s="563"/>
      <c r="L768" s="563"/>
      <c r="M768" s="227"/>
    </row>
    <row r="769" spans="1:13" ht="17.25" thickBot="1" x14ac:dyDescent="0.35">
      <c r="A769" s="819">
        <v>44547</v>
      </c>
      <c r="B769" s="50" t="s">
        <v>2476</v>
      </c>
      <c r="C769" s="830" t="s">
        <v>112</v>
      </c>
      <c r="D769" s="831">
        <v>10</v>
      </c>
      <c r="E769" s="831">
        <v>0</v>
      </c>
      <c r="F769" s="831">
        <v>0</v>
      </c>
      <c r="G769" s="831">
        <v>1</v>
      </c>
      <c r="H769" s="831">
        <v>0</v>
      </c>
      <c r="I769" s="832" t="s">
        <v>2477</v>
      </c>
      <c r="J769" s="207" t="s">
        <v>2478</v>
      </c>
      <c r="K769" s="674"/>
      <c r="L769" s="563"/>
      <c r="M769" s="227"/>
    </row>
    <row r="770" spans="1:13" x14ac:dyDescent="0.3">
      <c r="A770" s="818">
        <v>44547</v>
      </c>
      <c r="B770" s="51" t="s">
        <v>2479</v>
      </c>
      <c r="C770" s="824" t="s">
        <v>2480</v>
      </c>
      <c r="D770" s="825">
        <v>1</v>
      </c>
      <c r="E770" s="825">
        <v>0</v>
      </c>
      <c r="F770" s="825">
        <v>0</v>
      </c>
      <c r="G770" s="825">
        <v>1</v>
      </c>
      <c r="H770" s="825">
        <v>0</v>
      </c>
      <c r="I770" s="826" t="s">
        <v>2481</v>
      </c>
      <c r="J770" s="205" t="s">
        <v>2482</v>
      </c>
      <c r="K770" s="674"/>
      <c r="L770" s="563"/>
      <c r="M770" s="227"/>
    </row>
    <row r="771" spans="1:13" x14ac:dyDescent="0.3">
      <c r="A771" s="821">
        <v>44547</v>
      </c>
      <c r="B771" s="21" t="s">
        <v>2479</v>
      </c>
      <c r="C771" s="827" t="s">
        <v>2483</v>
      </c>
      <c r="D771" s="828">
        <v>34</v>
      </c>
      <c r="E771" s="828">
        <v>0</v>
      </c>
      <c r="F771" s="828">
        <v>0</v>
      </c>
      <c r="G771" s="828">
        <v>34</v>
      </c>
      <c r="H771" s="828">
        <v>0</v>
      </c>
      <c r="I771" s="829" t="s">
        <v>2481</v>
      </c>
      <c r="J771" s="206" t="s">
        <v>2484</v>
      </c>
      <c r="K771" s="674"/>
      <c r="L771" s="563"/>
      <c r="M771" s="227"/>
    </row>
    <row r="772" spans="1:13" x14ac:dyDescent="0.3">
      <c r="A772" s="821">
        <v>44547</v>
      </c>
      <c r="B772" s="21" t="s">
        <v>2485</v>
      </c>
      <c r="C772" s="827" t="s">
        <v>2486</v>
      </c>
      <c r="D772" s="828">
        <v>1</v>
      </c>
      <c r="E772" s="828">
        <v>0</v>
      </c>
      <c r="F772" s="828">
        <v>0</v>
      </c>
      <c r="G772" s="828">
        <v>1</v>
      </c>
      <c r="H772" s="828">
        <v>0</v>
      </c>
      <c r="I772" s="829" t="s">
        <v>2487</v>
      </c>
      <c r="J772" s="206" t="s">
        <v>2488</v>
      </c>
      <c r="K772" s="674"/>
      <c r="L772" s="563"/>
      <c r="M772" s="227"/>
    </row>
    <row r="773" spans="1:13" ht="17.25" thickBot="1" x14ac:dyDescent="0.35">
      <c r="A773" s="820">
        <v>44547</v>
      </c>
      <c r="B773" s="52" t="s">
        <v>2479</v>
      </c>
      <c r="C773" s="833" t="s">
        <v>2489</v>
      </c>
      <c r="D773" s="834">
        <v>4</v>
      </c>
      <c r="E773" s="834">
        <v>0</v>
      </c>
      <c r="F773" s="834">
        <v>0</v>
      </c>
      <c r="G773" s="834">
        <v>1</v>
      </c>
      <c r="H773" s="834">
        <v>0</v>
      </c>
      <c r="I773" s="835" t="s">
        <v>2481</v>
      </c>
      <c r="J773" s="208" t="s">
        <v>2482</v>
      </c>
      <c r="K773" s="674"/>
      <c r="L773" s="563"/>
      <c r="M773" s="227"/>
    </row>
    <row r="774" spans="1:13" ht="17.25" thickBot="1" x14ac:dyDescent="0.35">
      <c r="A774" s="819">
        <v>44547</v>
      </c>
      <c r="B774" s="50" t="s">
        <v>2490</v>
      </c>
      <c r="C774" s="830" t="s">
        <v>2491</v>
      </c>
      <c r="D774" s="831">
        <v>1</v>
      </c>
      <c r="E774" s="831">
        <v>0</v>
      </c>
      <c r="F774" s="831">
        <v>0</v>
      </c>
      <c r="G774" s="831">
        <v>1</v>
      </c>
      <c r="H774" s="831">
        <v>0</v>
      </c>
      <c r="I774" s="832" t="s">
        <v>2481</v>
      </c>
      <c r="J774" s="207" t="s">
        <v>2482</v>
      </c>
      <c r="K774" s="674"/>
      <c r="L774" s="563"/>
      <c r="M774" s="227"/>
    </row>
    <row r="775" spans="1:13" ht="17.25" thickBot="1" x14ac:dyDescent="0.35">
      <c r="A775" s="819">
        <v>44547</v>
      </c>
      <c r="B775" s="50" t="s">
        <v>2492</v>
      </c>
      <c r="C775" s="830" t="s">
        <v>2493</v>
      </c>
      <c r="D775" s="831">
        <v>2</v>
      </c>
      <c r="E775" s="831">
        <v>0</v>
      </c>
      <c r="F775" s="831">
        <v>0</v>
      </c>
      <c r="G775" s="831">
        <v>2</v>
      </c>
      <c r="H775" s="831">
        <v>0</v>
      </c>
      <c r="I775" s="832" t="s">
        <v>2481</v>
      </c>
      <c r="J775" s="207" t="s">
        <v>2484</v>
      </c>
      <c r="K775" s="674"/>
      <c r="L775" s="563"/>
      <c r="M775" s="227"/>
    </row>
    <row r="776" spans="1:13" ht="17.25" thickBot="1" x14ac:dyDescent="0.35">
      <c r="A776" s="819">
        <v>44547</v>
      </c>
      <c r="B776" s="50" t="s">
        <v>2494</v>
      </c>
      <c r="C776" s="830" t="s">
        <v>2495</v>
      </c>
      <c r="D776" s="831">
        <v>1</v>
      </c>
      <c r="E776" s="831">
        <v>0</v>
      </c>
      <c r="F776" s="831">
        <v>0</v>
      </c>
      <c r="G776" s="831">
        <v>1</v>
      </c>
      <c r="H776" s="831">
        <v>0</v>
      </c>
      <c r="I776" s="832" t="s">
        <v>2487</v>
      </c>
      <c r="J776" s="207" t="s">
        <v>2482</v>
      </c>
      <c r="K776" s="674"/>
      <c r="L776" s="563"/>
      <c r="M776" s="227"/>
    </row>
    <row r="777" spans="1:13" x14ac:dyDescent="0.3">
      <c r="A777" s="818">
        <v>44547</v>
      </c>
      <c r="B777" s="51" t="s">
        <v>2496</v>
      </c>
      <c r="C777" s="824" t="s">
        <v>2497</v>
      </c>
      <c r="D777" s="825">
        <v>6</v>
      </c>
      <c r="E777" s="825">
        <v>0</v>
      </c>
      <c r="F777" s="825">
        <v>0</v>
      </c>
      <c r="G777" s="825">
        <v>0</v>
      </c>
      <c r="H777" s="825">
        <v>0</v>
      </c>
      <c r="I777" s="826" t="s">
        <v>2498</v>
      </c>
      <c r="J777" s="205" t="s">
        <v>2499</v>
      </c>
      <c r="K777" s="674"/>
      <c r="L777" s="563"/>
      <c r="M777" s="227"/>
    </row>
    <row r="778" spans="1:13" ht="17.25" thickBot="1" x14ac:dyDescent="0.35">
      <c r="A778" s="820">
        <v>44547</v>
      </c>
      <c r="B778" s="52" t="s">
        <v>2496</v>
      </c>
      <c r="C778" s="833" t="s">
        <v>2489</v>
      </c>
      <c r="D778" s="834">
        <v>1</v>
      </c>
      <c r="E778" s="834">
        <v>0</v>
      </c>
      <c r="F778" s="834">
        <v>0</v>
      </c>
      <c r="G778" s="834">
        <v>0</v>
      </c>
      <c r="H778" s="834">
        <v>0</v>
      </c>
      <c r="I778" s="835" t="s">
        <v>2498</v>
      </c>
      <c r="J778" s="208" t="s">
        <v>2500</v>
      </c>
      <c r="K778" s="674"/>
      <c r="L778" s="563"/>
      <c r="M778" s="227"/>
    </row>
    <row r="779" spans="1:13" ht="17.25" thickBot="1" x14ac:dyDescent="0.35">
      <c r="A779" s="819">
        <v>44547</v>
      </c>
      <c r="B779" s="50" t="s">
        <v>2501</v>
      </c>
      <c r="C779" s="830" t="s">
        <v>2502</v>
      </c>
      <c r="D779" s="831">
        <v>1</v>
      </c>
      <c r="E779" s="831">
        <v>0</v>
      </c>
      <c r="F779" s="831">
        <v>0</v>
      </c>
      <c r="G779" s="831">
        <v>1</v>
      </c>
      <c r="H779" s="831">
        <v>0</v>
      </c>
      <c r="I779" s="832" t="s">
        <v>2503</v>
      </c>
      <c r="J779" s="207" t="s">
        <v>2504</v>
      </c>
      <c r="K779" s="675"/>
      <c r="L779" s="563"/>
      <c r="M779" s="227"/>
    </row>
    <row r="780" spans="1:13" x14ac:dyDescent="0.3">
      <c r="A780" s="818">
        <v>44547</v>
      </c>
      <c r="B780" s="51" t="s">
        <v>2505</v>
      </c>
      <c r="C780" s="824" t="s">
        <v>2506</v>
      </c>
      <c r="D780" s="825">
        <v>7</v>
      </c>
      <c r="E780" s="825">
        <v>0</v>
      </c>
      <c r="F780" s="825">
        <v>0</v>
      </c>
      <c r="G780" s="825">
        <v>7</v>
      </c>
      <c r="H780" s="825">
        <v>0</v>
      </c>
      <c r="I780" s="826" t="s">
        <v>2498</v>
      </c>
      <c r="J780" s="205" t="s">
        <v>2500</v>
      </c>
      <c r="K780" s="675"/>
      <c r="L780" s="563"/>
      <c r="M780" s="227"/>
    </row>
    <row r="781" spans="1:13" ht="17.25" thickBot="1" x14ac:dyDescent="0.35">
      <c r="A781" s="820">
        <v>44547</v>
      </c>
      <c r="B781" s="52" t="s">
        <v>2505</v>
      </c>
      <c r="C781" s="833" t="s">
        <v>2502</v>
      </c>
      <c r="D781" s="834">
        <v>1</v>
      </c>
      <c r="E781" s="834">
        <v>0</v>
      </c>
      <c r="F781" s="834">
        <v>0</v>
      </c>
      <c r="G781" s="834">
        <v>1</v>
      </c>
      <c r="H781" s="834">
        <v>0</v>
      </c>
      <c r="I781" s="835" t="s">
        <v>2498</v>
      </c>
      <c r="J781" s="208" t="s">
        <v>2500</v>
      </c>
      <c r="K781" s="674"/>
      <c r="L781" s="563"/>
      <c r="M781" s="227"/>
    </row>
    <row r="782" spans="1:13" x14ac:dyDescent="0.3">
      <c r="A782" s="818">
        <v>44547</v>
      </c>
      <c r="B782" s="51" t="s">
        <v>2507</v>
      </c>
      <c r="C782" s="824" t="s">
        <v>2497</v>
      </c>
      <c r="D782" s="825">
        <v>1</v>
      </c>
      <c r="E782" s="825">
        <v>0</v>
      </c>
      <c r="F782" s="825">
        <v>0</v>
      </c>
      <c r="G782" s="825">
        <v>1</v>
      </c>
      <c r="H782" s="825">
        <v>0</v>
      </c>
      <c r="I782" s="826" t="s">
        <v>2498</v>
      </c>
      <c r="J782" s="205" t="s">
        <v>2500</v>
      </c>
      <c r="K782" s="674"/>
      <c r="L782" s="563"/>
      <c r="M782" s="227"/>
    </row>
    <row r="783" spans="1:13" ht="17.25" thickBot="1" x14ac:dyDescent="0.35">
      <c r="A783" s="820">
        <v>44547</v>
      </c>
      <c r="B783" s="52" t="s">
        <v>2507</v>
      </c>
      <c r="C783" s="833" t="s">
        <v>2506</v>
      </c>
      <c r="D783" s="834">
        <v>10</v>
      </c>
      <c r="E783" s="834">
        <v>0</v>
      </c>
      <c r="F783" s="834">
        <v>0</v>
      </c>
      <c r="G783" s="834">
        <v>10</v>
      </c>
      <c r="H783" s="834">
        <v>0</v>
      </c>
      <c r="I783" s="835" t="s">
        <v>2498</v>
      </c>
      <c r="J783" s="208" t="s">
        <v>2500</v>
      </c>
      <c r="K783" s="674"/>
      <c r="L783" s="563"/>
      <c r="M783" s="227"/>
    </row>
    <row r="784" spans="1:13" ht="17.25" thickBot="1" x14ac:dyDescent="0.35">
      <c r="A784" s="819">
        <v>44547</v>
      </c>
      <c r="B784" s="50" t="s">
        <v>2508</v>
      </c>
      <c r="C784" s="830" t="s">
        <v>2506</v>
      </c>
      <c r="D784" s="831">
        <v>11</v>
      </c>
      <c r="E784" s="831">
        <v>0</v>
      </c>
      <c r="F784" s="831">
        <v>0</v>
      </c>
      <c r="G784" s="831">
        <v>11</v>
      </c>
      <c r="H784" s="831">
        <v>0</v>
      </c>
      <c r="I784" s="832" t="s">
        <v>2498</v>
      </c>
      <c r="J784" s="207" t="s">
        <v>2500</v>
      </c>
      <c r="K784" s="674"/>
      <c r="L784" s="563"/>
      <c r="M784" s="227"/>
    </row>
    <row r="785" spans="1:13" x14ac:dyDescent="0.3">
      <c r="A785" s="818">
        <v>44547</v>
      </c>
      <c r="B785" s="51" t="s">
        <v>2509</v>
      </c>
      <c r="C785" s="824" t="s">
        <v>2510</v>
      </c>
      <c r="D785" s="825">
        <v>2</v>
      </c>
      <c r="E785" s="825">
        <v>0</v>
      </c>
      <c r="F785" s="825">
        <v>0</v>
      </c>
      <c r="G785" s="825">
        <v>2</v>
      </c>
      <c r="H785" s="825">
        <v>0</v>
      </c>
      <c r="I785" s="826" t="s">
        <v>2498</v>
      </c>
      <c r="J785" s="205" t="s">
        <v>2500</v>
      </c>
      <c r="K785" s="674"/>
      <c r="L785" s="563"/>
      <c r="M785" s="227"/>
    </row>
    <row r="786" spans="1:13" ht="17.25" thickBot="1" x14ac:dyDescent="0.35">
      <c r="A786" s="820">
        <v>44547</v>
      </c>
      <c r="B786" s="52" t="s">
        <v>2509</v>
      </c>
      <c r="C786" s="833" t="s">
        <v>2497</v>
      </c>
      <c r="D786" s="834">
        <v>3</v>
      </c>
      <c r="E786" s="834">
        <v>0</v>
      </c>
      <c r="F786" s="834">
        <v>0</v>
      </c>
      <c r="G786" s="834">
        <v>3</v>
      </c>
      <c r="H786" s="834">
        <v>0</v>
      </c>
      <c r="I786" s="835" t="s">
        <v>2498</v>
      </c>
      <c r="J786" s="208" t="s">
        <v>2500</v>
      </c>
      <c r="K786" s="674"/>
      <c r="L786" s="767"/>
      <c r="M786" s="227"/>
    </row>
    <row r="787" spans="1:13" ht="17.25" thickBot="1" x14ac:dyDescent="0.35">
      <c r="A787" s="819">
        <v>44547</v>
      </c>
      <c r="B787" s="50" t="s">
        <v>2511</v>
      </c>
      <c r="C787" s="830" t="s">
        <v>2506</v>
      </c>
      <c r="D787" s="831">
        <v>1</v>
      </c>
      <c r="E787" s="831">
        <v>0</v>
      </c>
      <c r="F787" s="831">
        <v>0</v>
      </c>
      <c r="G787" s="831">
        <v>1</v>
      </c>
      <c r="H787" s="831">
        <v>0</v>
      </c>
      <c r="I787" s="832" t="s">
        <v>2498</v>
      </c>
      <c r="J787" s="207" t="s">
        <v>2500</v>
      </c>
      <c r="K787" s="563"/>
      <c r="L787" s="767"/>
      <c r="M787" s="227"/>
    </row>
    <row r="788" spans="1:13" x14ac:dyDescent="0.3">
      <c r="A788" s="818">
        <v>44547</v>
      </c>
      <c r="B788" s="51" t="s">
        <v>2512</v>
      </c>
      <c r="C788" s="824" t="s">
        <v>2513</v>
      </c>
      <c r="D788" s="825">
        <v>0</v>
      </c>
      <c r="E788" s="825">
        <v>0</v>
      </c>
      <c r="F788" s="825">
        <v>0</v>
      </c>
      <c r="G788" s="825">
        <v>2</v>
      </c>
      <c r="H788" s="825">
        <v>0</v>
      </c>
      <c r="I788" s="826" t="s">
        <v>2498</v>
      </c>
      <c r="J788" s="205" t="s">
        <v>2500</v>
      </c>
      <c r="K788" s="563"/>
      <c r="L788" s="767"/>
      <c r="M788" s="227"/>
    </row>
    <row r="789" spans="1:13" ht="17.25" thickBot="1" x14ac:dyDescent="0.35">
      <c r="A789" s="820">
        <v>44547</v>
      </c>
      <c r="B789" s="52" t="s">
        <v>2512</v>
      </c>
      <c r="C789" s="833" t="s">
        <v>2502</v>
      </c>
      <c r="D789" s="834">
        <v>0</v>
      </c>
      <c r="E789" s="834">
        <v>0</v>
      </c>
      <c r="F789" s="834">
        <v>0</v>
      </c>
      <c r="G789" s="834">
        <v>1</v>
      </c>
      <c r="H789" s="834">
        <v>0</v>
      </c>
      <c r="I789" s="835" t="s">
        <v>2498</v>
      </c>
      <c r="J789" s="208" t="s">
        <v>2500</v>
      </c>
      <c r="K789" s="563"/>
      <c r="L789" s="563"/>
      <c r="M789" s="227"/>
    </row>
    <row r="790" spans="1:13" x14ac:dyDescent="0.3">
      <c r="A790" s="818">
        <v>44547</v>
      </c>
      <c r="B790" s="51" t="s">
        <v>2514</v>
      </c>
      <c r="C790" s="824" t="s">
        <v>2510</v>
      </c>
      <c r="D790" s="825">
        <v>3</v>
      </c>
      <c r="E790" s="825">
        <v>0</v>
      </c>
      <c r="F790" s="825">
        <v>0</v>
      </c>
      <c r="G790" s="825">
        <v>0</v>
      </c>
      <c r="H790" s="825">
        <v>0</v>
      </c>
      <c r="I790" s="826" t="s">
        <v>2515</v>
      </c>
      <c r="J790" s="205" t="s">
        <v>2516</v>
      </c>
      <c r="K790" s="674"/>
      <c r="L790" s="563"/>
      <c r="M790" s="227"/>
    </row>
    <row r="791" spans="1:13" ht="17.25" thickBot="1" x14ac:dyDescent="0.35">
      <c r="A791" s="820">
        <v>44547</v>
      </c>
      <c r="B791" s="52" t="s">
        <v>2514</v>
      </c>
      <c r="C791" s="833" t="s">
        <v>2502</v>
      </c>
      <c r="D791" s="834">
        <v>3</v>
      </c>
      <c r="E791" s="834">
        <v>0</v>
      </c>
      <c r="F791" s="834">
        <v>0</v>
      </c>
      <c r="G791" s="834">
        <v>4</v>
      </c>
      <c r="H791" s="834">
        <v>0</v>
      </c>
      <c r="I791" s="835" t="s">
        <v>2515</v>
      </c>
      <c r="J791" s="208" t="s">
        <v>2516</v>
      </c>
      <c r="K791" s="674"/>
      <c r="L791" s="563"/>
      <c r="M791" s="227"/>
    </row>
    <row r="792" spans="1:13" ht="17.25" thickBot="1" x14ac:dyDescent="0.35">
      <c r="A792" s="819">
        <v>44547</v>
      </c>
      <c r="B792" s="50" t="s">
        <v>2517</v>
      </c>
      <c r="C792" s="830" t="s">
        <v>2497</v>
      </c>
      <c r="D792" s="831">
        <v>11</v>
      </c>
      <c r="E792" s="831">
        <v>0</v>
      </c>
      <c r="F792" s="831">
        <v>0</v>
      </c>
      <c r="G792" s="831">
        <v>12</v>
      </c>
      <c r="H792" s="831">
        <v>0</v>
      </c>
      <c r="I792" s="832" t="s">
        <v>2515</v>
      </c>
      <c r="J792" s="207" t="s">
        <v>2516</v>
      </c>
      <c r="K792" s="674"/>
      <c r="L792" s="563"/>
      <c r="M792" s="227"/>
    </row>
    <row r="793" spans="1:13" ht="17.25" thickBot="1" x14ac:dyDescent="0.35">
      <c r="A793" s="819">
        <v>44547</v>
      </c>
      <c r="B793" s="50" t="s">
        <v>2518</v>
      </c>
      <c r="C793" s="830" t="s">
        <v>2506</v>
      </c>
      <c r="D793" s="831">
        <v>3</v>
      </c>
      <c r="E793" s="831">
        <v>0</v>
      </c>
      <c r="F793" s="831">
        <v>0</v>
      </c>
      <c r="G793" s="831">
        <v>3</v>
      </c>
      <c r="H793" s="831">
        <v>0</v>
      </c>
      <c r="I793" s="832" t="s">
        <v>2515</v>
      </c>
      <c r="J793" s="207" t="s">
        <v>2516</v>
      </c>
      <c r="K793" s="674"/>
      <c r="L793" s="563"/>
      <c r="M793" s="227"/>
    </row>
    <row r="794" spans="1:13" x14ac:dyDescent="0.3">
      <c r="A794" s="818">
        <v>44547</v>
      </c>
      <c r="B794" s="51" t="s">
        <v>2519</v>
      </c>
      <c r="C794" s="824" t="s">
        <v>2506</v>
      </c>
      <c r="D794" s="825">
        <v>5</v>
      </c>
      <c r="E794" s="825">
        <v>0</v>
      </c>
      <c r="F794" s="825">
        <v>0</v>
      </c>
      <c r="G794" s="825">
        <v>5</v>
      </c>
      <c r="H794" s="825">
        <v>0</v>
      </c>
      <c r="I794" s="826" t="s">
        <v>2515</v>
      </c>
      <c r="J794" s="205" t="s">
        <v>2516</v>
      </c>
      <c r="K794" s="674"/>
      <c r="L794" s="563"/>
      <c r="M794" s="227"/>
    </row>
    <row r="795" spans="1:13" ht="17.25" thickBot="1" x14ac:dyDescent="0.35">
      <c r="A795" s="820">
        <v>44547</v>
      </c>
      <c r="B795" s="52" t="s">
        <v>2519</v>
      </c>
      <c r="C795" s="833" t="s">
        <v>2520</v>
      </c>
      <c r="D795" s="834">
        <v>2</v>
      </c>
      <c r="E795" s="834">
        <v>0</v>
      </c>
      <c r="F795" s="834">
        <v>0</v>
      </c>
      <c r="G795" s="834">
        <v>1</v>
      </c>
      <c r="H795" s="834">
        <v>0</v>
      </c>
      <c r="I795" s="835" t="s">
        <v>2515</v>
      </c>
      <c r="J795" s="208" t="s">
        <v>2516</v>
      </c>
      <c r="K795" s="674"/>
      <c r="L795" s="563"/>
      <c r="M795" s="227"/>
    </row>
    <row r="796" spans="1:13" ht="17.25" thickBot="1" x14ac:dyDescent="0.35">
      <c r="A796" s="819">
        <v>44547</v>
      </c>
      <c r="B796" s="50" t="s">
        <v>2521</v>
      </c>
      <c r="C796" s="830" t="s">
        <v>2497</v>
      </c>
      <c r="D796" s="831">
        <v>5</v>
      </c>
      <c r="E796" s="831">
        <v>0</v>
      </c>
      <c r="F796" s="831">
        <v>0</v>
      </c>
      <c r="G796" s="831">
        <v>6</v>
      </c>
      <c r="H796" s="831">
        <v>0</v>
      </c>
      <c r="I796" s="832" t="s">
        <v>2515</v>
      </c>
      <c r="J796" s="207" t="s">
        <v>2516</v>
      </c>
      <c r="K796" s="674"/>
      <c r="L796" s="563"/>
      <c r="M796" s="227"/>
    </row>
    <row r="797" spans="1:13" x14ac:dyDescent="0.3">
      <c r="A797" s="818">
        <v>44547</v>
      </c>
      <c r="B797" s="51" t="s">
        <v>2522</v>
      </c>
      <c r="C797" s="824" t="s">
        <v>2510</v>
      </c>
      <c r="D797" s="825">
        <v>5</v>
      </c>
      <c r="E797" s="825">
        <v>0</v>
      </c>
      <c r="F797" s="825">
        <v>0</v>
      </c>
      <c r="G797" s="825">
        <v>8</v>
      </c>
      <c r="H797" s="825">
        <v>0</v>
      </c>
      <c r="I797" s="826" t="s">
        <v>2515</v>
      </c>
      <c r="J797" s="205" t="s">
        <v>2516</v>
      </c>
      <c r="K797" s="674"/>
      <c r="L797" s="563"/>
      <c r="M797" s="227"/>
    </row>
    <row r="798" spans="1:13" x14ac:dyDescent="0.3">
      <c r="A798" s="821">
        <v>44547</v>
      </c>
      <c r="B798" s="21" t="s">
        <v>2522</v>
      </c>
      <c r="C798" s="827" t="s">
        <v>2523</v>
      </c>
      <c r="D798" s="828">
        <v>1</v>
      </c>
      <c r="E798" s="828">
        <v>0</v>
      </c>
      <c r="F798" s="828">
        <v>0</v>
      </c>
      <c r="G798" s="828">
        <v>1</v>
      </c>
      <c r="H798" s="828">
        <v>0</v>
      </c>
      <c r="I798" s="829" t="s">
        <v>2515</v>
      </c>
      <c r="J798" s="206" t="s">
        <v>2516</v>
      </c>
      <c r="K798" s="674"/>
      <c r="L798" s="563"/>
      <c r="M798" s="227"/>
    </row>
    <row r="799" spans="1:13" ht="17.25" thickBot="1" x14ac:dyDescent="0.35">
      <c r="A799" s="820">
        <v>44547</v>
      </c>
      <c r="B799" s="52" t="s">
        <v>2522</v>
      </c>
      <c r="C799" s="833" t="s">
        <v>2524</v>
      </c>
      <c r="D799" s="834">
        <v>1</v>
      </c>
      <c r="E799" s="834">
        <v>0</v>
      </c>
      <c r="F799" s="834">
        <v>0</v>
      </c>
      <c r="G799" s="834">
        <v>1</v>
      </c>
      <c r="H799" s="834">
        <v>0</v>
      </c>
      <c r="I799" s="835" t="s">
        <v>2515</v>
      </c>
      <c r="J799" s="208" t="s">
        <v>2516</v>
      </c>
      <c r="K799" s="674"/>
      <c r="L799" s="563"/>
      <c r="M799" s="227"/>
    </row>
    <row r="800" spans="1:13" ht="17.25" thickBot="1" x14ac:dyDescent="0.35">
      <c r="A800" s="819">
        <v>44547</v>
      </c>
      <c r="B800" s="50" t="s">
        <v>2525</v>
      </c>
      <c r="C800" s="830" t="s">
        <v>2506</v>
      </c>
      <c r="D800" s="831">
        <v>2</v>
      </c>
      <c r="E800" s="831">
        <v>0</v>
      </c>
      <c r="F800" s="831">
        <v>0</v>
      </c>
      <c r="G800" s="831">
        <v>2</v>
      </c>
      <c r="H800" s="831">
        <v>0</v>
      </c>
      <c r="I800" s="832" t="s">
        <v>2515</v>
      </c>
      <c r="J800" s="207" t="s">
        <v>2516</v>
      </c>
      <c r="K800" s="674"/>
      <c r="L800" s="563"/>
      <c r="M800" s="227"/>
    </row>
    <row r="801" spans="1:13" x14ac:dyDescent="0.3">
      <c r="A801" s="818">
        <v>44547</v>
      </c>
      <c r="B801" s="51" t="s">
        <v>2526</v>
      </c>
      <c r="C801" s="824" t="s">
        <v>2506</v>
      </c>
      <c r="D801" s="825">
        <v>5</v>
      </c>
      <c r="E801" s="825">
        <v>0</v>
      </c>
      <c r="F801" s="825">
        <v>0</v>
      </c>
      <c r="G801" s="825">
        <v>5</v>
      </c>
      <c r="H801" s="825">
        <v>0</v>
      </c>
      <c r="I801" s="826" t="s">
        <v>2515</v>
      </c>
      <c r="J801" s="205" t="s">
        <v>2516</v>
      </c>
      <c r="K801" s="674"/>
      <c r="L801" s="563"/>
      <c r="M801" s="227"/>
    </row>
    <row r="802" spans="1:13" ht="17.25" thickBot="1" x14ac:dyDescent="0.35">
      <c r="A802" s="820">
        <v>44547</v>
      </c>
      <c r="B802" s="52" t="s">
        <v>2526</v>
      </c>
      <c r="C802" s="833" t="s">
        <v>2524</v>
      </c>
      <c r="D802" s="834">
        <v>1</v>
      </c>
      <c r="E802" s="834">
        <v>0</v>
      </c>
      <c r="F802" s="834">
        <v>0</v>
      </c>
      <c r="G802" s="834">
        <v>0</v>
      </c>
      <c r="H802" s="834">
        <v>0</v>
      </c>
      <c r="I802" s="835" t="s">
        <v>2515</v>
      </c>
      <c r="J802" s="208" t="s">
        <v>2516</v>
      </c>
      <c r="K802" s="674"/>
      <c r="L802" s="563"/>
      <c r="M802" s="227"/>
    </row>
    <row r="803" spans="1:13" ht="17.25" thickBot="1" x14ac:dyDescent="0.35">
      <c r="A803" s="819">
        <v>44547</v>
      </c>
      <c r="B803" s="50" t="s">
        <v>2527</v>
      </c>
      <c r="C803" s="830" t="s">
        <v>2502</v>
      </c>
      <c r="D803" s="831">
        <v>1</v>
      </c>
      <c r="E803" s="831">
        <v>0</v>
      </c>
      <c r="F803" s="831">
        <v>0</v>
      </c>
      <c r="G803" s="831">
        <v>1</v>
      </c>
      <c r="H803" s="831">
        <v>0</v>
      </c>
      <c r="I803" s="832" t="s">
        <v>2515</v>
      </c>
      <c r="J803" s="207" t="s">
        <v>2516</v>
      </c>
      <c r="K803" s="674"/>
      <c r="L803" s="563"/>
      <c r="M803" s="227"/>
    </row>
    <row r="804" spans="1:13" ht="17.25" thickBot="1" x14ac:dyDescent="0.35">
      <c r="A804" s="819">
        <v>44547</v>
      </c>
      <c r="B804" s="50" t="s">
        <v>2528</v>
      </c>
      <c r="C804" s="830" t="s">
        <v>2502</v>
      </c>
      <c r="D804" s="831">
        <v>1</v>
      </c>
      <c r="E804" s="831">
        <v>0</v>
      </c>
      <c r="F804" s="831">
        <v>0</v>
      </c>
      <c r="G804" s="831">
        <v>0</v>
      </c>
      <c r="H804" s="831">
        <v>0</v>
      </c>
      <c r="I804" s="832" t="s">
        <v>2515</v>
      </c>
      <c r="J804" s="207" t="s">
        <v>2516</v>
      </c>
      <c r="K804" s="674"/>
      <c r="L804" s="563"/>
      <c r="M804" s="227"/>
    </row>
    <row r="805" spans="1:13" x14ac:dyDescent="0.3">
      <c r="A805" s="818">
        <v>44547</v>
      </c>
      <c r="B805" s="51" t="s">
        <v>2529</v>
      </c>
      <c r="C805" s="824" t="s">
        <v>2510</v>
      </c>
      <c r="D805" s="825">
        <v>1</v>
      </c>
      <c r="E805" s="825">
        <v>0</v>
      </c>
      <c r="F805" s="825">
        <v>0</v>
      </c>
      <c r="G805" s="825">
        <v>1</v>
      </c>
      <c r="H805" s="825">
        <v>0</v>
      </c>
      <c r="I805" s="826" t="s">
        <v>2515</v>
      </c>
      <c r="J805" s="205" t="s">
        <v>2516</v>
      </c>
      <c r="K805" s="674"/>
      <c r="L805" s="563"/>
      <c r="M805" s="227"/>
    </row>
    <row r="806" spans="1:13" ht="17.25" thickBot="1" x14ac:dyDescent="0.35">
      <c r="A806" s="820">
        <v>44547</v>
      </c>
      <c r="B806" s="52" t="s">
        <v>2529</v>
      </c>
      <c r="C806" s="833" t="s">
        <v>2502</v>
      </c>
      <c r="D806" s="834">
        <v>1</v>
      </c>
      <c r="E806" s="834">
        <v>0</v>
      </c>
      <c r="F806" s="834">
        <v>0</v>
      </c>
      <c r="G806" s="834">
        <v>1</v>
      </c>
      <c r="H806" s="834">
        <v>0</v>
      </c>
      <c r="I806" s="835" t="s">
        <v>2515</v>
      </c>
      <c r="J806" s="208" t="s">
        <v>2516</v>
      </c>
      <c r="K806" s="674"/>
      <c r="L806" s="563"/>
      <c r="M806" s="227"/>
    </row>
    <row r="807" spans="1:13" ht="17.25" thickBot="1" x14ac:dyDescent="0.35">
      <c r="A807" s="819">
        <v>44547</v>
      </c>
      <c r="B807" s="50" t="s">
        <v>2530</v>
      </c>
      <c r="C807" s="830" t="s">
        <v>2506</v>
      </c>
      <c r="D807" s="831">
        <v>5</v>
      </c>
      <c r="E807" s="831">
        <v>0</v>
      </c>
      <c r="F807" s="831">
        <v>0</v>
      </c>
      <c r="G807" s="831">
        <v>5</v>
      </c>
      <c r="H807" s="831">
        <v>0</v>
      </c>
      <c r="I807" s="832" t="s">
        <v>2515</v>
      </c>
      <c r="J807" s="207" t="s">
        <v>2516</v>
      </c>
      <c r="K807" s="674"/>
      <c r="L807" s="563"/>
      <c r="M807" s="227"/>
    </row>
    <row r="808" spans="1:13" ht="17.25" thickBot="1" x14ac:dyDescent="0.35">
      <c r="A808" s="819">
        <v>44547</v>
      </c>
      <c r="B808" s="50" t="s">
        <v>2531</v>
      </c>
      <c r="C808" s="830" t="s">
        <v>2497</v>
      </c>
      <c r="D808" s="831">
        <v>2</v>
      </c>
      <c r="E808" s="831">
        <v>0</v>
      </c>
      <c r="F808" s="831">
        <v>0</v>
      </c>
      <c r="G808" s="831">
        <v>2</v>
      </c>
      <c r="H808" s="831">
        <v>0</v>
      </c>
      <c r="I808" s="832" t="s">
        <v>2532</v>
      </c>
      <c r="J808" s="207" t="s">
        <v>2533</v>
      </c>
      <c r="K808" s="674"/>
      <c r="L808" s="563"/>
      <c r="M808" s="227"/>
    </row>
    <row r="809" spans="1:13" x14ac:dyDescent="0.3">
      <c r="A809" s="818">
        <v>44547</v>
      </c>
      <c r="B809" s="51" t="s">
        <v>2534</v>
      </c>
      <c r="C809" s="824" t="s">
        <v>2510</v>
      </c>
      <c r="D809" s="825">
        <v>3</v>
      </c>
      <c r="E809" s="825">
        <v>0</v>
      </c>
      <c r="F809" s="825">
        <v>0</v>
      </c>
      <c r="G809" s="825">
        <v>3</v>
      </c>
      <c r="H809" s="825">
        <v>0</v>
      </c>
      <c r="I809" s="826" t="s">
        <v>2532</v>
      </c>
      <c r="J809" s="205" t="s">
        <v>2533</v>
      </c>
      <c r="K809" s="674"/>
      <c r="L809" s="563"/>
      <c r="M809" s="227"/>
    </row>
    <row r="810" spans="1:13" ht="17.25" thickBot="1" x14ac:dyDescent="0.35">
      <c r="A810" s="820">
        <v>44547</v>
      </c>
      <c r="B810" s="52" t="s">
        <v>2534</v>
      </c>
      <c r="C810" s="833" t="s">
        <v>2489</v>
      </c>
      <c r="D810" s="834">
        <v>2</v>
      </c>
      <c r="E810" s="834">
        <v>0</v>
      </c>
      <c r="F810" s="834">
        <v>0</v>
      </c>
      <c r="G810" s="834">
        <v>2</v>
      </c>
      <c r="H810" s="834">
        <v>0</v>
      </c>
      <c r="I810" s="835" t="s">
        <v>2532</v>
      </c>
      <c r="J810" s="208" t="s">
        <v>2533</v>
      </c>
      <c r="K810" s="674"/>
      <c r="L810" s="563"/>
      <c r="M810" s="227"/>
    </row>
    <row r="811" spans="1:13" ht="17.25" thickBot="1" x14ac:dyDescent="0.35">
      <c r="A811" s="819">
        <v>44547</v>
      </c>
      <c r="B811" s="50" t="s">
        <v>2535</v>
      </c>
      <c r="C811" s="830" t="s">
        <v>2502</v>
      </c>
      <c r="D811" s="831">
        <v>1</v>
      </c>
      <c r="E811" s="831">
        <v>0</v>
      </c>
      <c r="F811" s="831">
        <v>0</v>
      </c>
      <c r="G811" s="831">
        <v>1</v>
      </c>
      <c r="H811" s="831">
        <v>0</v>
      </c>
      <c r="I811" s="832" t="s">
        <v>2532</v>
      </c>
      <c r="J811" s="207" t="s">
        <v>2533</v>
      </c>
      <c r="K811" s="674"/>
      <c r="L811" s="563"/>
      <c r="M811" s="227"/>
    </row>
    <row r="812" spans="1:13" x14ac:dyDescent="0.3">
      <c r="A812" s="818">
        <v>44547</v>
      </c>
      <c r="B812" s="51" t="s">
        <v>2536</v>
      </c>
      <c r="C812" s="824" t="s">
        <v>2506</v>
      </c>
      <c r="D812" s="825">
        <v>3</v>
      </c>
      <c r="E812" s="825">
        <v>0</v>
      </c>
      <c r="F812" s="825">
        <v>0</v>
      </c>
      <c r="G812" s="825">
        <v>3</v>
      </c>
      <c r="H812" s="825">
        <v>0</v>
      </c>
      <c r="I812" s="826" t="s">
        <v>2532</v>
      </c>
      <c r="J812" s="205" t="s">
        <v>2533</v>
      </c>
      <c r="K812" s="674"/>
      <c r="L812" s="563"/>
      <c r="M812" s="227"/>
    </row>
    <row r="813" spans="1:13" ht="17.25" thickBot="1" x14ac:dyDescent="0.35">
      <c r="A813" s="820">
        <v>44547</v>
      </c>
      <c r="B813" s="52" t="s">
        <v>2536</v>
      </c>
      <c r="C813" s="833" t="s">
        <v>2537</v>
      </c>
      <c r="D813" s="834">
        <v>2</v>
      </c>
      <c r="E813" s="834">
        <v>0</v>
      </c>
      <c r="F813" s="834">
        <v>0</v>
      </c>
      <c r="G813" s="834">
        <v>2</v>
      </c>
      <c r="H813" s="834">
        <v>0</v>
      </c>
      <c r="I813" s="835" t="s">
        <v>2532</v>
      </c>
      <c r="J813" s="208" t="s">
        <v>2533</v>
      </c>
      <c r="K813" s="674"/>
      <c r="L813" s="563"/>
      <c r="M813" s="227"/>
    </row>
    <row r="814" spans="1:13" ht="17.25" thickBot="1" x14ac:dyDescent="0.35">
      <c r="A814" s="819">
        <v>44547</v>
      </c>
      <c r="B814" s="50" t="s">
        <v>2538</v>
      </c>
      <c r="C814" s="830" t="s">
        <v>2506</v>
      </c>
      <c r="D814" s="831">
        <v>3</v>
      </c>
      <c r="E814" s="831">
        <v>0</v>
      </c>
      <c r="F814" s="831">
        <v>0</v>
      </c>
      <c r="G814" s="831">
        <v>3</v>
      </c>
      <c r="H814" s="831">
        <v>0</v>
      </c>
      <c r="I814" s="832" t="s">
        <v>2532</v>
      </c>
      <c r="J814" s="207" t="s">
        <v>2533</v>
      </c>
      <c r="K814" s="674"/>
      <c r="L814" s="563"/>
      <c r="M814" s="227"/>
    </row>
    <row r="815" spans="1:13" x14ac:dyDescent="0.3">
      <c r="A815" s="818">
        <v>44547</v>
      </c>
      <c r="B815" s="51" t="s">
        <v>2539</v>
      </c>
      <c r="C815" s="824" t="s">
        <v>2506</v>
      </c>
      <c r="D815" s="825">
        <v>3</v>
      </c>
      <c r="E815" s="825">
        <v>0</v>
      </c>
      <c r="F815" s="825">
        <v>0</v>
      </c>
      <c r="G815" s="825">
        <v>3</v>
      </c>
      <c r="H815" s="825">
        <v>0</v>
      </c>
      <c r="I815" s="826" t="s">
        <v>2532</v>
      </c>
      <c r="J815" s="205" t="s">
        <v>2533</v>
      </c>
      <c r="K815" s="674"/>
      <c r="L815" s="563"/>
      <c r="M815" s="227"/>
    </row>
    <row r="816" spans="1:13" ht="17.25" thickBot="1" x14ac:dyDescent="0.35">
      <c r="A816" s="820">
        <v>44547</v>
      </c>
      <c r="B816" s="52" t="s">
        <v>2539</v>
      </c>
      <c r="C816" s="833" t="s">
        <v>2537</v>
      </c>
      <c r="D816" s="834">
        <v>3</v>
      </c>
      <c r="E816" s="834">
        <v>0</v>
      </c>
      <c r="F816" s="834">
        <v>0</v>
      </c>
      <c r="G816" s="834">
        <v>3</v>
      </c>
      <c r="H816" s="834">
        <v>0</v>
      </c>
      <c r="I816" s="835" t="s">
        <v>2532</v>
      </c>
      <c r="J816" s="208" t="s">
        <v>2533</v>
      </c>
      <c r="K816" s="674"/>
      <c r="L816" s="563"/>
      <c r="M816" s="227"/>
    </row>
    <row r="817" spans="1:13" ht="17.25" thickBot="1" x14ac:dyDescent="0.35">
      <c r="A817" s="821">
        <v>44547</v>
      </c>
      <c r="B817" s="21" t="s">
        <v>2540</v>
      </c>
      <c r="C817" s="827" t="s">
        <v>2506</v>
      </c>
      <c r="D817" s="828">
        <v>10</v>
      </c>
      <c r="E817" s="828">
        <v>0</v>
      </c>
      <c r="F817" s="828">
        <v>0</v>
      </c>
      <c r="G817" s="828">
        <v>10</v>
      </c>
      <c r="H817" s="828">
        <v>0</v>
      </c>
      <c r="I817" s="829" t="s">
        <v>2532</v>
      </c>
      <c r="J817" s="206" t="s">
        <v>2533</v>
      </c>
      <c r="K817" s="674"/>
      <c r="L817" s="563"/>
      <c r="M817" s="227"/>
    </row>
    <row r="818" spans="1:13" x14ac:dyDescent="0.3">
      <c r="A818" s="818">
        <v>44547</v>
      </c>
      <c r="B818" s="51" t="s">
        <v>2541</v>
      </c>
      <c r="C818" s="824" t="s">
        <v>2497</v>
      </c>
      <c r="D818" s="825">
        <v>3</v>
      </c>
      <c r="E818" s="825">
        <v>0</v>
      </c>
      <c r="F818" s="825">
        <v>0</v>
      </c>
      <c r="G818" s="825">
        <v>3</v>
      </c>
      <c r="H818" s="825">
        <v>0</v>
      </c>
      <c r="I818" s="826" t="s">
        <v>2532</v>
      </c>
      <c r="J818" s="205" t="s">
        <v>2533</v>
      </c>
      <c r="K818" s="674"/>
      <c r="L818" s="563"/>
      <c r="M818" s="227"/>
    </row>
    <row r="819" spans="1:13" ht="17.25" thickBot="1" x14ac:dyDescent="0.35">
      <c r="A819" s="820">
        <v>44547</v>
      </c>
      <c r="B819" s="52" t="s">
        <v>2541</v>
      </c>
      <c r="C819" s="833" t="s">
        <v>2506</v>
      </c>
      <c r="D819" s="834">
        <v>5</v>
      </c>
      <c r="E819" s="834">
        <v>0</v>
      </c>
      <c r="F819" s="834">
        <v>0</v>
      </c>
      <c r="G819" s="834">
        <v>5</v>
      </c>
      <c r="H819" s="834">
        <v>0</v>
      </c>
      <c r="I819" s="835" t="s">
        <v>2532</v>
      </c>
      <c r="J819" s="208" t="s">
        <v>2533</v>
      </c>
      <c r="K819" s="674"/>
      <c r="L819" s="563"/>
      <c r="M819" s="227"/>
    </row>
    <row r="820" spans="1:13" x14ac:dyDescent="0.3">
      <c r="A820" s="818">
        <v>44547</v>
      </c>
      <c r="B820" s="51" t="s">
        <v>2542</v>
      </c>
      <c r="C820" s="824" t="s">
        <v>2506</v>
      </c>
      <c r="D820" s="825">
        <v>4</v>
      </c>
      <c r="E820" s="825">
        <v>0</v>
      </c>
      <c r="F820" s="825">
        <v>0</v>
      </c>
      <c r="G820" s="825">
        <v>4</v>
      </c>
      <c r="H820" s="825">
        <v>0</v>
      </c>
      <c r="I820" s="826" t="s">
        <v>2532</v>
      </c>
      <c r="J820" s="205" t="s">
        <v>2533</v>
      </c>
      <c r="K820" s="674"/>
      <c r="L820" s="563"/>
      <c r="M820" s="227"/>
    </row>
    <row r="821" spans="1:13" ht="17.25" thickBot="1" x14ac:dyDescent="0.35">
      <c r="A821" s="820">
        <v>44547</v>
      </c>
      <c r="B821" s="52" t="s">
        <v>2542</v>
      </c>
      <c r="C821" s="833" t="s">
        <v>2537</v>
      </c>
      <c r="D821" s="834">
        <v>12</v>
      </c>
      <c r="E821" s="834">
        <v>0</v>
      </c>
      <c r="F821" s="834">
        <v>0</v>
      </c>
      <c r="G821" s="834">
        <v>12</v>
      </c>
      <c r="H821" s="834">
        <v>0</v>
      </c>
      <c r="I821" s="835" t="s">
        <v>2532</v>
      </c>
      <c r="J821" s="208" t="s">
        <v>2533</v>
      </c>
      <c r="K821" s="674"/>
      <c r="L821" s="766"/>
      <c r="M821" s="227"/>
    </row>
    <row r="822" spans="1:13" ht="17.25" thickBot="1" x14ac:dyDescent="0.35">
      <c r="A822" s="819">
        <v>44547</v>
      </c>
      <c r="B822" s="50" t="s">
        <v>2543</v>
      </c>
      <c r="C822" s="830" t="s">
        <v>2537</v>
      </c>
      <c r="D822" s="831">
        <v>3</v>
      </c>
      <c r="E822" s="831">
        <v>0</v>
      </c>
      <c r="F822" s="831">
        <v>0</v>
      </c>
      <c r="G822" s="831">
        <v>3</v>
      </c>
      <c r="H822" s="831">
        <v>0</v>
      </c>
      <c r="I822" s="832" t="s">
        <v>2532</v>
      </c>
      <c r="J822" s="207" t="s">
        <v>2533</v>
      </c>
      <c r="K822" s="563"/>
      <c r="L822" s="563"/>
      <c r="M822" s="227"/>
    </row>
    <row r="823" spans="1:13" ht="17.25" thickBot="1" x14ac:dyDescent="0.35">
      <c r="A823" s="819">
        <v>44547</v>
      </c>
      <c r="B823" s="50" t="s">
        <v>2544</v>
      </c>
      <c r="C823" s="830" t="s">
        <v>2520</v>
      </c>
      <c r="D823" s="831">
        <v>1</v>
      </c>
      <c r="E823" s="831">
        <v>0</v>
      </c>
      <c r="F823" s="831">
        <v>0</v>
      </c>
      <c r="G823" s="831">
        <v>0</v>
      </c>
      <c r="H823" s="831">
        <v>0</v>
      </c>
      <c r="I823" s="832" t="s">
        <v>2532</v>
      </c>
      <c r="J823" s="207" t="s">
        <v>2533</v>
      </c>
      <c r="K823" s="674"/>
      <c r="L823" s="563"/>
      <c r="M823" s="227"/>
    </row>
    <row r="824" spans="1:13" ht="17.25" thickBot="1" x14ac:dyDescent="0.35">
      <c r="A824" s="819">
        <v>44547</v>
      </c>
      <c r="B824" s="50" t="s">
        <v>2545</v>
      </c>
      <c r="C824" s="830" t="s">
        <v>2497</v>
      </c>
      <c r="D824" s="831">
        <v>3</v>
      </c>
      <c r="E824" s="831">
        <v>0</v>
      </c>
      <c r="F824" s="831">
        <v>0</v>
      </c>
      <c r="G824" s="831">
        <v>3</v>
      </c>
      <c r="H824" s="831">
        <v>0</v>
      </c>
      <c r="I824" s="832" t="s">
        <v>2546</v>
      </c>
      <c r="J824" s="207" t="s">
        <v>2547</v>
      </c>
      <c r="K824" s="674"/>
      <c r="L824" s="563"/>
      <c r="M824" s="227"/>
    </row>
    <row r="825" spans="1:13" x14ac:dyDescent="0.3">
      <c r="A825" s="818">
        <v>44547</v>
      </c>
      <c r="B825" s="51" t="s">
        <v>2548</v>
      </c>
      <c r="C825" s="824" t="s">
        <v>2510</v>
      </c>
      <c r="D825" s="825">
        <v>0</v>
      </c>
      <c r="E825" s="825">
        <v>0</v>
      </c>
      <c r="F825" s="825">
        <v>0</v>
      </c>
      <c r="G825" s="825">
        <v>1</v>
      </c>
      <c r="H825" s="825">
        <v>0</v>
      </c>
      <c r="I825" s="826" t="s">
        <v>2546</v>
      </c>
      <c r="J825" s="205" t="s">
        <v>2547</v>
      </c>
      <c r="K825" s="674"/>
      <c r="L825" s="563"/>
      <c r="M825" s="227"/>
    </row>
    <row r="826" spans="1:13" x14ac:dyDescent="0.3">
      <c r="A826" s="821">
        <v>44547</v>
      </c>
      <c r="B826" s="21" t="s">
        <v>2548</v>
      </c>
      <c r="C826" s="827" t="s">
        <v>2506</v>
      </c>
      <c r="D826" s="828">
        <v>2</v>
      </c>
      <c r="E826" s="828">
        <v>0</v>
      </c>
      <c r="F826" s="828">
        <v>0</v>
      </c>
      <c r="G826" s="828">
        <v>2</v>
      </c>
      <c r="H826" s="828">
        <v>0</v>
      </c>
      <c r="I826" s="829" t="s">
        <v>2546</v>
      </c>
      <c r="J826" s="206" t="s">
        <v>2547</v>
      </c>
      <c r="K826" s="674"/>
      <c r="L826" s="563"/>
      <c r="M826" s="227"/>
    </row>
    <row r="827" spans="1:13" ht="17.25" thickBot="1" x14ac:dyDescent="0.35">
      <c r="A827" s="820">
        <v>44547</v>
      </c>
      <c r="B827" s="52" t="s">
        <v>2548</v>
      </c>
      <c r="C827" s="833" t="s">
        <v>2537</v>
      </c>
      <c r="D827" s="834">
        <v>1</v>
      </c>
      <c r="E827" s="834">
        <v>0</v>
      </c>
      <c r="F827" s="834">
        <v>0</v>
      </c>
      <c r="G827" s="834">
        <v>0</v>
      </c>
      <c r="H827" s="834">
        <v>0</v>
      </c>
      <c r="I827" s="835" t="s">
        <v>2546</v>
      </c>
      <c r="J827" s="208" t="s">
        <v>2547</v>
      </c>
      <c r="K827" s="674"/>
      <c r="L827" s="563"/>
      <c r="M827" s="227"/>
    </row>
    <row r="828" spans="1:13" x14ac:dyDescent="0.3">
      <c r="A828" s="818">
        <v>44547</v>
      </c>
      <c r="B828" s="51" t="s">
        <v>2549</v>
      </c>
      <c r="C828" s="824" t="s">
        <v>2510</v>
      </c>
      <c r="D828" s="825">
        <v>5</v>
      </c>
      <c r="E828" s="825">
        <v>0</v>
      </c>
      <c r="F828" s="825">
        <v>0</v>
      </c>
      <c r="G828" s="825">
        <v>6</v>
      </c>
      <c r="H828" s="825">
        <v>0</v>
      </c>
      <c r="I828" s="826" t="s">
        <v>2546</v>
      </c>
      <c r="J828" s="205" t="s">
        <v>2547</v>
      </c>
      <c r="K828" s="674"/>
      <c r="L828" s="677"/>
      <c r="M828" s="227"/>
    </row>
    <row r="829" spans="1:13" x14ac:dyDescent="0.3">
      <c r="A829" s="821">
        <v>44547</v>
      </c>
      <c r="B829" s="21" t="s">
        <v>2549</v>
      </c>
      <c r="C829" s="827" t="s">
        <v>2506</v>
      </c>
      <c r="D829" s="828">
        <v>12</v>
      </c>
      <c r="E829" s="828">
        <v>0</v>
      </c>
      <c r="F829" s="828">
        <v>0</v>
      </c>
      <c r="G829" s="828">
        <v>12</v>
      </c>
      <c r="H829" s="828">
        <v>0</v>
      </c>
      <c r="I829" s="829" t="s">
        <v>2546</v>
      </c>
      <c r="J829" s="206" t="s">
        <v>2547</v>
      </c>
      <c r="K829" s="563"/>
      <c r="L829" s="563"/>
      <c r="M829" s="227"/>
    </row>
    <row r="830" spans="1:13" ht="17.25" thickBot="1" x14ac:dyDescent="0.35">
      <c r="A830" s="820">
        <v>44547</v>
      </c>
      <c r="B830" s="52" t="s">
        <v>2549</v>
      </c>
      <c r="C830" s="833" t="s">
        <v>2502</v>
      </c>
      <c r="D830" s="834">
        <v>0</v>
      </c>
      <c r="E830" s="834">
        <v>0</v>
      </c>
      <c r="F830" s="834">
        <v>0</v>
      </c>
      <c r="G830" s="834">
        <v>2</v>
      </c>
      <c r="H830" s="834">
        <v>0</v>
      </c>
      <c r="I830" s="835" t="s">
        <v>2546</v>
      </c>
      <c r="J830" s="208" t="s">
        <v>2547</v>
      </c>
      <c r="K830" s="563"/>
      <c r="L830" s="563"/>
      <c r="M830" s="227"/>
    </row>
    <row r="831" spans="1:13" x14ac:dyDescent="0.3">
      <c r="A831" s="818">
        <v>44547</v>
      </c>
      <c r="B831" s="51" t="s">
        <v>2550</v>
      </c>
      <c r="C831" s="824" t="s">
        <v>2506</v>
      </c>
      <c r="D831" s="825">
        <v>16</v>
      </c>
      <c r="E831" s="825">
        <v>0</v>
      </c>
      <c r="F831" s="825">
        <v>0</v>
      </c>
      <c r="G831" s="825">
        <v>16</v>
      </c>
      <c r="H831" s="825">
        <v>0</v>
      </c>
      <c r="I831" s="826" t="s">
        <v>2546</v>
      </c>
      <c r="J831" s="205" t="s">
        <v>2547</v>
      </c>
      <c r="K831" s="674"/>
      <c r="L831" s="563"/>
      <c r="M831" s="227"/>
    </row>
    <row r="832" spans="1:13" ht="17.25" thickBot="1" x14ac:dyDescent="0.35">
      <c r="A832" s="820">
        <v>44547</v>
      </c>
      <c r="B832" s="52" t="s">
        <v>2550</v>
      </c>
      <c r="C832" s="833" t="s">
        <v>2502</v>
      </c>
      <c r="D832" s="834">
        <v>0</v>
      </c>
      <c r="E832" s="834">
        <v>0</v>
      </c>
      <c r="F832" s="834">
        <v>0</v>
      </c>
      <c r="G832" s="834">
        <v>1</v>
      </c>
      <c r="H832" s="834">
        <v>0</v>
      </c>
      <c r="I832" s="835" t="s">
        <v>2546</v>
      </c>
      <c r="J832" s="208" t="s">
        <v>2547</v>
      </c>
      <c r="K832" s="674"/>
      <c r="L832" s="563"/>
      <c r="M832" s="227"/>
    </row>
    <row r="833" spans="1:13" x14ac:dyDescent="0.3">
      <c r="A833" s="818">
        <v>44547</v>
      </c>
      <c r="B833" s="51" t="s">
        <v>2551</v>
      </c>
      <c r="C833" s="824" t="s">
        <v>2506</v>
      </c>
      <c r="D833" s="825">
        <v>7</v>
      </c>
      <c r="E833" s="825">
        <v>0</v>
      </c>
      <c r="F833" s="825">
        <v>0</v>
      </c>
      <c r="G833" s="825">
        <v>7</v>
      </c>
      <c r="H833" s="825">
        <v>0</v>
      </c>
      <c r="I833" s="826" t="s">
        <v>2546</v>
      </c>
      <c r="J833" s="205" t="s">
        <v>2547</v>
      </c>
      <c r="K833" s="674"/>
      <c r="L833" s="677"/>
      <c r="M833" s="227"/>
    </row>
    <row r="834" spans="1:13" x14ac:dyDescent="0.3">
      <c r="A834" s="821">
        <v>44547</v>
      </c>
      <c r="B834" s="21" t="s">
        <v>2551</v>
      </c>
      <c r="C834" s="827" t="s">
        <v>2552</v>
      </c>
      <c r="D834" s="828">
        <v>1</v>
      </c>
      <c r="E834" s="828">
        <v>0</v>
      </c>
      <c r="F834" s="828">
        <v>0</v>
      </c>
      <c r="G834" s="828">
        <v>1</v>
      </c>
      <c r="H834" s="828">
        <v>0</v>
      </c>
      <c r="I834" s="829" t="s">
        <v>2546</v>
      </c>
      <c r="J834" s="206" t="s">
        <v>2547</v>
      </c>
      <c r="K834" s="563"/>
      <c r="L834" s="563"/>
      <c r="M834" s="227"/>
    </row>
    <row r="835" spans="1:13" ht="17.25" thickBot="1" x14ac:dyDescent="0.35">
      <c r="A835" s="820">
        <v>44547</v>
      </c>
      <c r="B835" s="52" t="s">
        <v>2551</v>
      </c>
      <c r="C835" s="833" t="s">
        <v>2502</v>
      </c>
      <c r="D835" s="834">
        <v>2</v>
      </c>
      <c r="E835" s="834">
        <v>0</v>
      </c>
      <c r="F835" s="834">
        <v>0</v>
      </c>
      <c r="G835" s="834">
        <v>1</v>
      </c>
      <c r="H835" s="834">
        <v>0</v>
      </c>
      <c r="I835" s="835" t="s">
        <v>2546</v>
      </c>
      <c r="J835" s="208" t="s">
        <v>2547</v>
      </c>
      <c r="K835" s="674"/>
      <c r="L835" s="563"/>
      <c r="M835" s="227"/>
    </row>
    <row r="836" spans="1:13" x14ac:dyDescent="0.3">
      <c r="A836" s="818">
        <v>44547</v>
      </c>
      <c r="B836" s="51" t="s">
        <v>2553</v>
      </c>
      <c r="C836" s="824" t="s">
        <v>2552</v>
      </c>
      <c r="D836" s="825">
        <v>1</v>
      </c>
      <c r="E836" s="825">
        <v>0</v>
      </c>
      <c r="F836" s="825">
        <v>0</v>
      </c>
      <c r="G836" s="825">
        <v>0</v>
      </c>
      <c r="H836" s="825">
        <v>0</v>
      </c>
      <c r="I836" s="826" t="s">
        <v>2546</v>
      </c>
      <c r="J836" s="205" t="s">
        <v>2547</v>
      </c>
      <c r="K836" s="674"/>
      <c r="L836" s="563"/>
      <c r="M836" s="227"/>
    </row>
    <row r="837" spans="1:13" ht="17.25" thickBot="1" x14ac:dyDescent="0.35">
      <c r="A837" s="820">
        <v>44547</v>
      </c>
      <c r="B837" s="52" t="s">
        <v>2553</v>
      </c>
      <c r="C837" s="833" t="s">
        <v>2502</v>
      </c>
      <c r="D837" s="834">
        <v>4</v>
      </c>
      <c r="E837" s="834">
        <v>0</v>
      </c>
      <c r="F837" s="834">
        <v>0</v>
      </c>
      <c r="G837" s="834">
        <v>2</v>
      </c>
      <c r="H837" s="834">
        <v>0</v>
      </c>
      <c r="I837" s="835" t="s">
        <v>2546</v>
      </c>
      <c r="J837" s="208" t="s">
        <v>2547</v>
      </c>
      <c r="K837" s="674"/>
      <c r="L837" s="563"/>
      <c r="M837" s="227"/>
    </row>
    <row r="838" spans="1:13" x14ac:dyDescent="0.3">
      <c r="A838" s="818">
        <v>44547</v>
      </c>
      <c r="B838" s="51" t="s">
        <v>2554</v>
      </c>
      <c r="C838" s="824" t="s">
        <v>2555</v>
      </c>
      <c r="D838" s="822">
        <v>7</v>
      </c>
      <c r="E838" s="822">
        <v>7</v>
      </c>
      <c r="F838" s="822">
        <v>10</v>
      </c>
      <c r="G838" s="822">
        <v>10</v>
      </c>
      <c r="H838" s="825">
        <v>0</v>
      </c>
      <c r="I838" s="826" t="s">
        <v>2556</v>
      </c>
      <c r="J838" s="205"/>
      <c r="K838" s="563"/>
      <c r="L838" s="563"/>
      <c r="M838" s="227"/>
    </row>
    <row r="839" spans="1:13" ht="17.25" thickBot="1" x14ac:dyDescent="0.35">
      <c r="A839" s="821">
        <v>44547</v>
      </c>
      <c r="B839" s="21" t="s">
        <v>2554</v>
      </c>
      <c r="C839" s="827" t="s">
        <v>2557</v>
      </c>
      <c r="D839" s="836">
        <v>9</v>
      </c>
      <c r="E839" s="836">
        <v>9</v>
      </c>
      <c r="F839" s="836">
        <v>9</v>
      </c>
      <c r="G839" s="836">
        <v>9</v>
      </c>
      <c r="H839" s="828">
        <v>0</v>
      </c>
      <c r="I839" s="829" t="s">
        <v>2556</v>
      </c>
      <c r="J839" s="206"/>
      <c r="K839" s="675"/>
      <c r="L839" s="563"/>
      <c r="M839" s="227"/>
    </row>
    <row r="840" spans="1:13" ht="17.25" thickBot="1" x14ac:dyDescent="0.35">
      <c r="A840" s="818">
        <v>44548</v>
      </c>
      <c r="B840" s="51" t="s">
        <v>2559</v>
      </c>
      <c r="C840" s="824" t="s">
        <v>2560</v>
      </c>
      <c r="D840" s="825">
        <v>68</v>
      </c>
      <c r="E840" s="825">
        <v>0</v>
      </c>
      <c r="F840" s="825">
        <v>0</v>
      </c>
      <c r="G840" s="825">
        <v>34</v>
      </c>
      <c r="H840" s="825">
        <v>0</v>
      </c>
      <c r="I840" s="826" t="s">
        <v>1622</v>
      </c>
      <c r="J840" s="205" t="s">
        <v>2561</v>
      </c>
      <c r="K840" s="674"/>
      <c r="L840" s="563"/>
      <c r="M840" s="227"/>
    </row>
    <row r="841" spans="1:13" x14ac:dyDescent="0.3">
      <c r="A841" s="818">
        <v>44550</v>
      </c>
      <c r="B841" s="51" t="s">
        <v>2562</v>
      </c>
      <c r="C841" s="824" t="s">
        <v>2563</v>
      </c>
      <c r="D841" s="825">
        <v>1</v>
      </c>
      <c r="E841" s="825">
        <v>0</v>
      </c>
      <c r="F841" s="825">
        <v>0</v>
      </c>
      <c r="G841" s="825">
        <v>0</v>
      </c>
      <c r="H841" s="825">
        <v>0</v>
      </c>
      <c r="I841" s="826" t="s">
        <v>2564</v>
      </c>
      <c r="J841" s="205" t="s">
        <v>2565</v>
      </c>
      <c r="K841" s="674"/>
      <c r="L841" s="563"/>
      <c r="M841" s="227"/>
    </row>
    <row r="842" spans="1:13" ht="17.25" thickBot="1" x14ac:dyDescent="0.35">
      <c r="A842" s="820">
        <v>44550</v>
      </c>
      <c r="B842" s="52" t="s">
        <v>2566</v>
      </c>
      <c r="C842" s="833" t="s">
        <v>2567</v>
      </c>
      <c r="D842" s="834">
        <v>1</v>
      </c>
      <c r="E842" s="834">
        <v>0</v>
      </c>
      <c r="F842" s="834">
        <v>0</v>
      </c>
      <c r="G842" s="834">
        <v>0</v>
      </c>
      <c r="H842" s="834">
        <v>0</v>
      </c>
      <c r="I842" s="835" t="s">
        <v>2568</v>
      </c>
      <c r="J842" s="208" t="s">
        <v>2569</v>
      </c>
      <c r="K842" s="674"/>
      <c r="L842" s="563"/>
      <c r="M842" s="227"/>
    </row>
    <row r="843" spans="1:13" x14ac:dyDescent="0.3">
      <c r="A843" s="818">
        <v>44550</v>
      </c>
      <c r="B843" s="51" t="s">
        <v>2570</v>
      </c>
      <c r="C843" s="824" t="s">
        <v>2571</v>
      </c>
      <c r="D843" s="825">
        <v>1</v>
      </c>
      <c r="E843" s="825">
        <v>0</v>
      </c>
      <c r="F843" s="825">
        <v>0</v>
      </c>
      <c r="G843" s="825">
        <v>1</v>
      </c>
      <c r="H843" s="825">
        <v>0</v>
      </c>
      <c r="I843" s="826" t="s">
        <v>2564</v>
      </c>
      <c r="J843" s="205" t="s">
        <v>2569</v>
      </c>
      <c r="K843" s="674"/>
      <c r="L843" s="563"/>
      <c r="M843" s="227"/>
    </row>
    <row r="844" spans="1:13" x14ac:dyDescent="0.3">
      <c r="A844" s="821">
        <v>44550</v>
      </c>
      <c r="B844" s="21" t="s">
        <v>2570</v>
      </c>
      <c r="C844" s="827" t="s">
        <v>2572</v>
      </c>
      <c r="D844" s="828">
        <v>2</v>
      </c>
      <c r="E844" s="828">
        <v>0</v>
      </c>
      <c r="F844" s="828">
        <v>0</v>
      </c>
      <c r="G844" s="828">
        <v>2</v>
      </c>
      <c r="H844" s="828">
        <v>0</v>
      </c>
      <c r="I844" s="829" t="s">
        <v>2568</v>
      </c>
      <c r="J844" s="206" t="s">
        <v>2569</v>
      </c>
      <c r="K844" s="674"/>
      <c r="L844" s="563"/>
      <c r="M844" s="227"/>
    </row>
    <row r="845" spans="1:13" ht="17.25" thickBot="1" x14ac:dyDescent="0.35">
      <c r="A845" s="820">
        <v>44550</v>
      </c>
      <c r="B845" s="52" t="s">
        <v>2573</v>
      </c>
      <c r="C845" s="833" t="s">
        <v>2574</v>
      </c>
      <c r="D845" s="834">
        <v>4</v>
      </c>
      <c r="E845" s="834">
        <v>0</v>
      </c>
      <c r="F845" s="834">
        <v>0</v>
      </c>
      <c r="G845" s="834">
        <v>4</v>
      </c>
      <c r="H845" s="834">
        <v>0</v>
      </c>
      <c r="I845" s="835" t="s">
        <v>2568</v>
      </c>
      <c r="J845" s="208" t="s">
        <v>2575</v>
      </c>
      <c r="K845" s="674"/>
      <c r="L845" s="563"/>
      <c r="M845" s="227"/>
    </row>
    <row r="846" spans="1:13" x14ac:dyDescent="0.3">
      <c r="A846" s="818">
        <v>44550</v>
      </c>
      <c r="B846" s="51" t="s">
        <v>2576</v>
      </c>
      <c r="C846" s="824" t="s">
        <v>2577</v>
      </c>
      <c r="D846" s="825">
        <v>3</v>
      </c>
      <c r="E846" s="825">
        <v>0</v>
      </c>
      <c r="F846" s="825">
        <v>0</v>
      </c>
      <c r="G846" s="825">
        <v>0</v>
      </c>
      <c r="H846" s="825">
        <v>0</v>
      </c>
      <c r="I846" s="826" t="s">
        <v>2568</v>
      </c>
      <c r="J846" s="205" t="s">
        <v>2569</v>
      </c>
      <c r="K846" s="674"/>
      <c r="L846" s="563"/>
      <c r="M846" s="227"/>
    </row>
    <row r="847" spans="1:13" ht="17.25" thickBot="1" x14ac:dyDescent="0.35">
      <c r="A847" s="820">
        <v>44550</v>
      </c>
      <c r="B847" s="52" t="s">
        <v>2578</v>
      </c>
      <c r="C847" s="833" t="s">
        <v>2579</v>
      </c>
      <c r="D847" s="834">
        <v>3</v>
      </c>
      <c r="E847" s="834">
        <v>0</v>
      </c>
      <c r="F847" s="834">
        <v>0</v>
      </c>
      <c r="G847" s="834">
        <v>3</v>
      </c>
      <c r="H847" s="834">
        <v>0</v>
      </c>
      <c r="I847" s="835" t="s">
        <v>2580</v>
      </c>
      <c r="J847" s="208" t="s">
        <v>2565</v>
      </c>
      <c r="K847" s="674"/>
      <c r="L847" s="563"/>
      <c r="M847" s="227"/>
    </row>
    <row r="848" spans="1:13" x14ac:dyDescent="0.3">
      <c r="A848" s="818">
        <v>44550</v>
      </c>
      <c r="B848" s="51" t="s">
        <v>2581</v>
      </c>
      <c r="C848" s="824" t="s">
        <v>2572</v>
      </c>
      <c r="D848" s="825">
        <v>9</v>
      </c>
      <c r="E848" s="825">
        <v>0</v>
      </c>
      <c r="F848" s="825">
        <v>0</v>
      </c>
      <c r="G848" s="825">
        <v>9</v>
      </c>
      <c r="H848" s="825">
        <v>0</v>
      </c>
      <c r="I848" s="826" t="s">
        <v>2564</v>
      </c>
      <c r="J848" s="205" t="s">
        <v>2569</v>
      </c>
      <c r="K848" s="674"/>
      <c r="L848" s="563"/>
      <c r="M848" s="227"/>
    </row>
    <row r="849" spans="1:13" ht="17.25" thickBot="1" x14ac:dyDescent="0.35">
      <c r="A849" s="820">
        <v>44550</v>
      </c>
      <c r="B849" s="52" t="s">
        <v>2582</v>
      </c>
      <c r="C849" s="833" t="s">
        <v>2583</v>
      </c>
      <c r="D849" s="834">
        <v>7</v>
      </c>
      <c r="E849" s="834">
        <v>0</v>
      </c>
      <c r="F849" s="834">
        <v>0</v>
      </c>
      <c r="G849" s="834">
        <v>7</v>
      </c>
      <c r="H849" s="834">
        <v>0</v>
      </c>
      <c r="I849" s="835" t="s">
        <v>2564</v>
      </c>
      <c r="J849" s="208" t="s">
        <v>2575</v>
      </c>
      <c r="K849" s="674"/>
      <c r="L849" s="563"/>
      <c r="M849" s="227"/>
    </row>
    <row r="850" spans="1:13" x14ac:dyDescent="0.3">
      <c r="A850" s="818">
        <v>44550</v>
      </c>
      <c r="B850" s="51" t="s">
        <v>2584</v>
      </c>
      <c r="C850" s="824" t="s">
        <v>2571</v>
      </c>
      <c r="D850" s="825">
        <v>2</v>
      </c>
      <c r="E850" s="825">
        <v>0</v>
      </c>
      <c r="F850" s="825">
        <v>0</v>
      </c>
      <c r="G850" s="825">
        <v>2</v>
      </c>
      <c r="H850" s="825">
        <v>0</v>
      </c>
      <c r="I850" s="826" t="s">
        <v>2585</v>
      </c>
      <c r="J850" s="205" t="s">
        <v>2586</v>
      </c>
      <c r="K850" s="674"/>
      <c r="L850" s="563"/>
      <c r="M850" s="227"/>
    </row>
    <row r="851" spans="1:13" ht="17.25" thickBot="1" x14ac:dyDescent="0.35">
      <c r="A851" s="820">
        <v>44550</v>
      </c>
      <c r="B851" s="52" t="s">
        <v>2587</v>
      </c>
      <c r="C851" s="833" t="s">
        <v>2588</v>
      </c>
      <c r="D851" s="834">
        <v>1</v>
      </c>
      <c r="E851" s="834">
        <v>0</v>
      </c>
      <c r="F851" s="834">
        <v>0</v>
      </c>
      <c r="G851" s="834">
        <v>1</v>
      </c>
      <c r="H851" s="834">
        <v>0</v>
      </c>
      <c r="I851" s="835" t="s">
        <v>2589</v>
      </c>
      <c r="J851" s="208" t="s">
        <v>2586</v>
      </c>
      <c r="K851" s="674"/>
      <c r="L851" s="563"/>
      <c r="M851" s="227"/>
    </row>
    <row r="852" spans="1:13" x14ac:dyDescent="0.3">
      <c r="A852" s="818">
        <v>44550</v>
      </c>
      <c r="B852" s="51" t="s">
        <v>2590</v>
      </c>
      <c r="C852" s="824" t="s">
        <v>2567</v>
      </c>
      <c r="D852" s="825">
        <v>0</v>
      </c>
      <c r="E852" s="825">
        <v>0</v>
      </c>
      <c r="F852" s="825">
        <v>0</v>
      </c>
      <c r="G852" s="825">
        <v>4</v>
      </c>
      <c r="H852" s="825">
        <v>0</v>
      </c>
      <c r="I852" s="826" t="s">
        <v>2589</v>
      </c>
      <c r="J852" s="205" t="s">
        <v>2591</v>
      </c>
      <c r="K852" s="674"/>
      <c r="L852" s="563"/>
      <c r="M852" s="227"/>
    </row>
    <row r="853" spans="1:13" ht="17.25" thickBot="1" x14ac:dyDescent="0.35">
      <c r="A853" s="820">
        <v>44550</v>
      </c>
      <c r="B853" s="52" t="s">
        <v>2592</v>
      </c>
      <c r="C853" s="833" t="s">
        <v>2593</v>
      </c>
      <c r="D853" s="834">
        <v>1</v>
      </c>
      <c r="E853" s="834">
        <v>0</v>
      </c>
      <c r="F853" s="834">
        <v>0</v>
      </c>
      <c r="G853" s="834">
        <v>1</v>
      </c>
      <c r="H853" s="834">
        <v>0</v>
      </c>
      <c r="I853" s="835" t="s">
        <v>2589</v>
      </c>
      <c r="J853" s="208" t="s">
        <v>2586</v>
      </c>
      <c r="K853" s="674"/>
      <c r="L853" s="563"/>
      <c r="M853" s="227"/>
    </row>
    <row r="854" spans="1:13" x14ac:dyDescent="0.3">
      <c r="A854" s="818">
        <v>44550</v>
      </c>
      <c r="B854" s="51" t="s">
        <v>2594</v>
      </c>
      <c r="C854" s="824" t="s">
        <v>2571</v>
      </c>
      <c r="D854" s="825">
        <v>1</v>
      </c>
      <c r="E854" s="825">
        <v>0</v>
      </c>
      <c r="F854" s="825">
        <v>0</v>
      </c>
      <c r="G854" s="825">
        <v>1</v>
      </c>
      <c r="H854" s="825">
        <v>0</v>
      </c>
      <c r="I854" s="826" t="s">
        <v>2589</v>
      </c>
      <c r="J854" s="205" t="s">
        <v>2586</v>
      </c>
      <c r="K854" s="674"/>
      <c r="L854" s="563"/>
      <c r="M854" s="227"/>
    </row>
    <row r="855" spans="1:13" x14ac:dyDescent="0.3">
      <c r="A855" s="821">
        <v>44550</v>
      </c>
      <c r="B855" s="21" t="s">
        <v>2595</v>
      </c>
      <c r="C855" s="827" t="s">
        <v>2596</v>
      </c>
      <c r="D855" s="828">
        <v>2</v>
      </c>
      <c r="E855" s="828">
        <v>0</v>
      </c>
      <c r="F855" s="828">
        <v>0</v>
      </c>
      <c r="G855" s="828">
        <v>2</v>
      </c>
      <c r="H855" s="828">
        <v>0</v>
      </c>
      <c r="I855" s="829" t="s">
        <v>2597</v>
      </c>
      <c r="J855" s="206" t="s">
        <v>2586</v>
      </c>
      <c r="K855" s="674"/>
      <c r="L855" s="563"/>
      <c r="M855" s="227"/>
    </row>
    <row r="856" spans="1:13" ht="17.25" thickBot="1" x14ac:dyDescent="0.35">
      <c r="A856" s="820">
        <v>44550</v>
      </c>
      <c r="B856" s="52" t="s">
        <v>2595</v>
      </c>
      <c r="C856" s="833" t="s">
        <v>2598</v>
      </c>
      <c r="D856" s="834">
        <v>1</v>
      </c>
      <c r="E856" s="834">
        <v>0</v>
      </c>
      <c r="F856" s="834">
        <v>0</v>
      </c>
      <c r="G856" s="834">
        <v>1</v>
      </c>
      <c r="H856" s="834">
        <v>0</v>
      </c>
      <c r="I856" s="835" t="s">
        <v>2589</v>
      </c>
      <c r="J856" s="208" t="s">
        <v>2599</v>
      </c>
      <c r="K856" s="674"/>
      <c r="L856" s="563"/>
      <c r="M856" s="227"/>
    </row>
    <row r="857" spans="1:13" x14ac:dyDescent="0.3">
      <c r="A857" s="818">
        <v>44550</v>
      </c>
      <c r="B857" s="51" t="s">
        <v>2600</v>
      </c>
      <c r="C857" s="824" t="s">
        <v>2601</v>
      </c>
      <c r="D857" s="825">
        <v>2</v>
      </c>
      <c r="E857" s="825">
        <v>0</v>
      </c>
      <c r="F857" s="825">
        <v>0</v>
      </c>
      <c r="G857" s="825">
        <v>2</v>
      </c>
      <c r="H857" s="825">
        <v>0</v>
      </c>
      <c r="I857" s="826" t="s">
        <v>2589</v>
      </c>
      <c r="J857" s="205" t="s">
        <v>2591</v>
      </c>
      <c r="K857" s="674"/>
      <c r="L857" s="227"/>
      <c r="M857" s="227"/>
    </row>
    <row r="858" spans="1:13" x14ac:dyDescent="0.3">
      <c r="A858" s="821">
        <v>44550</v>
      </c>
      <c r="B858" s="21" t="s">
        <v>2602</v>
      </c>
      <c r="C858" s="827" t="s">
        <v>2603</v>
      </c>
      <c r="D858" s="828">
        <v>2</v>
      </c>
      <c r="E858" s="828">
        <v>0</v>
      </c>
      <c r="F858" s="828">
        <v>0</v>
      </c>
      <c r="G858" s="828">
        <v>2</v>
      </c>
      <c r="H858" s="828">
        <v>0</v>
      </c>
      <c r="I858" s="829" t="s">
        <v>2589</v>
      </c>
      <c r="J858" s="206" t="s">
        <v>2599</v>
      </c>
      <c r="K858" s="674"/>
      <c r="L858" s="563"/>
      <c r="M858" s="227"/>
    </row>
    <row r="859" spans="1:13" x14ac:dyDescent="0.3">
      <c r="A859" s="821">
        <v>44550</v>
      </c>
      <c r="B859" s="21" t="s">
        <v>2602</v>
      </c>
      <c r="C859" s="827" t="s">
        <v>2604</v>
      </c>
      <c r="D859" s="828">
        <v>1</v>
      </c>
      <c r="E859" s="828">
        <v>0</v>
      </c>
      <c r="F859" s="828">
        <v>0</v>
      </c>
      <c r="G859" s="828">
        <v>1</v>
      </c>
      <c r="H859" s="828">
        <v>0</v>
      </c>
      <c r="I859" s="829" t="s">
        <v>2585</v>
      </c>
      <c r="J859" s="206" t="s">
        <v>2599</v>
      </c>
      <c r="K859" s="674"/>
      <c r="L859" s="563"/>
      <c r="M859" s="227"/>
    </row>
    <row r="860" spans="1:13" ht="17.25" thickBot="1" x14ac:dyDescent="0.35">
      <c r="A860" s="820">
        <v>44550</v>
      </c>
      <c r="B860" s="52" t="s">
        <v>2605</v>
      </c>
      <c r="C860" s="833" t="s">
        <v>2579</v>
      </c>
      <c r="D860" s="834">
        <v>1</v>
      </c>
      <c r="E860" s="834">
        <v>0</v>
      </c>
      <c r="F860" s="834">
        <v>0</v>
      </c>
      <c r="G860" s="834">
        <v>1</v>
      </c>
      <c r="H860" s="834">
        <v>0</v>
      </c>
      <c r="I860" s="835" t="s">
        <v>2589</v>
      </c>
      <c r="J860" s="208" t="s">
        <v>2586</v>
      </c>
      <c r="K860" s="674"/>
      <c r="L860" s="563"/>
      <c r="M860" s="227"/>
    </row>
    <row r="861" spans="1:13" x14ac:dyDescent="0.3">
      <c r="A861" s="818">
        <v>44550</v>
      </c>
      <c r="B861" s="51" t="s">
        <v>2606</v>
      </c>
      <c r="C861" s="824" t="s">
        <v>2601</v>
      </c>
      <c r="D861" s="825">
        <v>1</v>
      </c>
      <c r="E861" s="825">
        <v>0</v>
      </c>
      <c r="F861" s="825">
        <v>0</v>
      </c>
      <c r="G861" s="825">
        <v>1</v>
      </c>
      <c r="H861" s="825">
        <v>0</v>
      </c>
      <c r="I861" s="826" t="s">
        <v>2597</v>
      </c>
      <c r="J861" s="205" t="s">
        <v>2599</v>
      </c>
      <c r="K861" s="674"/>
      <c r="L861" s="563"/>
      <c r="M861" s="227"/>
    </row>
    <row r="862" spans="1:13" ht="17.25" thickBot="1" x14ac:dyDescent="0.35">
      <c r="A862" s="820">
        <v>44550</v>
      </c>
      <c r="B862" s="52" t="s">
        <v>2607</v>
      </c>
      <c r="C862" s="833" t="s">
        <v>2596</v>
      </c>
      <c r="D862" s="834">
        <v>3</v>
      </c>
      <c r="E862" s="834">
        <v>0</v>
      </c>
      <c r="F862" s="834">
        <v>0</v>
      </c>
      <c r="G862" s="834">
        <v>3</v>
      </c>
      <c r="H862" s="834">
        <v>0</v>
      </c>
      <c r="I862" s="835" t="s">
        <v>2589</v>
      </c>
      <c r="J862" s="208" t="s">
        <v>2599</v>
      </c>
      <c r="K862" s="674"/>
      <c r="L862" s="563"/>
      <c r="M862" s="227"/>
    </row>
    <row r="863" spans="1:13" x14ac:dyDescent="0.3">
      <c r="A863" s="818">
        <v>44550</v>
      </c>
      <c r="B863" s="51" t="s">
        <v>2608</v>
      </c>
      <c r="C863" s="824" t="s">
        <v>2601</v>
      </c>
      <c r="D863" s="825">
        <v>2</v>
      </c>
      <c r="E863" s="825">
        <v>0</v>
      </c>
      <c r="F863" s="825">
        <v>0</v>
      </c>
      <c r="G863" s="825">
        <v>2</v>
      </c>
      <c r="H863" s="825">
        <v>0</v>
      </c>
      <c r="I863" s="826" t="s">
        <v>2585</v>
      </c>
      <c r="J863" s="205" t="s">
        <v>2586</v>
      </c>
      <c r="K863" s="674"/>
      <c r="L863" s="563"/>
      <c r="M863" s="227"/>
    </row>
    <row r="864" spans="1:13" ht="17.25" thickBot="1" x14ac:dyDescent="0.35">
      <c r="A864" s="820">
        <v>44550</v>
      </c>
      <c r="B864" s="52" t="s">
        <v>2609</v>
      </c>
      <c r="C864" s="833" t="s">
        <v>2572</v>
      </c>
      <c r="D864" s="834">
        <v>4</v>
      </c>
      <c r="E864" s="834">
        <v>0</v>
      </c>
      <c r="F864" s="834">
        <v>0</v>
      </c>
      <c r="G864" s="834">
        <v>4</v>
      </c>
      <c r="H864" s="834">
        <v>0</v>
      </c>
      <c r="I864" s="835" t="s">
        <v>2589</v>
      </c>
      <c r="J864" s="208" t="s">
        <v>2599</v>
      </c>
      <c r="K864" s="674"/>
      <c r="L864" s="563"/>
      <c r="M864" s="227"/>
    </row>
    <row r="865" spans="1:13" ht="17.25" thickBot="1" x14ac:dyDescent="0.35">
      <c r="A865" s="819">
        <v>44550</v>
      </c>
      <c r="B865" s="50" t="s">
        <v>2610</v>
      </c>
      <c r="C865" s="830" t="s">
        <v>2603</v>
      </c>
      <c r="D865" s="831">
        <v>5</v>
      </c>
      <c r="E865" s="831">
        <v>0</v>
      </c>
      <c r="F865" s="831">
        <v>0</v>
      </c>
      <c r="G865" s="831">
        <v>5</v>
      </c>
      <c r="H865" s="831">
        <v>0</v>
      </c>
      <c r="I865" s="832" t="s">
        <v>2597</v>
      </c>
      <c r="J865" s="207" t="s">
        <v>2586</v>
      </c>
      <c r="K865" s="674"/>
      <c r="L865" s="563"/>
      <c r="M865" s="227"/>
    </row>
    <row r="866" spans="1:13" ht="17.25" thickBot="1" x14ac:dyDescent="0.35">
      <c r="A866" s="819">
        <v>44550</v>
      </c>
      <c r="B866" s="50" t="s">
        <v>2611</v>
      </c>
      <c r="C866" s="830" t="s">
        <v>2572</v>
      </c>
      <c r="D866" s="831">
        <v>6</v>
      </c>
      <c r="E866" s="831">
        <v>0</v>
      </c>
      <c r="F866" s="831">
        <v>0</v>
      </c>
      <c r="G866" s="831">
        <v>0</v>
      </c>
      <c r="H866" s="831">
        <v>0</v>
      </c>
      <c r="I866" s="832" t="s">
        <v>2612</v>
      </c>
      <c r="J866" s="207" t="s">
        <v>2613</v>
      </c>
      <c r="K866" s="674"/>
      <c r="L866" s="563"/>
      <c r="M866" s="227"/>
    </row>
    <row r="867" spans="1:13" ht="17.25" thickBot="1" x14ac:dyDescent="0.35">
      <c r="A867" s="819">
        <v>44550</v>
      </c>
      <c r="B867" s="50" t="s">
        <v>2614</v>
      </c>
      <c r="C867" s="830" t="s">
        <v>2571</v>
      </c>
      <c r="D867" s="831">
        <v>4</v>
      </c>
      <c r="E867" s="831">
        <v>0</v>
      </c>
      <c r="F867" s="831">
        <v>0</v>
      </c>
      <c r="G867" s="831">
        <v>0</v>
      </c>
      <c r="H867" s="831">
        <v>0</v>
      </c>
      <c r="I867" s="832" t="s">
        <v>2612</v>
      </c>
      <c r="J867" s="207" t="s">
        <v>2615</v>
      </c>
      <c r="K867" s="674"/>
      <c r="L867" s="563"/>
      <c r="M867" s="227"/>
    </row>
    <row r="868" spans="1:13" ht="17.25" thickBot="1" x14ac:dyDescent="0.35">
      <c r="A868" s="819">
        <v>44550</v>
      </c>
      <c r="B868" s="50" t="s">
        <v>2616</v>
      </c>
      <c r="C868" s="830" t="s">
        <v>2574</v>
      </c>
      <c r="D868" s="831">
        <v>0</v>
      </c>
      <c r="E868" s="831">
        <v>0</v>
      </c>
      <c r="F868" s="831">
        <v>0</v>
      </c>
      <c r="G868" s="831">
        <v>7</v>
      </c>
      <c r="H868" s="831">
        <v>0</v>
      </c>
      <c r="I868" s="832" t="s">
        <v>2612</v>
      </c>
      <c r="J868" s="207" t="s">
        <v>2617</v>
      </c>
      <c r="K868" s="674"/>
      <c r="L868" s="563"/>
      <c r="M868" s="227"/>
    </row>
    <row r="869" spans="1:13" ht="17.25" thickBot="1" x14ac:dyDescent="0.35">
      <c r="A869" s="819">
        <v>44550</v>
      </c>
      <c r="B869" s="50" t="s">
        <v>2618</v>
      </c>
      <c r="C869" s="830" t="s">
        <v>2619</v>
      </c>
      <c r="D869" s="831">
        <v>15</v>
      </c>
      <c r="E869" s="831">
        <v>0</v>
      </c>
      <c r="F869" s="831">
        <v>0</v>
      </c>
      <c r="G869" s="831">
        <v>15</v>
      </c>
      <c r="H869" s="831">
        <v>0</v>
      </c>
      <c r="I869" s="832" t="s">
        <v>2620</v>
      </c>
      <c r="J869" s="207" t="s">
        <v>2621</v>
      </c>
      <c r="K869" s="674"/>
      <c r="L869" s="563"/>
      <c r="M869" s="227"/>
    </row>
    <row r="870" spans="1:13" ht="17.25" thickBot="1" x14ac:dyDescent="0.35">
      <c r="A870" s="819">
        <v>44550</v>
      </c>
      <c r="B870" s="50" t="s">
        <v>2622</v>
      </c>
      <c r="C870" s="830" t="s">
        <v>2623</v>
      </c>
      <c r="D870" s="831">
        <v>1</v>
      </c>
      <c r="E870" s="831">
        <v>0</v>
      </c>
      <c r="F870" s="831">
        <v>0</v>
      </c>
      <c r="G870" s="831">
        <v>1</v>
      </c>
      <c r="H870" s="831">
        <v>0</v>
      </c>
      <c r="I870" s="832" t="s">
        <v>2624</v>
      </c>
      <c r="J870" s="207" t="s">
        <v>2625</v>
      </c>
      <c r="K870" s="674"/>
      <c r="L870" s="563"/>
      <c r="M870" s="227"/>
    </row>
    <row r="871" spans="1:13" x14ac:dyDescent="0.3">
      <c r="A871" s="818">
        <v>44550</v>
      </c>
      <c r="B871" s="51" t="s">
        <v>2626</v>
      </c>
      <c r="C871" s="824" t="s">
        <v>2627</v>
      </c>
      <c r="D871" s="825">
        <v>34</v>
      </c>
      <c r="E871" s="825">
        <v>0</v>
      </c>
      <c r="F871" s="825">
        <v>0</v>
      </c>
      <c r="G871" s="825">
        <v>68</v>
      </c>
      <c r="H871" s="825">
        <v>0</v>
      </c>
      <c r="I871" s="826" t="s">
        <v>2628</v>
      </c>
      <c r="J871" s="205" t="s">
        <v>2621</v>
      </c>
      <c r="K871" s="674"/>
      <c r="L871" s="563"/>
      <c r="M871" s="227"/>
    </row>
    <row r="872" spans="1:13" ht="17.25" thickBot="1" x14ac:dyDescent="0.35">
      <c r="A872" s="820">
        <v>44550</v>
      </c>
      <c r="B872" s="52" t="s">
        <v>2626</v>
      </c>
      <c r="C872" s="833" t="s">
        <v>2623</v>
      </c>
      <c r="D872" s="834">
        <v>5</v>
      </c>
      <c r="E872" s="834">
        <v>0</v>
      </c>
      <c r="F872" s="834">
        <v>0</v>
      </c>
      <c r="G872" s="834">
        <v>2</v>
      </c>
      <c r="H872" s="834">
        <v>0</v>
      </c>
      <c r="I872" s="835" t="s">
        <v>2628</v>
      </c>
      <c r="J872" s="208" t="s">
        <v>2625</v>
      </c>
      <c r="K872" s="674"/>
      <c r="L872" s="563"/>
      <c r="M872" s="227"/>
    </row>
    <row r="873" spans="1:13" ht="17.25" thickBot="1" x14ac:dyDescent="0.35">
      <c r="A873" s="819">
        <v>44550</v>
      </c>
      <c r="B873" s="50" t="s">
        <v>2629</v>
      </c>
      <c r="C873" s="830" t="s">
        <v>2596</v>
      </c>
      <c r="D873" s="831">
        <v>3</v>
      </c>
      <c r="E873" s="831">
        <v>0</v>
      </c>
      <c r="F873" s="831">
        <v>0</v>
      </c>
      <c r="G873" s="831">
        <v>3</v>
      </c>
      <c r="H873" s="831">
        <v>0</v>
      </c>
      <c r="I873" s="832" t="s">
        <v>2624</v>
      </c>
      <c r="J873" s="207" t="s">
        <v>2621</v>
      </c>
      <c r="K873" s="674"/>
      <c r="L873" s="563"/>
      <c r="M873" s="227"/>
    </row>
    <row r="874" spans="1:13" x14ac:dyDescent="0.3">
      <c r="A874" s="818">
        <v>44550</v>
      </c>
      <c r="B874" s="51" t="s">
        <v>2630</v>
      </c>
      <c r="C874" s="824" t="s">
        <v>2601</v>
      </c>
      <c r="D874" s="825">
        <v>4</v>
      </c>
      <c r="E874" s="825">
        <v>0</v>
      </c>
      <c r="F874" s="825">
        <v>0</v>
      </c>
      <c r="G874" s="825">
        <v>4</v>
      </c>
      <c r="H874" s="825">
        <v>0</v>
      </c>
      <c r="I874" s="826" t="s">
        <v>2628</v>
      </c>
      <c r="J874" s="205" t="s">
        <v>2625</v>
      </c>
      <c r="K874" s="674"/>
      <c r="L874" s="563"/>
      <c r="M874" s="227"/>
    </row>
    <row r="875" spans="1:13" x14ac:dyDescent="0.3">
      <c r="A875" s="821">
        <v>44550</v>
      </c>
      <c r="B875" s="21" t="s">
        <v>2631</v>
      </c>
      <c r="C875" s="827" t="s">
        <v>2572</v>
      </c>
      <c r="D875" s="828">
        <v>8</v>
      </c>
      <c r="E875" s="828">
        <v>0</v>
      </c>
      <c r="F875" s="828">
        <v>0</v>
      </c>
      <c r="G875" s="828">
        <v>8</v>
      </c>
      <c r="H875" s="828">
        <v>0</v>
      </c>
      <c r="I875" s="829" t="s">
        <v>2628</v>
      </c>
      <c r="J875" s="206" t="s">
        <v>2621</v>
      </c>
      <c r="K875" s="674"/>
      <c r="L875" s="563"/>
      <c r="M875" s="227"/>
    </row>
    <row r="876" spans="1:13" ht="17.25" thickBot="1" x14ac:dyDescent="0.35">
      <c r="A876" s="820">
        <v>44550</v>
      </c>
      <c r="B876" s="52" t="s">
        <v>2631</v>
      </c>
      <c r="C876" s="833" t="s">
        <v>2632</v>
      </c>
      <c r="D876" s="834">
        <v>2</v>
      </c>
      <c r="E876" s="834">
        <v>0</v>
      </c>
      <c r="F876" s="834">
        <v>0</v>
      </c>
      <c r="G876" s="834">
        <v>2</v>
      </c>
      <c r="H876" s="834">
        <v>0</v>
      </c>
      <c r="I876" s="835" t="s">
        <v>2624</v>
      </c>
      <c r="J876" s="208" t="s">
        <v>2633</v>
      </c>
      <c r="K876" s="674"/>
      <c r="L876" s="563"/>
      <c r="M876" s="227"/>
    </row>
    <row r="877" spans="1:13" ht="17.25" thickBot="1" x14ac:dyDescent="0.35">
      <c r="A877" s="819">
        <v>44550</v>
      </c>
      <c r="B877" s="50" t="s">
        <v>2634</v>
      </c>
      <c r="C877" s="830" t="s">
        <v>2601</v>
      </c>
      <c r="D877" s="831">
        <v>3</v>
      </c>
      <c r="E877" s="831">
        <v>0</v>
      </c>
      <c r="F877" s="831">
        <v>0</v>
      </c>
      <c r="G877" s="831">
        <v>3</v>
      </c>
      <c r="H877" s="831">
        <v>0</v>
      </c>
      <c r="I877" s="832" t="s">
        <v>2620</v>
      </c>
      <c r="J877" s="207" t="s">
        <v>2625</v>
      </c>
      <c r="K877" s="674"/>
      <c r="L877" s="563"/>
      <c r="M877" s="227"/>
    </row>
    <row r="878" spans="1:13" x14ac:dyDescent="0.3">
      <c r="A878" s="818">
        <v>44550</v>
      </c>
      <c r="B878" s="51" t="s">
        <v>2635</v>
      </c>
      <c r="C878" s="824" t="s">
        <v>2571</v>
      </c>
      <c r="D878" s="825">
        <v>6</v>
      </c>
      <c r="E878" s="825">
        <v>0</v>
      </c>
      <c r="F878" s="825">
        <v>0</v>
      </c>
      <c r="G878" s="825">
        <v>6</v>
      </c>
      <c r="H878" s="825">
        <v>0</v>
      </c>
      <c r="I878" s="826" t="s">
        <v>2628</v>
      </c>
      <c r="J878" s="205" t="s">
        <v>2625</v>
      </c>
      <c r="K878" s="674"/>
      <c r="L878" s="563"/>
      <c r="M878" s="227"/>
    </row>
    <row r="879" spans="1:13" x14ac:dyDescent="0.3">
      <c r="A879" s="821">
        <v>44550</v>
      </c>
      <c r="B879" s="21" t="s">
        <v>2635</v>
      </c>
      <c r="C879" s="827" t="s">
        <v>2604</v>
      </c>
      <c r="D879" s="828">
        <v>1</v>
      </c>
      <c r="E879" s="828">
        <v>0</v>
      </c>
      <c r="F879" s="828">
        <v>0</v>
      </c>
      <c r="G879" s="828">
        <v>1</v>
      </c>
      <c r="H879" s="828">
        <v>0</v>
      </c>
      <c r="I879" s="829" t="s">
        <v>2628</v>
      </c>
      <c r="J879" s="206" t="s">
        <v>2633</v>
      </c>
      <c r="K879" s="674"/>
      <c r="L879" s="563"/>
      <c r="M879" s="227"/>
    </row>
    <row r="880" spans="1:13" ht="17.25" thickBot="1" x14ac:dyDescent="0.35">
      <c r="A880" s="820">
        <v>44550</v>
      </c>
      <c r="B880" s="52" t="s">
        <v>2635</v>
      </c>
      <c r="C880" s="833" t="s">
        <v>2563</v>
      </c>
      <c r="D880" s="834">
        <v>1</v>
      </c>
      <c r="E880" s="834">
        <v>0</v>
      </c>
      <c r="F880" s="834">
        <v>0</v>
      </c>
      <c r="G880" s="834">
        <v>1</v>
      </c>
      <c r="H880" s="834">
        <v>0</v>
      </c>
      <c r="I880" s="835" t="s">
        <v>2624</v>
      </c>
      <c r="J880" s="208" t="s">
        <v>2621</v>
      </c>
      <c r="K880" s="674"/>
      <c r="L880" s="563"/>
      <c r="M880" s="227"/>
    </row>
    <row r="881" spans="1:13" ht="17.25" thickBot="1" x14ac:dyDescent="0.35">
      <c r="A881" s="819">
        <v>44550</v>
      </c>
      <c r="B881" s="50" t="s">
        <v>2636</v>
      </c>
      <c r="C881" s="830" t="s">
        <v>2637</v>
      </c>
      <c r="D881" s="831">
        <v>4</v>
      </c>
      <c r="E881" s="831">
        <v>0</v>
      </c>
      <c r="F881" s="831">
        <v>0</v>
      </c>
      <c r="G881" s="831">
        <v>4</v>
      </c>
      <c r="H881" s="831">
        <v>0</v>
      </c>
      <c r="I881" s="832" t="s">
        <v>2638</v>
      </c>
      <c r="J881" s="207" t="s">
        <v>2639</v>
      </c>
      <c r="K881" s="674"/>
      <c r="L881" s="563"/>
      <c r="M881" s="227"/>
    </row>
    <row r="882" spans="1:13" x14ac:dyDescent="0.3">
      <c r="A882" s="818">
        <v>44550</v>
      </c>
      <c r="B882" s="51" t="s">
        <v>2640</v>
      </c>
      <c r="C882" s="824" t="s">
        <v>2579</v>
      </c>
      <c r="D882" s="825">
        <v>1</v>
      </c>
      <c r="E882" s="825">
        <v>0</v>
      </c>
      <c r="F882" s="825">
        <v>0</v>
      </c>
      <c r="G882" s="825">
        <v>1</v>
      </c>
      <c r="H882" s="825">
        <v>0</v>
      </c>
      <c r="I882" s="826" t="s">
        <v>2641</v>
      </c>
      <c r="J882" s="205" t="s">
        <v>2639</v>
      </c>
      <c r="K882" s="674"/>
      <c r="L882" s="563"/>
      <c r="M882" s="227"/>
    </row>
    <row r="883" spans="1:13" ht="17.25" thickBot="1" x14ac:dyDescent="0.35">
      <c r="A883" s="820">
        <v>44550</v>
      </c>
      <c r="B883" s="52" t="s">
        <v>2642</v>
      </c>
      <c r="C883" s="833" t="s">
        <v>2567</v>
      </c>
      <c r="D883" s="834">
        <v>3</v>
      </c>
      <c r="E883" s="834">
        <v>0</v>
      </c>
      <c r="F883" s="834">
        <v>0</v>
      </c>
      <c r="G883" s="834">
        <v>2</v>
      </c>
      <c r="H883" s="834">
        <v>0</v>
      </c>
      <c r="I883" s="835" t="s">
        <v>2643</v>
      </c>
      <c r="J883" s="208" t="s">
        <v>2639</v>
      </c>
      <c r="K883" s="674"/>
      <c r="L883" s="563"/>
      <c r="M883" s="227"/>
    </row>
    <row r="884" spans="1:13" x14ac:dyDescent="0.3">
      <c r="A884" s="818">
        <v>44550</v>
      </c>
      <c r="B884" s="51" t="s">
        <v>2644</v>
      </c>
      <c r="C884" s="824" t="s">
        <v>112</v>
      </c>
      <c r="D884" s="825">
        <v>6</v>
      </c>
      <c r="E884" s="825">
        <v>0</v>
      </c>
      <c r="F884" s="825">
        <v>0</v>
      </c>
      <c r="G884" s="825">
        <v>6</v>
      </c>
      <c r="H884" s="825">
        <v>0</v>
      </c>
      <c r="I884" s="826" t="s">
        <v>2638</v>
      </c>
      <c r="J884" s="205" t="s">
        <v>2645</v>
      </c>
      <c r="K884" s="674"/>
      <c r="L884" s="563"/>
      <c r="M884" s="227"/>
    </row>
    <row r="885" spans="1:13" x14ac:dyDescent="0.3">
      <c r="A885" s="821">
        <v>44550</v>
      </c>
      <c r="B885" s="21" t="s">
        <v>2646</v>
      </c>
      <c r="C885" s="827" t="s">
        <v>2579</v>
      </c>
      <c r="D885" s="828">
        <v>1</v>
      </c>
      <c r="E885" s="828">
        <v>0</v>
      </c>
      <c r="F885" s="828">
        <v>0</v>
      </c>
      <c r="G885" s="828">
        <v>1</v>
      </c>
      <c r="H885" s="828">
        <v>0</v>
      </c>
      <c r="I885" s="829" t="s">
        <v>2641</v>
      </c>
      <c r="J885" s="206" t="s">
        <v>2647</v>
      </c>
      <c r="K885" s="674"/>
      <c r="L885" s="563"/>
      <c r="M885" s="227"/>
    </row>
    <row r="886" spans="1:13" ht="17.25" thickBot="1" x14ac:dyDescent="0.35">
      <c r="A886" s="820">
        <v>44550</v>
      </c>
      <c r="B886" s="52" t="s">
        <v>2648</v>
      </c>
      <c r="C886" s="833" t="s">
        <v>2649</v>
      </c>
      <c r="D886" s="834">
        <v>2</v>
      </c>
      <c r="E886" s="834">
        <v>0</v>
      </c>
      <c r="F886" s="834">
        <v>0</v>
      </c>
      <c r="G886" s="834">
        <v>1</v>
      </c>
      <c r="H886" s="834">
        <v>0</v>
      </c>
      <c r="I886" s="835" t="s">
        <v>2641</v>
      </c>
      <c r="J886" s="208" t="s">
        <v>2645</v>
      </c>
      <c r="K886" s="674"/>
      <c r="L886" s="563"/>
      <c r="M886" s="227"/>
    </row>
    <row r="887" spans="1:13" x14ac:dyDescent="0.3">
      <c r="A887" s="818">
        <v>44550</v>
      </c>
      <c r="B887" s="51" t="s">
        <v>2646</v>
      </c>
      <c r="C887" s="824" t="s">
        <v>2650</v>
      </c>
      <c r="D887" s="825">
        <v>1</v>
      </c>
      <c r="E887" s="825">
        <v>0</v>
      </c>
      <c r="F887" s="825">
        <v>0</v>
      </c>
      <c r="G887" s="825">
        <v>1</v>
      </c>
      <c r="H887" s="825">
        <v>0</v>
      </c>
      <c r="I887" s="826" t="s">
        <v>2641</v>
      </c>
      <c r="J887" s="205" t="s">
        <v>2645</v>
      </c>
      <c r="K887" s="674"/>
      <c r="L887" s="563"/>
      <c r="M887" s="227"/>
    </row>
    <row r="888" spans="1:13" ht="17.25" thickBot="1" x14ac:dyDescent="0.35">
      <c r="A888" s="820">
        <v>44550</v>
      </c>
      <c r="B888" s="52" t="s">
        <v>2644</v>
      </c>
      <c r="C888" s="833" t="s">
        <v>112</v>
      </c>
      <c r="D888" s="834">
        <v>3</v>
      </c>
      <c r="E888" s="834">
        <v>0</v>
      </c>
      <c r="F888" s="834">
        <v>0</v>
      </c>
      <c r="G888" s="834">
        <v>3</v>
      </c>
      <c r="H888" s="834">
        <v>0</v>
      </c>
      <c r="I888" s="835" t="s">
        <v>2638</v>
      </c>
      <c r="J888" s="208" t="s">
        <v>2639</v>
      </c>
      <c r="K888" s="674"/>
      <c r="L888" s="563"/>
      <c r="M888" s="227"/>
    </row>
    <row r="889" spans="1:13" x14ac:dyDescent="0.3">
      <c r="A889" s="818">
        <v>44550</v>
      </c>
      <c r="B889" s="51" t="s">
        <v>2651</v>
      </c>
      <c r="C889" s="824" t="s">
        <v>2572</v>
      </c>
      <c r="D889" s="825">
        <v>10</v>
      </c>
      <c r="E889" s="825">
        <v>0</v>
      </c>
      <c r="F889" s="825">
        <v>0</v>
      </c>
      <c r="G889" s="825">
        <v>22</v>
      </c>
      <c r="H889" s="825">
        <v>0</v>
      </c>
      <c r="I889" s="826" t="s">
        <v>2641</v>
      </c>
      <c r="J889" s="205" t="s">
        <v>2645</v>
      </c>
      <c r="K889" s="674"/>
      <c r="L889" s="563"/>
      <c r="M889" s="227"/>
    </row>
    <row r="890" spans="1:13" ht="17.25" thickBot="1" x14ac:dyDescent="0.35">
      <c r="A890" s="820">
        <v>44550</v>
      </c>
      <c r="B890" s="52" t="s">
        <v>2651</v>
      </c>
      <c r="C890" s="833" t="s">
        <v>2579</v>
      </c>
      <c r="D890" s="834">
        <v>0</v>
      </c>
      <c r="E890" s="834">
        <v>0</v>
      </c>
      <c r="F890" s="834">
        <v>0</v>
      </c>
      <c r="G890" s="834">
        <v>2</v>
      </c>
      <c r="H890" s="834">
        <v>0</v>
      </c>
      <c r="I890" s="835" t="s">
        <v>2638</v>
      </c>
      <c r="J890" s="208" t="s">
        <v>2645</v>
      </c>
      <c r="K890" s="674"/>
      <c r="L890" s="563"/>
      <c r="M890" s="227"/>
    </row>
    <row r="891" spans="1:13" x14ac:dyDescent="0.3">
      <c r="A891" s="818">
        <v>44550</v>
      </c>
      <c r="B891" s="51" t="s">
        <v>2652</v>
      </c>
      <c r="C891" s="824" t="s">
        <v>2588</v>
      </c>
      <c r="D891" s="825">
        <v>5</v>
      </c>
      <c r="E891" s="825">
        <v>0</v>
      </c>
      <c r="F891" s="825">
        <v>0</v>
      </c>
      <c r="G891" s="825">
        <v>5</v>
      </c>
      <c r="H891" s="825">
        <v>0</v>
      </c>
      <c r="I891" s="826" t="s">
        <v>2653</v>
      </c>
      <c r="J891" s="205" t="s">
        <v>2654</v>
      </c>
      <c r="K891" s="674"/>
      <c r="L891" s="563"/>
      <c r="M891" s="227"/>
    </row>
    <row r="892" spans="1:13" ht="17.25" thickBot="1" x14ac:dyDescent="0.35">
      <c r="A892" s="820">
        <v>44550</v>
      </c>
      <c r="B892" s="52" t="s">
        <v>2652</v>
      </c>
      <c r="C892" s="833" t="s">
        <v>2603</v>
      </c>
      <c r="D892" s="834">
        <v>1</v>
      </c>
      <c r="E892" s="834">
        <v>0</v>
      </c>
      <c r="F892" s="834">
        <v>0</v>
      </c>
      <c r="G892" s="834">
        <v>1</v>
      </c>
      <c r="H892" s="834">
        <v>0</v>
      </c>
      <c r="I892" s="835" t="s">
        <v>2653</v>
      </c>
      <c r="J892" s="208" t="s">
        <v>2655</v>
      </c>
      <c r="K892" s="674"/>
      <c r="L892" s="563"/>
      <c r="M892" s="227"/>
    </row>
    <row r="893" spans="1:13" ht="17.25" thickBot="1" x14ac:dyDescent="0.35">
      <c r="A893" s="819">
        <v>44550</v>
      </c>
      <c r="B893" s="50" t="s">
        <v>2656</v>
      </c>
      <c r="C893" s="830" t="s">
        <v>2572</v>
      </c>
      <c r="D893" s="831">
        <v>3</v>
      </c>
      <c r="E893" s="831">
        <v>0</v>
      </c>
      <c r="F893" s="831">
        <v>0</v>
      </c>
      <c r="G893" s="831">
        <v>3</v>
      </c>
      <c r="H893" s="831">
        <v>0</v>
      </c>
      <c r="I893" s="832" t="s">
        <v>2653</v>
      </c>
      <c r="J893" s="207" t="s">
        <v>2655</v>
      </c>
      <c r="K893" s="675"/>
      <c r="L893" s="563"/>
      <c r="M893" s="227"/>
    </row>
    <row r="894" spans="1:13" x14ac:dyDescent="0.3">
      <c r="A894" s="818">
        <v>44550</v>
      </c>
      <c r="B894" s="51" t="s">
        <v>2657</v>
      </c>
      <c r="C894" s="824" t="s">
        <v>2658</v>
      </c>
      <c r="D894" s="825">
        <v>0</v>
      </c>
      <c r="E894" s="825">
        <v>0</v>
      </c>
      <c r="F894" s="825">
        <v>0</v>
      </c>
      <c r="G894" s="825">
        <v>1</v>
      </c>
      <c r="H894" s="825">
        <v>0</v>
      </c>
      <c r="I894" s="826" t="s">
        <v>2659</v>
      </c>
      <c r="J894" s="205" t="s">
        <v>2655</v>
      </c>
      <c r="K894" s="675"/>
      <c r="L894" s="563"/>
      <c r="M894" s="227"/>
    </row>
    <row r="895" spans="1:13" ht="17.25" thickBot="1" x14ac:dyDescent="0.35">
      <c r="A895" s="820">
        <v>44550</v>
      </c>
      <c r="B895" s="52" t="s">
        <v>2660</v>
      </c>
      <c r="C895" s="833" t="s">
        <v>2661</v>
      </c>
      <c r="D895" s="834">
        <v>1</v>
      </c>
      <c r="E895" s="834">
        <v>0</v>
      </c>
      <c r="F895" s="834">
        <v>0</v>
      </c>
      <c r="G895" s="834">
        <v>1</v>
      </c>
      <c r="H895" s="834">
        <v>0</v>
      </c>
      <c r="I895" s="835" t="s">
        <v>2662</v>
      </c>
      <c r="J895" s="208" t="s">
        <v>2663</v>
      </c>
      <c r="K895" s="674"/>
      <c r="L895" s="563"/>
      <c r="M895" s="227"/>
    </row>
    <row r="896" spans="1:13" ht="17.25" thickBot="1" x14ac:dyDescent="0.35">
      <c r="A896" s="819">
        <v>44550</v>
      </c>
      <c r="B896" s="50" t="s">
        <v>2664</v>
      </c>
      <c r="C896" s="830" t="s">
        <v>2572</v>
      </c>
      <c r="D896" s="831">
        <v>4</v>
      </c>
      <c r="E896" s="831">
        <v>0</v>
      </c>
      <c r="F896" s="831">
        <v>0</v>
      </c>
      <c r="G896" s="831">
        <v>4</v>
      </c>
      <c r="H896" s="831">
        <v>0</v>
      </c>
      <c r="I896" s="832" t="s">
        <v>2659</v>
      </c>
      <c r="J896" s="207" t="s">
        <v>2663</v>
      </c>
      <c r="K896" s="674"/>
      <c r="L896" s="563"/>
      <c r="M896" s="227"/>
    </row>
    <row r="897" spans="1:13" x14ac:dyDescent="0.3">
      <c r="A897" s="818">
        <v>44550</v>
      </c>
      <c r="B897" s="51" t="s">
        <v>2665</v>
      </c>
      <c r="C897" s="824" t="s">
        <v>2666</v>
      </c>
      <c r="D897" s="825">
        <v>1</v>
      </c>
      <c r="E897" s="825">
        <v>0</v>
      </c>
      <c r="F897" s="825">
        <v>0</v>
      </c>
      <c r="G897" s="825">
        <v>1</v>
      </c>
      <c r="H897" s="825">
        <v>0</v>
      </c>
      <c r="I897" s="826" t="s">
        <v>2662</v>
      </c>
      <c r="J897" s="205" t="s">
        <v>2663</v>
      </c>
      <c r="K897" s="674"/>
      <c r="L897" s="563"/>
      <c r="M897" s="227"/>
    </row>
    <row r="898" spans="1:13" x14ac:dyDescent="0.3">
      <c r="A898" s="821">
        <v>44550</v>
      </c>
      <c r="B898" s="21" t="s">
        <v>2665</v>
      </c>
      <c r="C898" s="827" t="s">
        <v>2667</v>
      </c>
      <c r="D898" s="828">
        <v>2</v>
      </c>
      <c r="E898" s="828">
        <v>0</v>
      </c>
      <c r="F898" s="828">
        <v>0</v>
      </c>
      <c r="G898" s="828">
        <v>2</v>
      </c>
      <c r="H898" s="828">
        <v>0</v>
      </c>
      <c r="I898" s="829" t="s">
        <v>2662</v>
      </c>
      <c r="J898" s="206" t="s">
        <v>2663</v>
      </c>
      <c r="K898" s="674"/>
      <c r="L898" s="563"/>
      <c r="M898" s="227"/>
    </row>
    <row r="899" spans="1:13" ht="17.25" thickBot="1" x14ac:dyDescent="0.35">
      <c r="A899" s="820">
        <v>44550</v>
      </c>
      <c r="B899" s="52" t="s">
        <v>2668</v>
      </c>
      <c r="C899" s="833" t="s">
        <v>2567</v>
      </c>
      <c r="D899" s="834">
        <v>1</v>
      </c>
      <c r="E899" s="834">
        <v>0</v>
      </c>
      <c r="F899" s="834">
        <v>0</v>
      </c>
      <c r="G899" s="834">
        <v>1</v>
      </c>
      <c r="H899" s="834">
        <v>0</v>
      </c>
      <c r="I899" s="835" t="s">
        <v>2662</v>
      </c>
      <c r="J899" s="208" t="s">
        <v>2663</v>
      </c>
      <c r="K899" s="674"/>
      <c r="L899" s="677"/>
      <c r="M899" s="227"/>
    </row>
    <row r="900" spans="1:13" ht="17.25" thickBot="1" x14ac:dyDescent="0.35">
      <c r="A900" s="819">
        <v>44550</v>
      </c>
      <c r="B900" s="50" t="s">
        <v>2669</v>
      </c>
      <c r="C900" s="830" t="s">
        <v>2661</v>
      </c>
      <c r="D900" s="831">
        <v>2</v>
      </c>
      <c r="E900" s="831">
        <v>0</v>
      </c>
      <c r="F900" s="831">
        <v>0</v>
      </c>
      <c r="G900" s="831">
        <v>1</v>
      </c>
      <c r="H900" s="831">
        <v>0</v>
      </c>
      <c r="I900" s="832" t="s">
        <v>2662</v>
      </c>
      <c r="J900" s="207" t="s">
        <v>2655</v>
      </c>
      <c r="K900" s="563"/>
      <c r="L900" s="563"/>
      <c r="M900" s="227"/>
    </row>
    <row r="901" spans="1:13" ht="17.25" thickBot="1" x14ac:dyDescent="0.35">
      <c r="A901" s="819">
        <v>44550</v>
      </c>
      <c r="B901" s="50" t="s">
        <v>2670</v>
      </c>
      <c r="C901" s="830" t="s">
        <v>2579</v>
      </c>
      <c r="D901" s="831">
        <v>1</v>
      </c>
      <c r="E901" s="831">
        <v>0</v>
      </c>
      <c r="F901" s="831">
        <v>0</v>
      </c>
      <c r="G901" s="831">
        <v>1</v>
      </c>
      <c r="H901" s="831">
        <v>0</v>
      </c>
      <c r="I901" s="832" t="s">
        <v>2659</v>
      </c>
      <c r="J901" s="207" t="s">
        <v>2654</v>
      </c>
      <c r="K901" s="563"/>
      <c r="L901" s="563"/>
      <c r="M901" s="227"/>
    </row>
    <row r="902" spans="1:13" x14ac:dyDescent="0.3">
      <c r="A902" s="818">
        <v>44550</v>
      </c>
      <c r="B902" s="51" t="s">
        <v>2671</v>
      </c>
      <c r="C902" s="824" t="s">
        <v>2571</v>
      </c>
      <c r="D902" s="825">
        <v>0</v>
      </c>
      <c r="E902" s="825">
        <v>0</v>
      </c>
      <c r="F902" s="825">
        <v>0</v>
      </c>
      <c r="G902" s="825">
        <v>1</v>
      </c>
      <c r="H902" s="825">
        <v>0</v>
      </c>
      <c r="I902" s="826" t="s">
        <v>2653</v>
      </c>
      <c r="J902" s="205" t="s">
        <v>2654</v>
      </c>
      <c r="K902" s="563"/>
      <c r="L902" s="563"/>
      <c r="M902" s="227"/>
    </row>
    <row r="903" spans="1:13" x14ac:dyDescent="0.3">
      <c r="A903" s="821">
        <v>44550</v>
      </c>
      <c r="B903" s="21" t="s">
        <v>2671</v>
      </c>
      <c r="C903" s="827" t="s">
        <v>2650</v>
      </c>
      <c r="D903" s="828">
        <v>4</v>
      </c>
      <c r="E903" s="828">
        <v>0</v>
      </c>
      <c r="F903" s="828">
        <v>0</v>
      </c>
      <c r="G903" s="828">
        <v>6</v>
      </c>
      <c r="H903" s="828">
        <v>0</v>
      </c>
      <c r="I903" s="829" t="s">
        <v>2653</v>
      </c>
      <c r="J903" s="206" t="s">
        <v>2663</v>
      </c>
      <c r="K903" s="563"/>
      <c r="L903" s="563"/>
      <c r="M903" s="227"/>
    </row>
    <row r="904" spans="1:13" ht="17.25" thickBot="1" x14ac:dyDescent="0.35">
      <c r="A904" s="820">
        <v>44550</v>
      </c>
      <c r="B904" s="52" t="s">
        <v>2672</v>
      </c>
      <c r="C904" s="833" t="s">
        <v>2658</v>
      </c>
      <c r="D904" s="834">
        <v>0</v>
      </c>
      <c r="E904" s="834">
        <v>0</v>
      </c>
      <c r="F904" s="834">
        <v>0</v>
      </c>
      <c r="G904" s="834">
        <v>1</v>
      </c>
      <c r="H904" s="834">
        <v>0</v>
      </c>
      <c r="I904" s="835" t="s">
        <v>2662</v>
      </c>
      <c r="J904" s="208" t="s">
        <v>2663</v>
      </c>
      <c r="K904" s="563"/>
      <c r="L904" s="563"/>
      <c r="M904" s="227"/>
    </row>
    <row r="905" spans="1:13" ht="17.25" thickBot="1" x14ac:dyDescent="0.35">
      <c r="A905" s="819">
        <v>44550</v>
      </c>
      <c r="B905" s="50" t="s">
        <v>2673</v>
      </c>
      <c r="C905" s="830" t="s">
        <v>2572</v>
      </c>
      <c r="D905" s="831">
        <v>16</v>
      </c>
      <c r="E905" s="831">
        <v>0</v>
      </c>
      <c r="F905" s="831">
        <v>0</v>
      </c>
      <c r="G905" s="831">
        <v>16</v>
      </c>
      <c r="H905" s="831">
        <v>0</v>
      </c>
      <c r="I905" s="832" t="s">
        <v>2662</v>
      </c>
      <c r="J905" s="207" t="s">
        <v>2655</v>
      </c>
      <c r="K905" s="563"/>
      <c r="L905" s="767"/>
      <c r="M905" s="227"/>
    </row>
    <row r="906" spans="1:13" ht="17.25" thickBot="1" x14ac:dyDescent="0.35">
      <c r="A906" s="819">
        <v>44550</v>
      </c>
      <c r="B906" s="50" t="s">
        <v>2674</v>
      </c>
      <c r="C906" s="830" t="s">
        <v>2637</v>
      </c>
      <c r="D906" s="831">
        <v>9</v>
      </c>
      <c r="E906" s="831">
        <v>0</v>
      </c>
      <c r="F906" s="831">
        <v>0</v>
      </c>
      <c r="G906" s="831">
        <v>9</v>
      </c>
      <c r="H906" s="831">
        <v>0</v>
      </c>
      <c r="I906" s="832" t="s">
        <v>2659</v>
      </c>
      <c r="J906" s="207" t="s">
        <v>2654</v>
      </c>
      <c r="K906" s="673"/>
      <c r="L906" s="767"/>
      <c r="M906" s="227"/>
    </row>
    <row r="907" spans="1:13" x14ac:dyDescent="0.3">
      <c r="A907" s="818">
        <v>44551</v>
      </c>
      <c r="B907" s="51" t="s">
        <v>2676</v>
      </c>
      <c r="C907" s="824" t="s">
        <v>2677</v>
      </c>
      <c r="D907" s="825">
        <v>4</v>
      </c>
      <c r="E907" s="825">
        <v>0</v>
      </c>
      <c r="F907" s="825">
        <v>0</v>
      </c>
      <c r="G907" s="825">
        <v>4</v>
      </c>
      <c r="H907" s="825">
        <v>0</v>
      </c>
      <c r="I907" s="826" t="s">
        <v>2678</v>
      </c>
      <c r="J907" s="205" t="s">
        <v>2679</v>
      </c>
      <c r="K907" s="673"/>
      <c r="L907" s="767"/>
      <c r="M907" s="227"/>
    </row>
    <row r="908" spans="1:13" ht="17.25" thickBot="1" x14ac:dyDescent="0.35">
      <c r="A908" s="820">
        <v>44551</v>
      </c>
      <c r="B908" s="52" t="s">
        <v>2676</v>
      </c>
      <c r="C908" s="833" t="s">
        <v>2680</v>
      </c>
      <c r="D908" s="834">
        <v>4</v>
      </c>
      <c r="E908" s="834">
        <v>0</v>
      </c>
      <c r="F908" s="834">
        <v>0</v>
      </c>
      <c r="G908" s="834">
        <v>4</v>
      </c>
      <c r="H908" s="834">
        <v>0</v>
      </c>
      <c r="I908" s="835" t="s">
        <v>2678</v>
      </c>
      <c r="J908" s="208" t="s">
        <v>2679</v>
      </c>
      <c r="K908" s="563"/>
      <c r="L908" s="563"/>
      <c r="M908" s="227"/>
    </row>
    <row r="909" spans="1:13" x14ac:dyDescent="0.3">
      <c r="A909" s="818">
        <v>44551</v>
      </c>
      <c r="B909" s="51" t="s">
        <v>2681</v>
      </c>
      <c r="C909" s="824" t="s">
        <v>2682</v>
      </c>
      <c r="D909" s="825">
        <v>2</v>
      </c>
      <c r="E909" s="825">
        <v>0</v>
      </c>
      <c r="F909" s="825">
        <v>0</v>
      </c>
      <c r="G909" s="825">
        <v>2</v>
      </c>
      <c r="H909" s="825">
        <v>0</v>
      </c>
      <c r="I909" s="826" t="s">
        <v>2678</v>
      </c>
      <c r="J909" s="205" t="s">
        <v>2679</v>
      </c>
      <c r="K909" s="563"/>
      <c r="L909" s="563"/>
      <c r="M909" s="227"/>
    </row>
    <row r="910" spans="1:13" x14ac:dyDescent="0.3">
      <c r="A910" s="821">
        <v>44551</v>
      </c>
      <c r="B910" s="21" t="s">
        <v>2681</v>
      </c>
      <c r="C910" s="827" t="s">
        <v>2683</v>
      </c>
      <c r="D910" s="828">
        <v>1</v>
      </c>
      <c r="E910" s="828">
        <v>0</v>
      </c>
      <c r="F910" s="828">
        <v>0</v>
      </c>
      <c r="G910" s="828">
        <v>1</v>
      </c>
      <c r="H910" s="828">
        <v>0</v>
      </c>
      <c r="I910" s="829" t="s">
        <v>2678</v>
      </c>
      <c r="J910" s="206" t="s">
        <v>2679</v>
      </c>
      <c r="K910" s="563"/>
      <c r="L910" s="563"/>
      <c r="M910" s="227"/>
    </row>
    <row r="911" spans="1:13" ht="17.25" thickBot="1" x14ac:dyDescent="0.35">
      <c r="A911" s="820">
        <v>44551</v>
      </c>
      <c r="B911" s="52" t="s">
        <v>2681</v>
      </c>
      <c r="C911" s="833" t="s">
        <v>2684</v>
      </c>
      <c r="D911" s="834">
        <v>0</v>
      </c>
      <c r="E911" s="834">
        <v>0</v>
      </c>
      <c r="F911" s="834">
        <v>0</v>
      </c>
      <c r="G911" s="834">
        <v>1</v>
      </c>
      <c r="H911" s="834">
        <v>0</v>
      </c>
      <c r="I911" s="835" t="s">
        <v>2678</v>
      </c>
      <c r="J911" s="208" t="s">
        <v>2679</v>
      </c>
      <c r="K911" s="674"/>
      <c r="L911" s="563"/>
      <c r="M911" s="227"/>
    </row>
    <row r="912" spans="1:13" ht="17.25" thickBot="1" x14ac:dyDescent="0.35">
      <c r="A912" s="819">
        <v>44551</v>
      </c>
      <c r="B912" s="50" t="s">
        <v>2685</v>
      </c>
      <c r="C912" s="830" t="s">
        <v>2686</v>
      </c>
      <c r="D912" s="831">
        <v>7</v>
      </c>
      <c r="E912" s="831">
        <v>0</v>
      </c>
      <c r="F912" s="831">
        <v>0</v>
      </c>
      <c r="G912" s="831">
        <v>8</v>
      </c>
      <c r="H912" s="831">
        <v>0</v>
      </c>
      <c r="I912" s="832" t="s">
        <v>2678</v>
      </c>
      <c r="J912" s="207" t="s">
        <v>2679</v>
      </c>
      <c r="K912" s="674"/>
      <c r="L912" s="563"/>
      <c r="M912" s="227"/>
    </row>
    <row r="913" spans="1:13" x14ac:dyDescent="0.3">
      <c r="A913" s="818">
        <v>44551</v>
      </c>
      <c r="B913" s="51" t="s">
        <v>2687</v>
      </c>
      <c r="C913" s="824" t="s">
        <v>2688</v>
      </c>
      <c r="D913" s="825">
        <v>2</v>
      </c>
      <c r="E913" s="825">
        <v>0</v>
      </c>
      <c r="F913" s="825">
        <v>0</v>
      </c>
      <c r="G913" s="825">
        <v>0</v>
      </c>
      <c r="H913" s="825">
        <v>0</v>
      </c>
      <c r="I913" s="826" t="s">
        <v>2678</v>
      </c>
      <c r="J913" s="205" t="s">
        <v>2679</v>
      </c>
      <c r="K913" s="674"/>
      <c r="L913" s="563"/>
      <c r="M913" s="227"/>
    </row>
    <row r="914" spans="1:13" x14ac:dyDescent="0.3">
      <c r="A914" s="821">
        <v>44551</v>
      </c>
      <c r="B914" s="21" t="s">
        <v>2687</v>
      </c>
      <c r="C914" s="827" t="s">
        <v>2689</v>
      </c>
      <c r="D914" s="828">
        <v>1</v>
      </c>
      <c r="E914" s="828">
        <v>0</v>
      </c>
      <c r="F914" s="828">
        <v>0</v>
      </c>
      <c r="G914" s="828">
        <v>2</v>
      </c>
      <c r="H914" s="828">
        <v>0</v>
      </c>
      <c r="I914" s="829" t="s">
        <v>2678</v>
      </c>
      <c r="J914" s="206" t="s">
        <v>2679</v>
      </c>
      <c r="K914" s="674"/>
      <c r="L914" s="563"/>
      <c r="M914" s="227"/>
    </row>
    <row r="915" spans="1:13" x14ac:dyDescent="0.3">
      <c r="A915" s="821">
        <v>44551</v>
      </c>
      <c r="B915" s="21" t="s">
        <v>2687</v>
      </c>
      <c r="C915" s="827" t="s">
        <v>2690</v>
      </c>
      <c r="D915" s="828">
        <v>4</v>
      </c>
      <c r="E915" s="828">
        <v>0</v>
      </c>
      <c r="F915" s="828">
        <v>0</v>
      </c>
      <c r="G915" s="828">
        <v>4</v>
      </c>
      <c r="H915" s="828">
        <v>0</v>
      </c>
      <c r="I915" s="829" t="s">
        <v>2678</v>
      </c>
      <c r="J915" s="206" t="s">
        <v>2679</v>
      </c>
      <c r="K915" s="674"/>
      <c r="L915" s="563"/>
      <c r="M915" s="227"/>
    </row>
    <row r="916" spans="1:13" x14ac:dyDescent="0.3">
      <c r="A916" s="821">
        <v>44551</v>
      </c>
      <c r="B916" s="21" t="s">
        <v>2687</v>
      </c>
      <c r="C916" s="827" t="s">
        <v>2691</v>
      </c>
      <c r="D916" s="828">
        <v>1</v>
      </c>
      <c r="E916" s="828">
        <v>0</v>
      </c>
      <c r="F916" s="828">
        <v>0</v>
      </c>
      <c r="G916" s="828">
        <v>0</v>
      </c>
      <c r="H916" s="828">
        <v>0</v>
      </c>
      <c r="I916" s="829" t="s">
        <v>2678</v>
      </c>
      <c r="J916" s="206" t="s">
        <v>2679</v>
      </c>
      <c r="K916" s="674"/>
      <c r="L916" s="563"/>
      <c r="M916" s="227"/>
    </row>
    <row r="917" spans="1:13" ht="17.25" thickBot="1" x14ac:dyDescent="0.35">
      <c r="A917" s="820">
        <v>44551</v>
      </c>
      <c r="B917" s="52" t="s">
        <v>2687</v>
      </c>
      <c r="C917" s="833" t="s">
        <v>2686</v>
      </c>
      <c r="D917" s="834">
        <v>0</v>
      </c>
      <c r="E917" s="834">
        <v>0</v>
      </c>
      <c r="F917" s="834">
        <v>0</v>
      </c>
      <c r="G917" s="834">
        <v>1</v>
      </c>
      <c r="H917" s="834">
        <v>0</v>
      </c>
      <c r="I917" s="835" t="s">
        <v>2678</v>
      </c>
      <c r="J917" s="208" t="s">
        <v>2679</v>
      </c>
      <c r="K917" s="674"/>
      <c r="L917" s="563"/>
      <c r="M917" s="227"/>
    </row>
    <row r="918" spans="1:13" x14ac:dyDescent="0.3">
      <c r="A918" s="818">
        <v>44551</v>
      </c>
      <c r="B918" s="51" t="s">
        <v>2692</v>
      </c>
      <c r="C918" s="824" t="s">
        <v>2686</v>
      </c>
      <c r="D918" s="825">
        <v>0</v>
      </c>
      <c r="E918" s="825">
        <v>0</v>
      </c>
      <c r="F918" s="825">
        <v>0</v>
      </c>
      <c r="G918" s="825">
        <v>1</v>
      </c>
      <c r="H918" s="825">
        <v>0</v>
      </c>
      <c r="I918" s="826" t="s">
        <v>2678</v>
      </c>
      <c r="J918" s="205" t="s">
        <v>2679</v>
      </c>
      <c r="K918" s="674"/>
      <c r="L918" s="563"/>
      <c r="M918" s="227"/>
    </row>
    <row r="919" spans="1:13" ht="16.5" customHeight="1" x14ac:dyDescent="0.3">
      <c r="A919" s="821">
        <v>44551</v>
      </c>
      <c r="B919" s="21" t="s">
        <v>2692</v>
      </c>
      <c r="C919" s="827" t="s">
        <v>2693</v>
      </c>
      <c r="D919" s="828">
        <v>1</v>
      </c>
      <c r="E919" s="828">
        <v>0</v>
      </c>
      <c r="F919" s="828">
        <v>0</v>
      </c>
      <c r="G919" s="828">
        <v>1</v>
      </c>
      <c r="H919" s="828">
        <v>0</v>
      </c>
      <c r="I919" s="829" t="s">
        <v>2678</v>
      </c>
      <c r="J919" s="206" t="s">
        <v>2679</v>
      </c>
      <c r="K919" s="674"/>
      <c r="L919" s="563"/>
      <c r="M919" s="227"/>
    </row>
    <row r="920" spans="1:13" ht="17.25" thickBot="1" x14ac:dyDescent="0.35">
      <c r="A920" s="820">
        <v>44551</v>
      </c>
      <c r="B920" s="52" t="s">
        <v>2694</v>
      </c>
      <c r="C920" s="833" t="s">
        <v>14</v>
      </c>
      <c r="D920" s="834">
        <v>2</v>
      </c>
      <c r="E920" s="834">
        <v>0</v>
      </c>
      <c r="F920" s="834">
        <v>0</v>
      </c>
      <c r="G920" s="834">
        <v>1</v>
      </c>
      <c r="H920" s="834">
        <v>0</v>
      </c>
      <c r="I920" s="835" t="s">
        <v>2695</v>
      </c>
      <c r="J920" s="208" t="s">
        <v>2696</v>
      </c>
      <c r="K920" s="674"/>
      <c r="L920" s="563"/>
      <c r="M920" s="227"/>
    </row>
    <row r="921" spans="1:13" ht="17.25" thickBot="1" x14ac:dyDescent="0.35">
      <c r="A921" s="819">
        <v>44551</v>
      </c>
      <c r="B921" s="50" t="s">
        <v>2697</v>
      </c>
      <c r="C921" s="830" t="s">
        <v>2698</v>
      </c>
      <c r="D921" s="831">
        <v>5</v>
      </c>
      <c r="E921" s="831">
        <v>0</v>
      </c>
      <c r="F921" s="831">
        <v>0</v>
      </c>
      <c r="G921" s="831">
        <v>5</v>
      </c>
      <c r="H921" s="831">
        <v>0</v>
      </c>
      <c r="I921" s="832" t="s">
        <v>2695</v>
      </c>
      <c r="J921" s="207" t="s">
        <v>2696</v>
      </c>
      <c r="K921" s="674"/>
      <c r="L921" s="563"/>
      <c r="M921" s="227"/>
    </row>
    <row r="922" spans="1:13" ht="17.25" thickBot="1" x14ac:dyDescent="0.35">
      <c r="A922" s="819">
        <v>44551</v>
      </c>
      <c r="B922" s="50" t="s">
        <v>2699</v>
      </c>
      <c r="C922" s="830" t="s">
        <v>25</v>
      </c>
      <c r="D922" s="831">
        <v>3</v>
      </c>
      <c r="E922" s="831">
        <v>0</v>
      </c>
      <c r="F922" s="831">
        <v>0</v>
      </c>
      <c r="G922" s="831">
        <v>3</v>
      </c>
      <c r="H922" s="831">
        <v>0</v>
      </c>
      <c r="I922" s="832" t="s">
        <v>2700</v>
      </c>
      <c r="J922" s="207" t="s">
        <v>2701</v>
      </c>
      <c r="K922" s="674"/>
      <c r="L922" s="563"/>
      <c r="M922" s="227"/>
    </row>
    <row r="923" spans="1:13" x14ac:dyDescent="0.3">
      <c r="A923" s="818">
        <v>44551</v>
      </c>
      <c r="B923" s="51" t="s">
        <v>2702</v>
      </c>
      <c r="C923" s="824" t="s">
        <v>2703</v>
      </c>
      <c r="D923" s="825">
        <v>3</v>
      </c>
      <c r="E923" s="825">
        <v>0</v>
      </c>
      <c r="F923" s="825">
        <v>0</v>
      </c>
      <c r="G923" s="825">
        <v>0</v>
      </c>
      <c r="H923" s="825">
        <v>0</v>
      </c>
      <c r="I923" s="826" t="s">
        <v>2700</v>
      </c>
      <c r="J923" s="205" t="s">
        <v>2701</v>
      </c>
      <c r="K923" s="674"/>
      <c r="L923" s="563"/>
      <c r="M923" s="227"/>
    </row>
    <row r="924" spans="1:13" ht="17.25" thickBot="1" x14ac:dyDescent="0.35">
      <c r="A924" s="820">
        <v>44551</v>
      </c>
      <c r="B924" s="52" t="s">
        <v>2702</v>
      </c>
      <c r="C924" s="833" t="s">
        <v>25</v>
      </c>
      <c r="D924" s="834">
        <v>7</v>
      </c>
      <c r="E924" s="834">
        <v>0</v>
      </c>
      <c r="F924" s="834">
        <v>0</v>
      </c>
      <c r="G924" s="834">
        <v>7</v>
      </c>
      <c r="H924" s="834">
        <v>0</v>
      </c>
      <c r="I924" s="835" t="s">
        <v>2704</v>
      </c>
      <c r="J924" s="208" t="s">
        <v>2701</v>
      </c>
      <c r="K924" s="674"/>
      <c r="L924" s="563"/>
      <c r="M924" s="227"/>
    </row>
    <row r="925" spans="1:13" x14ac:dyDescent="0.3">
      <c r="A925" s="818">
        <v>44551</v>
      </c>
      <c r="B925" s="51" t="s">
        <v>2705</v>
      </c>
      <c r="C925" s="824" t="s">
        <v>2706</v>
      </c>
      <c r="D925" s="825">
        <v>0</v>
      </c>
      <c r="E925" s="825">
        <v>0</v>
      </c>
      <c r="F925" s="825">
        <v>0</v>
      </c>
      <c r="G925" s="825">
        <v>4</v>
      </c>
      <c r="H925" s="825">
        <v>0</v>
      </c>
      <c r="I925" s="826" t="s">
        <v>2700</v>
      </c>
      <c r="J925" s="205" t="s">
        <v>2701</v>
      </c>
      <c r="K925" s="674"/>
      <c r="L925" s="563"/>
      <c r="M925" s="227"/>
    </row>
    <row r="926" spans="1:13" x14ac:dyDescent="0.3">
      <c r="A926" s="821">
        <v>44551</v>
      </c>
      <c r="B926" s="21" t="s">
        <v>2707</v>
      </c>
      <c r="C926" s="827" t="s">
        <v>2703</v>
      </c>
      <c r="D926" s="828">
        <v>2</v>
      </c>
      <c r="E926" s="828">
        <v>0</v>
      </c>
      <c r="F926" s="828">
        <v>0</v>
      </c>
      <c r="G926" s="828">
        <v>2</v>
      </c>
      <c r="H926" s="828">
        <v>0</v>
      </c>
      <c r="I926" s="829" t="s">
        <v>2700</v>
      </c>
      <c r="J926" s="206" t="s">
        <v>2701</v>
      </c>
      <c r="K926" s="674"/>
      <c r="L926" s="563"/>
      <c r="M926" s="227"/>
    </row>
    <row r="927" spans="1:13" x14ac:dyDescent="0.3">
      <c r="A927" s="821">
        <v>44551</v>
      </c>
      <c r="B927" s="21" t="s">
        <v>2707</v>
      </c>
      <c r="C927" s="827" t="s">
        <v>2698</v>
      </c>
      <c r="D927" s="828">
        <v>0</v>
      </c>
      <c r="E927" s="828">
        <v>0</v>
      </c>
      <c r="F927" s="828">
        <v>0</v>
      </c>
      <c r="G927" s="828">
        <v>4</v>
      </c>
      <c r="H927" s="828">
        <v>0</v>
      </c>
      <c r="I927" s="829" t="s">
        <v>2700</v>
      </c>
      <c r="J927" s="206" t="s">
        <v>2701</v>
      </c>
      <c r="K927" s="674"/>
      <c r="L927" s="563"/>
      <c r="M927" s="227"/>
    </row>
    <row r="928" spans="1:13" ht="17.25" thickBot="1" x14ac:dyDescent="0.35">
      <c r="A928" s="820">
        <v>44551</v>
      </c>
      <c r="B928" s="52" t="s">
        <v>2707</v>
      </c>
      <c r="C928" s="833" t="s">
        <v>2708</v>
      </c>
      <c r="D928" s="834">
        <v>0</v>
      </c>
      <c r="E928" s="834">
        <v>0</v>
      </c>
      <c r="F928" s="834">
        <v>0</v>
      </c>
      <c r="G928" s="834">
        <v>1</v>
      </c>
      <c r="H928" s="834">
        <v>0</v>
      </c>
      <c r="I928" s="835" t="s">
        <v>2700</v>
      </c>
      <c r="J928" s="208" t="s">
        <v>2701</v>
      </c>
      <c r="K928" s="674"/>
      <c r="L928" s="563"/>
      <c r="M928" s="227"/>
    </row>
    <row r="929" spans="1:13" x14ac:dyDescent="0.3">
      <c r="A929" s="818">
        <v>44551</v>
      </c>
      <c r="B929" s="51" t="s">
        <v>2709</v>
      </c>
      <c r="C929" s="824" t="s">
        <v>2706</v>
      </c>
      <c r="D929" s="825">
        <v>3</v>
      </c>
      <c r="E929" s="825">
        <v>0</v>
      </c>
      <c r="F929" s="825">
        <v>0</v>
      </c>
      <c r="G929" s="825">
        <v>3</v>
      </c>
      <c r="H929" s="825">
        <v>0</v>
      </c>
      <c r="I929" s="826" t="s">
        <v>2700</v>
      </c>
      <c r="J929" s="205" t="s">
        <v>2701</v>
      </c>
      <c r="K929" s="674"/>
      <c r="L929" s="563"/>
      <c r="M929" s="227"/>
    </row>
    <row r="930" spans="1:13" ht="17.25" thickBot="1" x14ac:dyDescent="0.35">
      <c r="A930" s="820">
        <v>44551</v>
      </c>
      <c r="B930" s="52" t="s">
        <v>2709</v>
      </c>
      <c r="C930" s="833" t="s">
        <v>2708</v>
      </c>
      <c r="D930" s="834">
        <v>0</v>
      </c>
      <c r="E930" s="834">
        <v>0</v>
      </c>
      <c r="F930" s="834">
        <v>0</v>
      </c>
      <c r="G930" s="834">
        <v>1</v>
      </c>
      <c r="H930" s="834">
        <v>0</v>
      </c>
      <c r="I930" s="835" t="s">
        <v>2700</v>
      </c>
      <c r="J930" s="208" t="s">
        <v>2710</v>
      </c>
      <c r="K930" s="674"/>
      <c r="L930" s="563"/>
      <c r="M930" s="227"/>
    </row>
    <row r="931" spans="1:13" x14ac:dyDescent="0.3">
      <c r="A931" s="818">
        <v>44551</v>
      </c>
      <c r="B931" s="51" t="s">
        <v>2711</v>
      </c>
      <c r="C931" s="824" t="s">
        <v>2698</v>
      </c>
      <c r="D931" s="825">
        <v>5</v>
      </c>
      <c r="E931" s="825">
        <v>0</v>
      </c>
      <c r="F931" s="825">
        <v>0</v>
      </c>
      <c r="G931" s="825">
        <v>5</v>
      </c>
      <c r="H931" s="825">
        <v>0</v>
      </c>
      <c r="I931" s="826" t="s">
        <v>2704</v>
      </c>
      <c r="J931" s="205" t="s">
        <v>2710</v>
      </c>
      <c r="K931" s="674"/>
      <c r="L931" s="563"/>
      <c r="M931" s="227"/>
    </row>
    <row r="932" spans="1:13" ht="17.25" thickBot="1" x14ac:dyDescent="0.35">
      <c r="A932" s="820">
        <v>44551</v>
      </c>
      <c r="B932" s="52" t="s">
        <v>2711</v>
      </c>
      <c r="C932" s="833" t="s">
        <v>2712</v>
      </c>
      <c r="D932" s="834">
        <v>1</v>
      </c>
      <c r="E932" s="834">
        <v>0</v>
      </c>
      <c r="F932" s="834">
        <v>0</v>
      </c>
      <c r="G932" s="834">
        <v>1</v>
      </c>
      <c r="H932" s="834">
        <v>0</v>
      </c>
      <c r="I932" s="835" t="s">
        <v>2700</v>
      </c>
      <c r="J932" s="208" t="s">
        <v>2701</v>
      </c>
      <c r="K932" s="674"/>
      <c r="L932" s="563"/>
      <c r="M932" s="227"/>
    </row>
    <row r="933" spans="1:13" ht="17.25" thickBot="1" x14ac:dyDescent="0.35">
      <c r="A933" s="819">
        <v>44551</v>
      </c>
      <c r="B933" s="50" t="s">
        <v>2713</v>
      </c>
      <c r="C933" s="830" t="s">
        <v>2714</v>
      </c>
      <c r="D933" s="831">
        <v>13</v>
      </c>
      <c r="E933" s="831">
        <v>0</v>
      </c>
      <c r="F933" s="831">
        <v>0</v>
      </c>
      <c r="G933" s="831">
        <v>0</v>
      </c>
      <c r="H933" s="831">
        <v>0</v>
      </c>
      <c r="I933" s="832" t="s">
        <v>2700</v>
      </c>
      <c r="J933" s="207" t="s">
        <v>2710</v>
      </c>
      <c r="K933" s="674"/>
      <c r="L933" s="563"/>
      <c r="M933" s="227"/>
    </row>
    <row r="934" spans="1:13" x14ac:dyDescent="0.3">
      <c r="A934" s="818">
        <v>44551</v>
      </c>
      <c r="B934" s="51" t="s">
        <v>2715</v>
      </c>
      <c r="C934" s="824" t="s">
        <v>2706</v>
      </c>
      <c r="D934" s="825">
        <v>1</v>
      </c>
      <c r="E934" s="825">
        <v>0</v>
      </c>
      <c r="F934" s="825">
        <v>0</v>
      </c>
      <c r="G934" s="825">
        <v>1</v>
      </c>
      <c r="H934" s="825">
        <v>0</v>
      </c>
      <c r="I934" s="826" t="s">
        <v>2700</v>
      </c>
      <c r="J934" s="205" t="s">
        <v>2710</v>
      </c>
      <c r="K934" s="674"/>
      <c r="L934" s="563"/>
      <c r="M934" s="227"/>
    </row>
    <row r="935" spans="1:13" x14ac:dyDescent="0.3">
      <c r="A935" s="821">
        <v>44551</v>
      </c>
      <c r="B935" s="21" t="s">
        <v>2715</v>
      </c>
      <c r="C935" s="827" t="s">
        <v>2698</v>
      </c>
      <c r="D935" s="828">
        <v>20</v>
      </c>
      <c r="E935" s="828">
        <v>0</v>
      </c>
      <c r="F935" s="828">
        <v>0</v>
      </c>
      <c r="G935" s="828">
        <v>20</v>
      </c>
      <c r="H935" s="828">
        <v>0</v>
      </c>
      <c r="I935" s="829" t="s">
        <v>2700</v>
      </c>
      <c r="J935" s="206" t="s">
        <v>2701</v>
      </c>
      <c r="K935" s="674"/>
      <c r="L935" s="563"/>
      <c r="M935" s="227"/>
    </row>
    <row r="936" spans="1:13" x14ac:dyDescent="0.3">
      <c r="A936" s="821">
        <v>44551</v>
      </c>
      <c r="B936" s="21" t="s">
        <v>2715</v>
      </c>
      <c r="C936" s="827" t="s">
        <v>2708</v>
      </c>
      <c r="D936" s="828">
        <v>1</v>
      </c>
      <c r="E936" s="828">
        <v>0</v>
      </c>
      <c r="F936" s="828">
        <v>0</v>
      </c>
      <c r="G936" s="828">
        <v>1</v>
      </c>
      <c r="H936" s="828">
        <v>0</v>
      </c>
      <c r="I936" s="829" t="s">
        <v>2704</v>
      </c>
      <c r="J936" s="206" t="s">
        <v>2701</v>
      </c>
      <c r="K936" s="674"/>
      <c r="L936" s="563"/>
      <c r="M936" s="227"/>
    </row>
    <row r="937" spans="1:13" ht="17.25" thickBot="1" x14ac:dyDescent="0.35">
      <c r="A937" s="820">
        <v>44551</v>
      </c>
      <c r="B937" s="52" t="s">
        <v>2715</v>
      </c>
      <c r="C937" s="833" t="s">
        <v>2712</v>
      </c>
      <c r="D937" s="834">
        <v>1</v>
      </c>
      <c r="E937" s="834">
        <v>0</v>
      </c>
      <c r="F937" s="834">
        <v>0</v>
      </c>
      <c r="G937" s="834">
        <v>1</v>
      </c>
      <c r="H937" s="834">
        <v>0</v>
      </c>
      <c r="I937" s="835" t="s">
        <v>2704</v>
      </c>
      <c r="J937" s="208" t="s">
        <v>2701</v>
      </c>
      <c r="K937" s="674"/>
      <c r="L937" s="563"/>
      <c r="M937" s="227"/>
    </row>
    <row r="938" spans="1:13" ht="17.25" thickBot="1" x14ac:dyDescent="0.35">
      <c r="A938" s="819">
        <v>44551</v>
      </c>
      <c r="B938" s="50" t="s">
        <v>2716</v>
      </c>
      <c r="C938" s="830" t="s">
        <v>2698</v>
      </c>
      <c r="D938" s="831">
        <v>8</v>
      </c>
      <c r="E938" s="831">
        <v>0</v>
      </c>
      <c r="F938" s="831">
        <v>0</v>
      </c>
      <c r="G938" s="831">
        <v>8</v>
      </c>
      <c r="H938" s="831">
        <v>0</v>
      </c>
      <c r="I938" s="832" t="s">
        <v>2704</v>
      </c>
      <c r="J938" s="207" t="s">
        <v>2701</v>
      </c>
      <c r="K938" s="674"/>
      <c r="L938" s="563"/>
      <c r="M938" s="227"/>
    </row>
    <row r="939" spans="1:13" x14ac:dyDescent="0.3">
      <c r="A939" s="818">
        <v>44551</v>
      </c>
      <c r="B939" s="51" t="s">
        <v>2717</v>
      </c>
      <c r="C939" s="824" t="s">
        <v>2706</v>
      </c>
      <c r="D939" s="825">
        <v>3</v>
      </c>
      <c r="E939" s="825">
        <v>0</v>
      </c>
      <c r="F939" s="825">
        <v>0</v>
      </c>
      <c r="G939" s="825">
        <v>3</v>
      </c>
      <c r="H939" s="825">
        <v>0</v>
      </c>
      <c r="I939" s="826" t="s">
        <v>2704</v>
      </c>
      <c r="J939" s="205" t="s">
        <v>2701</v>
      </c>
      <c r="K939" s="674"/>
      <c r="L939" s="563"/>
      <c r="M939" s="227"/>
    </row>
    <row r="940" spans="1:13" ht="17.25" thickBot="1" x14ac:dyDescent="0.35">
      <c r="A940" s="820">
        <v>44551</v>
      </c>
      <c r="B940" s="52" t="s">
        <v>2718</v>
      </c>
      <c r="C940" s="833" t="s">
        <v>2698</v>
      </c>
      <c r="D940" s="834">
        <v>1</v>
      </c>
      <c r="E940" s="834">
        <v>0</v>
      </c>
      <c r="F940" s="834">
        <v>0</v>
      </c>
      <c r="G940" s="834">
        <v>1</v>
      </c>
      <c r="H940" s="834">
        <v>0</v>
      </c>
      <c r="I940" s="835" t="s">
        <v>2700</v>
      </c>
      <c r="J940" s="208" t="s">
        <v>2701</v>
      </c>
      <c r="K940" s="674"/>
      <c r="L940" s="563"/>
      <c r="M940" s="227"/>
    </row>
    <row r="941" spans="1:13" x14ac:dyDescent="0.3">
      <c r="A941" s="818">
        <v>44551</v>
      </c>
      <c r="B941" s="51" t="s">
        <v>2719</v>
      </c>
      <c r="C941" s="824" t="s">
        <v>2698</v>
      </c>
      <c r="D941" s="825">
        <v>4</v>
      </c>
      <c r="E941" s="825">
        <v>0</v>
      </c>
      <c r="F941" s="825">
        <v>0</v>
      </c>
      <c r="G941" s="825">
        <v>2</v>
      </c>
      <c r="H941" s="825">
        <v>0</v>
      </c>
      <c r="I941" s="826" t="s">
        <v>2720</v>
      </c>
      <c r="J941" s="205" t="s">
        <v>2721</v>
      </c>
      <c r="K941" s="674"/>
      <c r="L941" s="563"/>
      <c r="M941" s="227"/>
    </row>
    <row r="942" spans="1:13" x14ac:dyDescent="0.3">
      <c r="A942" s="821">
        <v>44551</v>
      </c>
      <c r="B942" s="21" t="s">
        <v>2719</v>
      </c>
      <c r="C942" s="827" t="s">
        <v>2722</v>
      </c>
      <c r="D942" s="828">
        <v>1</v>
      </c>
      <c r="E942" s="828">
        <v>0</v>
      </c>
      <c r="F942" s="828">
        <v>0</v>
      </c>
      <c r="G942" s="828">
        <v>0</v>
      </c>
      <c r="H942" s="828">
        <v>0</v>
      </c>
      <c r="I942" s="829" t="s">
        <v>2720</v>
      </c>
      <c r="J942" s="206" t="s">
        <v>2723</v>
      </c>
      <c r="K942" s="674"/>
      <c r="L942" s="563"/>
      <c r="M942" s="227"/>
    </row>
    <row r="943" spans="1:13" ht="17.25" thickBot="1" x14ac:dyDescent="0.35">
      <c r="A943" s="820">
        <v>44551</v>
      </c>
      <c r="B943" s="52" t="s">
        <v>2719</v>
      </c>
      <c r="C943" s="833" t="s">
        <v>2712</v>
      </c>
      <c r="D943" s="834">
        <v>2</v>
      </c>
      <c r="E943" s="834">
        <v>0</v>
      </c>
      <c r="F943" s="834">
        <v>0</v>
      </c>
      <c r="G943" s="834">
        <v>2</v>
      </c>
      <c r="H943" s="834">
        <v>0</v>
      </c>
      <c r="I943" s="835" t="s">
        <v>2724</v>
      </c>
      <c r="J943" s="208" t="s">
        <v>2721</v>
      </c>
      <c r="K943" s="674"/>
      <c r="L943" s="563"/>
      <c r="M943" s="227"/>
    </row>
    <row r="944" spans="1:13" x14ac:dyDescent="0.3">
      <c r="A944" s="818">
        <v>44551</v>
      </c>
      <c r="B944" s="51" t="s">
        <v>2725</v>
      </c>
      <c r="C944" s="824" t="s">
        <v>2722</v>
      </c>
      <c r="D944" s="825">
        <v>0</v>
      </c>
      <c r="E944" s="825">
        <v>0</v>
      </c>
      <c r="F944" s="825">
        <v>0</v>
      </c>
      <c r="G944" s="825">
        <v>1</v>
      </c>
      <c r="H944" s="825">
        <v>0</v>
      </c>
      <c r="I944" s="826" t="s">
        <v>2724</v>
      </c>
      <c r="J944" s="205" t="s">
        <v>2721</v>
      </c>
      <c r="K944" s="674"/>
      <c r="L944" s="563"/>
      <c r="M944" s="227"/>
    </row>
    <row r="945" spans="1:13" ht="17.25" thickBot="1" x14ac:dyDescent="0.35">
      <c r="A945" s="820">
        <v>44551</v>
      </c>
      <c r="B945" s="52" t="s">
        <v>2725</v>
      </c>
      <c r="C945" s="833" t="s">
        <v>14</v>
      </c>
      <c r="D945" s="834">
        <v>2</v>
      </c>
      <c r="E945" s="834">
        <v>0</v>
      </c>
      <c r="F945" s="834">
        <v>0</v>
      </c>
      <c r="G945" s="834">
        <v>4</v>
      </c>
      <c r="H945" s="834">
        <v>0</v>
      </c>
      <c r="I945" s="835" t="s">
        <v>2720</v>
      </c>
      <c r="J945" s="208" t="s">
        <v>2723</v>
      </c>
      <c r="K945" s="674"/>
      <c r="L945" s="563"/>
      <c r="M945" s="227"/>
    </row>
    <row r="946" spans="1:13" x14ac:dyDescent="0.3">
      <c r="A946" s="818">
        <v>44551</v>
      </c>
      <c r="B946" s="51" t="s">
        <v>2726</v>
      </c>
      <c r="C946" s="824" t="s">
        <v>2706</v>
      </c>
      <c r="D946" s="825">
        <v>4</v>
      </c>
      <c r="E946" s="825">
        <v>0</v>
      </c>
      <c r="F946" s="825">
        <v>0</v>
      </c>
      <c r="G946" s="825">
        <v>4</v>
      </c>
      <c r="H946" s="825">
        <v>0</v>
      </c>
      <c r="I946" s="826" t="s">
        <v>2720</v>
      </c>
      <c r="J946" s="205" t="s">
        <v>2721</v>
      </c>
      <c r="K946" s="674"/>
      <c r="L946" s="563"/>
      <c r="M946" s="227"/>
    </row>
    <row r="947" spans="1:13" x14ac:dyDescent="0.3">
      <c r="A947" s="821">
        <v>44551</v>
      </c>
      <c r="B947" s="21" t="s">
        <v>2726</v>
      </c>
      <c r="C947" s="827" t="s">
        <v>2698</v>
      </c>
      <c r="D947" s="828">
        <v>4</v>
      </c>
      <c r="E947" s="828">
        <v>0</v>
      </c>
      <c r="F947" s="828">
        <v>0</v>
      </c>
      <c r="G947" s="828">
        <v>4</v>
      </c>
      <c r="H947" s="828">
        <v>0</v>
      </c>
      <c r="I947" s="829" t="s">
        <v>2720</v>
      </c>
      <c r="J947" s="206" t="s">
        <v>2721</v>
      </c>
      <c r="K947" s="674"/>
      <c r="L947" s="563"/>
      <c r="M947" s="227"/>
    </row>
    <row r="948" spans="1:13" ht="17.25" thickBot="1" x14ac:dyDescent="0.35">
      <c r="A948" s="820">
        <v>44551</v>
      </c>
      <c r="B948" s="52" t="s">
        <v>2726</v>
      </c>
      <c r="C948" s="833" t="s">
        <v>2712</v>
      </c>
      <c r="D948" s="834">
        <v>1</v>
      </c>
      <c r="E948" s="834">
        <v>0</v>
      </c>
      <c r="F948" s="834">
        <v>0</v>
      </c>
      <c r="G948" s="834">
        <v>1</v>
      </c>
      <c r="H948" s="834">
        <v>0</v>
      </c>
      <c r="I948" s="835" t="s">
        <v>2720</v>
      </c>
      <c r="J948" s="208" t="s">
        <v>2721</v>
      </c>
      <c r="K948" s="674"/>
      <c r="L948" s="675"/>
      <c r="M948" s="227"/>
    </row>
    <row r="949" spans="1:13" x14ac:dyDescent="0.3">
      <c r="A949" s="818">
        <v>44551</v>
      </c>
      <c r="B949" s="51" t="s">
        <v>2727</v>
      </c>
      <c r="C949" s="824" t="s">
        <v>2706</v>
      </c>
      <c r="D949" s="825">
        <v>2</v>
      </c>
      <c r="E949" s="825">
        <v>0</v>
      </c>
      <c r="F949" s="825">
        <v>0</v>
      </c>
      <c r="G949" s="825">
        <v>1</v>
      </c>
      <c r="H949" s="825">
        <v>0</v>
      </c>
      <c r="I949" s="826" t="s">
        <v>2720</v>
      </c>
      <c r="J949" s="205" t="s">
        <v>2723</v>
      </c>
      <c r="K949" s="563"/>
      <c r="L949" s="675"/>
      <c r="M949" s="227"/>
    </row>
    <row r="950" spans="1:13" x14ac:dyDescent="0.3">
      <c r="A950" s="821">
        <v>44551</v>
      </c>
      <c r="B950" s="21" t="s">
        <v>2728</v>
      </c>
      <c r="C950" s="827" t="s">
        <v>2698</v>
      </c>
      <c r="D950" s="828">
        <v>8</v>
      </c>
      <c r="E950" s="828">
        <v>0</v>
      </c>
      <c r="F950" s="828">
        <v>0</v>
      </c>
      <c r="G950" s="828">
        <v>8</v>
      </c>
      <c r="H950" s="828">
        <v>0</v>
      </c>
      <c r="I950" s="829" t="s">
        <v>2720</v>
      </c>
      <c r="J950" s="206" t="s">
        <v>2721</v>
      </c>
      <c r="K950" s="563"/>
      <c r="L950" s="674"/>
      <c r="M950" s="227"/>
    </row>
    <row r="951" spans="1:13" ht="17.25" thickBot="1" x14ac:dyDescent="0.35">
      <c r="A951" s="820">
        <v>44551</v>
      </c>
      <c r="B951" s="52" t="s">
        <v>2728</v>
      </c>
      <c r="C951" s="833" t="s">
        <v>14</v>
      </c>
      <c r="D951" s="834">
        <v>2</v>
      </c>
      <c r="E951" s="834">
        <v>0</v>
      </c>
      <c r="F951" s="834">
        <v>0</v>
      </c>
      <c r="G951" s="834">
        <v>0</v>
      </c>
      <c r="H951" s="834">
        <v>0</v>
      </c>
      <c r="I951" s="835" t="s">
        <v>2720</v>
      </c>
      <c r="J951" s="208" t="s">
        <v>2721</v>
      </c>
      <c r="K951" s="563"/>
      <c r="L951" s="674"/>
      <c r="M951" s="227"/>
    </row>
    <row r="952" spans="1:13" x14ac:dyDescent="0.3">
      <c r="A952" s="818">
        <v>44551</v>
      </c>
      <c r="B952" s="51" t="s">
        <v>2729</v>
      </c>
      <c r="C952" s="824" t="s">
        <v>2706</v>
      </c>
      <c r="D952" s="825">
        <v>3</v>
      </c>
      <c r="E952" s="825">
        <v>0</v>
      </c>
      <c r="F952" s="825">
        <v>0</v>
      </c>
      <c r="G952" s="825">
        <v>3</v>
      </c>
      <c r="H952" s="825">
        <v>0</v>
      </c>
      <c r="I952" s="826" t="s">
        <v>2730</v>
      </c>
      <c r="J952" s="205" t="s">
        <v>2731</v>
      </c>
      <c r="K952" s="563"/>
      <c r="L952" s="674"/>
      <c r="M952" s="227"/>
    </row>
    <row r="953" spans="1:13" x14ac:dyDescent="0.3">
      <c r="A953" s="821">
        <v>44551</v>
      </c>
      <c r="B953" s="21" t="s">
        <v>2732</v>
      </c>
      <c r="C953" s="827" t="s">
        <v>2698</v>
      </c>
      <c r="D953" s="828">
        <v>6</v>
      </c>
      <c r="E953" s="828">
        <v>0</v>
      </c>
      <c r="F953" s="828">
        <v>0</v>
      </c>
      <c r="G953" s="828">
        <v>6</v>
      </c>
      <c r="H953" s="828">
        <v>0</v>
      </c>
      <c r="I953" s="829" t="s">
        <v>2730</v>
      </c>
      <c r="J953" s="206" t="s">
        <v>2731</v>
      </c>
      <c r="K953" s="563"/>
      <c r="L953" s="674"/>
      <c r="M953" s="227"/>
    </row>
    <row r="954" spans="1:13" ht="17.25" thickBot="1" x14ac:dyDescent="0.35">
      <c r="A954" s="820">
        <v>44551</v>
      </c>
      <c r="B954" s="52" t="s">
        <v>2729</v>
      </c>
      <c r="C954" s="833" t="s">
        <v>2708</v>
      </c>
      <c r="D954" s="834">
        <v>1</v>
      </c>
      <c r="E954" s="834">
        <v>0</v>
      </c>
      <c r="F954" s="834">
        <v>0</v>
      </c>
      <c r="G954" s="834">
        <v>1</v>
      </c>
      <c r="H954" s="834">
        <v>0</v>
      </c>
      <c r="I954" s="835" t="s">
        <v>2730</v>
      </c>
      <c r="J954" s="208" t="s">
        <v>2733</v>
      </c>
      <c r="K954" s="563"/>
      <c r="L954" s="674"/>
      <c r="M954" s="227"/>
    </row>
    <row r="955" spans="1:13" x14ac:dyDescent="0.3">
      <c r="A955" s="818">
        <v>44551</v>
      </c>
      <c r="B955" s="51" t="s">
        <v>2734</v>
      </c>
      <c r="C955" s="824" t="s">
        <v>2706</v>
      </c>
      <c r="D955" s="825">
        <v>1</v>
      </c>
      <c r="E955" s="825">
        <v>0</v>
      </c>
      <c r="F955" s="825">
        <v>0</v>
      </c>
      <c r="G955" s="825">
        <v>1</v>
      </c>
      <c r="H955" s="825">
        <v>0</v>
      </c>
      <c r="I955" s="826" t="s">
        <v>2730</v>
      </c>
      <c r="J955" s="205" t="s">
        <v>2731</v>
      </c>
      <c r="K955" s="563"/>
      <c r="L955" s="674"/>
      <c r="M955" s="227"/>
    </row>
    <row r="956" spans="1:13" ht="17.25" thickBot="1" x14ac:dyDescent="0.35">
      <c r="A956" s="820">
        <v>44551</v>
      </c>
      <c r="B956" s="52" t="s">
        <v>2734</v>
      </c>
      <c r="C956" s="833" t="s">
        <v>25</v>
      </c>
      <c r="D956" s="834">
        <v>5</v>
      </c>
      <c r="E956" s="834">
        <v>0</v>
      </c>
      <c r="F956" s="834">
        <v>0</v>
      </c>
      <c r="G956" s="834">
        <v>5</v>
      </c>
      <c r="H956" s="834">
        <v>0</v>
      </c>
      <c r="I956" s="835" t="s">
        <v>2730</v>
      </c>
      <c r="J956" s="208" t="s">
        <v>2733</v>
      </c>
      <c r="K956" s="563"/>
      <c r="L956" s="674"/>
      <c r="M956" s="227"/>
    </row>
    <row r="957" spans="1:13" x14ac:dyDescent="0.3">
      <c r="A957" s="818">
        <v>44551</v>
      </c>
      <c r="B957" s="51" t="s">
        <v>2735</v>
      </c>
      <c r="C957" s="824" t="s">
        <v>2703</v>
      </c>
      <c r="D957" s="825">
        <v>2</v>
      </c>
      <c r="E957" s="825">
        <v>0</v>
      </c>
      <c r="F957" s="825">
        <v>0</v>
      </c>
      <c r="G957" s="825">
        <v>2</v>
      </c>
      <c r="H957" s="825">
        <v>0</v>
      </c>
      <c r="I957" s="826" t="s">
        <v>2730</v>
      </c>
      <c r="J957" s="205" t="s">
        <v>2733</v>
      </c>
      <c r="K957" s="563"/>
      <c r="L957" s="674"/>
      <c r="M957" s="227"/>
    </row>
    <row r="958" spans="1:13" ht="17.25" thickBot="1" x14ac:dyDescent="0.35">
      <c r="A958" s="820">
        <v>44551</v>
      </c>
      <c r="B958" s="52" t="s">
        <v>2735</v>
      </c>
      <c r="C958" s="833" t="s">
        <v>14</v>
      </c>
      <c r="D958" s="834">
        <v>1</v>
      </c>
      <c r="E958" s="834">
        <v>0</v>
      </c>
      <c r="F958" s="834">
        <v>0</v>
      </c>
      <c r="G958" s="834">
        <v>1</v>
      </c>
      <c r="H958" s="834">
        <v>0</v>
      </c>
      <c r="I958" s="835" t="s">
        <v>2730</v>
      </c>
      <c r="J958" s="208" t="s">
        <v>2731</v>
      </c>
      <c r="K958" s="563"/>
      <c r="L958" s="674"/>
      <c r="M958" s="227"/>
    </row>
    <row r="959" spans="1:13" x14ac:dyDescent="0.3">
      <c r="A959" s="818">
        <v>44551</v>
      </c>
      <c r="B959" s="51" t="s">
        <v>2736</v>
      </c>
      <c r="C959" s="824" t="s">
        <v>2722</v>
      </c>
      <c r="D959" s="825">
        <v>1</v>
      </c>
      <c r="E959" s="825">
        <v>0</v>
      </c>
      <c r="F959" s="825">
        <v>0</v>
      </c>
      <c r="G959" s="825">
        <v>1</v>
      </c>
      <c r="H959" s="825">
        <v>0</v>
      </c>
      <c r="I959" s="826" t="s">
        <v>2730</v>
      </c>
      <c r="J959" s="205" t="s">
        <v>2731</v>
      </c>
      <c r="K959" s="563"/>
      <c r="L959" s="674"/>
      <c r="M959" s="227"/>
    </row>
    <row r="960" spans="1:13" ht="17.25" thickBot="1" x14ac:dyDescent="0.35">
      <c r="A960" s="820">
        <v>44551</v>
      </c>
      <c r="B960" s="52" t="s">
        <v>2736</v>
      </c>
      <c r="C960" s="833" t="s">
        <v>14</v>
      </c>
      <c r="D960" s="834">
        <v>1</v>
      </c>
      <c r="E960" s="834">
        <v>0</v>
      </c>
      <c r="F960" s="834">
        <v>0</v>
      </c>
      <c r="G960" s="834">
        <v>1</v>
      </c>
      <c r="H960" s="834">
        <v>0</v>
      </c>
      <c r="I960" s="835" t="s">
        <v>2737</v>
      </c>
      <c r="J960" s="208" t="s">
        <v>2731</v>
      </c>
      <c r="K960" s="563"/>
      <c r="L960" s="674"/>
      <c r="M960" s="227"/>
    </row>
    <row r="961" spans="1:13" ht="17.25" thickBot="1" x14ac:dyDescent="0.35">
      <c r="A961" s="819">
        <v>44551</v>
      </c>
      <c r="B961" s="50" t="s">
        <v>2738</v>
      </c>
      <c r="C961" s="830" t="s">
        <v>2714</v>
      </c>
      <c r="D961" s="831">
        <v>4</v>
      </c>
      <c r="E961" s="831">
        <v>0</v>
      </c>
      <c r="F961" s="831">
        <v>0</v>
      </c>
      <c r="G961" s="831">
        <v>4</v>
      </c>
      <c r="H961" s="831">
        <v>0</v>
      </c>
      <c r="I961" s="832" t="s">
        <v>2730</v>
      </c>
      <c r="J961" s="207" t="s">
        <v>2731</v>
      </c>
      <c r="K961" s="563"/>
      <c r="L961" s="674"/>
      <c r="M961" s="227"/>
    </row>
    <row r="962" spans="1:13" ht="17.25" thickBot="1" x14ac:dyDescent="0.35">
      <c r="A962" s="819">
        <v>44551</v>
      </c>
      <c r="B962" s="50" t="s">
        <v>2739</v>
      </c>
      <c r="C962" s="830" t="s">
        <v>2698</v>
      </c>
      <c r="D962" s="831">
        <v>2</v>
      </c>
      <c r="E962" s="831">
        <v>0</v>
      </c>
      <c r="F962" s="831">
        <v>0</v>
      </c>
      <c r="G962" s="831">
        <v>2</v>
      </c>
      <c r="H962" s="831">
        <v>0</v>
      </c>
      <c r="I962" s="832" t="s">
        <v>2730</v>
      </c>
      <c r="J962" s="207" t="s">
        <v>2731</v>
      </c>
      <c r="K962" s="563"/>
      <c r="L962" s="674"/>
      <c r="M962" s="227"/>
    </row>
    <row r="963" spans="1:13" x14ac:dyDescent="0.3">
      <c r="A963" s="818">
        <v>44551</v>
      </c>
      <c r="B963" s="51" t="s">
        <v>2740</v>
      </c>
      <c r="C963" s="824" t="s">
        <v>2698</v>
      </c>
      <c r="D963" s="825">
        <v>3</v>
      </c>
      <c r="E963" s="825">
        <v>0</v>
      </c>
      <c r="F963" s="825">
        <v>0</v>
      </c>
      <c r="G963" s="825">
        <v>3</v>
      </c>
      <c r="H963" s="825">
        <v>0</v>
      </c>
      <c r="I963" s="826" t="s">
        <v>2730</v>
      </c>
      <c r="J963" s="205" t="s">
        <v>2731</v>
      </c>
      <c r="K963" s="563"/>
      <c r="L963" s="674"/>
      <c r="M963" s="227"/>
    </row>
    <row r="964" spans="1:13" ht="17.25" thickBot="1" x14ac:dyDescent="0.35">
      <c r="A964" s="820">
        <v>44551</v>
      </c>
      <c r="B964" s="52" t="s">
        <v>2740</v>
      </c>
      <c r="C964" s="833" t="s">
        <v>2741</v>
      </c>
      <c r="D964" s="834">
        <v>5</v>
      </c>
      <c r="E964" s="834">
        <v>0</v>
      </c>
      <c r="F964" s="834">
        <v>0</v>
      </c>
      <c r="G964" s="834">
        <v>5</v>
      </c>
      <c r="H964" s="834">
        <v>0</v>
      </c>
      <c r="I964" s="835" t="s">
        <v>2737</v>
      </c>
      <c r="J964" s="208" t="s">
        <v>2731</v>
      </c>
      <c r="K964" s="563"/>
      <c r="L964" s="677"/>
      <c r="M964" s="227"/>
    </row>
    <row r="965" spans="1:13" x14ac:dyDescent="0.3">
      <c r="A965" s="818">
        <v>44551</v>
      </c>
      <c r="B965" s="51" t="s">
        <v>2742</v>
      </c>
      <c r="C965" s="824" t="s">
        <v>2698</v>
      </c>
      <c r="D965" s="825">
        <v>4</v>
      </c>
      <c r="E965" s="825">
        <v>0</v>
      </c>
      <c r="F965" s="825">
        <v>0</v>
      </c>
      <c r="G965" s="825">
        <v>4</v>
      </c>
      <c r="H965" s="825">
        <v>0</v>
      </c>
      <c r="I965" s="826" t="s">
        <v>2737</v>
      </c>
      <c r="J965" s="205" t="s">
        <v>2733</v>
      </c>
      <c r="K965" s="563"/>
      <c r="L965" s="677"/>
      <c r="M965" s="227"/>
    </row>
    <row r="966" spans="1:13" ht="17.25" thickBot="1" x14ac:dyDescent="0.35">
      <c r="A966" s="820">
        <v>44551</v>
      </c>
      <c r="B966" s="52" t="s">
        <v>2742</v>
      </c>
      <c r="C966" s="833" t="s">
        <v>2714</v>
      </c>
      <c r="D966" s="834">
        <v>7</v>
      </c>
      <c r="E966" s="834">
        <v>0</v>
      </c>
      <c r="F966" s="834">
        <v>0</v>
      </c>
      <c r="G966" s="834">
        <v>7</v>
      </c>
      <c r="H966" s="834">
        <v>0</v>
      </c>
      <c r="I966" s="835" t="s">
        <v>2737</v>
      </c>
      <c r="J966" s="208" t="s">
        <v>2731</v>
      </c>
      <c r="K966" s="563"/>
      <c r="L966" s="674"/>
      <c r="M966" s="227"/>
    </row>
    <row r="967" spans="1:13" ht="17.25" thickBot="1" x14ac:dyDescent="0.35">
      <c r="A967" s="819">
        <v>44551</v>
      </c>
      <c r="B967" s="50" t="s">
        <v>2743</v>
      </c>
      <c r="C967" s="830" t="s">
        <v>2698</v>
      </c>
      <c r="D967" s="831">
        <v>10</v>
      </c>
      <c r="E967" s="831">
        <v>0</v>
      </c>
      <c r="F967" s="831">
        <v>0</v>
      </c>
      <c r="G967" s="831">
        <v>10</v>
      </c>
      <c r="H967" s="831">
        <v>0</v>
      </c>
      <c r="I967" s="832" t="s">
        <v>2737</v>
      </c>
      <c r="J967" s="207" t="s">
        <v>2731</v>
      </c>
      <c r="K967" s="563"/>
      <c r="L967" s="674"/>
      <c r="M967" s="227"/>
    </row>
    <row r="968" spans="1:13" ht="17.25" thickBot="1" x14ac:dyDescent="0.35">
      <c r="A968" s="819">
        <v>44551</v>
      </c>
      <c r="B968" s="50" t="s">
        <v>2744</v>
      </c>
      <c r="C968" s="830" t="s">
        <v>2698</v>
      </c>
      <c r="D968" s="831">
        <v>5</v>
      </c>
      <c r="E968" s="831">
        <v>0</v>
      </c>
      <c r="F968" s="831">
        <v>0</v>
      </c>
      <c r="G968" s="831">
        <v>5</v>
      </c>
      <c r="H968" s="831">
        <v>0</v>
      </c>
      <c r="I968" s="832" t="s">
        <v>2730</v>
      </c>
      <c r="J968" s="207" t="s">
        <v>2731</v>
      </c>
      <c r="K968" s="563"/>
      <c r="L968" s="677"/>
      <c r="M968" s="227"/>
    </row>
    <row r="969" spans="1:13" x14ac:dyDescent="0.3">
      <c r="A969" s="818">
        <v>44551</v>
      </c>
      <c r="B969" s="51" t="s">
        <v>2745</v>
      </c>
      <c r="C969" s="824" t="s">
        <v>2706</v>
      </c>
      <c r="D969" s="825">
        <v>0</v>
      </c>
      <c r="E969" s="825">
        <v>0</v>
      </c>
      <c r="F969" s="825">
        <v>0</v>
      </c>
      <c r="G969" s="825">
        <v>2</v>
      </c>
      <c r="H969" s="825">
        <v>0</v>
      </c>
      <c r="I969" s="826" t="s">
        <v>2746</v>
      </c>
      <c r="J969" s="205" t="s">
        <v>2747</v>
      </c>
      <c r="K969" s="563"/>
      <c r="L969" s="677"/>
      <c r="M969" s="227"/>
    </row>
    <row r="970" spans="1:13" ht="17.25" thickBot="1" x14ac:dyDescent="0.35">
      <c r="A970" s="820">
        <v>44551</v>
      </c>
      <c r="B970" s="52" t="s">
        <v>2745</v>
      </c>
      <c r="C970" s="833" t="s">
        <v>2698</v>
      </c>
      <c r="D970" s="834">
        <v>0</v>
      </c>
      <c r="E970" s="834">
        <v>0</v>
      </c>
      <c r="F970" s="834">
        <v>0</v>
      </c>
      <c r="G970" s="834">
        <v>4</v>
      </c>
      <c r="H970" s="834">
        <v>0</v>
      </c>
      <c r="I970" s="835" t="s">
        <v>2746</v>
      </c>
      <c r="J970" s="208" t="s">
        <v>2747</v>
      </c>
      <c r="K970" s="563"/>
      <c r="L970" s="677"/>
      <c r="M970" s="227"/>
    </row>
    <row r="971" spans="1:13" ht="17.25" thickBot="1" x14ac:dyDescent="0.35">
      <c r="A971" s="819">
        <v>44551</v>
      </c>
      <c r="B971" s="50" t="s">
        <v>2748</v>
      </c>
      <c r="C971" s="830" t="s">
        <v>2722</v>
      </c>
      <c r="D971" s="831">
        <v>1</v>
      </c>
      <c r="E971" s="831">
        <v>0</v>
      </c>
      <c r="F971" s="831">
        <v>0</v>
      </c>
      <c r="G971" s="831">
        <v>1</v>
      </c>
      <c r="H971" s="831">
        <v>0</v>
      </c>
      <c r="I971" s="832" t="s">
        <v>2746</v>
      </c>
      <c r="J971" s="207" t="s">
        <v>2747</v>
      </c>
      <c r="K971" s="563"/>
      <c r="L971" s="674"/>
      <c r="M971" s="227"/>
    </row>
    <row r="972" spans="1:13" ht="17.25" thickBot="1" x14ac:dyDescent="0.35">
      <c r="A972" s="819">
        <v>44551</v>
      </c>
      <c r="B972" s="50" t="s">
        <v>2749</v>
      </c>
      <c r="C972" s="830" t="s">
        <v>2750</v>
      </c>
      <c r="D972" s="831">
        <v>8</v>
      </c>
      <c r="E972" s="831">
        <v>0</v>
      </c>
      <c r="F972" s="831">
        <v>0</v>
      </c>
      <c r="G972" s="831">
        <v>10</v>
      </c>
      <c r="H972" s="831">
        <v>0</v>
      </c>
      <c r="I972" s="832" t="s">
        <v>2746</v>
      </c>
      <c r="J972" s="207" t="s">
        <v>2747</v>
      </c>
      <c r="K972" s="563"/>
      <c r="L972" s="674"/>
      <c r="M972" s="227"/>
    </row>
    <row r="973" spans="1:13" x14ac:dyDescent="0.3">
      <c r="A973" s="818">
        <v>44551</v>
      </c>
      <c r="B973" s="51" t="s">
        <v>2751</v>
      </c>
      <c r="C973" s="824" t="s">
        <v>2706</v>
      </c>
      <c r="D973" s="825">
        <v>6</v>
      </c>
      <c r="E973" s="825">
        <v>0</v>
      </c>
      <c r="F973" s="825">
        <v>0</v>
      </c>
      <c r="G973" s="825">
        <v>6</v>
      </c>
      <c r="H973" s="825">
        <v>0</v>
      </c>
      <c r="I973" s="826" t="s">
        <v>2746</v>
      </c>
      <c r="J973" s="205" t="s">
        <v>2752</v>
      </c>
      <c r="K973" s="563"/>
      <c r="L973" s="674"/>
      <c r="M973" s="227"/>
    </row>
    <row r="974" spans="1:13" x14ac:dyDescent="0.3">
      <c r="A974" s="821">
        <v>44551</v>
      </c>
      <c r="B974" s="21" t="s">
        <v>2751</v>
      </c>
      <c r="C974" s="827" t="s">
        <v>25</v>
      </c>
      <c r="D974" s="828">
        <v>10</v>
      </c>
      <c r="E974" s="828">
        <v>0</v>
      </c>
      <c r="F974" s="828">
        <v>0</v>
      </c>
      <c r="G974" s="828">
        <v>10</v>
      </c>
      <c r="H974" s="828">
        <v>0</v>
      </c>
      <c r="I974" s="829" t="s">
        <v>2746</v>
      </c>
      <c r="J974" s="206" t="s">
        <v>2747</v>
      </c>
      <c r="K974" s="563"/>
      <c r="L974" s="674"/>
      <c r="M974" s="227"/>
    </row>
    <row r="975" spans="1:13" ht="17.25" thickBot="1" x14ac:dyDescent="0.35">
      <c r="A975" s="820">
        <v>44551</v>
      </c>
      <c r="B975" s="52" t="s">
        <v>2751</v>
      </c>
      <c r="C975" s="833" t="s">
        <v>2708</v>
      </c>
      <c r="D975" s="834">
        <v>2</v>
      </c>
      <c r="E975" s="834">
        <v>0</v>
      </c>
      <c r="F975" s="834">
        <v>0</v>
      </c>
      <c r="G975" s="834">
        <v>2</v>
      </c>
      <c r="H975" s="834">
        <v>0</v>
      </c>
      <c r="I975" s="835" t="s">
        <v>2746</v>
      </c>
      <c r="J975" s="208" t="s">
        <v>2747</v>
      </c>
      <c r="K975" s="563"/>
      <c r="L975" s="674"/>
      <c r="M975" s="227"/>
    </row>
    <row r="976" spans="1:13" x14ac:dyDescent="0.3">
      <c r="A976" s="818">
        <v>44551</v>
      </c>
      <c r="B976" s="51" t="s">
        <v>2753</v>
      </c>
      <c r="C976" s="824" t="s">
        <v>2754</v>
      </c>
      <c r="D976" s="825">
        <v>34</v>
      </c>
      <c r="E976" s="825">
        <v>0</v>
      </c>
      <c r="F976" s="825">
        <v>0</v>
      </c>
      <c r="G976" s="825">
        <v>34</v>
      </c>
      <c r="H976" s="825">
        <v>0</v>
      </c>
      <c r="I976" s="826" t="s">
        <v>2755</v>
      </c>
      <c r="J976" s="205" t="s">
        <v>2747</v>
      </c>
      <c r="K976" s="563"/>
      <c r="L976" s="674"/>
      <c r="M976" s="227"/>
    </row>
    <row r="977" spans="1:13" ht="17.25" thickBot="1" x14ac:dyDescent="0.35">
      <c r="A977" s="820">
        <v>44551</v>
      </c>
      <c r="B977" s="52" t="s">
        <v>1429</v>
      </c>
      <c r="C977" s="833" t="s">
        <v>2756</v>
      </c>
      <c r="D977" s="834">
        <v>0</v>
      </c>
      <c r="E977" s="834">
        <v>0</v>
      </c>
      <c r="F977" s="834">
        <v>0</v>
      </c>
      <c r="G977" s="834">
        <v>1</v>
      </c>
      <c r="H977" s="834">
        <v>0</v>
      </c>
      <c r="I977" s="835" t="s">
        <v>2746</v>
      </c>
      <c r="J977" s="208" t="s">
        <v>2747</v>
      </c>
      <c r="K977" s="563"/>
      <c r="L977" s="674"/>
      <c r="M977" s="227"/>
    </row>
    <row r="978" spans="1:13" ht="17.25" thickBot="1" x14ac:dyDescent="0.35">
      <c r="A978" s="819">
        <v>44551</v>
      </c>
      <c r="B978" s="50" t="s">
        <v>2757</v>
      </c>
      <c r="C978" s="830" t="s">
        <v>2756</v>
      </c>
      <c r="D978" s="831">
        <v>1</v>
      </c>
      <c r="E978" s="831">
        <v>0</v>
      </c>
      <c r="F978" s="831">
        <v>0</v>
      </c>
      <c r="G978" s="831">
        <v>1</v>
      </c>
      <c r="H978" s="831">
        <v>0</v>
      </c>
      <c r="I978" s="832" t="s">
        <v>2746</v>
      </c>
      <c r="J978" s="207" t="s">
        <v>2747</v>
      </c>
      <c r="K978" s="563"/>
      <c r="L978" s="674"/>
      <c r="M978" s="227"/>
    </row>
    <row r="979" spans="1:13" x14ac:dyDescent="0.3">
      <c r="A979" s="818">
        <v>44551</v>
      </c>
      <c r="B979" s="51" t="s">
        <v>2758</v>
      </c>
      <c r="C979" s="824" t="s">
        <v>611</v>
      </c>
      <c r="D979" s="825">
        <v>4</v>
      </c>
      <c r="E979" s="825">
        <v>0</v>
      </c>
      <c r="F979" s="825">
        <v>0</v>
      </c>
      <c r="G979" s="825">
        <v>6</v>
      </c>
      <c r="H979" s="825">
        <v>0</v>
      </c>
      <c r="I979" s="826" t="s">
        <v>2695</v>
      </c>
      <c r="J979" s="205" t="s">
        <v>2721</v>
      </c>
      <c r="K979" s="563"/>
      <c r="L979" s="674"/>
      <c r="M979" s="227"/>
    </row>
    <row r="980" spans="1:13" ht="17.25" thickBot="1" x14ac:dyDescent="0.35">
      <c r="A980" s="820">
        <v>44551</v>
      </c>
      <c r="B980" s="52" t="s">
        <v>2758</v>
      </c>
      <c r="C980" s="833" t="s">
        <v>24</v>
      </c>
      <c r="D980" s="834">
        <v>1</v>
      </c>
      <c r="E980" s="834">
        <v>0</v>
      </c>
      <c r="F980" s="834">
        <v>0</v>
      </c>
      <c r="G980" s="834">
        <v>1</v>
      </c>
      <c r="H980" s="834">
        <v>0</v>
      </c>
      <c r="I980" s="835" t="s">
        <v>2695</v>
      </c>
      <c r="J980" s="208" t="s">
        <v>2721</v>
      </c>
      <c r="K980" s="563"/>
      <c r="L980" s="674"/>
      <c r="M980" s="227"/>
    </row>
    <row r="981" spans="1:13" x14ac:dyDescent="0.3">
      <c r="A981" s="818">
        <v>44551</v>
      </c>
      <c r="B981" s="51" t="s">
        <v>2759</v>
      </c>
      <c r="C981" s="824" t="s">
        <v>2760</v>
      </c>
      <c r="D981" s="825">
        <v>4</v>
      </c>
      <c r="E981" s="825">
        <v>0</v>
      </c>
      <c r="F981" s="825">
        <v>0</v>
      </c>
      <c r="G981" s="825">
        <v>0</v>
      </c>
      <c r="H981" s="825">
        <v>0</v>
      </c>
      <c r="I981" s="826" t="s">
        <v>2761</v>
      </c>
      <c r="J981" s="205" t="s">
        <v>2762</v>
      </c>
      <c r="K981" s="563"/>
      <c r="L981" s="674"/>
      <c r="M981" s="227"/>
    </row>
    <row r="982" spans="1:13" x14ac:dyDescent="0.3">
      <c r="A982" s="821">
        <v>44551</v>
      </c>
      <c r="B982" s="21" t="s">
        <v>2759</v>
      </c>
      <c r="C982" s="827" t="s">
        <v>2763</v>
      </c>
      <c r="D982" s="828">
        <v>0</v>
      </c>
      <c r="E982" s="828">
        <v>0</v>
      </c>
      <c r="F982" s="828">
        <v>0</v>
      </c>
      <c r="G982" s="828">
        <v>2</v>
      </c>
      <c r="H982" s="828">
        <v>0</v>
      </c>
      <c r="I982" s="829" t="s">
        <v>2761</v>
      </c>
      <c r="J982" s="206" t="s">
        <v>2764</v>
      </c>
      <c r="K982" s="563"/>
      <c r="L982" s="674"/>
      <c r="M982" s="227"/>
    </row>
    <row r="983" spans="1:13" ht="17.25" thickBot="1" x14ac:dyDescent="0.35">
      <c r="A983" s="820">
        <v>44551</v>
      </c>
      <c r="B983" s="52" t="s">
        <v>2759</v>
      </c>
      <c r="C983" s="833" t="s">
        <v>2765</v>
      </c>
      <c r="D983" s="834">
        <v>4</v>
      </c>
      <c r="E983" s="834">
        <v>0</v>
      </c>
      <c r="F983" s="834">
        <v>0</v>
      </c>
      <c r="G983" s="834">
        <v>2</v>
      </c>
      <c r="H983" s="834">
        <v>0</v>
      </c>
      <c r="I983" s="835" t="s">
        <v>2761</v>
      </c>
      <c r="J983" s="208" t="s">
        <v>2762</v>
      </c>
      <c r="K983" s="563"/>
      <c r="L983" s="674"/>
      <c r="M983" s="227"/>
    </row>
    <row r="984" spans="1:13" x14ac:dyDescent="0.3">
      <c r="A984" s="818">
        <v>44551</v>
      </c>
      <c r="B984" s="51" t="s">
        <v>2766</v>
      </c>
      <c r="C984" s="824" t="s">
        <v>2763</v>
      </c>
      <c r="D984" s="825">
        <v>1</v>
      </c>
      <c r="E984" s="825">
        <v>0</v>
      </c>
      <c r="F984" s="825">
        <v>0</v>
      </c>
      <c r="G984" s="825">
        <v>0</v>
      </c>
      <c r="H984" s="825">
        <v>0</v>
      </c>
      <c r="I984" s="826" t="s">
        <v>2761</v>
      </c>
      <c r="J984" s="205" t="s">
        <v>2762</v>
      </c>
      <c r="K984" s="563"/>
      <c r="L984" s="674"/>
      <c r="M984" s="227"/>
    </row>
    <row r="985" spans="1:13" ht="17.25" thickBot="1" x14ac:dyDescent="0.35">
      <c r="A985" s="820">
        <v>44551</v>
      </c>
      <c r="B985" s="52" t="s">
        <v>2767</v>
      </c>
      <c r="C985" s="833" t="s">
        <v>2765</v>
      </c>
      <c r="D985" s="834">
        <v>2</v>
      </c>
      <c r="E985" s="834">
        <v>0</v>
      </c>
      <c r="F985" s="834">
        <v>0</v>
      </c>
      <c r="G985" s="834">
        <v>1</v>
      </c>
      <c r="H985" s="834">
        <v>0</v>
      </c>
      <c r="I985" s="835" t="s">
        <v>2768</v>
      </c>
      <c r="J985" s="208" t="s">
        <v>2762</v>
      </c>
      <c r="K985" s="563"/>
      <c r="L985" s="675"/>
      <c r="M985" s="227"/>
    </row>
    <row r="986" spans="1:13" x14ac:dyDescent="0.3">
      <c r="A986" s="818">
        <v>44551</v>
      </c>
      <c r="B986" s="51" t="s">
        <v>2769</v>
      </c>
      <c r="C986" s="824" t="s">
        <v>2770</v>
      </c>
      <c r="D986" s="825">
        <v>20</v>
      </c>
      <c r="E986" s="825">
        <v>0</v>
      </c>
      <c r="F986" s="825">
        <v>0</v>
      </c>
      <c r="G986" s="825">
        <v>5</v>
      </c>
      <c r="H986" s="825">
        <v>0</v>
      </c>
      <c r="I986" s="826" t="s">
        <v>2761</v>
      </c>
      <c r="J986" s="205" t="s">
        <v>2762</v>
      </c>
      <c r="K986" s="563"/>
      <c r="L986" s="675"/>
      <c r="M986" s="227"/>
    </row>
    <row r="987" spans="1:13" ht="17.25" thickBot="1" x14ac:dyDescent="0.35">
      <c r="A987" s="820">
        <v>44551</v>
      </c>
      <c r="B987" s="52" t="s">
        <v>2769</v>
      </c>
      <c r="C987" s="833" t="s">
        <v>2765</v>
      </c>
      <c r="D987" s="834">
        <v>2</v>
      </c>
      <c r="E987" s="834">
        <v>0</v>
      </c>
      <c r="F987" s="834">
        <v>0</v>
      </c>
      <c r="G987" s="834">
        <v>1</v>
      </c>
      <c r="H987" s="834">
        <v>0</v>
      </c>
      <c r="I987" s="835" t="s">
        <v>2761</v>
      </c>
      <c r="J987" s="208" t="s">
        <v>2762</v>
      </c>
      <c r="K987" s="563"/>
      <c r="L987" s="674"/>
      <c r="M987" s="227"/>
    </row>
    <row r="988" spans="1:13" ht="17.25" thickBot="1" x14ac:dyDescent="0.35">
      <c r="A988" s="818">
        <v>44551</v>
      </c>
      <c r="B988" s="51" t="s">
        <v>2771</v>
      </c>
      <c r="C988" s="824" t="s">
        <v>40</v>
      </c>
      <c r="D988" s="822">
        <v>8</v>
      </c>
      <c r="E988" s="822">
        <v>8</v>
      </c>
      <c r="F988" s="822">
        <v>8</v>
      </c>
      <c r="G988" s="822">
        <v>8</v>
      </c>
      <c r="H988" s="825">
        <v>0</v>
      </c>
      <c r="I988" s="826" t="s">
        <v>2772</v>
      </c>
      <c r="J988" s="205"/>
      <c r="K988" s="563"/>
      <c r="L988" s="674"/>
      <c r="M988" s="227"/>
    </row>
    <row r="989" spans="1:13" ht="17.25" thickBot="1" x14ac:dyDescent="0.35">
      <c r="A989" s="818">
        <v>44552</v>
      </c>
      <c r="B989" s="51" t="s">
        <v>2774</v>
      </c>
      <c r="C989" s="824" t="s">
        <v>2775</v>
      </c>
      <c r="D989" s="825">
        <v>2</v>
      </c>
      <c r="E989" s="825">
        <v>0</v>
      </c>
      <c r="F989" s="825">
        <v>0</v>
      </c>
      <c r="G989" s="825">
        <v>0</v>
      </c>
      <c r="H989" s="825">
        <v>0</v>
      </c>
      <c r="I989" s="826" t="s">
        <v>2776</v>
      </c>
      <c r="J989" s="205" t="s">
        <v>2777</v>
      </c>
      <c r="K989" s="563"/>
      <c r="L989" s="674"/>
      <c r="M989" s="227"/>
    </row>
    <row r="990" spans="1:13" ht="17.25" thickBot="1" x14ac:dyDescent="0.35">
      <c r="A990" s="819">
        <v>44552</v>
      </c>
      <c r="B990" s="50" t="s">
        <v>2826</v>
      </c>
      <c r="C990" s="830" t="s">
        <v>2778</v>
      </c>
      <c r="D990" s="831">
        <v>3</v>
      </c>
      <c r="E990" s="831">
        <v>0</v>
      </c>
      <c r="F990" s="831">
        <v>0</v>
      </c>
      <c r="G990" s="831">
        <v>3</v>
      </c>
      <c r="H990" s="831">
        <v>0</v>
      </c>
      <c r="I990" s="832" t="s">
        <v>2776</v>
      </c>
      <c r="J990" s="207" t="s">
        <v>2777</v>
      </c>
      <c r="K990" s="563"/>
      <c r="L990" s="674"/>
      <c r="M990" s="227"/>
    </row>
    <row r="991" spans="1:13" x14ac:dyDescent="0.3">
      <c r="A991" s="818">
        <v>44552</v>
      </c>
      <c r="B991" s="51" t="s">
        <v>2779</v>
      </c>
      <c r="C991" s="944" t="s">
        <v>2778</v>
      </c>
      <c r="D991" s="825">
        <v>2</v>
      </c>
      <c r="E991" s="825">
        <v>0</v>
      </c>
      <c r="F991" s="825">
        <v>0</v>
      </c>
      <c r="G991" s="825">
        <v>0</v>
      </c>
      <c r="H991" s="825">
        <v>0</v>
      </c>
      <c r="I991" s="826" t="s">
        <v>2780</v>
      </c>
      <c r="J991" s="205" t="s">
        <v>2781</v>
      </c>
      <c r="K991" s="563"/>
      <c r="L991" s="674"/>
      <c r="M991" s="227"/>
    </row>
    <row r="992" spans="1:13" ht="17.25" thickBot="1" x14ac:dyDescent="0.35">
      <c r="A992" s="820">
        <v>44552</v>
      </c>
      <c r="B992" s="52" t="s">
        <v>2779</v>
      </c>
      <c r="C992" s="833" t="s">
        <v>2782</v>
      </c>
      <c r="D992" s="834">
        <v>2</v>
      </c>
      <c r="E992" s="834">
        <v>0</v>
      </c>
      <c r="F992" s="834">
        <v>0</v>
      </c>
      <c r="G992" s="834">
        <v>0</v>
      </c>
      <c r="H992" s="834">
        <v>0</v>
      </c>
      <c r="I992" s="835" t="s">
        <v>2780</v>
      </c>
      <c r="J992" s="208" t="s">
        <v>2781</v>
      </c>
      <c r="K992" s="563"/>
      <c r="L992" s="674"/>
      <c r="M992" s="227"/>
    </row>
    <row r="993" spans="1:13" ht="17.25" thickBot="1" x14ac:dyDescent="0.35">
      <c r="A993" s="821">
        <v>44552</v>
      </c>
      <c r="B993" s="21" t="s">
        <v>2783</v>
      </c>
      <c r="C993" s="827" t="s">
        <v>2784</v>
      </c>
      <c r="D993" s="828">
        <v>9</v>
      </c>
      <c r="E993" s="828">
        <v>0</v>
      </c>
      <c r="F993" s="828">
        <v>0</v>
      </c>
      <c r="G993" s="828">
        <v>9</v>
      </c>
      <c r="H993" s="828">
        <v>0</v>
      </c>
      <c r="I993" s="829" t="s">
        <v>2785</v>
      </c>
      <c r="J993" s="206" t="s">
        <v>2786</v>
      </c>
      <c r="K993" s="563"/>
      <c r="L993" s="674"/>
      <c r="M993" s="227"/>
    </row>
    <row r="994" spans="1:13" ht="17.25" thickBot="1" x14ac:dyDescent="0.35">
      <c r="A994" s="819">
        <v>44552</v>
      </c>
      <c r="B994" s="50" t="s">
        <v>2787</v>
      </c>
      <c r="C994" s="830" t="s">
        <v>2784</v>
      </c>
      <c r="D994" s="831">
        <v>3</v>
      </c>
      <c r="E994" s="831">
        <v>0</v>
      </c>
      <c r="F994" s="831">
        <v>0</v>
      </c>
      <c r="G994" s="831">
        <v>3</v>
      </c>
      <c r="H994" s="831">
        <v>0</v>
      </c>
      <c r="I994" s="832" t="s">
        <v>2785</v>
      </c>
      <c r="J994" s="207" t="s">
        <v>2786</v>
      </c>
      <c r="K994" s="563"/>
      <c r="L994" s="674"/>
      <c r="M994" s="227"/>
    </row>
    <row r="995" spans="1:13" ht="17.25" thickBot="1" x14ac:dyDescent="0.35">
      <c r="A995" s="821">
        <v>44552</v>
      </c>
      <c r="B995" s="21" t="s">
        <v>2788</v>
      </c>
      <c r="C995" s="827" t="s">
        <v>2782</v>
      </c>
      <c r="D995" s="828">
        <v>5</v>
      </c>
      <c r="E995" s="828">
        <v>0</v>
      </c>
      <c r="F995" s="828">
        <v>0</v>
      </c>
      <c r="G995" s="828">
        <v>5</v>
      </c>
      <c r="H995" s="828">
        <v>0</v>
      </c>
      <c r="I995" s="829" t="s">
        <v>2785</v>
      </c>
      <c r="J995" s="206" t="s">
        <v>2786</v>
      </c>
      <c r="K995" s="563"/>
      <c r="L995" s="674"/>
      <c r="M995" s="227"/>
    </row>
    <row r="996" spans="1:13" ht="17.25" thickBot="1" x14ac:dyDescent="0.35">
      <c r="A996" s="819">
        <v>44552</v>
      </c>
      <c r="B996" s="50" t="s">
        <v>2789</v>
      </c>
      <c r="C996" s="830" t="s">
        <v>2784</v>
      </c>
      <c r="D996" s="831">
        <v>6</v>
      </c>
      <c r="E996" s="831">
        <v>0</v>
      </c>
      <c r="F996" s="831">
        <v>0</v>
      </c>
      <c r="G996" s="831">
        <v>6</v>
      </c>
      <c r="H996" s="831">
        <v>0</v>
      </c>
      <c r="I996" s="832" t="s">
        <v>2785</v>
      </c>
      <c r="J996" s="207" t="s">
        <v>2786</v>
      </c>
      <c r="K996" s="563"/>
      <c r="L996" s="674"/>
      <c r="M996" s="227"/>
    </row>
    <row r="997" spans="1:13" x14ac:dyDescent="0.3">
      <c r="A997" s="821">
        <v>44552</v>
      </c>
      <c r="B997" s="21" t="s">
        <v>2790</v>
      </c>
      <c r="C997" s="827" t="s">
        <v>2791</v>
      </c>
      <c r="D997" s="828">
        <v>1</v>
      </c>
      <c r="E997" s="828">
        <v>0</v>
      </c>
      <c r="F997" s="828">
        <v>0</v>
      </c>
      <c r="G997" s="828">
        <v>0</v>
      </c>
      <c r="H997" s="828">
        <v>0</v>
      </c>
      <c r="I997" s="829" t="s">
        <v>2785</v>
      </c>
      <c r="J997" s="206" t="s">
        <v>2786</v>
      </c>
      <c r="K997" s="563"/>
      <c r="L997" s="674"/>
      <c r="M997" s="227"/>
    </row>
    <row r="998" spans="1:13" x14ac:dyDescent="0.3">
      <c r="A998" s="821">
        <v>44552</v>
      </c>
      <c r="B998" s="21" t="s">
        <v>2790</v>
      </c>
      <c r="C998" s="827" t="s">
        <v>2782</v>
      </c>
      <c r="D998" s="828">
        <v>5</v>
      </c>
      <c r="E998" s="828">
        <v>0</v>
      </c>
      <c r="F998" s="828">
        <v>0</v>
      </c>
      <c r="G998" s="828">
        <v>5</v>
      </c>
      <c r="H998" s="828">
        <v>0</v>
      </c>
      <c r="I998" s="829" t="s">
        <v>2785</v>
      </c>
      <c r="J998" s="206" t="s">
        <v>2786</v>
      </c>
      <c r="K998" s="563"/>
      <c r="L998" s="674"/>
      <c r="M998" s="227"/>
    </row>
    <row r="999" spans="1:13" ht="17.25" thickBot="1" x14ac:dyDescent="0.35">
      <c r="A999" s="821">
        <v>44552</v>
      </c>
      <c r="B999" s="21" t="s">
        <v>2790</v>
      </c>
      <c r="C999" s="827" t="s">
        <v>2792</v>
      </c>
      <c r="D999" s="828">
        <v>1</v>
      </c>
      <c r="E999" s="828">
        <v>0</v>
      </c>
      <c r="F999" s="828">
        <v>0</v>
      </c>
      <c r="G999" s="828">
        <v>1</v>
      </c>
      <c r="H999" s="828">
        <v>0</v>
      </c>
      <c r="I999" s="829" t="s">
        <v>2785</v>
      </c>
      <c r="J999" s="206" t="s">
        <v>2786</v>
      </c>
      <c r="K999" s="563"/>
      <c r="L999" s="674"/>
      <c r="M999" s="227"/>
    </row>
    <row r="1000" spans="1:13" ht="17.25" thickBot="1" x14ac:dyDescent="0.35">
      <c r="A1000" s="819">
        <v>44552</v>
      </c>
      <c r="B1000" s="50" t="s">
        <v>2793</v>
      </c>
      <c r="C1000" s="830" t="s">
        <v>2775</v>
      </c>
      <c r="D1000" s="831">
        <v>1</v>
      </c>
      <c r="E1000" s="831">
        <v>0</v>
      </c>
      <c r="F1000" s="831">
        <v>0</v>
      </c>
      <c r="G1000" s="831">
        <v>0</v>
      </c>
      <c r="H1000" s="831">
        <v>0</v>
      </c>
      <c r="I1000" s="832" t="s">
        <v>2785</v>
      </c>
      <c r="J1000" s="207" t="s">
        <v>2786</v>
      </c>
      <c r="K1000" s="563"/>
      <c r="L1000" s="674"/>
      <c r="M1000" s="227"/>
    </row>
    <row r="1001" spans="1:13" ht="17.25" thickBot="1" x14ac:dyDescent="0.35">
      <c r="A1001" s="821">
        <v>44552</v>
      </c>
      <c r="B1001" s="21" t="s">
        <v>2794</v>
      </c>
      <c r="C1001" s="827" t="s">
        <v>2795</v>
      </c>
      <c r="D1001" s="828">
        <v>1</v>
      </c>
      <c r="E1001" s="828">
        <v>0</v>
      </c>
      <c r="F1001" s="828">
        <v>0</v>
      </c>
      <c r="G1001" s="828">
        <v>1</v>
      </c>
      <c r="H1001" s="828">
        <v>0</v>
      </c>
      <c r="I1001" s="829" t="s">
        <v>2785</v>
      </c>
      <c r="J1001" s="206" t="s">
        <v>2786</v>
      </c>
      <c r="K1001" s="563"/>
      <c r="L1001" s="674"/>
      <c r="M1001" s="227"/>
    </row>
    <row r="1002" spans="1:13" x14ac:dyDescent="0.3">
      <c r="A1002" s="818">
        <v>44552</v>
      </c>
      <c r="B1002" s="51" t="s">
        <v>2796</v>
      </c>
      <c r="C1002" s="824" t="s">
        <v>2784</v>
      </c>
      <c r="D1002" s="825">
        <v>3</v>
      </c>
      <c r="E1002" s="825">
        <v>0</v>
      </c>
      <c r="F1002" s="825">
        <v>0</v>
      </c>
      <c r="G1002" s="825">
        <v>3</v>
      </c>
      <c r="H1002" s="825">
        <v>0</v>
      </c>
      <c r="I1002" s="826" t="s">
        <v>2785</v>
      </c>
      <c r="J1002" s="205" t="s">
        <v>2786</v>
      </c>
      <c r="K1002" s="563"/>
      <c r="L1002" s="674"/>
      <c r="M1002" s="227"/>
    </row>
    <row r="1003" spans="1:13" x14ac:dyDescent="0.3">
      <c r="A1003" s="821">
        <v>44552</v>
      </c>
      <c r="B1003" s="21" t="s">
        <v>2796</v>
      </c>
      <c r="C1003" s="827" t="s">
        <v>2797</v>
      </c>
      <c r="D1003" s="828">
        <v>1</v>
      </c>
      <c r="E1003" s="828">
        <v>0</v>
      </c>
      <c r="F1003" s="828">
        <v>0</v>
      </c>
      <c r="G1003" s="828">
        <v>1</v>
      </c>
      <c r="H1003" s="828">
        <v>0</v>
      </c>
      <c r="I1003" s="829" t="s">
        <v>2785</v>
      </c>
      <c r="J1003" s="206" t="s">
        <v>2786</v>
      </c>
      <c r="K1003" s="563"/>
      <c r="L1003" s="674"/>
      <c r="M1003" s="227"/>
    </row>
    <row r="1004" spans="1:13" x14ac:dyDescent="0.3">
      <c r="A1004" s="821">
        <v>44552</v>
      </c>
      <c r="B1004" s="21" t="s">
        <v>2796</v>
      </c>
      <c r="C1004" s="827" t="s">
        <v>2798</v>
      </c>
      <c r="D1004" s="828">
        <v>4</v>
      </c>
      <c r="E1004" s="828">
        <v>0</v>
      </c>
      <c r="F1004" s="828">
        <v>0</v>
      </c>
      <c r="G1004" s="828">
        <v>4</v>
      </c>
      <c r="H1004" s="828">
        <v>0</v>
      </c>
      <c r="I1004" s="829" t="s">
        <v>2785</v>
      </c>
      <c r="J1004" s="206" t="s">
        <v>2786</v>
      </c>
      <c r="K1004" s="563"/>
      <c r="L1004" s="674"/>
      <c r="M1004" s="227"/>
    </row>
    <row r="1005" spans="1:13" ht="17.25" thickBot="1" x14ac:dyDescent="0.35">
      <c r="A1005" s="820">
        <v>44552</v>
      </c>
      <c r="B1005" s="52" t="s">
        <v>2796</v>
      </c>
      <c r="C1005" s="833" t="s">
        <v>2795</v>
      </c>
      <c r="D1005" s="834">
        <v>1</v>
      </c>
      <c r="E1005" s="834">
        <v>0</v>
      </c>
      <c r="F1005" s="834">
        <v>0</v>
      </c>
      <c r="G1005" s="834">
        <v>1</v>
      </c>
      <c r="H1005" s="834">
        <v>0</v>
      </c>
      <c r="I1005" s="835" t="s">
        <v>2785</v>
      </c>
      <c r="J1005" s="208" t="s">
        <v>2786</v>
      </c>
      <c r="K1005" s="563"/>
      <c r="L1005" s="674"/>
      <c r="M1005" s="227"/>
    </row>
    <row r="1006" spans="1:13" ht="17.25" thickBot="1" x14ac:dyDescent="0.35">
      <c r="A1006" s="821">
        <v>44552</v>
      </c>
      <c r="B1006" s="21" t="s">
        <v>2799</v>
      </c>
      <c r="C1006" s="827" t="s">
        <v>2795</v>
      </c>
      <c r="D1006" s="828">
        <v>1</v>
      </c>
      <c r="E1006" s="828">
        <v>0</v>
      </c>
      <c r="F1006" s="828">
        <v>0</v>
      </c>
      <c r="G1006" s="828">
        <v>1</v>
      </c>
      <c r="H1006" s="828">
        <v>0</v>
      </c>
      <c r="I1006" s="829" t="s">
        <v>2785</v>
      </c>
      <c r="J1006" s="206" t="s">
        <v>2786</v>
      </c>
      <c r="K1006" s="563"/>
      <c r="L1006" s="674"/>
      <c r="M1006" s="227"/>
    </row>
    <row r="1007" spans="1:13" x14ac:dyDescent="0.3">
      <c r="A1007" s="818">
        <v>44552</v>
      </c>
      <c r="B1007" s="51" t="s">
        <v>2800</v>
      </c>
      <c r="C1007" s="824" t="s">
        <v>2801</v>
      </c>
      <c r="D1007" s="825">
        <v>34</v>
      </c>
      <c r="E1007" s="825">
        <v>0</v>
      </c>
      <c r="F1007" s="825">
        <v>0</v>
      </c>
      <c r="G1007" s="825">
        <v>34</v>
      </c>
      <c r="H1007" s="825">
        <v>0</v>
      </c>
      <c r="I1007" s="826" t="s">
        <v>2802</v>
      </c>
      <c r="J1007" s="205" t="s">
        <v>2803</v>
      </c>
      <c r="K1007" s="563"/>
      <c r="L1007" s="674"/>
      <c r="M1007" s="227"/>
    </row>
    <row r="1008" spans="1:13" x14ac:dyDescent="0.3">
      <c r="A1008" s="821">
        <v>44552</v>
      </c>
      <c r="B1008" s="21" t="s">
        <v>2800</v>
      </c>
      <c r="C1008" s="827" t="s">
        <v>2804</v>
      </c>
      <c r="D1008" s="828">
        <v>2</v>
      </c>
      <c r="E1008" s="828">
        <v>0</v>
      </c>
      <c r="F1008" s="828">
        <v>0</v>
      </c>
      <c r="G1008" s="828">
        <v>2</v>
      </c>
      <c r="H1008" s="828">
        <v>0</v>
      </c>
      <c r="I1008" s="829" t="s">
        <v>2802</v>
      </c>
      <c r="J1008" s="206" t="s">
        <v>2803</v>
      </c>
      <c r="K1008" s="563"/>
      <c r="L1008" s="674"/>
      <c r="M1008" s="227"/>
    </row>
    <row r="1009" spans="1:13" ht="17.25" thickBot="1" x14ac:dyDescent="0.35">
      <c r="A1009" s="820">
        <v>44552</v>
      </c>
      <c r="B1009" s="52" t="s">
        <v>2800</v>
      </c>
      <c r="C1009" s="833" t="s">
        <v>2775</v>
      </c>
      <c r="D1009" s="834">
        <v>2</v>
      </c>
      <c r="E1009" s="834">
        <v>0</v>
      </c>
      <c r="F1009" s="834">
        <v>0</v>
      </c>
      <c r="G1009" s="834">
        <v>2</v>
      </c>
      <c r="H1009" s="834">
        <v>0</v>
      </c>
      <c r="I1009" s="835" t="s">
        <v>2802</v>
      </c>
      <c r="J1009" s="208" t="s">
        <v>2803</v>
      </c>
      <c r="K1009" s="563"/>
      <c r="L1009" s="674"/>
      <c r="M1009" s="227"/>
    </row>
    <row r="1010" spans="1:13" x14ac:dyDescent="0.3">
      <c r="A1010" s="821">
        <v>44552</v>
      </c>
      <c r="B1010" s="21" t="s">
        <v>2805</v>
      </c>
      <c r="C1010" s="827" t="s">
        <v>2791</v>
      </c>
      <c r="D1010" s="828">
        <v>1</v>
      </c>
      <c r="E1010" s="828">
        <v>0</v>
      </c>
      <c r="F1010" s="828">
        <v>0</v>
      </c>
      <c r="G1010" s="828">
        <v>1</v>
      </c>
      <c r="H1010" s="828">
        <v>0</v>
      </c>
      <c r="I1010" s="829" t="s">
        <v>2802</v>
      </c>
      <c r="J1010" s="206" t="s">
        <v>2803</v>
      </c>
      <c r="K1010" s="563"/>
      <c r="L1010" s="563"/>
      <c r="M1010" s="227"/>
    </row>
    <row r="1011" spans="1:13" x14ac:dyDescent="0.3">
      <c r="A1011" s="821">
        <v>44552</v>
      </c>
      <c r="B1011" s="21" t="s">
        <v>2805</v>
      </c>
      <c r="C1011" s="827" t="s">
        <v>2804</v>
      </c>
      <c r="D1011" s="828">
        <v>2</v>
      </c>
      <c r="E1011" s="828">
        <v>0</v>
      </c>
      <c r="F1011" s="828">
        <v>0</v>
      </c>
      <c r="G1011" s="828">
        <v>2</v>
      </c>
      <c r="H1011" s="828">
        <v>0</v>
      </c>
      <c r="I1011" s="829" t="s">
        <v>2802</v>
      </c>
      <c r="J1011" s="206" t="s">
        <v>2803</v>
      </c>
      <c r="K1011" s="563"/>
      <c r="L1011" s="563"/>
      <c r="M1011" s="227"/>
    </row>
    <row r="1012" spans="1:13" ht="17.25" thickBot="1" x14ac:dyDescent="0.35">
      <c r="A1012" s="821">
        <v>44552</v>
      </c>
      <c r="B1012" s="21" t="s">
        <v>2805</v>
      </c>
      <c r="C1012" s="827" t="s">
        <v>2806</v>
      </c>
      <c r="D1012" s="828">
        <v>1</v>
      </c>
      <c r="E1012" s="828">
        <v>0</v>
      </c>
      <c r="F1012" s="828">
        <v>0</v>
      </c>
      <c r="G1012" s="828">
        <v>1</v>
      </c>
      <c r="H1012" s="828">
        <v>0</v>
      </c>
      <c r="I1012" s="829" t="s">
        <v>2802</v>
      </c>
      <c r="J1012" s="206" t="s">
        <v>2803</v>
      </c>
      <c r="K1012" s="563"/>
      <c r="L1012" s="563"/>
      <c r="M1012" s="227"/>
    </row>
    <row r="1013" spans="1:13" ht="17.25" thickBot="1" x14ac:dyDescent="0.35">
      <c r="A1013" s="819">
        <v>44552</v>
      </c>
      <c r="B1013" s="50" t="s">
        <v>2807</v>
      </c>
      <c r="C1013" s="830" t="s">
        <v>2801</v>
      </c>
      <c r="D1013" s="831">
        <v>15</v>
      </c>
      <c r="E1013" s="831">
        <v>0</v>
      </c>
      <c r="F1013" s="831">
        <v>0</v>
      </c>
      <c r="G1013" s="831">
        <v>15</v>
      </c>
      <c r="H1013" s="831">
        <v>0</v>
      </c>
      <c r="I1013" s="832" t="s">
        <v>2802</v>
      </c>
      <c r="J1013" s="207" t="s">
        <v>2803</v>
      </c>
      <c r="K1013" s="563"/>
      <c r="L1013" s="563"/>
      <c r="M1013" s="227"/>
    </row>
    <row r="1014" spans="1:13" ht="17.25" thickBot="1" x14ac:dyDescent="0.35">
      <c r="A1014" s="819">
        <v>44552</v>
      </c>
      <c r="B1014" s="50" t="s">
        <v>2808</v>
      </c>
      <c r="C1014" s="830" t="s">
        <v>2795</v>
      </c>
      <c r="D1014" s="831">
        <v>1</v>
      </c>
      <c r="E1014" s="831">
        <v>0</v>
      </c>
      <c r="F1014" s="831">
        <v>0</v>
      </c>
      <c r="G1014" s="831">
        <v>0</v>
      </c>
      <c r="H1014" s="831">
        <v>0</v>
      </c>
      <c r="I1014" s="832" t="s">
        <v>2802</v>
      </c>
      <c r="J1014" s="207" t="s">
        <v>2803</v>
      </c>
      <c r="K1014" s="563"/>
      <c r="L1014" s="563"/>
      <c r="M1014" s="227"/>
    </row>
    <row r="1015" spans="1:13" x14ac:dyDescent="0.3">
      <c r="A1015" s="821">
        <v>44552</v>
      </c>
      <c r="B1015" s="21" t="s">
        <v>2809</v>
      </c>
      <c r="C1015" s="827" t="s">
        <v>2778</v>
      </c>
      <c r="D1015" s="828">
        <v>1</v>
      </c>
      <c r="E1015" s="828">
        <v>0</v>
      </c>
      <c r="F1015" s="828">
        <v>0</v>
      </c>
      <c r="G1015" s="828">
        <v>1</v>
      </c>
      <c r="H1015" s="828">
        <v>0</v>
      </c>
      <c r="I1015" s="829" t="s">
        <v>2810</v>
      </c>
      <c r="J1015" s="206" t="s">
        <v>2811</v>
      </c>
      <c r="K1015" s="563"/>
      <c r="L1015" s="563"/>
      <c r="M1015" s="227"/>
    </row>
    <row r="1016" spans="1:13" x14ac:dyDescent="0.3">
      <c r="A1016" s="821">
        <v>44552</v>
      </c>
      <c r="B1016" s="21" t="s">
        <v>2809</v>
      </c>
      <c r="C1016" s="827" t="s">
        <v>2782</v>
      </c>
      <c r="D1016" s="828">
        <v>6</v>
      </c>
      <c r="E1016" s="828">
        <v>0</v>
      </c>
      <c r="F1016" s="828">
        <v>0</v>
      </c>
      <c r="G1016" s="828">
        <v>6</v>
      </c>
      <c r="H1016" s="828">
        <v>0</v>
      </c>
      <c r="I1016" s="829" t="s">
        <v>2810</v>
      </c>
      <c r="J1016" s="206" t="s">
        <v>2811</v>
      </c>
      <c r="K1016" s="563"/>
      <c r="L1016" s="563"/>
      <c r="M1016" s="227"/>
    </row>
    <row r="1017" spans="1:13" ht="17.25" thickBot="1" x14ac:dyDescent="0.35">
      <c r="A1017" s="821">
        <v>44552</v>
      </c>
      <c r="B1017" s="21" t="s">
        <v>2809</v>
      </c>
      <c r="C1017" s="827" t="s">
        <v>2812</v>
      </c>
      <c r="D1017" s="828">
        <v>1</v>
      </c>
      <c r="E1017" s="828">
        <v>0</v>
      </c>
      <c r="F1017" s="828">
        <v>0</v>
      </c>
      <c r="G1017" s="828">
        <v>1</v>
      </c>
      <c r="H1017" s="828">
        <v>0</v>
      </c>
      <c r="I1017" s="829" t="s">
        <v>2810</v>
      </c>
      <c r="J1017" s="206" t="s">
        <v>2811</v>
      </c>
      <c r="K1017" s="563"/>
      <c r="L1017" s="563"/>
      <c r="M1017" s="227"/>
    </row>
    <row r="1018" spans="1:13" x14ac:dyDescent="0.3">
      <c r="A1018" s="818">
        <v>44552</v>
      </c>
      <c r="B1018" s="51" t="s">
        <v>2813</v>
      </c>
      <c r="C1018" s="824" t="s">
        <v>2778</v>
      </c>
      <c r="D1018" s="825">
        <v>5</v>
      </c>
      <c r="E1018" s="825">
        <v>0</v>
      </c>
      <c r="F1018" s="825">
        <v>0</v>
      </c>
      <c r="G1018" s="825">
        <v>5</v>
      </c>
      <c r="H1018" s="825">
        <v>0</v>
      </c>
      <c r="I1018" s="826" t="s">
        <v>2810</v>
      </c>
      <c r="J1018" s="205" t="s">
        <v>2811</v>
      </c>
      <c r="K1018" s="563"/>
      <c r="L1018" s="563"/>
      <c r="M1018" s="227"/>
    </row>
    <row r="1019" spans="1:13" x14ac:dyDescent="0.3">
      <c r="A1019" s="821">
        <v>44552</v>
      </c>
      <c r="B1019" s="21" t="s">
        <v>2813</v>
      </c>
      <c r="C1019" s="827" t="s">
        <v>2782</v>
      </c>
      <c r="D1019" s="828">
        <v>3</v>
      </c>
      <c r="E1019" s="828">
        <v>0</v>
      </c>
      <c r="F1019" s="828">
        <v>0</v>
      </c>
      <c r="G1019" s="828">
        <v>3</v>
      </c>
      <c r="H1019" s="828">
        <v>0</v>
      </c>
      <c r="I1019" s="829" t="s">
        <v>2810</v>
      </c>
      <c r="J1019" s="206" t="s">
        <v>2811</v>
      </c>
      <c r="K1019" s="563"/>
      <c r="L1019" s="563"/>
      <c r="M1019" s="227"/>
    </row>
    <row r="1020" spans="1:13" ht="17.25" thickBot="1" x14ac:dyDescent="0.35">
      <c r="A1020" s="820">
        <v>44552</v>
      </c>
      <c r="B1020" s="52" t="s">
        <v>2813</v>
      </c>
      <c r="C1020" s="833" t="s">
        <v>2812</v>
      </c>
      <c r="D1020" s="834">
        <v>1</v>
      </c>
      <c r="E1020" s="834">
        <v>0</v>
      </c>
      <c r="F1020" s="834">
        <v>0</v>
      </c>
      <c r="G1020" s="834">
        <v>1</v>
      </c>
      <c r="H1020" s="834">
        <v>0</v>
      </c>
      <c r="I1020" s="835" t="s">
        <v>2810</v>
      </c>
      <c r="J1020" s="208" t="s">
        <v>2811</v>
      </c>
      <c r="K1020" s="563"/>
      <c r="L1020" s="563"/>
      <c r="M1020" s="227"/>
    </row>
    <row r="1021" spans="1:13" x14ac:dyDescent="0.3">
      <c r="A1021" s="821">
        <v>44552</v>
      </c>
      <c r="B1021" s="21" t="s">
        <v>2814</v>
      </c>
      <c r="C1021" s="827" t="s">
        <v>2782</v>
      </c>
      <c r="D1021" s="828">
        <v>7</v>
      </c>
      <c r="E1021" s="828">
        <v>0</v>
      </c>
      <c r="F1021" s="828">
        <v>0</v>
      </c>
      <c r="G1021" s="828">
        <v>0</v>
      </c>
      <c r="H1021" s="828">
        <v>0</v>
      </c>
      <c r="I1021" s="829" t="s">
        <v>2810</v>
      </c>
      <c r="J1021" s="206" t="s">
        <v>2811</v>
      </c>
      <c r="K1021" s="563"/>
      <c r="L1021" s="563"/>
      <c r="M1021" s="227"/>
    </row>
    <row r="1022" spans="1:13" ht="17.25" thickBot="1" x14ac:dyDescent="0.35">
      <c r="A1022" s="821">
        <v>44552</v>
      </c>
      <c r="B1022" s="21" t="s">
        <v>2814</v>
      </c>
      <c r="C1022" s="827" t="s">
        <v>2782</v>
      </c>
      <c r="D1022" s="828">
        <v>7</v>
      </c>
      <c r="E1022" s="828">
        <v>0</v>
      </c>
      <c r="F1022" s="828">
        <v>0</v>
      </c>
      <c r="G1022" s="828">
        <v>0</v>
      </c>
      <c r="H1022" s="828">
        <v>0</v>
      </c>
      <c r="I1022" s="829" t="s">
        <v>2810</v>
      </c>
      <c r="J1022" s="206" t="s">
        <v>2811</v>
      </c>
      <c r="K1022" s="563"/>
      <c r="L1022" s="563"/>
      <c r="M1022" s="227"/>
    </row>
    <row r="1023" spans="1:13" x14ac:dyDescent="0.3">
      <c r="A1023" s="818">
        <v>44552</v>
      </c>
      <c r="B1023" s="51" t="s">
        <v>2815</v>
      </c>
      <c r="C1023" s="824" t="s">
        <v>2778</v>
      </c>
      <c r="D1023" s="825">
        <v>1</v>
      </c>
      <c r="E1023" s="825">
        <v>0</v>
      </c>
      <c r="F1023" s="825">
        <v>0</v>
      </c>
      <c r="G1023" s="825">
        <v>1</v>
      </c>
      <c r="H1023" s="825">
        <v>0</v>
      </c>
      <c r="I1023" s="826" t="s">
        <v>2810</v>
      </c>
      <c r="J1023" s="205" t="s">
        <v>2811</v>
      </c>
      <c r="K1023" s="563"/>
      <c r="L1023" s="563"/>
      <c r="M1023" s="227"/>
    </row>
    <row r="1024" spans="1:13" ht="17.25" thickBot="1" x14ac:dyDescent="0.35">
      <c r="A1024" s="820">
        <v>44552</v>
      </c>
      <c r="B1024" s="52" t="s">
        <v>2815</v>
      </c>
      <c r="C1024" s="833" t="s">
        <v>2816</v>
      </c>
      <c r="D1024" s="834">
        <v>7</v>
      </c>
      <c r="E1024" s="834">
        <v>0</v>
      </c>
      <c r="F1024" s="834">
        <v>0</v>
      </c>
      <c r="G1024" s="834">
        <v>8</v>
      </c>
      <c r="H1024" s="834">
        <v>0</v>
      </c>
      <c r="I1024" s="835" t="s">
        <v>2810</v>
      </c>
      <c r="J1024" s="208" t="s">
        <v>2811</v>
      </c>
      <c r="K1024" s="563"/>
      <c r="L1024" s="563"/>
      <c r="M1024" s="227"/>
    </row>
    <row r="1025" spans="1:13" x14ac:dyDescent="0.3">
      <c r="A1025" s="821">
        <v>44552</v>
      </c>
      <c r="B1025" s="21" t="s">
        <v>2817</v>
      </c>
      <c r="C1025" s="827" t="s">
        <v>2818</v>
      </c>
      <c r="D1025" s="828">
        <v>5</v>
      </c>
      <c r="E1025" s="828">
        <v>0</v>
      </c>
      <c r="F1025" s="828">
        <v>0</v>
      </c>
      <c r="G1025" s="828">
        <v>5</v>
      </c>
      <c r="H1025" s="828">
        <v>0</v>
      </c>
      <c r="I1025" s="829" t="s">
        <v>2810</v>
      </c>
      <c r="J1025" s="206" t="s">
        <v>2811</v>
      </c>
      <c r="K1025" s="563"/>
      <c r="L1025" s="563"/>
      <c r="M1025" s="227"/>
    </row>
    <row r="1026" spans="1:13" x14ac:dyDescent="0.3">
      <c r="A1026" s="821">
        <v>44552</v>
      </c>
      <c r="B1026" s="21" t="s">
        <v>2817</v>
      </c>
      <c r="C1026" s="827" t="s">
        <v>2784</v>
      </c>
      <c r="D1026" s="828">
        <v>1</v>
      </c>
      <c r="E1026" s="828">
        <v>0</v>
      </c>
      <c r="F1026" s="828">
        <v>0</v>
      </c>
      <c r="G1026" s="828">
        <v>1</v>
      </c>
      <c r="H1026" s="828">
        <v>0</v>
      </c>
      <c r="I1026" s="829" t="s">
        <v>2810</v>
      </c>
      <c r="J1026" s="206" t="s">
        <v>2811</v>
      </c>
      <c r="K1026" s="563"/>
      <c r="L1026" s="563"/>
      <c r="M1026" s="227"/>
    </row>
    <row r="1027" spans="1:13" ht="17.25" thickBot="1" x14ac:dyDescent="0.35">
      <c r="A1027" s="821">
        <v>44552</v>
      </c>
      <c r="B1027" s="21" t="s">
        <v>2817</v>
      </c>
      <c r="C1027" s="827" t="s">
        <v>2819</v>
      </c>
      <c r="D1027" s="828">
        <v>1</v>
      </c>
      <c r="E1027" s="828">
        <v>0</v>
      </c>
      <c r="F1027" s="828">
        <v>0</v>
      </c>
      <c r="G1027" s="828">
        <v>1</v>
      </c>
      <c r="H1027" s="828">
        <v>0</v>
      </c>
      <c r="I1027" s="829" t="s">
        <v>2810</v>
      </c>
      <c r="J1027" s="206" t="s">
        <v>2811</v>
      </c>
      <c r="K1027" s="563"/>
      <c r="L1027" s="563"/>
      <c r="M1027" s="227"/>
    </row>
    <row r="1028" spans="1:13" ht="17.25" thickBot="1" x14ac:dyDescent="0.35">
      <c r="A1028" s="819">
        <v>44552</v>
      </c>
      <c r="B1028" s="50" t="s">
        <v>2820</v>
      </c>
      <c r="C1028" s="830" t="s">
        <v>2782</v>
      </c>
      <c r="D1028" s="831">
        <v>1</v>
      </c>
      <c r="E1028" s="831">
        <v>0</v>
      </c>
      <c r="F1028" s="831">
        <v>0</v>
      </c>
      <c r="G1028" s="831">
        <v>1</v>
      </c>
      <c r="H1028" s="831">
        <v>0</v>
      </c>
      <c r="I1028" s="832" t="s">
        <v>2810</v>
      </c>
      <c r="J1028" s="207" t="s">
        <v>2811</v>
      </c>
      <c r="K1028" s="563"/>
      <c r="L1028" s="563"/>
      <c r="M1028" s="227"/>
    </row>
    <row r="1029" spans="1:13" ht="17.25" thickBot="1" x14ac:dyDescent="0.35">
      <c r="A1029" s="819">
        <v>44552</v>
      </c>
      <c r="B1029" s="50" t="s">
        <v>2821</v>
      </c>
      <c r="C1029" s="830" t="s">
        <v>2818</v>
      </c>
      <c r="D1029" s="831">
        <v>4</v>
      </c>
      <c r="E1029" s="831">
        <v>0</v>
      </c>
      <c r="F1029" s="831">
        <v>0</v>
      </c>
      <c r="G1029" s="831">
        <v>4</v>
      </c>
      <c r="H1029" s="831">
        <v>0</v>
      </c>
      <c r="I1029" s="832" t="s">
        <v>2810</v>
      </c>
      <c r="J1029" s="207" t="s">
        <v>2811</v>
      </c>
      <c r="K1029" s="563"/>
      <c r="L1029" s="563"/>
      <c r="M1029" s="227"/>
    </row>
    <row r="1030" spans="1:13" ht="17.25" thickBot="1" x14ac:dyDescent="0.35">
      <c r="A1030" s="821">
        <v>44552</v>
      </c>
      <c r="B1030" s="21" t="s">
        <v>2822</v>
      </c>
      <c r="C1030" s="827" t="s">
        <v>2775</v>
      </c>
      <c r="D1030" s="828">
        <v>2</v>
      </c>
      <c r="E1030" s="828">
        <v>0</v>
      </c>
      <c r="F1030" s="828">
        <v>0</v>
      </c>
      <c r="G1030" s="828">
        <v>1</v>
      </c>
      <c r="H1030" s="828">
        <v>0</v>
      </c>
      <c r="I1030" s="829" t="s">
        <v>2823</v>
      </c>
      <c r="J1030" s="206" t="s">
        <v>2824</v>
      </c>
      <c r="K1030" s="563"/>
      <c r="L1030" s="563"/>
      <c r="M1030" s="227"/>
    </row>
    <row r="1031" spans="1:13" x14ac:dyDescent="0.3">
      <c r="A1031" s="818">
        <v>44552</v>
      </c>
      <c r="B1031" s="51" t="s">
        <v>2825</v>
      </c>
      <c r="C1031" s="824" t="s">
        <v>2784</v>
      </c>
      <c r="D1031" s="825">
        <v>16</v>
      </c>
      <c r="E1031" s="825">
        <v>0</v>
      </c>
      <c r="F1031" s="825">
        <v>0</v>
      </c>
      <c r="G1031" s="825">
        <v>16</v>
      </c>
      <c r="H1031" s="825">
        <v>0</v>
      </c>
      <c r="I1031" s="826" t="s">
        <v>2823</v>
      </c>
      <c r="J1031" s="205" t="s">
        <v>2824</v>
      </c>
      <c r="K1031" s="563"/>
      <c r="L1031" s="563"/>
      <c r="M1031" s="227"/>
    </row>
    <row r="1032" spans="1:13" ht="17.25" thickBot="1" x14ac:dyDescent="0.35">
      <c r="A1032" s="820">
        <v>44552</v>
      </c>
      <c r="B1032" s="52" t="s">
        <v>2825</v>
      </c>
      <c r="C1032" s="833" t="s">
        <v>2798</v>
      </c>
      <c r="D1032" s="834">
        <v>1</v>
      </c>
      <c r="E1032" s="834">
        <v>0</v>
      </c>
      <c r="F1032" s="834">
        <v>0</v>
      </c>
      <c r="G1032" s="834">
        <v>4</v>
      </c>
      <c r="H1032" s="834">
        <v>0</v>
      </c>
      <c r="I1032" s="835" t="s">
        <v>2823</v>
      </c>
      <c r="J1032" s="208" t="s">
        <v>2824</v>
      </c>
      <c r="K1032" s="563"/>
      <c r="L1032" s="563"/>
      <c r="M1032" s="227"/>
    </row>
    <row r="1033" spans="1:13" ht="17.25" thickBot="1" x14ac:dyDescent="0.35">
      <c r="A1033" s="818">
        <v>44552</v>
      </c>
      <c r="B1033" s="51" t="s">
        <v>884</v>
      </c>
      <c r="C1033" s="824" t="s">
        <v>167</v>
      </c>
      <c r="D1033" s="842">
        <v>8</v>
      </c>
      <c r="E1033" s="842">
        <v>8</v>
      </c>
      <c r="F1033" s="842">
        <v>8</v>
      </c>
      <c r="G1033" s="842">
        <v>8</v>
      </c>
      <c r="H1033" s="825">
        <v>0</v>
      </c>
      <c r="I1033" s="826" t="s">
        <v>1894</v>
      </c>
      <c r="J1033" s="205" t="s">
        <v>1895</v>
      </c>
      <c r="K1033" s="563"/>
      <c r="L1033" s="563"/>
      <c r="M1033" s="227"/>
    </row>
    <row r="1034" spans="1:13" ht="17.25" thickBot="1" x14ac:dyDescent="0.35">
      <c r="A1034" s="818">
        <v>44553</v>
      </c>
      <c r="B1034" s="51" t="s">
        <v>2832</v>
      </c>
      <c r="C1034" s="824" t="s">
        <v>2833</v>
      </c>
      <c r="D1034" s="825">
        <v>1</v>
      </c>
      <c r="E1034" s="825">
        <v>0</v>
      </c>
      <c r="F1034" s="825">
        <v>0</v>
      </c>
      <c r="G1034" s="825">
        <v>2</v>
      </c>
      <c r="H1034" s="825">
        <v>0</v>
      </c>
      <c r="I1034" s="826" t="s">
        <v>2834</v>
      </c>
      <c r="J1034" s="205" t="s">
        <v>2835</v>
      </c>
      <c r="K1034" s="563"/>
      <c r="L1034" s="563"/>
      <c r="M1034" s="227"/>
    </row>
    <row r="1035" spans="1:13" x14ac:dyDescent="0.3">
      <c r="A1035" s="818">
        <v>44553</v>
      </c>
      <c r="B1035" s="51" t="s">
        <v>2836</v>
      </c>
      <c r="C1035" s="824" t="s">
        <v>2837</v>
      </c>
      <c r="D1035" s="825">
        <v>3</v>
      </c>
      <c r="E1035" s="825">
        <v>0</v>
      </c>
      <c r="F1035" s="825">
        <v>0</v>
      </c>
      <c r="G1035" s="825">
        <v>3</v>
      </c>
      <c r="H1035" s="825">
        <v>0</v>
      </c>
      <c r="I1035" s="826" t="s">
        <v>2838</v>
      </c>
      <c r="J1035" s="205" t="s">
        <v>2839</v>
      </c>
      <c r="K1035" s="563"/>
      <c r="L1035" s="563"/>
      <c r="M1035" s="227"/>
    </row>
    <row r="1036" spans="1:13" ht="17.25" thickBot="1" x14ac:dyDescent="0.35">
      <c r="A1036" s="820">
        <v>44553</v>
      </c>
      <c r="B1036" s="52" t="s">
        <v>2836</v>
      </c>
      <c r="C1036" s="3" t="s">
        <v>2829</v>
      </c>
      <c r="D1036" s="834">
        <v>4</v>
      </c>
      <c r="E1036" s="834">
        <v>0</v>
      </c>
      <c r="F1036" s="834">
        <v>0</v>
      </c>
      <c r="G1036" s="834">
        <v>4</v>
      </c>
      <c r="H1036" s="834">
        <v>0</v>
      </c>
      <c r="I1036" s="835" t="s">
        <v>2838</v>
      </c>
      <c r="J1036" s="208" t="s">
        <v>2839</v>
      </c>
      <c r="K1036" s="563"/>
      <c r="L1036" s="563"/>
      <c r="M1036" s="227"/>
    </row>
    <row r="1037" spans="1:13" x14ac:dyDescent="0.3">
      <c r="A1037" s="821">
        <v>44553</v>
      </c>
      <c r="B1037" s="21" t="s">
        <v>2840</v>
      </c>
      <c r="C1037" s="827" t="s">
        <v>2837</v>
      </c>
      <c r="D1037" s="828">
        <v>5</v>
      </c>
      <c r="E1037" s="828">
        <v>0</v>
      </c>
      <c r="F1037" s="828">
        <v>0</v>
      </c>
      <c r="G1037" s="828">
        <v>5</v>
      </c>
      <c r="H1037" s="828">
        <v>0</v>
      </c>
      <c r="I1037" s="829" t="s">
        <v>2838</v>
      </c>
      <c r="J1037" s="206" t="s">
        <v>2839</v>
      </c>
      <c r="K1037" s="563"/>
      <c r="L1037" s="563"/>
      <c r="M1037" s="227"/>
    </row>
    <row r="1038" spans="1:13" ht="17.25" thickBot="1" x14ac:dyDescent="0.35">
      <c r="A1038" s="821">
        <v>44553</v>
      </c>
      <c r="B1038" s="21" t="s">
        <v>2840</v>
      </c>
      <c r="C1038" s="827" t="s">
        <v>2833</v>
      </c>
      <c r="D1038" s="828">
        <v>3</v>
      </c>
      <c r="E1038" s="828">
        <v>0</v>
      </c>
      <c r="F1038" s="828">
        <v>0</v>
      </c>
      <c r="G1038" s="828">
        <v>2</v>
      </c>
      <c r="H1038" s="828">
        <v>0</v>
      </c>
      <c r="I1038" s="829" t="s">
        <v>2838</v>
      </c>
      <c r="J1038" s="206" t="s">
        <v>2839</v>
      </c>
      <c r="K1038" s="563"/>
      <c r="L1038" s="563"/>
      <c r="M1038" s="227"/>
    </row>
    <row r="1039" spans="1:13" ht="17.25" thickBot="1" x14ac:dyDescent="0.35">
      <c r="A1039" s="819">
        <v>44553</v>
      </c>
      <c r="B1039" s="50" t="s">
        <v>2841</v>
      </c>
      <c r="C1039" s="830" t="s">
        <v>2842</v>
      </c>
      <c r="D1039" s="831">
        <v>1</v>
      </c>
      <c r="E1039" s="831">
        <v>0</v>
      </c>
      <c r="F1039" s="831">
        <v>0</v>
      </c>
      <c r="G1039" s="831">
        <v>1</v>
      </c>
      <c r="H1039" s="831">
        <v>0</v>
      </c>
      <c r="I1039" s="832" t="s">
        <v>2838</v>
      </c>
      <c r="J1039" s="207" t="s">
        <v>2839</v>
      </c>
      <c r="K1039" s="563"/>
      <c r="L1039" s="563"/>
      <c r="M1039" s="227"/>
    </row>
    <row r="1040" spans="1:13" x14ac:dyDescent="0.3">
      <c r="A1040" s="818">
        <v>44553</v>
      </c>
      <c r="B1040" s="51" t="s">
        <v>2843</v>
      </c>
      <c r="C1040" s="824" t="s">
        <v>2842</v>
      </c>
      <c r="D1040" s="825">
        <v>1</v>
      </c>
      <c r="E1040" s="825">
        <v>0</v>
      </c>
      <c r="F1040" s="825">
        <v>0</v>
      </c>
      <c r="G1040" s="825">
        <v>1</v>
      </c>
      <c r="H1040" s="825">
        <v>0</v>
      </c>
      <c r="I1040" s="826" t="s">
        <v>2838</v>
      </c>
      <c r="J1040" s="205" t="s">
        <v>2839</v>
      </c>
      <c r="K1040" s="563"/>
      <c r="L1040" s="563"/>
      <c r="M1040" s="227"/>
    </row>
    <row r="1041" spans="1:13" ht="17.25" thickBot="1" x14ac:dyDescent="0.35">
      <c r="A1041" s="820">
        <v>44553</v>
      </c>
      <c r="B1041" s="52" t="s">
        <v>2843</v>
      </c>
      <c r="C1041" s="833" t="s">
        <v>2837</v>
      </c>
      <c r="D1041" s="834">
        <v>4</v>
      </c>
      <c r="E1041" s="834">
        <v>0</v>
      </c>
      <c r="F1041" s="834">
        <v>0</v>
      </c>
      <c r="G1041" s="834">
        <v>4</v>
      </c>
      <c r="H1041" s="834">
        <v>0</v>
      </c>
      <c r="I1041" s="835" t="s">
        <v>2838</v>
      </c>
      <c r="J1041" s="208" t="s">
        <v>2839</v>
      </c>
      <c r="K1041" s="563"/>
      <c r="L1041" s="563"/>
      <c r="M1041" s="227"/>
    </row>
    <row r="1042" spans="1:13" x14ac:dyDescent="0.3">
      <c r="A1042" s="818">
        <v>44553</v>
      </c>
      <c r="B1042" s="51" t="s">
        <v>2844</v>
      </c>
      <c r="C1042" s="824" t="s">
        <v>2837</v>
      </c>
      <c r="D1042" s="825">
        <v>18</v>
      </c>
      <c r="E1042" s="825">
        <v>0</v>
      </c>
      <c r="F1042" s="825">
        <v>0</v>
      </c>
      <c r="G1042" s="825">
        <v>18</v>
      </c>
      <c r="H1042" s="825">
        <v>0</v>
      </c>
      <c r="I1042" s="826" t="s">
        <v>2838</v>
      </c>
      <c r="J1042" s="205" t="s">
        <v>2839</v>
      </c>
      <c r="K1042" s="563"/>
      <c r="L1042" s="563"/>
      <c r="M1042" s="227"/>
    </row>
    <row r="1043" spans="1:13" ht="17.25" thickBot="1" x14ac:dyDescent="0.35">
      <c r="A1043" s="820">
        <v>44553</v>
      </c>
      <c r="B1043" s="52" t="s">
        <v>2844</v>
      </c>
      <c r="C1043" s="833" t="s">
        <v>2829</v>
      </c>
      <c r="D1043" s="834">
        <v>11</v>
      </c>
      <c r="E1043" s="834">
        <v>0</v>
      </c>
      <c r="F1043" s="834">
        <v>0</v>
      </c>
      <c r="G1043" s="834">
        <v>11</v>
      </c>
      <c r="H1043" s="834">
        <v>0</v>
      </c>
      <c r="I1043" s="835" t="s">
        <v>2838</v>
      </c>
      <c r="J1043" s="208" t="s">
        <v>2839</v>
      </c>
      <c r="K1043" s="563"/>
      <c r="L1043" s="563"/>
      <c r="M1043" s="227"/>
    </row>
    <row r="1044" spans="1:13" x14ac:dyDescent="0.3">
      <c r="A1044" s="821">
        <v>44553</v>
      </c>
      <c r="B1044" s="21" t="s">
        <v>2845</v>
      </c>
      <c r="C1044" s="827" t="s">
        <v>2842</v>
      </c>
      <c r="D1044" s="828">
        <v>2</v>
      </c>
      <c r="E1044" s="828">
        <v>0</v>
      </c>
      <c r="F1044" s="828">
        <v>0</v>
      </c>
      <c r="G1044" s="828">
        <v>0</v>
      </c>
      <c r="H1044" s="828">
        <v>0</v>
      </c>
      <c r="I1044" s="829" t="s">
        <v>2846</v>
      </c>
      <c r="J1044" s="206" t="s">
        <v>2831</v>
      </c>
      <c r="K1044" s="563"/>
      <c r="L1044" s="563"/>
      <c r="M1044" s="227"/>
    </row>
    <row r="1045" spans="1:13" ht="17.25" thickBot="1" x14ac:dyDescent="0.35">
      <c r="A1045" s="821">
        <v>44553</v>
      </c>
      <c r="B1045" s="21" t="s">
        <v>2845</v>
      </c>
      <c r="C1045" s="827" t="s">
        <v>2837</v>
      </c>
      <c r="D1045" s="828">
        <v>8</v>
      </c>
      <c r="E1045" s="828">
        <v>0</v>
      </c>
      <c r="F1045" s="828">
        <v>0</v>
      </c>
      <c r="G1045" s="828">
        <v>0</v>
      </c>
      <c r="H1045" s="828">
        <v>0</v>
      </c>
      <c r="I1045" s="829" t="s">
        <v>2846</v>
      </c>
      <c r="J1045" s="206" t="s">
        <v>2831</v>
      </c>
      <c r="K1045" s="563"/>
      <c r="L1045" s="563"/>
      <c r="M1045" s="227"/>
    </row>
    <row r="1046" spans="1:13" ht="17.25" thickBot="1" x14ac:dyDescent="0.35">
      <c r="A1046" s="819">
        <v>44553</v>
      </c>
      <c r="B1046" s="50" t="s">
        <v>2888</v>
      </c>
      <c r="C1046" s="830" t="s">
        <v>2847</v>
      </c>
      <c r="D1046" s="831">
        <v>1</v>
      </c>
      <c r="E1046" s="831">
        <v>0</v>
      </c>
      <c r="F1046" s="831">
        <v>0</v>
      </c>
      <c r="G1046" s="831">
        <v>1</v>
      </c>
      <c r="H1046" s="831">
        <v>0</v>
      </c>
      <c r="I1046" s="832" t="s">
        <v>2846</v>
      </c>
      <c r="J1046" s="207" t="s">
        <v>2831</v>
      </c>
      <c r="K1046" s="563"/>
      <c r="L1046" s="563"/>
      <c r="M1046" s="227"/>
    </row>
    <row r="1047" spans="1:13" x14ac:dyDescent="0.3">
      <c r="A1047" s="821">
        <v>44553</v>
      </c>
      <c r="B1047" s="21" t="s">
        <v>2848</v>
      </c>
      <c r="C1047" s="827" t="s">
        <v>2842</v>
      </c>
      <c r="D1047" s="828">
        <v>1</v>
      </c>
      <c r="E1047" s="828">
        <v>0</v>
      </c>
      <c r="F1047" s="828">
        <v>0</v>
      </c>
      <c r="G1047" s="828">
        <v>1</v>
      </c>
      <c r="H1047" s="828">
        <v>0</v>
      </c>
      <c r="I1047" s="829" t="s">
        <v>2846</v>
      </c>
      <c r="J1047" s="206" t="s">
        <v>2831</v>
      </c>
      <c r="K1047" s="563"/>
      <c r="L1047" s="563"/>
      <c r="M1047" s="227"/>
    </row>
    <row r="1048" spans="1:13" ht="17.25" thickBot="1" x14ac:dyDescent="0.35">
      <c r="A1048" s="821">
        <v>44553</v>
      </c>
      <c r="B1048" s="21" t="s">
        <v>2848</v>
      </c>
      <c r="C1048" s="827" t="s">
        <v>2837</v>
      </c>
      <c r="D1048" s="828">
        <v>1</v>
      </c>
      <c r="E1048" s="828">
        <v>0</v>
      </c>
      <c r="F1048" s="828">
        <v>0</v>
      </c>
      <c r="G1048" s="828">
        <v>1</v>
      </c>
      <c r="H1048" s="828">
        <v>0</v>
      </c>
      <c r="I1048" s="829" t="s">
        <v>2846</v>
      </c>
      <c r="J1048" s="206" t="s">
        <v>2831</v>
      </c>
      <c r="K1048" s="563"/>
      <c r="L1048" s="563"/>
      <c r="M1048" s="227"/>
    </row>
    <row r="1049" spans="1:13" ht="17.25" thickBot="1" x14ac:dyDescent="0.35">
      <c r="A1049" s="819">
        <v>44553</v>
      </c>
      <c r="B1049" s="50" t="s">
        <v>2849</v>
      </c>
      <c r="C1049" s="830" t="s">
        <v>2837</v>
      </c>
      <c r="D1049" s="831">
        <v>3</v>
      </c>
      <c r="E1049" s="831">
        <v>0</v>
      </c>
      <c r="F1049" s="831">
        <v>0</v>
      </c>
      <c r="G1049" s="831">
        <v>3</v>
      </c>
      <c r="H1049" s="831">
        <v>0</v>
      </c>
      <c r="I1049" s="832" t="s">
        <v>2846</v>
      </c>
      <c r="J1049" s="207" t="s">
        <v>2831</v>
      </c>
      <c r="K1049" s="674"/>
      <c r="L1049" s="563"/>
      <c r="M1049" s="227"/>
    </row>
    <row r="1050" spans="1:13" x14ac:dyDescent="0.3">
      <c r="A1050" s="821">
        <v>44553</v>
      </c>
      <c r="B1050" s="21" t="s">
        <v>2850</v>
      </c>
      <c r="C1050" s="827" t="s">
        <v>2842</v>
      </c>
      <c r="D1050" s="828">
        <v>2</v>
      </c>
      <c r="E1050" s="828">
        <v>0</v>
      </c>
      <c r="F1050" s="828">
        <v>0</v>
      </c>
      <c r="G1050" s="828">
        <v>2</v>
      </c>
      <c r="H1050" s="828">
        <v>0</v>
      </c>
      <c r="I1050" s="829" t="s">
        <v>2846</v>
      </c>
      <c r="J1050" s="206" t="s">
        <v>2831</v>
      </c>
      <c r="K1050" s="674"/>
      <c r="L1050" s="563"/>
      <c r="M1050" s="227"/>
    </row>
    <row r="1051" spans="1:13" ht="17.25" thickBot="1" x14ac:dyDescent="0.35">
      <c r="A1051" s="821">
        <v>44553</v>
      </c>
      <c r="B1051" s="21" t="s">
        <v>2850</v>
      </c>
      <c r="C1051" s="827" t="s">
        <v>2837</v>
      </c>
      <c r="D1051" s="828">
        <v>8</v>
      </c>
      <c r="E1051" s="828">
        <v>0</v>
      </c>
      <c r="F1051" s="828">
        <v>0</v>
      </c>
      <c r="G1051" s="828">
        <v>8</v>
      </c>
      <c r="H1051" s="828">
        <v>0</v>
      </c>
      <c r="I1051" s="829" t="s">
        <v>2846</v>
      </c>
      <c r="J1051" s="206" t="s">
        <v>2831</v>
      </c>
      <c r="K1051" s="674"/>
      <c r="L1051" s="767"/>
      <c r="M1051" s="227"/>
    </row>
    <row r="1052" spans="1:13" ht="17.25" thickBot="1" x14ac:dyDescent="0.35">
      <c r="A1052" s="819">
        <v>44553</v>
      </c>
      <c r="B1052" s="50" t="s">
        <v>2851</v>
      </c>
      <c r="C1052" s="830" t="s">
        <v>2842</v>
      </c>
      <c r="D1052" s="831">
        <v>3</v>
      </c>
      <c r="E1052" s="831">
        <v>0</v>
      </c>
      <c r="F1052" s="831">
        <v>0</v>
      </c>
      <c r="G1052" s="831">
        <v>3</v>
      </c>
      <c r="H1052" s="831">
        <v>0</v>
      </c>
      <c r="I1052" s="832" t="s">
        <v>2846</v>
      </c>
      <c r="J1052" s="207" t="s">
        <v>2831</v>
      </c>
      <c r="K1052" s="563"/>
      <c r="L1052" s="767"/>
      <c r="M1052" s="227"/>
    </row>
    <row r="1053" spans="1:13" x14ac:dyDescent="0.3">
      <c r="A1053" s="821">
        <v>44553</v>
      </c>
      <c r="B1053" s="21" t="s">
        <v>2852</v>
      </c>
      <c r="C1053" s="827" t="s">
        <v>2842</v>
      </c>
      <c r="D1053" s="828">
        <v>6</v>
      </c>
      <c r="E1053" s="828">
        <v>0</v>
      </c>
      <c r="F1053" s="828">
        <v>0</v>
      </c>
      <c r="G1053" s="828">
        <v>6</v>
      </c>
      <c r="H1053" s="828">
        <v>0</v>
      </c>
      <c r="I1053" s="829" t="s">
        <v>2853</v>
      </c>
      <c r="J1053" s="206" t="s">
        <v>2854</v>
      </c>
      <c r="K1053" s="563"/>
      <c r="L1053" s="563"/>
      <c r="M1053" s="227"/>
    </row>
    <row r="1054" spans="1:13" ht="17.25" thickBot="1" x14ac:dyDescent="0.35">
      <c r="A1054" s="821">
        <v>44553</v>
      </c>
      <c r="B1054" s="21" t="s">
        <v>2852</v>
      </c>
      <c r="C1054" s="827" t="s">
        <v>2830</v>
      </c>
      <c r="D1054" s="828">
        <v>1</v>
      </c>
      <c r="E1054" s="828">
        <v>0</v>
      </c>
      <c r="F1054" s="828">
        <v>0</v>
      </c>
      <c r="G1054" s="828">
        <v>1</v>
      </c>
      <c r="H1054" s="828">
        <v>0</v>
      </c>
      <c r="I1054" s="829" t="s">
        <v>2853</v>
      </c>
      <c r="J1054" s="206" t="s">
        <v>2854</v>
      </c>
      <c r="K1054" s="674"/>
      <c r="L1054" s="563"/>
      <c r="M1054" s="227"/>
    </row>
    <row r="1055" spans="1:13" ht="17.25" thickBot="1" x14ac:dyDescent="0.35">
      <c r="A1055" s="819">
        <v>44553</v>
      </c>
      <c r="B1055" s="50" t="s">
        <v>2855</v>
      </c>
      <c r="C1055" s="830" t="s">
        <v>2856</v>
      </c>
      <c r="D1055" s="831">
        <v>1</v>
      </c>
      <c r="E1055" s="831">
        <v>0</v>
      </c>
      <c r="F1055" s="831">
        <v>0</v>
      </c>
      <c r="G1055" s="831">
        <v>1</v>
      </c>
      <c r="H1055" s="831">
        <v>0</v>
      </c>
      <c r="I1055" s="832" t="s">
        <v>2853</v>
      </c>
      <c r="J1055" s="207" t="s">
        <v>2854</v>
      </c>
      <c r="K1055" s="674"/>
      <c r="L1055" s="563"/>
      <c r="M1055" s="227"/>
    </row>
    <row r="1056" spans="1:13" x14ac:dyDescent="0.3">
      <c r="A1056" s="818">
        <v>44553</v>
      </c>
      <c r="B1056" s="51" t="s">
        <v>2857</v>
      </c>
      <c r="C1056" s="824" t="s">
        <v>2858</v>
      </c>
      <c r="D1056" s="825">
        <v>34</v>
      </c>
      <c r="E1056" s="825">
        <v>0</v>
      </c>
      <c r="F1056" s="825">
        <v>0</v>
      </c>
      <c r="G1056" s="825">
        <v>34</v>
      </c>
      <c r="H1056" s="825">
        <v>0</v>
      </c>
      <c r="I1056" s="826" t="s">
        <v>2853</v>
      </c>
      <c r="J1056" s="205" t="s">
        <v>2854</v>
      </c>
      <c r="K1056" s="674"/>
      <c r="L1056" s="563"/>
      <c r="M1056" s="227"/>
    </row>
    <row r="1057" spans="1:13" ht="17.25" thickBot="1" x14ac:dyDescent="0.35">
      <c r="A1057" s="820">
        <v>44553</v>
      </c>
      <c r="B1057" s="52" t="s">
        <v>2857</v>
      </c>
      <c r="C1057" s="833" t="s">
        <v>2859</v>
      </c>
      <c r="D1057" s="834">
        <v>0</v>
      </c>
      <c r="E1057" s="834">
        <v>0</v>
      </c>
      <c r="F1057" s="834">
        <v>0</v>
      </c>
      <c r="G1057" s="834">
        <v>2</v>
      </c>
      <c r="H1057" s="834">
        <v>0</v>
      </c>
      <c r="I1057" s="835" t="s">
        <v>2853</v>
      </c>
      <c r="J1057" s="208" t="s">
        <v>2854</v>
      </c>
      <c r="K1057" s="674"/>
      <c r="L1057" s="677"/>
      <c r="M1057" s="227"/>
    </row>
    <row r="1058" spans="1:13" x14ac:dyDescent="0.3">
      <c r="A1058" s="821">
        <v>44553</v>
      </c>
      <c r="B1058" s="21" t="s">
        <v>2860</v>
      </c>
      <c r="C1058" s="827" t="s">
        <v>2842</v>
      </c>
      <c r="D1058" s="828">
        <v>3</v>
      </c>
      <c r="E1058" s="828">
        <v>0</v>
      </c>
      <c r="F1058" s="828">
        <v>0</v>
      </c>
      <c r="G1058" s="828">
        <v>3</v>
      </c>
      <c r="H1058" s="828">
        <v>0</v>
      </c>
      <c r="I1058" s="829" t="s">
        <v>2853</v>
      </c>
      <c r="J1058" s="206" t="s">
        <v>2854</v>
      </c>
      <c r="K1058" s="563"/>
      <c r="L1058" s="677"/>
      <c r="M1058" s="227"/>
    </row>
    <row r="1059" spans="1:13" ht="17.25" thickBot="1" x14ac:dyDescent="0.35">
      <c r="A1059" s="821">
        <v>44553</v>
      </c>
      <c r="B1059" s="21" t="s">
        <v>2860</v>
      </c>
      <c r="C1059" s="827" t="s">
        <v>2837</v>
      </c>
      <c r="D1059" s="828">
        <v>8</v>
      </c>
      <c r="E1059" s="828">
        <v>0</v>
      </c>
      <c r="F1059" s="828">
        <v>0</v>
      </c>
      <c r="G1059" s="828">
        <v>6</v>
      </c>
      <c r="H1059" s="828">
        <v>0</v>
      </c>
      <c r="I1059" s="829" t="s">
        <v>2853</v>
      </c>
      <c r="J1059" s="206" t="s">
        <v>2854</v>
      </c>
      <c r="K1059" s="563"/>
      <c r="L1059" s="563"/>
      <c r="M1059" s="227"/>
    </row>
    <row r="1060" spans="1:13" ht="17.25" thickBot="1" x14ac:dyDescent="0.35">
      <c r="A1060" s="819">
        <v>44553</v>
      </c>
      <c r="B1060" s="50" t="s">
        <v>2861</v>
      </c>
      <c r="C1060" s="830" t="s">
        <v>2837</v>
      </c>
      <c r="D1060" s="831">
        <v>4</v>
      </c>
      <c r="E1060" s="831">
        <v>0</v>
      </c>
      <c r="F1060" s="831">
        <v>0</v>
      </c>
      <c r="G1060" s="831">
        <v>3</v>
      </c>
      <c r="H1060" s="831">
        <v>0</v>
      </c>
      <c r="I1060" s="832" t="s">
        <v>2853</v>
      </c>
      <c r="J1060" s="207" t="s">
        <v>2854</v>
      </c>
      <c r="K1060" s="674"/>
      <c r="L1060" s="563"/>
      <c r="M1060" s="227"/>
    </row>
    <row r="1061" spans="1:13" x14ac:dyDescent="0.3">
      <c r="A1061" s="821">
        <v>44553</v>
      </c>
      <c r="B1061" s="21" t="s">
        <v>2862</v>
      </c>
      <c r="C1061" s="827" t="s">
        <v>2842</v>
      </c>
      <c r="D1061" s="828">
        <v>1</v>
      </c>
      <c r="E1061" s="828">
        <v>0</v>
      </c>
      <c r="F1061" s="828">
        <v>0</v>
      </c>
      <c r="G1061" s="828">
        <v>1</v>
      </c>
      <c r="H1061" s="828">
        <v>0</v>
      </c>
      <c r="I1061" s="829" t="s">
        <v>2853</v>
      </c>
      <c r="J1061" s="206" t="s">
        <v>2854</v>
      </c>
      <c r="K1061" s="674"/>
      <c r="L1061" s="563"/>
      <c r="M1061" s="227"/>
    </row>
    <row r="1062" spans="1:13" ht="17.25" thickBot="1" x14ac:dyDescent="0.35">
      <c r="A1062" s="821">
        <v>44553</v>
      </c>
      <c r="B1062" s="21" t="s">
        <v>2862</v>
      </c>
      <c r="C1062" s="827" t="s">
        <v>2837</v>
      </c>
      <c r="D1062" s="828">
        <v>2</v>
      </c>
      <c r="E1062" s="828">
        <v>0</v>
      </c>
      <c r="F1062" s="828">
        <v>0</v>
      </c>
      <c r="G1062" s="828">
        <v>2</v>
      </c>
      <c r="H1062" s="828">
        <v>0</v>
      </c>
      <c r="I1062" s="829" t="s">
        <v>2853</v>
      </c>
      <c r="J1062" s="206" t="s">
        <v>2854</v>
      </c>
      <c r="K1062" s="674"/>
      <c r="L1062" s="563"/>
      <c r="M1062" s="227"/>
    </row>
    <row r="1063" spans="1:13" ht="17.25" thickBot="1" x14ac:dyDescent="0.35">
      <c r="A1063" s="819">
        <v>44553</v>
      </c>
      <c r="B1063" s="50" t="s">
        <v>2863</v>
      </c>
      <c r="C1063" s="830" t="s">
        <v>2859</v>
      </c>
      <c r="D1063" s="831">
        <v>3</v>
      </c>
      <c r="E1063" s="831">
        <v>0</v>
      </c>
      <c r="F1063" s="831">
        <v>0</v>
      </c>
      <c r="G1063" s="831">
        <v>3</v>
      </c>
      <c r="H1063" s="831">
        <v>0</v>
      </c>
      <c r="I1063" s="832" t="s">
        <v>2853</v>
      </c>
      <c r="J1063" s="207" t="s">
        <v>2854</v>
      </c>
      <c r="K1063" s="674"/>
      <c r="L1063" s="563"/>
      <c r="M1063" s="227"/>
    </row>
    <row r="1064" spans="1:13" x14ac:dyDescent="0.3">
      <c r="A1064" s="821">
        <v>44553</v>
      </c>
      <c r="B1064" s="21" t="s">
        <v>2864</v>
      </c>
      <c r="C1064" s="827" t="s">
        <v>2865</v>
      </c>
      <c r="D1064" s="828">
        <v>3</v>
      </c>
      <c r="E1064" s="828">
        <v>0</v>
      </c>
      <c r="F1064" s="828">
        <v>0</v>
      </c>
      <c r="G1064" s="828">
        <v>1</v>
      </c>
      <c r="H1064" s="828">
        <v>0</v>
      </c>
      <c r="I1064" s="829" t="s">
        <v>2828</v>
      </c>
      <c r="J1064" s="206" t="s">
        <v>2866</v>
      </c>
      <c r="K1064" s="674"/>
      <c r="L1064" s="563"/>
      <c r="M1064" s="227"/>
    </row>
    <row r="1065" spans="1:13" ht="17.25" thickBot="1" x14ac:dyDescent="0.35">
      <c r="A1065" s="821">
        <v>44553</v>
      </c>
      <c r="B1065" s="21" t="s">
        <v>2864</v>
      </c>
      <c r="C1065" s="827" t="s">
        <v>2833</v>
      </c>
      <c r="D1065" s="828">
        <v>3</v>
      </c>
      <c r="E1065" s="828">
        <v>0</v>
      </c>
      <c r="F1065" s="828">
        <v>0</v>
      </c>
      <c r="G1065" s="828">
        <v>2</v>
      </c>
      <c r="H1065" s="828">
        <v>0</v>
      </c>
      <c r="I1065" s="829" t="s">
        <v>2828</v>
      </c>
      <c r="J1065" s="206" t="s">
        <v>2866</v>
      </c>
      <c r="K1065" s="674"/>
      <c r="L1065" s="563"/>
      <c r="M1065" s="227"/>
    </row>
    <row r="1066" spans="1:13" x14ac:dyDescent="0.3">
      <c r="A1066" s="818">
        <v>44553</v>
      </c>
      <c r="B1066" s="51" t="s">
        <v>2867</v>
      </c>
      <c r="C1066" s="824" t="s">
        <v>2842</v>
      </c>
      <c r="D1066" s="825">
        <v>2</v>
      </c>
      <c r="E1066" s="825">
        <v>0</v>
      </c>
      <c r="F1066" s="825">
        <v>0</v>
      </c>
      <c r="G1066" s="825">
        <v>2</v>
      </c>
      <c r="H1066" s="825">
        <v>0</v>
      </c>
      <c r="I1066" s="826" t="s">
        <v>2828</v>
      </c>
      <c r="J1066" s="205" t="s">
        <v>2866</v>
      </c>
      <c r="K1066" s="674"/>
      <c r="L1066" s="563"/>
      <c r="M1066" s="227"/>
    </row>
    <row r="1067" spans="1:13" ht="17.25" thickBot="1" x14ac:dyDescent="0.35">
      <c r="A1067" s="820">
        <v>44553</v>
      </c>
      <c r="B1067" s="52" t="s">
        <v>2867</v>
      </c>
      <c r="C1067" s="833" t="s">
        <v>2837</v>
      </c>
      <c r="D1067" s="834">
        <v>4</v>
      </c>
      <c r="E1067" s="834">
        <v>0</v>
      </c>
      <c r="F1067" s="834">
        <v>0</v>
      </c>
      <c r="G1067" s="834">
        <v>4</v>
      </c>
      <c r="H1067" s="834">
        <v>0</v>
      </c>
      <c r="I1067" s="835" t="s">
        <v>2828</v>
      </c>
      <c r="J1067" s="208" t="s">
        <v>2866</v>
      </c>
      <c r="K1067" s="675"/>
      <c r="L1067" s="563"/>
      <c r="M1067" s="227"/>
    </row>
    <row r="1068" spans="1:13" ht="17.25" thickBot="1" x14ac:dyDescent="0.35">
      <c r="A1068" s="821">
        <v>44553</v>
      </c>
      <c r="B1068" s="21" t="s">
        <v>2868</v>
      </c>
      <c r="C1068" s="827" t="s">
        <v>2837</v>
      </c>
      <c r="D1068" s="828">
        <v>5</v>
      </c>
      <c r="E1068" s="828">
        <v>0</v>
      </c>
      <c r="F1068" s="828">
        <v>0</v>
      </c>
      <c r="G1068" s="828">
        <v>5</v>
      </c>
      <c r="H1068" s="828">
        <v>0</v>
      </c>
      <c r="I1068" s="829" t="s">
        <v>2828</v>
      </c>
      <c r="J1068" s="206" t="s">
        <v>2866</v>
      </c>
      <c r="K1068" s="674"/>
      <c r="L1068" s="563"/>
      <c r="M1068" s="227"/>
    </row>
    <row r="1069" spans="1:13" ht="17.25" thickBot="1" x14ac:dyDescent="0.35">
      <c r="A1069" s="818">
        <v>44553</v>
      </c>
      <c r="B1069" s="51" t="s">
        <v>2869</v>
      </c>
      <c r="C1069" s="824" t="s">
        <v>2837</v>
      </c>
      <c r="D1069" s="825">
        <v>9</v>
      </c>
      <c r="E1069" s="825">
        <v>0</v>
      </c>
      <c r="F1069" s="825">
        <v>0</v>
      </c>
      <c r="G1069" s="825">
        <v>8</v>
      </c>
      <c r="H1069" s="825">
        <v>0</v>
      </c>
      <c r="I1069" s="826" t="s">
        <v>2828</v>
      </c>
      <c r="J1069" s="205" t="s">
        <v>2866</v>
      </c>
      <c r="K1069" s="674"/>
      <c r="L1069" s="563"/>
      <c r="M1069" s="227"/>
    </row>
    <row r="1070" spans="1:13" ht="17.25" thickBot="1" x14ac:dyDescent="0.35">
      <c r="A1070" s="819">
        <v>44553</v>
      </c>
      <c r="B1070" s="50" t="s">
        <v>2870</v>
      </c>
      <c r="C1070" s="830" t="s">
        <v>2871</v>
      </c>
      <c r="D1070" s="831">
        <v>7</v>
      </c>
      <c r="E1070" s="831">
        <v>0</v>
      </c>
      <c r="F1070" s="831">
        <v>0</v>
      </c>
      <c r="G1070" s="831">
        <v>7</v>
      </c>
      <c r="H1070" s="831">
        <v>0</v>
      </c>
      <c r="I1070" s="832" t="s">
        <v>2828</v>
      </c>
      <c r="J1070" s="207" t="s">
        <v>2866</v>
      </c>
      <c r="K1070" s="674"/>
      <c r="L1070" s="563"/>
      <c r="M1070" s="227"/>
    </row>
    <row r="1071" spans="1:13" x14ac:dyDescent="0.3">
      <c r="A1071" s="821">
        <v>44553</v>
      </c>
      <c r="B1071" s="21" t="s">
        <v>2872</v>
      </c>
      <c r="C1071" s="827" t="s">
        <v>2871</v>
      </c>
      <c r="D1071" s="828">
        <v>0</v>
      </c>
      <c r="E1071" s="828">
        <v>0</v>
      </c>
      <c r="F1071" s="828">
        <v>0</v>
      </c>
      <c r="G1071" s="828">
        <v>1</v>
      </c>
      <c r="H1071" s="828">
        <v>0</v>
      </c>
      <c r="I1071" s="829" t="s">
        <v>2828</v>
      </c>
      <c r="J1071" s="206" t="s">
        <v>2866</v>
      </c>
      <c r="K1071" s="674"/>
      <c r="L1071" s="563"/>
      <c r="M1071" s="227"/>
    </row>
    <row r="1072" spans="1:13" x14ac:dyDescent="0.3">
      <c r="A1072" s="821">
        <v>44553</v>
      </c>
      <c r="B1072" s="21" t="s">
        <v>2872</v>
      </c>
      <c r="C1072" s="827" t="s">
        <v>2837</v>
      </c>
      <c r="D1072" s="828">
        <v>3</v>
      </c>
      <c r="E1072" s="828">
        <v>0</v>
      </c>
      <c r="F1072" s="828">
        <v>0</v>
      </c>
      <c r="G1072" s="828">
        <v>5</v>
      </c>
      <c r="H1072" s="828">
        <v>0</v>
      </c>
      <c r="I1072" s="829" t="s">
        <v>2828</v>
      </c>
      <c r="J1072" s="206" t="s">
        <v>2866</v>
      </c>
      <c r="K1072" s="674"/>
      <c r="L1072" s="563"/>
      <c r="M1072" s="227"/>
    </row>
    <row r="1073" spans="1:13" ht="17.25" thickBot="1" x14ac:dyDescent="0.35">
      <c r="A1073" s="821">
        <v>44553</v>
      </c>
      <c r="B1073" s="21" t="s">
        <v>2872</v>
      </c>
      <c r="C1073" s="827" t="s">
        <v>2865</v>
      </c>
      <c r="D1073" s="828">
        <v>1</v>
      </c>
      <c r="E1073" s="828">
        <v>0</v>
      </c>
      <c r="F1073" s="828">
        <v>0</v>
      </c>
      <c r="G1073" s="828">
        <v>1</v>
      </c>
      <c r="H1073" s="828">
        <v>0</v>
      </c>
      <c r="I1073" s="829" t="s">
        <v>2828</v>
      </c>
      <c r="J1073" s="206" t="s">
        <v>2866</v>
      </c>
      <c r="K1073" s="674"/>
      <c r="L1073" s="563"/>
      <c r="M1073" s="227"/>
    </row>
    <row r="1074" spans="1:13" x14ac:dyDescent="0.3">
      <c r="A1074" s="818">
        <v>44553</v>
      </c>
      <c r="B1074" s="51" t="s">
        <v>2873</v>
      </c>
      <c r="C1074" s="824" t="s">
        <v>2871</v>
      </c>
      <c r="D1074" s="825">
        <v>4</v>
      </c>
      <c r="E1074" s="825">
        <v>0</v>
      </c>
      <c r="F1074" s="825">
        <v>0</v>
      </c>
      <c r="G1074" s="825">
        <v>2</v>
      </c>
      <c r="H1074" s="825">
        <v>0</v>
      </c>
      <c r="I1074" s="826" t="s">
        <v>2828</v>
      </c>
      <c r="J1074" s="205" t="s">
        <v>2866</v>
      </c>
      <c r="K1074" s="674"/>
      <c r="L1074" s="563"/>
      <c r="M1074" s="227"/>
    </row>
    <row r="1075" spans="1:13" ht="17.25" thickBot="1" x14ac:dyDescent="0.35">
      <c r="A1075" s="820">
        <v>44553</v>
      </c>
      <c r="B1075" s="52" t="s">
        <v>2873</v>
      </c>
      <c r="C1075" s="833" t="s">
        <v>2837</v>
      </c>
      <c r="D1075" s="834">
        <v>2</v>
      </c>
      <c r="E1075" s="834">
        <v>0</v>
      </c>
      <c r="F1075" s="834">
        <v>0</v>
      </c>
      <c r="G1075" s="834">
        <v>1</v>
      </c>
      <c r="H1075" s="834">
        <v>0</v>
      </c>
      <c r="I1075" s="835" t="s">
        <v>2828</v>
      </c>
      <c r="J1075" s="208" t="s">
        <v>2866</v>
      </c>
      <c r="K1075" s="674"/>
      <c r="L1075" s="563"/>
      <c r="M1075" s="227"/>
    </row>
    <row r="1076" spans="1:13" ht="17.25" thickBot="1" x14ac:dyDescent="0.35">
      <c r="A1076" s="821">
        <v>44553</v>
      </c>
      <c r="B1076" s="21" t="s">
        <v>2889</v>
      </c>
      <c r="C1076" s="827" t="s">
        <v>2837</v>
      </c>
      <c r="D1076" s="828">
        <v>2</v>
      </c>
      <c r="E1076" s="828">
        <v>0</v>
      </c>
      <c r="F1076" s="828">
        <v>0</v>
      </c>
      <c r="G1076" s="828">
        <v>1</v>
      </c>
      <c r="H1076" s="828">
        <v>0</v>
      </c>
      <c r="I1076" s="829" t="s">
        <v>2828</v>
      </c>
      <c r="J1076" s="206" t="s">
        <v>2866</v>
      </c>
      <c r="K1076" s="674"/>
      <c r="L1076" s="563"/>
      <c r="M1076" s="227"/>
    </row>
    <row r="1077" spans="1:13" x14ac:dyDescent="0.3">
      <c r="A1077" s="818">
        <v>44553</v>
      </c>
      <c r="B1077" s="51" t="s">
        <v>2874</v>
      </c>
      <c r="C1077" s="824" t="s">
        <v>2875</v>
      </c>
      <c r="D1077" s="825">
        <v>4</v>
      </c>
      <c r="E1077" s="825">
        <v>0</v>
      </c>
      <c r="F1077" s="825">
        <v>0</v>
      </c>
      <c r="G1077" s="825">
        <v>3</v>
      </c>
      <c r="H1077" s="825">
        <v>0</v>
      </c>
      <c r="I1077" s="826" t="s">
        <v>2828</v>
      </c>
      <c r="J1077" s="205" t="s">
        <v>2866</v>
      </c>
      <c r="K1077" s="674"/>
      <c r="L1077" s="563"/>
      <c r="M1077" s="227"/>
    </row>
    <row r="1078" spans="1:13" ht="17.25" thickBot="1" x14ac:dyDescent="0.35">
      <c r="A1078" s="821">
        <v>44553</v>
      </c>
      <c r="B1078" s="21" t="s">
        <v>2874</v>
      </c>
      <c r="C1078" s="827" t="s">
        <v>2859</v>
      </c>
      <c r="D1078" s="828">
        <v>1</v>
      </c>
      <c r="E1078" s="828">
        <v>0</v>
      </c>
      <c r="F1078" s="828">
        <v>0</v>
      </c>
      <c r="G1078" s="828">
        <v>1</v>
      </c>
      <c r="H1078" s="828">
        <v>0</v>
      </c>
      <c r="I1078" s="829" t="s">
        <v>2828</v>
      </c>
      <c r="J1078" s="206" t="s">
        <v>2866</v>
      </c>
      <c r="K1078" s="674"/>
      <c r="L1078" s="563"/>
      <c r="M1078" s="227"/>
    </row>
    <row r="1079" spans="1:13" ht="17.25" thickBot="1" x14ac:dyDescent="0.35">
      <c r="A1079" s="819">
        <v>44553</v>
      </c>
      <c r="B1079" s="50" t="s">
        <v>2874</v>
      </c>
      <c r="C1079" s="830" t="s">
        <v>2856</v>
      </c>
      <c r="D1079" s="831">
        <v>1</v>
      </c>
      <c r="E1079" s="831">
        <v>0</v>
      </c>
      <c r="F1079" s="831">
        <v>0</v>
      </c>
      <c r="G1079" s="831">
        <v>1</v>
      </c>
      <c r="H1079" s="831">
        <v>0</v>
      </c>
      <c r="I1079" s="832" t="s">
        <v>2828</v>
      </c>
      <c r="J1079" s="207" t="s">
        <v>2866</v>
      </c>
      <c r="K1079" s="674"/>
      <c r="L1079" s="563"/>
      <c r="M1079" s="227"/>
    </row>
    <row r="1080" spans="1:13" x14ac:dyDescent="0.3">
      <c r="A1080" s="821">
        <v>44553</v>
      </c>
      <c r="B1080" s="21" t="s">
        <v>2876</v>
      </c>
      <c r="C1080" s="827" t="s">
        <v>2842</v>
      </c>
      <c r="D1080" s="828">
        <v>1</v>
      </c>
      <c r="E1080" s="828">
        <v>0</v>
      </c>
      <c r="F1080" s="828">
        <v>0</v>
      </c>
      <c r="G1080" s="828">
        <v>1</v>
      </c>
      <c r="H1080" s="828">
        <v>0</v>
      </c>
      <c r="I1080" s="829" t="s">
        <v>2877</v>
      </c>
      <c r="J1080" s="206" t="s">
        <v>2878</v>
      </c>
      <c r="K1080" s="674"/>
      <c r="L1080" s="563"/>
      <c r="M1080" s="227"/>
    </row>
    <row r="1081" spans="1:13" x14ac:dyDescent="0.3">
      <c r="A1081" s="821">
        <v>44553</v>
      </c>
      <c r="B1081" s="21" t="s">
        <v>2876</v>
      </c>
      <c r="C1081" s="827" t="s">
        <v>2871</v>
      </c>
      <c r="D1081" s="828">
        <v>5</v>
      </c>
      <c r="E1081" s="828">
        <v>0</v>
      </c>
      <c r="F1081" s="828">
        <v>0</v>
      </c>
      <c r="G1081" s="828">
        <v>5</v>
      </c>
      <c r="H1081" s="828">
        <v>0</v>
      </c>
      <c r="I1081" s="829" t="s">
        <v>2877</v>
      </c>
      <c r="J1081" s="206" t="s">
        <v>2878</v>
      </c>
      <c r="K1081" s="674"/>
      <c r="L1081" s="563"/>
      <c r="M1081" s="227"/>
    </row>
    <row r="1082" spans="1:13" ht="17.25" thickBot="1" x14ac:dyDescent="0.35">
      <c r="A1082" s="821">
        <v>44553</v>
      </c>
      <c r="B1082" s="21" t="s">
        <v>2876</v>
      </c>
      <c r="C1082" s="827" t="s">
        <v>2837</v>
      </c>
      <c r="D1082" s="828">
        <v>1</v>
      </c>
      <c r="E1082" s="828">
        <v>0</v>
      </c>
      <c r="F1082" s="828">
        <v>0</v>
      </c>
      <c r="G1082" s="828">
        <v>1</v>
      </c>
      <c r="H1082" s="828">
        <v>0</v>
      </c>
      <c r="I1082" s="829" t="s">
        <v>2877</v>
      </c>
      <c r="J1082" s="206" t="s">
        <v>2878</v>
      </c>
      <c r="K1082" s="563"/>
      <c r="L1082" s="563"/>
      <c r="M1082" s="227"/>
    </row>
    <row r="1083" spans="1:13" ht="17.25" thickBot="1" x14ac:dyDescent="0.35">
      <c r="A1083" s="819">
        <v>44553</v>
      </c>
      <c r="B1083" s="50" t="s">
        <v>2879</v>
      </c>
      <c r="C1083" s="830" t="s">
        <v>2880</v>
      </c>
      <c r="D1083" s="831">
        <v>7</v>
      </c>
      <c r="E1083" s="831">
        <v>0</v>
      </c>
      <c r="F1083" s="831">
        <v>0</v>
      </c>
      <c r="G1083" s="831">
        <v>7</v>
      </c>
      <c r="H1083" s="831">
        <v>0</v>
      </c>
      <c r="I1083" s="832" t="s">
        <v>2877</v>
      </c>
      <c r="J1083" s="207" t="s">
        <v>2878</v>
      </c>
      <c r="K1083" s="563"/>
      <c r="L1083" s="227"/>
      <c r="M1083" s="227"/>
    </row>
    <row r="1084" spans="1:13" x14ac:dyDescent="0.3">
      <c r="A1084" s="821">
        <v>44553</v>
      </c>
      <c r="B1084" s="21" t="s">
        <v>2879</v>
      </c>
      <c r="C1084" s="827" t="s">
        <v>2865</v>
      </c>
      <c r="D1084" s="828">
        <v>0</v>
      </c>
      <c r="E1084" s="828">
        <v>0</v>
      </c>
      <c r="F1084" s="828">
        <v>0</v>
      </c>
      <c r="G1084" s="828">
        <v>1</v>
      </c>
      <c r="H1084" s="828">
        <v>0</v>
      </c>
      <c r="I1084" s="829" t="s">
        <v>2877</v>
      </c>
      <c r="J1084" s="206" t="s">
        <v>2878</v>
      </c>
      <c r="K1084" s="563"/>
      <c r="L1084" s="227"/>
      <c r="M1084" s="227"/>
    </row>
    <row r="1085" spans="1:13" x14ac:dyDescent="0.3">
      <c r="A1085" s="821">
        <v>44553</v>
      </c>
      <c r="B1085" s="21" t="s">
        <v>2879</v>
      </c>
      <c r="C1085" s="827" t="s">
        <v>2881</v>
      </c>
      <c r="D1085" s="828">
        <v>2</v>
      </c>
      <c r="E1085" s="828">
        <v>0</v>
      </c>
      <c r="F1085" s="828">
        <v>0</v>
      </c>
      <c r="G1085" s="828">
        <v>3</v>
      </c>
      <c r="H1085" s="828">
        <v>0</v>
      </c>
      <c r="I1085" s="829" t="s">
        <v>2877</v>
      </c>
      <c r="J1085" s="206" t="s">
        <v>2878</v>
      </c>
      <c r="K1085" s="563"/>
      <c r="L1085" s="227"/>
      <c r="M1085" s="227"/>
    </row>
    <row r="1086" spans="1:13" x14ac:dyDescent="0.3">
      <c r="A1086" s="821">
        <v>44553</v>
      </c>
      <c r="B1086" s="21" t="s">
        <v>2879</v>
      </c>
      <c r="C1086" s="827" t="s">
        <v>2880</v>
      </c>
      <c r="D1086" s="828">
        <v>16</v>
      </c>
      <c r="E1086" s="828">
        <v>0</v>
      </c>
      <c r="F1086" s="828">
        <v>0</v>
      </c>
      <c r="G1086" s="828">
        <v>16</v>
      </c>
      <c r="H1086" s="828">
        <v>0</v>
      </c>
      <c r="I1086" s="829" t="s">
        <v>2877</v>
      </c>
      <c r="J1086" s="206" t="s">
        <v>2878</v>
      </c>
      <c r="K1086" s="563"/>
      <c r="L1086" s="227"/>
      <c r="M1086" s="227"/>
    </row>
    <row r="1087" spans="1:13" ht="17.25" thickBot="1" x14ac:dyDescent="0.35">
      <c r="A1087" s="821">
        <v>44553</v>
      </c>
      <c r="B1087" s="21" t="s">
        <v>2879</v>
      </c>
      <c r="C1087" s="827" t="s">
        <v>2833</v>
      </c>
      <c r="D1087" s="828">
        <v>1</v>
      </c>
      <c r="E1087" s="828">
        <v>0</v>
      </c>
      <c r="F1087" s="828">
        <v>0</v>
      </c>
      <c r="G1087" s="828">
        <v>2</v>
      </c>
      <c r="H1087" s="828">
        <v>0</v>
      </c>
      <c r="I1087" s="829" t="s">
        <v>2877</v>
      </c>
      <c r="J1087" s="206" t="s">
        <v>2878</v>
      </c>
      <c r="K1087" s="563"/>
      <c r="L1087" s="227"/>
      <c r="M1087" s="227"/>
    </row>
    <row r="1088" spans="1:13" x14ac:dyDescent="0.3">
      <c r="A1088" s="818">
        <v>44553</v>
      </c>
      <c r="B1088" s="51" t="s">
        <v>2882</v>
      </c>
      <c r="C1088" s="824" t="s">
        <v>2871</v>
      </c>
      <c r="D1088" s="825">
        <v>5</v>
      </c>
      <c r="E1088" s="825">
        <v>0</v>
      </c>
      <c r="F1088" s="825">
        <v>0</v>
      </c>
      <c r="G1088" s="825">
        <v>5</v>
      </c>
      <c r="H1088" s="825">
        <v>0</v>
      </c>
      <c r="I1088" s="826" t="s">
        <v>2877</v>
      </c>
      <c r="J1088" s="205" t="s">
        <v>2878</v>
      </c>
      <c r="K1088" s="563"/>
      <c r="L1088" s="227"/>
      <c r="M1088" s="227"/>
    </row>
    <row r="1089" spans="1:13" ht="17.25" thickBot="1" x14ac:dyDescent="0.35">
      <c r="A1089" s="820">
        <v>44553</v>
      </c>
      <c r="B1089" s="52" t="s">
        <v>2882</v>
      </c>
      <c r="C1089" s="833" t="s">
        <v>2837</v>
      </c>
      <c r="D1089" s="834">
        <v>1</v>
      </c>
      <c r="E1089" s="834">
        <v>0</v>
      </c>
      <c r="F1089" s="834">
        <v>0</v>
      </c>
      <c r="G1089" s="834">
        <v>1</v>
      </c>
      <c r="H1089" s="834">
        <v>0</v>
      </c>
      <c r="I1089" s="835" t="s">
        <v>2877</v>
      </c>
      <c r="J1089" s="208" t="s">
        <v>2878</v>
      </c>
      <c r="K1089" s="563"/>
      <c r="L1089" s="227"/>
      <c r="M1089" s="227"/>
    </row>
    <row r="1090" spans="1:13" x14ac:dyDescent="0.3">
      <c r="A1090" s="818">
        <v>44553</v>
      </c>
      <c r="B1090" s="51" t="s">
        <v>2890</v>
      </c>
      <c r="C1090" s="824" t="s">
        <v>2883</v>
      </c>
      <c r="D1090" s="825">
        <v>0</v>
      </c>
      <c r="E1090" s="825">
        <v>0</v>
      </c>
      <c r="F1090" s="825">
        <v>0</v>
      </c>
      <c r="G1090" s="825">
        <v>3</v>
      </c>
      <c r="H1090" s="825">
        <v>0</v>
      </c>
      <c r="I1090" s="826" t="s">
        <v>2877</v>
      </c>
      <c r="J1090" s="205" t="s">
        <v>2878</v>
      </c>
      <c r="K1090" s="563"/>
      <c r="L1090" s="227"/>
      <c r="M1090" s="227"/>
    </row>
    <row r="1091" spans="1:13" ht="17.25" thickBot="1" x14ac:dyDescent="0.35">
      <c r="A1091" s="820">
        <v>44553</v>
      </c>
      <c r="B1091" s="52" t="s">
        <v>2890</v>
      </c>
      <c r="C1091" s="833" t="s">
        <v>2837</v>
      </c>
      <c r="D1091" s="834">
        <v>6</v>
      </c>
      <c r="E1091" s="834">
        <v>0</v>
      </c>
      <c r="F1091" s="834">
        <v>0</v>
      </c>
      <c r="G1091" s="834">
        <v>6</v>
      </c>
      <c r="H1091" s="834">
        <v>0</v>
      </c>
      <c r="I1091" s="835" t="s">
        <v>2877</v>
      </c>
      <c r="J1091" s="208" t="s">
        <v>2878</v>
      </c>
      <c r="K1091" s="563"/>
      <c r="L1091" s="227"/>
      <c r="M1091" s="227"/>
    </row>
    <row r="1092" spans="1:13" ht="17.25" thickBot="1" x14ac:dyDescent="0.35">
      <c r="A1092" s="818">
        <v>44553</v>
      </c>
      <c r="B1092" s="51" t="s">
        <v>2884</v>
      </c>
      <c r="C1092" s="824" t="s">
        <v>2885</v>
      </c>
      <c r="D1092" s="842">
        <v>3</v>
      </c>
      <c r="E1092" s="842">
        <v>3</v>
      </c>
      <c r="F1092" s="842">
        <v>3</v>
      </c>
      <c r="G1092" s="842">
        <v>3</v>
      </c>
      <c r="H1092" s="825">
        <v>0</v>
      </c>
      <c r="I1092" s="826" t="s">
        <v>2886</v>
      </c>
      <c r="J1092" s="205" t="s">
        <v>2887</v>
      </c>
      <c r="K1092" s="563"/>
      <c r="L1092" s="227"/>
      <c r="M1092" s="227"/>
    </row>
    <row r="1093" spans="1:13" ht="17.25" thickBot="1" x14ac:dyDescent="0.35">
      <c r="A1093" s="819">
        <v>44554</v>
      </c>
      <c r="B1093" s="50" t="s">
        <v>2893</v>
      </c>
      <c r="C1093" s="830" t="s">
        <v>128</v>
      </c>
      <c r="D1093" s="831">
        <v>9</v>
      </c>
      <c r="E1093" s="831">
        <v>0</v>
      </c>
      <c r="F1093" s="831">
        <v>0</v>
      </c>
      <c r="G1093" s="831">
        <v>9</v>
      </c>
      <c r="H1093" s="831">
        <v>0</v>
      </c>
      <c r="I1093" s="832" t="s">
        <v>2894</v>
      </c>
      <c r="J1093" s="207" t="s">
        <v>2895</v>
      </c>
      <c r="K1093" s="563"/>
      <c r="L1093" s="227"/>
      <c r="M1093" s="227"/>
    </row>
    <row r="1094" spans="1:13" ht="17.25" thickBot="1" x14ac:dyDescent="0.35">
      <c r="A1094" s="819">
        <v>44554</v>
      </c>
      <c r="B1094" s="50" t="s">
        <v>2896</v>
      </c>
      <c r="C1094" s="830" t="s">
        <v>138</v>
      </c>
      <c r="D1094" s="831">
        <v>3</v>
      </c>
      <c r="E1094" s="831">
        <v>0</v>
      </c>
      <c r="F1094" s="831">
        <v>0</v>
      </c>
      <c r="G1094" s="831">
        <v>5</v>
      </c>
      <c r="H1094" s="831">
        <v>0</v>
      </c>
      <c r="I1094" s="832" t="s">
        <v>1559</v>
      </c>
      <c r="J1094" s="207" t="s">
        <v>1548</v>
      </c>
      <c r="K1094" s="563"/>
      <c r="L1094" s="227"/>
      <c r="M1094" s="227"/>
    </row>
    <row r="1095" spans="1:13" ht="17.25" thickBot="1" x14ac:dyDescent="0.35">
      <c r="A1095" s="819">
        <v>44554</v>
      </c>
      <c r="B1095" s="50" t="s">
        <v>2897</v>
      </c>
      <c r="C1095" s="43" t="s">
        <v>138</v>
      </c>
      <c r="D1095" s="831">
        <v>4</v>
      </c>
      <c r="E1095" s="831">
        <v>0</v>
      </c>
      <c r="F1095" s="831">
        <v>0</v>
      </c>
      <c r="G1095" s="831">
        <v>4</v>
      </c>
      <c r="H1095" s="831">
        <v>0</v>
      </c>
      <c r="I1095" s="832" t="s">
        <v>1559</v>
      </c>
      <c r="J1095" s="207" t="s">
        <v>1548</v>
      </c>
      <c r="K1095" s="563"/>
      <c r="L1095" s="227"/>
      <c r="M1095" s="227"/>
    </row>
    <row r="1096" spans="1:13" x14ac:dyDescent="0.3">
      <c r="A1096" s="818">
        <v>44554</v>
      </c>
      <c r="B1096" s="51" t="s">
        <v>2898</v>
      </c>
      <c r="C1096" s="824" t="s">
        <v>2899</v>
      </c>
      <c r="D1096" s="825">
        <v>1</v>
      </c>
      <c r="E1096" s="825">
        <v>0</v>
      </c>
      <c r="F1096" s="825">
        <v>0</v>
      </c>
      <c r="G1096" s="825">
        <v>1</v>
      </c>
      <c r="H1096" s="825">
        <v>0</v>
      </c>
      <c r="I1096" s="826" t="s">
        <v>2900</v>
      </c>
      <c r="J1096" s="205" t="s">
        <v>2901</v>
      </c>
      <c r="K1096" s="563"/>
      <c r="L1096" s="675"/>
      <c r="M1096" s="227"/>
    </row>
    <row r="1097" spans="1:13" x14ac:dyDescent="0.3">
      <c r="A1097" s="821">
        <v>44554</v>
      </c>
      <c r="B1097" s="21" t="s">
        <v>1966</v>
      </c>
      <c r="C1097" s="827" t="s">
        <v>22</v>
      </c>
      <c r="D1097" s="828">
        <v>0</v>
      </c>
      <c r="E1097" s="828">
        <v>0</v>
      </c>
      <c r="F1097" s="828">
        <v>0</v>
      </c>
      <c r="G1097" s="828">
        <v>2</v>
      </c>
      <c r="H1097" s="828">
        <v>0</v>
      </c>
      <c r="I1097" s="829" t="s">
        <v>1559</v>
      </c>
      <c r="J1097" s="206" t="s">
        <v>2901</v>
      </c>
      <c r="K1097" s="563"/>
      <c r="L1097" s="675"/>
      <c r="M1097" s="227"/>
    </row>
    <row r="1098" spans="1:13" x14ac:dyDescent="0.3">
      <c r="A1098" s="821">
        <v>44554</v>
      </c>
      <c r="B1098" s="21" t="s">
        <v>172</v>
      </c>
      <c r="C1098" s="827" t="s">
        <v>138</v>
      </c>
      <c r="D1098" s="828">
        <v>5</v>
      </c>
      <c r="E1098" s="828">
        <v>0</v>
      </c>
      <c r="F1098" s="828">
        <v>0</v>
      </c>
      <c r="G1098" s="828">
        <v>5</v>
      </c>
      <c r="H1098" s="828">
        <v>0</v>
      </c>
      <c r="I1098" s="829" t="s">
        <v>2900</v>
      </c>
      <c r="J1098" s="206" t="s">
        <v>2902</v>
      </c>
      <c r="K1098" s="563"/>
      <c r="L1098" s="674"/>
      <c r="M1098" s="227"/>
    </row>
    <row r="1099" spans="1:13" ht="17.25" thickBot="1" x14ac:dyDescent="0.35">
      <c r="A1099" s="820">
        <v>44554</v>
      </c>
      <c r="B1099" s="52" t="s">
        <v>2903</v>
      </c>
      <c r="C1099" s="833" t="s">
        <v>2904</v>
      </c>
      <c r="D1099" s="834">
        <v>1</v>
      </c>
      <c r="E1099" s="834">
        <v>0</v>
      </c>
      <c r="F1099" s="834">
        <v>0</v>
      </c>
      <c r="G1099" s="834">
        <v>1</v>
      </c>
      <c r="H1099" s="834">
        <v>0</v>
      </c>
      <c r="I1099" s="835" t="s">
        <v>2905</v>
      </c>
      <c r="J1099" s="208" t="s">
        <v>1548</v>
      </c>
      <c r="K1099" s="563"/>
      <c r="L1099" s="674"/>
      <c r="M1099" s="227"/>
    </row>
    <row r="1100" spans="1:13" x14ac:dyDescent="0.3">
      <c r="A1100" s="818">
        <v>44554</v>
      </c>
      <c r="B1100" s="51" t="s">
        <v>1154</v>
      </c>
      <c r="C1100" s="824" t="s">
        <v>107</v>
      </c>
      <c r="D1100" s="825">
        <v>1</v>
      </c>
      <c r="E1100" s="825">
        <v>0</v>
      </c>
      <c r="F1100" s="825">
        <v>0</v>
      </c>
      <c r="G1100" s="825">
        <v>1</v>
      </c>
      <c r="H1100" s="825">
        <v>0</v>
      </c>
      <c r="I1100" s="826" t="s">
        <v>1559</v>
      </c>
      <c r="J1100" s="205" t="s">
        <v>1548</v>
      </c>
      <c r="K1100" s="563"/>
      <c r="L1100" s="674"/>
      <c r="M1100" s="227"/>
    </row>
    <row r="1101" spans="1:13" ht="17.25" thickBot="1" x14ac:dyDescent="0.35">
      <c r="A1101" s="820">
        <v>44554</v>
      </c>
      <c r="B1101" s="52" t="s">
        <v>2906</v>
      </c>
      <c r="C1101" s="833" t="s">
        <v>2907</v>
      </c>
      <c r="D1101" s="834">
        <v>0</v>
      </c>
      <c r="E1101" s="834">
        <v>0</v>
      </c>
      <c r="F1101" s="834">
        <v>0</v>
      </c>
      <c r="G1101" s="834">
        <v>1</v>
      </c>
      <c r="H1101" s="834">
        <v>0</v>
      </c>
      <c r="I1101" s="835" t="s">
        <v>2900</v>
      </c>
      <c r="J1101" s="208" t="s">
        <v>1548</v>
      </c>
      <c r="K1101" s="563"/>
      <c r="L1101" s="674"/>
      <c r="M1101" s="227"/>
    </row>
    <row r="1102" spans="1:13" x14ac:dyDescent="0.3">
      <c r="A1102" s="818">
        <v>44554</v>
      </c>
      <c r="B1102" s="51" t="s">
        <v>2908</v>
      </c>
      <c r="C1102" s="824" t="s">
        <v>2909</v>
      </c>
      <c r="D1102" s="825">
        <v>6</v>
      </c>
      <c r="E1102" s="825">
        <v>0</v>
      </c>
      <c r="F1102" s="825">
        <v>0</v>
      </c>
      <c r="G1102" s="825">
        <v>6</v>
      </c>
      <c r="H1102" s="825">
        <v>0</v>
      </c>
      <c r="I1102" s="826" t="s">
        <v>1559</v>
      </c>
      <c r="J1102" s="205" t="s">
        <v>2901</v>
      </c>
      <c r="K1102" s="563"/>
      <c r="L1102" s="674"/>
      <c r="M1102" s="227"/>
    </row>
    <row r="1103" spans="1:13" x14ac:dyDescent="0.3">
      <c r="A1103" s="821">
        <v>44554</v>
      </c>
      <c r="B1103" s="21" t="s">
        <v>2910</v>
      </c>
      <c r="C1103" s="827" t="s">
        <v>2911</v>
      </c>
      <c r="D1103" s="828">
        <v>4</v>
      </c>
      <c r="E1103" s="828">
        <v>0</v>
      </c>
      <c r="F1103" s="828">
        <v>0</v>
      </c>
      <c r="G1103" s="828">
        <v>4</v>
      </c>
      <c r="H1103" s="828">
        <v>0</v>
      </c>
      <c r="I1103" s="829" t="s">
        <v>1545</v>
      </c>
      <c r="J1103" s="206" t="s">
        <v>2902</v>
      </c>
      <c r="K1103" s="563"/>
      <c r="L1103" s="674"/>
      <c r="M1103" s="227"/>
    </row>
    <row r="1104" spans="1:13" ht="17.25" thickBot="1" x14ac:dyDescent="0.35">
      <c r="A1104" s="820">
        <v>44554</v>
      </c>
      <c r="B1104" s="52" t="s">
        <v>2912</v>
      </c>
      <c r="C1104" s="833" t="s">
        <v>2913</v>
      </c>
      <c r="D1104" s="834">
        <v>0</v>
      </c>
      <c r="E1104" s="834">
        <v>0</v>
      </c>
      <c r="F1104" s="834">
        <v>0</v>
      </c>
      <c r="G1104" s="834">
        <v>1</v>
      </c>
      <c r="H1104" s="834">
        <v>0</v>
      </c>
      <c r="I1104" s="835" t="s">
        <v>1559</v>
      </c>
      <c r="J1104" s="208" t="s">
        <v>1548</v>
      </c>
      <c r="K1104" s="563"/>
      <c r="L1104" s="674"/>
      <c r="M1104" s="227"/>
    </row>
    <row r="1105" spans="1:13" x14ac:dyDescent="0.3">
      <c r="A1105" s="818">
        <v>44554</v>
      </c>
      <c r="B1105" s="51" t="s">
        <v>1571</v>
      </c>
      <c r="C1105" s="824" t="s">
        <v>15</v>
      </c>
      <c r="D1105" s="825">
        <v>0</v>
      </c>
      <c r="E1105" s="825">
        <v>0</v>
      </c>
      <c r="F1105" s="825">
        <v>0</v>
      </c>
      <c r="G1105" s="825">
        <v>1</v>
      </c>
      <c r="H1105" s="825">
        <v>0</v>
      </c>
      <c r="I1105" s="826" t="s">
        <v>2900</v>
      </c>
      <c r="J1105" s="205" t="s">
        <v>2914</v>
      </c>
      <c r="K1105" s="563"/>
      <c r="L1105" s="675"/>
      <c r="M1105" s="227"/>
    </row>
    <row r="1106" spans="1:13" x14ac:dyDescent="0.3">
      <c r="A1106" s="821">
        <v>44554</v>
      </c>
      <c r="B1106" s="21" t="s">
        <v>2915</v>
      </c>
      <c r="C1106" s="827" t="s">
        <v>2911</v>
      </c>
      <c r="D1106" s="828">
        <v>10</v>
      </c>
      <c r="E1106" s="828">
        <v>0</v>
      </c>
      <c r="F1106" s="828">
        <v>0</v>
      </c>
      <c r="G1106" s="828">
        <v>10</v>
      </c>
      <c r="H1106" s="828">
        <v>0</v>
      </c>
      <c r="I1106" s="829" t="s">
        <v>1559</v>
      </c>
      <c r="J1106" s="206" t="s">
        <v>1548</v>
      </c>
      <c r="K1106" s="563"/>
      <c r="L1106" s="675"/>
      <c r="M1106" s="227"/>
    </row>
    <row r="1107" spans="1:13" ht="17.25" thickBot="1" x14ac:dyDescent="0.35">
      <c r="A1107" s="820">
        <v>44554</v>
      </c>
      <c r="B1107" s="52" t="s">
        <v>2916</v>
      </c>
      <c r="C1107" s="833" t="s">
        <v>2917</v>
      </c>
      <c r="D1107" s="834">
        <v>1</v>
      </c>
      <c r="E1107" s="834">
        <v>0</v>
      </c>
      <c r="F1107" s="834">
        <v>0</v>
      </c>
      <c r="G1107" s="834">
        <v>1</v>
      </c>
      <c r="H1107" s="834">
        <v>0</v>
      </c>
      <c r="I1107" s="835" t="s">
        <v>1559</v>
      </c>
      <c r="J1107" s="208" t="s">
        <v>1548</v>
      </c>
      <c r="K1107" s="563"/>
      <c r="L1107" s="675"/>
      <c r="M1107" s="227"/>
    </row>
    <row r="1108" spans="1:13" x14ac:dyDescent="0.3">
      <c r="A1108" s="818">
        <v>44554</v>
      </c>
      <c r="B1108" s="51" t="s">
        <v>2918</v>
      </c>
      <c r="C1108" s="824" t="s">
        <v>2919</v>
      </c>
      <c r="D1108" s="825">
        <v>5</v>
      </c>
      <c r="E1108" s="825">
        <v>0</v>
      </c>
      <c r="F1108" s="825">
        <v>0</v>
      </c>
      <c r="G1108" s="825">
        <v>6</v>
      </c>
      <c r="H1108" s="825">
        <v>0</v>
      </c>
      <c r="I1108" s="826" t="s">
        <v>2920</v>
      </c>
      <c r="J1108" s="205" t="s">
        <v>1524</v>
      </c>
      <c r="K1108" s="563"/>
      <c r="L1108" s="674"/>
      <c r="M1108" s="227"/>
    </row>
    <row r="1109" spans="1:13" ht="17.25" thickBot="1" x14ac:dyDescent="0.35">
      <c r="A1109" s="820">
        <v>44554</v>
      </c>
      <c r="B1109" s="52" t="s">
        <v>617</v>
      </c>
      <c r="C1109" s="833" t="s">
        <v>2921</v>
      </c>
      <c r="D1109" s="834">
        <v>2</v>
      </c>
      <c r="E1109" s="834">
        <v>0</v>
      </c>
      <c r="F1109" s="834">
        <v>0</v>
      </c>
      <c r="G1109" s="834">
        <v>2</v>
      </c>
      <c r="H1109" s="834">
        <v>0</v>
      </c>
      <c r="I1109" s="835" t="s">
        <v>2922</v>
      </c>
      <c r="J1109" s="208" t="s">
        <v>1524</v>
      </c>
      <c r="K1109" s="563"/>
      <c r="L1109" s="674"/>
      <c r="M1109" s="227"/>
    </row>
    <row r="1110" spans="1:13" x14ac:dyDescent="0.3">
      <c r="A1110" s="818">
        <v>44554</v>
      </c>
      <c r="B1110" s="51" t="s">
        <v>1429</v>
      </c>
      <c r="C1110" s="824" t="s">
        <v>2923</v>
      </c>
      <c r="D1110" s="825">
        <v>34</v>
      </c>
      <c r="E1110" s="825">
        <v>0</v>
      </c>
      <c r="F1110" s="825">
        <v>0</v>
      </c>
      <c r="G1110" s="825">
        <v>34</v>
      </c>
      <c r="H1110" s="825">
        <v>0</v>
      </c>
      <c r="I1110" s="826" t="s">
        <v>2924</v>
      </c>
      <c r="J1110" s="205" t="s">
        <v>1524</v>
      </c>
      <c r="K1110" s="563"/>
      <c r="L1110" s="674"/>
      <c r="M1110" s="227"/>
    </row>
    <row r="1111" spans="1:13" ht="17.25" thickBot="1" x14ac:dyDescent="0.35">
      <c r="A1111" s="820">
        <v>44554</v>
      </c>
      <c r="B1111" s="52" t="s">
        <v>2925</v>
      </c>
      <c r="C1111" s="833" t="s">
        <v>108</v>
      </c>
      <c r="D1111" s="834">
        <v>0</v>
      </c>
      <c r="E1111" s="834">
        <v>0</v>
      </c>
      <c r="F1111" s="834">
        <v>0</v>
      </c>
      <c r="G1111" s="834">
        <v>1</v>
      </c>
      <c r="H1111" s="834">
        <v>0</v>
      </c>
      <c r="I1111" s="835" t="s">
        <v>2926</v>
      </c>
      <c r="J1111" s="208" t="s">
        <v>2927</v>
      </c>
      <c r="K1111" s="563"/>
      <c r="L1111" s="674"/>
      <c r="M1111" s="227"/>
    </row>
    <row r="1112" spans="1:13" ht="17.25" thickBot="1" x14ac:dyDescent="0.35">
      <c r="A1112" s="819">
        <v>44554</v>
      </c>
      <c r="B1112" s="50" t="s">
        <v>2928</v>
      </c>
      <c r="C1112" s="830" t="s">
        <v>2929</v>
      </c>
      <c r="D1112" s="831">
        <v>15</v>
      </c>
      <c r="E1112" s="831">
        <v>0</v>
      </c>
      <c r="F1112" s="831">
        <v>0</v>
      </c>
      <c r="G1112" s="831">
        <v>15</v>
      </c>
      <c r="H1112" s="831">
        <v>0</v>
      </c>
      <c r="I1112" s="832" t="s">
        <v>2930</v>
      </c>
      <c r="J1112" s="207" t="s">
        <v>1524</v>
      </c>
      <c r="K1112" s="563"/>
      <c r="L1112" s="674"/>
      <c r="M1112" s="227"/>
    </row>
    <row r="1113" spans="1:13" ht="17.25" thickBot="1" x14ac:dyDescent="0.35">
      <c r="A1113" s="819">
        <v>44554</v>
      </c>
      <c r="B1113" s="50" t="s">
        <v>2931</v>
      </c>
      <c r="C1113" s="830" t="s">
        <v>2917</v>
      </c>
      <c r="D1113" s="831">
        <v>1</v>
      </c>
      <c r="E1113" s="831">
        <v>0</v>
      </c>
      <c r="F1113" s="831">
        <v>0</v>
      </c>
      <c r="G1113" s="831">
        <v>1</v>
      </c>
      <c r="H1113" s="831">
        <v>0</v>
      </c>
      <c r="I1113" s="832" t="s">
        <v>2926</v>
      </c>
      <c r="J1113" s="207" t="s">
        <v>2927</v>
      </c>
      <c r="K1113" s="563"/>
      <c r="L1113" s="674"/>
      <c r="M1113" s="227"/>
    </row>
    <row r="1114" spans="1:13" ht="17.25" thickBot="1" x14ac:dyDescent="0.35">
      <c r="A1114" s="819">
        <v>44554</v>
      </c>
      <c r="B1114" s="50" t="s">
        <v>2358</v>
      </c>
      <c r="C1114" s="830" t="s">
        <v>2911</v>
      </c>
      <c r="D1114" s="831">
        <v>5</v>
      </c>
      <c r="E1114" s="831">
        <v>0</v>
      </c>
      <c r="F1114" s="831">
        <v>0</v>
      </c>
      <c r="G1114" s="831">
        <v>5</v>
      </c>
      <c r="H1114" s="831">
        <v>0</v>
      </c>
      <c r="I1114" s="832" t="s">
        <v>2932</v>
      </c>
      <c r="J1114" s="207" t="s">
        <v>1604</v>
      </c>
      <c r="K1114" s="563"/>
      <c r="L1114" s="674"/>
      <c r="M1114" s="227"/>
    </row>
    <row r="1115" spans="1:13" x14ac:dyDescent="0.3">
      <c r="A1115" s="818">
        <v>44554</v>
      </c>
      <c r="B1115" s="51" t="s">
        <v>2933</v>
      </c>
      <c r="C1115" s="824" t="s">
        <v>16</v>
      </c>
      <c r="D1115" s="825">
        <v>1</v>
      </c>
      <c r="E1115" s="825">
        <v>0</v>
      </c>
      <c r="F1115" s="825">
        <v>0</v>
      </c>
      <c r="G1115" s="825">
        <v>1</v>
      </c>
      <c r="H1115" s="825">
        <v>0</v>
      </c>
      <c r="I1115" s="826" t="s">
        <v>1584</v>
      </c>
      <c r="J1115" s="205" t="s">
        <v>176</v>
      </c>
      <c r="K1115" s="563"/>
      <c r="L1115" s="674"/>
      <c r="M1115" s="227"/>
    </row>
    <row r="1116" spans="1:13" x14ac:dyDescent="0.3">
      <c r="A1116" s="821">
        <v>44554</v>
      </c>
      <c r="B1116" s="21" t="s">
        <v>639</v>
      </c>
      <c r="C1116" s="827" t="s">
        <v>138</v>
      </c>
      <c r="D1116" s="828">
        <v>2</v>
      </c>
      <c r="E1116" s="828">
        <v>0</v>
      </c>
      <c r="F1116" s="828">
        <v>0</v>
      </c>
      <c r="G1116" s="828">
        <v>2</v>
      </c>
      <c r="H1116" s="828">
        <v>0</v>
      </c>
      <c r="I1116" s="829" t="s">
        <v>1584</v>
      </c>
      <c r="J1116" s="206" t="s">
        <v>2934</v>
      </c>
      <c r="K1116" s="563"/>
      <c r="L1116" s="674"/>
      <c r="M1116" s="227"/>
    </row>
    <row r="1117" spans="1:13" ht="17.25" thickBot="1" x14ac:dyDescent="0.35">
      <c r="A1117" s="820">
        <v>44554</v>
      </c>
      <c r="B1117" s="52" t="s">
        <v>639</v>
      </c>
      <c r="C1117" s="833" t="s">
        <v>2935</v>
      </c>
      <c r="D1117" s="834">
        <v>0</v>
      </c>
      <c r="E1117" s="834">
        <v>0</v>
      </c>
      <c r="F1117" s="834">
        <v>0</v>
      </c>
      <c r="G1117" s="834">
        <v>1</v>
      </c>
      <c r="H1117" s="834">
        <v>0</v>
      </c>
      <c r="I1117" s="835" t="s">
        <v>1584</v>
      </c>
      <c r="J1117" s="208" t="s">
        <v>176</v>
      </c>
      <c r="K1117" s="563"/>
      <c r="L1117" s="674"/>
      <c r="M1117" s="227"/>
    </row>
    <row r="1118" spans="1:13" x14ac:dyDescent="0.3">
      <c r="A1118" s="818">
        <v>44554</v>
      </c>
      <c r="B1118" s="51" t="s">
        <v>2936</v>
      </c>
      <c r="C1118" s="824" t="s">
        <v>2937</v>
      </c>
      <c r="D1118" s="825">
        <v>2</v>
      </c>
      <c r="E1118" s="825">
        <v>0</v>
      </c>
      <c r="F1118" s="825">
        <v>0</v>
      </c>
      <c r="G1118" s="825">
        <v>2</v>
      </c>
      <c r="H1118" s="825">
        <v>0</v>
      </c>
      <c r="I1118" s="826" t="s">
        <v>2938</v>
      </c>
      <c r="J1118" s="205" t="s">
        <v>2939</v>
      </c>
      <c r="K1118" s="563"/>
      <c r="L1118" s="674"/>
      <c r="M1118" s="227"/>
    </row>
    <row r="1119" spans="1:13" x14ac:dyDescent="0.3">
      <c r="A1119" s="821">
        <v>44554</v>
      </c>
      <c r="B1119" s="21" t="s">
        <v>2940</v>
      </c>
      <c r="C1119" s="827" t="s">
        <v>100</v>
      </c>
      <c r="D1119" s="828">
        <v>1</v>
      </c>
      <c r="E1119" s="828">
        <v>0</v>
      </c>
      <c r="F1119" s="828">
        <v>0</v>
      </c>
      <c r="G1119" s="828">
        <v>1</v>
      </c>
      <c r="H1119" s="828">
        <v>0</v>
      </c>
      <c r="I1119" s="829" t="s">
        <v>2941</v>
      </c>
      <c r="J1119" s="206" t="s">
        <v>176</v>
      </c>
      <c r="K1119" s="563"/>
      <c r="L1119" s="674"/>
      <c r="M1119" s="227"/>
    </row>
    <row r="1120" spans="1:13" x14ac:dyDescent="0.3">
      <c r="A1120" s="821">
        <v>44554</v>
      </c>
      <c r="B1120" s="21" t="s">
        <v>2942</v>
      </c>
      <c r="C1120" s="827" t="s">
        <v>138</v>
      </c>
      <c r="D1120" s="828">
        <v>1</v>
      </c>
      <c r="E1120" s="828">
        <v>0</v>
      </c>
      <c r="F1120" s="828">
        <v>0</v>
      </c>
      <c r="G1120" s="828">
        <v>1</v>
      </c>
      <c r="H1120" s="828">
        <v>0</v>
      </c>
      <c r="I1120" s="829" t="s">
        <v>2938</v>
      </c>
      <c r="J1120" s="206" t="s">
        <v>2943</v>
      </c>
      <c r="K1120" s="563"/>
      <c r="L1120" s="674"/>
      <c r="M1120" s="227"/>
    </row>
    <row r="1121" spans="1:13" ht="17.25" thickBot="1" x14ac:dyDescent="0.35">
      <c r="A1121" s="820">
        <v>44554</v>
      </c>
      <c r="B1121" s="52" t="s">
        <v>2942</v>
      </c>
      <c r="C1121" s="833" t="s">
        <v>2907</v>
      </c>
      <c r="D1121" s="834">
        <v>2</v>
      </c>
      <c r="E1121" s="834">
        <v>0</v>
      </c>
      <c r="F1121" s="834">
        <v>0</v>
      </c>
      <c r="G1121" s="834">
        <v>2</v>
      </c>
      <c r="H1121" s="834">
        <v>0</v>
      </c>
      <c r="I1121" s="835" t="s">
        <v>1584</v>
      </c>
      <c r="J1121" s="208" t="s">
        <v>176</v>
      </c>
      <c r="K1121" s="563"/>
      <c r="L1121" s="674"/>
      <c r="M1121" s="227"/>
    </row>
    <row r="1122" spans="1:13" x14ac:dyDescent="0.3">
      <c r="A1122" s="818">
        <v>44554</v>
      </c>
      <c r="B1122" s="51" t="s">
        <v>2944</v>
      </c>
      <c r="C1122" s="824" t="s">
        <v>15</v>
      </c>
      <c r="D1122" s="825">
        <v>1</v>
      </c>
      <c r="E1122" s="825">
        <v>0</v>
      </c>
      <c r="F1122" s="825">
        <v>0</v>
      </c>
      <c r="G1122" s="825">
        <v>1</v>
      </c>
      <c r="H1122" s="825">
        <v>0</v>
      </c>
      <c r="I1122" s="826" t="s">
        <v>1584</v>
      </c>
      <c r="J1122" s="205" t="s">
        <v>176</v>
      </c>
      <c r="K1122" s="563"/>
      <c r="L1122" s="674"/>
      <c r="M1122" s="227"/>
    </row>
    <row r="1123" spans="1:13" x14ac:dyDescent="0.3">
      <c r="A1123" s="821">
        <v>44554</v>
      </c>
      <c r="B1123" s="21" t="s">
        <v>2944</v>
      </c>
      <c r="C1123" s="827" t="s">
        <v>2945</v>
      </c>
      <c r="D1123" s="828">
        <v>3</v>
      </c>
      <c r="E1123" s="828">
        <v>0</v>
      </c>
      <c r="F1123" s="828">
        <v>0</v>
      </c>
      <c r="G1123" s="828">
        <v>3</v>
      </c>
      <c r="H1123" s="828">
        <v>0</v>
      </c>
      <c r="I1123" s="829" t="s">
        <v>1584</v>
      </c>
      <c r="J1123" s="206" t="s">
        <v>1604</v>
      </c>
      <c r="K1123" s="563"/>
      <c r="L1123" s="674"/>
      <c r="M1123" s="227"/>
    </row>
    <row r="1124" spans="1:13" ht="17.25" thickBot="1" x14ac:dyDescent="0.35">
      <c r="A1124" s="820">
        <v>44554</v>
      </c>
      <c r="B1124" s="52" t="s">
        <v>2944</v>
      </c>
      <c r="C1124" s="833" t="s">
        <v>138</v>
      </c>
      <c r="D1124" s="834">
        <v>1</v>
      </c>
      <c r="E1124" s="834">
        <v>0</v>
      </c>
      <c r="F1124" s="834">
        <v>0</v>
      </c>
      <c r="G1124" s="834">
        <v>1</v>
      </c>
      <c r="H1124" s="834">
        <v>0</v>
      </c>
      <c r="I1124" s="835" t="s">
        <v>1584</v>
      </c>
      <c r="J1124" s="208" t="s">
        <v>2934</v>
      </c>
      <c r="K1124" s="563"/>
      <c r="L1124" s="674"/>
      <c r="M1124" s="227"/>
    </row>
    <row r="1125" spans="1:13" x14ac:dyDescent="0.3">
      <c r="A1125" s="818">
        <v>44554</v>
      </c>
      <c r="B1125" s="51" t="s">
        <v>2946</v>
      </c>
      <c r="C1125" s="824" t="s">
        <v>138</v>
      </c>
      <c r="D1125" s="825">
        <v>5</v>
      </c>
      <c r="E1125" s="825">
        <v>0</v>
      </c>
      <c r="F1125" s="825">
        <v>0</v>
      </c>
      <c r="G1125" s="825">
        <v>5</v>
      </c>
      <c r="H1125" s="825">
        <v>0</v>
      </c>
      <c r="I1125" s="826" t="s">
        <v>2932</v>
      </c>
      <c r="J1125" s="205" t="s">
        <v>176</v>
      </c>
      <c r="K1125" s="563"/>
      <c r="L1125" s="674"/>
      <c r="M1125" s="227"/>
    </row>
    <row r="1126" spans="1:13" ht="17.25" thickBot="1" x14ac:dyDescent="0.35">
      <c r="A1126" s="820">
        <v>44554</v>
      </c>
      <c r="B1126" s="52" t="s">
        <v>2946</v>
      </c>
      <c r="C1126" s="833" t="s">
        <v>2574</v>
      </c>
      <c r="D1126" s="834">
        <v>4</v>
      </c>
      <c r="E1126" s="834">
        <v>0</v>
      </c>
      <c r="F1126" s="834">
        <v>0</v>
      </c>
      <c r="G1126" s="834">
        <v>4</v>
      </c>
      <c r="H1126" s="834">
        <v>0</v>
      </c>
      <c r="I1126" s="835" t="s">
        <v>2941</v>
      </c>
      <c r="J1126" s="208" t="s">
        <v>2947</v>
      </c>
      <c r="K1126" s="563"/>
      <c r="L1126" s="674"/>
      <c r="M1126" s="227"/>
    </row>
    <row r="1127" spans="1:13" ht="17.25" thickBot="1" x14ac:dyDescent="0.35">
      <c r="A1127" s="819">
        <v>44554</v>
      </c>
      <c r="B1127" s="50" t="s">
        <v>1311</v>
      </c>
      <c r="C1127" s="830" t="s">
        <v>2917</v>
      </c>
      <c r="D1127" s="831">
        <v>1</v>
      </c>
      <c r="E1127" s="831">
        <v>0</v>
      </c>
      <c r="F1127" s="831">
        <v>0</v>
      </c>
      <c r="G1127" s="831">
        <v>1</v>
      </c>
      <c r="H1127" s="831">
        <v>0</v>
      </c>
      <c r="I1127" s="832" t="s">
        <v>1584</v>
      </c>
      <c r="J1127" s="207" t="s">
        <v>176</v>
      </c>
      <c r="K1127" s="563"/>
      <c r="L1127" s="674"/>
      <c r="M1127" s="227"/>
    </row>
    <row r="1128" spans="1:13" ht="17.25" thickBot="1" x14ac:dyDescent="0.35">
      <c r="A1128" s="819">
        <v>44554</v>
      </c>
      <c r="B1128" s="50" t="s">
        <v>2948</v>
      </c>
      <c r="C1128" s="830" t="s">
        <v>2949</v>
      </c>
      <c r="D1128" s="831">
        <v>0</v>
      </c>
      <c r="E1128" s="831">
        <v>0</v>
      </c>
      <c r="F1128" s="831">
        <v>0</v>
      </c>
      <c r="G1128" s="831">
        <v>1</v>
      </c>
      <c r="H1128" s="831">
        <v>0</v>
      </c>
      <c r="I1128" s="832" t="s">
        <v>2950</v>
      </c>
      <c r="J1128" s="207" t="s">
        <v>2951</v>
      </c>
      <c r="K1128" s="563"/>
      <c r="L1128" s="674"/>
      <c r="M1128" s="227"/>
    </row>
    <row r="1129" spans="1:13" ht="17.25" thickBot="1" x14ac:dyDescent="0.35">
      <c r="A1129" s="819">
        <v>44554</v>
      </c>
      <c r="B1129" s="50" t="s">
        <v>1303</v>
      </c>
      <c r="C1129" s="830" t="s">
        <v>138</v>
      </c>
      <c r="D1129" s="831">
        <v>10</v>
      </c>
      <c r="E1129" s="831">
        <v>0</v>
      </c>
      <c r="F1129" s="831">
        <v>0</v>
      </c>
      <c r="G1129" s="831">
        <v>11</v>
      </c>
      <c r="H1129" s="831">
        <v>0</v>
      </c>
      <c r="I1129" s="832" t="s">
        <v>1584</v>
      </c>
      <c r="J1129" s="207" t="s">
        <v>176</v>
      </c>
      <c r="K1129" s="563"/>
      <c r="L1129" s="674"/>
      <c r="M1129" s="227"/>
    </row>
    <row r="1130" spans="1:13" x14ac:dyDescent="0.3">
      <c r="A1130" s="818">
        <v>44554</v>
      </c>
      <c r="B1130" s="51" t="s">
        <v>2952</v>
      </c>
      <c r="C1130" s="824" t="s">
        <v>2953</v>
      </c>
      <c r="D1130" s="825">
        <v>1</v>
      </c>
      <c r="E1130" s="825">
        <v>0</v>
      </c>
      <c r="F1130" s="825">
        <v>0</v>
      </c>
      <c r="G1130" s="825">
        <v>1</v>
      </c>
      <c r="H1130" s="825">
        <v>0</v>
      </c>
      <c r="I1130" s="826" t="s">
        <v>1584</v>
      </c>
      <c r="J1130" s="205" t="s">
        <v>176</v>
      </c>
      <c r="K1130" s="563"/>
      <c r="L1130" s="674"/>
      <c r="M1130" s="227"/>
    </row>
    <row r="1131" spans="1:13" ht="17.25" thickBot="1" x14ac:dyDescent="0.35">
      <c r="A1131" s="820">
        <v>44554</v>
      </c>
      <c r="B1131" s="52" t="s">
        <v>2952</v>
      </c>
      <c r="C1131" s="833" t="s">
        <v>1593</v>
      </c>
      <c r="D1131" s="834">
        <v>4</v>
      </c>
      <c r="E1131" s="834">
        <v>0</v>
      </c>
      <c r="F1131" s="834">
        <v>0</v>
      </c>
      <c r="G1131" s="834">
        <v>4</v>
      </c>
      <c r="H1131" s="834">
        <v>0</v>
      </c>
      <c r="I1131" s="835" t="s">
        <v>2932</v>
      </c>
      <c r="J1131" s="208" t="s">
        <v>2939</v>
      </c>
      <c r="K1131" s="563"/>
      <c r="L1131" s="674"/>
      <c r="M1131" s="227"/>
    </row>
    <row r="1132" spans="1:13" x14ac:dyDescent="0.3">
      <c r="A1132" s="818">
        <v>44554</v>
      </c>
      <c r="B1132" s="51" t="s">
        <v>2954</v>
      </c>
      <c r="C1132" s="824" t="s">
        <v>138</v>
      </c>
      <c r="D1132" s="825">
        <v>4</v>
      </c>
      <c r="E1132" s="825">
        <v>0</v>
      </c>
      <c r="F1132" s="825">
        <v>0</v>
      </c>
      <c r="G1132" s="825">
        <v>4</v>
      </c>
      <c r="H1132" s="825">
        <v>0</v>
      </c>
      <c r="I1132" s="826" t="s">
        <v>1584</v>
      </c>
      <c r="J1132" s="205" t="s">
        <v>176</v>
      </c>
      <c r="K1132" s="563"/>
      <c r="L1132" s="677"/>
      <c r="M1132" s="227"/>
    </row>
    <row r="1133" spans="1:13" ht="17.25" thickBot="1" x14ac:dyDescent="0.35">
      <c r="A1133" s="820">
        <v>44554</v>
      </c>
      <c r="B1133" s="52" t="s">
        <v>2954</v>
      </c>
      <c r="C1133" s="833" t="s">
        <v>2935</v>
      </c>
      <c r="D1133" s="834">
        <v>13</v>
      </c>
      <c r="E1133" s="834">
        <v>0</v>
      </c>
      <c r="F1133" s="834">
        <v>0</v>
      </c>
      <c r="G1133" s="834">
        <v>13</v>
      </c>
      <c r="H1133" s="834">
        <v>0</v>
      </c>
      <c r="I1133" s="835" t="s">
        <v>1584</v>
      </c>
      <c r="J1133" s="208" t="s">
        <v>2951</v>
      </c>
      <c r="K1133" s="563"/>
      <c r="L1133" s="677"/>
      <c r="M1133" s="227"/>
    </row>
    <row r="1134" spans="1:13" ht="17.25" thickBot="1" x14ac:dyDescent="0.35">
      <c r="A1134" s="819">
        <v>44554</v>
      </c>
      <c r="B1134" s="50" t="s">
        <v>730</v>
      </c>
      <c r="C1134" s="830" t="s">
        <v>128</v>
      </c>
      <c r="D1134" s="831">
        <v>2</v>
      </c>
      <c r="E1134" s="831">
        <v>0</v>
      </c>
      <c r="F1134" s="831">
        <v>0</v>
      </c>
      <c r="G1134" s="831">
        <v>2</v>
      </c>
      <c r="H1134" s="831">
        <v>0</v>
      </c>
      <c r="I1134" s="832" t="s">
        <v>2371</v>
      </c>
      <c r="J1134" s="207" t="s">
        <v>2955</v>
      </c>
      <c r="K1134" s="563"/>
      <c r="L1134" s="674"/>
      <c r="M1134" s="227"/>
    </row>
    <row r="1135" spans="1:13" x14ac:dyDescent="0.3">
      <c r="A1135" s="821">
        <v>44554</v>
      </c>
      <c r="B1135" s="21" t="s">
        <v>2956</v>
      </c>
      <c r="C1135" s="827" t="s">
        <v>2957</v>
      </c>
      <c r="D1135" s="828">
        <v>2</v>
      </c>
      <c r="E1135" s="828">
        <v>0</v>
      </c>
      <c r="F1135" s="828">
        <v>0</v>
      </c>
      <c r="G1135" s="828">
        <v>1</v>
      </c>
      <c r="H1135" s="828">
        <v>0</v>
      </c>
      <c r="I1135" s="829" t="s">
        <v>2958</v>
      </c>
      <c r="J1135" s="206" t="s">
        <v>2307</v>
      </c>
      <c r="K1135" s="563"/>
      <c r="L1135" s="674"/>
      <c r="M1135" s="227"/>
    </row>
    <row r="1136" spans="1:13" x14ac:dyDescent="0.3">
      <c r="A1136" s="821">
        <v>44554</v>
      </c>
      <c r="B1136" s="21" t="s">
        <v>2959</v>
      </c>
      <c r="C1136" s="827" t="s">
        <v>2911</v>
      </c>
      <c r="D1136" s="828">
        <v>2</v>
      </c>
      <c r="E1136" s="828">
        <v>0</v>
      </c>
      <c r="F1136" s="828">
        <v>0</v>
      </c>
      <c r="G1136" s="828">
        <v>2</v>
      </c>
      <c r="H1136" s="828">
        <v>0</v>
      </c>
      <c r="I1136" s="829" t="s">
        <v>2958</v>
      </c>
      <c r="J1136" s="206" t="s">
        <v>2955</v>
      </c>
      <c r="K1136" s="563"/>
      <c r="L1136" s="674"/>
      <c r="M1136" s="227"/>
    </row>
    <row r="1137" spans="1:13" ht="17.25" thickBot="1" x14ac:dyDescent="0.35">
      <c r="A1137" s="821">
        <v>44554</v>
      </c>
      <c r="B1137" s="21" t="s">
        <v>2960</v>
      </c>
      <c r="C1137" s="827" t="s">
        <v>89</v>
      </c>
      <c r="D1137" s="828">
        <v>0</v>
      </c>
      <c r="E1137" s="828">
        <v>0</v>
      </c>
      <c r="F1137" s="828">
        <v>0</v>
      </c>
      <c r="G1137" s="828">
        <v>1</v>
      </c>
      <c r="H1137" s="828">
        <v>0</v>
      </c>
      <c r="I1137" s="829" t="s">
        <v>2961</v>
      </c>
      <c r="J1137" s="206" t="s">
        <v>2307</v>
      </c>
      <c r="K1137" s="563"/>
      <c r="L1137" s="674"/>
      <c r="M1137" s="227"/>
    </row>
    <row r="1138" spans="1:13" x14ac:dyDescent="0.3">
      <c r="A1138" s="818">
        <v>44554</v>
      </c>
      <c r="B1138" s="51" t="s">
        <v>2962</v>
      </c>
      <c r="C1138" s="824" t="s">
        <v>2937</v>
      </c>
      <c r="D1138" s="825">
        <v>1</v>
      </c>
      <c r="E1138" s="825">
        <v>0</v>
      </c>
      <c r="F1138" s="825">
        <v>0</v>
      </c>
      <c r="G1138" s="825">
        <v>1</v>
      </c>
      <c r="H1138" s="825">
        <v>0</v>
      </c>
      <c r="I1138" s="826" t="s">
        <v>2362</v>
      </c>
      <c r="J1138" s="205" t="s">
        <v>2955</v>
      </c>
      <c r="K1138" s="563"/>
      <c r="L1138" s="674"/>
      <c r="M1138" s="227"/>
    </row>
    <row r="1139" spans="1:13" ht="17.25" thickBot="1" x14ac:dyDescent="0.35">
      <c r="A1139" s="820">
        <v>44554</v>
      </c>
      <c r="B1139" s="52" t="s">
        <v>2963</v>
      </c>
      <c r="C1139" s="833" t="s">
        <v>2911</v>
      </c>
      <c r="D1139" s="834">
        <v>11</v>
      </c>
      <c r="E1139" s="834">
        <v>0</v>
      </c>
      <c r="F1139" s="834">
        <v>0</v>
      </c>
      <c r="G1139" s="834">
        <v>11</v>
      </c>
      <c r="H1139" s="834">
        <v>0</v>
      </c>
      <c r="I1139" s="835" t="s">
        <v>2371</v>
      </c>
      <c r="J1139" s="208" t="s">
        <v>2964</v>
      </c>
      <c r="K1139" s="563"/>
      <c r="L1139" s="674"/>
      <c r="M1139" s="227"/>
    </row>
    <row r="1140" spans="1:13" ht="17.25" thickBot="1" x14ac:dyDescent="0.35">
      <c r="A1140" s="819">
        <v>44554</v>
      </c>
      <c r="B1140" s="50" t="s">
        <v>2965</v>
      </c>
      <c r="C1140" s="830" t="s">
        <v>138</v>
      </c>
      <c r="D1140" s="831">
        <v>12</v>
      </c>
      <c r="E1140" s="831">
        <v>0</v>
      </c>
      <c r="F1140" s="831">
        <v>0</v>
      </c>
      <c r="G1140" s="831">
        <v>12</v>
      </c>
      <c r="H1140" s="831">
        <v>0</v>
      </c>
      <c r="I1140" s="832" t="s">
        <v>2966</v>
      </c>
      <c r="J1140" s="207" t="s">
        <v>2307</v>
      </c>
      <c r="K1140" s="563"/>
      <c r="L1140" s="674"/>
      <c r="M1140" s="227"/>
    </row>
    <row r="1141" spans="1:13" x14ac:dyDescent="0.3">
      <c r="A1141" s="818">
        <v>44554</v>
      </c>
      <c r="B1141" s="51" t="s">
        <v>2967</v>
      </c>
      <c r="C1141" s="824" t="s">
        <v>2911</v>
      </c>
      <c r="D1141" s="825">
        <v>10</v>
      </c>
      <c r="E1141" s="825">
        <v>0</v>
      </c>
      <c r="F1141" s="825">
        <v>0</v>
      </c>
      <c r="G1141" s="825">
        <v>10</v>
      </c>
      <c r="H1141" s="825">
        <v>0</v>
      </c>
      <c r="I1141" s="826" t="s">
        <v>2958</v>
      </c>
      <c r="J1141" s="205" t="s">
        <v>2968</v>
      </c>
      <c r="K1141" s="563"/>
      <c r="L1141" s="674"/>
      <c r="M1141" s="227"/>
    </row>
    <row r="1142" spans="1:13" x14ac:dyDescent="0.3">
      <c r="A1142" s="821">
        <v>44554</v>
      </c>
      <c r="B1142" s="21" t="s">
        <v>2969</v>
      </c>
      <c r="C1142" s="827" t="s">
        <v>18</v>
      </c>
      <c r="D1142" s="828">
        <v>2</v>
      </c>
      <c r="E1142" s="828">
        <v>0</v>
      </c>
      <c r="F1142" s="828">
        <v>0</v>
      </c>
      <c r="G1142" s="828">
        <v>2</v>
      </c>
      <c r="H1142" s="828">
        <v>0</v>
      </c>
      <c r="I1142" s="829" t="s">
        <v>2362</v>
      </c>
      <c r="J1142" s="206" t="s">
        <v>2955</v>
      </c>
      <c r="K1142" s="563"/>
      <c r="L1142" s="674"/>
      <c r="M1142" s="227"/>
    </row>
    <row r="1143" spans="1:13" ht="17.25" thickBot="1" x14ac:dyDescent="0.35">
      <c r="A1143" s="820">
        <v>44554</v>
      </c>
      <c r="B1143" s="52" t="s">
        <v>2970</v>
      </c>
      <c r="C1143" s="833" t="s">
        <v>107</v>
      </c>
      <c r="D1143" s="834">
        <v>4</v>
      </c>
      <c r="E1143" s="834">
        <v>0</v>
      </c>
      <c r="F1143" s="834">
        <v>0</v>
      </c>
      <c r="G1143" s="834">
        <v>3</v>
      </c>
      <c r="H1143" s="834">
        <v>0</v>
      </c>
      <c r="I1143" s="835" t="s">
        <v>2371</v>
      </c>
      <c r="J1143" s="208" t="s">
        <v>2955</v>
      </c>
      <c r="K1143" s="563"/>
      <c r="L1143" s="674"/>
      <c r="M1143" s="227"/>
    </row>
    <row r="1144" spans="1:13" x14ac:dyDescent="0.3">
      <c r="A1144" s="818">
        <v>44554</v>
      </c>
      <c r="B1144" s="51" t="s">
        <v>1460</v>
      </c>
      <c r="C1144" s="824" t="s">
        <v>18</v>
      </c>
      <c r="D1144" s="825">
        <v>3</v>
      </c>
      <c r="E1144" s="825">
        <v>0</v>
      </c>
      <c r="F1144" s="825">
        <v>0</v>
      </c>
      <c r="G1144" s="825">
        <v>2</v>
      </c>
      <c r="H1144" s="825">
        <v>0</v>
      </c>
      <c r="I1144" s="826" t="s">
        <v>2371</v>
      </c>
      <c r="J1144" s="205" t="s">
        <v>2307</v>
      </c>
      <c r="K1144" s="563"/>
      <c r="L1144" s="674"/>
      <c r="M1144" s="227"/>
    </row>
    <row r="1145" spans="1:13" ht="17.25" thickBot="1" x14ac:dyDescent="0.35">
      <c r="A1145" s="820">
        <v>44554</v>
      </c>
      <c r="B1145" s="52" t="s">
        <v>1460</v>
      </c>
      <c r="C1145" s="833" t="s">
        <v>2913</v>
      </c>
      <c r="D1145" s="834">
        <v>3</v>
      </c>
      <c r="E1145" s="834">
        <v>0</v>
      </c>
      <c r="F1145" s="834">
        <v>0</v>
      </c>
      <c r="G1145" s="834">
        <v>2</v>
      </c>
      <c r="H1145" s="834">
        <v>0</v>
      </c>
      <c r="I1145" s="835" t="s">
        <v>2362</v>
      </c>
      <c r="J1145" s="208" t="s">
        <v>2307</v>
      </c>
      <c r="K1145" s="563"/>
      <c r="L1145" s="674"/>
      <c r="M1145" s="227"/>
    </row>
    <row r="1146" spans="1:13" ht="17.25" thickBot="1" x14ac:dyDescent="0.35">
      <c r="A1146" s="819">
        <v>44554</v>
      </c>
      <c r="B1146" s="50" t="s">
        <v>2971</v>
      </c>
      <c r="C1146" s="830" t="s">
        <v>138</v>
      </c>
      <c r="D1146" s="831">
        <v>2</v>
      </c>
      <c r="E1146" s="831">
        <v>0</v>
      </c>
      <c r="F1146" s="831">
        <v>0</v>
      </c>
      <c r="G1146" s="831">
        <v>2</v>
      </c>
      <c r="H1146" s="831">
        <v>0</v>
      </c>
      <c r="I1146" s="832" t="s">
        <v>2972</v>
      </c>
      <c r="J1146" s="207" t="s">
        <v>2973</v>
      </c>
      <c r="K1146" s="563"/>
      <c r="L1146" s="674"/>
      <c r="M1146" s="227"/>
    </row>
    <row r="1147" spans="1:13" x14ac:dyDescent="0.3">
      <c r="A1147" s="818">
        <v>44554</v>
      </c>
      <c r="B1147" s="51" t="s">
        <v>1067</v>
      </c>
      <c r="C1147" s="824" t="s">
        <v>2919</v>
      </c>
      <c r="D1147" s="825">
        <v>3</v>
      </c>
      <c r="E1147" s="825">
        <v>0</v>
      </c>
      <c r="F1147" s="825">
        <v>0</v>
      </c>
      <c r="G1147" s="825">
        <v>3</v>
      </c>
      <c r="H1147" s="825">
        <v>0</v>
      </c>
      <c r="I1147" s="826" t="s">
        <v>2972</v>
      </c>
      <c r="J1147" s="205" t="s">
        <v>2974</v>
      </c>
      <c r="K1147" s="563"/>
      <c r="L1147" s="674"/>
      <c r="M1147" s="227"/>
    </row>
    <row r="1148" spans="1:13" ht="17.25" thickBot="1" x14ac:dyDescent="0.35">
      <c r="A1148" s="820">
        <v>44554</v>
      </c>
      <c r="B1148" s="52" t="s">
        <v>2975</v>
      </c>
      <c r="C1148" s="833" t="s">
        <v>2976</v>
      </c>
      <c r="D1148" s="834">
        <v>20</v>
      </c>
      <c r="E1148" s="834">
        <v>0</v>
      </c>
      <c r="F1148" s="834">
        <v>0</v>
      </c>
      <c r="G1148" s="834">
        <v>20</v>
      </c>
      <c r="H1148" s="834">
        <v>0</v>
      </c>
      <c r="I1148" s="835" t="s">
        <v>2977</v>
      </c>
      <c r="J1148" s="208" t="s">
        <v>2974</v>
      </c>
      <c r="K1148" s="563"/>
      <c r="L1148" s="674"/>
      <c r="M1148" s="227"/>
    </row>
    <row r="1149" spans="1:13" x14ac:dyDescent="0.3">
      <c r="A1149" s="821">
        <v>44554</v>
      </c>
      <c r="B1149" s="21" t="s">
        <v>2978</v>
      </c>
      <c r="C1149" s="827" t="s">
        <v>15</v>
      </c>
      <c r="D1149" s="828">
        <v>1</v>
      </c>
      <c r="E1149" s="828">
        <v>0</v>
      </c>
      <c r="F1149" s="828">
        <v>0</v>
      </c>
      <c r="G1149" s="828">
        <v>4</v>
      </c>
      <c r="H1149" s="828">
        <v>0</v>
      </c>
      <c r="I1149" s="829" t="s">
        <v>2972</v>
      </c>
      <c r="J1149" s="206" t="s">
        <v>2974</v>
      </c>
      <c r="K1149" s="563"/>
      <c r="L1149" s="674"/>
      <c r="M1149" s="227"/>
    </row>
    <row r="1150" spans="1:13" x14ac:dyDescent="0.3">
      <c r="A1150" s="821">
        <v>44554</v>
      </c>
      <c r="B1150" s="21" t="s">
        <v>2978</v>
      </c>
      <c r="C1150" s="827" t="s">
        <v>138</v>
      </c>
      <c r="D1150" s="828">
        <v>15</v>
      </c>
      <c r="E1150" s="828">
        <v>0</v>
      </c>
      <c r="F1150" s="828">
        <v>0</v>
      </c>
      <c r="G1150" s="828">
        <v>15</v>
      </c>
      <c r="H1150" s="828">
        <v>0</v>
      </c>
      <c r="I1150" s="829" t="s">
        <v>2977</v>
      </c>
      <c r="J1150" s="206" t="s">
        <v>2979</v>
      </c>
      <c r="K1150" s="563"/>
      <c r="L1150" s="674"/>
      <c r="M1150" s="227"/>
    </row>
    <row r="1151" spans="1:13" ht="17.25" thickBot="1" x14ac:dyDescent="0.35">
      <c r="A1151" s="821">
        <v>44554</v>
      </c>
      <c r="B1151" s="21" t="s">
        <v>2980</v>
      </c>
      <c r="C1151" s="827" t="s">
        <v>107</v>
      </c>
      <c r="D1151" s="828">
        <v>1</v>
      </c>
      <c r="E1151" s="828">
        <v>0</v>
      </c>
      <c r="F1151" s="828">
        <v>0</v>
      </c>
      <c r="G1151" s="828">
        <v>1</v>
      </c>
      <c r="H1151" s="828">
        <v>0</v>
      </c>
      <c r="I1151" s="829" t="s">
        <v>2972</v>
      </c>
      <c r="J1151" s="206" t="s">
        <v>2974</v>
      </c>
      <c r="K1151" s="563"/>
      <c r="L1151" s="674"/>
      <c r="M1151" s="227"/>
    </row>
    <row r="1152" spans="1:13" x14ac:dyDescent="0.3">
      <c r="A1152" s="818">
        <v>44554</v>
      </c>
      <c r="B1152" s="51" t="s">
        <v>2981</v>
      </c>
      <c r="C1152" s="824" t="s">
        <v>2919</v>
      </c>
      <c r="D1152" s="825">
        <v>5</v>
      </c>
      <c r="E1152" s="825">
        <v>0</v>
      </c>
      <c r="F1152" s="825">
        <v>0</v>
      </c>
      <c r="G1152" s="825">
        <v>1</v>
      </c>
      <c r="H1152" s="825">
        <v>0</v>
      </c>
      <c r="I1152" s="826" t="s">
        <v>2977</v>
      </c>
      <c r="J1152" s="205" t="s">
        <v>2973</v>
      </c>
      <c r="K1152" s="563"/>
      <c r="L1152" s="674"/>
      <c r="M1152" s="227"/>
    </row>
    <row r="1153" spans="1:13" ht="17.25" thickBot="1" x14ac:dyDescent="0.35">
      <c r="A1153" s="820">
        <v>44554</v>
      </c>
      <c r="B1153" s="52" t="s">
        <v>2982</v>
      </c>
      <c r="C1153" s="833" t="s">
        <v>128</v>
      </c>
      <c r="D1153" s="834">
        <v>2</v>
      </c>
      <c r="E1153" s="834">
        <v>0</v>
      </c>
      <c r="F1153" s="834">
        <v>0</v>
      </c>
      <c r="G1153" s="834">
        <v>3</v>
      </c>
      <c r="H1153" s="834">
        <v>0</v>
      </c>
      <c r="I1153" s="835" t="s">
        <v>2983</v>
      </c>
      <c r="J1153" s="208" t="s">
        <v>2974</v>
      </c>
      <c r="K1153" s="563"/>
      <c r="L1153" s="674"/>
      <c r="M1153" s="227"/>
    </row>
    <row r="1154" spans="1:13" x14ac:dyDescent="0.3">
      <c r="A1154" s="818">
        <v>44554</v>
      </c>
      <c r="B1154" s="51" t="s">
        <v>2412</v>
      </c>
      <c r="C1154" s="824" t="s">
        <v>2976</v>
      </c>
      <c r="D1154" s="825">
        <v>2</v>
      </c>
      <c r="E1154" s="825">
        <v>0</v>
      </c>
      <c r="F1154" s="825">
        <v>0</v>
      </c>
      <c r="G1154" s="825">
        <v>2</v>
      </c>
      <c r="H1154" s="825">
        <v>0</v>
      </c>
      <c r="I1154" s="826" t="s">
        <v>2977</v>
      </c>
      <c r="J1154" s="205" t="s">
        <v>2974</v>
      </c>
      <c r="K1154" s="563"/>
      <c r="L1154" s="674"/>
      <c r="M1154" s="227"/>
    </row>
    <row r="1155" spans="1:13" ht="17.25" thickBot="1" x14ac:dyDescent="0.35">
      <c r="A1155" s="820">
        <v>44554</v>
      </c>
      <c r="B1155" s="52" t="s">
        <v>2984</v>
      </c>
      <c r="C1155" s="833" t="s">
        <v>89</v>
      </c>
      <c r="D1155" s="834">
        <v>10</v>
      </c>
      <c r="E1155" s="834">
        <v>0</v>
      </c>
      <c r="F1155" s="834">
        <v>0</v>
      </c>
      <c r="G1155" s="834">
        <v>10</v>
      </c>
      <c r="H1155" s="834">
        <v>0</v>
      </c>
      <c r="I1155" s="835" t="s">
        <v>2972</v>
      </c>
      <c r="J1155" s="208" t="s">
        <v>2973</v>
      </c>
      <c r="K1155" s="563"/>
      <c r="L1155" s="674"/>
      <c r="M1155" s="227"/>
    </row>
    <row r="1156" spans="1:13" ht="17.25" thickBot="1" x14ac:dyDescent="0.35">
      <c r="A1156" s="821">
        <v>44554</v>
      </c>
      <c r="B1156" s="21" t="s">
        <v>2985</v>
      </c>
      <c r="C1156" s="827" t="s">
        <v>2986</v>
      </c>
      <c r="D1156" s="828">
        <v>10</v>
      </c>
      <c r="E1156" s="828">
        <v>0</v>
      </c>
      <c r="F1156" s="828">
        <v>0</v>
      </c>
      <c r="G1156" s="828">
        <v>10</v>
      </c>
      <c r="H1156" s="828">
        <v>0</v>
      </c>
      <c r="I1156" s="829" t="s">
        <v>2987</v>
      </c>
      <c r="J1156" s="206" t="s">
        <v>2974</v>
      </c>
      <c r="K1156" s="563"/>
      <c r="L1156" s="674"/>
      <c r="M1156" s="227"/>
    </row>
    <row r="1157" spans="1:13" x14ac:dyDescent="0.3">
      <c r="A1157" s="818">
        <v>44554</v>
      </c>
      <c r="B1157" s="51" t="s">
        <v>2988</v>
      </c>
      <c r="C1157" s="824" t="s">
        <v>128</v>
      </c>
      <c r="D1157" s="825">
        <v>6</v>
      </c>
      <c r="E1157" s="825">
        <v>0</v>
      </c>
      <c r="F1157" s="825">
        <v>0</v>
      </c>
      <c r="G1157" s="825">
        <v>6</v>
      </c>
      <c r="H1157" s="825">
        <v>0</v>
      </c>
      <c r="I1157" s="826" t="s">
        <v>2983</v>
      </c>
      <c r="J1157" s="205" t="s">
        <v>2973</v>
      </c>
      <c r="K1157" s="563"/>
      <c r="L1157" s="674"/>
      <c r="M1157" s="227"/>
    </row>
    <row r="1158" spans="1:13" ht="17.25" thickBot="1" x14ac:dyDescent="0.35">
      <c r="A1158" s="820">
        <v>44554</v>
      </c>
      <c r="B1158" s="52" t="s">
        <v>2989</v>
      </c>
      <c r="C1158" s="833" t="s">
        <v>2917</v>
      </c>
      <c r="D1158" s="834">
        <v>0</v>
      </c>
      <c r="E1158" s="834">
        <v>0</v>
      </c>
      <c r="F1158" s="834">
        <v>0</v>
      </c>
      <c r="G1158" s="834">
        <v>1</v>
      </c>
      <c r="H1158" s="834">
        <v>0</v>
      </c>
      <c r="I1158" s="835" t="s">
        <v>2972</v>
      </c>
      <c r="J1158" s="208" t="s">
        <v>2974</v>
      </c>
      <c r="K1158" s="563"/>
      <c r="L1158" s="674"/>
      <c r="M1158" s="227"/>
    </row>
    <row r="1159" spans="1:13" ht="17.25" thickBot="1" x14ac:dyDescent="0.35">
      <c r="A1159" s="819">
        <v>44554</v>
      </c>
      <c r="B1159" s="50" t="s">
        <v>2990</v>
      </c>
      <c r="C1159" s="830" t="s">
        <v>38</v>
      </c>
      <c r="D1159" s="831">
        <v>2</v>
      </c>
      <c r="E1159" s="831">
        <v>0</v>
      </c>
      <c r="F1159" s="831">
        <v>0</v>
      </c>
      <c r="G1159" s="831">
        <v>2</v>
      </c>
      <c r="H1159" s="831">
        <v>0</v>
      </c>
      <c r="I1159" s="832" t="s">
        <v>2972</v>
      </c>
      <c r="J1159" s="207" t="s">
        <v>2973</v>
      </c>
      <c r="K1159" s="563"/>
      <c r="L1159" s="674"/>
      <c r="M1159" s="227"/>
    </row>
    <row r="1160" spans="1:13" ht="17.25" thickBot="1" x14ac:dyDescent="0.35">
      <c r="A1160" s="818">
        <v>44555</v>
      </c>
      <c r="B1160" s="51" t="s">
        <v>1794</v>
      </c>
      <c r="C1160" s="824" t="s">
        <v>140</v>
      </c>
      <c r="D1160" s="825">
        <v>68</v>
      </c>
      <c r="E1160" s="825">
        <v>0</v>
      </c>
      <c r="F1160" s="825">
        <v>0</v>
      </c>
      <c r="G1160" s="825">
        <v>34</v>
      </c>
      <c r="H1160" s="825">
        <v>0</v>
      </c>
      <c r="I1160" s="826" t="s">
        <v>1622</v>
      </c>
      <c r="J1160" s="205" t="s">
        <v>1623</v>
      </c>
      <c r="K1160" s="563"/>
      <c r="L1160" s="674"/>
      <c r="M1160" s="227"/>
    </row>
    <row r="1161" spans="1:13" ht="17.25" thickBot="1" x14ac:dyDescent="0.35">
      <c r="A1161" s="819">
        <v>44557</v>
      </c>
      <c r="B1161" s="50" t="s">
        <v>2995</v>
      </c>
      <c r="C1161" s="830" t="s">
        <v>2996</v>
      </c>
      <c r="D1161" s="831">
        <v>1</v>
      </c>
      <c r="E1161" s="831">
        <v>0</v>
      </c>
      <c r="F1161" s="831">
        <v>0</v>
      </c>
      <c r="G1161" s="831">
        <v>0</v>
      </c>
      <c r="H1161" s="831">
        <v>0</v>
      </c>
      <c r="I1161" s="832" t="s">
        <v>2997</v>
      </c>
      <c r="J1161" s="207" t="s">
        <v>2998</v>
      </c>
      <c r="K1161" s="563"/>
      <c r="L1161" s="674"/>
      <c r="M1161" s="227"/>
    </row>
    <row r="1162" spans="1:13" x14ac:dyDescent="0.3">
      <c r="A1162" s="818">
        <v>44557</v>
      </c>
      <c r="B1162" s="51" t="s">
        <v>2999</v>
      </c>
      <c r="C1162" s="824" t="s">
        <v>3000</v>
      </c>
      <c r="D1162" s="825">
        <v>3</v>
      </c>
      <c r="E1162" s="825">
        <v>0</v>
      </c>
      <c r="F1162" s="825">
        <v>0</v>
      </c>
      <c r="G1162" s="825">
        <v>3</v>
      </c>
      <c r="H1162" s="825">
        <v>0</v>
      </c>
      <c r="I1162" s="826" t="s">
        <v>3001</v>
      </c>
      <c r="J1162" s="205" t="s">
        <v>2998</v>
      </c>
      <c r="K1162" s="563"/>
      <c r="L1162" s="674"/>
      <c r="M1162" s="227"/>
    </row>
    <row r="1163" spans="1:13" ht="17.25" thickBot="1" x14ac:dyDescent="0.35">
      <c r="A1163" s="820">
        <v>44557</v>
      </c>
      <c r="B1163" s="52" t="s">
        <v>2999</v>
      </c>
      <c r="C1163" s="833" t="s">
        <v>3002</v>
      </c>
      <c r="D1163" s="834">
        <v>3</v>
      </c>
      <c r="E1163" s="834">
        <v>0</v>
      </c>
      <c r="F1163" s="834">
        <v>0</v>
      </c>
      <c r="G1163" s="834">
        <v>3</v>
      </c>
      <c r="H1163" s="834">
        <v>0</v>
      </c>
      <c r="I1163" s="835" t="s">
        <v>2997</v>
      </c>
      <c r="J1163" s="208" t="s">
        <v>2998</v>
      </c>
      <c r="K1163" s="563"/>
      <c r="L1163" s="674"/>
      <c r="M1163" s="227"/>
    </row>
    <row r="1164" spans="1:13" ht="17.25" thickBot="1" x14ac:dyDescent="0.35">
      <c r="A1164" s="821">
        <v>44557</v>
      </c>
      <c r="B1164" s="21" t="s">
        <v>3003</v>
      </c>
      <c r="C1164" s="827" t="s">
        <v>3004</v>
      </c>
      <c r="D1164" s="828">
        <v>2</v>
      </c>
      <c r="E1164" s="828">
        <v>0</v>
      </c>
      <c r="F1164" s="828">
        <v>0</v>
      </c>
      <c r="G1164" s="828">
        <v>2</v>
      </c>
      <c r="H1164" s="828">
        <v>0</v>
      </c>
      <c r="I1164" s="829" t="s">
        <v>2997</v>
      </c>
      <c r="J1164" s="206" t="s">
        <v>3005</v>
      </c>
      <c r="K1164" s="563"/>
      <c r="L1164" s="674"/>
      <c r="M1164" s="227"/>
    </row>
    <row r="1165" spans="1:13" ht="17.25" thickBot="1" x14ac:dyDescent="0.35">
      <c r="A1165" s="819">
        <v>44557</v>
      </c>
      <c r="B1165" s="50" t="s">
        <v>3006</v>
      </c>
      <c r="C1165" s="830" t="s">
        <v>3007</v>
      </c>
      <c r="D1165" s="831">
        <v>6</v>
      </c>
      <c r="E1165" s="831">
        <v>0</v>
      </c>
      <c r="F1165" s="831">
        <v>0</v>
      </c>
      <c r="G1165" s="831">
        <v>6</v>
      </c>
      <c r="H1165" s="831">
        <v>0</v>
      </c>
      <c r="I1165" s="832" t="s">
        <v>2997</v>
      </c>
      <c r="J1165" s="207" t="s">
        <v>2998</v>
      </c>
      <c r="K1165" s="563"/>
      <c r="L1165" s="674"/>
      <c r="M1165" s="227"/>
    </row>
    <row r="1166" spans="1:13" x14ac:dyDescent="0.3">
      <c r="A1166" s="818">
        <v>44557</v>
      </c>
      <c r="B1166" s="51" t="s">
        <v>3008</v>
      </c>
      <c r="C1166" s="824" t="s">
        <v>3000</v>
      </c>
      <c r="D1166" s="825">
        <v>8</v>
      </c>
      <c r="E1166" s="825">
        <v>0</v>
      </c>
      <c r="F1166" s="825">
        <v>0</v>
      </c>
      <c r="G1166" s="825">
        <v>8</v>
      </c>
      <c r="H1166" s="825">
        <v>0</v>
      </c>
      <c r="I1166" s="826" t="s">
        <v>2997</v>
      </c>
      <c r="J1166" s="205" t="s">
        <v>3005</v>
      </c>
      <c r="K1166" s="563"/>
      <c r="L1166" s="674"/>
      <c r="M1166" s="227"/>
    </row>
    <row r="1167" spans="1:13" ht="17.25" thickBot="1" x14ac:dyDescent="0.35">
      <c r="A1167" s="820">
        <v>44557</v>
      </c>
      <c r="B1167" s="52" t="s">
        <v>3009</v>
      </c>
      <c r="C1167" s="833" t="s">
        <v>3002</v>
      </c>
      <c r="D1167" s="834">
        <v>7</v>
      </c>
      <c r="E1167" s="834">
        <v>0</v>
      </c>
      <c r="F1167" s="834">
        <v>0</v>
      </c>
      <c r="G1167" s="834">
        <v>7</v>
      </c>
      <c r="H1167" s="834">
        <v>0</v>
      </c>
      <c r="I1167" s="835" t="s">
        <v>3001</v>
      </c>
      <c r="J1167" s="208" t="s">
        <v>3005</v>
      </c>
      <c r="K1167" s="563"/>
      <c r="L1167" s="674"/>
      <c r="M1167" s="227"/>
    </row>
    <row r="1168" spans="1:13" x14ac:dyDescent="0.3">
      <c r="A1168" s="818">
        <v>44557</v>
      </c>
      <c r="B1168" s="51" t="s">
        <v>695</v>
      </c>
      <c r="C1168" s="824" t="s">
        <v>3010</v>
      </c>
      <c r="D1168" s="825">
        <v>2</v>
      </c>
      <c r="E1168" s="825">
        <v>0</v>
      </c>
      <c r="F1168" s="825">
        <v>0</v>
      </c>
      <c r="G1168" s="825">
        <v>2</v>
      </c>
      <c r="H1168" s="825">
        <v>0</v>
      </c>
      <c r="I1168" s="826" t="s">
        <v>2997</v>
      </c>
      <c r="J1168" s="205" t="s">
        <v>2998</v>
      </c>
      <c r="K1168" s="563"/>
      <c r="L1168" s="674"/>
      <c r="M1168" s="227"/>
    </row>
    <row r="1169" spans="1:13" ht="17.25" thickBot="1" x14ac:dyDescent="0.35">
      <c r="A1169" s="820">
        <v>44557</v>
      </c>
      <c r="B1169" s="52" t="s">
        <v>695</v>
      </c>
      <c r="C1169" s="833" t="s">
        <v>3007</v>
      </c>
      <c r="D1169" s="834">
        <v>4</v>
      </c>
      <c r="E1169" s="834">
        <v>0</v>
      </c>
      <c r="F1169" s="834">
        <v>0</v>
      </c>
      <c r="G1169" s="834">
        <v>4</v>
      </c>
      <c r="H1169" s="834">
        <v>0</v>
      </c>
      <c r="I1169" s="835" t="s">
        <v>2997</v>
      </c>
      <c r="J1169" s="208" t="s">
        <v>2998</v>
      </c>
      <c r="K1169" s="563"/>
      <c r="L1169" s="674"/>
      <c r="M1169" s="227"/>
    </row>
    <row r="1170" spans="1:13" ht="17.25" thickBot="1" x14ac:dyDescent="0.35">
      <c r="A1170" s="819">
        <v>44557</v>
      </c>
      <c r="B1170" s="50" t="s">
        <v>3011</v>
      </c>
      <c r="C1170" s="830" t="s">
        <v>3000</v>
      </c>
      <c r="D1170" s="831">
        <v>7</v>
      </c>
      <c r="E1170" s="831">
        <v>0</v>
      </c>
      <c r="F1170" s="831">
        <v>0</v>
      </c>
      <c r="G1170" s="831">
        <v>8</v>
      </c>
      <c r="H1170" s="831">
        <v>0</v>
      </c>
      <c r="I1170" s="832" t="s">
        <v>3012</v>
      </c>
      <c r="J1170" s="207" t="s">
        <v>3013</v>
      </c>
      <c r="K1170" s="563"/>
      <c r="L1170" s="674"/>
      <c r="M1170" s="227"/>
    </row>
    <row r="1171" spans="1:13" ht="17.25" thickBot="1" x14ac:dyDescent="0.35">
      <c r="A1171" s="819">
        <v>44557</v>
      </c>
      <c r="B1171" s="50" t="s">
        <v>3014</v>
      </c>
      <c r="C1171" s="830" t="s">
        <v>3007</v>
      </c>
      <c r="D1171" s="831">
        <v>3</v>
      </c>
      <c r="E1171" s="831">
        <v>0</v>
      </c>
      <c r="F1171" s="831">
        <v>0</v>
      </c>
      <c r="G1171" s="831">
        <v>3</v>
      </c>
      <c r="H1171" s="831">
        <v>0</v>
      </c>
      <c r="I1171" s="832" t="s">
        <v>3012</v>
      </c>
      <c r="J1171" s="207" t="s">
        <v>3015</v>
      </c>
      <c r="K1171" s="563"/>
      <c r="L1171" s="675"/>
      <c r="M1171" s="227"/>
    </row>
    <row r="1172" spans="1:13" ht="17.25" thickBot="1" x14ac:dyDescent="0.35">
      <c r="A1172" s="819">
        <v>44557</v>
      </c>
      <c r="B1172" s="50" t="s">
        <v>3016</v>
      </c>
      <c r="C1172" s="830" t="s">
        <v>3017</v>
      </c>
      <c r="D1172" s="831">
        <v>2</v>
      </c>
      <c r="E1172" s="831">
        <v>0</v>
      </c>
      <c r="F1172" s="831">
        <v>0</v>
      </c>
      <c r="G1172" s="831">
        <v>0</v>
      </c>
      <c r="H1172" s="831">
        <v>0</v>
      </c>
      <c r="I1172" s="832" t="s">
        <v>3012</v>
      </c>
      <c r="J1172" s="207" t="s">
        <v>3013</v>
      </c>
      <c r="K1172" s="563"/>
      <c r="L1172" s="675"/>
      <c r="M1172" s="227"/>
    </row>
    <row r="1173" spans="1:13" ht="17.25" thickBot="1" x14ac:dyDescent="0.35">
      <c r="A1173" s="819">
        <v>44557</v>
      </c>
      <c r="B1173" s="50" t="s">
        <v>3018</v>
      </c>
      <c r="C1173" s="830" t="s">
        <v>3019</v>
      </c>
      <c r="D1173" s="831">
        <v>1</v>
      </c>
      <c r="E1173" s="831">
        <v>0</v>
      </c>
      <c r="F1173" s="831">
        <v>0</v>
      </c>
      <c r="G1173" s="831">
        <v>1</v>
      </c>
      <c r="H1173" s="831">
        <v>0</v>
      </c>
      <c r="I1173" s="832" t="s">
        <v>3020</v>
      </c>
      <c r="J1173" s="207" t="s">
        <v>3015</v>
      </c>
      <c r="K1173" s="563"/>
      <c r="L1173" s="674"/>
      <c r="M1173" s="227"/>
    </row>
    <row r="1174" spans="1:13" ht="17.25" thickBot="1" x14ac:dyDescent="0.35">
      <c r="A1174" s="819">
        <v>44557</v>
      </c>
      <c r="B1174" s="50" t="s">
        <v>3021</v>
      </c>
      <c r="C1174" s="830" t="s">
        <v>3022</v>
      </c>
      <c r="D1174" s="831">
        <v>1</v>
      </c>
      <c r="E1174" s="831">
        <v>0</v>
      </c>
      <c r="F1174" s="831">
        <v>0</v>
      </c>
      <c r="G1174" s="831">
        <v>0</v>
      </c>
      <c r="H1174" s="831">
        <v>0</v>
      </c>
      <c r="I1174" s="832" t="s">
        <v>3020</v>
      </c>
      <c r="J1174" s="207" t="s">
        <v>3013</v>
      </c>
      <c r="K1174" s="563"/>
      <c r="L1174" s="674"/>
      <c r="M1174" s="227"/>
    </row>
    <row r="1175" spans="1:13" x14ac:dyDescent="0.3">
      <c r="A1175" s="818">
        <v>44557</v>
      </c>
      <c r="B1175" s="51" t="s">
        <v>3023</v>
      </c>
      <c r="C1175" s="824" t="s">
        <v>3010</v>
      </c>
      <c r="D1175" s="825">
        <v>1</v>
      </c>
      <c r="E1175" s="825">
        <v>0</v>
      </c>
      <c r="F1175" s="825">
        <v>0</v>
      </c>
      <c r="G1175" s="825">
        <v>0</v>
      </c>
      <c r="H1175" s="825">
        <v>0</v>
      </c>
      <c r="I1175" s="826" t="s">
        <v>3020</v>
      </c>
      <c r="J1175" s="205" t="s">
        <v>3015</v>
      </c>
      <c r="K1175" s="563"/>
      <c r="L1175" s="674"/>
      <c r="M1175" s="227"/>
    </row>
    <row r="1176" spans="1:13" x14ac:dyDescent="0.3">
      <c r="A1176" s="821">
        <v>44557</v>
      </c>
      <c r="B1176" s="21" t="s">
        <v>3024</v>
      </c>
      <c r="C1176" s="827" t="s">
        <v>3025</v>
      </c>
      <c r="D1176" s="828">
        <v>0</v>
      </c>
      <c r="E1176" s="828">
        <v>0</v>
      </c>
      <c r="F1176" s="828">
        <v>0</v>
      </c>
      <c r="G1176" s="828">
        <v>2</v>
      </c>
      <c r="H1176" s="828">
        <v>0</v>
      </c>
      <c r="I1176" s="829" t="s">
        <v>3012</v>
      </c>
      <c r="J1176" s="206" t="s">
        <v>3013</v>
      </c>
      <c r="K1176" s="563"/>
      <c r="L1176" s="674"/>
      <c r="M1176" s="227"/>
    </row>
    <row r="1177" spans="1:13" x14ac:dyDescent="0.3">
      <c r="A1177" s="821">
        <v>44557</v>
      </c>
      <c r="B1177" s="21" t="s">
        <v>3023</v>
      </c>
      <c r="C1177" s="827" t="s">
        <v>3007</v>
      </c>
      <c r="D1177" s="828">
        <v>5</v>
      </c>
      <c r="E1177" s="828">
        <v>0</v>
      </c>
      <c r="F1177" s="828">
        <v>0</v>
      </c>
      <c r="G1177" s="828">
        <v>5</v>
      </c>
      <c r="H1177" s="828">
        <v>0</v>
      </c>
      <c r="I1177" s="829" t="s">
        <v>3012</v>
      </c>
      <c r="J1177" s="206" t="s">
        <v>3015</v>
      </c>
      <c r="K1177" s="563"/>
      <c r="L1177" s="674"/>
      <c r="M1177" s="227"/>
    </row>
    <row r="1178" spans="1:13" ht="17.25" thickBot="1" x14ac:dyDescent="0.35">
      <c r="A1178" s="820">
        <v>44557</v>
      </c>
      <c r="B1178" s="52" t="s">
        <v>3023</v>
      </c>
      <c r="C1178" s="833" t="s">
        <v>3022</v>
      </c>
      <c r="D1178" s="834">
        <v>1</v>
      </c>
      <c r="E1178" s="834">
        <v>0</v>
      </c>
      <c r="F1178" s="834">
        <v>0</v>
      </c>
      <c r="G1178" s="834">
        <v>1</v>
      </c>
      <c r="H1178" s="834">
        <v>0</v>
      </c>
      <c r="I1178" s="835" t="s">
        <v>3020</v>
      </c>
      <c r="J1178" s="208" t="s">
        <v>3013</v>
      </c>
      <c r="K1178" s="563"/>
      <c r="L1178" s="674"/>
      <c r="M1178" s="227"/>
    </row>
    <row r="1179" spans="1:13" ht="17.25" thickBot="1" x14ac:dyDescent="0.35">
      <c r="A1179" s="821">
        <v>44557</v>
      </c>
      <c r="B1179" s="21" t="s">
        <v>3026</v>
      </c>
      <c r="C1179" s="827" t="s">
        <v>3027</v>
      </c>
      <c r="D1179" s="828">
        <v>1</v>
      </c>
      <c r="E1179" s="828">
        <v>0</v>
      </c>
      <c r="F1179" s="828">
        <v>0</v>
      </c>
      <c r="G1179" s="828">
        <v>2</v>
      </c>
      <c r="H1179" s="828">
        <v>0</v>
      </c>
      <c r="I1179" s="829" t="s">
        <v>3028</v>
      </c>
      <c r="J1179" s="206" t="s">
        <v>3029</v>
      </c>
      <c r="K1179" s="563"/>
      <c r="L1179" s="674"/>
      <c r="M1179" s="227"/>
    </row>
    <row r="1180" spans="1:13" ht="17.25" thickBot="1" x14ac:dyDescent="0.35">
      <c r="A1180" s="819">
        <v>44557</v>
      </c>
      <c r="B1180" s="50" t="s">
        <v>3030</v>
      </c>
      <c r="C1180" s="830" t="s">
        <v>3007</v>
      </c>
      <c r="D1180" s="831">
        <v>0</v>
      </c>
      <c r="E1180" s="831">
        <v>0</v>
      </c>
      <c r="F1180" s="831">
        <v>0</v>
      </c>
      <c r="G1180" s="831">
        <v>4</v>
      </c>
      <c r="H1180" s="831">
        <v>0</v>
      </c>
      <c r="I1180" s="832" t="s">
        <v>3028</v>
      </c>
      <c r="J1180" s="207" t="s">
        <v>3031</v>
      </c>
      <c r="K1180" s="563"/>
      <c r="L1180" s="674"/>
      <c r="M1180" s="227"/>
    </row>
    <row r="1181" spans="1:13" x14ac:dyDescent="0.3">
      <c r="A1181" s="818">
        <v>44557</v>
      </c>
      <c r="B1181" s="51" t="s">
        <v>3032</v>
      </c>
      <c r="C1181" s="824" t="s">
        <v>112</v>
      </c>
      <c r="D1181" s="825">
        <v>9</v>
      </c>
      <c r="E1181" s="825">
        <v>0</v>
      </c>
      <c r="F1181" s="825">
        <v>0</v>
      </c>
      <c r="G1181" s="825">
        <v>9</v>
      </c>
      <c r="H1181" s="825">
        <v>0</v>
      </c>
      <c r="I1181" s="826" t="s">
        <v>3033</v>
      </c>
      <c r="J1181" s="205" t="s">
        <v>3034</v>
      </c>
      <c r="K1181" s="563"/>
      <c r="L1181" s="674"/>
      <c r="M1181" s="227"/>
    </row>
    <row r="1182" spans="1:13" ht="17.25" thickBot="1" x14ac:dyDescent="0.35">
      <c r="A1182" s="820">
        <v>44557</v>
      </c>
      <c r="B1182" s="52" t="s">
        <v>3035</v>
      </c>
      <c r="C1182" s="833" t="s">
        <v>3022</v>
      </c>
      <c r="D1182" s="834">
        <v>1</v>
      </c>
      <c r="E1182" s="834">
        <v>0</v>
      </c>
      <c r="F1182" s="834">
        <v>0</v>
      </c>
      <c r="G1182" s="834">
        <v>1</v>
      </c>
      <c r="H1182" s="834">
        <v>0</v>
      </c>
      <c r="I1182" s="835" t="s">
        <v>3036</v>
      </c>
      <c r="J1182" s="208" t="s">
        <v>3034</v>
      </c>
      <c r="K1182" s="563"/>
      <c r="L1182" s="674"/>
      <c r="M1182" s="227"/>
    </row>
    <row r="1183" spans="1:13" ht="17.25" thickBot="1" x14ac:dyDescent="0.35">
      <c r="A1183" s="819">
        <v>44557</v>
      </c>
      <c r="B1183" s="50" t="s">
        <v>3032</v>
      </c>
      <c r="C1183" s="830" t="s">
        <v>112</v>
      </c>
      <c r="D1183" s="831">
        <v>4</v>
      </c>
      <c r="E1183" s="831">
        <v>0</v>
      </c>
      <c r="F1183" s="831">
        <v>0</v>
      </c>
      <c r="G1183" s="831">
        <v>4</v>
      </c>
      <c r="H1183" s="831">
        <v>0</v>
      </c>
      <c r="I1183" s="832" t="s">
        <v>3033</v>
      </c>
      <c r="J1183" s="207" t="s">
        <v>3034</v>
      </c>
      <c r="K1183" s="563"/>
      <c r="L1183" s="674"/>
      <c r="M1183" s="227"/>
    </row>
    <row r="1184" spans="1:13" x14ac:dyDescent="0.3">
      <c r="A1184" s="818">
        <v>44557</v>
      </c>
      <c r="B1184" s="51" t="s">
        <v>3037</v>
      </c>
      <c r="C1184" s="824" t="s">
        <v>3038</v>
      </c>
      <c r="D1184" s="825">
        <v>1</v>
      </c>
      <c r="E1184" s="825">
        <v>0</v>
      </c>
      <c r="F1184" s="825">
        <v>0</v>
      </c>
      <c r="G1184" s="825">
        <v>1</v>
      </c>
      <c r="H1184" s="825">
        <v>0</v>
      </c>
      <c r="I1184" s="826" t="s">
        <v>3033</v>
      </c>
      <c r="J1184" s="205" t="s">
        <v>3039</v>
      </c>
      <c r="K1184" s="563"/>
      <c r="L1184" s="674"/>
      <c r="M1184" s="227"/>
    </row>
    <row r="1185" spans="1:13" x14ac:dyDescent="0.3">
      <c r="A1185" s="821">
        <v>44557</v>
      </c>
      <c r="B1185" s="21" t="s">
        <v>3040</v>
      </c>
      <c r="C1185" s="827" t="s">
        <v>3004</v>
      </c>
      <c r="D1185" s="828">
        <v>1</v>
      </c>
      <c r="E1185" s="828">
        <v>0</v>
      </c>
      <c r="F1185" s="828">
        <v>0</v>
      </c>
      <c r="G1185" s="828">
        <v>1</v>
      </c>
      <c r="H1185" s="828">
        <v>0</v>
      </c>
      <c r="I1185" s="829" t="s">
        <v>3033</v>
      </c>
      <c r="J1185" s="206" t="s">
        <v>3034</v>
      </c>
      <c r="K1185" s="563"/>
      <c r="L1185" s="674"/>
      <c r="M1185" s="227"/>
    </row>
    <row r="1186" spans="1:13" ht="17.25" thickBot="1" x14ac:dyDescent="0.35">
      <c r="A1186" s="820">
        <v>44557</v>
      </c>
      <c r="B1186" s="52" t="s">
        <v>3040</v>
      </c>
      <c r="C1186" s="833" t="s">
        <v>3041</v>
      </c>
      <c r="D1186" s="834">
        <v>2</v>
      </c>
      <c r="E1186" s="834">
        <v>0</v>
      </c>
      <c r="F1186" s="834">
        <v>0</v>
      </c>
      <c r="G1186" s="834">
        <v>2</v>
      </c>
      <c r="H1186" s="834">
        <v>0</v>
      </c>
      <c r="I1186" s="835" t="s">
        <v>3036</v>
      </c>
      <c r="J1186" s="208" t="s">
        <v>3039</v>
      </c>
      <c r="K1186" s="563"/>
      <c r="L1186" s="674"/>
      <c r="M1186" s="227"/>
    </row>
    <row r="1187" spans="1:13" ht="17.25" thickBot="1" x14ac:dyDescent="0.35">
      <c r="A1187" s="819">
        <v>44557</v>
      </c>
      <c r="B1187" s="50" t="s">
        <v>3042</v>
      </c>
      <c r="C1187" s="830" t="s">
        <v>3027</v>
      </c>
      <c r="D1187" s="831">
        <v>1</v>
      </c>
      <c r="E1187" s="831">
        <v>0</v>
      </c>
      <c r="F1187" s="831">
        <v>0</v>
      </c>
      <c r="G1187" s="831">
        <v>1</v>
      </c>
      <c r="H1187" s="831">
        <v>0</v>
      </c>
      <c r="I1187" s="832" t="s">
        <v>3043</v>
      </c>
      <c r="J1187" s="207" t="s">
        <v>3044</v>
      </c>
      <c r="K1187" s="563"/>
      <c r="L1187" s="674"/>
      <c r="M1187" s="227"/>
    </row>
    <row r="1188" spans="1:13" ht="17.25" thickBot="1" x14ac:dyDescent="0.35">
      <c r="A1188" s="819">
        <v>44557</v>
      </c>
      <c r="B1188" s="50" t="s">
        <v>3045</v>
      </c>
      <c r="C1188" s="830" t="s">
        <v>3046</v>
      </c>
      <c r="D1188" s="831">
        <v>1</v>
      </c>
      <c r="E1188" s="831">
        <v>0</v>
      </c>
      <c r="F1188" s="831">
        <v>0</v>
      </c>
      <c r="G1188" s="831">
        <v>1</v>
      </c>
      <c r="H1188" s="831">
        <v>0</v>
      </c>
      <c r="I1188" s="832" t="s">
        <v>3043</v>
      </c>
      <c r="J1188" s="207" t="s">
        <v>3047</v>
      </c>
      <c r="K1188" s="563"/>
      <c r="L1188" s="674"/>
      <c r="M1188" s="227"/>
    </row>
    <row r="1189" spans="1:13" ht="17.25" thickBot="1" x14ac:dyDescent="0.35">
      <c r="A1189" s="819">
        <v>44557</v>
      </c>
      <c r="B1189" s="50" t="s">
        <v>3048</v>
      </c>
      <c r="C1189" s="830" t="s">
        <v>3000</v>
      </c>
      <c r="D1189" s="831">
        <v>3</v>
      </c>
      <c r="E1189" s="831">
        <v>0</v>
      </c>
      <c r="F1189" s="831">
        <v>0</v>
      </c>
      <c r="G1189" s="831">
        <v>3</v>
      </c>
      <c r="H1189" s="831">
        <v>0</v>
      </c>
      <c r="I1189" s="832" t="s">
        <v>3049</v>
      </c>
      <c r="J1189" s="207" t="s">
        <v>3047</v>
      </c>
      <c r="K1189" s="563"/>
      <c r="L1189" s="674"/>
      <c r="M1189" s="227"/>
    </row>
    <row r="1190" spans="1:13" x14ac:dyDescent="0.3">
      <c r="A1190" s="818">
        <v>44557</v>
      </c>
      <c r="B1190" s="51" t="s">
        <v>3050</v>
      </c>
      <c r="C1190" s="824" t="s">
        <v>3051</v>
      </c>
      <c r="D1190" s="825">
        <v>2</v>
      </c>
      <c r="E1190" s="825">
        <v>0</v>
      </c>
      <c r="F1190" s="825">
        <v>0</v>
      </c>
      <c r="G1190" s="825">
        <v>2</v>
      </c>
      <c r="H1190" s="825">
        <v>0</v>
      </c>
      <c r="I1190" s="826" t="s">
        <v>3043</v>
      </c>
      <c r="J1190" s="205" t="s">
        <v>3047</v>
      </c>
      <c r="K1190" s="563"/>
      <c r="L1190" s="674"/>
      <c r="M1190" s="227"/>
    </row>
    <row r="1191" spans="1:13" x14ac:dyDescent="0.3">
      <c r="A1191" s="821">
        <v>44557</v>
      </c>
      <c r="B1191" s="21" t="s">
        <v>3050</v>
      </c>
      <c r="C1191" s="827" t="s">
        <v>3000</v>
      </c>
      <c r="D1191" s="828">
        <v>1</v>
      </c>
      <c r="E1191" s="828">
        <v>0</v>
      </c>
      <c r="F1191" s="828">
        <v>0</v>
      </c>
      <c r="G1191" s="828">
        <v>1</v>
      </c>
      <c r="H1191" s="828">
        <v>0</v>
      </c>
      <c r="I1191" s="829" t="s">
        <v>3043</v>
      </c>
      <c r="J1191" s="206" t="s">
        <v>3044</v>
      </c>
      <c r="K1191" s="563"/>
      <c r="L1191" s="674"/>
      <c r="M1191" s="227"/>
    </row>
    <row r="1192" spans="1:13" ht="17.25" thickBot="1" x14ac:dyDescent="0.35">
      <c r="A1192" s="820">
        <v>44557</v>
      </c>
      <c r="B1192" s="52" t="s">
        <v>3050</v>
      </c>
      <c r="C1192" s="833" t="s">
        <v>3022</v>
      </c>
      <c r="D1192" s="834">
        <v>1</v>
      </c>
      <c r="E1192" s="834">
        <v>0</v>
      </c>
      <c r="F1192" s="834">
        <v>0</v>
      </c>
      <c r="G1192" s="834">
        <v>1</v>
      </c>
      <c r="H1192" s="834">
        <v>0</v>
      </c>
      <c r="I1192" s="835" t="s">
        <v>3043</v>
      </c>
      <c r="J1192" s="208" t="s">
        <v>3047</v>
      </c>
      <c r="K1192" s="563"/>
      <c r="L1192" s="674"/>
      <c r="M1192" s="227"/>
    </row>
    <row r="1193" spans="1:13" x14ac:dyDescent="0.3">
      <c r="A1193" s="818">
        <v>44557</v>
      </c>
      <c r="B1193" s="51" t="s">
        <v>3052</v>
      </c>
      <c r="C1193" s="824" t="s">
        <v>3051</v>
      </c>
      <c r="D1193" s="825">
        <v>2</v>
      </c>
      <c r="E1193" s="825">
        <v>0</v>
      </c>
      <c r="F1193" s="825">
        <v>0</v>
      </c>
      <c r="G1193" s="825">
        <v>2</v>
      </c>
      <c r="H1193" s="825">
        <v>0</v>
      </c>
      <c r="I1193" s="826" t="s">
        <v>3049</v>
      </c>
      <c r="J1193" s="205" t="s">
        <v>3044</v>
      </c>
      <c r="K1193" s="563"/>
      <c r="L1193" s="674"/>
      <c r="M1193" s="227"/>
    </row>
    <row r="1194" spans="1:13" ht="17.25" thickBot="1" x14ac:dyDescent="0.35">
      <c r="A1194" s="820">
        <v>44557</v>
      </c>
      <c r="B1194" s="52" t="s">
        <v>3053</v>
      </c>
      <c r="C1194" s="833" t="s">
        <v>3000</v>
      </c>
      <c r="D1194" s="834">
        <v>4</v>
      </c>
      <c r="E1194" s="834">
        <v>0</v>
      </c>
      <c r="F1194" s="834">
        <v>0</v>
      </c>
      <c r="G1194" s="834">
        <v>4</v>
      </c>
      <c r="H1194" s="834">
        <v>0</v>
      </c>
      <c r="I1194" s="835" t="s">
        <v>3043</v>
      </c>
      <c r="J1194" s="208" t="s">
        <v>3044</v>
      </c>
      <c r="K1194" s="563"/>
      <c r="L1194" s="674"/>
      <c r="M1194" s="227"/>
    </row>
    <row r="1195" spans="1:13" x14ac:dyDescent="0.3">
      <c r="A1195" s="818">
        <v>44557</v>
      </c>
      <c r="B1195" s="51" t="s">
        <v>3054</v>
      </c>
      <c r="C1195" s="824" t="s">
        <v>3051</v>
      </c>
      <c r="D1195" s="825">
        <v>1</v>
      </c>
      <c r="E1195" s="825">
        <v>0</v>
      </c>
      <c r="F1195" s="825">
        <v>0</v>
      </c>
      <c r="G1195" s="825">
        <v>1</v>
      </c>
      <c r="H1195" s="825">
        <v>0</v>
      </c>
      <c r="I1195" s="826" t="s">
        <v>3055</v>
      </c>
      <c r="J1195" s="205" t="s">
        <v>3056</v>
      </c>
      <c r="K1195" s="563"/>
      <c r="L1195" s="674"/>
      <c r="M1195" s="227"/>
    </row>
    <row r="1196" spans="1:13" ht="17.25" thickBot="1" x14ac:dyDescent="0.35">
      <c r="A1196" s="820">
        <v>44557</v>
      </c>
      <c r="B1196" s="52" t="s">
        <v>3057</v>
      </c>
      <c r="C1196" s="833" t="s">
        <v>3007</v>
      </c>
      <c r="D1196" s="834">
        <v>5</v>
      </c>
      <c r="E1196" s="834">
        <v>0</v>
      </c>
      <c r="F1196" s="834">
        <v>0</v>
      </c>
      <c r="G1196" s="834">
        <v>5</v>
      </c>
      <c r="H1196" s="834">
        <v>0</v>
      </c>
      <c r="I1196" s="835" t="s">
        <v>3055</v>
      </c>
      <c r="J1196" s="208" t="s">
        <v>3058</v>
      </c>
      <c r="K1196" s="563"/>
      <c r="L1196" s="674"/>
      <c r="M1196" s="227"/>
    </row>
    <row r="1197" spans="1:13" x14ac:dyDescent="0.3">
      <c r="A1197" s="818">
        <v>44557</v>
      </c>
      <c r="B1197" s="51" t="s">
        <v>3059</v>
      </c>
      <c r="C1197" s="824" t="s">
        <v>3060</v>
      </c>
      <c r="D1197" s="825">
        <v>1</v>
      </c>
      <c r="E1197" s="825">
        <v>0</v>
      </c>
      <c r="F1197" s="825">
        <v>0</v>
      </c>
      <c r="G1197" s="825">
        <v>1</v>
      </c>
      <c r="H1197" s="825">
        <v>0</v>
      </c>
      <c r="I1197" s="826" t="s">
        <v>3055</v>
      </c>
      <c r="J1197" s="205" t="s">
        <v>3058</v>
      </c>
      <c r="K1197" s="563"/>
      <c r="L1197" s="674"/>
      <c r="M1197" s="227"/>
    </row>
    <row r="1198" spans="1:13" ht="17.25" thickBot="1" x14ac:dyDescent="0.35">
      <c r="A1198" s="820">
        <v>44557</v>
      </c>
      <c r="B1198" s="52" t="s">
        <v>3061</v>
      </c>
      <c r="C1198" s="833" t="s">
        <v>3007</v>
      </c>
      <c r="D1198" s="834">
        <v>3</v>
      </c>
      <c r="E1198" s="834">
        <v>0</v>
      </c>
      <c r="F1198" s="834">
        <v>0</v>
      </c>
      <c r="G1198" s="834">
        <v>3</v>
      </c>
      <c r="H1198" s="834">
        <v>0</v>
      </c>
      <c r="I1198" s="835" t="s">
        <v>3062</v>
      </c>
      <c r="J1198" s="208" t="s">
        <v>3058</v>
      </c>
      <c r="K1198" s="563"/>
      <c r="L1198" s="674"/>
      <c r="M1198" s="227"/>
    </row>
    <row r="1199" spans="1:13" x14ac:dyDescent="0.3">
      <c r="A1199" s="818">
        <v>44557</v>
      </c>
      <c r="B1199" s="51" t="s">
        <v>3063</v>
      </c>
      <c r="C1199" s="824" t="s">
        <v>3010</v>
      </c>
      <c r="D1199" s="825">
        <v>4</v>
      </c>
      <c r="E1199" s="825">
        <v>0</v>
      </c>
      <c r="F1199" s="825">
        <v>0</v>
      </c>
      <c r="G1199" s="825">
        <v>4</v>
      </c>
      <c r="H1199" s="825">
        <v>0</v>
      </c>
      <c r="I1199" s="826" t="s">
        <v>3062</v>
      </c>
      <c r="J1199" s="205" t="s">
        <v>3056</v>
      </c>
      <c r="K1199" s="563"/>
      <c r="L1199" s="674"/>
      <c r="M1199" s="227"/>
    </row>
    <row r="1200" spans="1:13" ht="17.25" thickBot="1" x14ac:dyDescent="0.35">
      <c r="A1200" s="820">
        <v>44557</v>
      </c>
      <c r="B1200" s="52" t="s">
        <v>3063</v>
      </c>
      <c r="C1200" s="833" t="s">
        <v>3007</v>
      </c>
      <c r="D1200" s="834">
        <v>10</v>
      </c>
      <c r="E1200" s="834">
        <v>0</v>
      </c>
      <c r="F1200" s="834">
        <v>0</v>
      </c>
      <c r="G1200" s="834">
        <v>10</v>
      </c>
      <c r="H1200" s="834">
        <v>0</v>
      </c>
      <c r="I1200" s="835" t="s">
        <v>3055</v>
      </c>
      <c r="J1200" s="208" t="s">
        <v>3056</v>
      </c>
      <c r="K1200" s="563"/>
      <c r="L1200" s="674"/>
      <c r="M1200" s="227"/>
    </row>
    <row r="1201" spans="1:13" x14ac:dyDescent="0.3">
      <c r="A1201" s="818">
        <v>44557</v>
      </c>
      <c r="B1201" s="51" t="s">
        <v>3064</v>
      </c>
      <c r="C1201" s="824" t="s">
        <v>3051</v>
      </c>
      <c r="D1201" s="825">
        <v>1</v>
      </c>
      <c r="E1201" s="825">
        <v>0</v>
      </c>
      <c r="F1201" s="825">
        <v>0</v>
      </c>
      <c r="G1201" s="825">
        <v>1</v>
      </c>
      <c r="H1201" s="825">
        <v>0</v>
      </c>
      <c r="I1201" s="826" t="s">
        <v>3055</v>
      </c>
      <c r="J1201" s="205" t="s">
        <v>3056</v>
      </c>
      <c r="K1201" s="563"/>
      <c r="L1201" s="674"/>
      <c r="M1201" s="227"/>
    </row>
    <row r="1202" spans="1:13" ht="17.25" thickBot="1" x14ac:dyDescent="0.35">
      <c r="A1202" s="820">
        <v>44557</v>
      </c>
      <c r="B1202" s="52" t="s">
        <v>3065</v>
      </c>
      <c r="C1202" s="833" t="s">
        <v>3007</v>
      </c>
      <c r="D1202" s="834">
        <v>2</v>
      </c>
      <c r="E1202" s="834">
        <v>0</v>
      </c>
      <c r="F1202" s="834">
        <v>0</v>
      </c>
      <c r="G1202" s="834">
        <v>3</v>
      </c>
      <c r="H1202" s="834">
        <v>0</v>
      </c>
      <c r="I1202" s="835" t="s">
        <v>3062</v>
      </c>
      <c r="J1202" s="208" t="s">
        <v>3058</v>
      </c>
      <c r="K1202" s="563"/>
      <c r="L1202" s="674"/>
      <c r="M1202" s="227"/>
    </row>
    <row r="1203" spans="1:13" ht="17.25" thickBot="1" x14ac:dyDescent="0.35">
      <c r="A1203" s="819">
        <v>44557</v>
      </c>
      <c r="B1203" s="50" t="s">
        <v>3066</v>
      </c>
      <c r="C1203" s="830" t="s">
        <v>3067</v>
      </c>
      <c r="D1203" s="831">
        <v>4</v>
      </c>
      <c r="E1203" s="831">
        <v>0</v>
      </c>
      <c r="F1203" s="831">
        <v>0</v>
      </c>
      <c r="G1203" s="831">
        <v>4</v>
      </c>
      <c r="H1203" s="831">
        <v>0</v>
      </c>
      <c r="I1203" s="832" t="s">
        <v>3062</v>
      </c>
      <c r="J1203" s="207" t="s">
        <v>3056</v>
      </c>
      <c r="K1203" s="563"/>
      <c r="L1203" s="674"/>
      <c r="M1203" s="227"/>
    </row>
    <row r="1204" spans="1:13" x14ac:dyDescent="0.3">
      <c r="A1204" s="818">
        <v>44557</v>
      </c>
      <c r="B1204" s="51" t="s">
        <v>3068</v>
      </c>
      <c r="C1204" s="824" t="s">
        <v>3010</v>
      </c>
      <c r="D1204" s="825">
        <v>2</v>
      </c>
      <c r="E1204" s="825">
        <v>0</v>
      </c>
      <c r="F1204" s="825">
        <v>0</v>
      </c>
      <c r="G1204" s="825">
        <v>2</v>
      </c>
      <c r="H1204" s="825">
        <v>0</v>
      </c>
      <c r="I1204" s="826" t="s">
        <v>3062</v>
      </c>
      <c r="J1204" s="205" t="s">
        <v>3058</v>
      </c>
      <c r="K1204" s="563"/>
      <c r="L1204" s="674"/>
      <c r="M1204" s="227"/>
    </row>
    <row r="1205" spans="1:13" ht="17.25" thickBot="1" x14ac:dyDescent="0.35">
      <c r="A1205" s="820">
        <v>44557</v>
      </c>
      <c r="B1205" s="52" t="s">
        <v>3068</v>
      </c>
      <c r="C1205" s="833" t="s">
        <v>3004</v>
      </c>
      <c r="D1205" s="834">
        <v>2</v>
      </c>
      <c r="E1205" s="834">
        <v>0</v>
      </c>
      <c r="F1205" s="834">
        <v>0</v>
      </c>
      <c r="G1205" s="834">
        <v>1</v>
      </c>
      <c r="H1205" s="834">
        <v>0</v>
      </c>
      <c r="I1205" s="835" t="s">
        <v>3055</v>
      </c>
      <c r="J1205" s="208" t="s">
        <v>3058</v>
      </c>
      <c r="K1205" s="563"/>
      <c r="L1205" s="674"/>
      <c r="M1205" s="227"/>
    </row>
    <row r="1206" spans="1:13" x14ac:dyDescent="0.3">
      <c r="A1206" s="818">
        <v>44557</v>
      </c>
      <c r="B1206" s="51" t="s">
        <v>3069</v>
      </c>
      <c r="C1206" s="824" t="s">
        <v>3070</v>
      </c>
      <c r="D1206" s="825">
        <v>34</v>
      </c>
      <c r="E1206" s="825">
        <v>0</v>
      </c>
      <c r="F1206" s="825">
        <v>0</v>
      </c>
      <c r="G1206" s="825">
        <v>68</v>
      </c>
      <c r="H1206" s="825">
        <v>0</v>
      </c>
      <c r="I1206" s="826" t="s">
        <v>3062</v>
      </c>
      <c r="J1206" s="205" t="s">
        <v>3058</v>
      </c>
      <c r="K1206" s="563"/>
      <c r="L1206" s="674"/>
      <c r="M1206" s="227"/>
    </row>
    <row r="1207" spans="1:13" ht="17.25" thickBot="1" x14ac:dyDescent="0.35">
      <c r="A1207" s="820">
        <v>44557</v>
      </c>
      <c r="B1207" s="52" t="s">
        <v>3069</v>
      </c>
      <c r="C1207" s="833" t="s">
        <v>3041</v>
      </c>
      <c r="D1207" s="834">
        <v>4</v>
      </c>
      <c r="E1207" s="834">
        <v>0</v>
      </c>
      <c r="F1207" s="834">
        <v>0</v>
      </c>
      <c r="G1207" s="834">
        <v>4</v>
      </c>
      <c r="H1207" s="834">
        <v>0</v>
      </c>
      <c r="I1207" s="835" t="s">
        <v>3055</v>
      </c>
      <c r="J1207" s="208" t="s">
        <v>3058</v>
      </c>
      <c r="K1207" s="563"/>
      <c r="L1207" s="674"/>
      <c r="M1207" s="227"/>
    </row>
    <row r="1208" spans="1:13" ht="17.25" thickBot="1" x14ac:dyDescent="0.35">
      <c r="A1208" s="819">
        <v>44557</v>
      </c>
      <c r="B1208" s="50" t="s">
        <v>3071</v>
      </c>
      <c r="C1208" s="830" t="s">
        <v>3051</v>
      </c>
      <c r="D1208" s="831">
        <v>3</v>
      </c>
      <c r="E1208" s="831">
        <v>0</v>
      </c>
      <c r="F1208" s="831">
        <v>0</v>
      </c>
      <c r="G1208" s="831">
        <v>3</v>
      </c>
      <c r="H1208" s="831">
        <v>0</v>
      </c>
      <c r="I1208" s="832" t="s">
        <v>3062</v>
      </c>
      <c r="J1208" s="207" t="s">
        <v>3058</v>
      </c>
      <c r="K1208" s="563"/>
      <c r="L1208" s="674"/>
      <c r="M1208" s="227"/>
    </row>
    <row r="1209" spans="1:13" x14ac:dyDescent="0.3">
      <c r="A1209" s="818">
        <v>44557</v>
      </c>
      <c r="B1209" s="51" t="s">
        <v>3072</v>
      </c>
      <c r="C1209" s="824" t="s">
        <v>3073</v>
      </c>
      <c r="D1209" s="825">
        <v>3</v>
      </c>
      <c r="E1209" s="825">
        <v>0</v>
      </c>
      <c r="F1209" s="825">
        <v>0</v>
      </c>
      <c r="G1209" s="825">
        <v>3</v>
      </c>
      <c r="H1209" s="825">
        <v>0</v>
      </c>
      <c r="I1209" s="826" t="s">
        <v>3062</v>
      </c>
      <c r="J1209" s="205" t="s">
        <v>3056</v>
      </c>
      <c r="K1209" s="563"/>
      <c r="L1209" s="674"/>
      <c r="M1209" s="227"/>
    </row>
    <row r="1210" spans="1:13" ht="17.25" thickBot="1" x14ac:dyDescent="0.35">
      <c r="A1210" s="820">
        <v>44557</v>
      </c>
      <c r="B1210" s="52" t="s">
        <v>3072</v>
      </c>
      <c r="C1210" s="833" t="s">
        <v>3004</v>
      </c>
      <c r="D1210" s="834">
        <v>1</v>
      </c>
      <c r="E1210" s="834">
        <v>0</v>
      </c>
      <c r="F1210" s="834">
        <v>0</v>
      </c>
      <c r="G1210" s="834">
        <v>0</v>
      </c>
      <c r="H1210" s="834">
        <v>0</v>
      </c>
      <c r="I1210" s="835" t="s">
        <v>3055</v>
      </c>
      <c r="J1210" s="208" t="s">
        <v>3056</v>
      </c>
      <c r="K1210" s="563"/>
      <c r="L1210" s="674"/>
      <c r="M1210" s="227"/>
    </row>
    <row r="1211" spans="1:13" x14ac:dyDescent="0.3">
      <c r="A1211" s="818">
        <v>44558</v>
      </c>
      <c r="B1211" s="51" t="s">
        <v>3077</v>
      </c>
      <c r="C1211" s="824" t="s">
        <v>15</v>
      </c>
      <c r="D1211" s="825">
        <v>2</v>
      </c>
      <c r="E1211" s="825">
        <v>0</v>
      </c>
      <c r="F1211" s="825">
        <v>0</v>
      </c>
      <c r="G1211" s="825">
        <v>1</v>
      </c>
      <c r="H1211" s="825">
        <v>0</v>
      </c>
      <c r="I1211" s="826" t="s">
        <v>3078</v>
      </c>
      <c r="J1211" s="205" t="s">
        <v>3079</v>
      </c>
      <c r="K1211" s="563"/>
      <c r="L1211" s="674"/>
      <c r="M1211" s="227"/>
    </row>
    <row r="1212" spans="1:13" x14ac:dyDescent="0.3">
      <c r="A1212" s="821">
        <v>44558</v>
      </c>
      <c r="B1212" s="21" t="s">
        <v>3077</v>
      </c>
      <c r="C1212" s="827" t="s">
        <v>3080</v>
      </c>
      <c r="D1212" s="828">
        <v>2</v>
      </c>
      <c r="E1212" s="828">
        <v>0</v>
      </c>
      <c r="F1212" s="828">
        <v>0</v>
      </c>
      <c r="G1212" s="828">
        <v>2</v>
      </c>
      <c r="H1212" s="828">
        <v>0</v>
      </c>
      <c r="I1212" s="829" t="s">
        <v>3078</v>
      </c>
      <c r="J1212" s="206" t="s">
        <v>3081</v>
      </c>
      <c r="K1212" s="563"/>
      <c r="L1212" s="674"/>
      <c r="M1212" s="227"/>
    </row>
    <row r="1213" spans="1:13" x14ac:dyDescent="0.3">
      <c r="A1213" s="821">
        <v>44558</v>
      </c>
      <c r="B1213" s="21" t="s">
        <v>3077</v>
      </c>
      <c r="C1213" s="827" t="s">
        <v>3082</v>
      </c>
      <c r="D1213" s="828">
        <v>5</v>
      </c>
      <c r="E1213" s="828">
        <v>0</v>
      </c>
      <c r="F1213" s="828">
        <v>0</v>
      </c>
      <c r="G1213" s="828">
        <v>3</v>
      </c>
      <c r="H1213" s="828">
        <v>0</v>
      </c>
      <c r="I1213" s="829" t="s">
        <v>3078</v>
      </c>
      <c r="J1213" s="206" t="s">
        <v>3079</v>
      </c>
      <c r="K1213" s="563"/>
      <c r="L1213" s="674"/>
      <c r="M1213" s="227"/>
    </row>
    <row r="1214" spans="1:13" ht="17.25" thickBot="1" x14ac:dyDescent="0.35">
      <c r="A1214" s="820">
        <v>44558</v>
      </c>
      <c r="B1214" s="52" t="s">
        <v>3083</v>
      </c>
      <c r="C1214" s="833" t="s">
        <v>3084</v>
      </c>
      <c r="D1214" s="834">
        <v>2</v>
      </c>
      <c r="E1214" s="834">
        <v>0</v>
      </c>
      <c r="F1214" s="834">
        <v>0</v>
      </c>
      <c r="G1214" s="834">
        <v>2</v>
      </c>
      <c r="H1214" s="834">
        <v>0</v>
      </c>
      <c r="I1214" s="835" t="s">
        <v>3085</v>
      </c>
      <c r="J1214" s="208" t="s">
        <v>3079</v>
      </c>
      <c r="K1214" s="563"/>
      <c r="L1214" s="674"/>
      <c r="M1214" s="227"/>
    </row>
    <row r="1215" spans="1:13" x14ac:dyDescent="0.3">
      <c r="A1215" s="818">
        <v>44558</v>
      </c>
      <c r="B1215" s="51" t="s">
        <v>3086</v>
      </c>
      <c r="C1215" s="824" t="s">
        <v>3084</v>
      </c>
      <c r="D1215" s="825">
        <v>1</v>
      </c>
      <c r="E1215" s="825">
        <v>0</v>
      </c>
      <c r="F1215" s="825">
        <v>0</v>
      </c>
      <c r="G1215" s="825">
        <v>1</v>
      </c>
      <c r="H1215" s="825">
        <v>0</v>
      </c>
      <c r="I1215" s="826" t="s">
        <v>3087</v>
      </c>
      <c r="J1215" s="205" t="s">
        <v>3088</v>
      </c>
      <c r="K1215" s="563"/>
      <c r="L1215" s="674"/>
      <c r="M1215" s="227"/>
    </row>
    <row r="1216" spans="1:13" ht="17.25" thickBot="1" x14ac:dyDescent="0.35">
      <c r="A1216" s="820">
        <v>44558</v>
      </c>
      <c r="B1216" s="52" t="s">
        <v>3086</v>
      </c>
      <c r="C1216" s="833" t="s">
        <v>3089</v>
      </c>
      <c r="D1216" s="834">
        <v>1</v>
      </c>
      <c r="E1216" s="834">
        <v>0</v>
      </c>
      <c r="F1216" s="834">
        <v>0</v>
      </c>
      <c r="G1216" s="834">
        <v>0</v>
      </c>
      <c r="H1216" s="834">
        <v>0</v>
      </c>
      <c r="I1216" s="835" t="s">
        <v>3090</v>
      </c>
      <c r="J1216" s="208" t="s">
        <v>3088</v>
      </c>
      <c r="K1216" s="563"/>
      <c r="L1216" s="674"/>
      <c r="M1216" s="227"/>
    </row>
    <row r="1217" spans="1:13" ht="17.25" thickBot="1" x14ac:dyDescent="0.35">
      <c r="A1217" s="819">
        <v>44558</v>
      </c>
      <c r="B1217" s="50" t="s">
        <v>3091</v>
      </c>
      <c r="C1217" s="830" t="s">
        <v>25</v>
      </c>
      <c r="D1217" s="831">
        <v>1</v>
      </c>
      <c r="E1217" s="831">
        <v>0</v>
      </c>
      <c r="F1217" s="831">
        <v>0</v>
      </c>
      <c r="G1217" s="831">
        <v>1</v>
      </c>
      <c r="H1217" s="831">
        <v>0</v>
      </c>
      <c r="I1217" s="832" t="s">
        <v>3090</v>
      </c>
      <c r="J1217" s="207" t="s">
        <v>3092</v>
      </c>
      <c r="K1217" s="563"/>
      <c r="L1217" s="674"/>
      <c r="M1217" s="227"/>
    </row>
    <row r="1218" spans="1:13" ht="17.25" thickBot="1" x14ac:dyDescent="0.35">
      <c r="A1218" s="819">
        <v>44558</v>
      </c>
      <c r="B1218" s="50" t="s">
        <v>3093</v>
      </c>
      <c r="C1218" s="830" t="s">
        <v>25</v>
      </c>
      <c r="D1218" s="831">
        <v>10</v>
      </c>
      <c r="E1218" s="831">
        <v>0</v>
      </c>
      <c r="F1218" s="831">
        <v>0</v>
      </c>
      <c r="G1218" s="831">
        <v>10</v>
      </c>
      <c r="H1218" s="831">
        <v>0</v>
      </c>
      <c r="I1218" s="832" t="s">
        <v>3090</v>
      </c>
      <c r="J1218" s="207" t="s">
        <v>3092</v>
      </c>
      <c r="K1218" s="563"/>
      <c r="L1218" s="674"/>
      <c r="M1218" s="227"/>
    </row>
    <row r="1219" spans="1:13" x14ac:dyDescent="0.3">
      <c r="A1219" s="818">
        <v>44558</v>
      </c>
      <c r="B1219" s="51" t="s">
        <v>3094</v>
      </c>
      <c r="C1219" s="824" t="s">
        <v>25</v>
      </c>
      <c r="D1219" s="825">
        <v>10</v>
      </c>
      <c r="E1219" s="825">
        <v>0</v>
      </c>
      <c r="F1219" s="825">
        <v>0</v>
      </c>
      <c r="G1219" s="825">
        <v>1</v>
      </c>
      <c r="H1219" s="825">
        <v>0</v>
      </c>
      <c r="I1219" s="826" t="s">
        <v>3090</v>
      </c>
      <c r="J1219" s="205" t="s">
        <v>3095</v>
      </c>
      <c r="K1219" s="563"/>
      <c r="L1219" s="674"/>
      <c r="M1219" s="227"/>
    </row>
    <row r="1220" spans="1:13" x14ac:dyDescent="0.3">
      <c r="A1220" s="821">
        <v>44558</v>
      </c>
      <c r="B1220" s="21" t="s">
        <v>3096</v>
      </c>
      <c r="C1220" s="827" t="s">
        <v>3097</v>
      </c>
      <c r="D1220" s="828">
        <v>1</v>
      </c>
      <c r="E1220" s="828">
        <v>0</v>
      </c>
      <c r="F1220" s="828">
        <v>0</v>
      </c>
      <c r="G1220" s="828">
        <v>0</v>
      </c>
      <c r="H1220" s="828">
        <v>0</v>
      </c>
      <c r="I1220" s="829" t="s">
        <v>3098</v>
      </c>
      <c r="J1220" s="206" t="s">
        <v>3095</v>
      </c>
      <c r="K1220" s="563"/>
      <c r="L1220" s="227"/>
      <c r="M1220" s="227"/>
    </row>
    <row r="1221" spans="1:13" ht="17.25" thickBot="1" x14ac:dyDescent="0.35">
      <c r="A1221" s="820">
        <v>44558</v>
      </c>
      <c r="B1221" s="52" t="s">
        <v>3094</v>
      </c>
      <c r="C1221" s="833" t="s">
        <v>14</v>
      </c>
      <c r="D1221" s="834">
        <v>3</v>
      </c>
      <c r="E1221" s="834">
        <v>0</v>
      </c>
      <c r="F1221" s="834">
        <v>0</v>
      </c>
      <c r="G1221" s="834">
        <v>4</v>
      </c>
      <c r="H1221" s="834">
        <v>0</v>
      </c>
      <c r="I1221" s="835" t="s">
        <v>3090</v>
      </c>
      <c r="J1221" s="208" t="s">
        <v>3088</v>
      </c>
      <c r="K1221" s="674"/>
      <c r="L1221" s="675"/>
      <c r="M1221" s="227"/>
    </row>
    <row r="1222" spans="1:13" x14ac:dyDescent="0.3">
      <c r="A1222" s="818">
        <v>44558</v>
      </c>
      <c r="B1222" s="51" t="s">
        <v>3099</v>
      </c>
      <c r="C1222" s="824" t="s">
        <v>3097</v>
      </c>
      <c r="D1222" s="825">
        <v>0</v>
      </c>
      <c r="E1222" s="825">
        <v>0</v>
      </c>
      <c r="F1222" s="825">
        <v>0</v>
      </c>
      <c r="G1222" s="825">
        <v>1</v>
      </c>
      <c r="H1222" s="825">
        <v>0</v>
      </c>
      <c r="I1222" s="826" t="s">
        <v>3090</v>
      </c>
      <c r="J1222" s="205" t="s">
        <v>3088</v>
      </c>
      <c r="K1222" s="563"/>
      <c r="L1222" s="675"/>
      <c r="M1222" s="227"/>
    </row>
    <row r="1223" spans="1:13" ht="17.25" thickBot="1" x14ac:dyDescent="0.35">
      <c r="A1223" s="820">
        <v>44558</v>
      </c>
      <c r="B1223" s="52" t="s">
        <v>3099</v>
      </c>
      <c r="C1223" s="833" t="s">
        <v>14</v>
      </c>
      <c r="D1223" s="834">
        <v>3</v>
      </c>
      <c r="E1223" s="834">
        <v>0</v>
      </c>
      <c r="F1223" s="834">
        <v>0</v>
      </c>
      <c r="G1223" s="834">
        <v>2</v>
      </c>
      <c r="H1223" s="834">
        <v>0</v>
      </c>
      <c r="I1223" s="835" t="s">
        <v>3090</v>
      </c>
      <c r="J1223" s="208" t="s">
        <v>3092</v>
      </c>
      <c r="K1223" s="563"/>
      <c r="L1223" s="674"/>
      <c r="M1223" s="227"/>
    </row>
    <row r="1224" spans="1:13" x14ac:dyDescent="0.3">
      <c r="A1224" s="818">
        <v>44558</v>
      </c>
      <c r="B1224" s="51" t="s">
        <v>2971</v>
      </c>
      <c r="C1224" s="824" t="s">
        <v>25</v>
      </c>
      <c r="D1224" s="825">
        <v>1</v>
      </c>
      <c r="E1224" s="825">
        <v>0</v>
      </c>
      <c r="F1224" s="825">
        <v>0</v>
      </c>
      <c r="G1224" s="825">
        <v>1</v>
      </c>
      <c r="H1224" s="825">
        <v>0</v>
      </c>
      <c r="I1224" s="826" t="s">
        <v>3036</v>
      </c>
      <c r="J1224" s="205" t="s">
        <v>3100</v>
      </c>
      <c r="K1224" s="563"/>
      <c r="L1224" s="674"/>
      <c r="M1224" s="227"/>
    </row>
    <row r="1225" spans="1:13" ht="17.25" thickBot="1" x14ac:dyDescent="0.35">
      <c r="A1225" s="820">
        <v>44558</v>
      </c>
      <c r="B1225" s="52" t="s">
        <v>3101</v>
      </c>
      <c r="C1225" s="833" t="s">
        <v>3102</v>
      </c>
      <c r="D1225" s="834">
        <v>1</v>
      </c>
      <c r="E1225" s="834">
        <v>0</v>
      </c>
      <c r="F1225" s="834">
        <v>0</v>
      </c>
      <c r="G1225" s="834">
        <v>1</v>
      </c>
      <c r="H1225" s="834">
        <v>0</v>
      </c>
      <c r="I1225" s="835" t="s">
        <v>3103</v>
      </c>
      <c r="J1225" s="208" t="s">
        <v>3104</v>
      </c>
      <c r="K1225" s="563"/>
      <c r="L1225" s="674"/>
      <c r="M1225" s="227"/>
    </row>
    <row r="1226" spans="1:13" x14ac:dyDescent="0.3">
      <c r="A1226" s="818">
        <v>44558</v>
      </c>
      <c r="B1226" s="51" t="s">
        <v>3105</v>
      </c>
      <c r="C1226" s="824" t="s">
        <v>3080</v>
      </c>
      <c r="D1226" s="825">
        <v>1</v>
      </c>
      <c r="E1226" s="825">
        <v>0</v>
      </c>
      <c r="F1226" s="825">
        <v>0</v>
      </c>
      <c r="G1226" s="825">
        <v>1</v>
      </c>
      <c r="H1226" s="825">
        <v>0</v>
      </c>
      <c r="I1226" s="826" t="s">
        <v>3103</v>
      </c>
      <c r="J1226" s="205" t="s">
        <v>3100</v>
      </c>
      <c r="K1226" s="563"/>
      <c r="L1226" s="674"/>
      <c r="M1226" s="227"/>
    </row>
    <row r="1227" spans="1:13" x14ac:dyDescent="0.3">
      <c r="A1227" s="821">
        <v>44558</v>
      </c>
      <c r="B1227" s="21" t="s">
        <v>3105</v>
      </c>
      <c r="C1227" s="827" t="s">
        <v>25</v>
      </c>
      <c r="D1227" s="828">
        <v>9</v>
      </c>
      <c r="E1227" s="828">
        <v>0</v>
      </c>
      <c r="F1227" s="828">
        <v>0</v>
      </c>
      <c r="G1227" s="828">
        <v>9</v>
      </c>
      <c r="H1227" s="828">
        <v>0</v>
      </c>
      <c r="I1227" s="829" t="s">
        <v>3036</v>
      </c>
      <c r="J1227" s="206" t="s">
        <v>3100</v>
      </c>
      <c r="K1227" s="563"/>
      <c r="L1227" s="674"/>
      <c r="M1227" s="227"/>
    </row>
    <row r="1228" spans="1:13" x14ac:dyDescent="0.3">
      <c r="A1228" s="821">
        <v>44558</v>
      </c>
      <c r="B1228" s="21" t="s">
        <v>3105</v>
      </c>
      <c r="C1228" s="827" t="s">
        <v>342</v>
      </c>
      <c r="D1228" s="828">
        <v>1</v>
      </c>
      <c r="E1228" s="828">
        <v>0</v>
      </c>
      <c r="F1228" s="828">
        <v>0</v>
      </c>
      <c r="G1228" s="828">
        <v>1</v>
      </c>
      <c r="H1228" s="828">
        <v>0</v>
      </c>
      <c r="I1228" s="829" t="s">
        <v>3103</v>
      </c>
      <c r="J1228" s="206" t="s">
        <v>3104</v>
      </c>
      <c r="K1228" s="563"/>
      <c r="L1228" s="674"/>
      <c r="M1228" s="227"/>
    </row>
    <row r="1229" spans="1:13" ht="17.25" thickBot="1" x14ac:dyDescent="0.35">
      <c r="A1229" s="820">
        <v>44558</v>
      </c>
      <c r="B1229" s="52" t="s">
        <v>3105</v>
      </c>
      <c r="C1229" s="833" t="s">
        <v>14</v>
      </c>
      <c r="D1229" s="834">
        <v>1</v>
      </c>
      <c r="E1229" s="834">
        <v>0</v>
      </c>
      <c r="F1229" s="834">
        <v>0</v>
      </c>
      <c r="G1229" s="834">
        <v>1</v>
      </c>
      <c r="H1229" s="834">
        <v>0</v>
      </c>
      <c r="I1229" s="835" t="s">
        <v>3036</v>
      </c>
      <c r="J1229" s="208" t="s">
        <v>3104</v>
      </c>
      <c r="K1229" s="563"/>
      <c r="L1229" s="674"/>
      <c r="M1229" s="227"/>
    </row>
    <row r="1230" spans="1:13" ht="17.25" thickBot="1" x14ac:dyDescent="0.35">
      <c r="A1230" s="819">
        <v>44558</v>
      </c>
      <c r="B1230" s="50" t="s">
        <v>3106</v>
      </c>
      <c r="C1230" s="830" t="s">
        <v>25</v>
      </c>
      <c r="D1230" s="831">
        <v>4</v>
      </c>
      <c r="E1230" s="831">
        <v>0</v>
      </c>
      <c r="F1230" s="831">
        <v>0</v>
      </c>
      <c r="G1230" s="831">
        <v>1</v>
      </c>
      <c r="H1230" s="831">
        <v>0</v>
      </c>
      <c r="I1230" s="832" t="s">
        <v>3103</v>
      </c>
      <c r="J1230" s="207" t="s">
        <v>3104</v>
      </c>
      <c r="K1230" s="563"/>
      <c r="L1230" s="674"/>
      <c r="M1230" s="227"/>
    </row>
    <row r="1231" spans="1:13" ht="17.25" thickBot="1" x14ac:dyDescent="0.35">
      <c r="A1231" s="819">
        <v>44558</v>
      </c>
      <c r="B1231" s="50" t="s">
        <v>3107</v>
      </c>
      <c r="C1231" s="830" t="s">
        <v>14</v>
      </c>
      <c r="D1231" s="831">
        <v>1</v>
      </c>
      <c r="E1231" s="831">
        <v>0</v>
      </c>
      <c r="F1231" s="831">
        <v>0</v>
      </c>
      <c r="G1231" s="831">
        <v>2</v>
      </c>
      <c r="H1231" s="831">
        <v>0</v>
      </c>
      <c r="I1231" s="832" t="s">
        <v>3103</v>
      </c>
      <c r="J1231" s="207" t="s">
        <v>3100</v>
      </c>
      <c r="K1231" s="563"/>
      <c r="L1231" s="674"/>
      <c r="M1231" s="227"/>
    </row>
    <row r="1232" spans="1:13" ht="17.25" thickBot="1" x14ac:dyDescent="0.35">
      <c r="A1232" s="819">
        <v>44558</v>
      </c>
      <c r="B1232" s="50" t="s">
        <v>3108</v>
      </c>
      <c r="C1232" s="830" t="s">
        <v>3082</v>
      </c>
      <c r="D1232" s="831">
        <v>0</v>
      </c>
      <c r="E1232" s="831">
        <v>0</v>
      </c>
      <c r="F1232" s="831">
        <v>0</v>
      </c>
      <c r="G1232" s="831">
        <v>10</v>
      </c>
      <c r="H1232" s="831">
        <v>0</v>
      </c>
      <c r="I1232" s="832" t="s">
        <v>3103</v>
      </c>
      <c r="J1232" s="207" t="s">
        <v>3104</v>
      </c>
      <c r="K1232" s="563"/>
      <c r="L1232" s="674"/>
      <c r="M1232" s="227"/>
    </row>
    <row r="1233" spans="1:13" x14ac:dyDescent="0.3">
      <c r="A1233" s="818">
        <v>44558</v>
      </c>
      <c r="B1233" s="51" t="s">
        <v>3109</v>
      </c>
      <c r="C1233" s="824" t="s">
        <v>3082</v>
      </c>
      <c r="D1233" s="825">
        <v>0</v>
      </c>
      <c r="E1233" s="825">
        <v>0</v>
      </c>
      <c r="F1233" s="825">
        <v>0</v>
      </c>
      <c r="G1233" s="825">
        <v>1</v>
      </c>
      <c r="H1233" s="825">
        <v>0</v>
      </c>
      <c r="I1233" s="826" t="s">
        <v>3036</v>
      </c>
      <c r="J1233" s="205" t="s">
        <v>3100</v>
      </c>
      <c r="K1233" s="563"/>
      <c r="L1233" s="674"/>
      <c r="M1233" s="227"/>
    </row>
    <row r="1234" spans="1:13" ht="17.25" thickBot="1" x14ac:dyDescent="0.35">
      <c r="A1234" s="820">
        <v>44558</v>
      </c>
      <c r="B1234" s="52" t="s">
        <v>3109</v>
      </c>
      <c r="C1234" s="833" t="s">
        <v>3089</v>
      </c>
      <c r="D1234" s="834">
        <v>7</v>
      </c>
      <c r="E1234" s="834">
        <v>0</v>
      </c>
      <c r="F1234" s="834">
        <v>0</v>
      </c>
      <c r="G1234" s="834">
        <v>7</v>
      </c>
      <c r="H1234" s="834">
        <v>0</v>
      </c>
      <c r="I1234" s="835" t="s">
        <v>3103</v>
      </c>
      <c r="J1234" s="208" t="s">
        <v>3100</v>
      </c>
      <c r="K1234" s="563"/>
      <c r="L1234" s="674"/>
      <c r="M1234" s="227"/>
    </row>
    <row r="1235" spans="1:13" x14ac:dyDescent="0.3">
      <c r="A1235" s="818">
        <v>44558</v>
      </c>
      <c r="B1235" s="51" t="s">
        <v>3110</v>
      </c>
      <c r="C1235" s="824" t="s">
        <v>15</v>
      </c>
      <c r="D1235" s="825">
        <v>2</v>
      </c>
      <c r="E1235" s="825">
        <v>0</v>
      </c>
      <c r="F1235" s="825">
        <v>0</v>
      </c>
      <c r="G1235" s="825">
        <v>2</v>
      </c>
      <c r="H1235" s="825">
        <v>0</v>
      </c>
      <c r="I1235" s="826" t="s">
        <v>3036</v>
      </c>
      <c r="J1235" s="205" t="s">
        <v>3100</v>
      </c>
      <c r="K1235" s="563"/>
      <c r="L1235" s="674"/>
      <c r="M1235" s="227"/>
    </row>
    <row r="1236" spans="1:13" x14ac:dyDescent="0.3">
      <c r="A1236" s="821">
        <v>44558</v>
      </c>
      <c r="B1236" s="21" t="s">
        <v>3111</v>
      </c>
      <c r="C1236" s="827" t="s">
        <v>3082</v>
      </c>
      <c r="D1236" s="828">
        <v>20</v>
      </c>
      <c r="E1236" s="828">
        <v>0</v>
      </c>
      <c r="F1236" s="828">
        <v>0</v>
      </c>
      <c r="G1236" s="828">
        <v>20</v>
      </c>
      <c r="H1236" s="828">
        <v>0</v>
      </c>
      <c r="I1236" s="829" t="s">
        <v>3103</v>
      </c>
      <c r="J1236" s="206" t="s">
        <v>3100</v>
      </c>
      <c r="K1236" s="563"/>
      <c r="L1236" s="674"/>
      <c r="M1236" s="227"/>
    </row>
    <row r="1237" spans="1:13" x14ac:dyDescent="0.3">
      <c r="A1237" s="821">
        <v>44558</v>
      </c>
      <c r="B1237" s="21" t="s">
        <v>3112</v>
      </c>
      <c r="C1237" s="827" t="s">
        <v>27</v>
      </c>
      <c r="D1237" s="828">
        <v>2</v>
      </c>
      <c r="E1237" s="828">
        <v>0</v>
      </c>
      <c r="F1237" s="828">
        <v>0</v>
      </c>
      <c r="G1237" s="828">
        <v>2</v>
      </c>
      <c r="H1237" s="828">
        <v>0</v>
      </c>
      <c r="I1237" s="829" t="s">
        <v>3036</v>
      </c>
      <c r="J1237" s="206" t="s">
        <v>3104</v>
      </c>
      <c r="K1237" s="563"/>
      <c r="L1237" s="674"/>
      <c r="M1237" s="227"/>
    </row>
    <row r="1238" spans="1:13" ht="17.25" thickBot="1" x14ac:dyDescent="0.35">
      <c r="A1238" s="820">
        <v>44558</v>
      </c>
      <c r="B1238" s="52" t="s">
        <v>3111</v>
      </c>
      <c r="C1238" s="833" t="s">
        <v>3097</v>
      </c>
      <c r="D1238" s="834">
        <v>1</v>
      </c>
      <c r="E1238" s="834">
        <v>0</v>
      </c>
      <c r="F1238" s="834">
        <v>0</v>
      </c>
      <c r="G1238" s="834">
        <v>1</v>
      </c>
      <c r="H1238" s="834">
        <v>0</v>
      </c>
      <c r="I1238" s="835" t="s">
        <v>3103</v>
      </c>
      <c r="J1238" s="208" t="s">
        <v>3104</v>
      </c>
      <c r="K1238" s="563"/>
      <c r="L1238" s="674"/>
      <c r="M1238" s="227"/>
    </row>
    <row r="1239" spans="1:13" ht="17.25" thickBot="1" x14ac:dyDescent="0.35">
      <c r="A1239" s="819">
        <v>44558</v>
      </c>
      <c r="B1239" s="50" t="s">
        <v>3113</v>
      </c>
      <c r="C1239" s="830" t="s">
        <v>25</v>
      </c>
      <c r="D1239" s="831">
        <v>12</v>
      </c>
      <c r="E1239" s="831">
        <v>0</v>
      </c>
      <c r="F1239" s="831">
        <v>0</v>
      </c>
      <c r="G1239" s="831">
        <v>9</v>
      </c>
      <c r="H1239" s="831">
        <v>0</v>
      </c>
      <c r="I1239" s="832" t="s">
        <v>3036</v>
      </c>
      <c r="J1239" s="207" t="s">
        <v>3104</v>
      </c>
      <c r="K1239" s="563"/>
      <c r="L1239" s="674"/>
      <c r="M1239" s="227"/>
    </row>
    <row r="1240" spans="1:13" ht="17.25" thickBot="1" x14ac:dyDescent="0.35">
      <c r="A1240" s="819">
        <v>44558</v>
      </c>
      <c r="B1240" s="50" t="s">
        <v>3114</v>
      </c>
      <c r="C1240" s="830" t="s">
        <v>24</v>
      </c>
      <c r="D1240" s="831">
        <v>2</v>
      </c>
      <c r="E1240" s="831">
        <v>0</v>
      </c>
      <c r="F1240" s="831">
        <v>0</v>
      </c>
      <c r="G1240" s="831">
        <v>2</v>
      </c>
      <c r="H1240" s="831">
        <v>0</v>
      </c>
      <c r="I1240" s="832" t="s">
        <v>1543</v>
      </c>
      <c r="J1240" s="207" t="s">
        <v>3115</v>
      </c>
      <c r="K1240" s="563"/>
      <c r="L1240" s="767"/>
      <c r="M1240" s="227"/>
    </row>
    <row r="1241" spans="1:13" ht="17.25" thickBot="1" x14ac:dyDescent="0.35">
      <c r="A1241" s="819">
        <v>44558</v>
      </c>
      <c r="B1241" s="50" t="s">
        <v>3116</v>
      </c>
      <c r="C1241" s="830" t="s">
        <v>3117</v>
      </c>
      <c r="D1241" s="831">
        <v>1</v>
      </c>
      <c r="E1241" s="831">
        <v>0</v>
      </c>
      <c r="F1241" s="831">
        <v>0</v>
      </c>
      <c r="G1241" s="831">
        <v>1</v>
      </c>
      <c r="H1241" s="831">
        <v>0</v>
      </c>
      <c r="I1241" s="832" t="s">
        <v>3118</v>
      </c>
      <c r="J1241" s="207" t="s">
        <v>3119</v>
      </c>
      <c r="K1241" s="563"/>
      <c r="L1241" s="674"/>
      <c r="M1241" s="227"/>
    </row>
    <row r="1242" spans="1:13" ht="17.25" thickBot="1" x14ac:dyDescent="0.35">
      <c r="A1242" s="819">
        <v>44558</v>
      </c>
      <c r="B1242" s="50" t="s">
        <v>3120</v>
      </c>
      <c r="C1242" s="830" t="s">
        <v>40</v>
      </c>
      <c r="D1242" s="831">
        <v>8</v>
      </c>
      <c r="E1242" s="831">
        <v>0</v>
      </c>
      <c r="F1242" s="831">
        <v>0</v>
      </c>
      <c r="G1242" s="831">
        <v>10</v>
      </c>
      <c r="H1242" s="831">
        <v>0</v>
      </c>
      <c r="I1242" s="832" t="s">
        <v>1543</v>
      </c>
      <c r="J1242" s="207" t="s">
        <v>3121</v>
      </c>
      <c r="K1242" s="563"/>
      <c r="L1242" s="674"/>
      <c r="M1242" s="227"/>
    </row>
    <row r="1243" spans="1:13" ht="17.25" thickBot="1" x14ac:dyDescent="0.35">
      <c r="A1243" s="819">
        <v>44558</v>
      </c>
      <c r="B1243" s="50" t="s">
        <v>3122</v>
      </c>
      <c r="C1243" s="830" t="s">
        <v>3123</v>
      </c>
      <c r="D1243" s="831">
        <v>34</v>
      </c>
      <c r="E1243" s="831">
        <v>0</v>
      </c>
      <c r="F1243" s="831">
        <v>0</v>
      </c>
      <c r="G1243" s="831">
        <v>34</v>
      </c>
      <c r="H1243" s="831">
        <v>0</v>
      </c>
      <c r="I1243" s="832" t="s">
        <v>3118</v>
      </c>
      <c r="J1243" s="207" t="s">
        <v>3119</v>
      </c>
      <c r="K1243" s="563"/>
      <c r="L1243" s="674"/>
      <c r="M1243" s="227"/>
    </row>
    <row r="1244" spans="1:13" x14ac:dyDescent="0.3">
      <c r="A1244" s="818">
        <v>44558</v>
      </c>
      <c r="B1244" s="51" t="s">
        <v>717</v>
      </c>
      <c r="C1244" s="824" t="s">
        <v>15</v>
      </c>
      <c r="D1244" s="825">
        <v>1</v>
      </c>
      <c r="E1244" s="825">
        <v>0</v>
      </c>
      <c r="F1244" s="825">
        <v>0</v>
      </c>
      <c r="G1244" s="825">
        <v>1</v>
      </c>
      <c r="H1244" s="825">
        <v>0</v>
      </c>
      <c r="I1244" s="826" t="s">
        <v>3124</v>
      </c>
      <c r="J1244" s="205" t="s">
        <v>3121</v>
      </c>
      <c r="K1244" s="563"/>
      <c r="L1244" s="674"/>
      <c r="M1244" s="227"/>
    </row>
    <row r="1245" spans="1:13" ht="17.25" thickBot="1" x14ac:dyDescent="0.35">
      <c r="A1245" s="820">
        <v>44558</v>
      </c>
      <c r="B1245" s="52" t="s">
        <v>717</v>
      </c>
      <c r="C1245" s="833" t="s">
        <v>3082</v>
      </c>
      <c r="D1245" s="834">
        <v>7</v>
      </c>
      <c r="E1245" s="834">
        <v>0</v>
      </c>
      <c r="F1245" s="834">
        <v>0</v>
      </c>
      <c r="G1245" s="834">
        <v>7</v>
      </c>
      <c r="H1245" s="834">
        <v>0</v>
      </c>
      <c r="I1245" s="835" t="s">
        <v>1543</v>
      </c>
      <c r="J1245" s="208" t="s">
        <v>3119</v>
      </c>
      <c r="K1245" s="563"/>
      <c r="L1245" s="674"/>
      <c r="M1245" s="227"/>
    </row>
    <row r="1246" spans="1:13" x14ac:dyDescent="0.3">
      <c r="A1246" s="818">
        <v>44558</v>
      </c>
      <c r="B1246" s="51" t="s">
        <v>3125</v>
      </c>
      <c r="C1246" s="824" t="s">
        <v>15</v>
      </c>
      <c r="D1246" s="825">
        <v>6</v>
      </c>
      <c r="E1246" s="825">
        <v>0</v>
      </c>
      <c r="F1246" s="825">
        <v>0</v>
      </c>
      <c r="G1246" s="825">
        <v>6</v>
      </c>
      <c r="H1246" s="825">
        <v>0</v>
      </c>
      <c r="I1246" s="826" t="s">
        <v>3118</v>
      </c>
      <c r="J1246" s="205" t="s">
        <v>3121</v>
      </c>
      <c r="K1246" s="563"/>
      <c r="L1246" s="674"/>
      <c r="M1246" s="227"/>
    </row>
    <row r="1247" spans="1:13" x14ac:dyDescent="0.3">
      <c r="A1247" s="821">
        <v>44558</v>
      </c>
      <c r="B1247" s="21" t="s">
        <v>3125</v>
      </c>
      <c r="C1247" s="827" t="s">
        <v>25</v>
      </c>
      <c r="D1247" s="828">
        <v>9</v>
      </c>
      <c r="E1247" s="828">
        <v>0</v>
      </c>
      <c r="F1247" s="828">
        <v>0</v>
      </c>
      <c r="G1247" s="828">
        <v>11</v>
      </c>
      <c r="H1247" s="828">
        <v>0</v>
      </c>
      <c r="I1247" s="829" t="s">
        <v>1543</v>
      </c>
      <c r="J1247" s="206" t="s">
        <v>3121</v>
      </c>
      <c r="K1247" s="563"/>
      <c r="L1247" s="674"/>
      <c r="M1247" s="227"/>
    </row>
    <row r="1248" spans="1:13" ht="17.25" thickBot="1" x14ac:dyDescent="0.35">
      <c r="A1248" s="820">
        <v>44558</v>
      </c>
      <c r="B1248" s="52" t="s">
        <v>3126</v>
      </c>
      <c r="C1248" s="833" t="s">
        <v>342</v>
      </c>
      <c r="D1248" s="834">
        <v>1</v>
      </c>
      <c r="E1248" s="834">
        <v>0</v>
      </c>
      <c r="F1248" s="834">
        <v>0</v>
      </c>
      <c r="G1248" s="834">
        <v>1</v>
      </c>
      <c r="H1248" s="834">
        <v>0</v>
      </c>
      <c r="I1248" s="835" t="s">
        <v>1543</v>
      </c>
      <c r="J1248" s="208" t="s">
        <v>3115</v>
      </c>
      <c r="K1248" s="563"/>
      <c r="L1248" s="674"/>
      <c r="M1248" s="227"/>
    </row>
    <row r="1249" spans="1:13" x14ac:dyDescent="0.3">
      <c r="A1249" s="818">
        <v>44558</v>
      </c>
      <c r="B1249" s="51" t="s">
        <v>3127</v>
      </c>
      <c r="C1249" s="824" t="s">
        <v>3080</v>
      </c>
      <c r="D1249" s="825">
        <v>1</v>
      </c>
      <c r="E1249" s="825">
        <v>0</v>
      </c>
      <c r="F1249" s="825">
        <v>0</v>
      </c>
      <c r="G1249" s="825">
        <v>1</v>
      </c>
      <c r="H1249" s="825">
        <v>0</v>
      </c>
      <c r="I1249" s="826" t="s">
        <v>3128</v>
      </c>
      <c r="J1249" s="205" t="s">
        <v>3129</v>
      </c>
      <c r="K1249" s="563"/>
      <c r="L1249" s="674"/>
      <c r="M1249" s="227"/>
    </row>
    <row r="1250" spans="1:13" ht="17.25" thickBot="1" x14ac:dyDescent="0.35">
      <c r="A1250" s="820">
        <v>44558</v>
      </c>
      <c r="B1250" s="52" t="s">
        <v>3130</v>
      </c>
      <c r="C1250" s="833" t="s">
        <v>14</v>
      </c>
      <c r="D1250" s="834">
        <v>1</v>
      </c>
      <c r="E1250" s="834">
        <v>0</v>
      </c>
      <c r="F1250" s="834">
        <v>0</v>
      </c>
      <c r="G1250" s="834">
        <v>1</v>
      </c>
      <c r="H1250" s="834">
        <v>0</v>
      </c>
      <c r="I1250" s="835" t="s">
        <v>1584</v>
      </c>
      <c r="J1250" s="208" t="s">
        <v>340</v>
      </c>
      <c r="K1250" s="563"/>
      <c r="L1250" s="674"/>
      <c r="M1250" s="227"/>
    </row>
    <row r="1251" spans="1:13" ht="17.25" thickBot="1" x14ac:dyDescent="0.35">
      <c r="A1251" s="819">
        <v>44558</v>
      </c>
      <c r="B1251" s="50" t="s">
        <v>3131</v>
      </c>
      <c r="C1251" s="830" t="s">
        <v>3102</v>
      </c>
      <c r="D1251" s="831">
        <v>1</v>
      </c>
      <c r="E1251" s="831">
        <v>0</v>
      </c>
      <c r="F1251" s="831">
        <v>0</v>
      </c>
      <c r="G1251" s="831">
        <v>1</v>
      </c>
      <c r="H1251" s="831">
        <v>0</v>
      </c>
      <c r="I1251" s="832" t="s">
        <v>3128</v>
      </c>
      <c r="J1251" s="207" t="s">
        <v>3129</v>
      </c>
      <c r="K1251" s="563"/>
      <c r="L1251" s="674"/>
      <c r="M1251" s="227"/>
    </row>
    <row r="1252" spans="1:13" ht="17.25" thickBot="1" x14ac:dyDescent="0.35">
      <c r="A1252" s="819">
        <v>44558</v>
      </c>
      <c r="B1252" s="50" t="s">
        <v>3132</v>
      </c>
      <c r="C1252" s="830" t="s">
        <v>3089</v>
      </c>
      <c r="D1252" s="831">
        <v>7</v>
      </c>
      <c r="E1252" s="831">
        <v>0</v>
      </c>
      <c r="F1252" s="831">
        <v>0</v>
      </c>
      <c r="G1252" s="831">
        <v>7</v>
      </c>
      <c r="H1252" s="831">
        <v>0</v>
      </c>
      <c r="I1252" s="832" t="s">
        <v>3128</v>
      </c>
      <c r="J1252" s="207" t="s">
        <v>340</v>
      </c>
      <c r="K1252" s="563"/>
      <c r="L1252" s="674"/>
      <c r="M1252" s="227"/>
    </row>
    <row r="1253" spans="1:13" ht="17.25" thickBot="1" x14ac:dyDescent="0.35">
      <c r="A1253" s="819">
        <v>44558</v>
      </c>
      <c r="B1253" s="50" t="s">
        <v>3133</v>
      </c>
      <c r="C1253" s="830" t="s">
        <v>3082</v>
      </c>
      <c r="D1253" s="831">
        <v>2</v>
      </c>
      <c r="E1253" s="831">
        <v>0</v>
      </c>
      <c r="F1253" s="831">
        <v>0</v>
      </c>
      <c r="G1253" s="831">
        <v>2</v>
      </c>
      <c r="H1253" s="831">
        <v>0</v>
      </c>
      <c r="I1253" s="832" t="s">
        <v>1584</v>
      </c>
      <c r="J1253" s="207" t="s">
        <v>340</v>
      </c>
      <c r="K1253" s="563"/>
      <c r="L1253" s="674"/>
      <c r="M1253" s="227"/>
    </row>
    <row r="1254" spans="1:13" ht="17.25" thickBot="1" x14ac:dyDescent="0.35">
      <c r="A1254" s="819">
        <v>44558</v>
      </c>
      <c r="B1254" s="50" t="s">
        <v>3134</v>
      </c>
      <c r="C1254" s="830" t="s">
        <v>15</v>
      </c>
      <c r="D1254" s="831">
        <v>3</v>
      </c>
      <c r="E1254" s="831">
        <v>0</v>
      </c>
      <c r="F1254" s="831">
        <v>0</v>
      </c>
      <c r="G1254" s="831">
        <v>3</v>
      </c>
      <c r="H1254" s="831">
        <v>0</v>
      </c>
      <c r="I1254" s="832" t="s">
        <v>3128</v>
      </c>
      <c r="J1254" s="207" t="s">
        <v>340</v>
      </c>
      <c r="K1254" s="563"/>
      <c r="L1254" s="674"/>
      <c r="M1254" s="227"/>
    </row>
    <row r="1255" spans="1:13" x14ac:dyDescent="0.3">
      <c r="A1255" s="818">
        <v>44558</v>
      </c>
      <c r="B1255" s="51" t="s">
        <v>3135</v>
      </c>
      <c r="C1255" s="824" t="s">
        <v>25</v>
      </c>
      <c r="D1255" s="825">
        <v>3</v>
      </c>
      <c r="E1255" s="825">
        <v>0</v>
      </c>
      <c r="F1255" s="825">
        <v>0</v>
      </c>
      <c r="G1255" s="825">
        <v>3</v>
      </c>
      <c r="H1255" s="825">
        <v>0</v>
      </c>
      <c r="I1255" s="826" t="s">
        <v>3128</v>
      </c>
      <c r="J1255" s="205" t="s">
        <v>340</v>
      </c>
      <c r="K1255" s="563"/>
      <c r="L1255" s="674"/>
      <c r="M1255" s="227"/>
    </row>
    <row r="1256" spans="1:13" ht="17.25" thickBot="1" x14ac:dyDescent="0.35">
      <c r="A1256" s="820">
        <v>44558</v>
      </c>
      <c r="B1256" s="52" t="s">
        <v>3135</v>
      </c>
      <c r="C1256" s="833" t="s">
        <v>3089</v>
      </c>
      <c r="D1256" s="834">
        <v>1</v>
      </c>
      <c r="E1256" s="834">
        <v>0</v>
      </c>
      <c r="F1256" s="834">
        <v>0</v>
      </c>
      <c r="G1256" s="834">
        <v>1</v>
      </c>
      <c r="H1256" s="834">
        <v>0</v>
      </c>
      <c r="I1256" s="835" t="s">
        <v>1584</v>
      </c>
      <c r="J1256" s="208" t="s">
        <v>340</v>
      </c>
      <c r="K1256" s="563"/>
      <c r="L1256" s="674"/>
      <c r="M1256" s="227"/>
    </row>
    <row r="1257" spans="1:13" x14ac:dyDescent="0.3">
      <c r="A1257" s="818">
        <v>44558</v>
      </c>
      <c r="B1257" s="51" t="s">
        <v>3136</v>
      </c>
      <c r="C1257" s="824" t="s">
        <v>25</v>
      </c>
      <c r="D1257" s="825">
        <v>1</v>
      </c>
      <c r="E1257" s="825">
        <v>0</v>
      </c>
      <c r="F1257" s="825">
        <v>0</v>
      </c>
      <c r="G1257" s="825">
        <v>1</v>
      </c>
      <c r="H1257" s="825">
        <v>0</v>
      </c>
      <c r="I1257" s="826" t="s">
        <v>3128</v>
      </c>
      <c r="J1257" s="205" t="s">
        <v>3129</v>
      </c>
      <c r="K1257" s="563"/>
      <c r="L1257" s="674"/>
      <c r="M1257" s="227"/>
    </row>
    <row r="1258" spans="1:13" ht="17.25" thickBot="1" x14ac:dyDescent="0.35">
      <c r="A1258" s="820">
        <v>44558</v>
      </c>
      <c r="B1258" s="52" t="s">
        <v>3136</v>
      </c>
      <c r="C1258" s="833" t="s">
        <v>3089</v>
      </c>
      <c r="D1258" s="834">
        <v>3</v>
      </c>
      <c r="E1258" s="834">
        <v>0</v>
      </c>
      <c r="F1258" s="834">
        <v>0</v>
      </c>
      <c r="G1258" s="834">
        <v>3</v>
      </c>
      <c r="H1258" s="834">
        <v>0</v>
      </c>
      <c r="I1258" s="835" t="s">
        <v>1584</v>
      </c>
      <c r="J1258" s="208" t="s">
        <v>340</v>
      </c>
      <c r="K1258" s="563"/>
      <c r="L1258" s="674"/>
      <c r="M1258" s="227"/>
    </row>
    <row r="1259" spans="1:13" ht="17.25" thickBot="1" x14ac:dyDescent="0.35">
      <c r="A1259" s="819">
        <v>44558</v>
      </c>
      <c r="B1259" s="50" t="s">
        <v>3137</v>
      </c>
      <c r="C1259" s="830" t="s">
        <v>3082</v>
      </c>
      <c r="D1259" s="831">
        <v>11</v>
      </c>
      <c r="E1259" s="831">
        <v>0</v>
      </c>
      <c r="F1259" s="831">
        <v>0</v>
      </c>
      <c r="G1259" s="831">
        <v>10</v>
      </c>
      <c r="H1259" s="831">
        <v>0</v>
      </c>
      <c r="I1259" s="832" t="s">
        <v>3128</v>
      </c>
      <c r="J1259" s="207" t="s">
        <v>3138</v>
      </c>
      <c r="K1259" s="563"/>
      <c r="L1259" s="674"/>
      <c r="M1259" s="227"/>
    </row>
    <row r="1260" spans="1:13" x14ac:dyDescent="0.3">
      <c r="A1260" s="818">
        <v>44558</v>
      </c>
      <c r="B1260" s="51" t="s">
        <v>3139</v>
      </c>
      <c r="C1260" s="824" t="s">
        <v>3080</v>
      </c>
      <c r="D1260" s="825">
        <v>2</v>
      </c>
      <c r="E1260" s="825">
        <v>0</v>
      </c>
      <c r="F1260" s="825">
        <v>0</v>
      </c>
      <c r="G1260" s="825">
        <v>2</v>
      </c>
      <c r="H1260" s="825">
        <v>0</v>
      </c>
      <c r="I1260" s="826" t="s">
        <v>1584</v>
      </c>
      <c r="J1260" s="205" t="s">
        <v>340</v>
      </c>
      <c r="K1260" s="563"/>
      <c r="L1260" s="674"/>
      <c r="M1260" s="227"/>
    </row>
    <row r="1261" spans="1:13" ht="17.25" thickBot="1" x14ac:dyDescent="0.35">
      <c r="A1261" s="820">
        <v>44558</v>
      </c>
      <c r="B1261" s="52" t="s">
        <v>3140</v>
      </c>
      <c r="C1261" s="833" t="s">
        <v>25</v>
      </c>
      <c r="D1261" s="834">
        <v>3</v>
      </c>
      <c r="E1261" s="834">
        <v>0</v>
      </c>
      <c r="F1261" s="834">
        <v>0</v>
      </c>
      <c r="G1261" s="834">
        <v>3</v>
      </c>
      <c r="H1261" s="834">
        <v>0</v>
      </c>
      <c r="I1261" s="835" t="s">
        <v>3128</v>
      </c>
      <c r="J1261" s="208" t="s">
        <v>340</v>
      </c>
      <c r="K1261" s="563"/>
      <c r="L1261" s="674"/>
      <c r="M1261" s="227"/>
    </row>
    <row r="1262" spans="1:13" x14ac:dyDescent="0.3">
      <c r="A1262" s="818">
        <v>44558</v>
      </c>
      <c r="B1262" s="51" t="s">
        <v>3141</v>
      </c>
      <c r="C1262" s="824" t="s">
        <v>3142</v>
      </c>
      <c r="D1262" s="825">
        <v>3</v>
      </c>
      <c r="E1262" s="825">
        <v>0</v>
      </c>
      <c r="F1262" s="825">
        <v>0</v>
      </c>
      <c r="G1262" s="825">
        <v>3</v>
      </c>
      <c r="H1262" s="825">
        <v>0</v>
      </c>
      <c r="I1262" s="826" t="s">
        <v>3143</v>
      </c>
      <c r="J1262" s="205" t="s">
        <v>340</v>
      </c>
      <c r="K1262" s="563"/>
      <c r="L1262" s="674"/>
      <c r="M1262" s="227"/>
    </row>
    <row r="1263" spans="1:13" ht="17.25" thickBot="1" x14ac:dyDescent="0.35">
      <c r="A1263" s="820">
        <v>44558</v>
      </c>
      <c r="B1263" s="52" t="s">
        <v>3144</v>
      </c>
      <c r="C1263" s="833" t="s">
        <v>89</v>
      </c>
      <c r="D1263" s="834">
        <v>8</v>
      </c>
      <c r="E1263" s="834">
        <v>0</v>
      </c>
      <c r="F1263" s="834">
        <v>0</v>
      </c>
      <c r="G1263" s="834">
        <v>8</v>
      </c>
      <c r="H1263" s="834">
        <v>0</v>
      </c>
      <c r="I1263" s="835" t="s">
        <v>1584</v>
      </c>
      <c r="J1263" s="208" t="s">
        <v>3145</v>
      </c>
      <c r="K1263" s="563"/>
      <c r="L1263" s="674"/>
      <c r="M1263" s="227"/>
    </row>
    <row r="1264" spans="1:13" ht="17.25" thickBot="1" x14ac:dyDescent="0.35">
      <c r="A1264" s="819">
        <v>44558</v>
      </c>
      <c r="B1264" s="50" t="s">
        <v>3146</v>
      </c>
      <c r="C1264" s="830" t="s">
        <v>3147</v>
      </c>
      <c r="D1264" s="831">
        <v>3</v>
      </c>
      <c r="E1264" s="831">
        <v>0</v>
      </c>
      <c r="F1264" s="831">
        <v>0</v>
      </c>
      <c r="G1264" s="831">
        <v>3</v>
      </c>
      <c r="H1264" s="831">
        <v>0</v>
      </c>
      <c r="I1264" s="832" t="s">
        <v>3128</v>
      </c>
      <c r="J1264" s="207" t="s">
        <v>3129</v>
      </c>
      <c r="K1264" s="563"/>
      <c r="L1264" s="674"/>
      <c r="M1264" s="227"/>
    </row>
    <row r="1265" spans="1:13" ht="17.25" thickBot="1" x14ac:dyDescent="0.35">
      <c r="A1265" s="819">
        <v>44558</v>
      </c>
      <c r="B1265" s="50" t="s">
        <v>3148</v>
      </c>
      <c r="C1265" s="830" t="s">
        <v>25</v>
      </c>
      <c r="D1265" s="831">
        <v>8</v>
      </c>
      <c r="E1265" s="831">
        <v>0</v>
      </c>
      <c r="F1265" s="831">
        <v>0</v>
      </c>
      <c r="G1265" s="831">
        <v>8</v>
      </c>
      <c r="H1265" s="831">
        <v>0</v>
      </c>
      <c r="I1265" s="832" t="s">
        <v>3128</v>
      </c>
      <c r="J1265" s="207" t="s">
        <v>3129</v>
      </c>
      <c r="K1265" s="563"/>
      <c r="L1265" s="767"/>
      <c r="M1265" s="227"/>
    </row>
    <row r="1266" spans="1:13" x14ac:dyDescent="0.3">
      <c r="A1266" s="818">
        <v>44558</v>
      </c>
      <c r="B1266" s="51" t="s">
        <v>3149</v>
      </c>
      <c r="C1266" s="824" t="s">
        <v>19</v>
      </c>
      <c r="D1266" s="825">
        <v>1</v>
      </c>
      <c r="E1266" s="825">
        <v>0</v>
      </c>
      <c r="F1266" s="825">
        <v>0</v>
      </c>
      <c r="G1266" s="825">
        <v>1</v>
      </c>
      <c r="H1266" s="825">
        <v>0</v>
      </c>
      <c r="I1266" s="826" t="s">
        <v>3143</v>
      </c>
      <c r="J1266" s="205" t="s">
        <v>3129</v>
      </c>
      <c r="K1266" s="563"/>
      <c r="L1266" s="767"/>
      <c r="M1266" s="227"/>
    </row>
    <row r="1267" spans="1:13" ht="17.25" thickBot="1" x14ac:dyDescent="0.35">
      <c r="A1267" s="820">
        <v>44558</v>
      </c>
      <c r="B1267" s="52" t="s">
        <v>3149</v>
      </c>
      <c r="C1267" s="833" t="s">
        <v>16</v>
      </c>
      <c r="D1267" s="834">
        <v>4</v>
      </c>
      <c r="E1267" s="834">
        <v>0</v>
      </c>
      <c r="F1267" s="834">
        <v>0</v>
      </c>
      <c r="G1267" s="834">
        <v>4</v>
      </c>
      <c r="H1267" s="834">
        <v>0</v>
      </c>
      <c r="I1267" s="835" t="s">
        <v>1584</v>
      </c>
      <c r="J1267" s="208" t="s">
        <v>3145</v>
      </c>
      <c r="K1267" s="563"/>
      <c r="L1267" s="766"/>
      <c r="M1267" s="227"/>
    </row>
    <row r="1268" spans="1:13" x14ac:dyDescent="0.3">
      <c r="A1268" s="818">
        <v>44558</v>
      </c>
      <c r="B1268" s="51" t="s">
        <v>3150</v>
      </c>
      <c r="C1268" s="824" t="s">
        <v>15</v>
      </c>
      <c r="D1268" s="825">
        <v>9</v>
      </c>
      <c r="E1268" s="825">
        <v>0</v>
      </c>
      <c r="F1268" s="825">
        <v>0</v>
      </c>
      <c r="G1268" s="825">
        <v>10</v>
      </c>
      <c r="H1268" s="825">
        <v>0</v>
      </c>
      <c r="I1268" s="826" t="s">
        <v>3151</v>
      </c>
      <c r="J1268" s="205" t="s">
        <v>3152</v>
      </c>
      <c r="K1268" s="563"/>
      <c r="L1268" s="766"/>
      <c r="M1268" s="227"/>
    </row>
    <row r="1269" spans="1:13" x14ac:dyDescent="0.3">
      <c r="A1269" s="821">
        <v>44558</v>
      </c>
      <c r="B1269" s="21" t="s">
        <v>3150</v>
      </c>
      <c r="C1269" s="827" t="s">
        <v>3153</v>
      </c>
      <c r="D1269" s="828">
        <v>3</v>
      </c>
      <c r="E1269" s="828">
        <v>0</v>
      </c>
      <c r="F1269" s="828">
        <v>0</v>
      </c>
      <c r="G1269" s="828">
        <v>1</v>
      </c>
      <c r="H1269" s="828">
        <v>0</v>
      </c>
      <c r="I1269" s="829" t="s">
        <v>3154</v>
      </c>
      <c r="J1269" s="206" t="s">
        <v>3152</v>
      </c>
      <c r="K1269" s="563"/>
      <c r="L1269" s="766"/>
      <c r="M1269" s="227"/>
    </row>
    <row r="1270" spans="1:13" x14ac:dyDescent="0.3">
      <c r="A1270" s="821">
        <v>44558</v>
      </c>
      <c r="B1270" s="21" t="s">
        <v>3155</v>
      </c>
      <c r="C1270" s="827" t="s">
        <v>3082</v>
      </c>
      <c r="D1270" s="828">
        <v>0</v>
      </c>
      <c r="E1270" s="828">
        <v>0</v>
      </c>
      <c r="F1270" s="828">
        <v>0</v>
      </c>
      <c r="G1270" s="828">
        <v>1</v>
      </c>
      <c r="H1270" s="828">
        <v>0</v>
      </c>
      <c r="I1270" s="829" t="s">
        <v>3154</v>
      </c>
      <c r="J1270" s="206" t="s">
        <v>3013</v>
      </c>
      <c r="K1270" s="563"/>
      <c r="L1270" s="767"/>
      <c r="M1270" s="227"/>
    </row>
    <row r="1271" spans="1:13" x14ac:dyDescent="0.3">
      <c r="A1271" s="821">
        <v>44558</v>
      </c>
      <c r="B1271" s="21" t="s">
        <v>3150</v>
      </c>
      <c r="C1271" s="827" t="s">
        <v>3084</v>
      </c>
      <c r="D1271" s="828">
        <v>4</v>
      </c>
      <c r="E1271" s="828">
        <v>0</v>
      </c>
      <c r="F1271" s="828">
        <v>0</v>
      </c>
      <c r="G1271" s="828">
        <v>8</v>
      </c>
      <c r="H1271" s="828">
        <v>0</v>
      </c>
      <c r="I1271" s="829" t="s">
        <v>3154</v>
      </c>
      <c r="J1271" s="206" t="s">
        <v>3152</v>
      </c>
      <c r="K1271" s="563"/>
      <c r="L1271" s="674"/>
      <c r="M1271" s="227"/>
    </row>
    <row r="1272" spans="1:13" x14ac:dyDescent="0.3">
      <c r="A1272" s="821">
        <v>44558</v>
      </c>
      <c r="B1272" s="21" t="s">
        <v>3150</v>
      </c>
      <c r="C1272" s="827" t="s">
        <v>342</v>
      </c>
      <c r="D1272" s="828">
        <v>3</v>
      </c>
      <c r="E1272" s="828">
        <v>0</v>
      </c>
      <c r="F1272" s="828">
        <v>0</v>
      </c>
      <c r="G1272" s="828">
        <v>0</v>
      </c>
      <c r="H1272" s="828">
        <v>0</v>
      </c>
      <c r="I1272" s="829" t="s">
        <v>3151</v>
      </c>
      <c r="J1272" s="206" t="s">
        <v>3156</v>
      </c>
      <c r="K1272" s="563"/>
      <c r="L1272" s="674"/>
      <c r="M1272" s="227"/>
    </row>
    <row r="1273" spans="1:13" ht="17.25" thickBot="1" x14ac:dyDescent="0.35">
      <c r="A1273" s="820">
        <v>44558</v>
      </c>
      <c r="B1273" s="52" t="s">
        <v>3150</v>
      </c>
      <c r="C1273" s="833" t="s">
        <v>3102</v>
      </c>
      <c r="D1273" s="834">
        <v>3</v>
      </c>
      <c r="E1273" s="834">
        <v>0</v>
      </c>
      <c r="F1273" s="834">
        <v>0</v>
      </c>
      <c r="G1273" s="834">
        <v>2</v>
      </c>
      <c r="H1273" s="834">
        <v>0</v>
      </c>
      <c r="I1273" s="835" t="s">
        <v>3154</v>
      </c>
      <c r="J1273" s="208" t="s">
        <v>3013</v>
      </c>
      <c r="K1273" s="563"/>
      <c r="L1273" s="674"/>
      <c r="M1273" s="227"/>
    </row>
    <row r="1274" spans="1:13" x14ac:dyDescent="0.3">
      <c r="A1274" s="818">
        <v>44558</v>
      </c>
      <c r="B1274" s="51" t="s">
        <v>3157</v>
      </c>
      <c r="C1274" s="824" t="s">
        <v>15</v>
      </c>
      <c r="D1274" s="825">
        <v>3</v>
      </c>
      <c r="E1274" s="825">
        <v>0</v>
      </c>
      <c r="F1274" s="825">
        <v>0</v>
      </c>
      <c r="G1274" s="825">
        <v>4</v>
      </c>
      <c r="H1274" s="825">
        <v>0</v>
      </c>
      <c r="I1274" s="826" t="s">
        <v>3154</v>
      </c>
      <c r="J1274" s="205" t="s">
        <v>3013</v>
      </c>
      <c r="K1274" s="563"/>
      <c r="L1274" s="674"/>
      <c r="M1274" s="227"/>
    </row>
    <row r="1275" spans="1:13" x14ac:dyDescent="0.3">
      <c r="A1275" s="821">
        <v>44558</v>
      </c>
      <c r="B1275" s="21" t="s">
        <v>3158</v>
      </c>
      <c r="C1275" s="827" t="s">
        <v>25</v>
      </c>
      <c r="D1275" s="828">
        <v>16</v>
      </c>
      <c r="E1275" s="828">
        <v>0</v>
      </c>
      <c r="F1275" s="828">
        <v>0</v>
      </c>
      <c r="G1275" s="828">
        <v>17</v>
      </c>
      <c r="H1275" s="828">
        <v>0</v>
      </c>
      <c r="I1275" s="829" t="s">
        <v>3154</v>
      </c>
      <c r="J1275" s="206" t="s">
        <v>3013</v>
      </c>
      <c r="K1275" s="563"/>
      <c r="L1275" s="674"/>
      <c r="M1275" s="227"/>
    </row>
    <row r="1276" spans="1:13" x14ac:dyDescent="0.3">
      <c r="A1276" s="821">
        <v>44558</v>
      </c>
      <c r="B1276" s="21" t="s">
        <v>3158</v>
      </c>
      <c r="C1276" s="827" t="s">
        <v>3084</v>
      </c>
      <c r="D1276" s="828">
        <v>2</v>
      </c>
      <c r="E1276" s="828">
        <v>0</v>
      </c>
      <c r="F1276" s="828">
        <v>0</v>
      </c>
      <c r="G1276" s="828">
        <v>0</v>
      </c>
      <c r="H1276" s="828">
        <v>0</v>
      </c>
      <c r="I1276" s="829" t="s">
        <v>3154</v>
      </c>
      <c r="J1276" s="206" t="s">
        <v>3013</v>
      </c>
      <c r="K1276" s="563"/>
      <c r="L1276" s="674"/>
      <c r="M1276" s="227"/>
    </row>
    <row r="1277" spans="1:13" x14ac:dyDescent="0.3">
      <c r="A1277" s="821">
        <v>44558</v>
      </c>
      <c r="B1277" s="21" t="s">
        <v>3158</v>
      </c>
      <c r="C1277" s="827" t="s">
        <v>342</v>
      </c>
      <c r="D1277" s="828">
        <v>2</v>
      </c>
      <c r="E1277" s="828">
        <v>0</v>
      </c>
      <c r="F1277" s="828">
        <v>0</v>
      </c>
      <c r="G1277" s="828">
        <v>1</v>
      </c>
      <c r="H1277" s="828">
        <v>0</v>
      </c>
      <c r="I1277" s="829" t="s">
        <v>3154</v>
      </c>
      <c r="J1277" s="206" t="s">
        <v>3013</v>
      </c>
      <c r="K1277" s="563"/>
      <c r="L1277" s="674"/>
      <c r="M1277" s="227"/>
    </row>
    <row r="1278" spans="1:13" ht="17.25" thickBot="1" x14ac:dyDescent="0.35">
      <c r="A1278" s="820">
        <v>44558</v>
      </c>
      <c r="B1278" s="52" t="s">
        <v>3158</v>
      </c>
      <c r="C1278" s="833" t="s">
        <v>14</v>
      </c>
      <c r="D1278" s="834">
        <v>1</v>
      </c>
      <c r="E1278" s="834">
        <v>0</v>
      </c>
      <c r="F1278" s="834">
        <v>0</v>
      </c>
      <c r="G1278" s="834">
        <v>1</v>
      </c>
      <c r="H1278" s="834">
        <v>0</v>
      </c>
      <c r="I1278" s="835" t="s">
        <v>3154</v>
      </c>
      <c r="J1278" s="208" t="s">
        <v>3013</v>
      </c>
      <c r="K1278" s="563"/>
      <c r="L1278" s="674"/>
      <c r="M1278" s="227"/>
    </row>
    <row r="1279" spans="1:13" ht="17.25" thickBot="1" x14ac:dyDescent="0.35">
      <c r="A1279" s="818">
        <v>44558</v>
      </c>
      <c r="B1279" s="51" t="s">
        <v>3159</v>
      </c>
      <c r="C1279" s="824" t="s">
        <v>3160</v>
      </c>
      <c r="D1279" s="842">
        <v>10</v>
      </c>
      <c r="E1279" s="842">
        <v>10</v>
      </c>
      <c r="F1279" s="842">
        <v>10</v>
      </c>
      <c r="G1279" s="842">
        <v>10</v>
      </c>
      <c r="H1279" s="825">
        <v>0</v>
      </c>
      <c r="I1279" s="826" t="s">
        <v>3161</v>
      </c>
      <c r="J1279" s="205"/>
      <c r="K1279" s="563"/>
      <c r="L1279" s="674"/>
      <c r="M1279" s="227"/>
    </row>
    <row r="1280" spans="1:13" ht="17.25" thickBot="1" x14ac:dyDescent="0.35">
      <c r="A1280" s="819">
        <v>44559</v>
      </c>
      <c r="B1280" s="50" t="s">
        <v>3163</v>
      </c>
      <c r="C1280" s="830" t="s">
        <v>3164</v>
      </c>
      <c r="D1280" s="831">
        <v>0</v>
      </c>
      <c r="E1280" s="831">
        <v>0</v>
      </c>
      <c r="F1280" s="831">
        <v>0</v>
      </c>
      <c r="G1280" s="831">
        <v>1</v>
      </c>
      <c r="H1280" s="831">
        <v>0</v>
      </c>
      <c r="I1280" s="832" t="s">
        <v>3165</v>
      </c>
      <c r="J1280" s="207" t="s">
        <v>3166</v>
      </c>
      <c r="K1280" s="563"/>
      <c r="L1280" s="674"/>
      <c r="M1280" s="227"/>
    </row>
    <row r="1281" spans="1:13" ht="17.25" thickBot="1" x14ac:dyDescent="0.35">
      <c r="A1281" s="819">
        <v>44559</v>
      </c>
      <c r="B1281" s="50" t="s">
        <v>1872</v>
      </c>
      <c r="C1281" s="830" t="s">
        <v>49</v>
      </c>
      <c r="D1281" s="831">
        <v>12</v>
      </c>
      <c r="E1281" s="831">
        <v>0</v>
      </c>
      <c r="F1281" s="831">
        <v>0</v>
      </c>
      <c r="G1281" s="831">
        <v>8</v>
      </c>
      <c r="H1281" s="831">
        <v>0</v>
      </c>
      <c r="I1281" s="832" t="s">
        <v>3167</v>
      </c>
      <c r="J1281" s="207" t="s">
        <v>1860</v>
      </c>
      <c r="K1281" s="563"/>
      <c r="L1281" s="674"/>
      <c r="M1281" s="227"/>
    </row>
    <row r="1282" spans="1:13" ht="17.25" thickBot="1" x14ac:dyDescent="0.35">
      <c r="A1282" s="819">
        <v>44559</v>
      </c>
      <c r="B1282" s="50" t="s">
        <v>3168</v>
      </c>
      <c r="C1282" s="830" t="s">
        <v>13</v>
      </c>
      <c r="D1282" s="831">
        <v>1</v>
      </c>
      <c r="E1282" s="831">
        <v>0</v>
      </c>
      <c r="F1282" s="831">
        <v>0</v>
      </c>
      <c r="G1282" s="831">
        <v>0</v>
      </c>
      <c r="H1282" s="831">
        <v>0</v>
      </c>
      <c r="I1282" s="832" t="s">
        <v>3169</v>
      </c>
      <c r="J1282" s="207" t="s">
        <v>3170</v>
      </c>
      <c r="K1282" s="563"/>
      <c r="L1282" s="674"/>
      <c r="M1282" s="227"/>
    </row>
    <row r="1283" spans="1:13" ht="17.25" thickBot="1" x14ac:dyDescent="0.35">
      <c r="A1283" s="819">
        <v>44559</v>
      </c>
      <c r="B1283" s="50" t="s">
        <v>3171</v>
      </c>
      <c r="C1283" s="830" t="s">
        <v>3172</v>
      </c>
      <c r="D1283" s="831">
        <v>6</v>
      </c>
      <c r="E1283" s="831">
        <v>0</v>
      </c>
      <c r="F1283" s="831">
        <v>0</v>
      </c>
      <c r="G1283" s="831">
        <v>6</v>
      </c>
      <c r="H1283" s="831">
        <v>0</v>
      </c>
      <c r="I1283" s="832" t="s">
        <v>1859</v>
      </c>
      <c r="J1283" s="207" t="s">
        <v>3173</v>
      </c>
      <c r="K1283" s="563"/>
      <c r="L1283" s="674"/>
      <c r="M1283" s="227"/>
    </row>
    <row r="1284" spans="1:13" x14ac:dyDescent="0.3">
      <c r="A1284" s="821">
        <v>44559</v>
      </c>
      <c r="B1284" s="21" t="s">
        <v>1537</v>
      </c>
      <c r="C1284" s="827" t="s">
        <v>3174</v>
      </c>
      <c r="D1284" s="828">
        <v>2</v>
      </c>
      <c r="E1284" s="828">
        <v>0</v>
      </c>
      <c r="F1284" s="828">
        <v>0</v>
      </c>
      <c r="G1284" s="828">
        <v>3</v>
      </c>
      <c r="H1284" s="828">
        <v>0</v>
      </c>
      <c r="I1284" s="829" t="s">
        <v>1545</v>
      </c>
      <c r="J1284" s="206" t="s">
        <v>1546</v>
      </c>
      <c r="K1284" s="563"/>
      <c r="L1284" s="227"/>
      <c r="M1284" s="227"/>
    </row>
    <row r="1285" spans="1:13" ht="17.25" thickBot="1" x14ac:dyDescent="0.35">
      <c r="A1285" s="821">
        <v>44559</v>
      </c>
      <c r="B1285" s="21" t="s">
        <v>1537</v>
      </c>
      <c r="C1285" s="827" t="s">
        <v>14</v>
      </c>
      <c r="D1285" s="828">
        <v>1</v>
      </c>
      <c r="E1285" s="828">
        <v>0</v>
      </c>
      <c r="F1285" s="828">
        <v>0</v>
      </c>
      <c r="G1285" s="828">
        <v>1</v>
      </c>
      <c r="H1285" s="828">
        <v>0</v>
      </c>
      <c r="I1285" s="829" t="s">
        <v>3175</v>
      </c>
      <c r="J1285" s="206" t="s">
        <v>1546</v>
      </c>
      <c r="K1285" s="563"/>
      <c r="L1285" s="675"/>
      <c r="M1285" s="227"/>
    </row>
    <row r="1286" spans="1:13" x14ac:dyDescent="0.3">
      <c r="A1286" s="818">
        <v>44559</v>
      </c>
      <c r="B1286" s="51" t="s">
        <v>276</v>
      </c>
      <c r="C1286" s="824" t="s">
        <v>15</v>
      </c>
      <c r="D1286" s="825">
        <v>0</v>
      </c>
      <c r="E1286" s="825">
        <v>0</v>
      </c>
      <c r="F1286" s="825">
        <v>0</v>
      </c>
      <c r="G1286" s="825">
        <v>2</v>
      </c>
      <c r="H1286" s="825">
        <v>0</v>
      </c>
      <c r="I1286" s="826" t="s">
        <v>1545</v>
      </c>
      <c r="J1286" s="205" t="s">
        <v>1546</v>
      </c>
      <c r="K1286" s="563"/>
      <c r="L1286" s="675"/>
      <c r="M1286" s="227"/>
    </row>
    <row r="1287" spans="1:13" x14ac:dyDescent="0.3">
      <c r="A1287" s="821">
        <v>44559</v>
      </c>
      <c r="B1287" s="21" t="s">
        <v>3176</v>
      </c>
      <c r="C1287" s="827" t="s">
        <v>3174</v>
      </c>
      <c r="D1287" s="828">
        <v>5</v>
      </c>
      <c r="E1287" s="828">
        <v>0</v>
      </c>
      <c r="F1287" s="828">
        <v>0</v>
      </c>
      <c r="G1287" s="828">
        <v>0</v>
      </c>
      <c r="H1287" s="828">
        <v>0</v>
      </c>
      <c r="I1287" s="829" t="s">
        <v>3177</v>
      </c>
      <c r="J1287" s="206" t="s">
        <v>1546</v>
      </c>
      <c r="K1287" s="563"/>
      <c r="L1287" s="674"/>
      <c r="M1287" s="227"/>
    </row>
    <row r="1288" spans="1:13" ht="17.25" thickBot="1" x14ac:dyDescent="0.35">
      <c r="A1288" s="820">
        <v>44559</v>
      </c>
      <c r="B1288" s="52" t="s">
        <v>276</v>
      </c>
      <c r="C1288" s="833" t="s">
        <v>3178</v>
      </c>
      <c r="D1288" s="834">
        <v>1</v>
      </c>
      <c r="E1288" s="834">
        <v>0</v>
      </c>
      <c r="F1288" s="834">
        <v>0</v>
      </c>
      <c r="G1288" s="834">
        <v>1</v>
      </c>
      <c r="H1288" s="834">
        <v>0</v>
      </c>
      <c r="I1288" s="835" t="s">
        <v>1545</v>
      </c>
      <c r="J1288" s="208" t="s">
        <v>3179</v>
      </c>
      <c r="K1288" s="563"/>
      <c r="L1288" s="674"/>
      <c r="M1288" s="227"/>
    </row>
    <row r="1289" spans="1:13" ht="17.25" thickBot="1" x14ac:dyDescent="0.35">
      <c r="A1289" s="819">
        <v>44559</v>
      </c>
      <c r="B1289" s="50" t="s">
        <v>273</v>
      </c>
      <c r="C1289" s="830" t="s">
        <v>3180</v>
      </c>
      <c r="D1289" s="831">
        <v>4</v>
      </c>
      <c r="E1289" s="831">
        <v>0</v>
      </c>
      <c r="F1289" s="831">
        <v>0</v>
      </c>
      <c r="G1289" s="831">
        <v>4</v>
      </c>
      <c r="H1289" s="831">
        <v>0</v>
      </c>
      <c r="I1289" s="832" t="s">
        <v>3177</v>
      </c>
      <c r="J1289" s="207" t="s">
        <v>3181</v>
      </c>
      <c r="K1289" s="563"/>
      <c r="L1289" s="674"/>
      <c r="M1289" s="227"/>
    </row>
    <row r="1290" spans="1:13" x14ac:dyDescent="0.3">
      <c r="A1290" s="818">
        <v>44559</v>
      </c>
      <c r="B1290" s="51" t="s">
        <v>3182</v>
      </c>
      <c r="C1290" s="824" t="s">
        <v>15</v>
      </c>
      <c r="D1290" s="825">
        <v>4</v>
      </c>
      <c r="E1290" s="825">
        <v>0</v>
      </c>
      <c r="F1290" s="825">
        <v>0</v>
      </c>
      <c r="G1290" s="825">
        <v>4</v>
      </c>
      <c r="H1290" s="825">
        <v>0</v>
      </c>
      <c r="I1290" s="826" t="s">
        <v>3175</v>
      </c>
      <c r="J1290" s="205" t="s">
        <v>1546</v>
      </c>
      <c r="K1290" s="563"/>
      <c r="L1290" s="674"/>
      <c r="M1290" s="227"/>
    </row>
    <row r="1291" spans="1:13" x14ac:dyDescent="0.3">
      <c r="A1291" s="821">
        <v>44559</v>
      </c>
      <c r="B1291" s="21" t="s">
        <v>2522</v>
      </c>
      <c r="C1291" s="827" t="s">
        <v>3183</v>
      </c>
      <c r="D1291" s="828">
        <v>1</v>
      </c>
      <c r="E1291" s="828">
        <v>0</v>
      </c>
      <c r="F1291" s="828">
        <v>0</v>
      </c>
      <c r="G1291" s="828">
        <v>1</v>
      </c>
      <c r="H1291" s="828">
        <v>0</v>
      </c>
      <c r="I1291" s="829" t="s">
        <v>3175</v>
      </c>
      <c r="J1291" s="206" t="s">
        <v>3181</v>
      </c>
      <c r="K1291" s="563"/>
      <c r="L1291" s="674"/>
      <c r="M1291" s="227"/>
    </row>
    <row r="1292" spans="1:13" ht="17.25" thickBot="1" x14ac:dyDescent="0.35">
      <c r="A1292" s="820">
        <v>44559</v>
      </c>
      <c r="B1292" s="52" t="s">
        <v>2522</v>
      </c>
      <c r="C1292" s="833" t="s">
        <v>3184</v>
      </c>
      <c r="D1292" s="834">
        <v>2</v>
      </c>
      <c r="E1292" s="834">
        <v>0</v>
      </c>
      <c r="F1292" s="834">
        <v>0</v>
      </c>
      <c r="G1292" s="834">
        <v>2</v>
      </c>
      <c r="H1292" s="834">
        <v>0</v>
      </c>
      <c r="I1292" s="835" t="s">
        <v>1545</v>
      </c>
      <c r="J1292" s="208" t="s">
        <v>3181</v>
      </c>
      <c r="K1292" s="563"/>
      <c r="L1292" s="674"/>
      <c r="M1292" s="227"/>
    </row>
    <row r="1293" spans="1:13" ht="17.25" thickBot="1" x14ac:dyDescent="0.35">
      <c r="A1293" s="819">
        <v>44559</v>
      </c>
      <c r="B1293" s="50" t="s">
        <v>3185</v>
      </c>
      <c r="C1293" s="830" t="s">
        <v>25</v>
      </c>
      <c r="D1293" s="831">
        <v>3</v>
      </c>
      <c r="E1293" s="831">
        <v>0</v>
      </c>
      <c r="F1293" s="831">
        <v>0</v>
      </c>
      <c r="G1293" s="831">
        <v>3</v>
      </c>
      <c r="H1293" s="831">
        <v>0</v>
      </c>
      <c r="I1293" s="832" t="s">
        <v>1545</v>
      </c>
      <c r="J1293" s="207" t="s">
        <v>1546</v>
      </c>
      <c r="K1293" s="563"/>
      <c r="L1293" s="674"/>
      <c r="M1293" s="227"/>
    </row>
    <row r="1294" spans="1:13" ht="17.25" thickBot="1" x14ac:dyDescent="0.35">
      <c r="A1294" s="819">
        <v>44559</v>
      </c>
      <c r="B1294" s="50" t="s">
        <v>3186</v>
      </c>
      <c r="C1294" s="830" t="s">
        <v>3174</v>
      </c>
      <c r="D1294" s="831">
        <v>5</v>
      </c>
      <c r="E1294" s="831">
        <v>0</v>
      </c>
      <c r="F1294" s="831">
        <v>0</v>
      </c>
      <c r="G1294" s="831">
        <v>5</v>
      </c>
      <c r="H1294" s="831">
        <v>0</v>
      </c>
      <c r="I1294" s="832" t="s">
        <v>3175</v>
      </c>
      <c r="J1294" s="207" t="s">
        <v>3181</v>
      </c>
      <c r="K1294" s="563"/>
      <c r="L1294" s="674"/>
      <c r="M1294" s="227"/>
    </row>
    <row r="1295" spans="1:13" ht="17.25" thickBot="1" x14ac:dyDescent="0.35">
      <c r="A1295" s="819">
        <v>44559</v>
      </c>
      <c r="B1295" s="50" t="s">
        <v>3187</v>
      </c>
      <c r="C1295" s="830" t="s">
        <v>3180</v>
      </c>
      <c r="D1295" s="831">
        <v>10</v>
      </c>
      <c r="E1295" s="831">
        <v>0</v>
      </c>
      <c r="F1295" s="831">
        <v>0</v>
      </c>
      <c r="G1295" s="831">
        <v>9</v>
      </c>
      <c r="H1295" s="831">
        <v>0</v>
      </c>
      <c r="I1295" s="832" t="s">
        <v>1545</v>
      </c>
      <c r="J1295" s="207" t="s">
        <v>3181</v>
      </c>
      <c r="K1295" s="563"/>
      <c r="L1295" s="674"/>
      <c r="M1295" s="227"/>
    </row>
    <row r="1296" spans="1:13" ht="17.25" thickBot="1" x14ac:dyDescent="0.35">
      <c r="A1296" s="819">
        <v>44559</v>
      </c>
      <c r="B1296" s="50" t="s">
        <v>1370</v>
      </c>
      <c r="C1296" s="830" t="s">
        <v>49</v>
      </c>
      <c r="D1296" s="831">
        <v>7</v>
      </c>
      <c r="E1296" s="831">
        <v>0</v>
      </c>
      <c r="F1296" s="831">
        <v>0</v>
      </c>
      <c r="G1296" s="831">
        <v>7</v>
      </c>
      <c r="H1296" s="831">
        <v>0</v>
      </c>
      <c r="I1296" s="832" t="s">
        <v>3175</v>
      </c>
      <c r="J1296" s="207" t="s">
        <v>3181</v>
      </c>
      <c r="K1296" s="563"/>
      <c r="L1296" s="674"/>
      <c r="M1296" s="227"/>
    </row>
    <row r="1297" spans="1:13" x14ac:dyDescent="0.3">
      <c r="A1297" s="818">
        <v>44559</v>
      </c>
      <c r="B1297" s="51" t="s">
        <v>1346</v>
      </c>
      <c r="C1297" s="824" t="s">
        <v>3188</v>
      </c>
      <c r="D1297" s="825">
        <v>1</v>
      </c>
      <c r="E1297" s="825">
        <v>0</v>
      </c>
      <c r="F1297" s="825">
        <v>0</v>
      </c>
      <c r="G1297" s="825">
        <v>1</v>
      </c>
      <c r="H1297" s="825">
        <v>0</v>
      </c>
      <c r="I1297" s="826" t="s">
        <v>1545</v>
      </c>
      <c r="J1297" s="205" t="s">
        <v>1546</v>
      </c>
      <c r="K1297" s="563"/>
      <c r="L1297" s="674"/>
      <c r="M1297" s="227"/>
    </row>
    <row r="1298" spans="1:13" x14ac:dyDescent="0.3">
      <c r="A1298" s="821">
        <v>44559</v>
      </c>
      <c r="B1298" s="21" t="s">
        <v>3189</v>
      </c>
      <c r="C1298" s="827" t="s">
        <v>14</v>
      </c>
      <c r="D1298" s="828">
        <v>2</v>
      </c>
      <c r="E1298" s="828">
        <v>0</v>
      </c>
      <c r="F1298" s="828">
        <v>0</v>
      </c>
      <c r="G1298" s="828">
        <v>1</v>
      </c>
      <c r="H1298" s="828">
        <v>0</v>
      </c>
      <c r="I1298" s="829" t="s">
        <v>1545</v>
      </c>
      <c r="J1298" s="206" t="s">
        <v>3179</v>
      </c>
      <c r="K1298" s="563"/>
      <c r="L1298" s="674"/>
      <c r="M1298" s="227"/>
    </row>
    <row r="1299" spans="1:13" ht="17.25" thickBot="1" x14ac:dyDescent="0.35">
      <c r="A1299" s="820">
        <v>44559</v>
      </c>
      <c r="B1299" s="52" t="s">
        <v>3189</v>
      </c>
      <c r="C1299" s="833" t="s">
        <v>3190</v>
      </c>
      <c r="D1299" s="834">
        <v>1</v>
      </c>
      <c r="E1299" s="834">
        <v>0</v>
      </c>
      <c r="F1299" s="834">
        <v>0</v>
      </c>
      <c r="G1299" s="834">
        <v>0</v>
      </c>
      <c r="H1299" s="834">
        <v>0</v>
      </c>
      <c r="I1299" s="835" t="s">
        <v>3175</v>
      </c>
      <c r="J1299" s="208" t="s">
        <v>3181</v>
      </c>
      <c r="K1299" s="563"/>
      <c r="L1299" s="674"/>
      <c r="M1299" s="227"/>
    </row>
    <row r="1300" spans="1:13" x14ac:dyDescent="0.3">
      <c r="A1300" s="818">
        <v>44559</v>
      </c>
      <c r="B1300" s="51" t="s">
        <v>3191</v>
      </c>
      <c r="C1300" s="824" t="s">
        <v>49</v>
      </c>
      <c r="D1300" s="825">
        <v>2</v>
      </c>
      <c r="E1300" s="825">
        <v>0</v>
      </c>
      <c r="F1300" s="825">
        <v>0</v>
      </c>
      <c r="G1300" s="825">
        <v>2</v>
      </c>
      <c r="H1300" s="825">
        <v>0</v>
      </c>
      <c r="I1300" s="826" t="s">
        <v>3175</v>
      </c>
      <c r="J1300" s="205" t="s">
        <v>1546</v>
      </c>
      <c r="K1300" s="563"/>
      <c r="L1300" s="674"/>
      <c r="M1300" s="227"/>
    </row>
    <row r="1301" spans="1:13" ht="17.25" thickBot="1" x14ac:dyDescent="0.35">
      <c r="A1301" s="820">
        <v>44559</v>
      </c>
      <c r="B1301" s="52" t="s">
        <v>2908</v>
      </c>
      <c r="C1301" s="833" t="s">
        <v>3164</v>
      </c>
      <c r="D1301" s="834">
        <v>1</v>
      </c>
      <c r="E1301" s="834">
        <v>0</v>
      </c>
      <c r="F1301" s="834">
        <v>0</v>
      </c>
      <c r="G1301" s="834">
        <v>1</v>
      </c>
      <c r="H1301" s="834">
        <v>0</v>
      </c>
      <c r="I1301" s="835" t="s">
        <v>3175</v>
      </c>
      <c r="J1301" s="208" t="s">
        <v>3181</v>
      </c>
      <c r="K1301" s="563"/>
      <c r="L1301" s="674"/>
      <c r="M1301" s="227"/>
    </row>
    <row r="1302" spans="1:13" x14ac:dyDescent="0.3">
      <c r="A1302" s="818">
        <v>44559</v>
      </c>
      <c r="B1302" s="51" t="s">
        <v>3192</v>
      </c>
      <c r="C1302" s="824" t="s">
        <v>3193</v>
      </c>
      <c r="D1302" s="825">
        <v>1</v>
      </c>
      <c r="E1302" s="825">
        <v>0</v>
      </c>
      <c r="F1302" s="825">
        <v>0</v>
      </c>
      <c r="G1302" s="825">
        <v>2</v>
      </c>
      <c r="H1302" s="825">
        <v>0</v>
      </c>
      <c r="I1302" s="826" t="s">
        <v>3175</v>
      </c>
      <c r="J1302" s="205" t="s">
        <v>3181</v>
      </c>
      <c r="K1302" s="563"/>
      <c r="L1302" s="674"/>
      <c r="M1302" s="227"/>
    </row>
    <row r="1303" spans="1:13" x14ac:dyDescent="0.3">
      <c r="A1303" s="821">
        <v>44559</v>
      </c>
      <c r="B1303" s="21" t="s">
        <v>3194</v>
      </c>
      <c r="C1303" s="827" t="s">
        <v>3195</v>
      </c>
      <c r="D1303" s="828">
        <v>2</v>
      </c>
      <c r="E1303" s="828">
        <v>0</v>
      </c>
      <c r="F1303" s="828">
        <v>0</v>
      </c>
      <c r="G1303" s="828">
        <v>0</v>
      </c>
      <c r="H1303" s="828">
        <v>0</v>
      </c>
      <c r="I1303" s="829" t="s">
        <v>3175</v>
      </c>
      <c r="J1303" s="206" t="s">
        <v>1546</v>
      </c>
      <c r="K1303" s="563"/>
      <c r="L1303" s="674"/>
      <c r="M1303" s="227"/>
    </row>
    <row r="1304" spans="1:13" x14ac:dyDescent="0.3">
      <c r="A1304" s="821">
        <v>44559</v>
      </c>
      <c r="B1304" s="21" t="s">
        <v>1573</v>
      </c>
      <c r="C1304" s="827" t="s">
        <v>3174</v>
      </c>
      <c r="D1304" s="828">
        <v>5</v>
      </c>
      <c r="E1304" s="828">
        <v>0</v>
      </c>
      <c r="F1304" s="828">
        <v>0</v>
      </c>
      <c r="G1304" s="828">
        <v>5</v>
      </c>
      <c r="H1304" s="828">
        <v>0</v>
      </c>
      <c r="I1304" s="829" t="s">
        <v>1545</v>
      </c>
      <c r="J1304" s="206" t="s">
        <v>1546</v>
      </c>
      <c r="K1304" s="563"/>
      <c r="L1304" s="674"/>
      <c r="M1304" s="227"/>
    </row>
    <row r="1305" spans="1:13" ht="17.25" thickBot="1" x14ac:dyDescent="0.35">
      <c r="A1305" s="820">
        <v>44559</v>
      </c>
      <c r="B1305" s="52" t="s">
        <v>3194</v>
      </c>
      <c r="C1305" s="833" t="s">
        <v>3164</v>
      </c>
      <c r="D1305" s="834">
        <v>1</v>
      </c>
      <c r="E1305" s="834">
        <v>0</v>
      </c>
      <c r="F1305" s="834">
        <v>0</v>
      </c>
      <c r="G1305" s="834">
        <v>1</v>
      </c>
      <c r="H1305" s="834">
        <v>0</v>
      </c>
      <c r="I1305" s="835" t="s">
        <v>3175</v>
      </c>
      <c r="J1305" s="208" t="s">
        <v>3181</v>
      </c>
      <c r="K1305" s="563"/>
      <c r="L1305" s="674"/>
      <c r="M1305" s="227"/>
    </row>
    <row r="1306" spans="1:13" x14ac:dyDescent="0.3">
      <c r="A1306" s="818">
        <v>44559</v>
      </c>
      <c r="B1306" s="51" t="s">
        <v>1617</v>
      </c>
      <c r="C1306" s="824" t="s">
        <v>3196</v>
      </c>
      <c r="D1306" s="825">
        <v>3</v>
      </c>
      <c r="E1306" s="825">
        <v>0</v>
      </c>
      <c r="F1306" s="825">
        <v>0</v>
      </c>
      <c r="G1306" s="825">
        <v>3</v>
      </c>
      <c r="H1306" s="825">
        <v>0</v>
      </c>
      <c r="I1306" s="826" t="s">
        <v>1578</v>
      </c>
      <c r="J1306" s="205" t="s">
        <v>216</v>
      </c>
      <c r="K1306" s="563"/>
      <c r="L1306" s="674"/>
      <c r="M1306" s="227"/>
    </row>
    <row r="1307" spans="1:13" ht="17.25" thickBot="1" x14ac:dyDescent="0.35">
      <c r="A1307" s="820">
        <v>44559</v>
      </c>
      <c r="B1307" s="52" t="s">
        <v>3197</v>
      </c>
      <c r="C1307" s="833" t="s">
        <v>3180</v>
      </c>
      <c r="D1307" s="834">
        <v>2</v>
      </c>
      <c r="E1307" s="834">
        <v>0</v>
      </c>
      <c r="F1307" s="834">
        <v>0</v>
      </c>
      <c r="G1307" s="834">
        <v>3</v>
      </c>
      <c r="H1307" s="834">
        <v>0</v>
      </c>
      <c r="I1307" s="835" t="s">
        <v>3198</v>
      </c>
      <c r="J1307" s="208" t="s">
        <v>3199</v>
      </c>
      <c r="K1307" s="563"/>
      <c r="L1307" s="674"/>
      <c r="M1307" s="227"/>
    </row>
    <row r="1308" spans="1:13" x14ac:dyDescent="0.3">
      <c r="A1308" s="818">
        <v>44559</v>
      </c>
      <c r="B1308" s="51" t="s">
        <v>3200</v>
      </c>
      <c r="C1308" s="824" t="s">
        <v>15</v>
      </c>
      <c r="D1308" s="825">
        <v>2</v>
      </c>
      <c r="E1308" s="825">
        <v>0</v>
      </c>
      <c r="F1308" s="825">
        <v>0</v>
      </c>
      <c r="G1308" s="825">
        <v>2</v>
      </c>
      <c r="H1308" s="825">
        <v>0</v>
      </c>
      <c r="I1308" s="826" t="s">
        <v>3198</v>
      </c>
      <c r="J1308" s="205" t="s">
        <v>216</v>
      </c>
      <c r="K1308" s="563"/>
      <c r="L1308" s="674"/>
      <c r="M1308" s="227"/>
    </row>
    <row r="1309" spans="1:13" x14ac:dyDescent="0.3">
      <c r="A1309" s="821">
        <v>44559</v>
      </c>
      <c r="B1309" s="21" t="s">
        <v>3201</v>
      </c>
      <c r="C1309" s="827" t="s">
        <v>3202</v>
      </c>
      <c r="D1309" s="828">
        <v>4</v>
      </c>
      <c r="E1309" s="828">
        <v>0</v>
      </c>
      <c r="F1309" s="828">
        <v>0</v>
      </c>
      <c r="G1309" s="828">
        <v>4</v>
      </c>
      <c r="H1309" s="828">
        <v>0</v>
      </c>
      <c r="I1309" s="829" t="s">
        <v>3203</v>
      </c>
      <c r="J1309" s="206" t="s">
        <v>3199</v>
      </c>
      <c r="K1309" s="563"/>
      <c r="L1309" s="674"/>
      <c r="M1309" s="227"/>
    </row>
    <row r="1310" spans="1:13" ht="17.25" thickBot="1" x14ac:dyDescent="0.35">
      <c r="A1310" s="820">
        <v>44559</v>
      </c>
      <c r="B1310" s="52" t="s">
        <v>2815</v>
      </c>
      <c r="C1310" s="833" t="s">
        <v>3184</v>
      </c>
      <c r="D1310" s="834">
        <v>2</v>
      </c>
      <c r="E1310" s="834">
        <v>0</v>
      </c>
      <c r="F1310" s="834">
        <v>0</v>
      </c>
      <c r="G1310" s="834">
        <v>2</v>
      </c>
      <c r="H1310" s="834">
        <v>0</v>
      </c>
      <c r="I1310" s="835" t="s">
        <v>1578</v>
      </c>
      <c r="J1310" s="208" t="s">
        <v>3199</v>
      </c>
      <c r="K1310" s="563"/>
      <c r="L1310" s="674"/>
      <c r="M1310" s="227"/>
    </row>
    <row r="1311" spans="1:13" ht="17.25" thickBot="1" x14ac:dyDescent="0.35">
      <c r="A1311" s="819">
        <v>44559</v>
      </c>
      <c r="B1311" s="50" t="s">
        <v>3204</v>
      </c>
      <c r="C1311" s="830" t="s">
        <v>3180</v>
      </c>
      <c r="D1311" s="831">
        <v>2</v>
      </c>
      <c r="E1311" s="831">
        <v>0</v>
      </c>
      <c r="F1311" s="831">
        <v>0</v>
      </c>
      <c r="G1311" s="831">
        <v>2</v>
      </c>
      <c r="H1311" s="831">
        <v>0</v>
      </c>
      <c r="I1311" s="832" t="s">
        <v>3198</v>
      </c>
      <c r="J1311" s="207" t="s">
        <v>3199</v>
      </c>
      <c r="K1311" s="563"/>
      <c r="L1311" s="674"/>
      <c r="M1311" s="227"/>
    </row>
    <row r="1312" spans="1:13" x14ac:dyDescent="0.3">
      <c r="A1312" s="818">
        <v>44559</v>
      </c>
      <c r="B1312" s="51" t="s">
        <v>2023</v>
      </c>
      <c r="C1312" s="824" t="s">
        <v>3193</v>
      </c>
      <c r="D1312" s="825">
        <v>2</v>
      </c>
      <c r="E1312" s="825">
        <v>0</v>
      </c>
      <c r="F1312" s="825">
        <v>0</v>
      </c>
      <c r="G1312" s="825">
        <v>2</v>
      </c>
      <c r="H1312" s="825">
        <v>0</v>
      </c>
      <c r="I1312" s="826" t="s">
        <v>1578</v>
      </c>
      <c r="J1312" s="205" t="s">
        <v>216</v>
      </c>
      <c r="K1312" s="563"/>
      <c r="L1312" s="674"/>
      <c r="M1312" s="227"/>
    </row>
    <row r="1313" spans="1:13" ht="17.25" thickBot="1" x14ac:dyDescent="0.35">
      <c r="A1313" s="820">
        <v>44559</v>
      </c>
      <c r="B1313" s="52" t="s">
        <v>3205</v>
      </c>
      <c r="C1313" s="833" t="s">
        <v>3164</v>
      </c>
      <c r="D1313" s="834">
        <v>1</v>
      </c>
      <c r="E1313" s="834">
        <v>0</v>
      </c>
      <c r="F1313" s="834">
        <v>0</v>
      </c>
      <c r="G1313" s="834">
        <v>1</v>
      </c>
      <c r="H1313" s="834">
        <v>0</v>
      </c>
      <c r="I1313" s="835" t="s">
        <v>3203</v>
      </c>
      <c r="J1313" s="208" t="s">
        <v>216</v>
      </c>
      <c r="K1313" s="563"/>
      <c r="L1313" s="674"/>
      <c r="M1313" s="227"/>
    </row>
    <row r="1314" spans="1:13" x14ac:dyDescent="0.3">
      <c r="A1314" s="818">
        <v>44559</v>
      </c>
      <c r="B1314" s="51" t="s">
        <v>3206</v>
      </c>
      <c r="C1314" s="824" t="s">
        <v>49</v>
      </c>
      <c r="D1314" s="825">
        <v>2</v>
      </c>
      <c r="E1314" s="825">
        <v>0</v>
      </c>
      <c r="F1314" s="825">
        <v>0</v>
      </c>
      <c r="G1314" s="825">
        <v>2</v>
      </c>
      <c r="H1314" s="825">
        <v>0</v>
      </c>
      <c r="I1314" s="826" t="s">
        <v>1578</v>
      </c>
      <c r="J1314" s="205" t="s">
        <v>3199</v>
      </c>
      <c r="K1314" s="563"/>
      <c r="L1314" s="674"/>
      <c r="M1314" s="227"/>
    </row>
    <row r="1315" spans="1:13" ht="17.25" thickBot="1" x14ac:dyDescent="0.35">
      <c r="A1315" s="820">
        <v>44559</v>
      </c>
      <c r="B1315" s="52" t="s">
        <v>1407</v>
      </c>
      <c r="C1315" s="833" t="s">
        <v>24</v>
      </c>
      <c r="D1315" s="834">
        <v>1</v>
      </c>
      <c r="E1315" s="834">
        <v>0</v>
      </c>
      <c r="F1315" s="834">
        <v>0</v>
      </c>
      <c r="G1315" s="834">
        <v>0</v>
      </c>
      <c r="H1315" s="834">
        <v>0</v>
      </c>
      <c r="I1315" s="835" t="s">
        <v>3198</v>
      </c>
      <c r="J1315" s="208" t="s">
        <v>3199</v>
      </c>
      <c r="K1315" s="563"/>
      <c r="L1315" s="674"/>
      <c r="M1315" s="227"/>
    </row>
    <row r="1316" spans="1:13" x14ac:dyDescent="0.3">
      <c r="A1316" s="818">
        <v>44559</v>
      </c>
      <c r="B1316" s="51" t="s">
        <v>1600</v>
      </c>
      <c r="C1316" s="824" t="s">
        <v>3172</v>
      </c>
      <c r="D1316" s="825">
        <v>4</v>
      </c>
      <c r="E1316" s="825">
        <v>0</v>
      </c>
      <c r="F1316" s="825">
        <v>0</v>
      </c>
      <c r="G1316" s="825">
        <v>4</v>
      </c>
      <c r="H1316" s="825">
        <v>0</v>
      </c>
      <c r="I1316" s="826" t="s">
        <v>3198</v>
      </c>
      <c r="J1316" s="205" t="s">
        <v>216</v>
      </c>
      <c r="K1316" s="563"/>
      <c r="L1316" s="675"/>
      <c r="M1316" s="227"/>
    </row>
    <row r="1317" spans="1:13" ht="17.25" thickBot="1" x14ac:dyDescent="0.35">
      <c r="A1317" s="820">
        <v>44559</v>
      </c>
      <c r="B1317" s="52" t="s">
        <v>3207</v>
      </c>
      <c r="C1317" s="833" t="s">
        <v>3174</v>
      </c>
      <c r="D1317" s="834">
        <v>1</v>
      </c>
      <c r="E1317" s="834">
        <v>0</v>
      </c>
      <c r="F1317" s="834">
        <v>0</v>
      </c>
      <c r="G1317" s="834">
        <v>1</v>
      </c>
      <c r="H1317" s="834">
        <v>0</v>
      </c>
      <c r="I1317" s="835" t="s">
        <v>3198</v>
      </c>
      <c r="J1317" s="208" t="s">
        <v>3199</v>
      </c>
      <c r="K1317" s="563"/>
      <c r="L1317" s="674"/>
    </row>
    <row r="1318" spans="1:13" ht="17.25" thickBot="1" x14ac:dyDescent="0.35">
      <c r="A1318" s="819">
        <v>44559</v>
      </c>
      <c r="B1318" s="50" t="s">
        <v>2821</v>
      </c>
      <c r="C1318" s="830" t="s">
        <v>19</v>
      </c>
      <c r="D1318" s="831">
        <v>2</v>
      </c>
      <c r="E1318" s="831">
        <v>0</v>
      </c>
      <c r="F1318" s="831">
        <v>0</v>
      </c>
      <c r="G1318" s="831">
        <v>2</v>
      </c>
      <c r="H1318" s="831">
        <v>0</v>
      </c>
      <c r="I1318" s="832" t="s">
        <v>3198</v>
      </c>
      <c r="J1318" s="207" t="s">
        <v>3208</v>
      </c>
      <c r="K1318" s="563"/>
      <c r="L1318" s="674"/>
    </row>
    <row r="1319" spans="1:13" ht="17.25" thickBot="1" x14ac:dyDescent="0.35">
      <c r="A1319" s="819">
        <v>44559</v>
      </c>
      <c r="B1319" s="50" t="s">
        <v>3209</v>
      </c>
      <c r="C1319" s="830" t="s">
        <v>21</v>
      </c>
      <c r="D1319" s="831">
        <v>15</v>
      </c>
      <c r="E1319" s="831">
        <v>0</v>
      </c>
      <c r="F1319" s="831">
        <v>0</v>
      </c>
      <c r="G1319" s="831">
        <v>15</v>
      </c>
      <c r="H1319" s="831">
        <v>0</v>
      </c>
      <c r="I1319" s="832" t="s">
        <v>3210</v>
      </c>
      <c r="J1319" s="207" t="s">
        <v>1527</v>
      </c>
      <c r="K1319" s="563"/>
      <c r="L1319" s="674"/>
    </row>
    <row r="1320" spans="1:13" ht="17.25" thickBot="1" x14ac:dyDescent="0.35">
      <c r="A1320" s="819">
        <v>44559</v>
      </c>
      <c r="B1320" s="50" t="s">
        <v>3211</v>
      </c>
      <c r="C1320" s="830" t="s">
        <v>3190</v>
      </c>
      <c r="D1320" s="831">
        <v>2</v>
      </c>
      <c r="E1320" s="831">
        <v>0</v>
      </c>
      <c r="F1320" s="831">
        <v>0</v>
      </c>
      <c r="G1320" s="831">
        <v>2</v>
      </c>
      <c r="H1320" s="831">
        <v>0</v>
      </c>
      <c r="I1320" s="832" t="s">
        <v>3210</v>
      </c>
      <c r="J1320" s="207" t="s">
        <v>3212</v>
      </c>
      <c r="K1320" s="563"/>
      <c r="L1320" s="674"/>
    </row>
    <row r="1321" spans="1:13" x14ac:dyDescent="0.3">
      <c r="A1321" s="818">
        <v>44559</v>
      </c>
      <c r="B1321" s="51" t="s">
        <v>3213</v>
      </c>
      <c r="C1321" s="824" t="s">
        <v>3214</v>
      </c>
      <c r="D1321" s="825">
        <v>2</v>
      </c>
      <c r="E1321" s="825">
        <v>0</v>
      </c>
      <c r="F1321" s="825">
        <v>0</v>
      </c>
      <c r="G1321" s="825">
        <v>2</v>
      </c>
      <c r="H1321" s="825">
        <v>0</v>
      </c>
      <c r="I1321" s="826" t="s">
        <v>3215</v>
      </c>
      <c r="J1321" s="205" t="s">
        <v>3212</v>
      </c>
      <c r="K1321" s="563"/>
      <c r="L1321" s="674"/>
    </row>
    <row r="1322" spans="1:13" x14ac:dyDescent="0.3">
      <c r="A1322" s="821">
        <v>44559</v>
      </c>
      <c r="B1322" s="21" t="s">
        <v>1910</v>
      </c>
      <c r="C1322" s="827" t="s">
        <v>3216</v>
      </c>
      <c r="D1322" s="828">
        <v>1</v>
      </c>
      <c r="E1322" s="828">
        <v>0</v>
      </c>
      <c r="F1322" s="828">
        <v>0</v>
      </c>
      <c r="G1322" s="828">
        <v>1</v>
      </c>
      <c r="H1322" s="828">
        <v>0</v>
      </c>
      <c r="I1322" s="829" t="s">
        <v>2161</v>
      </c>
      <c r="J1322" s="206" t="s">
        <v>3217</v>
      </c>
      <c r="K1322" s="563"/>
      <c r="L1322" s="674"/>
    </row>
    <row r="1323" spans="1:13" x14ac:dyDescent="0.3">
      <c r="A1323" s="821">
        <v>44559</v>
      </c>
      <c r="B1323" s="21" t="s">
        <v>1910</v>
      </c>
      <c r="C1323" s="827" t="s">
        <v>3218</v>
      </c>
      <c r="D1323" s="828">
        <v>34</v>
      </c>
      <c r="E1323" s="828">
        <v>0</v>
      </c>
      <c r="F1323" s="828">
        <v>0</v>
      </c>
      <c r="G1323" s="828">
        <v>34</v>
      </c>
      <c r="H1323" s="828">
        <v>0</v>
      </c>
      <c r="I1323" s="829" t="s">
        <v>3210</v>
      </c>
      <c r="J1323" s="206" t="s">
        <v>1527</v>
      </c>
      <c r="K1323" s="563"/>
      <c r="L1323" s="674"/>
    </row>
    <row r="1324" spans="1:13" x14ac:dyDescent="0.3">
      <c r="A1324" s="821">
        <v>44559</v>
      </c>
      <c r="B1324" s="21" t="s">
        <v>3213</v>
      </c>
      <c r="C1324" s="827" t="s">
        <v>85</v>
      </c>
      <c r="D1324" s="828">
        <v>2</v>
      </c>
      <c r="E1324" s="828">
        <v>0</v>
      </c>
      <c r="F1324" s="828">
        <v>0</v>
      </c>
      <c r="G1324" s="828">
        <v>2</v>
      </c>
      <c r="H1324" s="828">
        <v>0</v>
      </c>
      <c r="I1324" s="829" t="s">
        <v>2161</v>
      </c>
      <c r="J1324" s="206" t="s">
        <v>1527</v>
      </c>
      <c r="K1324" s="563"/>
      <c r="L1324" s="674"/>
    </row>
    <row r="1325" spans="1:13" ht="17.25" thickBot="1" x14ac:dyDescent="0.35">
      <c r="A1325" s="820">
        <v>44559</v>
      </c>
      <c r="B1325" s="52" t="s">
        <v>1910</v>
      </c>
      <c r="C1325" s="833" t="s">
        <v>24</v>
      </c>
      <c r="D1325" s="834">
        <v>2</v>
      </c>
      <c r="E1325" s="834">
        <v>0</v>
      </c>
      <c r="F1325" s="834">
        <v>0</v>
      </c>
      <c r="G1325" s="834">
        <v>3</v>
      </c>
      <c r="H1325" s="834">
        <v>0</v>
      </c>
      <c r="I1325" s="835" t="s">
        <v>3215</v>
      </c>
      <c r="J1325" s="208" t="s">
        <v>1527</v>
      </c>
      <c r="K1325" s="563"/>
      <c r="L1325" s="674"/>
    </row>
    <row r="1326" spans="1:13" ht="17.25" thickBot="1" x14ac:dyDescent="0.35">
      <c r="A1326" s="819">
        <v>44559</v>
      </c>
      <c r="B1326" s="50" t="s">
        <v>3219</v>
      </c>
      <c r="C1326" s="830" t="s">
        <v>85</v>
      </c>
      <c r="D1326" s="831">
        <v>2</v>
      </c>
      <c r="E1326" s="831">
        <v>0</v>
      </c>
      <c r="F1326" s="831">
        <v>0</v>
      </c>
      <c r="G1326" s="831">
        <v>2</v>
      </c>
      <c r="H1326" s="831">
        <v>0</v>
      </c>
      <c r="I1326" s="832" t="s">
        <v>2161</v>
      </c>
      <c r="J1326" s="207" t="s">
        <v>1527</v>
      </c>
      <c r="K1326" s="563"/>
      <c r="L1326" s="674"/>
    </row>
    <row r="1327" spans="1:13" x14ac:dyDescent="0.3">
      <c r="A1327" s="818">
        <v>44559</v>
      </c>
      <c r="B1327" s="51" t="s">
        <v>3220</v>
      </c>
      <c r="C1327" s="824" t="s">
        <v>3172</v>
      </c>
      <c r="D1327" s="825">
        <v>1</v>
      </c>
      <c r="E1327" s="825">
        <v>0</v>
      </c>
      <c r="F1327" s="825">
        <v>0</v>
      </c>
      <c r="G1327" s="825">
        <v>1</v>
      </c>
      <c r="H1327" s="825">
        <v>0</v>
      </c>
      <c r="I1327" s="826" t="s">
        <v>2161</v>
      </c>
      <c r="J1327" s="205" t="s">
        <v>1527</v>
      </c>
      <c r="K1327" s="563"/>
      <c r="L1327" s="674"/>
    </row>
    <row r="1328" spans="1:13" ht="17.25" thickBot="1" x14ac:dyDescent="0.35">
      <c r="A1328" s="820">
        <v>44559</v>
      </c>
      <c r="B1328" s="52" t="s">
        <v>3221</v>
      </c>
      <c r="C1328" s="833" t="s">
        <v>27</v>
      </c>
      <c r="D1328" s="834">
        <v>2</v>
      </c>
      <c r="E1328" s="834">
        <v>0</v>
      </c>
      <c r="F1328" s="834">
        <v>0</v>
      </c>
      <c r="G1328" s="834">
        <v>2</v>
      </c>
      <c r="H1328" s="834">
        <v>0</v>
      </c>
      <c r="I1328" s="835" t="s">
        <v>3210</v>
      </c>
      <c r="J1328" s="208" t="s">
        <v>3212</v>
      </c>
      <c r="K1328" s="563"/>
      <c r="L1328" s="674"/>
    </row>
    <row r="1329" spans="1:12" ht="17.25" thickBot="1" x14ac:dyDescent="0.35">
      <c r="A1329" s="819">
        <v>44559</v>
      </c>
      <c r="B1329" s="50" t="s">
        <v>2808</v>
      </c>
      <c r="C1329" s="830" t="s">
        <v>3164</v>
      </c>
      <c r="D1329" s="831">
        <v>1</v>
      </c>
      <c r="E1329" s="831">
        <v>0</v>
      </c>
      <c r="F1329" s="831">
        <v>0</v>
      </c>
      <c r="G1329" s="831">
        <v>1</v>
      </c>
      <c r="H1329" s="831">
        <v>0</v>
      </c>
      <c r="I1329" s="832" t="s">
        <v>3210</v>
      </c>
      <c r="J1329" s="207" t="s">
        <v>1527</v>
      </c>
      <c r="K1329" s="563"/>
      <c r="L1329" s="674"/>
    </row>
    <row r="1330" spans="1:12" x14ac:dyDescent="0.3">
      <c r="A1330" s="818">
        <v>44560</v>
      </c>
      <c r="B1330" s="51" t="s">
        <v>3222</v>
      </c>
      <c r="C1330" s="824" t="s">
        <v>3223</v>
      </c>
      <c r="D1330" s="825">
        <v>4</v>
      </c>
      <c r="E1330" s="825">
        <v>0</v>
      </c>
      <c r="F1330" s="825">
        <v>0</v>
      </c>
      <c r="G1330" s="825">
        <v>0</v>
      </c>
      <c r="H1330" s="825">
        <v>0</v>
      </c>
      <c r="I1330" s="826" t="s">
        <v>3224</v>
      </c>
      <c r="J1330" s="205" t="s">
        <v>3225</v>
      </c>
      <c r="K1330" s="563"/>
      <c r="L1330" s="674"/>
    </row>
    <row r="1331" spans="1:12" x14ac:dyDescent="0.3">
      <c r="A1331" s="821">
        <v>44560</v>
      </c>
      <c r="B1331" s="21" t="s">
        <v>3226</v>
      </c>
      <c r="C1331" s="827" t="s">
        <v>87</v>
      </c>
      <c r="D1331" s="828">
        <v>0</v>
      </c>
      <c r="E1331" s="828">
        <v>0</v>
      </c>
      <c r="F1331" s="828">
        <v>0</v>
      </c>
      <c r="G1331" s="828">
        <v>1</v>
      </c>
      <c r="H1331" s="828">
        <v>0</v>
      </c>
      <c r="I1331" s="829" t="s">
        <v>3224</v>
      </c>
      <c r="J1331" s="206" t="s">
        <v>3227</v>
      </c>
      <c r="K1331" s="563"/>
      <c r="L1331" s="674"/>
    </row>
    <row r="1332" spans="1:12" ht="17.25" thickBot="1" x14ac:dyDescent="0.35">
      <c r="A1332" s="820">
        <v>44560</v>
      </c>
      <c r="B1332" s="52" t="s">
        <v>3222</v>
      </c>
      <c r="C1332" s="833" t="s">
        <v>3228</v>
      </c>
      <c r="D1332" s="834">
        <v>4</v>
      </c>
      <c r="E1332" s="834">
        <v>0</v>
      </c>
      <c r="F1332" s="834">
        <v>0</v>
      </c>
      <c r="G1332" s="834">
        <v>4</v>
      </c>
      <c r="H1332" s="834">
        <v>0</v>
      </c>
      <c r="I1332" s="835" t="s">
        <v>3224</v>
      </c>
      <c r="J1332" s="208" t="s">
        <v>3229</v>
      </c>
      <c r="K1332" s="673"/>
      <c r="L1332" s="674"/>
    </row>
    <row r="1333" spans="1:12" ht="17.25" thickBot="1" x14ac:dyDescent="0.35">
      <c r="A1333" s="819">
        <v>44560</v>
      </c>
      <c r="B1333" s="50" t="s">
        <v>3230</v>
      </c>
      <c r="C1333" s="830" t="s">
        <v>3231</v>
      </c>
      <c r="D1333" s="831">
        <v>17</v>
      </c>
      <c r="E1333" s="831">
        <v>0</v>
      </c>
      <c r="F1333" s="831">
        <v>0</v>
      </c>
      <c r="G1333" s="831">
        <v>17</v>
      </c>
      <c r="H1333" s="831">
        <v>0</v>
      </c>
      <c r="I1333" s="832" t="s">
        <v>3232</v>
      </c>
      <c r="J1333" s="207" t="s">
        <v>3233</v>
      </c>
      <c r="K1333" s="673"/>
      <c r="L1333" s="674"/>
    </row>
    <row r="1334" spans="1:12" ht="17.25" thickBot="1" x14ac:dyDescent="0.35">
      <c r="A1334" s="819">
        <v>44560</v>
      </c>
      <c r="B1334" s="50" t="s">
        <v>3234</v>
      </c>
      <c r="C1334" s="830" t="s">
        <v>3235</v>
      </c>
      <c r="D1334" s="831">
        <v>2</v>
      </c>
      <c r="E1334" s="831">
        <v>0</v>
      </c>
      <c r="F1334" s="831">
        <v>0</v>
      </c>
      <c r="G1334" s="831">
        <v>3</v>
      </c>
      <c r="H1334" s="831">
        <v>0</v>
      </c>
      <c r="I1334" s="832" t="s">
        <v>3232</v>
      </c>
      <c r="J1334" s="207" t="s">
        <v>3236</v>
      </c>
      <c r="K1334" s="673"/>
      <c r="L1334" s="674"/>
    </row>
    <row r="1335" spans="1:12" x14ac:dyDescent="0.3">
      <c r="A1335" s="818">
        <v>44560</v>
      </c>
      <c r="B1335" s="51" t="s">
        <v>3237</v>
      </c>
      <c r="C1335" s="824" t="s">
        <v>168</v>
      </c>
      <c r="D1335" s="825">
        <v>1</v>
      </c>
      <c r="E1335" s="825">
        <v>0</v>
      </c>
      <c r="F1335" s="825">
        <v>0</v>
      </c>
      <c r="G1335" s="825">
        <v>1</v>
      </c>
      <c r="H1335" s="825">
        <v>0</v>
      </c>
      <c r="I1335" s="826" t="s">
        <v>3238</v>
      </c>
      <c r="J1335" s="205" t="s">
        <v>3239</v>
      </c>
      <c r="K1335" s="673"/>
      <c r="L1335" s="674"/>
    </row>
    <row r="1336" spans="1:12" x14ac:dyDescent="0.3">
      <c r="A1336" s="821">
        <v>44560</v>
      </c>
      <c r="B1336" s="21" t="s">
        <v>3240</v>
      </c>
      <c r="C1336" s="827" t="s">
        <v>3241</v>
      </c>
      <c r="D1336" s="828">
        <v>2</v>
      </c>
      <c r="E1336" s="828">
        <v>0</v>
      </c>
      <c r="F1336" s="828">
        <v>0</v>
      </c>
      <c r="G1336" s="828">
        <v>2</v>
      </c>
      <c r="H1336" s="828">
        <v>0</v>
      </c>
      <c r="I1336" s="829" t="s">
        <v>3238</v>
      </c>
      <c r="J1336" s="206" t="s">
        <v>3242</v>
      </c>
      <c r="K1336" s="673"/>
      <c r="L1336" s="674"/>
    </row>
    <row r="1337" spans="1:12" ht="17.25" thickBot="1" x14ac:dyDescent="0.35">
      <c r="A1337" s="820">
        <v>44560</v>
      </c>
      <c r="B1337" s="52" t="s">
        <v>3243</v>
      </c>
      <c r="C1337" s="833" t="s">
        <v>3244</v>
      </c>
      <c r="D1337" s="834">
        <v>1</v>
      </c>
      <c r="E1337" s="834">
        <v>0</v>
      </c>
      <c r="F1337" s="834">
        <v>0</v>
      </c>
      <c r="G1337" s="834">
        <v>1</v>
      </c>
      <c r="H1337" s="834">
        <v>0</v>
      </c>
      <c r="I1337" s="835" t="s">
        <v>3238</v>
      </c>
      <c r="J1337" s="208" t="s">
        <v>3245</v>
      </c>
      <c r="K1337" s="673"/>
      <c r="L1337" s="766"/>
    </row>
    <row r="1338" spans="1:12" x14ac:dyDescent="0.3">
      <c r="A1338" s="818">
        <v>44560</v>
      </c>
      <c r="B1338" s="51" t="s">
        <v>3246</v>
      </c>
      <c r="C1338" s="824" t="s">
        <v>3247</v>
      </c>
      <c r="D1338" s="825">
        <v>14</v>
      </c>
      <c r="E1338" s="825">
        <v>0</v>
      </c>
      <c r="F1338" s="825">
        <v>0</v>
      </c>
      <c r="G1338" s="825">
        <v>14</v>
      </c>
      <c r="H1338" s="825">
        <v>0</v>
      </c>
      <c r="I1338" s="826" t="s">
        <v>3248</v>
      </c>
      <c r="J1338" s="205" t="s">
        <v>3249</v>
      </c>
      <c r="K1338" s="563"/>
      <c r="L1338" s="766"/>
    </row>
    <row r="1339" spans="1:12" ht="17.25" thickBot="1" x14ac:dyDescent="0.35">
      <c r="A1339" s="820">
        <v>44560</v>
      </c>
      <c r="B1339" s="52" t="s">
        <v>3250</v>
      </c>
      <c r="C1339" s="833" t="s">
        <v>89</v>
      </c>
      <c r="D1339" s="834">
        <v>12</v>
      </c>
      <c r="E1339" s="834">
        <v>0</v>
      </c>
      <c r="F1339" s="834">
        <v>0</v>
      </c>
      <c r="G1339" s="834">
        <v>12</v>
      </c>
      <c r="H1339" s="834">
        <v>0</v>
      </c>
      <c r="I1339" s="835" t="s">
        <v>3251</v>
      </c>
      <c r="J1339" s="208" t="s">
        <v>3252</v>
      </c>
      <c r="K1339" s="563"/>
      <c r="L1339" s="674"/>
    </row>
    <row r="1340" spans="1:12" x14ac:dyDescent="0.3">
      <c r="A1340" s="818">
        <v>44560</v>
      </c>
      <c r="B1340" s="51" t="s">
        <v>3253</v>
      </c>
      <c r="C1340" s="824" t="s">
        <v>3254</v>
      </c>
      <c r="D1340" s="825">
        <v>3</v>
      </c>
      <c r="E1340" s="825">
        <v>0</v>
      </c>
      <c r="F1340" s="825">
        <v>0</v>
      </c>
      <c r="G1340" s="825">
        <v>3</v>
      </c>
      <c r="H1340" s="825">
        <v>0</v>
      </c>
      <c r="I1340" s="826" t="s">
        <v>3248</v>
      </c>
      <c r="J1340" s="205" t="s">
        <v>3255</v>
      </c>
      <c r="K1340" s="673"/>
      <c r="L1340" s="674"/>
    </row>
    <row r="1341" spans="1:12" x14ac:dyDescent="0.3">
      <c r="A1341" s="821">
        <v>44560</v>
      </c>
      <c r="B1341" s="21" t="s">
        <v>3256</v>
      </c>
      <c r="C1341" s="827" t="s">
        <v>3257</v>
      </c>
      <c r="D1341" s="828">
        <v>2</v>
      </c>
      <c r="E1341" s="828">
        <v>0</v>
      </c>
      <c r="F1341" s="828">
        <v>0</v>
      </c>
      <c r="G1341" s="828">
        <v>2</v>
      </c>
      <c r="H1341" s="828">
        <v>0</v>
      </c>
      <c r="I1341" s="829" t="s">
        <v>3248</v>
      </c>
      <c r="J1341" s="206" t="s">
        <v>3255</v>
      </c>
      <c r="K1341" s="673"/>
      <c r="L1341" s="674"/>
    </row>
    <row r="1342" spans="1:12" ht="17.25" thickBot="1" x14ac:dyDescent="0.35">
      <c r="A1342" s="820">
        <v>44560</v>
      </c>
      <c r="B1342" s="52" t="s">
        <v>3258</v>
      </c>
      <c r="C1342" s="833" t="s">
        <v>168</v>
      </c>
      <c r="D1342" s="834">
        <v>1</v>
      </c>
      <c r="E1342" s="834">
        <v>0</v>
      </c>
      <c r="F1342" s="834">
        <v>0</v>
      </c>
      <c r="G1342" s="834">
        <v>1</v>
      </c>
      <c r="H1342" s="834">
        <v>0</v>
      </c>
      <c r="I1342" s="835" t="s">
        <v>3251</v>
      </c>
      <c r="J1342" s="208" t="s">
        <v>3249</v>
      </c>
      <c r="K1342" s="673"/>
      <c r="L1342" s="674"/>
    </row>
    <row r="1343" spans="1:12" ht="17.25" thickBot="1" x14ac:dyDescent="0.35">
      <c r="A1343" s="819">
        <v>44560</v>
      </c>
      <c r="B1343" s="50" t="s">
        <v>3259</v>
      </c>
      <c r="C1343" s="830" t="s">
        <v>3231</v>
      </c>
      <c r="D1343" s="831">
        <v>2</v>
      </c>
      <c r="E1343" s="831">
        <v>0</v>
      </c>
      <c r="F1343" s="831">
        <v>0</v>
      </c>
      <c r="G1343" s="831">
        <v>2</v>
      </c>
      <c r="H1343" s="831">
        <v>0</v>
      </c>
      <c r="I1343" s="832" t="s">
        <v>3260</v>
      </c>
      <c r="J1343" s="207" t="s">
        <v>3252</v>
      </c>
      <c r="K1343" s="673"/>
      <c r="L1343" s="674"/>
    </row>
    <row r="1344" spans="1:12" ht="17.25" thickBot="1" x14ac:dyDescent="0.35">
      <c r="A1344" s="819">
        <v>44560</v>
      </c>
      <c r="B1344" s="50" t="s">
        <v>3261</v>
      </c>
      <c r="C1344" s="830" t="s">
        <v>3241</v>
      </c>
      <c r="D1344" s="831">
        <v>3</v>
      </c>
      <c r="E1344" s="831">
        <v>0</v>
      </c>
      <c r="F1344" s="831">
        <v>0</v>
      </c>
      <c r="G1344" s="831">
        <v>4</v>
      </c>
      <c r="H1344" s="831">
        <v>0</v>
      </c>
      <c r="I1344" s="832" t="s">
        <v>3262</v>
      </c>
      <c r="J1344" s="207" t="s">
        <v>3249</v>
      </c>
      <c r="K1344" s="673"/>
      <c r="L1344" s="677"/>
    </row>
    <row r="1345" spans="1:12" x14ac:dyDescent="0.3">
      <c r="A1345" s="818">
        <v>44560</v>
      </c>
      <c r="B1345" s="51" t="s">
        <v>3263</v>
      </c>
      <c r="C1345" s="824" t="s">
        <v>138</v>
      </c>
      <c r="D1345" s="825">
        <v>3</v>
      </c>
      <c r="E1345" s="825">
        <v>0</v>
      </c>
      <c r="F1345" s="825">
        <v>0</v>
      </c>
      <c r="G1345" s="825">
        <v>3</v>
      </c>
      <c r="H1345" s="825">
        <v>0</v>
      </c>
      <c r="I1345" s="826" t="s">
        <v>3264</v>
      </c>
      <c r="J1345" s="205" t="s">
        <v>3265</v>
      </c>
      <c r="K1345" s="672"/>
    </row>
    <row r="1346" spans="1:12" ht="17.25" thickBot="1" x14ac:dyDescent="0.35">
      <c r="A1346" s="820">
        <v>44560</v>
      </c>
      <c r="B1346" s="52" t="s">
        <v>3263</v>
      </c>
      <c r="C1346" s="833" t="s">
        <v>89</v>
      </c>
      <c r="D1346" s="834">
        <v>8</v>
      </c>
      <c r="E1346" s="834">
        <v>0</v>
      </c>
      <c r="F1346" s="834">
        <v>0</v>
      </c>
      <c r="G1346" s="834">
        <v>8</v>
      </c>
      <c r="H1346" s="834">
        <v>0</v>
      </c>
      <c r="I1346" s="835" t="s">
        <v>3260</v>
      </c>
      <c r="J1346" s="208" t="s">
        <v>3266</v>
      </c>
      <c r="K1346" s="563"/>
    </row>
    <row r="1347" spans="1:12" ht="17.25" thickBot="1" x14ac:dyDescent="0.35">
      <c r="A1347" s="819">
        <v>44560</v>
      </c>
      <c r="B1347" s="50" t="s">
        <v>3267</v>
      </c>
      <c r="C1347" s="830" t="s">
        <v>3235</v>
      </c>
      <c r="D1347" s="831">
        <v>4</v>
      </c>
      <c r="E1347" s="831">
        <v>0</v>
      </c>
      <c r="F1347" s="831">
        <v>0</v>
      </c>
      <c r="G1347" s="831">
        <v>4</v>
      </c>
      <c r="H1347" s="831">
        <v>0</v>
      </c>
      <c r="I1347" s="832" t="s">
        <v>3268</v>
      </c>
      <c r="J1347" s="207" t="s">
        <v>3269</v>
      </c>
      <c r="K1347" s="563"/>
    </row>
    <row r="1348" spans="1:12" x14ac:dyDescent="0.3">
      <c r="A1348" s="818">
        <v>44560</v>
      </c>
      <c r="B1348" s="51" t="s">
        <v>3270</v>
      </c>
      <c r="C1348" s="824" t="s">
        <v>126</v>
      </c>
      <c r="D1348" s="825">
        <v>1</v>
      </c>
      <c r="E1348" s="825">
        <v>0</v>
      </c>
      <c r="F1348" s="825">
        <v>0</v>
      </c>
      <c r="G1348" s="825">
        <v>1</v>
      </c>
      <c r="H1348" s="825">
        <v>0</v>
      </c>
      <c r="I1348" s="826" t="s">
        <v>3271</v>
      </c>
      <c r="J1348" s="205" t="s">
        <v>3272</v>
      </c>
      <c r="K1348" s="563"/>
    </row>
    <row r="1349" spans="1:12" x14ac:dyDescent="0.3">
      <c r="A1349" s="821">
        <v>44560</v>
      </c>
      <c r="B1349" s="21" t="s">
        <v>3273</v>
      </c>
      <c r="C1349" s="827" t="s">
        <v>112</v>
      </c>
      <c r="D1349" s="828">
        <v>10</v>
      </c>
      <c r="E1349" s="828">
        <v>0</v>
      </c>
      <c r="F1349" s="828">
        <v>0</v>
      </c>
      <c r="G1349" s="828">
        <v>11</v>
      </c>
      <c r="H1349" s="828">
        <v>0</v>
      </c>
      <c r="I1349" s="829" t="s">
        <v>3268</v>
      </c>
      <c r="J1349" s="206" t="s">
        <v>3274</v>
      </c>
      <c r="K1349" s="563"/>
    </row>
    <row r="1350" spans="1:12" x14ac:dyDescent="0.3">
      <c r="A1350" s="821">
        <v>44560</v>
      </c>
      <c r="B1350" s="21" t="s">
        <v>3270</v>
      </c>
      <c r="C1350" s="827" t="s">
        <v>107</v>
      </c>
      <c r="D1350" s="828">
        <v>2</v>
      </c>
      <c r="E1350" s="828">
        <v>0</v>
      </c>
      <c r="F1350" s="828">
        <v>0</v>
      </c>
      <c r="G1350" s="828">
        <v>2</v>
      </c>
      <c r="H1350" s="828">
        <v>0</v>
      </c>
      <c r="I1350" s="829" t="s">
        <v>3275</v>
      </c>
      <c r="J1350" s="206" t="s">
        <v>3274</v>
      </c>
      <c r="K1350" s="563"/>
    </row>
    <row r="1351" spans="1:12" ht="17.25" thickBot="1" x14ac:dyDescent="0.35">
      <c r="A1351" s="820">
        <v>44560</v>
      </c>
      <c r="B1351" s="52" t="s">
        <v>3276</v>
      </c>
      <c r="C1351" s="833" t="s">
        <v>3277</v>
      </c>
      <c r="D1351" s="834">
        <v>2</v>
      </c>
      <c r="E1351" s="834">
        <v>0</v>
      </c>
      <c r="F1351" s="834">
        <v>0</v>
      </c>
      <c r="G1351" s="834">
        <v>2</v>
      </c>
      <c r="H1351" s="834">
        <v>0</v>
      </c>
      <c r="I1351" s="835" t="s">
        <v>3278</v>
      </c>
      <c r="J1351" s="208" t="s">
        <v>3279</v>
      </c>
      <c r="K1351" s="563"/>
    </row>
    <row r="1352" spans="1:12" ht="17.25" thickBot="1" x14ac:dyDescent="0.35">
      <c r="A1352" s="819">
        <v>44560</v>
      </c>
      <c r="B1352" s="50" t="s">
        <v>3276</v>
      </c>
      <c r="C1352" s="830" t="s">
        <v>112</v>
      </c>
      <c r="D1352" s="831">
        <v>4</v>
      </c>
      <c r="E1352" s="831">
        <v>0</v>
      </c>
      <c r="F1352" s="831">
        <v>0</v>
      </c>
      <c r="G1352" s="831">
        <v>4</v>
      </c>
      <c r="H1352" s="831">
        <v>0</v>
      </c>
      <c r="I1352" s="832" t="s">
        <v>3268</v>
      </c>
      <c r="J1352" s="207" t="s">
        <v>3279</v>
      </c>
      <c r="K1352" s="563"/>
      <c r="L1352" s="675"/>
    </row>
    <row r="1353" spans="1:12" x14ac:dyDescent="0.3">
      <c r="A1353" s="818">
        <v>44560</v>
      </c>
      <c r="B1353" s="51" t="s">
        <v>3280</v>
      </c>
      <c r="C1353" s="824" t="s">
        <v>3281</v>
      </c>
      <c r="D1353" s="825">
        <v>3</v>
      </c>
      <c r="E1353" s="825">
        <v>0</v>
      </c>
      <c r="F1353" s="825">
        <v>0</v>
      </c>
      <c r="G1353" s="825">
        <v>3</v>
      </c>
      <c r="H1353" s="825">
        <v>0</v>
      </c>
      <c r="I1353" s="826" t="s">
        <v>3278</v>
      </c>
      <c r="J1353" s="205" t="s">
        <v>3272</v>
      </c>
      <c r="K1353" s="673"/>
      <c r="L1353" s="675"/>
    </row>
    <row r="1354" spans="1:12" ht="17.25" thickBot="1" x14ac:dyDescent="0.35">
      <c r="A1354" s="820">
        <v>44560</v>
      </c>
      <c r="B1354" s="52" t="s">
        <v>3282</v>
      </c>
      <c r="C1354" s="833" t="s">
        <v>89</v>
      </c>
      <c r="D1354" s="834">
        <v>3</v>
      </c>
      <c r="E1354" s="834">
        <v>0</v>
      </c>
      <c r="F1354" s="834">
        <v>0</v>
      </c>
      <c r="G1354" s="834">
        <v>3</v>
      </c>
      <c r="H1354" s="834">
        <v>0</v>
      </c>
      <c r="I1354" s="835" t="s">
        <v>3283</v>
      </c>
      <c r="J1354" s="208" t="s">
        <v>3269</v>
      </c>
      <c r="K1354" s="673"/>
      <c r="L1354" s="674"/>
    </row>
    <row r="1355" spans="1:12" x14ac:dyDescent="0.3">
      <c r="A1355" s="818">
        <v>44560</v>
      </c>
      <c r="B1355" s="51" t="s">
        <v>3284</v>
      </c>
      <c r="C1355" s="824" t="s">
        <v>3285</v>
      </c>
      <c r="D1355" s="825">
        <v>4</v>
      </c>
      <c r="E1355" s="825">
        <v>0</v>
      </c>
      <c r="F1355" s="825">
        <v>0</v>
      </c>
      <c r="G1355" s="825">
        <v>4</v>
      </c>
      <c r="H1355" s="825">
        <v>0</v>
      </c>
      <c r="I1355" s="826" t="s">
        <v>3286</v>
      </c>
      <c r="J1355" s="205" t="s">
        <v>3287</v>
      </c>
      <c r="K1355" s="673"/>
      <c r="L1355" s="674"/>
    </row>
    <row r="1356" spans="1:12" x14ac:dyDescent="0.3">
      <c r="A1356" s="821">
        <v>44560</v>
      </c>
      <c r="B1356" s="21" t="s">
        <v>3284</v>
      </c>
      <c r="C1356" s="827" t="s">
        <v>3247</v>
      </c>
      <c r="D1356" s="828">
        <v>7</v>
      </c>
      <c r="E1356" s="828">
        <v>0</v>
      </c>
      <c r="F1356" s="828">
        <v>0</v>
      </c>
      <c r="G1356" s="828">
        <v>7</v>
      </c>
      <c r="H1356" s="828">
        <v>0</v>
      </c>
      <c r="I1356" s="829" t="s">
        <v>3288</v>
      </c>
      <c r="J1356" s="206" t="s">
        <v>3289</v>
      </c>
      <c r="K1356" s="673"/>
      <c r="L1356" s="674"/>
    </row>
    <row r="1357" spans="1:12" ht="17.25" thickBot="1" x14ac:dyDescent="0.35">
      <c r="A1357" s="820">
        <v>44560</v>
      </c>
      <c r="B1357" s="52" t="s">
        <v>3290</v>
      </c>
      <c r="C1357" s="833" t="s">
        <v>168</v>
      </c>
      <c r="D1357" s="834">
        <v>1</v>
      </c>
      <c r="E1357" s="834">
        <v>0</v>
      </c>
      <c r="F1357" s="834">
        <v>0</v>
      </c>
      <c r="G1357" s="834">
        <v>1</v>
      </c>
      <c r="H1357" s="834">
        <v>0</v>
      </c>
      <c r="I1357" s="835" t="s">
        <v>3288</v>
      </c>
      <c r="J1357" s="208" t="s">
        <v>3291</v>
      </c>
      <c r="K1357" s="673"/>
      <c r="L1357" s="674"/>
    </row>
    <row r="1358" spans="1:12" ht="17.25" thickBot="1" x14ac:dyDescent="0.35">
      <c r="A1358" s="819">
        <v>44560</v>
      </c>
      <c r="B1358" s="50" t="s">
        <v>3292</v>
      </c>
      <c r="C1358" s="830" t="s">
        <v>3247</v>
      </c>
      <c r="D1358" s="831">
        <v>3</v>
      </c>
      <c r="E1358" s="831">
        <v>0</v>
      </c>
      <c r="F1358" s="831">
        <v>0</v>
      </c>
      <c r="G1358" s="831">
        <v>4</v>
      </c>
      <c r="H1358" s="831">
        <v>0</v>
      </c>
      <c r="I1358" s="832" t="s">
        <v>3293</v>
      </c>
      <c r="J1358" s="207" t="s">
        <v>3294</v>
      </c>
      <c r="K1358" s="673"/>
      <c r="L1358" s="674"/>
    </row>
    <row r="1359" spans="1:12" ht="17.25" thickBot="1" x14ac:dyDescent="0.35">
      <c r="A1359" s="819">
        <v>44560</v>
      </c>
      <c r="B1359" s="50" t="s">
        <v>3295</v>
      </c>
      <c r="C1359" s="830" t="s">
        <v>140</v>
      </c>
      <c r="D1359" s="831">
        <v>34</v>
      </c>
      <c r="E1359" s="831">
        <v>0</v>
      </c>
      <c r="F1359" s="831">
        <v>0</v>
      </c>
      <c r="G1359" s="831">
        <v>34</v>
      </c>
      <c r="H1359" s="831">
        <v>0</v>
      </c>
      <c r="I1359" s="832" t="s">
        <v>3296</v>
      </c>
      <c r="J1359" s="207" t="s">
        <v>3297</v>
      </c>
      <c r="K1359" s="672"/>
      <c r="L1359" s="674"/>
    </row>
    <row r="1360" spans="1:12" x14ac:dyDescent="0.3">
      <c r="A1360" s="818">
        <v>44560</v>
      </c>
      <c r="B1360" s="51" t="s">
        <v>3298</v>
      </c>
      <c r="C1360" s="824" t="s">
        <v>3254</v>
      </c>
      <c r="D1360" s="825">
        <v>2</v>
      </c>
      <c r="E1360" s="825">
        <v>0</v>
      </c>
      <c r="F1360" s="825">
        <v>0</v>
      </c>
      <c r="G1360" s="825">
        <v>2</v>
      </c>
      <c r="H1360" s="825">
        <v>0</v>
      </c>
      <c r="I1360" s="826" t="s">
        <v>3293</v>
      </c>
      <c r="J1360" s="205" t="s">
        <v>3287</v>
      </c>
      <c r="K1360" s="673"/>
      <c r="L1360" s="674"/>
    </row>
    <row r="1361" spans="1:12" ht="17.25" thickBot="1" x14ac:dyDescent="0.35">
      <c r="A1361" s="820">
        <v>44560</v>
      </c>
      <c r="B1361" s="52" t="s">
        <v>3299</v>
      </c>
      <c r="C1361" s="833" t="s">
        <v>3257</v>
      </c>
      <c r="D1361" s="834">
        <v>5</v>
      </c>
      <c r="E1361" s="834">
        <v>0</v>
      </c>
      <c r="F1361" s="834">
        <v>0</v>
      </c>
      <c r="G1361" s="834">
        <v>5</v>
      </c>
      <c r="H1361" s="834">
        <v>0</v>
      </c>
      <c r="I1361" s="835" t="s">
        <v>3293</v>
      </c>
      <c r="J1361" s="208" t="s">
        <v>3291</v>
      </c>
      <c r="K1361" s="673"/>
      <c r="L1361" s="674"/>
    </row>
    <row r="1362" spans="1:12" ht="17.25" thickBot="1" x14ac:dyDescent="0.35">
      <c r="A1362" s="819">
        <v>44560</v>
      </c>
      <c r="B1362" s="50" t="s">
        <v>3300</v>
      </c>
      <c r="C1362" s="830" t="s">
        <v>3301</v>
      </c>
      <c r="D1362" s="831">
        <v>2</v>
      </c>
      <c r="E1362" s="831">
        <v>0</v>
      </c>
      <c r="F1362" s="831">
        <v>0</v>
      </c>
      <c r="G1362" s="831">
        <v>3</v>
      </c>
      <c r="H1362" s="831">
        <v>0</v>
      </c>
      <c r="I1362" s="832" t="s">
        <v>3296</v>
      </c>
      <c r="J1362" s="207" t="s">
        <v>3302</v>
      </c>
      <c r="K1362" s="563"/>
      <c r="L1362" s="674"/>
    </row>
    <row r="1363" spans="1:12" ht="17.25" thickBot="1" x14ac:dyDescent="0.35">
      <c r="A1363" s="819">
        <v>44560</v>
      </c>
      <c r="B1363" s="50" t="s">
        <v>3303</v>
      </c>
      <c r="C1363" s="830" t="s">
        <v>3304</v>
      </c>
      <c r="D1363" s="831">
        <v>3</v>
      </c>
      <c r="E1363" s="831">
        <v>0</v>
      </c>
      <c r="F1363" s="831">
        <v>0</v>
      </c>
      <c r="G1363" s="831">
        <v>3</v>
      </c>
      <c r="H1363" s="831">
        <v>0</v>
      </c>
      <c r="I1363" s="832" t="s">
        <v>3296</v>
      </c>
      <c r="J1363" s="207" t="s">
        <v>3297</v>
      </c>
      <c r="K1363" s="563"/>
      <c r="L1363" s="674"/>
    </row>
    <row r="1364" spans="1:12" x14ac:dyDescent="0.3">
      <c r="A1364" s="818">
        <v>44560</v>
      </c>
      <c r="B1364" s="51" t="s">
        <v>3305</v>
      </c>
      <c r="C1364" s="824" t="s">
        <v>3306</v>
      </c>
      <c r="D1364" s="825">
        <v>0</v>
      </c>
      <c r="E1364" s="825">
        <v>0</v>
      </c>
      <c r="F1364" s="825">
        <v>0</v>
      </c>
      <c r="G1364" s="825">
        <v>7</v>
      </c>
      <c r="H1364" s="825">
        <v>0</v>
      </c>
      <c r="I1364" s="826" t="s">
        <v>3307</v>
      </c>
      <c r="J1364" s="205" t="s">
        <v>3308</v>
      </c>
      <c r="K1364" s="563"/>
      <c r="L1364" s="674"/>
    </row>
    <row r="1365" spans="1:12" ht="17.25" thickBot="1" x14ac:dyDescent="0.35">
      <c r="A1365" s="820">
        <v>44560</v>
      </c>
      <c r="B1365" s="52" t="s">
        <v>3309</v>
      </c>
      <c r="C1365" s="833" t="s">
        <v>3310</v>
      </c>
      <c r="D1365" s="834">
        <v>5</v>
      </c>
      <c r="E1365" s="834">
        <v>0</v>
      </c>
      <c r="F1365" s="834">
        <v>0</v>
      </c>
      <c r="G1365" s="834">
        <v>0</v>
      </c>
      <c r="H1365" s="834">
        <v>0</v>
      </c>
      <c r="I1365" s="835" t="s">
        <v>3311</v>
      </c>
      <c r="J1365" s="208" t="s">
        <v>176</v>
      </c>
      <c r="K1365" s="563"/>
      <c r="L1365" s="674"/>
    </row>
    <row r="1366" spans="1:12" ht="17.25" thickBot="1" x14ac:dyDescent="0.35">
      <c r="A1366" s="819">
        <v>44560</v>
      </c>
      <c r="B1366" s="50" t="s">
        <v>3312</v>
      </c>
      <c r="C1366" s="830" t="s">
        <v>3313</v>
      </c>
      <c r="D1366" s="831">
        <v>1</v>
      </c>
      <c r="E1366" s="831">
        <v>0</v>
      </c>
      <c r="F1366" s="831">
        <v>0</v>
      </c>
      <c r="G1366" s="831">
        <v>1</v>
      </c>
      <c r="H1366" s="831">
        <v>0</v>
      </c>
      <c r="I1366" s="832" t="s">
        <v>3314</v>
      </c>
      <c r="J1366" s="207" t="s">
        <v>3308</v>
      </c>
      <c r="K1366" s="673"/>
      <c r="L1366" s="674"/>
    </row>
    <row r="1367" spans="1:12" x14ac:dyDescent="0.3">
      <c r="A1367" s="818">
        <v>44560</v>
      </c>
      <c r="B1367" s="51" t="s">
        <v>3315</v>
      </c>
      <c r="C1367" s="824" t="s">
        <v>3316</v>
      </c>
      <c r="D1367" s="825">
        <v>2</v>
      </c>
      <c r="E1367" s="825">
        <v>0</v>
      </c>
      <c r="F1367" s="825">
        <v>0</v>
      </c>
      <c r="G1367" s="825">
        <v>2</v>
      </c>
      <c r="H1367" s="825">
        <v>0</v>
      </c>
      <c r="I1367" s="826" t="s">
        <v>3317</v>
      </c>
      <c r="J1367" s="205" t="s">
        <v>3318</v>
      </c>
      <c r="K1367" s="673"/>
      <c r="L1367" s="674"/>
    </row>
    <row r="1368" spans="1:12" ht="17.25" thickBot="1" x14ac:dyDescent="0.35">
      <c r="A1368" s="820">
        <v>44560</v>
      </c>
      <c r="B1368" s="52" t="s">
        <v>3319</v>
      </c>
      <c r="C1368" s="833" t="s">
        <v>138</v>
      </c>
      <c r="D1368" s="834">
        <v>2</v>
      </c>
      <c r="E1368" s="834">
        <v>0</v>
      </c>
      <c r="F1368" s="834">
        <v>0</v>
      </c>
      <c r="G1368" s="834">
        <v>2</v>
      </c>
      <c r="H1368" s="834">
        <v>0</v>
      </c>
      <c r="I1368" s="835" t="s">
        <v>3311</v>
      </c>
      <c r="J1368" s="208" t="s">
        <v>3320</v>
      </c>
      <c r="K1368" s="563"/>
      <c r="L1368" s="674"/>
    </row>
    <row r="1369" spans="1:12" ht="17.25" thickBot="1" x14ac:dyDescent="0.35">
      <c r="A1369" s="819">
        <v>44560</v>
      </c>
      <c r="B1369" s="50" t="s">
        <v>3321</v>
      </c>
      <c r="C1369" s="830" t="s">
        <v>3313</v>
      </c>
      <c r="D1369" s="831">
        <v>3</v>
      </c>
      <c r="E1369" s="831">
        <v>0</v>
      </c>
      <c r="F1369" s="831">
        <v>0</v>
      </c>
      <c r="G1369" s="831">
        <v>3</v>
      </c>
      <c r="H1369" s="831">
        <v>0</v>
      </c>
      <c r="I1369" s="832" t="s">
        <v>3311</v>
      </c>
      <c r="J1369" s="207" t="s">
        <v>3320</v>
      </c>
      <c r="K1369" s="563"/>
      <c r="L1369" s="674"/>
    </row>
    <row r="1370" spans="1:12" x14ac:dyDescent="0.3">
      <c r="A1370" s="818">
        <v>44560</v>
      </c>
      <c r="B1370" s="51" t="s">
        <v>3322</v>
      </c>
      <c r="C1370" s="824" t="s">
        <v>3323</v>
      </c>
      <c r="D1370" s="825">
        <v>1</v>
      </c>
      <c r="E1370" s="825">
        <v>0</v>
      </c>
      <c r="F1370" s="825">
        <v>0</v>
      </c>
      <c r="G1370" s="825">
        <v>1</v>
      </c>
      <c r="H1370" s="825">
        <v>0</v>
      </c>
      <c r="I1370" s="826" t="s">
        <v>3307</v>
      </c>
      <c r="J1370" s="205" t="s">
        <v>3318</v>
      </c>
      <c r="K1370" s="563"/>
      <c r="L1370" s="674"/>
    </row>
    <row r="1371" spans="1:12" x14ac:dyDescent="0.3">
      <c r="A1371" s="821">
        <v>44560</v>
      </c>
      <c r="B1371" s="21" t="s">
        <v>3324</v>
      </c>
      <c r="C1371" s="827" t="s">
        <v>138</v>
      </c>
      <c r="D1371" s="828">
        <v>8</v>
      </c>
      <c r="E1371" s="828">
        <v>0</v>
      </c>
      <c r="F1371" s="828">
        <v>0</v>
      </c>
      <c r="G1371" s="828">
        <v>8</v>
      </c>
      <c r="H1371" s="828">
        <v>0</v>
      </c>
      <c r="I1371" s="829" t="s">
        <v>3325</v>
      </c>
      <c r="J1371" s="206" t="s">
        <v>3326</v>
      </c>
      <c r="K1371" s="563"/>
      <c r="L1371" s="674"/>
    </row>
    <row r="1372" spans="1:12" ht="17.25" thickBot="1" x14ac:dyDescent="0.35">
      <c r="A1372" s="820">
        <v>44560</v>
      </c>
      <c r="B1372" s="52" t="s">
        <v>3327</v>
      </c>
      <c r="C1372" s="833" t="s">
        <v>168</v>
      </c>
      <c r="D1372" s="834">
        <v>1</v>
      </c>
      <c r="E1372" s="834">
        <v>0</v>
      </c>
      <c r="F1372" s="834">
        <v>0</v>
      </c>
      <c r="G1372" s="834">
        <v>1</v>
      </c>
      <c r="H1372" s="834">
        <v>0</v>
      </c>
      <c r="I1372" s="835" t="s">
        <v>3307</v>
      </c>
      <c r="J1372" s="208" t="s">
        <v>3320</v>
      </c>
      <c r="K1372" s="563"/>
      <c r="L1372" s="674"/>
    </row>
    <row r="1373" spans="1:12" x14ac:dyDescent="0.3">
      <c r="A1373" s="818">
        <v>44560</v>
      </c>
      <c r="B1373" s="51" t="s">
        <v>3328</v>
      </c>
      <c r="C1373" s="824" t="s">
        <v>126</v>
      </c>
      <c r="D1373" s="825">
        <v>2</v>
      </c>
      <c r="E1373" s="825">
        <v>0</v>
      </c>
      <c r="F1373" s="825">
        <v>0</v>
      </c>
      <c r="G1373" s="825">
        <v>2</v>
      </c>
      <c r="H1373" s="825">
        <v>0</v>
      </c>
      <c r="I1373" s="826" t="s">
        <v>3317</v>
      </c>
      <c r="J1373" s="205" t="s">
        <v>3320</v>
      </c>
      <c r="K1373" s="563"/>
      <c r="L1373" s="674"/>
    </row>
    <row r="1374" spans="1:12" x14ac:dyDescent="0.3">
      <c r="A1374" s="821">
        <v>44560</v>
      </c>
      <c r="B1374" s="21" t="s">
        <v>3329</v>
      </c>
      <c r="C1374" s="827" t="s">
        <v>3306</v>
      </c>
      <c r="D1374" s="828">
        <v>1</v>
      </c>
      <c r="E1374" s="828">
        <v>0</v>
      </c>
      <c r="F1374" s="828">
        <v>0</v>
      </c>
      <c r="G1374" s="828">
        <v>1</v>
      </c>
      <c r="H1374" s="828">
        <v>0</v>
      </c>
      <c r="I1374" s="829" t="s">
        <v>3307</v>
      </c>
      <c r="J1374" s="206" t="s">
        <v>3308</v>
      </c>
      <c r="K1374" s="563"/>
      <c r="L1374" s="674"/>
    </row>
    <row r="1375" spans="1:12" ht="17.25" thickBot="1" x14ac:dyDescent="0.35">
      <c r="A1375" s="820">
        <v>44560</v>
      </c>
      <c r="B1375" s="52" t="s">
        <v>3330</v>
      </c>
      <c r="C1375" s="833" t="s">
        <v>164</v>
      </c>
      <c r="D1375" s="834">
        <v>2</v>
      </c>
      <c r="E1375" s="834">
        <v>0</v>
      </c>
      <c r="F1375" s="834">
        <v>0</v>
      </c>
      <c r="G1375" s="834">
        <v>3</v>
      </c>
      <c r="H1375" s="834">
        <v>0</v>
      </c>
      <c r="I1375" s="835" t="s">
        <v>3331</v>
      </c>
      <c r="J1375" s="208" t="s">
        <v>176</v>
      </c>
      <c r="K1375" s="563"/>
      <c r="L1375" s="674"/>
    </row>
    <row r="1376" spans="1:12" x14ac:dyDescent="0.3">
      <c r="A1376" s="818">
        <v>44560</v>
      </c>
      <c r="B1376" s="51" t="s">
        <v>3332</v>
      </c>
      <c r="C1376" s="824" t="s">
        <v>3316</v>
      </c>
      <c r="D1376" s="825">
        <v>1</v>
      </c>
      <c r="E1376" s="825">
        <v>0</v>
      </c>
      <c r="F1376" s="825">
        <v>0</v>
      </c>
      <c r="G1376" s="825">
        <v>1</v>
      </c>
      <c r="H1376" s="825">
        <v>0</v>
      </c>
      <c r="I1376" s="826" t="s">
        <v>3317</v>
      </c>
      <c r="J1376" s="205" t="s">
        <v>176</v>
      </c>
      <c r="K1376" s="563"/>
      <c r="L1376" s="674"/>
    </row>
    <row r="1377" spans="1:12" ht="17.25" thickBot="1" x14ac:dyDescent="0.35">
      <c r="A1377" s="820">
        <v>44560</v>
      </c>
      <c r="B1377" s="52" t="s">
        <v>3332</v>
      </c>
      <c r="C1377" s="833" t="s">
        <v>138</v>
      </c>
      <c r="D1377" s="834">
        <v>5</v>
      </c>
      <c r="E1377" s="834">
        <v>0</v>
      </c>
      <c r="F1377" s="834">
        <v>0</v>
      </c>
      <c r="G1377" s="834">
        <v>5</v>
      </c>
      <c r="H1377" s="834">
        <v>0</v>
      </c>
      <c r="I1377" s="835" t="s">
        <v>3331</v>
      </c>
      <c r="J1377" s="208" t="s">
        <v>176</v>
      </c>
      <c r="K1377" s="563"/>
      <c r="L1377" s="674"/>
    </row>
    <row r="1378" spans="1:12" ht="17.25" thickBot="1" x14ac:dyDescent="0.35">
      <c r="A1378" s="819">
        <v>44560</v>
      </c>
      <c r="B1378" s="50" t="s">
        <v>3333</v>
      </c>
      <c r="C1378" s="830" t="s">
        <v>3244</v>
      </c>
      <c r="D1378" s="831">
        <v>1</v>
      </c>
      <c r="E1378" s="831">
        <v>0</v>
      </c>
      <c r="F1378" s="831">
        <v>0</v>
      </c>
      <c r="G1378" s="831">
        <v>2</v>
      </c>
      <c r="H1378" s="831">
        <v>0</v>
      </c>
      <c r="I1378" s="832" t="s">
        <v>3334</v>
      </c>
      <c r="J1378" s="207" t="s">
        <v>3245</v>
      </c>
      <c r="K1378" s="563"/>
      <c r="L1378" s="674"/>
    </row>
    <row r="1379" spans="1:12" ht="17.25" thickBot="1" x14ac:dyDescent="0.35">
      <c r="A1379" s="818">
        <v>44560</v>
      </c>
      <c r="B1379" s="51" t="s">
        <v>3335</v>
      </c>
      <c r="C1379" s="824" t="s">
        <v>3336</v>
      </c>
      <c r="D1379" s="825">
        <v>40</v>
      </c>
      <c r="E1379" s="825">
        <v>40</v>
      </c>
      <c r="F1379" s="825">
        <v>40</v>
      </c>
      <c r="G1379" s="825">
        <v>40</v>
      </c>
      <c r="H1379" s="825">
        <v>0</v>
      </c>
      <c r="I1379" s="826" t="s">
        <v>3337</v>
      </c>
      <c r="J1379" s="205" t="s">
        <v>3338</v>
      </c>
      <c r="K1379" s="563"/>
      <c r="L1379" s="674"/>
    </row>
    <row r="1380" spans="1:12" ht="17.25" thickBot="1" x14ac:dyDescent="0.35">
      <c r="A1380" s="819">
        <v>44561</v>
      </c>
      <c r="B1380" s="50" t="s">
        <v>3339</v>
      </c>
      <c r="C1380" s="830" t="s">
        <v>3340</v>
      </c>
      <c r="D1380" s="831">
        <v>1</v>
      </c>
      <c r="E1380" s="831">
        <v>0</v>
      </c>
      <c r="F1380" s="831">
        <v>0</v>
      </c>
      <c r="G1380" s="831">
        <v>1</v>
      </c>
      <c r="H1380" s="831">
        <v>0</v>
      </c>
      <c r="I1380" s="832" t="s">
        <v>3341</v>
      </c>
      <c r="J1380" s="207" t="s">
        <v>1499</v>
      </c>
      <c r="K1380" s="563"/>
      <c r="L1380" s="674"/>
    </row>
    <row r="1381" spans="1:12" x14ac:dyDescent="0.3">
      <c r="A1381" s="818">
        <v>44561</v>
      </c>
      <c r="B1381" s="51" t="s">
        <v>2003</v>
      </c>
      <c r="C1381" s="824" t="s">
        <v>208</v>
      </c>
      <c r="D1381" s="825">
        <v>2</v>
      </c>
      <c r="E1381" s="825">
        <v>0</v>
      </c>
      <c r="F1381" s="825">
        <v>0</v>
      </c>
      <c r="G1381" s="825">
        <v>2</v>
      </c>
      <c r="H1381" s="825">
        <v>0</v>
      </c>
      <c r="I1381" s="826" t="s">
        <v>1498</v>
      </c>
      <c r="J1381" s="205" t="s">
        <v>1499</v>
      </c>
      <c r="K1381" s="563"/>
      <c r="L1381" s="674"/>
    </row>
    <row r="1382" spans="1:12" x14ac:dyDescent="0.3">
      <c r="A1382" s="821">
        <v>44561</v>
      </c>
      <c r="B1382" s="21" t="s">
        <v>2003</v>
      </c>
      <c r="C1382" s="827" t="s">
        <v>3340</v>
      </c>
      <c r="D1382" s="828">
        <v>8</v>
      </c>
      <c r="E1382" s="828">
        <v>0</v>
      </c>
      <c r="F1382" s="828">
        <v>0</v>
      </c>
      <c r="G1382" s="828">
        <v>8</v>
      </c>
      <c r="H1382" s="828">
        <v>0</v>
      </c>
      <c r="I1382" s="829" t="s">
        <v>1498</v>
      </c>
      <c r="J1382" s="206" t="s">
        <v>1499</v>
      </c>
      <c r="K1382" s="673"/>
      <c r="L1382" s="674"/>
    </row>
    <row r="1383" spans="1:12" ht="17.25" thickBot="1" x14ac:dyDescent="0.35">
      <c r="A1383" s="820">
        <v>44561</v>
      </c>
      <c r="B1383" s="52" t="s">
        <v>2003</v>
      </c>
      <c r="C1383" s="833" t="s">
        <v>3342</v>
      </c>
      <c r="D1383" s="834">
        <v>7</v>
      </c>
      <c r="E1383" s="834">
        <v>0</v>
      </c>
      <c r="F1383" s="834">
        <v>0</v>
      </c>
      <c r="G1383" s="834">
        <v>2</v>
      </c>
      <c r="H1383" s="834">
        <v>0</v>
      </c>
      <c r="I1383" s="835" t="s">
        <v>3341</v>
      </c>
      <c r="J1383" s="208" t="s">
        <v>1499</v>
      </c>
      <c r="K1383" s="563"/>
      <c r="L1383" s="674"/>
    </row>
    <row r="1384" spans="1:12" x14ac:dyDescent="0.3">
      <c r="A1384" s="818">
        <v>44561</v>
      </c>
      <c r="B1384" s="51" t="s">
        <v>3343</v>
      </c>
      <c r="C1384" s="824" t="s">
        <v>49</v>
      </c>
      <c r="D1384" s="825">
        <v>9</v>
      </c>
      <c r="E1384" s="825">
        <v>0</v>
      </c>
      <c r="F1384" s="825">
        <v>0</v>
      </c>
      <c r="G1384" s="825">
        <v>9</v>
      </c>
      <c r="H1384" s="825">
        <v>0</v>
      </c>
      <c r="I1384" s="826" t="s">
        <v>1498</v>
      </c>
      <c r="J1384" s="205" t="s">
        <v>1922</v>
      </c>
      <c r="K1384" s="563"/>
      <c r="L1384" s="674"/>
    </row>
    <row r="1385" spans="1:12" ht="17.25" thickBot="1" x14ac:dyDescent="0.35">
      <c r="A1385" s="820">
        <v>44561</v>
      </c>
      <c r="B1385" s="52" t="s">
        <v>1872</v>
      </c>
      <c r="C1385" s="833" t="s">
        <v>24</v>
      </c>
      <c r="D1385" s="834">
        <v>3</v>
      </c>
      <c r="E1385" s="834">
        <v>0</v>
      </c>
      <c r="F1385" s="834">
        <v>0</v>
      </c>
      <c r="G1385" s="834">
        <v>3</v>
      </c>
      <c r="H1385" s="834">
        <v>0</v>
      </c>
      <c r="I1385" s="835" t="s">
        <v>3341</v>
      </c>
      <c r="J1385" s="208" t="s">
        <v>1499</v>
      </c>
      <c r="K1385" s="563"/>
      <c r="L1385" s="674"/>
    </row>
    <row r="1386" spans="1:12" x14ac:dyDescent="0.3">
      <c r="A1386" s="818">
        <v>44561</v>
      </c>
      <c r="B1386" s="51" t="s">
        <v>3344</v>
      </c>
      <c r="C1386" s="824" t="s">
        <v>25</v>
      </c>
      <c r="D1386" s="825">
        <v>4</v>
      </c>
      <c r="E1386" s="825">
        <v>0</v>
      </c>
      <c r="F1386" s="825">
        <v>0</v>
      </c>
      <c r="G1386" s="825">
        <v>0</v>
      </c>
      <c r="H1386" s="825">
        <v>0</v>
      </c>
      <c r="I1386" s="826" t="s">
        <v>1498</v>
      </c>
      <c r="J1386" s="205" t="s">
        <v>1922</v>
      </c>
      <c r="K1386" s="563"/>
      <c r="L1386" s="674"/>
    </row>
    <row r="1387" spans="1:12" ht="17.25" thickBot="1" x14ac:dyDescent="0.35">
      <c r="A1387" s="820">
        <v>44561</v>
      </c>
      <c r="B1387" s="52" t="s">
        <v>1713</v>
      </c>
      <c r="C1387" s="833" t="s">
        <v>89</v>
      </c>
      <c r="D1387" s="834">
        <v>10</v>
      </c>
      <c r="E1387" s="834">
        <v>0</v>
      </c>
      <c r="F1387" s="834">
        <v>0</v>
      </c>
      <c r="G1387" s="834">
        <v>10</v>
      </c>
      <c r="H1387" s="834">
        <v>0</v>
      </c>
      <c r="I1387" s="835" t="s">
        <v>1498</v>
      </c>
      <c r="J1387" s="208" t="s">
        <v>3345</v>
      </c>
      <c r="K1387" s="563"/>
      <c r="L1387" s="674"/>
    </row>
    <row r="1388" spans="1:12" ht="17.25" thickBot="1" x14ac:dyDescent="0.35">
      <c r="A1388" s="819">
        <v>44561</v>
      </c>
      <c r="B1388" s="50" t="s">
        <v>3346</v>
      </c>
      <c r="C1388" s="830" t="s">
        <v>3340</v>
      </c>
      <c r="D1388" s="831">
        <v>8</v>
      </c>
      <c r="E1388" s="831">
        <v>0</v>
      </c>
      <c r="F1388" s="831">
        <v>0</v>
      </c>
      <c r="G1388" s="831">
        <v>8</v>
      </c>
      <c r="H1388" s="831">
        <v>0</v>
      </c>
      <c r="I1388" s="832" t="s">
        <v>1498</v>
      </c>
      <c r="J1388" s="207" t="s">
        <v>1499</v>
      </c>
      <c r="K1388" s="563"/>
      <c r="L1388" s="674"/>
    </row>
    <row r="1389" spans="1:12" x14ac:dyDescent="0.3">
      <c r="A1389" s="818">
        <v>44561</v>
      </c>
      <c r="B1389" s="51" t="s">
        <v>944</v>
      </c>
      <c r="C1389" s="824" t="s">
        <v>3347</v>
      </c>
      <c r="D1389" s="825">
        <v>1</v>
      </c>
      <c r="E1389" s="825">
        <v>0</v>
      </c>
      <c r="F1389" s="825">
        <v>0</v>
      </c>
      <c r="G1389" s="825">
        <v>1</v>
      </c>
      <c r="H1389" s="825">
        <v>0</v>
      </c>
      <c r="I1389" s="826" t="s">
        <v>1498</v>
      </c>
      <c r="J1389" s="205" t="s">
        <v>1499</v>
      </c>
      <c r="K1389" s="563"/>
      <c r="L1389" s="674"/>
    </row>
    <row r="1390" spans="1:12" x14ac:dyDescent="0.3">
      <c r="A1390" s="821">
        <v>44561</v>
      </c>
      <c r="B1390" s="21" t="s">
        <v>3348</v>
      </c>
      <c r="C1390" s="827" t="s">
        <v>3349</v>
      </c>
      <c r="D1390" s="828">
        <v>1</v>
      </c>
      <c r="E1390" s="828">
        <v>0</v>
      </c>
      <c r="F1390" s="828">
        <v>0</v>
      </c>
      <c r="G1390" s="828">
        <v>1</v>
      </c>
      <c r="H1390" s="828">
        <v>0</v>
      </c>
      <c r="I1390" s="829" t="s">
        <v>3341</v>
      </c>
      <c r="J1390" s="206" t="s">
        <v>1499</v>
      </c>
      <c r="K1390" s="563"/>
      <c r="L1390" s="674"/>
    </row>
    <row r="1391" spans="1:12" ht="17.25" thickBot="1" x14ac:dyDescent="0.35">
      <c r="A1391" s="820">
        <v>44561</v>
      </c>
      <c r="B1391" s="52" t="s">
        <v>1833</v>
      </c>
      <c r="C1391" s="833" t="s">
        <v>3340</v>
      </c>
      <c r="D1391" s="834">
        <v>2</v>
      </c>
      <c r="E1391" s="834">
        <v>0</v>
      </c>
      <c r="F1391" s="834">
        <v>0</v>
      </c>
      <c r="G1391" s="834">
        <v>2</v>
      </c>
      <c r="H1391" s="834">
        <v>0</v>
      </c>
      <c r="I1391" s="835" t="s">
        <v>1498</v>
      </c>
      <c r="J1391" s="208" t="s">
        <v>1922</v>
      </c>
      <c r="K1391" s="563"/>
      <c r="L1391" s="674"/>
    </row>
    <row r="1392" spans="1:12" x14ac:dyDescent="0.3">
      <c r="A1392" s="818">
        <v>44561</v>
      </c>
      <c r="B1392" s="51" t="s">
        <v>1681</v>
      </c>
      <c r="C1392" s="824" t="s">
        <v>15</v>
      </c>
      <c r="D1392" s="825">
        <v>1</v>
      </c>
      <c r="E1392" s="825">
        <v>0</v>
      </c>
      <c r="F1392" s="825">
        <v>0</v>
      </c>
      <c r="G1392" s="825">
        <v>1</v>
      </c>
      <c r="H1392" s="825">
        <v>0</v>
      </c>
      <c r="I1392" s="826" t="s">
        <v>3350</v>
      </c>
      <c r="J1392" s="205" t="s">
        <v>3351</v>
      </c>
      <c r="K1392" s="563"/>
      <c r="L1392" s="674"/>
    </row>
    <row r="1393" spans="1:12" ht="17.25" thickBot="1" x14ac:dyDescent="0.35">
      <c r="A1393" s="820">
        <v>44561</v>
      </c>
      <c r="B1393" s="52" t="s">
        <v>3352</v>
      </c>
      <c r="C1393" s="833" t="s">
        <v>24</v>
      </c>
      <c r="D1393" s="834">
        <v>1</v>
      </c>
      <c r="E1393" s="834">
        <v>0</v>
      </c>
      <c r="F1393" s="834">
        <v>0</v>
      </c>
      <c r="G1393" s="834">
        <v>1</v>
      </c>
      <c r="H1393" s="834">
        <v>0</v>
      </c>
      <c r="I1393" s="835" t="s">
        <v>1535</v>
      </c>
      <c r="J1393" s="208" t="s">
        <v>1807</v>
      </c>
      <c r="K1393" s="563"/>
      <c r="L1393" s="674"/>
    </row>
    <row r="1394" spans="1:12" ht="17.25" thickBot="1" x14ac:dyDescent="0.35">
      <c r="A1394" s="819">
        <v>44561</v>
      </c>
      <c r="B1394" s="50" t="s">
        <v>278</v>
      </c>
      <c r="C1394" s="830" t="s">
        <v>2020</v>
      </c>
      <c r="D1394" s="831">
        <v>5</v>
      </c>
      <c r="E1394" s="831">
        <v>0</v>
      </c>
      <c r="F1394" s="831">
        <v>0</v>
      </c>
      <c r="G1394" s="831">
        <v>5</v>
      </c>
      <c r="H1394" s="831">
        <v>0</v>
      </c>
      <c r="I1394" s="832" t="s">
        <v>1535</v>
      </c>
      <c r="J1394" s="207" t="s">
        <v>3351</v>
      </c>
      <c r="K1394" s="563"/>
      <c r="L1394" s="674"/>
    </row>
    <row r="1395" spans="1:12" ht="17.25" thickBot="1" x14ac:dyDescent="0.35">
      <c r="A1395" s="819">
        <v>44561</v>
      </c>
      <c r="B1395" s="50" t="s">
        <v>3353</v>
      </c>
      <c r="C1395" s="830" t="s">
        <v>3340</v>
      </c>
      <c r="D1395" s="831">
        <v>4</v>
      </c>
      <c r="E1395" s="831">
        <v>0</v>
      </c>
      <c r="F1395" s="831">
        <v>0</v>
      </c>
      <c r="G1395" s="831">
        <v>2</v>
      </c>
      <c r="H1395" s="831">
        <v>0</v>
      </c>
      <c r="I1395" s="832" t="s">
        <v>1535</v>
      </c>
      <c r="J1395" s="207" t="s">
        <v>1536</v>
      </c>
      <c r="K1395" s="563"/>
      <c r="L1395" s="674"/>
    </row>
    <row r="1396" spans="1:12" ht="17.25" thickBot="1" x14ac:dyDescent="0.35">
      <c r="A1396" s="819">
        <v>44561</v>
      </c>
      <c r="B1396" s="50" t="s">
        <v>450</v>
      </c>
      <c r="C1396" s="830" t="s">
        <v>3340</v>
      </c>
      <c r="D1396" s="831">
        <v>2</v>
      </c>
      <c r="E1396" s="831">
        <v>0</v>
      </c>
      <c r="F1396" s="831">
        <v>0</v>
      </c>
      <c r="G1396" s="831">
        <v>1</v>
      </c>
      <c r="H1396" s="831">
        <v>0</v>
      </c>
      <c r="I1396" s="832" t="s">
        <v>1535</v>
      </c>
      <c r="J1396" s="207" t="s">
        <v>1536</v>
      </c>
      <c r="K1396" s="563"/>
      <c r="L1396" s="674"/>
    </row>
    <row r="1397" spans="1:12" x14ac:dyDescent="0.3">
      <c r="A1397" s="818">
        <v>44561</v>
      </c>
      <c r="B1397" s="51" t="s">
        <v>1541</v>
      </c>
      <c r="C1397" s="824" t="s">
        <v>15</v>
      </c>
      <c r="D1397" s="825">
        <v>2</v>
      </c>
      <c r="E1397" s="825">
        <v>0</v>
      </c>
      <c r="F1397" s="825">
        <v>0</v>
      </c>
      <c r="G1397" s="825">
        <v>0</v>
      </c>
      <c r="H1397" s="825">
        <v>0</v>
      </c>
      <c r="I1397" s="826" t="s">
        <v>1535</v>
      </c>
      <c r="J1397" s="205" t="s">
        <v>1536</v>
      </c>
      <c r="K1397" s="563"/>
      <c r="L1397" s="674"/>
    </row>
    <row r="1398" spans="1:12" x14ac:dyDescent="0.3">
      <c r="A1398" s="821">
        <v>44561</v>
      </c>
      <c r="B1398" s="21" t="s">
        <v>172</v>
      </c>
      <c r="C1398" s="827" t="s">
        <v>3354</v>
      </c>
      <c r="D1398" s="828">
        <v>0</v>
      </c>
      <c r="E1398" s="828">
        <v>0</v>
      </c>
      <c r="F1398" s="828">
        <v>0</v>
      </c>
      <c r="G1398" s="828">
        <v>1</v>
      </c>
      <c r="H1398" s="828">
        <v>0</v>
      </c>
      <c r="I1398" s="829" t="s">
        <v>1535</v>
      </c>
      <c r="J1398" s="206" t="s">
        <v>1536</v>
      </c>
      <c r="K1398" s="563"/>
      <c r="L1398" s="674"/>
    </row>
    <row r="1399" spans="1:12" x14ac:dyDescent="0.3">
      <c r="A1399" s="821">
        <v>44561</v>
      </c>
      <c r="B1399" s="21" t="s">
        <v>3355</v>
      </c>
      <c r="C1399" s="827" t="s">
        <v>3340</v>
      </c>
      <c r="D1399" s="828">
        <v>5</v>
      </c>
      <c r="E1399" s="828">
        <v>0</v>
      </c>
      <c r="F1399" s="828">
        <v>0</v>
      </c>
      <c r="G1399" s="828">
        <v>5</v>
      </c>
      <c r="H1399" s="828">
        <v>0</v>
      </c>
      <c r="I1399" s="829" t="s">
        <v>1535</v>
      </c>
      <c r="J1399" s="206" t="s">
        <v>1536</v>
      </c>
      <c r="K1399" s="563"/>
      <c r="L1399" s="674"/>
    </row>
    <row r="1400" spans="1:12" ht="17.25" thickBot="1" x14ac:dyDescent="0.35">
      <c r="A1400" s="820">
        <v>44561</v>
      </c>
      <c r="B1400" s="52" t="s">
        <v>3355</v>
      </c>
      <c r="C1400" s="833" t="s">
        <v>13</v>
      </c>
      <c r="D1400" s="834">
        <v>1</v>
      </c>
      <c r="E1400" s="834">
        <v>0</v>
      </c>
      <c r="F1400" s="834">
        <v>0</v>
      </c>
      <c r="G1400" s="834">
        <v>1</v>
      </c>
      <c r="H1400" s="834">
        <v>0</v>
      </c>
      <c r="I1400" s="835" t="s">
        <v>1535</v>
      </c>
      <c r="J1400" s="208" t="s">
        <v>1807</v>
      </c>
      <c r="K1400" s="563"/>
      <c r="L1400" s="674"/>
    </row>
    <row r="1401" spans="1:12" ht="17.25" thickBot="1" x14ac:dyDescent="0.35">
      <c r="A1401" s="819">
        <v>44561</v>
      </c>
      <c r="B1401" s="50" t="s">
        <v>1015</v>
      </c>
      <c r="C1401" s="830" t="s">
        <v>25</v>
      </c>
      <c r="D1401" s="831">
        <v>3</v>
      </c>
      <c r="E1401" s="831">
        <v>0</v>
      </c>
      <c r="F1401" s="831">
        <v>0</v>
      </c>
      <c r="G1401" s="831">
        <v>2</v>
      </c>
      <c r="H1401" s="831">
        <v>0</v>
      </c>
      <c r="I1401" s="832" t="s">
        <v>3350</v>
      </c>
      <c r="J1401" s="207" t="s">
        <v>1536</v>
      </c>
      <c r="K1401" s="563"/>
      <c r="L1401" s="674"/>
    </row>
    <row r="1402" spans="1:12" x14ac:dyDescent="0.3">
      <c r="A1402" s="818">
        <v>44561</v>
      </c>
      <c r="B1402" s="51" t="s">
        <v>1483</v>
      </c>
      <c r="C1402" s="824" t="s">
        <v>3347</v>
      </c>
      <c r="D1402" s="825">
        <v>1</v>
      </c>
      <c r="E1402" s="825">
        <v>0</v>
      </c>
      <c r="F1402" s="825">
        <v>0</v>
      </c>
      <c r="G1402" s="825">
        <v>0</v>
      </c>
      <c r="H1402" s="825">
        <v>0</v>
      </c>
      <c r="I1402" s="826" t="s">
        <v>3350</v>
      </c>
      <c r="J1402" s="205" t="s">
        <v>3351</v>
      </c>
      <c r="K1402" s="563"/>
      <c r="L1402" s="674"/>
    </row>
    <row r="1403" spans="1:12" x14ac:dyDescent="0.3">
      <c r="A1403" s="821">
        <v>44561</v>
      </c>
      <c r="B1403" s="21" t="s">
        <v>2342</v>
      </c>
      <c r="C1403" s="827" t="s">
        <v>25</v>
      </c>
      <c r="D1403" s="828">
        <v>5</v>
      </c>
      <c r="E1403" s="828">
        <v>0</v>
      </c>
      <c r="F1403" s="828">
        <v>0</v>
      </c>
      <c r="G1403" s="828">
        <v>5</v>
      </c>
      <c r="H1403" s="828">
        <v>0</v>
      </c>
      <c r="I1403" s="829" t="s">
        <v>1559</v>
      </c>
      <c r="J1403" s="206" t="s">
        <v>1536</v>
      </c>
      <c r="K1403" s="563"/>
      <c r="L1403" s="674"/>
    </row>
    <row r="1404" spans="1:12" ht="17.25" thickBot="1" x14ac:dyDescent="0.35">
      <c r="A1404" s="820">
        <v>44561</v>
      </c>
      <c r="B1404" s="52" t="s">
        <v>1483</v>
      </c>
      <c r="C1404" s="833" t="s">
        <v>3356</v>
      </c>
      <c r="D1404" s="834">
        <v>0</v>
      </c>
      <c r="E1404" s="834">
        <v>0</v>
      </c>
      <c r="F1404" s="834">
        <v>0</v>
      </c>
      <c r="G1404" s="834">
        <v>1</v>
      </c>
      <c r="H1404" s="834">
        <v>0</v>
      </c>
      <c r="I1404" s="835" t="s">
        <v>3357</v>
      </c>
      <c r="J1404" s="208" t="s">
        <v>1536</v>
      </c>
      <c r="K1404" s="563"/>
      <c r="L1404" s="674"/>
    </row>
    <row r="1405" spans="1:12" ht="17.25" thickBot="1" x14ac:dyDescent="0.35">
      <c r="A1405" s="819">
        <v>44561</v>
      </c>
      <c r="B1405" s="50" t="s">
        <v>3209</v>
      </c>
      <c r="C1405" s="830" t="s">
        <v>3358</v>
      </c>
      <c r="D1405" s="831">
        <v>15</v>
      </c>
      <c r="E1405" s="831">
        <v>0</v>
      </c>
      <c r="F1405" s="831">
        <v>0</v>
      </c>
      <c r="G1405" s="831">
        <v>15</v>
      </c>
      <c r="H1405" s="831">
        <v>0</v>
      </c>
      <c r="I1405" s="832" t="s">
        <v>3359</v>
      </c>
      <c r="J1405" s="207" t="s">
        <v>1511</v>
      </c>
      <c r="K1405" s="563"/>
      <c r="L1405" s="674"/>
    </row>
    <row r="1406" spans="1:12" x14ac:dyDescent="0.3">
      <c r="A1406" s="818">
        <v>44561</v>
      </c>
      <c r="B1406" s="51" t="s">
        <v>1521</v>
      </c>
      <c r="C1406" s="824" t="s">
        <v>2014</v>
      </c>
      <c r="D1406" s="825">
        <v>1</v>
      </c>
      <c r="E1406" s="825">
        <v>0</v>
      </c>
      <c r="F1406" s="825">
        <v>0</v>
      </c>
      <c r="G1406" s="825">
        <v>1</v>
      </c>
      <c r="H1406" s="825">
        <v>0</v>
      </c>
      <c r="I1406" s="826" t="s">
        <v>3359</v>
      </c>
      <c r="J1406" s="205" t="s">
        <v>1511</v>
      </c>
      <c r="K1406" s="563"/>
      <c r="L1406" s="674"/>
    </row>
    <row r="1407" spans="1:12" ht="17.25" thickBot="1" x14ac:dyDescent="0.35">
      <c r="A1407" s="820">
        <v>44561</v>
      </c>
      <c r="B1407" s="52" t="s">
        <v>1521</v>
      </c>
      <c r="C1407" s="833" t="s">
        <v>13</v>
      </c>
      <c r="D1407" s="834">
        <v>1</v>
      </c>
      <c r="E1407" s="834">
        <v>0</v>
      </c>
      <c r="F1407" s="834">
        <v>0</v>
      </c>
      <c r="G1407" s="834">
        <v>1</v>
      </c>
      <c r="H1407" s="834">
        <v>0</v>
      </c>
      <c r="I1407" s="835" t="s">
        <v>3296</v>
      </c>
      <c r="J1407" s="208" t="s">
        <v>1511</v>
      </c>
      <c r="K1407" s="563"/>
      <c r="L1407" s="674"/>
    </row>
    <row r="1408" spans="1:12" x14ac:dyDescent="0.3">
      <c r="A1408" s="818">
        <v>44561</v>
      </c>
      <c r="B1408" s="51" t="s">
        <v>1429</v>
      </c>
      <c r="C1408" s="824" t="s">
        <v>21</v>
      </c>
      <c r="D1408" s="825">
        <v>34</v>
      </c>
      <c r="E1408" s="825">
        <v>0</v>
      </c>
      <c r="F1408" s="825">
        <v>0</v>
      </c>
      <c r="G1408" s="825">
        <v>34</v>
      </c>
      <c r="H1408" s="825">
        <v>0</v>
      </c>
      <c r="I1408" s="826" t="s">
        <v>3296</v>
      </c>
      <c r="J1408" s="205" t="s">
        <v>3360</v>
      </c>
      <c r="K1408" s="673"/>
      <c r="L1408" s="674"/>
    </row>
    <row r="1409" spans="1:12" x14ac:dyDescent="0.3">
      <c r="A1409" s="821">
        <v>44561</v>
      </c>
      <c r="B1409" s="21" t="s">
        <v>1429</v>
      </c>
      <c r="C1409" s="827" t="s">
        <v>3361</v>
      </c>
      <c r="D1409" s="828">
        <v>1</v>
      </c>
      <c r="E1409" s="828">
        <v>0</v>
      </c>
      <c r="F1409" s="828">
        <v>0</v>
      </c>
      <c r="G1409" s="828">
        <v>1</v>
      </c>
      <c r="H1409" s="828">
        <v>0</v>
      </c>
      <c r="I1409" s="829" t="s">
        <v>1510</v>
      </c>
      <c r="J1409" s="206" t="s">
        <v>3360</v>
      </c>
      <c r="K1409" s="673"/>
      <c r="L1409" s="674"/>
    </row>
    <row r="1410" spans="1:12" ht="17.25" thickBot="1" x14ac:dyDescent="0.35">
      <c r="A1410" s="820">
        <v>44561</v>
      </c>
      <c r="B1410" s="52" t="s">
        <v>3362</v>
      </c>
      <c r="C1410" s="833" t="s">
        <v>3041</v>
      </c>
      <c r="D1410" s="834">
        <v>2</v>
      </c>
      <c r="E1410" s="834">
        <v>0</v>
      </c>
      <c r="F1410" s="834">
        <v>0</v>
      </c>
      <c r="G1410" s="834">
        <v>2</v>
      </c>
      <c r="H1410" s="834">
        <v>0</v>
      </c>
      <c r="I1410" s="835" t="s">
        <v>3359</v>
      </c>
      <c r="J1410" s="208" t="s">
        <v>1511</v>
      </c>
      <c r="K1410" s="563"/>
      <c r="L1410" s="767"/>
    </row>
    <row r="1411" spans="1:12" x14ac:dyDescent="0.3">
      <c r="A1411" s="818">
        <v>44561</v>
      </c>
      <c r="B1411" s="51" t="s">
        <v>3363</v>
      </c>
      <c r="C1411" s="824" t="s">
        <v>3347</v>
      </c>
      <c r="D1411" s="825">
        <v>9</v>
      </c>
      <c r="E1411" s="825">
        <v>0</v>
      </c>
      <c r="F1411" s="825">
        <v>0</v>
      </c>
      <c r="G1411" s="825">
        <v>9</v>
      </c>
      <c r="H1411" s="825">
        <v>0</v>
      </c>
      <c r="I1411" s="826" t="s">
        <v>3359</v>
      </c>
      <c r="J1411" s="205" t="s">
        <v>1511</v>
      </c>
      <c r="K1411" s="563"/>
      <c r="L1411" s="674"/>
    </row>
    <row r="1412" spans="1:12" ht="17.25" thickBot="1" x14ac:dyDescent="0.35">
      <c r="A1412" s="820">
        <v>44561</v>
      </c>
      <c r="B1412" s="52" t="s">
        <v>2808</v>
      </c>
      <c r="C1412" s="833" t="s">
        <v>14</v>
      </c>
      <c r="D1412" s="834">
        <v>0</v>
      </c>
      <c r="E1412" s="834">
        <v>0</v>
      </c>
      <c r="F1412" s="834">
        <v>0</v>
      </c>
      <c r="G1412" s="834">
        <v>2</v>
      </c>
      <c r="H1412" s="834">
        <v>0</v>
      </c>
      <c r="I1412" s="835" t="s">
        <v>1510</v>
      </c>
      <c r="J1412" s="208" t="s">
        <v>3360</v>
      </c>
      <c r="K1412" s="673"/>
      <c r="L1412" s="674"/>
    </row>
    <row r="1413" spans="1:12" x14ac:dyDescent="0.3">
      <c r="A1413" s="818">
        <v>44561</v>
      </c>
      <c r="B1413" s="51" t="s">
        <v>3364</v>
      </c>
      <c r="C1413" s="824" t="s">
        <v>3347</v>
      </c>
      <c r="D1413" s="825">
        <v>5</v>
      </c>
      <c r="E1413" s="825">
        <v>0</v>
      </c>
      <c r="F1413" s="825">
        <v>0</v>
      </c>
      <c r="G1413" s="825">
        <v>5</v>
      </c>
      <c r="H1413" s="825">
        <v>0</v>
      </c>
      <c r="I1413" s="826" t="s">
        <v>3359</v>
      </c>
      <c r="J1413" s="205" t="s">
        <v>1511</v>
      </c>
      <c r="K1413" s="673"/>
      <c r="L1413" s="674"/>
    </row>
    <row r="1414" spans="1:12" x14ac:dyDescent="0.3">
      <c r="A1414" s="821">
        <v>44561</v>
      </c>
      <c r="B1414" s="21" t="s">
        <v>617</v>
      </c>
      <c r="C1414" s="827" t="s">
        <v>289</v>
      </c>
      <c r="D1414" s="828">
        <v>1</v>
      </c>
      <c r="E1414" s="828">
        <v>0</v>
      </c>
      <c r="F1414" s="828">
        <v>0</v>
      </c>
      <c r="G1414" s="828">
        <v>1</v>
      </c>
      <c r="H1414" s="828">
        <v>0</v>
      </c>
      <c r="I1414" s="829" t="s">
        <v>1510</v>
      </c>
      <c r="J1414" s="206" t="s">
        <v>1515</v>
      </c>
      <c r="K1414" s="673"/>
      <c r="L1414" s="674"/>
    </row>
    <row r="1415" spans="1:12" ht="17.25" thickBot="1" x14ac:dyDescent="0.35">
      <c r="A1415" s="820">
        <v>44561</v>
      </c>
      <c r="B1415" s="52" t="s">
        <v>3364</v>
      </c>
      <c r="C1415" s="833" t="s">
        <v>3340</v>
      </c>
      <c r="D1415" s="834">
        <v>0</v>
      </c>
      <c r="E1415" s="834">
        <v>0</v>
      </c>
      <c r="F1415" s="834">
        <v>0</v>
      </c>
      <c r="G1415" s="834">
        <v>4</v>
      </c>
      <c r="H1415" s="834">
        <v>0</v>
      </c>
      <c r="I1415" s="835" t="s">
        <v>1510</v>
      </c>
      <c r="J1415" s="208" t="s">
        <v>3360</v>
      </c>
      <c r="K1415" s="673"/>
      <c r="L1415" s="674"/>
    </row>
    <row r="1416" spans="1:12" x14ac:dyDescent="0.3">
      <c r="A1416" s="818">
        <v>44561</v>
      </c>
      <c r="B1416" s="51" t="s">
        <v>1461</v>
      </c>
      <c r="C1416" s="824" t="s">
        <v>25</v>
      </c>
      <c r="D1416" s="825">
        <v>5</v>
      </c>
      <c r="E1416" s="825">
        <v>0</v>
      </c>
      <c r="F1416" s="825">
        <v>0</v>
      </c>
      <c r="G1416" s="825">
        <v>12</v>
      </c>
      <c r="H1416" s="825">
        <v>0</v>
      </c>
      <c r="I1416" s="826" t="s">
        <v>3365</v>
      </c>
      <c r="J1416" s="205" t="s">
        <v>1643</v>
      </c>
      <c r="K1416" s="673"/>
      <c r="L1416" s="674"/>
    </row>
    <row r="1417" spans="1:12" x14ac:dyDescent="0.3">
      <c r="A1417" s="821">
        <v>44561</v>
      </c>
      <c r="B1417" s="21" t="s">
        <v>1461</v>
      </c>
      <c r="C1417" s="827" t="s">
        <v>164</v>
      </c>
      <c r="D1417" s="828">
        <v>2</v>
      </c>
      <c r="E1417" s="828">
        <v>0</v>
      </c>
      <c r="F1417" s="828">
        <v>0</v>
      </c>
      <c r="G1417" s="828">
        <v>2</v>
      </c>
      <c r="H1417" s="828">
        <v>0</v>
      </c>
      <c r="I1417" s="829" t="s">
        <v>1638</v>
      </c>
      <c r="J1417" s="206" t="s">
        <v>1643</v>
      </c>
      <c r="K1417" s="673"/>
      <c r="L1417" s="674"/>
    </row>
    <row r="1418" spans="1:12" ht="17.25" thickBot="1" x14ac:dyDescent="0.35">
      <c r="A1418" s="820">
        <v>44561</v>
      </c>
      <c r="B1418" s="52" t="s">
        <v>3366</v>
      </c>
      <c r="C1418" s="833" t="s">
        <v>14</v>
      </c>
      <c r="D1418" s="834">
        <v>3</v>
      </c>
      <c r="E1418" s="834">
        <v>0</v>
      </c>
      <c r="F1418" s="834">
        <v>0</v>
      </c>
      <c r="G1418" s="834">
        <v>4</v>
      </c>
      <c r="H1418" s="834">
        <v>0</v>
      </c>
      <c r="I1418" s="835" t="s">
        <v>2066</v>
      </c>
      <c r="J1418" s="208" t="s">
        <v>1643</v>
      </c>
      <c r="K1418" s="673"/>
      <c r="L1418" s="674"/>
    </row>
    <row r="1419" spans="1:12" ht="17.25" thickBot="1" x14ac:dyDescent="0.35">
      <c r="A1419" s="819">
        <v>44561</v>
      </c>
      <c r="B1419" s="50" t="s">
        <v>1462</v>
      </c>
      <c r="C1419" s="830" t="s">
        <v>2020</v>
      </c>
      <c r="D1419" s="831">
        <v>6</v>
      </c>
      <c r="E1419" s="831">
        <v>0</v>
      </c>
      <c r="F1419" s="831">
        <v>0</v>
      </c>
      <c r="G1419" s="831">
        <v>6</v>
      </c>
      <c r="H1419" s="831">
        <v>0</v>
      </c>
      <c r="I1419" s="832" t="s">
        <v>3365</v>
      </c>
      <c r="J1419" s="207" t="s">
        <v>3367</v>
      </c>
      <c r="K1419" s="673"/>
      <c r="L1419" s="674"/>
    </row>
    <row r="1420" spans="1:12" x14ac:dyDescent="0.3">
      <c r="A1420" s="818">
        <v>44561</v>
      </c>
      <c r="B1420" s="51" t="s">
        <v>2475</v>
      </c>
      <c r="C1420" s="824" t="s">
        <v>3347</v>
      </c>
      <c r="D1420" s="825">
        <v>4</v>
      </c>
      <c r="E1420" s="825">
        <v>0</v>
      </c>
      <c r="F1420" s="825">
        <v>0</v>
      </c>
      <c r="G1420" s="825">
        <v>4</v>
      </c>
      <c r="H1420" s="825">
        <v>0</v>
      </c>
      <c r="I1420" s="826" t="s">
        <v>1638</v>
      </c>
      <c r="J1420" s="205" t="s">
        <v>1630</v>
      </c>
      <c r="K1420" s="673"/>
      <c r="L1420" s="674"/>
    </row>
    <row r="1421" spans="1:12" ht="17.25" thickBot="1" x14ac:dyDescent="0.35">
      <c r="A1421" s="820">
        <v>44561</v>
      </c>
      <c r="B1421" s="52" t="s">
        <v>2475</v>
      </c>
      <c r="C1421" s="833" t="s">
        <v>27</v>
      </c>
      <c r="D1421" s="834">
        <v>1</v>
      </c>
      <c r="E1421" s="834">
        <v>0</v>
      </c>
      <c r="F1421" s="834">
        <v>0</v>
      </c>
      <c r="G1421" s="834">
        <v>1</v>
      </c>
      <c r="H1421" s="834">
        <v>0</v>
      </c>
      <c r="I1421" s="835" t="s">
        <v>1638</v>
      </c>
      <c r="J1421" s="208" t="s">
        <v>1643</v>
      </c>
      <c r="K1421" s="673"/>
      <c r="L1421" s="674"/>
    </row>
    <row r="1422" spans="1:12" ht="17.25" thickBot="1" x14ac:dyDescent="0.35">
      <c r="A1422" s="819">
        <v>44561</v>
      </c>
      <c r="B1422" s="50" t="s">
        <v>3368</v>
      </c>
      <c r="C1422" s="830" t="s">
        <v>3347</v>
      </c>
      <c r="D1422" s="831">
        <v>1</v>
      </c>
      <c r="E1422" s="831">
        <v>0</v>
      </c>
      <c r="F1422" s="831">
        <v>0</v>
      </c>
      <c r="G1422" s="831">
        <v>1</v>
      </c>
      <c r="H1422" s="831">
        <v>0</v>
      </c>
      <c r="I1422" s="832" t="s">
        <v>1638</v>
      </c>
      <c r="J1422" s="207" t="s">
        <v>3367</v>
      </c>
      <c r="K1422" s="673"/>
      <c r="L1422" s="674"/>
    </row>
    <row r="1423" spans="1:12" ht="17.25" thickBot="1" x14ac:dyDescent="0.35">
      <c r="A1423" s="819">
        <v>44561</v>
      </c>
      <c r="B1423" s="50" t="s">
        <v>1721</v>
      </c>
      <c r="C1423" s="830" t="s">
        <v>25</v>
      </c>
      <c r="D1423" s="831">
        <v>1</v>
      </c>
      <c r="E1423" s="831">
        <v>0</v>
      </c>
      <c r="F1423" s="831">
        <v>0</v>
      </c>
      <c r="G1423" s="831">
        <v>1</v>
      </c>
      <c r="H1423" s="831">
        <v>0</v>
      </c>
      <c r="I1423" s="832" t="s">
        <v>1638</v>
      </c>
      <c r="J1423" s="207" t="s">
        <v>1643</v>
      </c>
      <c r="K1423" s="673"/>
      <c r="L1423" s="674"/>
    </row>
    <row r="1424" spans="1:12" ht="17.25" thickBot="1" x14ac:dyDescent="0.35">
      <c r="A1424" s="819">
        <v>44561</v>
      </c>
      <c r="B1424" s="50" t="s">
        <v>2734</v>
      </c>
      <c r="C1424" s="830" t="s">
        <v>2020</v>
      </c>
      <c r="D1424" s="831">
        <v>3</v>
      </c>
      <c r="E1424" s="831">
        <v>0</v>
      </c>
      <c r="F1424" s="831">
        <v>0</v>
      </c>
      <c r="G1424" s="831">
        <v>3</v>
      </c>
      <c r="H1424" s="831">
        <v>0</v>
      </c>
      <c r="I1424" s="832" t="s">
        <v>2126</v>
      </c>
      <c r="J1424" s="207" t="s">
        <v>176</v>
      </c>
      <c r="K1424" s="673"/>
      <c r="L1424" s="674"/>
    </row>
    <row r="1425" spans="1:12" x14ac:dyDescent="0.3">
      <c r="A1425" s="818">
        <v>44561</v>
      </c>
      <c r="B1425" s="51" t="s">
        <v>3369</v>
      </c>
      <c r="C1425" s="824" t="s">
        <v>208</v>
      </c>
      <c r="D1425" s="825">
        <v>2</v>
      </c>
      <c r="E1425" s="825">
        <v>0</v>
      </c>
      <c r="F1425" s="825">
        <v>0</v>
      </c>
      <c r="G1425" s="825">
        <v>2</v>
      </c>
      <c r="H1425" s="825">
        <v>0</v>
      </c>
      <c r="I1425" s="826" t="s">
        <v>1578</v>
      </c>
      <c r="J1425" s="205" t="s">
        <v>176</v>
      </c>
      <c r="K1425" s="673"/>
      <c r="L1425" s="674"/>
    </row>
    <row r="1426" spans="1:12" x14ac:dyDescent="0.3">
      <c r="A1426" s="821">
        <v>44561</v>
      </c>
      <c r="B1426" s="21" t="s">
        <v>1772</v>
      </c>
      <c r="C1426" s="827" t="s">
        <v>25</v>
      </c>
      <c r="D1426" s="828">
        <v>1</v>
      </c>
      <c r="E1426" s="828">
        <v>0</v>
      </c>
      <c r="F1426" s="828">
        <v>0</v>
      </c>
      <c r="G1426" s="828">
        <v>0</v>
      </c>
      <c r="H1426" s="828">
        <v>0</v>
      </c>
      <c r="I1426" s="829" t="s">
        <v>1578</v>
      </c>
      <c r="J1426" s="206" t="s">
        <v>3370</v>
      </c>
      <c r="K1426" s="673"/>
    </row>
    <row r="1427" spans="1:12" x14ac:dyDescent="0.3">
      <c r="A1427" s="821">
        <v>44561</v>
      </c>
      <c r="B1427" s="21" t="s">
        <v>1772</v>
      </c>
      <c r="C1427" s="827" t="s">
        <v>53</v>
      </c>
      <c r="D1427" s="828">
        <v>1</v>
      </c>
      <c r="E1427" s="828">
        <v>0</v>
      </c>
      <c r="F1427" s="828">
        <v>0</v>
      </c>
      <c r="G1427" s="828">
        <v>1</v>
      </c>
      <c r="H1427" s="828">
        <v>0</v>
      </c>
      <c r="I1427" s="829" t="s">
        <v>1578</v>
      </c>
      <c r="J1427" s="206" t="s">
        <v>176</v>
      </c>
      <c r="K1427" s="674"/>
    </row>
    <row r="1428" spans="1:12" ht="17.25" thickBot="1" x14ac:dyDescent="0.35">
      <c r="A1428" s="820">
        <v>44561</v>
      </c>
      <c r="B1428" s="52" t="s">
        <v>2936</v>
      </c>
      <c r="C1428" s="833" t="s">
        <v>24</v>
      </c>
      <c r="D1428" s="834">
        <v>2</v>
      </c>
      <c r="E1428" s="834">
        <v>0</v>
      </c>
      <c r="F1428" s="834">
        <v>0</v>
      </c>
      <c r="G1428" s="834">
        <v>2</v>
      </c>
      <c r="H1428" s="834">
        <v>0</v>
      </c>
      <c r="I1428" s="835" t="s">
        <v>1578</v>
      </c>
      <c r="J1428" s="208" t="s">
        <v>3370</v>
      </c>
      <c r="K1428" s="674"/>
    </row>
    <row r="1429" spans="1:12" ht="17.25" thickBot="1" x14ac:dyDescent="0.35">
      <c r="A1429" s="819">
        <v>44561</v>
      </c>
      <c r="B1429" s="50" t="s">
        <v>1734</v>
      </c>
      <c r="C1429" s="830" t="s">
        <v>14</v>
      </c>
      <c r="D1429" s="831">
        <v>1</v>
      </c>
      <c r="E1429" s="831">
        <v>0</v>
      </c>
      <c r="F1429" s="831">
        <v>0</v>
      </c>
      <c r="G1429" s="831">
        <v>1</v>
      </c>
      <c r="H1429" s="831">
        <v>0</v>
      </c>
      <c r="I1429" s="832" t="s">
        <v>1578</v>
      </c>
      <c r="J1429" s="207" t="s">
        <v>3320</v>
      </c>
      <c r="K1429" s="674"/>
    </row>
    <row r="1430" spans="1:12" x14ac:dyDescent="0.3">
      <c r="A1430" s="818">
        <v>44561</v>
      </c>
      <c r="B1430" s="51" t="s">
        <v>1454</v>
      </c>
      <c r="C1430" s="824" t="s">
        <v>25</v>
      </c>
      <c r="D1430" s="825">
        <v>4</v>
      </c>
      <c r="E1430" s="825">
        <v>0</v>
      </c>
      <c r="F1430" s="825">
        <v>0</v>
      </c>
      <c r="G1430" s="825">
        <v>4</v>
      </c>
      <c r="H1430" s="825">
        <v>0</v>
      </c>
      <c r="I1430" s="826" t="s">
        <v>3371</v>
      </c>
      <c r="J1430" s="205" t="s">
        <v>176</v>
      </c>
      <c r="K1430" s="674"/>
    </row>
    <row r="1431" spans="1:12" ht="17.25" thickBot="1" x14ac:dyDescent="0.35">
      <c r="A1431" s="820">
        <v>44561</v>
      </c>
      <c r="B1431" s="52" t="s">
        <v>3372</v>
      </c>
      <c r="C1431" s="833" t="s">
        <v>3373</v>
      </c>
      <c r="D1431" s="834">
        <v>3</v>
      </c>
      <c r="E1431" s="834">
        <v>0</v>
      </c>
      <c r="F1431" s="834">
        <v>0</v>
      </c>
      <c r="G1431" s="834">
        <v>3</v>
      </c>
      <c r="H1431" s="834">
        <v>0</v>
      </c>
      <c r="I1431" s="835" t="s">
        <v>1578</v>
      </c>
      <c r="J1431" s="208" t="s">
        <v>2021</v>
      </c>
      <c r="K1431" s="563"/>
    </row>
    <row r="1432" spans="1:12" x14ac:dyDescent="0.3">
      <c r="A1432" s="818">
        <v>44561</v>
      </c>
      <c r="B1432" s="51" t="s">
        <v>1453</v>
      </c>
      <c r="C1432" s="824" t="s">
        <v>25</v>
      </c>
      <c r="D1432" s="825">
        <v>3</v>
      </c>
      <c r="E1432" s="825">
        <v>0</v>
      </c>
      <c r="F1432" s="825">
        <v>0</v>
      </c>
      <c r="G1432" s="825">
        <v>3</v>
      </c>
      <c r="H1432" s="825">
        <v>0</v>
      </c>
      <c r="I1432" s="826" t="s">
        <v>3371</v>
      </c>
      <c r="J1432" s="205" t="s">
        <v>2021</v>
      </c>
      <c r="K1432" s="563"/>
    </row>
    <row r="1433" spans="1:12" ht="17.25" thickBot="1" x14ac:dyDescent="0.35">
      <c r="A1433" s="820">
        <v>44561</v>
      </c>
      <c r="B1433" s="52" t="s">
        <v>1453</v>
      </c>
      <c r="C1433" s="833" t="s">
        <v>28</v>
      </c>
      <c r="D1433" s="834">
        <v>2</v>
      </c>
      <c r="E1433" s="834">
        <v>0</v>
      </c>
      <c r="F1433" s="834">
        <v>0</v>
      </c>
      <c r="G1433" s="834">
        <v>2</v>
      </c>
      <c r="H1433" s="834">
        <v>0</v>
      </c>
      <c r="I1433" s="835" t="s">
        <v>1578</v>
      </c>
      <c r="J1433" s="208" t="s">
        <v>3320</v>
      </c>
      <c r="K1433" s="563"/>
    </row>
    <row r="1434" spans="1:12" ht="17.25" thickBot="1" x14ac:dyDescent="0.35">
      <c r="A1434" s="819">
        <v>44561</v>
      </c>
      <c r="B1434" s="50" t="s">
        <v>3374</v>
      </c>
      <c r="C1434" s="830" t="s">
        <v>25</v>
      </c>
      <c r="D1434" s="831">
        <v>10</v>
      </c>
      <c r="E1434" s="831">
        <v>0</v>
      </c>
      <c r="F1434" s="831">
        <v>0</v>
      </c>
      <c r="G1434" s="831">
        <v>10</v>
      </c>
      <c r="H1434" s="831">
        <v>0</v>
      </c>
      <c r="I1434" s="832" t="s">
        <v>1578</v>
      </c>
      <c r="J1434" s="207" t="s">
        <v>176</v>
      </c>
      <c r="K1434" s="674"/>
    </row>
    <row r="1435" spans="1:12" x14ac:dyDescent="0.3">
      <c r="A1435" s="818">
        <v>44561</v>
      </c>
      <c r="B1435" s="51" t="s">
        <v>3375</v>
      </c>
      <c r="C1435" s="824" t="s">
        <v>49</v>
      </c>
      <c r="D1435" s="825">
        <v>1</v>
      </c>
      <c r="E1435" s="825">
        <v>0</v>
      </c>
      <c r="F1435" s="825">
        <v>0</v>
      </c>
      <c r="G1435" s="825">
        <v>1</v>
      </c>
      <c r="H1435" s="825">
        <v>0</v>
      </c>
      <c r="I1435" s="826" t="s">
        <v>2126</v>
      </c>
      <c r="J1435" s="205" t="s">
        <v>176</v>
      </c>
      <c r="K1435" s="674"/>
    </row>
    <row r="1436" spans="1:12" ht="17.25" thickBot="1" x14ac:dyDescent="0.35">
      <c r="A1436" s="820">
        <v>44561</v>
      </c>
      <c r="B1436" s="52" t="s">
        <v>3375</v>
      </c>
      <c r="C1436" s="833" t="s">
        <v>25</v>
      </c>
      <c r="D1436" s="834">
        <v>7</v>
      </c>
      <c r="E1436" s="834">
        <v>0</v>
      </c>
      <c r="F1436" s="834">
        <v>0</v>
      </c>
      <c r="G1436" s="834">
        <v>7</v>
      </c>
      <c r="H1436" s="834">
        <v>0</v>
      </c>
      <c r="I1436" s="835" t="s">
        <v>3371</v>
      </c>
      <c r="J1436" s="208" t="s">
        <v>176</v>
      </c>
      <c r="K1436" s="674"/>
    </row>
    <row r="1437" spans="1:12" x14ac:dyDescent="0.3">
      <c r="A1437" s="818">
        <v>44561</v>
      </c>
      <c r="B1437" s="51" t="s">
        <v>3376</v>
      </c>
      <c r="C1437" s="824" t="s">
        <v>208</v>
      </c>
      <c r="D1437" s="825">
        <v>8</v>
      </c>
      <c r="E1437" s="825">
        <v>0</v>
      </c>
      <c r="F1437" s="825">
        <v>0</v>
      </c>
      <c r="G1437" s="825">
        <v>3</v>
      </c>
      <c r="H1437" s="825">
        <v>0</v>
      </c>
      <c r="I1437" s="826" t="s">
        <v>1578</v>
      </c>
      <c r="J1437" s="205" t="s">
        <v>176</v>
      </c>
      <c r="K1437" s="674"/>
    </row>
    <row r="1438" spans="1:12" ht="17.25" thickBot="1" x14ac:dyDescent="0.35">
      <c r="A1438" s="820">
        <v>44561</v>
      </c>
      <c r="B1438" s="52" t="s">
        <v>961</v>
      </c>
      <c r="C1438" s="833" t="s">
        <v>25</v>
      </c>
      <c r="D1438" s="834">
        <v>2</v>
      </c>
      <c r="E1438" s="834">
        <v>0</v>
      </c>
      <c r="F1438" s="834">
        <v>0</v>
      </c>
      <c r="G1438" s="834">
        <v>2</v>
      </c>
      <c r="H1438" s="834">
        <v>0</v>
      </c>
      <c r="I1438" s="835" t="s">
        <v>2126</v>
      </c>
      <c r="J1438" s="208" t="s">
        <v>2021</v>
      </c>
      <c r="K1438" s="674"/>
    </row>
    <row r="1439" spans="1:12" x14ac:dyDescent="0.3">
      <c r="A1439" s="821">
        <v>44561</v>
      </c>
      <c r="B1439" s="21" t="s">
        <v>2562</v>
      </c>
      <c r="C1439" s="827" t="s">
        <v>3377</v>
      </c>
      <c r="D1439" s="828">
        <v>1</v>
      </c>
      <c r="E1439" s="828">
        <v>0</v>
      </c>
      <c r="F1439" s="828">
        <v>0</v>
      </c>
      <c r="G1439" s="828">
        <v>1</v>
      </c>
      <c r="H1439" s="828">
        <v>0</v>
      </c>
      <c r="I1439" s="829" t="s">
        <v>1502</v>
      </c>
      <c r="J1439" s="206" t="s">
        <v>1503</v>
      </c>
      <c r="K1439" s="674"/>
    </row>
    <row r="1440" spans="1:12" ht="17.25" thickBot="1" x14ac:dyDescent="0.35">
      <c r="A1440" s="821">
        <v>44561</v>
      </c>
      <c r="B1440" s="21" t="s">
        <v>2562</v>
      </c>
      <c r="C1440" s="827" t="s">
        <v>3041</v>
      </c>
      <c r="D1440" s="828">
        <v>1</v>
      </c>
      <c r="E1440" s="828">
        <v>0</v>
      </c>
      <c r="F1440" s="828">
        <v>0</v>
      </c>
      <c r="G1440" s="828">
        <v>1</v>
      </c>
      <c r="H1440" s="828">
        <v>0</v>
      </c>
      <c r="I1440" s="829" t="s">
        <v>3378</v>
      </c>
      <c r="J1440" s="206" t="s">
        <v>3379</v>
      </c>
      <c r="K1440" s="674"/>
    </row>
    <row r="1441" spans="1:11" ht="17.25" thickBot="1" x14ac:dyDescent="0.35">
      <c r="A1441" s="819">
        <v>44561</v>
      </c>
      <c r="B1441" s="50" t="s">
        <v>2475</v>
      </c>
      <c r="C1441" s="830" t="s">
        <v>15</v>
      </c>
      <c r="D1441" s="831">
        <v>10</v>
      </c>
      <c r="E1441" s="831">
        <v>0</v>
      </c>
      <c r="F1441" s="831">
        <v>0</v>
      </c>
      <c r="G1441" s="831">
        <v>4</v>
      </c>
      <c r="H1441" s="831">
        <v>0</v>
      </c>
      <c r="I1441" s="832" t="s">
        <v>1502</v>
      </c>
      <c r="J1441" s="207" t="s">
        <v>3379</v>
      </c>
      <c r="K1441" s="674"/>
    </row>
    <row r="1442" spans="1:11" ht="17.25" thickBot="1" x14ac:dyDescent="0.35">
      <c r="A1442" s="820"/>
      <c r="B1442" s="52"/>
      <c r="C1442" s="833"/>
      <c r="D1442" s="834"/>
      <c r="E1442" s="834"/>
      <c r="F1442" s="834"/>
      <c r="G1442" s="834"/>
      <c r="H1442" s="834"/>
      <c r="I1442" s="835"/>
      <c r="J1442" s="208"/>
      <c r="K1442" s="674"/>
    </row>
    <row r="1443" spans="1:11" x14ac:dyDescent="0.3">
      <c r="A1443" s="818"/>
      <c r="B1443" s="51"/>
      <c r="C1443" s="824"/>
      <c r="D1443" s="825"/>
      <c r="E1443" s="825"/>
      <c r="F1443" s="825"/>
      <c r="G1443" s="825"/>
      <c r="H1443" s="825"/>
      <c r="I1443" s="826"/>
      <c r="J1443" s="205"/>
      <c r="K1443" s="674"/>
    </row>
    <row r="1444" spans="1:11" ht="17.25" thickBot="1" x14ac:dyDescent="0.35">
      <c r="A1444" s="820"/>
      <c r="B1444" s="52"/>
      <c r="C1444" s="833"/>
      <c r="D1444" s="834"/>
      <c r="E1444" s="834"/>
      <c r="F1444" s="834"/>
      <c r="G1444" s="834"/>
      <c r="H1444" s="834"/>
      <c r="I1444" s="835"/>
      <c r="J1444" s="208"/>
      <c r="K1444" s="674"/>
    </row>
    <row r="1445" spans="1:11" x14ac:dyDescent="0.3">
      <c r="A1445" s="818"/>
      <c r="B1445" s="51"/>
      <c r="C1445" s="824"/>
      <c r="D1445" s="825"/>
      <c r="E1445" s="825"/>
      <c r="F1445" s="825"/>
      <c r="G1445" s="825"/>
      <c r="H1445" s="825"/>
      <c r="I1445" s="826"/>
      <c r="J1445" s="205"/>
      <c r="K1445" s="674"/>
    </row>
    <row r="1446" spans="1:11" ht="17.25" thickBot="1" x14ac:dyDescent="0.35">
      <c r="A1446" s="820"/>
      <c r="B1446" s="52"/>
      <c r="C1446" s="833"/>
      <c r="D1446" s="834"/>
      <c r="E1446" s="834"/>
      <c r="F1446" s="834"/>
      <c r="G1446" s="834"/>
      <c r="H1446" s="834"/>
      <c r="I1446" s="835"/>
      <c r="J1446" s="208"/>
      <c r="K1446" s="674"/>
    </row>
    <row r="1447" spans="1:11" ht="17.25" thickBot="1" x14ac:dyDescent="0.35">
      <c r="A1447" s="819"/>
      <c r="B1447" s="50"/>
      <c r="C1447" s="830"/>
      <c r="D1447" s="831"/>
      <c r="E1447" s="831"/>
      <c r="F1447" s="831"/>
      <c r="G1447" s="831"/>
      <c r="H1447" s="831"/>
      <c r="I1447" s="832"/>
      <c r="J1447" s="207"/>
      <c r="K1447" s="674"/>
    </row>
    <row r="1448" spans="1:11" ht="17.25" thickBot="1" x14ac:dyDescent="0.35">
      <c r="A1448" s="819"/>
      <c r="B1448" s="50"/>
      <c r="C1448" s="830"/>
      <c r="D1448" s="831"/>
      <c r="E1448" s="831"/>
      <c r="F1448" s="831"/>
      <c r="G1448" s="831"/>
      <c r="H1448" s="831"/>
      <c r="I1448" s="832"/>
      <c r="J1448" s="207"/>
      <c r="K1448" s="674"/>
    </row>
    <row r="1449" spans="1:11" ht="17.25" thickBot="1" x14ac:dyDescent="0.35">
      <c r="A1449" s="819"/>
      <c r="B1449" s="50"/>
      <c r="C1449" s="830"/>
      <c r="D1449" s="831"/>
      <c r="E1449" s="831"/>
      <c r="F1449" s="831"/>
      <c r="G1449" s="831"/>
      <c r="H1449" s="831"/>
      <c r="I1449" s="832"/>
      <c r="J1449" s="207"/>
      <c r="K1449" s="674"/>
    </row>
    <row r="1450" spans="1:11" x14ac:dyDescent="0.3">
      <c r="A1450" s="818"/>
      <c r="B1450" s="51"/>
      <c r="C1450" s="824"/>
      <c r="D1450" s="825"/>
      <c r="E1450" s="825"/>
      <c r="F1450" s="825"/>
      <c r="G1450" s="825"/>
      <c r="H1450" s="825"/>
      <c r="I1450" s="826"/>
      <c r="J1450" s="205"/>
      <c r="K1450" s="674"/>
    </row>
    <row r="1451" spans="1:11" ht="17.25" thickBot="1" x14ac:dyDescent="0.35">
      <c r="A1451" s="820"/>
      <c r="B1451" s="52"/>
      <c r="C1451" s="833"/>
      <c r="D1451" s="834"/>
      <c r="E1451" s="834"/>
      <c r="F1451" s="834"/>
      <c r="G1451" s="834"/>
      <c r="H1451" s="834"/>
      <c r="I1451" s="835"/>
      <c r="J1451" s="208"/>
      <c r="K1451" s="674"/>
    </row>
    <row r="1452" spans="1:11" ht="17.25" thickBot="1" x14ac:dyDescent="0.35">
      <c r="A1452" s="819"/>
      <c r="B1452" s="50"/>
      <c r="C1452" s="830"/>
      <c r="D1452" s="831"/>
      <c r="E1452" s="831"/>
      <c r="F1452" s="831"/>
      <c r="G1452" s="831"/>
      <c r="H1452" s="831"/>
      <c r="I1452" s="832"/>
      <c r="J1452" s="207"/>
      <c r="K1452" s="674"/>
    </row>
    <row r="1453" spans="1:11" ht="17.25" thickBot="1" x14ac:dyDescent="0.35">
      <c r="A1453" s="819"/>
      <c r="B1453" s="50"/>
      <c r="C1453" s="830"/>
      <c r="D1453" s="831"/>
      <c r="E1453" s="831"/>
      <c r="F1453" s="831"/>
      <c r="G1453" s="831"/>
      <c r="H1453" s="831"/>
      <c r="I1453" s="832"/>
      <c r="J1453" s="207"/>
      <c r="K1453" s="674"/>
    </row>
    <row r="1454" spans="1:11" ht="17.25" thickBot="1" x14ac:dyDescent="0.35">
      <c r="A1454" s="819"/>
      <c r="B1454" s="50"/>
      <c r="C1454" s="830"/>
      <c r="D1454" s="831"/>
      <c r="E1454" s="831"/>
      <c r="F1454" s="831"/>
      <c r="G1454" s="831"/>
      <c r="H1454" s="831"/>
      <c r="I1454" s="832"/>
      <c r="J1454" s="207"/>
      <c r="K1454" s="674"/>
    </row>
    <row r="1455" spans="1:11" x14ac:dyDescent="0.3">
      <c r="A1455" s="818"/>
      <c r="B1455" s="51"/>
      <c r="C1455" s="824"/>
      <c r="D1455" s="825"/>
      <c r="E1455" s="825"/>
      <c r="F1455" s="825"/>
      <c r="G1455" s="825"/>
      <c r="H1455" s="825"/>
      <c r="I1455" s="826"/>
      <c r="J1455" s="205"/>
      <c r="K1455" s="674"/>
    </row>
    <row r="1456" spans="1:11" x14ac:dyDescent="0.3">
      <c r="A1456" s="821"/>
      <c r="B1456" s="21"/>
      <c r="C1456" s="827"/>
      <c r="D1456" s="828"/>
      <c r="E1456" s="828"/>
      <c r="F1456" s="828"/>
      <c r="G1456" s="828"/>
      <c r="H1456" s="828"/>
      <c r="I1456" s="829"/>
      <c r="J1456" s="206"/>
      <c r="K1456" s="674"/>
    </row>
    <row r="1457" spans="1:12" x14ac:dyDescent="0.3">
      <c r="A1457" s="821"/>
      <c r="B1457" s="21"/>
      <c r="C1457" s="827"/>
      <c r="D1457" s="828"/>
      <c r="E1457" s="828"/>
      <c r="F1457" s="828"/>
      <c r="G1457" s="828"/>
      <c r="H1457" s="828"/>
      <c r="I1457" s="829"/>
      <c r="J1457" s="206"/>
      <c r="K1457" s="674"/>
    </row>
    <row r="1458" spans="1:12" x14ac:dyDescent="0.3">
      <c r="A1458" s="821"/>
      <c r="B1458" s="21"/>
      <c r="C1458" s="827"/>
      <c r="D1458" s="828"/>
      <c r="E1458" s="828"/>
      <c r="F1458" s="828"/>
      <c r="G1458" s="828"/>
      <c r="H1458" s="828"/>
      <c r="I1458" s="829"/>
      <c r="J1458" s="206"/>
      <c r="K1458" s="674"/>
    </row>
    <row r="1459" spans="1:12" ht="17.25" thickBot="1" x14ac:dyDescent="0.35">
      <c r="A1459" s="820"/>
      <c r="B1459" s="52"/>
      <c r="C1459" s="833"/>
      <c r="D1459" s="834"/>
      <c r="E1459" s="834"/>
      <c r="F1459" s="834"/>
      <c r="G1459" s="834"/>
      <c r="H1459" s="834"/>
      <c r="I1459" s="835"/>
      <c r="J1459" s="208"/>
      <c r="K1459" s="674"/>
    </row>
    <row r="1460" spans="1:12" ht="17.25" thickBot="1" x14ac:dyDescent="0.35">
      <c r="A1460" s="819"/>
      <c r="B1460" s="50"/>
      <c r="C1460" s="830"/>
      <c r="D1460" s="831"/>
      <c r="E1460" s="831"/>
      <c r="F1460" s="831"/>
      <c r="G1460" s="831"/>
      <c r="H1460" s="831"/>
      <c r="I1460" s="832"/>
      <c r="J1460" s="207"/>
      <c r="K1460" s="674"/>
    </row>
    <row r="1461" spans="1:12" x14ac:dyDescent="0.3">
      <c r="A1461" s="818"/>
      <c r="B1461" s="51"/>
      <c r="C1461" s="824"/>
      <c r="D1461" s="825"/>
      <c r="E1461" s="825"/>
      <c r="F1461" s="825"/>
      <c r="G1461" s="825"/>
      <c r="H1461" s="825"/>
      <c r="I1461" s="826"/>
      <c r="J1461" s="205"/>
      <c r="K1461" s="674"/>
    </row>
    <row r="1462" spans="1:12" ht="17.25" thickBot="1" x14ac:dyDescent="0.35">
      <c r="A1462" s="820"/>
      <c r="B1462" s="52"/>
      <c r="C1462" s="833"/>
      <c r="D1462" s="834"/>
      <c r="E1462" s="834"/>
      <c r="F1462" s="834"/>
      <c r="G1462" s="834"/>
      <c r="H1462" s="834"/>
      <c r="I1462" s="835"/>
      <c r="J1462" s="208"/>
      <c r="K1462" s="674"/>
    </row>
    <row r="1463" spans="1:12" x14ac:dyDescent="0.3">
      <c r="A1463" s="818"/>
      <c r="B1463" s="51"/>
      <c r="C1463" s="824"/>
      <c r="D1463" s="825"/>
      <c r="E1463" s="825"/>
      <c r="F1463" s="825"/>
      <c r="G1463" s="825"/>
      <c r="H1463" s="825"/>
      <c r="I1463" s="826"/>
      <c r="J1463" s="205"/>
      <c r="K1463" s="674"/>
      <c r="L1463" s="677"/>
    </row>
    <row r="1464" spans="1:12" x14ac:dyDescent="0.3">
      <c r="A1464" s="821"/>
      <c r="B1464" s="21"/>
      <c r="C1464" s="827"/>
      <c r="D1464" s="828"/>
      <c r="E1464" s="828"/>
      <c r="F1464" s="828"/>
      <c r="G1464" s="828"/>
      <c r="H1464" s="828"/>
      <c r="I1464" s="829"/>
      <c r="J1464" s="206"/>
      <c r="K1464" s="563"/>
      <c r="L1464" s="677"/>
    </row>
    <row r="1465" spans="1:12" x14ac:dyDescent="0.3">
      <c r="A1465" s="821"/>
      <c r="B1465" s="21"/>
      <c r="C1465" s="827"/>
      <c r="D1465" s="828"/>
      <c r="E1465" s="828"/>
      <c r="F1465" s="828"/>
      <c r="G1465" s="828"/>
      <c r="H1465" s="828"/>
      <c r="I1465" s="829"/>
      <c r="J1465" s="206"/>
      <c r="K1465" s="563"/>
    </row>
    <row r="1466" spans="1:12" ht="17.25" thickBot="1" x14ac:dyDescent="0.35">
      <c r="A1466" s="820"/>
      <c r="B1466" s="52"/>
      <c r="C1466" s="833"/>
      <c r="D1466" s="834"/>
      <c r="E1466" s="834"/>
      <c r="F1466" s="834"/>
      <c r="G1466" s="834"/>
      <c r="H1466" s="834"/>
      <c r="I1466" s="835"/>
      <c r="J1466" s="208"/>
      <c r="K1466" s="674"/>
    </row>
    <row r="1467" spans="1:12" x14ac:dyDescent="0.3">
      <c r="A1467" s="818"/>
      <c r="B1467" s="51"/>
      <c r="C1467" s="824"/>
      <c r="D1467" s="825"/>
      <c r="E1467" s="825"/>
      <c r="F1467" s="825"/>
      <c r="G1467" s="825"/>
      <c r="H1467" s="825"/>
      <c r="I1467" s="826"/>
      <c r="J1467" s="205"/>
      <c r="K1467" s="674"/>
      <c r="L1467" s="677"/>
    </row>
    <row r="1468" spans="1:12" ht="17.25" thickBot="1" x14ac:dyDescent="0.35">
      <c r="A1468" s="820"/>
      <c r="B1468" s="52"/>
      <c r="C1468" s="833"/>
      <c r="D1468" s="834"/>
      <c r="E1468" s="834"/>
      <c r="F1468" s="834"/>
      <c r="G1468" s="834"/>
      <c r="H1468" s="834"/>
      <c r="I1468" s="835"/>
      <c r="J1468" s="208"/>
      <c r="K1468" s="563"/>
    </row>
    <row r="1469" spans="1:12" ht="17.25" thickBot="1" x14ac:dyDescent="0.35">
      <c r="A1469" s="819"/>
      <c r="B1469" s="50"/>
      <c r="C1469" s="830"/>
      <c r="D1469" s="831"/>
      <c r="E1469" s="831"/>
      <c r="F1469" s="831"/>
      <c r="G1469" s="831"/>
      <c r="H1469" s="831"/>
      <c r="I1469" s="832"/>
      <c r="J1469" s="207"/>
      <c r="K1469" s="563"/>
    </row>
    <row r="1470" spans="1:12" x14ac:dyDescent="0.3">
      <c r="A1470" s="818"/>
      <c r="B1470" s="51"/>
      <c r="C1470" s="824"/>
      <c r="D1470" s="825"/>
      <c r="E1470" s="825"/>
      <c r="F1470" s="825"/>
      <c r="G1470" s="825"/>
      <c r="H1470" s="825"/>
      <c r="I1470" s="826"/>
      <c r="J1470" s="205"/>
      <c r="K1470" s="674"/>
    </row>
    <row r="1471" spans="1:12" ht="17.25" thickBot="1" x14ac:dyDescent="0.35">
      <c r="A1471" s="820"/>
      <c r="B1471" s="52"/>
      <c r="C1471" s="833"/>
      <c r="D1471" s="834"/>
      <c r="E1471" s="834"/>
      <c r="F1471" s="834"/>
      <c r="G1471" s="834"/>
      <c r="H1471" s="834"/>
      <c r="I1471" s="835"/>
      <c r="J1471" s="208"/>
      <c r="K1471" s="674"/>
    </row>
    <row r="1472" spans="1:12" x14ac:dyDescent="0.3">
      <c r="A1472" s="818"/>
      <c r="B1472" s="51"/>
      <c r="C1472" s="824"/>
      <c r="D1472" s="825"/>
      <c r="E1472" s="825"/>
      <c r="F1472" s="825"/>
      <c r="G1472" s="825"/>
      <c r="H1472" s="825"/>
      <c r="I1472" s="826"/>
      <c r="J1472" s="205"/>
      <c r="K1472" s="674"/>
    </row>
    <row r="1473" spans="1:12" ht="17.25" thickBot="1" x14ac:dyDescent="0.35">
      <c r="A1473" s="820"/>
      <c r="B1473" s="52"/>
      <c r="C1473" s="833"/>
      <c r="D1473" s="834"/>
      <c r="E1473" s="834"/>
      <c r="F1473" s="834"/>
      <c r="G1473" s="834"/>
      <c r="H1473" s="834"/>
      <c r="I1473" s="835"/>
      <c r="J1473" s="208"/>
      <c r="K1473" s="674"/>
    </row>
    <row r="1474" spans="1:12" ht="17.25" thickBot="1" x14ac:dyDescent="0.35">
      <c r="A1474" s="819"/>
      <c r="B1474" s="50"/>
      <c r="C1474" s="830"/>
      <c r="D1474" s="831"/>
      <c r="E1474" s="831"/>
      <c r="F1474" s="831"/>
      <c r="G1474" s="831"/>
      <c r="H1474" s="831"/>
      <c r="I1474" s="832"/>
      <c r="J1474" s="207"/>
      <c r="K1474" s="674"/>
    </row>
    <row r="1475" spans="1:12" ht="17.25" thickBot="1" x14ac:dyDescent="0.35">
      <c r="A1475" s="819"/>
      <c r="B1475" s="50"/>
      <c r="C1475" s="830"/>
      <c r="D1475" s="831"/>
      <c r="E1475" s="831"/>
      <c r="F1475" s="831"/>
      <c r="G1475" s="831"/>
      <c r="H1475" s="831"/>
      <c r="I1475" s="832"/>
      <c r="J1475" s="207"/>
      <c r="K1475" s="674"/>
    </row>
    <row r="1476" spans="1:12" x14ac:dyDescent="0.3">
      <c r="A1476" s="818"/>
      <c r="B1476" s="51"/>
      <c r="C1476" s="824"/>
      <c r="D1476" s="825"/>
      <c r="E1476" s="825"/>
      <c r="F1476" s="825"/>
      <c r="G1476" s="825"/>
      <c r="H1476" s="825"/>
      <c r="I1476" s="826"/>
      <c r="J1476" s="205"/>
      <c r="K1476" s="674"/>
    </row>
    <row r="1477" spans="1:12" x14ac:dyDescent="0.3">
      <c r="A1477" s="821"/>
      <c r="B1477" s="21"/>
      <c r="C1477" s="827"/>
      <c r="D1477" s="828"/>
      <c r="E1477" s="828"/>
      <c r="F1477" s="828"/>
      <c r="G1477" s="828"/>
      <c r="H1477" s="828"/>
      <c r="I1477" s="829"/>
      <c r="J1477" s="206"/>
      <c r="K1477" s="674"/>
    </row>
    <row r="1478" spans="1:12" ht="17.25" thickBot="1" x14ac:dyDescent="0.35">
      <c r="A1478" s="820"/>
      <c r="B1478" s="52"/>
      <c r="C1478" s="833"/>
      <c r="D1478" s="834"/>
      <c r="E1478" s="834"/>
      <c r="F1478" s="834"/>
      <c r="G1478" s="834"/>
      <c r="H1478" s="834"/>
      <c r="I1478" s="835"/>
      <c r="J1478" s="208"/>
      <c r="K1478" s="674"/>
    </row>
    <row r="1479" spans="1:12" ht="17.25" thickBot="1" x14ac:dyDescent="0.35">
      <c r="A1479" s="819"/>
      <c r="B1479" s="50"/>
      <c r="C1479" s="830"/>
      <c r="D1479" s="831"/>
      <c r="E1479" s="831"/>
      <c r="F1479" s="831"/>
      <c r="G1479" s="831"/>
      <c r="H1479" s="831"/>
      <c r="I1479" s="832"/>
      <c r="J1479" s="207"/>
      <c r="K1479" s="674"/>
    </row>
    <row r="1480" spans="1:12" x14ac:dyDescent="0.3">
      <c r="A1480" s="818"/>
      <c r="B1480" s="51"/>
      <c r="C1480" s="824"/>
      <c r="D1480" s="825"/>
      <c r="E1480" s="825"/>
      <c r="F1480" s="825"/>
      <c r="G1480" s="825"/>
      <c r="H1480" s="825"/>
      <c r="I1480" s="826"/>
      <c r="J1480" s="205"/>
      <c r="K1480" s="674"/>
    </row>
    <row r="1481" spans="1:12" x14ac:dyDescent="0.3">
      <c r="A1481" s="821"/>
      <c r="B1481" s="21"/>
      <c r="C1481" s="827"/>
      <c r="D1481" s="828"/>
      <c r="E1481" s="828"/>
      <c r="F1481" s="828"/>
      <c r="G1481" s="828"/>
      <c r="H1481" s="828"/>
      <c r="I1481" s="829"/>
      <c r="J1481" s="206"/>
      <c r="K1481" s="674"/>
    </row>
    <row r="1482" spans="1:12" x14ac:dyDescent="0.3">
      <c r="A1482" s="821"/>
      <c r="B1482" s="21"/>
      <c r="C1482" s="827"/>
      <c r="D1482" s="828"/>
      <c r="E1482" s="828"/>
      <c r="F1482" s="828"/>
      <c r="G1482" s="828"/>
      <c r="H1482" s="828"/>
      <c r="I1482" s="829"/>
      <c r="J1482" s="206"/>
      <c r="K1482" s="674"/>
    </row>
    <row r="1483" spans="1:12" ht="17.25" thickBot="1" x14ac:dyDescent="0.35">
      <c r="A1483" s="820"/>
      <c r="B1483" s="52"/>
      <c r="C1483" s="833"/>
      <c r="D1483" s="834"/>
      <c r="E1483" s="834"/>
      <c r="F1483" s="834"/>
      <c r="G1483" s="834"/>
      <c r="H1483" s="834"/>
      <c r="I1483" s="835"/>
      <c r="J1483" s="208"/>
      <c r="K1483" s="674"/>
    </row>
    <row r="1484" spans="1:12" ht="17.25" thickBot="1" x14ac:dyDescent="0.35">
      <c r="A1484" s="819"/>
      <c r="B1484" s="50"/>
      <c r="C1484" s="830"/>
      <c r="D1484" s="831"/>
      <c r="E1484" s="831"/>
      <c r="F1484" s="831"/>
      <c r="G1484" s="831"/>
      <c r="H1484" s="831"/>
      <c r="I1484" s="832"/>
      <c r="J1484" s="207"/>
      <c r="K1484" s="674"/>
      <c r="L1484" s="677"/>
    </row>
    <row r="1485" spans="1:12" x14ac:dyDescent="0.3">
      <c r="A1485" s="821"/>
      <c r="B1485" s="21"/>
      <c r="C1485" s="827"/>
      <c r="D1485" s="828"/>
      <c r="E1485" s="828"/>
      <c r="F1485" s="828"/>
      <c r="G1485" s="828"/>
      <c r="H1485" s="828"/>
      <c r="I1485" s="829"/>
      <c r="J1485" s="206"/>
      <c r="K1485" s="563"/>
    </row>
    <row r="1486" spans="1:12" x14ac:dyDescent="0.3">
      <c r="A1486" s="821"/>
      <c r="B1486" s="21"/>
      <c r="C1486" s="827"/>
      <c r="D1486" s="828"/>
      <c r="E1486" s="828"/>
      <c r="F1486" s="828"/>
      <c r="G1486" s="828"/>
      <c r="H1486" s="828"/>
      <c r="I1486" s="829"/>
      <c r="J1486" s="206"/>
      <c r="K1486" s="674"/>
    </row>
    <row r="1487" spans="1:12" ht="17.25" thickBot="1" x14ac:dyDescent="0.35">
      <c r="A1487" s="821"/>
      <c r="B1487" s="21"/>
      <c r="C1487" s="827"/>
      <c r="D1487" s="828"/>
      <c r="E1487" s="828"/>
      <c r="F1487" s="828"/>
      <c r="G1487" s="828"/>
      <c r="H1487" s="828"/>
      <c r="I1487" s="829"/>
      <c r="J1487" s="206"/>
      <c r="K1487" s="674"/>
    </row>
    <row r="1488" spans="1:12" x14ac:dyDescent="0.3">
      <c r="A1488" s="818"/>
      <c r="B1488" s="51"/>
      <c r="C1488" s="824"/>
      <c r="D1488" s="825"/>
      <c r="E1488" s="825"/>
      <c r="F1488" s="825"/>
      <c r="G1488" s="825"/>
      <c r="H1488" s="825"/>
      <c r="I1488" s="826"/>
      <c r="J1488" s="205"/>
      <c r="K1488" s="674"/>
    </row>
    <row r="1489" spans="1:11" ht="17.25" thickBot="1" x14ac:dyDescent="0.35">
      <c r="A1489" s="820"/>
      <c r="B1489" s="52"/>
      <c r="C1489" s="833"/>
      <c r="D1489" s="834"/>
      <c r="E1489" s="834"/>
      <c r="F1489" s="834"/>
      <c r="G1489" s="834"/>
      <c r="H1489" s="834"/>
      <c r="I1489" s="835"/>
      <c r="J1489" s="208"/>
      <c r="K1489" s="674"/>
    </row>
    <row r="1490" spans="1:11" ht="17.25" thickBot="1" x14ac:dyDescent="0.35">
      <c r="A1490" s="819"/>
      <c r="B1490" s="50"/>
      <c r="C1490" s="830"/>
      <c r="D1490" s="831"/>
      <c r="E1490" s="831"/>
      <c r="F1490" s="831"/>
      <c r="G1490" s="831"/>
      <c r="H1490" s="831"/>
      <c r="I1490" s="832"/>
      <c r="J1490" s="207"/>
      <c r="K1490" s="674"/>
    </row>
    <row r="1491" spans="1:11" ht="17.25" thickBot="1" x14ac:dyDescent="0.35">
      <c r="A1491" s="821"/>
      <c r="B1491" s="21"/>
      <c r="C1491" s="827"/>
      <c r="D1491" s="828"/>
      <c r="E1491" s="828"/>
      <c r="F1491" s="828"/>
      <c r="G1491" s="828"/>
      <c r="H1491" s="828"/>
      <c r="I1491" s="829"/>
      <c r="J1491" s="206"/>
      <c r="K1491" s="674"/>
    </row>
    <row r="1492" spans="1:11" ht="17.25" thickBot="1" x14ac:dyDescent="0.35">
      <c r="A1492" s="819"/>
      <c r="B1492" s="50"/>
      <c r="C1492" s="830"/>
      <c r="D1492" s="831"/>
      <c r="E1492" s="831"/>
      <c r="F1492" s="831"/>
      <c r="G1492" s="831"/>
      <c r="H1492" s="831"/>
      <c r="I1492" s="832"/>
      <c r="J1492" s="207"/>
      <c r="K1492" s="674"/>
    </row>
    <row r="1493" spans="1:11" x14ac:dyDescent="0.3">
      <c r="A1493" s="818"/>
      <c r="B1493" s="51"/>
      <c r="C1493" s="824"/>
      <c r="D1493" s="825"/>
      <c r="E1493" s="825"/>
      <c r="F1493" s="825"/>
      <c r="G1493" s="825"/>
      <c r="H1493" s="825"/>
      <c r="I1493" s="826"/>
      <c r="J1493" s="205"/>
      <c r="K1493" s="674"/>
    </row>
    <row r="1494" spans="1:11" ht="17.25" thickBot="1" x14ac:dyDescent="0.35">
      <c r="A1494" s="820"/>
      <c r="B1494" s="52"/>
      <c r="C1494" s="833"/>
      <c r="D1494" s="834"/>
      <c r="E1494" s="834"/>
      <c r="F1494" s="834"/>
      <c r="G1494" s="834"/>
      <c r="H1494" s="834"/>
      <c r="I1494" s="835"/>
      <c r="J1494" s="208"/>
      <c r="K1494" s="674"/>
    </row>
    <row r="1495" spans="1:11" ht="17.25" thickBot="1" x14ac:dyDescent="0.35">
      <c r="A1495" s="819"/>
      <c r="B1495" s="50"/>
      <c r="C1495" s="830"/>
      <c r="D1495" s="831"/>
      <c r="E1495" s="831"/>
      <c r="F1495" s="831"/>
      <c r="G1495" s="831"/>
      <c r="H1495" s="831"/>
      <c r="I1495" s="832"/>
      <c r="J1495" s="207"/>
      <c r="K1495" s="674"/>
    </row>
    <row r="1496" spans="1:11" ht="17.25" thickBot="1" x14ac:dyDescent="0.35">
      <c r="A1496" s="819"/>
      <c r="B1496" s="50"/>
      <c r="C1496" s="830"/>
      <c r="D1496" s="831"/>
      <c r="E1496" s="831"/>
      <c r="F1496" s="831"/>
      <c r="G1496" s="831"/>
      <c r="H1496" s="831"/>
      <c r="I1496" s="832"/>
      <c r="J1496" s="207"/>
      <c r="K1496" s="674"/>
    </row>
    <row r="1497" spans="1:11" x14ac:dyDescent="0.3">
      <c r="A1497" s="818"/>
      <c r="B1497" s="51"/>
      <c r="C1497" s="824"/>
      <c r="D1497" s="825"/>
      <c r="E1497" s="825"/>
      <c r="F1497" s="825"/>
      <c r="G1497" s="825"/>
      <c r="H1497" s="825"/>
      <c r="I1497" s="826"/>
      <c r="J1497" s="205"/>
      <c r="K1497" s="674"/>
    </row>
    <row r="1498" spans="1:11" x14ac:dyDescent="0.3">
      <c r="A1498" s="821"/>
      <c r="B1498" s="21"/>
      <c r="C1498" s="827"/>
      <c r="D1498" s="828"/>
      <c r="E1498" s="828"/>
      <c r="F1498" s="828"/>
      <c r="G1498" s="828"/>
      <c r="H1498" s="828"/>
      <c r="I1498" s="829"/>
      <c r="J1498" s="206"/>
      <c r="K1498" s="674"/>
    </row>
    <row r="1499" spans="1:11" x14ac:dyDescent="0.3">
      <c r="A1499" s="821"/>
      <c r="B1499" s="21"/>
      <c r="C1499" s="827"/>
      <c r="D1499" s="828"/>
      <c r="E1499" s="828"/>
      <c r="F1499" s="828"/>
      <c r="G1499" s="828"/>
      <c r="H1499" s="828"/>
      <c r="I1499" s="829"/>
      <c r="J1499" s="206"/>
      <c r="K1499" s="674"/>
    </row>
    <row r="1500" spans="1:11" x14ac:dyDescent="0.3">
      <c r="A1500" s="821"/>
      <c r="B1500" s="21"/>
      <c r="C1500" s="827"/>
      <c r="D1500" s="828"/>
      <c r="E1500" s="828"/>
      <c r="F1500" s="828"/>
      <c r="G1500" s="828"/>
      <c r="H1500" s="828"/>
      <c r="I1500" s="829"/>
      <c r="J1500" s="206"/>
      <c r="K1500" s="674"/>
    </row>
    <row r="1501" spans="1:11" ht="17.25" thickBot="1" x14ac:dyDescent="0.35">
      <c r="A1501" s="820"/>
      <c r="B1501" s="52"/>
      <c r="C1501" s="833"/>
      <c r="D1501" s="834"/>
      <c r="E1501" s="834"/>
      <c r="F1501" s="834"/>
      <c r="G1501" s="834"/>
      <c r="H1501" s="834"/>
      <c r="I1501" s="835"/>
      <c r="J1501" s="208"/>
      <c r="K1501" s="674"/>
    </row>
    <row r="1502" spans="1:11" ht="17.25" thickBot="1" x14ac:dyDescent="0.35">
      <c r="A1502" s="819"/>
      <c r="B1502" s="50"/>
      <c r="C1502" s="830"/>
      <c r="D1502" s="831"/>
      <c r="E1502" s="831"/>
      <c r="F1502" s="831"/>
      <c r="G1502" s="831"/>
      <c r="H1502" s="831"/>
      <c r="I1502" s="832"/>
      <c r="J1502" s="207"/>
      <c r="K1502" s="674"/>
    </row>
    <row r="1503" spans="1:11" ht="17.25" thickBot="1" x14ac:dyDescent="0.35">
      <c r="A1503" s="819"/>
      <c r="B1503" s="50"/>
      <c r="C1503" s="830"/>
      <c r="D1503" s="831"/>
      <c r="E1503" s="831"/>
      <c r="F1503" s="831"/>
      <c r="G1503" s="831"/>
      <c r="H1503" s="831"/>
      <c r="I1503" s="832"/>
      <c r="J1503" s="207"/>
      <c r="K1503" s="674"/>
    </row>
    <row r="1504" spans="1:11" x14ac:dyDescent="0.3">
      <c r="A1504" s="818"/>
      <c r="B1504" s="51"/>
      <c r="C1504" s="824"/>
      <c r="D1504" s="825"/>
      <c r="E1504" s="825"/>
      <c r="F1504" s="825"/>
      <c r="G1504" s="825"/>
      <c r="H1504" s="825"/>
      <c r="I1504" s="826"/>
      <c r="J1504" s="205"/>
      <c r="K1504" s="674"/>
    </row>
    <row r="1505" spans="1:11" x14ac:dyDescent="0.3">
      <c r="A1505" s="821"/>
      <c r="B1505" s="21"/>
      <c r="C1505" s="827"/>
      <c r="D1505" s="828"/>
      <c r="E1505" s="828"/>
      <c r="F1505" s="828"/>
      <c r="G1505" s="828"/>
      <c r="H1505" s="828"/>
      <c r="I1505" s="829"/>
      <c r="J1505" s="206"/>
      <c r="K1505" s="674"/>
    </row>
    <row r="1506" spans="1:11" ht="17.25" thickBot="1" x14ac:dyDescent="0.35">
      <c r="A1506" s="820"/>
      <c r="B1506" s="52"/>
      <c r="C1506" s="833"/>
      <c r="D1506" s="834"/>
      <c r="E1506" s="834"/>
      <c r="F1506" s="834"/>
      <c r="G1506" s="834"/>
      <c r="H1506" s="834"/>
      <c r="I1506" s="835"/>
      <c r="J1506" s="208"/>
      <c r="K1506" s="674"/>
    </row>
    <row r="1507" spans="1:11" ht="17.25" thickBot="1" x14ac:dyDescent="0.35">
      <c r="A1507" s="819"/>
      <c r="B1507" s="50"/>
      <c r="C1507" s="830"/>
      <c r="D1507" s="831"/>
      <c r="E1507" s="831"/>
      <c r="F1507" s="831"/>
      <c r="G1507" s="831"/>
      <c r="H1507" s="831"/>
      <c r="I1507" s="832"/>
      <c r="J1507" s="207"/>
      <c r="K1507" s="674"/>
    </row>
    <row r="1508" spans="1:11" x14ac:dyDescent="0.3">
      <c r="A1508" s="818"/>
      <c r="B1508" s="51"/>
      <c r="C1508" s="824"/>
      <c r="D1508" s="825"/>
      <c r="E1508" s="825"/>
      <c r="F1508" s="825"/>
      <c r="G1508" s="825"/>
      <c r="H1508" s="825"/>
      <c r="I1508" s="826"/>
      <c r="J1508" s="205"/>
      <c r="K1508" s="674"/>
    </row>
    <row r="1509" spans="1:11" ht="17.25" thickBot="1" x14ac:dyDescent="0.35">
      <c r="A1509" s="820"/>
      <c r="B1509" s="52"/>
      <c r="C1509" s="833"/>
      <c r="D1509" s="834"/>
      <c r="E1509" s="834"/>
      <c r="F1509" s="834"/>
      <c r="G1509" s="834"/>
      <c r="H1509" s="834"/>
      <c r="I1509" s="835"/>
      <c r="J1509" s="208"/>
      <c r="K1509" s="674"/>
    </row>
    <row r="1510" spans="1:11" ht="17.25" thickBot="1" x14ac:dyDescent="0.35">
      <c r="A1510" s="819"/>
      <c r="B1510" s="50"/>
      <c r="C1510" s="830"/>
      <c r="D1510" s="831"/>
      <c r="E1510" s="831"/>
      <c r="F1510" s="831"/>
      <c r="G1510" s="831"/>
      <c r="H1510" s="831"/>
      <c r="I1510" s="832"/>
      <c r="J1510" s="207"/>
      <c r="K1510" s="674"/>
    </row>
    <row r="1511" spans="1:11" x14ac:dyDescent="0.3">
      <c r="A1511" s="818"/>
      <c r="B1511" s="51"/>
      <c r="C1511" s="824"/>
      <c r="D1511" s="825"/>
      <c r="E1511" s="825"/>
      <c r="F1511" s="825"/>
      <c r="G1511" s="825"/>
      <c r="H1511" s="825"/>
      <c r="I1511" s="826"/>
      <c r="J1511" s="205"/>
      <c r="K1511" s="674"/>
    </row>
    <row r="1512" spans="1:11" ht="17.25" thickBot="1" x14ac:dyDescent="0.35">
      <c r="A1512" s="820"/>
      <c r="B1512" s="52"/>
      <c r="C1512" s="833"/>
      <c r="D1512" s="834"/>
      <c r="E1512" s="834"/>
      <c r="F1512" s="834"/>
      <c r="G1512" s="834"/>
      <c r="H1512" s="834"/>
      <c r="I1512" s="835"/>
      <c r="J1512" s="208"/>
      <c r="K1512" s="674"/>
    </row>
    <row r="1513" spans="1:11" x14ac:dyDescent="0.3">
      <c r="A1513" s="818"/>
      <c r="B1513" s="51"/>
      <c r="C1513" s="824"/>
      <c r="D1513" s="825"/>
      <c r="E1513" s="825"/>
      <c r="F1513" s="825"/>
      <c r="G1513" s="825"/>
      <c r="H1513" s="825"/>
      <c r="I1513" s="826"/>
      <c r="J1513" s="205"/>
      <c r="K1513" s="674"/>
    </row>
    <row r="1514" spans="1:11" ht="17.25" thickBot="1" x14ac:dyDescent="0.35">
      <c r="A1514" s="820"/>
      <c r="B1514" s="52"/>
      <c r="C1514" s="833"/>
      <c r="D1514" s="834"/>
      <c r="E1514" s="834"/>
      <c r="F1514" s="834"/>
      <c r="G1514" s="834"/>
      <c r="H1514" s="834"/>
      <c r="I1514" s="835"/>
      <c r="J1514" s="208"/>
      <c r="K1514" s="674"/>
    </row>
    <row r="1515" spans="1:11" x14ac:dyDescent="0.3">
      <c r="A1515" s="818"/>
      <c r="B1515" s="51"/>
      <c r="C1515" s="824"/>
      <c r="D1515" s="825"/>
      <c r="E1515" s="825"/>
      <c r="F1515" s="825"/>
      <c r="G1515" s="825"/>
      <c r="H1515" s="825"/>
      <c r="I1515" s="826"/>
      <c r="J1515" s="205"/>
      <c r="K1515" s="674"/>
    </row>
    <row r="1516" spans="1:11" ht="17.25" thickBot="1" x14ac:dyDescent="0.35">
      <c r="A1516" s="820"/>
      <c r="B1516" s="52"/>
      <c r="C1516" s="833"/>
      <c r="D1516" s="834"/>
      <c r="E1516" s="834"/>
      <c r="F1516" s="834"/>
      <c r="G1516" s="834"/>
      <c r="H1516" s="834"/>
      <c r="I1516" s="835"/>
      <c r="J1516" s="208"/>
      <c r="K1516" s="674"/>
    </row>
    <row r="1517" spans="1:11" ht="17.25" thickBot="1" x14ac:dyDescent="0.35">
      <c r="A1517" s="819"/>
      <c r="B1517" s="50"/>
      <c r="C1517" s="830"/>
      <c r="D1517" s="831"/>
      <c r="E1517" s="831"/>
      <c r="F1517" s="831"/>
      <c r="G1517" s="831"/>
      <c r="H1517" s="831"/>
      <c r="I1517" s="832"/>
      <c r="J1517" s="207"/>
      <c r="K1517" s="674"/>
    </row>
    <row r="1518" spans="1:11" x14ac:dyDescent="0.3">
      <c r="A1518" s="818"/>
      <c r="B1518" s="51"/>
      <c r="C1518" s="824"/>
      <c r="D1518" s="825"/>
      <c r="E1518" s="825"/>
      <c r="F1518" s="825"/>
      <c r="G1518" s="825"/>
      <c r="H1518" s="825"/>
      <c r="I1518" s="826"/>
      <c r="J1518" s="205"/>
      <c r="K1518" s="674"/>
    </row>
    <row r="1519" spans="1:11" ht="17.25" thickBot="1" x14ac:dyDescent="0.35">
      <c r="A1519" s="820"/>
      <c r="B1519" s="52"/>
      <c r="C1519" s="833"/>
      <c r="D1519" s="834"/>
      <c r="E1519" s="834"/>
      <c r="F1519" s="834"/>
      <c r="G1519" s="834"/>
      <c r="H1519" s="834"/>
      <c r="I1519" s="835"/>
      <c r="J1519" s="208"/>
      <c r="K1519" s="674"/>
    </row>
    <row r="1520" spans="1:11" x14ac:dyDescent="0.3">
      <c r="A1520" s="818"/>
      <c r="B1520" s="51"/>
      <c r="C1520" s="824"/>
      <c r="D1520" s="825"/>
      <c r="E1520" s="825"/>
      <c r="F1520" s="825"/>
      <c r="G1520" s="825"/>
      <c r="H1520" s="825"/>
      <c r="I1520" s="826"/>
      <c r="J1520" s="205"/>
      <c r="K1520" s="674"/>
    </row>
    <row r="1521" spans="1:12" x14ac:dyDescent="0.3">
      <c r="A1521" s="821"/>
      <c r="B1521" s="21"/>
      <c r="C1521" s="827"/>
      <c r="D1521" s="828"/>
      <c r="E1521" s="828"/>
      <c r="F1521" s="828"/>
      <c r="G1521" s="828"/>
      <c r="H1521" s="828"/>
      <c r="I1521" s="829"/>
      <c r="J1521" s="206"/>
      <c r="K1521" s="674"/>
    </row>
    <row r="1522" spans="1:12" ht="17.25" thickBot="1" x14ac:dyDescent="0.35">
      <c r="A1522" s="820"/>
      <c r="B1522" s="52"/>
      <c r="C1522" s="833"/>
      <c r="D1522" s="834"/>
      <c r="E1522" s="834"/>
      <c r="F1522" s="834"/>
      <c r="G1522" s="834"/>
      <c r="H1522" s="834"/>
      <c r="I1522" s="835"/>
      <c r="J1522" s="208"/>
      <c r="K1522" s="674"/>
    </row>
    <row r="1523" spans="1:12" x14ac:dyDescent="0.3">
      <c r="A1523" s="818"/>
      <c r="B1523" s="51"/>
      <c r="C1523" s="824"/>
      <c r="D1523" s="825"/>
      <c r="E1523" s="825"/>
      <c r="F1523" s="825"/>
      <c r="G1523" s="825"/>
      <c r="H1523" s="825"/>
      <c r="I1523" s="826"/>
      <c r="J1523" s="205"/>
      <c r="K1523" s="674"/>
    </row>
    <row r="1524" spans="1:12" ht="17.25" thickBot="1" x14ac:dyDescent="0.35">
      <c r="A1524" s="820"/>
      <c r="B1524" s="52"/>
      <c r="C1524" s="833"/>
      <c r="D1524" s="834"/>
      <c r="E1524" s="834"/>
      <c r="F1524" s="834"/>
      <c r="G1524" s="834"/>
      <c r="H1524" s="834"/>
      <c r="I1524" s="835"/>
      <c r="J1524" s="208"/>
      <c r="K1524" s="674"/>
    </row>
    <row r="1525" spans="1:12" ht="17.25" thickBot="1" x14ac:dyDescent="0.35">
      <c r="A1525" s="819"/>
      <c r="B1525" s="50"/>
      <c r="C1525" s="830"/>
      <c r="D1525" s="831"/>
      <c r="E1525" s="831"/>
      <c r="F1525" s="831"/>
      <c r="G1525" s="831"/>
      <c r="H1525" s="831"/>
      <c r="I1525" s="832"/>
      <c r="J1525" s="207"/>
      <c r="K1525" s="674"/>
    </row>
    <row r="1526" spans="1:12" x14ac:dyDescent="0.3">
      <c r="A1526" s="818"/>
      <c r="B1526" s="51"/>
      <c r="C1526" s="824"/>
      <c r="D1526" s="825"/>
      <c r="E1526" s="825"/>
      <c r="F1526" s="825"/>
      <c r="G1526" s="825"/>
      <c r="H1526" s="825"/>
      <c r="I1526" s="826"/>
      <c r="J1526" s="205"/>
      <c r="K1526" s="674"/>
      <c r="L1526" s="677"/>
    </row>
    <row r="1527" spans="1:12" ht="17.25" thickBot="1" x14ac:dyDescent="0.35">
      <c r="A1527" s="820"/>
      <c r="B1527" s="52"/>
      <c r="C1527" s="833"/>
      <c r="D1527" s="834"/>
      <c r="E1527" s="834"/>
      <c r="F1527" s="834"/>
      <c r="G1527" s="834"/>
      <c r="H1527" s="834"/>
      <c r="I1527" s="835"/>
      <c r="J1527" s="208"/>
      <c r="K1527" s="563"/>
    </row>
    <row r="1528" spans="1:12" x14ac:dyDescent="0.3">
      <c r="A1528" s="818"/>
      <c r="B1528" s="51"/>
      <c r="C1528" s="824"/>
      <c r="D1528" s="825"/>
      <c r="E1528" s="825"/>
      <c r="F1528" s="825"/>
      <c r="G1528" s="825"/>
      <c r="H1528" s="825"/>
      <c r="I1528" s="826"/>
      <c r="J1528" s="205"/>
      <c r="K1528" s="674"/>
    </row>
    <row r="1529" spans="1:12" x14ac:dyDescent="0.3">
      <c r="A1529" s="821"/>
      <c r="B1529" s="21"/>
      <c r="C1529" s="827"/>
      <c r="D1529" s="828"/>
      <c r="E1529" s="828"/>
      <c r="F1529" s="828"/>
      <c r="G1529" s="828"/>
      <c r="H1529" s="828"/>
      <c r="I1529" s="829"/>
      <c r="J1529" s="206"/>
      <c r="K1529" s="674"/>
    </row>
    <row r="1530" spans="1:12" ht="17.25" thickBot="1" x14ac:dyDescent="0.35">
      <c r="A1530" s="820"/>
      <c r="B1530" s="52"/>
      <c r="C1530" s="833"/>
      <c r="D1530" s="834"/>
      <c r="E1530" s="834"/>
      <c r="F1530" s="834"/>
      <c r="G1530" s="834"/>
      <c r="H1530" s="834"/>
      <c r="I1530" s="835"/>
      <c r="J1530" s="208"/>
      <c r="K1530" s="674"/>
    </row>
    <row r="1531" spans="1:12" x14ac:dyDescent="0.3">
      <c r="A1531" s="818"/>
      <c r="B1531" s="51"/>
      <c r="C1531" s="824"/>
      <c r="D1531" s="825"/>
      <c r="E1531" s="825"/>
      <c r="F1531" s="825"/>
      <c r="G1531" s="825"/>
      <c r="H1531" s="825"/>
      <c r="I1531" s="826"/>
      <c r="J1531" s="205"/>
      <c r="K1531" s="674"/>
    </row>
    <row r="1532" spans="1:12" x14ac:dyDescent="0.3">
      <c r="A1532" s="821"/>
      <c r="B1532" s="21"/>
      <c r="C1532" s="827"/>
      <c r="D1532" s="828"/>
      <c r="E1532" s="828"/>
      <c r="F1532" s="828"/>
      <c r="G1532" s="828"/>
      <c r="H1532" s="828"/>
      <c r="I1532" s="829"/>
      <c r="J1532" s="206"/>
      <c r="K1532" s="674"/>
    </row>
    <row r="1533" spans="1:12" ht="17.25" thickBot="1" x14ac:dyDescent="0.35">
      <c r="A1533" s="820"/>
      <c r="B1533" s="52"/>
      <c r="C1533" s="833"/>
      <c r="D1533" s="834"/>
      <c r="E1533" s="834"/>
      <c r="F1533" s="834"/>
      <c r="G1533" s="834"/>
      <c r="H1533" s="834"/>
      <c r="I1533" s="835"/>
      <c r="J1533" s="208"/>
      <c r="K1533" s="674"/>
    </row>
    <row r="1534" spans="1:12" x14ac:dyDescent="0.3">
      <c r="A1534" s="818"/>
      <c r="B1534" s="51"/>
      <c r="C1534" s="824"/>
      <c r="D1534" s="825"/>
      <c r="E1534" s="825"/>
      <c r="F1534" s="825"/>
      <c r="G1534" s="825"/>
      <c r="H1534" s="825"/>
      <c r="I1534" s="826"/>
      <c r="J1534" s="205"/>
      <c r="K1534" s="674"/>
    </row>
    <row r="1535" spans="1:12" x14ac:dyDescent="0.3">
      <c r="A1535" s="821"/>
      <c r="B1535" s="21"/>
      <c r="C1535" s="827"/>
      <c r="D1535" s="828"/>
      <c r="E1535" s="828"/>
      <c r="F1535" s="828"/>
      <c r="G1535" s="828"/>
      <c r="H1535" s="828"/>
      <c r="I1535" s="829"/>
      <c r="J1535" s="206"/>
      <c r="K1535" s="674"/>
    </row>
    <row r="1536" spans="1:12" ht="17.25" thickBot="1" x14ac:dyDescent="0.35">
      <c r="A1536" s="820"/>
      <c r="B1536" s="52"/>
      <c r="C1536" s="833"/>
      <c r="D1536" s="834"/>
      <c r="E1536" s="834"/>
      <c r="F1536" s="834"/>
      <c r="G1536" s="834"/>
      <c r="H1536" s="834"/>
      <c r="I1536" s="835"/>
      <c r="J1536" s="208"/>
      <c r="K1536" s="674"/>
    </row>
    <row r="1537" spans="1:11" x14ac:dyDescent="0.3">
      <c r="A1537" s="818"/>
      <c r="B1537" s="51"/>
      <c r="C1537" s="824"/>
      <c r="D1537" s="825"/>
      <c r="E1537" s="825"/>
      <c r="F1537" s="825"/>
      <c r="G1537" s="825"/>
      <c r="H1537" s="825"/>
      <c r="I1537" s="826"/>
      <c r="J1537" s="205"/>
      <c r="K1537" s="674"/>
    </row>
    <row r="1538" spans="1:11" ht="17.25" thickBot="1" x14ac:dyDescent="0.35">
      <c r="A1538" s="820"/>
      <c r="B1538" s="52"/>
      <c r="C1538" s="833"/>
      <c r="D1538" s="834"/>
      <c r="E1538" s="834"/>
      <c r="F1538" s="834"/>
      <c r="G1538" s="834"/>
      <c r="H1538" s="834"/>
      <c r="I1538" s="835"/>
      <c r="J1538" s="208"/>
      <c r="K1538" s="674"/>
    </row>
    <row r="1539" spans="1:11" x14ac:dyDescent="0.3">
      <c r="A1539" s="821"/>
      <c r="B1539" s="21"/>
      <c r="C1539" s="827"/>
      <c r="D1539" s="828"/>
      <c r="E1539" s="828"/>
      <c r="F1539" s="828"/>
      <c r="G1539" s="828"/>
      <c r="H1539" s="828"/>
      <c r="I1539" s="829"/>
      <c r="J1539" s="206"/>
      <c r="K1539" s="674"/>
    </row>
    <row r="1540" spans="1:11" x14ac:dyDescent="0.3">
      <c r="A1540" s="821"/>
      <c r="B1540" s="21"/>
      <c r="C1540" s="827"/>
      <c r="D1540" s="828"/>
      <c r="E1540" s="828"/>
      <c r="F1540" s="828"/>
      <c r="G1540" s="828"/>
      <c r="H1540" s="828"/>
      <c r="I1540" s="829"/>
      <c r="J1540" s="206"/>
      <c r="K1540" s="674"/>
    </row>
    <row r="1541" spans="1:11" ht="17.25" thickBot="1" x14ac:dyDescent="0.35">
      <c r="A1541" s="820"/>
      <c r="B1541" s="52"/>
      <c r="C1541" s="833"/>
      <c r="D1541" s="834"/>
      <c r="E1541" s="834"/>
      <c r="F1541" s="834"/>
      <c r="G1541" s="834"/>
      <c r="H1541" s="834"/>
      <c r="I1541" s="835"/>
      <c r="J1541" s="208"/>
      <c r="K1541" s="674"/>
    </row>
    <row r="1542" spans="1:11" x14ac:dyDescent="0.3">
      <c r="A1542" s="818"/>
      <c r="B1542" s="51"/>
      <c r="C1542" s="824"/>
      <c r="D1542" s="842"/>
      <c r="E1542" s="842"/>
      <c r="F1542" s="842"/>
      <c r="G1542" s="842"/>
      <c r="H1542" s="825"/>
      <c r="I1542" s="826"/>
      <c r="J1542" s="205"/>
      <c r="K1542" s="674"/>
    </row>
    <row r="1543" spans="1:11" ht="17.25" thickBot="1" x14ac:dyDescent="0.35">
      <c r="A1543" s="820"/>
      <c r="B1543" s="52"/>
      <c r="C1543" s="833"/>
      <c r="D1543" s="845"/>
      <c r="E1543" s="845"/>
      <c r="F1543" s="845"/>
      <c r="G1543" s="845"/>
      <c r="H1543" s="834"/>
      <c r="I1543" s="835"/>
      <c r="J1543" s="208"/>
      <c r="K1543" s="674"/>
    </row>
    <row r="1544" spans="1:11" x14ac:dyDescent="0.3">
      <c r="A1544" s="765"/>
      <c r="B1544" s="562"/>
      <c r="C1544" s="543"/>
      <c r="D1544" s="564"/>
      <c r="E1544" s="564"/>
      <c r="F1544" s="564"/>
      <c r="G1544" s="564"/>
      <c r="H1544" s="564"/>
      <c r="I1544" s="563"/>
      <c r="J1544" s="563"/>
      <c r="K1544" s="674"/>
    </row>
    <row r="1545" spans="1:11" x14ac:dyDescent="0.3">
      <c r="A1545" s="765"/>
      <c r="B1545" s="562"/>
      <c r="C1545" s="543"/>
      <c r="D1545" s="564"/>
      <c r="E1545" s="564"/>
      <c r="F1545" s="564"/>
      <c r="G1545" s="564"/>
      <c r="H1545" s="564"/>
      <c r="I1545" s="563"/>
      <c r="J1545" s="563"/>
      <c r="K1545" s="674"/>
    </row>
    <row r="1546" spans="1:11" x14ac:dyDescent="0.3">
      <c r="A1546" s="765"/>
      <c r="B1546" s="562"/>
      <c r="C1546" s="543"/>
      <c r="D1546" s="564"/>
      <c r="E1546" s="564"/>
      <c r="F1546" s="564"/>
      <c r="G1546" s="564"/>
      <c r="H1546" s="564"/>
      <c r="I1546" s="563"/>
      <c r="J1546" s="563"/>
      <c r="K1546" s="674"/>
    </row>
    <row r="1547" spans="1:11" x14ac:dyDescent="0.3">
      <c r="A1547" s="765"/>
      <c r="B1547" s="562"/>
      <c r="C1547" s="543"/>
      <c r="D1547" s="564"/>
      <c r="E1547" s="564"/>
      <c r="F1547" s="564"/>
      <c r="G1547" s="564"/>
      <c r="H1547" s="564"/>
      <c r="I1547" s="563"/>
      <c r="J1547" s="563"/>
      <c r="K1547" s="674"/>
    </row>
    <row r="1548" spans="1:11" x14ac:dyDescent="0.3">
      <c r="A1548" s="765"/>
      <c r="B1548" s="562"/>
      <c r="C1548" s="543"/>
      <c r="D1548" s="564"/>
      <c r="E1548" s="564"/>
      <c r="F1548" s="564"/>
      <c r="G1548" s="564"/>
      <c r="H1548" s="564"/>
      <c r="I1548" s="563"/>
      <c r="J1548" s="563"/>
      <c r="K1548" s="674"/>
    </row>
    <row r="1549" spans="1:11" x14ac:dyDescent="0.3">
      <c r="A1549" s="765"/>
      <c r="B1549" s="562"/>
      <c r="C1549" s="543"/>
      <c r="D1549" s="564"/>
      <c r="E1549" s="564"/>
      <c r="F1549" s="564"/>
      <c r="G1549" s="564"/>
      <c r="H1549" s="564"/>
      <c r="I1549" s="563"/>
      <c r="J1549" s="563"/>
      <c r="K1549" s="674"/>
    </row>
    <row r="1550" spans="1:11" x14ac:dyDescent="0.3">
      <c r="A1550" s="765"/>
      <c r="B1550" s="562"/>
      <c r="C1550" s="543"/>
      <c r="D1550" s="564"/>
      <c r="E1550" s="564"/>
      <c r="F1550" s="564"/>
      <c r="G1550" s="564"/>
      <c r="H1550" s="564"/>
      <c r="I1550" s="563"/>
      <c r="J1550" s="563"/>
      <c r="K1550" s="674"/>
    </row>
    <row r="1551" spans="1:11" x14ac:dyDescent="0.3">
      <c r="A1551" s="765"/>
      <c r="B1551" s="562"/>
      <c r="C1551" s="543"/>
      <c r="D1551" s="564"/>
      <c r="E1551" s="564"/>
      <c r="F1551" s="564"/>
      <c r="G1551" s="564"/>
      <c r="H1551" s="564"/>
      <c r="I1551" s="563"/>
      <c r="J1551" s="563"/>
      <c r="K1551" s="674"/>
    </row>
    <row r="1552" spans="1:11" x14ac:dyDescent="0.3">
      <c r="A1552" s="765"/>
      <c r="B1552" s="562"/>
      <c r="C1552" s="543"/>
      <c r="D1552" s="564"/>
      <c r="E1552" s="564"/>
      <c r="F1552" s="564"/>
      <c r="G1552" s="564"/>
      <c r="H1552" s="564"/>
      <c r="I1552" s="563"/>
      <c r="J1552" s="563"/>
      <c r="K1552" s="674"/>
    </row>
    <row r="1553" spans="1:11" x14ac:dyDescent="0.3">
      <c r="A1553" s="765"/>
      <c r="B1553" s="562"/>
      <c r="C1553" s="543"/>
      <c r="D1553" s="564"/>
      <c r="E1553" s="564"/>
      <c r="F1553" s="564"/>
      <c r="G1553" s="564"/>
      <c r="H1553" s="564"/>
      <c r="I1553" s="563"/>
      <c r="J1553" s="563"/>
      <c r="K1553" s="674"/>
    </row>
    <row r="1554" spans="1:11" x14ac:dyDescent="0.3">
      <c r="A1554" s="765"/>
      <c r="B1554" s="764"/>
      <c r="C1554" s="735"/>
      <c r="D1554" s="736"/>
      <c r="E1554" s="736"/>
      <c r="F1554" s="736"/>
      <c r="G1554" s="736"/>
      <c r="H1554" s="736"/>
      <c r="I1554" s="563"/>
      <c r="J1554" s="563"/>
      <c r="K1554" s="674"/>
    </row>
    <row r="1555" spans="1:11" x14ac:dyDescent="0.3">
      <c r="A1555" s="765"/>
      <c r="B1555" s="764"/>
      <c r="C1555" s="735"/>
      <c r="D1555" s="736"/>
      <c r="E1555" s="736"/>
      <c r="F1555" s="736"/>
      <c r="G1555" s="736"/>
      <c r="H1555" s="736"/>
      <c r="I1555" s="563"/>
      <c r="J1555" s="563"/>
      <c r="K1555" s="674"/>
    </row>
    <row r="1556" spans="1:11" x14ac:dyDescent="0.3">
      <c r="A1556" s="765"/>
      <c r="B1556" s="562"/>
      <c r="C1556" s="543"/>
      <c r="D1556" s="564"/>
      <c r="E1556" s="564"/>
      <c r="F1556" s="564"/>
      <c r="G1556" s="564"/>
      <c r="H1556" s="564"/>
      <c r="I1556" s="563"/>
      <c r="J1556" s="563"/>
      <c r="K1556" s="674"/>
    </row>
    <row r="1557" spans="1:11" x14ac:dyDescent="0.3">
      <c r="A1557" s="765"/>
      <c r="B1557" s="562"/>
      <c r="C1557" s="543"/>
      <c r="D1557" s="564"/>
      <c r="E1557" s="564"/>
      <c r="F1557" s="564"/>
      <c r="G1557" s="564"/>
      <c r="H1557" s="564"/>
      <c r="I1557" s="563"/>
      <c r="J1557" s="563"/>
      <c r="K1557" s="674"/>
    </row>
    <row r="1558" spans="1:11" x14ac:dyDescent="0.3">
      <c r="A1558" s="765"/>
      <c r="B1558" s="562"/>
      <c r="C1558" s="543"/>
      <c r="D1558" s="564"/>
      <c r="E1558" s="564"/>
      <c r="F1558" s="564"/>
      <c r="G1558" s="564"/>
      <c r="H1558" s="564"/>
      <c r="I1558" s="563"/>
      <c r="J1558" s="563"/>
      <c r="K1558" s="675"/>
    </row>
    <row r="1559" spans="1:11" x14ac:dyDescent="0.3">
      <c r="A1559" s="765"/>
      <c r="B1559" s="562"/>
      <c r="C1559" s="543"/>
      <c r="D1559" s="564"/>
      <c r="E1559" s="564"/>
      <c r="F1559" s="564"/>
      <c r="G1559" s="564"/>
      <c r="H1559" s="564"/>
      <c r="I1559" s="563"/>
      <c r="J1559" s="563"/>
      <c r="K1559" s="674"/>
    </row>
    <row r="1560" spans="1:11" x14ac:dyDescent="0.3">
      <c r="A1560" s="765"/>
      <c r="B1560" s="562"/>
      <c r="C1560" s="543"/>
      <c r="D1560" s="564"/>
      <c r="E1560" s="564"/>
      <c r="F1560" s="564"/>
      <c r="G1560" s="564"/>
      <c r="H1560" s="564"/>
      <c r="I1560" s="563"/>
      <c r="J1560" s="563"/>
      <c r="K1560" s="674"/>
    </row>
    <row r="1561" spans="1:11" x14ac:dyDescent="0.3">
      <c r="A1561" s="765"/>
      <c r="B1561" s="562"/>
      <c r="C1561" s="543"/>
      <c r="D1561" s="564"/>
      <c r="E1561" s="564"/>
      <c r="F1561" s="564"/>
      <c r="G1561" s="564"/>
      <c r="H1561" s="564"/>
      <c r="I1561" s="563"/>
      <c r="J1561" s="563"/>
      <c r="K1561" s="674"/>
    </row>
    <row r="1562" spans="1:11" x14ac:dyDescent="0.3">
      <c r="A1562" s="765"/>
      <c r="B1562" s="562"/>
      <c r="C1562" s="543"/>
      <c r="D1562" s="564"/>
      <c r="E1562" s="564"/>
      <c r="F1562" s="564"/>
      <c r="G1562" s="564"/>
      <c r="H1562" s="564"/>
      <c r="I1562" s="563"/>
      <c r="J1562" s="563"/>
      <c r="K1562" s="674"/>
    </row>
    <row r="1563" spans="1:11" x14ac:dyDescent="0.3">
      <c r="A1563" s="765"/>
      <c r="B1563" s="562"/>
      <c r="C1563" s="543"/>
      <c r="D1563" s="564"/>
      <c r="E1563" s="564"/>
      <c r="F1563" s="564"/>
      <c r="G1563" s="564"/>
      <c r="H1563" s="564"/>
      <c r="I1563" s="563"/>
      <c r="J1563" s="563"/>
      <c r="K1563" s="674"/>
    </row>
    <row r="1564" spans="1:11" x14ac:dyDescent="0.3">
      <c r="A1564" s="765"/>
      <c r="B1564" s="562"/>
      <c r="C1564" s="543"/>
      <c r="D1564" s="564"/>
      <c r="E1564" s="564"/>
      <c r="F1564" s="564"/>
      <c r="G1564" s="564"/>
      <c r="H1564" s="564"/>
      <c r="I1564" s="563"/>
      <c r="J1564" s="563"/>
      <c r="K1564" s="674"/>
    </row>
    <row r="1565" spans="1:11" x14ac:dyDescent="0.3">
      <c r="A1565" s="765"/>
      <c r="B1565" s="562"/>
      <c r="C1565" s="543"/>
      <c r="D1565" s="564"/>
      <c r="E1565" s="564"/>
      <c r="F1565" s="564"/>
      <c r="G1565" s="564"/>
      <c r="H1565" s="564"/>
      <c r="I1565" s="563"/>
      <c r="J1565" s="563"/>
      <c r="K1565" s="674"/>
    </row>
    <row r="1566" spans="1:11" x14ac:dyDescent="0.3">
      <c r="A1566" s="765"/>
      <c r="B1566" s="562"/>
      <c r="C1566" s="543"/>
      <c r="D1566" s="564"/>
      <c r="E1566" s="564"/>
      <c r="F1566" s="564"/>
      <c r="G1566" s="564"/>
      <c r="H1566" s="564"/>
      <c r="I1566" s="563"/>
      <c r="J1566" s="563"/>
      <c r="K1566" s="674"/>
    </row>
    <row r="1567" spans="1:11" x14ac:dyDescent="0.3">
      <c r="A1567" s="765"/>
      <c r="B1567" s="562"/>
      <c r="C1567" s="543"/>
      <c r="D1567" s="564"/>
      <c r="E1567" s="564"/>
      <c r="F1567" s="564"/>
      <c r="G1567" s="564"/>
      <c r="H1567" s="564"/>
      <c r="I1567" s="563"/>
      <c r="J1567" s="563"/>
      <c r="K1567" s="674"/>
    </row>
    <row r="1568" spans="1:11" x14ac:dyDescent="0.3">
      <c r="A1568" s="765"/>
      <c r="B1568" s="562"/>
      <c r="C1568" s="543"/>
      <c r="D1568" s="564"/>
      <c r="E1568" s="564"/>
      <c r="F1568" s="564"/>
      <c r="G1568" s="564"/>
      <c r="H1568" s="564"/>
      <c r="I1568" s="563"/>
      <c r="J1568" s="563"/>
      <c r="K1568" s="674"/>
    </row>
    <row r="1569" spans="1:11" x14ac:dyDescent="0.3">
      <c r="A1569" s="765"/>
      <c r="B1569" s="562"/>
      <c r="C1569" s="543"/>
      <c r="D1569" s="564"/>
      <c r="E1569" s="564"/>
      <c r="F1569" s="564"/>
      <c r="G1569" s="564"/>
      <c r="H1569" s="564"/>
      <c r="I1569" s="563"/>
      <c r="J1569" s="563"/>
      <c r="K1569" s="674"/>
    </row>
    <row r="1570" spans="1:11" x14ac:dyDescent="0.3">
      <c r="A1570" s="765"/>
      <c r="B1570" s="562"/>
      <c r="C1570" s="543"/>
      <c r="D1570" s="564"/>
      <c r="E1570" s="564"/>
      <c r="F1570" s="564"/>
      <c r="G1570" s="564"/>
      <c r="H1570" s="564"/>
      <c r="I1570" s="563"/>
      <c r="J1570" s="563"/>
      <c r="K1570" s="674"/>
    </row>
    <row r="1571" spans="1:11" x14ac:dyDescent="0.3">
      <c r="A1571" s="765"/>
      <c r="B1571" s="562"/>
      <c r="C1571" s="543"/>
      <c r="D1571" s="564"/>
      <c r="E1571" s="564"/>
      <c r="F1571" s="564"/>
      <c r="G1571" s="564"/>
      <c r="H1571" s="564"/>
      <c r="I1571" s="563"/>
      <c r="J1571" s="563"/>
      <c r="K1571" s="674"/>
    </row>
    <row r="1572" spans="1:11" x14ac:dyDescent="0.3">
      <c r="A1572" s="765"/>
      <c r="B1572" s="562"/>
      <c r="C1572" s="543"/>
      <c r="D1572" s="564"/>
      <c r="E1572" s="564"/>
      <c r="F1572" s="564"/>
      <c r="G1572" s="564"/>
      <c r="H1572" s="564"/>
      <c r="I1572" s="563"/>
      <c r="J1572" s="563"/>
      <c r="K1572" s="674"/>
    </row>
    <row r="1573" spans="1:11" x14ac:dyDescent="0.3">
      <c r="A1573" s="765"/>
      <c r="B1573" s="562"/>
      <c r="C1573" s="543"/>
      <c r="D1573" s="564"/>
      <c r="E1573" s="564"/>
      <c r="F1573" s="564"/>
      <c r="G1573" s="564"/>
      <c r="H1573" s="564"/>
      <c r="I1573" s="563"/>
      <c r="J1573" s="563"/>
      <c r="K1573" s="674"/>
    </row>
    <row r="1574" spans="1:11" x14ac:dyDescent="0.3">
      <c r="A1574" s="765"/>
      <c r="B1574" s="562"/>
      <c r="C1574" s="543"/>
      <c r="D1574" s="564"/>
      <c r="E1574" s="564"/>
      <c r="F1574" s="564"/>
      <c r="G1574" s="564"/>
      <c r="H1574" s="564"/>
      <c r="I1574" s="563"/>
      <c r="J1574" s="563"/>
      <c r="K1574" s="674"/>
    </row>
    <row r="1575" spans="1:11" x14ac:dyDescent="0.3">
      <c r="A1575" s="765"/>
      <c r="B1575" s="562"/>
      <c r="C1575" s="543"/>
      <c r="D1575" s="564"/>
      <c r="E1575" s="564"/>
      <c r="F1575" s="564"/>
      <c r="G1575" s="564"/>
      <c r="H1575" s="564"/>
      <c r="I1575" s="563"/>
      <c r="J1575" s="563"/>
      <c r="K1575" s="674"/>
    </row>
    <row r="1576" spans="1:11" x14ac:dyDescent="0.3">
      <c r="A1576" s="765"/>
      <c r="B1576" s="562"/>
      <c r="C1576" s="543"/>
      <c r="D1576" s="564"/>
      <c r="E1576" s="564"/>
      <c r="F1576" s="564"/>
      <c r="G1576" s="564"/>
      <c r="H1576" s="564"/>
      <c r="I1576" s="563"/>
      <c r="J1576" s="563"/>
      <c r="K1576" s="674"/>
    </row>
    <row r="1577" spans="1:11" x14ac:dyDescent="0.3">
      <c r="A1577" s="765"/>
      <c r="B1577" s="562"/>
      <c r="C1577" s="543"/>
      <c r="D1577" s="564"/>
      <c r="E1577" s="564"/>
      <c r="F1577" s="564"/>
      <c r="G1577" s="564"/>
      <c r="H1577" s="564"/>
      <c r="I1577" s="563"/>
      <c r="J1577" s="563"/>
      <c r="K1577" s="674"/>
    </row>
    <row r="1578" spans="1:11" x14ac:dyDescent="0.3">
      <c r="A1578" s="765"/>
      <c r="B1578" s="562"/>
      <c r="C1578" s="543"/>
      <c r="D1578" s="564"/>
      <c r="E1578" s="564"/>
      <c r="F1578" s="564"/>
      <c r="G1578" s="564"/>
      <c r="H1578" s="564"/>
      <c r="I1578" s="563"/>
      <c r="J1578" s="563"/>
      <c r="K1578" s="674"/>
    </row>
    <row r="1579" spans="1:11" x14ac:dyDescent="0.3">
      <c r="A1579" s="765"/>
      <c r="B1579" s="562"/>
      <c r="C1579" s="543"/>
      <c r="D1579" s="564"/>
      <c r="E1579" s="564"/>
      <c r="F1579" s="564"/>
      <c r="G1579" s="564"/>
      <c r="H1579" s="564"/>
      <c r="I1579" s="563"/>
      <c r="J1579" s="563"/>
      <c r="K1579" s="674"/>
    </row>
    <row r="1580" spans="1:11" x14ac:dyDescent="0.3">
      <c r="A1580" s="765"/>
      <c r="B1580" s="562"/>
      <c r="C1580" s="543"/>
      <c r="D1580" s="564"/>
      <c r="E1580" s="564"/>
      <c r="F1580" s="564"/>
      <c r="G1580" s="564"/>
      <c r="H1580" s="564"/>
      <c r="I1580" s="563"/>
      <c r="J1580" s="563"/>
      <c r="K1580" s="674"/>
    </row>
    <row r="1581" spans="1:11" x14ac:dyDescent="0.3">
      <c r="A1581" s="765"/>
      <c r="B1581" s="562"/>
      <c r="C1581" s="543"/>
      <c r="D1581" s="564"/>
      <c r="E1581" s="564"/>
      <c r="F1581" s="564"/>
      <c r="G1581" s="564"/>
      <c r="H1581" s="564"/>
      <c r="I1581" s="563"/>
      <c r="J1581" s="563"/>
      <c r="K1581" s="674"/>
    </row>
    <row r="1582" spans="1:11" x14ac:dyDescent="0.3">
      <c r="A1582" s="765"/>
      <c r="B1582" s="562"/>
      <c r="C1582" s="543"/>
      <c r="D1582" s="564"/>
      <c r="E1582" s="564"/>
      <c r="F1582" s="564"/>
      <c r="G1582" s="564"/>
      <c r="H1582" s="564"/>
      <c r="I1582" s="563"/>
      <c r="J1582" s="563"/>
      <c r="K1582" s="674"/>
    </row>
    <row r="1583" spans="1:11" x14ac:dyDescent="0.3">
      <c r="A1583" s="765"/>
      <c r="B1583" s="562"/>
      <c r="C1583" s="543"/>
      <c r="D1583" s="564"/>
      <c r="E1583" s="564"/>
      <c r="F1583" s="564"/>
      <c r="G1583" s="564"/>
      <c r="H1583" s="564"/>
      <c r="I1583" s="563"/>
      <c r="J1583" s="563"/>
      <c r="K1583" s="674"/>
    </row>
    <row r="1584" spans="1:11" x14ac:dyDescent="0.3">
      <c r="A1584" s="765"/>
      <c r="B1584" s="562"/>
      <c r="C1584" s="543"/>
      <c r="D1584" s="564"/>
      <c r="E1584" s="564"/>
      <c r="F1584" s="564"/>
      <c r="G1584" s="564"/>
      <c r="H1584" s="564"/>
      <c r="I1584" s="563"/>
      <c r="J1584" s="563"/>
      <c r="K1584" s="674"/>
    </row>
    <row r="1585" spans="1:11" x14ac:dyDescent="0.3">
      <c r="A1585" s="765"/>
      <c r="B1585" s="562"/>
      <c r="C1585" s="543"/>
      <c r="D1585" s="564"/>
      <c r="E1585" s="564"/>
      <c r="F1585" s="564"/>
      <c r="G1585" s="564"/>
      <c r="H1585" s="564"/>
      <c r="I1585" s="563"/>
      <c r="J1585" s="563"/>
      <c r="K1585" s="674"/>
    </row>
    <row r="1586" spans="1:11" x14ac:dyDescent="0.3">
      <c r="A1586" s="765"/>
      <c r="B1586" s="562"/>
      <c r="C1586" s="543"/>
      <c r="D1586" s="564"/>
      <c r="E1586" s="564"/>
      <c r="F1586" s="564"/>
      <c r="G1586" s="564"/>
      <c r="H1586" s="564"/>
      <c r="I1586" s="563"/>
      <c r="J1586" s="563"/>
      <c r="K1586" s="674"/>
    </row>
    <row r="1587" spans="1:11" x14ac:dyDescent="0.3">
      <c r="A1587" s="765"/>
      <c r="B1587" s="562"/>
      <c r="C1587" s="543"/>
      <c r="D1587" s="564"/>
      <c r="E1587" s="564"/>
      <c r="F1587" s="564"/>
      <c r="G1587" s="564"/>
      <c r="H1587" s="564"/>
      <c r="I1587" s="563"/>
      <c r="J1587" s="563"/>
      <c r="K1587" s="674"/>
    </row>
    <row r="1588" spans="1:11" x14ac:dyDescent="0.3">
      <c r="A1588" s="765"/>
      <c r="B1588" s="562"/>
      <c r="C1588" s="543"/>
      <c r="D1588" s="564"/>
      <c r="E1588" s="564"/>
      <c r="F1588" s="564"/>
      <c r="G1588" s="564"/>
      <c r="H1588" s="564"/>
      <c r="I1588" s="563"/>
      <c r="J1588" s="563"/>
      <c r="K1588" s="674"/>
    </row>
    <row r="1589" spans="1:11" x14ac:dyDescent="0.3">
      <c r="A1589" s="765"/>
      <c r="B1589" s="562"/>
      <c r="C1589" s="543"/>
      <c r="D1589" s="564"/>
      <c r="E1589" s="564"/>
      <c r="F1589" s="564"/>
      <c r="G1589" s="564"/>
      <c r="H1589" s="564"/>
      <c r="I1589" s="563"/>
      <c r="J1589" s="563"/>
      <c r="K1589" s="674"/>
    </row>
    <row r="1590" spans="1:11" x14ac:dyDescent="0.3">
      <c r="A1590" s="765"/>
      <c r="B1590" s="562"/>
      <c r="C1590" s="543"/>
      <c r="D1590" s="564"/>
      <c r="E1590" s="564"/>
      <c r="F1590" s="564"/>
      <c r="G1590" s="564"/>
      <c r="H1590" s="564"/>
      <c r="I1590" s="563"/>
      <c r="J1590" s="563"/>
      <c r="K1590" s="674"/>
    </row>
    <row r="1591" spans="1:11" x14ac:dyDescent="0.3">
      <c r="A1591" s="765"/>
      <c r="B1591" s="562"/>
      <c r="C1591" s="543"/>
      <c r="D1591" s="564"/>
      <c r="E1591" s="564"/>
      <c r="F1591" s="564"/>
      <c r="G1591" s="564"/>
      <c r="H1591" s="564"/>
      <c r="I1591" s="563"/>
      <c r="J1591" s="563"/>
      <c r="K1591" s="674"/>
    </row>
    <row r="1592" spans="1:11" x14ac:dyDescent="0.3">
      <c r="A1592" s="765"/>
      <c r="B1592" s="562"/>
      <c r="C1592" s="543"/>
      <c r="D1592" s="564"/>
      <c r="E1592" s="564"/>
      <c r="F1592" s="564"/>
      <c r="G1592" s="564"/>
      <c r="H1592" s="564"/>
      <c r="I1592" s="563"/>
      <c r="J1592" s="563"/>
      <c r="K1592" s="674"/>
    </row>
    <row r="1593" spans="1:11" x14ac:dyDescent="0.3">
      <c r="A1593" s="765"/>
      <c r="B1593" s="562"/>
      <c r="C1593" s="543"/>
      <c r="D1593" s="564"/>
      <c r="E1593" s="564"/>
      <c r="F1593" s="564"/>
      <c r="G1593" s="564"/>
      <c r="H1593" s="564"/>
      <c r="I1593" s="563"/>
      <c r="J1593" s="563"/>
      <c r="K1593" s="674"/>
    </row>
    <row r="1594" spans="1:11" x14ac:dyDescent="0.3">
      <c r="A1594" s="765"/>
      <c r="B1594" s="562"/>
      <c r="C1594" s="543"/>
      <c r="D1594" s="564"/>
      <c r="E1594" s="564"/>
      <c r="F1594" s="564"/>
      <c r="G1594" s="564"/>
      <c r="H1594" s="564"/>
      <c r="I1594" s="563"/>
      <c r="J1594" s="563"/>
      <c r="K1594" s="674"/>
    </row>
    <row r="1595" spans="1:11" x14ac:dyDescent="0.3">
      <c r="A1595" s="765"/>
      <c r="B1595" s="562"/>
      <c r="C1595" s="543"/>
      <c r="D1595" s="564"/>
      <c r="E1595" s="564"/>
      <c r="F1595" s="564"/>
      <c r="G1595" s="564"/>
      <c r="H1595" s="564"/>
      <c r="I1595" s="563"/>
      <c r="J1595" s="563"/>
      <c r="K1595" s="674"/>
    </row>
    <row r="1596" spans="1:11" x14ac:dyDescent="0.3">
      <c r="A1596" s="765"/>
      <c r="B1596" s="562"/>
      <c r="C1596" s="543"/>
      <c r="D1596" s="564"/>
      <c r="E1596" s="564"/>
      <c r="F1596" s="564"/>
      <c r="G1596" s="564"/>
      <c r="H1596" s="564"/>
      <c r="I1596" s="563"/>
      <c r="J1596" s="563"/>
      <c r="K1596" s="674"/>
    </row>
    <row r="1597" spans="1:11" x14ac:dyDescent="0.3">
      <c r="A1597" s="765"/>
      <c r="B1597" s="562"/>
      <c r="C1597" s="543"/>
      <c r="D1597" s="564"/>
      <c r="E1597" s="564"/>
      <c r="F1597" s="564"/>
      <c r="G1597" s="564"/>
      <c r="H1597" s="564"/>
      <c r="I1597" s="563"/>
      <c r="J1597" s="563"/>
      <c r="K1597" s="674"/>
    </row>
    <row r="1598" spans="1:11" x14ac:dyDescent="0.3">
      <c r="A1598" s="765"/>
      <c r="B1598" s="562"/>
      <c r="C1598" s="543"/>
      <c r="D1598" s="564"/>
      <c r="E1598" s="564"/>
      <c r="F1598" s="564"/>
      <c r="G1598" s="564"/>
      <c r="H1598" s="564"/>
      <c r="I1598" s="563"/>
      <c r="J1598" s="563"/>
      <c r="K1598" s="674"/>
    </row>
    <row r="1599" spans="1:11" x14ac:dyDescent="0.3">
      <c r="A1599" s="765"/>
      <c r="B1599" s="562"/>
      <c r="C1599" s="543"/>
      <c r="D1599" s="564"/>
      <c r="E1599" s="564"/>
      <c r="F1599" s="564"/>
      <c r="G1599" s="564"/>
      <c r="H1599" s="564"/>
      <c r="I1599" s="563"/>
      <c r="J1599" s="563"/>
      <c r="K1599" s="674"/>
    </row>
    <row r="1600" spans="1:11" x14ac:dyDescent="0.3">
      <c r="A1600" s="765"/>
      <c r="B1600" s="562"/>
      <c r="C1600" s="543"/>
      <c r="D1600" s="564"/>
      <c r="E1600" s="564"/>
      <c r="F1600" s="564"/>
      <c r="G1600" s="564"/>
      <c r="H1600" s="564"/>
      <c r="I1600" s="563"/>
      <c r="J1600" s="563"/>
      <c r="K1600" s="674"/>
    </row>
    <row r="1601" spans="1:11" x14ac:dyDescent="0.3">
      <c r="A1601" s="765"/>
      <c r="B1601" s="562"/>
      <c r="C1601" s="543"/>
      <c r="D1601" s="564"/>
      <c r="E1601" s="564"/>
      <c r="F1601" s="564"/>
      <c r="G1601" s="564"/>
      <c r="H1601" s="564"/>
      <c r="I1601" s="563"/>
      <c r="J1601" s="563"/>
      <c r="K1601" s="674"/>
    </row>
    <row r="1602" spans="1:11" x14ac:dyDescent="0.3">
      <c r="A1602" s="765"/>
      <c r="B1602" s="562"/>
      <c r="C1602" s="543"/>
      <c r="D1602" s="564"/>
      <c r="E1602" s="564"/>
      <c r="F1602" s="564"/>
      <c r="G1602" s="564"/>
      <c r="H1602" s="564"/>
      <c r="I1602" s="563"/>
      <c r="J1602" s="563"/>
      <c r="K1602" s="674"/>
    </row>
    <row r="1603" spans="1:11" x14ac:dyDescent="0.3">
      <c r="A1603" s="765"/>
      <c r="B1603" s="562"/>
      <c r="C1603" s="543"/>
      <c r="D1603" s="564"/>
      <c r="E1603" s="564"/>
      <c r="F1603" s="564"/>
      <c r="G1603" s="564"/>
      <c r="H1603" s="564"/>
      <c r="I1603" s="563"/>
      <c r="J1603" s="563"/>
      <c r="K1603" s="674"/>
    </row>
    <row r="1604" spans="1:11" x14ac:dyDescent="0.3">
      <c r="A1604" s="765"/>
      <c r="B1604" s="562"/>
      <c r="C1604" s="543"/>
      <c r="D1604" s="564"/>
      <c r="E1604" s="564"/>
      <c r="F1604" s="564"/>
      <c r="G1604" s="564"/>
      <c r="H1604" s="564"/>
      <c r="I1604" s="563"/>
      <c r="J1604" s="563"/>
      <c r="K1604" s="674"/>
    </row>
    <row r="1605" spans="1:11" x14ac:dyDescent="0.3">
      <c r="A1605" s="765"/>
      <c r="B1605" s="562"/>
      <c r="C1605" s="543"/>
      <c r="D1605" s="564"/>
      <c r="E1605" s="564"/>
      <c r="F1605" s="564"/>
      <c r="G1605" s="564"/>
      <c r="H1605" s="564"/>
      <c r="I1605" s="563"/>
      <c r="J1605" s="563"/>
      <c r="K1605" s="674"/>
    </row>
    <row r="1606" spans="1:11" x14ac:dyDescent="0.3">
      <c r="A1606" s="765"/>
      <c r="B1606" s="562"/>
      <c r="C1606" s="543"/>
      <c r="D1606" s="564"/>
      <c r="E1606" s="564"/>
      <c r="F1606" s="564"/>
      <c r="G1606" s="564"/>
      <c r="H1606" s="564"/>
      <c r="I1606" s="563"/>
      <c r="J1606" s="563"/>
      <c r="K1606" s="674"/>
    </row>
    <row r="1607" spans="1:11" x14ac:dyDescent="0.3">
      <c r="A1607" s="765"/>
      <c r="B1607" s="562"/>
      <c r="C1607" s="543"/>
      <c r="D1607" s="564"/>
      <c r="E1607" s="564"/>
      <c r="F1607" s="564"/>
      <c r="G1607" s="564"/>
      <c r="H1607" s="564"/>
      <c r="I1607" s="563"/>
      <c r="J1607" s="563"/>
      <c r="K1607" s="674"/>
    </row>
    <row r="1608" spans="1:11" x14ac:dyDescent="0.3">
      <c r="A1608" s="765"/>
      <c r="B1608" s="562"/>
      <c r="C1608" s="543"/>
      <c r="D1608" s="564"/>
      <c r="E1608" s="564"/>
      <c r="F1608" s="564"/>
      <c r="G1608" s="564"/>
      <c r="H1608" s="564"/>
      <c r="I1608" s="563"/>
      <c r="J1608" s="563"/>
      <c r="K1608" s="674"/>
    </row>
    <row r="1609" spans="1:11" x14ac:dyDescent="0.3">
      <c r="A1609" s="765"/>
      <c r="B1609" s="562"/>
      <c r="C1609" s="543"/>
      <c r="D1609" s="564"/>
      <c r="E1609" s="564"/>
      <c r="F1609" s="564"/>
      <c r="G1609" s="564"/>
      <c r="H1609" s="564"/>
      <c r="I1609" s="563"/>
      <c r="J1609" s="563"/>
      <c r="K1609" s="674"/>
    </row>
    <row r="1610" spans="1:11" x14ac:dyDescent="0.3">
      <c r="A1610" s="765"/>
      <c r="B1610" s="562"/>
      <c r="C1610" s="543"/>
      <c r="D1610" s="564"/>
      <c r="E1610" s="564"/>
      <c r="F1610" s="564"/>
      <c r="G1610" s="564"/>
      <c r="H1610" s="564"/>
      <c r="I1610" s="563"/>
      <c r="J1610" s="563"/>
      <c r="K1610" s="674"/>
    </row>
    <row r="1611" spans="1:11" x14ac:dyDescent="0.3">
      <c r="A1611" s="765"/>
      <c r="B1611" s="562"/>
      <c r="C1611" s="543"/>
      <c r="D1611" s="564"/>
      <c r="E1611" s="564"/>
      <c r="F1611" s="564"/>
      <c r="G1611" s="564"/>
      <c r="H1611" s="564"/>
      <c r="I1611" s="563"/>
      <c r="J1611" s="563"/>
      <c r="K1611" s="674"/>
    </row>
    <row r="1612" spans="1:11" x14ac:dyDescent="0.3">
      <c r="A1612" s="765"/>
      <c r="B1612" s="562"/>
      <c r="C1612" s="543"/>
      <c r="D1612" s="564"/>
      <c r="E1612" s="564"/>
      <c r="F1612" s="564"/>
      <c r="G1612" s="564"/>
      <c r="H1612" s="564"/>
      <c r="I1612" s="563"/>
      <c r="J1612" s="563"/>
      <c r="K1612" s="674"/>
    </row>
    <row r="1613" spans="1:11" x14ac:dyDescent="0.3">
      <c r="A1613" s="765"/>
      <c r="B1613" s="562"/>
      <c r="C1613" s="543"/>
      <c r="D1613" s="564"/>
      <c r="E1613" s="564"/>
      <c r="F1613" s="564"/>
      <c r="G1613" s="564"/>
      <c r="H1613" s="564"/>
      <c r="I1613" s="563"/>
      <c r="J1613" s="563"/>
      <c r="K1613" s="674"/>
    </row>
    <row r="1614" spans="1:11" x14ac:dyDescent="0.3">
      <c r="A1614" s="765"/>
      <c r="B1614" s="562"/>
      <c r="C1614" s="543"/>
      <c r="D1614" s="564"/>
      <c r="E1614" s="564"/>
      <c r="F1614" s="564"/>
      <c r="G1614" s="564"/>
      <c r="H1614" s="564"/>
      <c r="I1614" s="563"/>
      <c r="J1614" s="563"/>
      <c r="K1614" s="674"/>
    </row>
    <row r="1615" spans="1:11" x14ac:dyDescent="0.3">
      <c r="A1615" s="765"/>
      <c r="B1615" s="562"/>
      <c r="C1615" s="543"/>
      <c r="D1615" s="564"/>
      <c r="E1615" s="564"/>
      <c r="F1615" s="564"/>
      <c r="G1615" s="564"/>
      <c r="H1615" s="564"/>
      <c r="I1615" s="563"/>
      <c r="J1615" s="563"/>
      <c r="K1615" s="674"/>
    </row>
    <row r="1616" spans="1:11" x14ac:dyDescent="0.3">
      <c r="A1616" s="765"/>
      <c r="B1616" s="562"/>
      <c r="C1616" s="543"/>
      <c r="D1616" s="564"/>
      <c r="E1616" s="564"/>
      <c r="F1616" s="564"/>
      <c r="G1616" s="564"/>
      <c r="H1616" s="564"/>
      <c r="I1616" s="563"/>
      <c r="J1616" s="563"/>
      <c r="K1616" s="674"/>
    </row>
    <row r="1617" spans="1:11" x14ac:dyDescent="0.3">
      <c r="A1617" s="765"/>
      <c r="B1617" s="562"/>
      <c r="C1617" s="543"/>
      <c r="D1617" s="564"/>
      <c r="E1617" s="564"/>
      <c r="F1617" s="564"/>
      <c r="G1617" s="564"/>
      <c r="H1617" s="564"/>
      <c r="I1617" s="563"/>
      <c r="J1617" s="563"/>
      <c r="K1617" s="674"/>
    </row>
    <row r="1618" spans="1:11" x14ac:dyDescent="0.3">
      <c r="A1618" s="765"/>
      <c r="B1618" s="562"/>
      <c r="C1618" s="543"/>
      <c r="D1618" s="564"/>
      <c r="E1618" s="564"/>
      <c r="F1618" s="564"/>
      <c r="G1618" s="564"/>
      <c r="H1618" s="564"/>
      <c r="I1618" s="563"/>
      <c r="J1618" s="563"/>
      <c r="K1618" s="674"/>
    </row>
    <row r="1619" spans="1:11" x14ac:dyDescent="0.3">
      <c r="A1619" s="765"/>
      <c r="B1619" s="562"/>
      <c r="C1619" s="543"/>
      <c r="D1619" s="564"/>
      <c r="E1619" s="564"/>
      <c r="F1619" s="564"/>
      <c r="G1619" s="564"/>
      <c r="H1619" s="564"/>
      <c r="I1619" s="563"/>
      <c r="J1619" s="563"/>
      <c r="K1619" s="674"/>
    </row>
    <row r="1620" spans="1:11" x14ac:dyDescent="0.3">
      <c r="A1620" s="765"/>
      <c r="B1620" s="562"/>
      <c r="C1620" s="543"/>
      <c r="D1620" s="564"/>
      <c r="E1620" s="564"/>
      <c r="F1620" s="564"/>
      <c r="G1620" s="564"/>
      <c r="H1620" s="564"/>
      <c r="I1620" s="563"/>
      <c r="J1620" s="563"/>
      <c r="K1620" s="674"/>
    </row>
    <row r="1621" spans="1:11" x14ac:dyDescent="0.3">
      <c r="A1621" s="765"/>
      <c r="B1621" s="562"/>
      <c r="C1621" s="543"/>
      <c r="D1621" s="564"/>
      <c r="E1621" s="564"/>
      <c r="F1621" s="564"/>
      <c r="G1621" s="564"/>
      <c r="H1621" s="564"/>
      <c r="I1621" s="563"/>
      <c r="J1621" s="563"/>
      <c r="K1621" s="674"/>
    </row>
    <row r="1622" spans="1:11" x14ac:dyDescent="0.3">
      <c r="A1622" s="765"/>
      <c r="B1622" s="764"/>
      <c r="C1622" s="735"/>
      <c r="D1622" s="736"/>
      <c r="E1622" s="736"/>
      <c r="F1622" s="736"/>
      <c r="G1622" s="736"/>
      <c r="H1622" s="736"/>
      <c r="I1622" s="563"/>
      <c r="J1622" s="563"/>
      <c r="K1622" s="674"/>
    </row>
    <row r="1623" spans="1:11" x14ac:dyDescent="0.3">
      <c r="A1623" s="765"/>
      <c r="B1623" s="764"/>
      <c r="C1623" s="735"/>
      <c r="D1623" s="736"/>
      <c r="E1623" s="736"/>
      <c r="F1623" s="736"/>
      <c r="G1623" s="736"/>
      <c r="H1623" s="736"/>
      <c r="I1623" s="563"/>
      <c r="J1623" s="563"/>
      <c r="K1623" s="674"/>
    </row>
    <row r="1624" spans="1:11" x14ac:dyDescent="0.3">
      <c r="A1624" s="765"/>
      <c r="B1624" s="764"/>
      <c r="C1624" s="735"/>
      <c r="D1624" s="736"/>
      <c r="E1624" s="736"/>
      <c r="F1624" s="736"/>
      <c r="G1624" s="736"/>
      <c r="H1624" s="736"/>
      <c r="I1624" s="563"/>
      <c r="J1624" s="563"/>
      <c r="K1624" s="674"/>
    </row>
    <row r="1625" spans="1:11" x14ac:dyDescent="0.3">
      <c r="A1625" s="765"/>
      <c r="B1625" s="562"/>
      <c r="C1625" s="543"/>
      <c r="D1625" s="564"/>
      <c r="E1625" s="564"/>
      <c r="F1625" s="564"/>
      <c r="G1625" s="564"/>
      <c r="H1625" s="564"/>
      <c r="I1625" s="563"/>
      <c r="J1625" s="563"/>
      <c r="K1625" s="674"/>
    </row>
    <row r="1626" spans="1:11" x14ac:dyDescent="0.3">
      <c r="A1626" s="765"/>
      <c r="B1626" s="562"/>
      <c r="C1626" s="543"/>
      <c r="D1626" s="564"/>
      <c r="E1626" s="564"/>
      <c r="F1626" s="564"/>
      <c r="G1626" s="564"/>
      <c r="H1626" s="564"/>
      <c r="I1626" s="563"/>
      <c r="J1626" s="563"/>
      <c r="K1626" s="674"/>
    </row>
    <row r="1627" spans="1:11" x14ac:dyDescent="0.3">
      <c r="A1627" s="765"/>
      <c r="B1627" s="562"/>
      <c r="C1627" s="543"/>
      <c r="D1627" s="564"/>
      <c r="E1627" s="564"/>
      <c r="F1627" s="564"/>
      <c r="G1627" s="564"/>
      <c r="H1627" s="564"/>
      <c r="I1627" s="563"/>
      <c r="J1627" s="563"/>
      <c r="K1627" s="674"/>
    </row>
    <row r="1628" spans="1:11" x14ac:dyDescent="0.3">
      <c r="A1628" s="765"/>
      <c r="B1628" s="562"/>
      <c r="C1628" s="543"/>
      <c r="D1628" s="564"/>
      <c r="E1628" s="564"/>
      <c r="F1628" s="564"/>
      <c r="G1628" s="564"/>
      <c r="H1628" s="564"/>
      <c r="I1628" s="563"/>
      <c r="J1628" s="563"/>
      <c r="K1628" s="674"/>
    </row>
    <row r="1629" spans="1:11" x14ac:dyDescent="0.3">
      <c r="A1629" s="765"/>
      <c r="B1629" s="562"/>
      <c r="C1629" s="543"/>
      <c r="D1629" s="564"/>
      <c r="E1629" s="564"/>
      <c r="F1629" s="564"/>
      <c r="G1629" s="564"/>
      <c r="H1629" s="564"/>
      <c r="I1629" s="563"/>
      <c r="J1629" s="563"/>
      <c r="K1629" s="674"/>
    </row>
    <row r="1630" spans="1:11" x14ac:dyDescent="0.3">
      <c r="A1630" s="765"/>
      <c r="B1630" s="562"/>
      <c r="C1630" s="543"/>
      <c r="D1630" s="564"/>
      <c r="E1630" s="564"/>
      <c r="F1630" s="564"/>
      <c r="G1630" s="564"/>
      <c r="H1630" s="564"/>
      <c r="I1630" s="563"/>
      <c r="J1630" s="563"/>
      <c r="K1630" s="674"/>
    </row>
    <row r="1631" spans="1:11" x14ac:dyDescent="0.3">
      <c r="A1631" s="765"/>
      <c r="B1631" s="562"/>
      <c r="C1631" s="543"/>
      <c r="D1631" s="564"/>
      <c r="E1631" s="564"/>
      <c r="F1631" s="564"/>
      <c r="G1631" s="564"/>
      <c r="H1631" s="564"/>
      <c r="I1631" s="563"/>
      <c r="J1631" s="563"/>
      <c r="K1631" s="674"/>
    </row>
    <row r="1632" spans="1:11" x14ac:dyDescent="0.3">
      <c r="A1632" s="765"/>
      <c r="B1632" s="562"/>
      <c r="C1632" s="543"/>
      <c r="D1632" s="564"/>
      <c r="E1632" s="564"/>
      <c r="F1632" s="564"/>
      <c r="G1632" s="564"/>
      <c r="H1632" s="564"/>
      <c r="I1632" s="563"/>
      <c r="J1632" s="563"/>
      <c r="K1632" s="674"/>
    </row>
    <row r="1633" spans="1:11" x14ac:dyDescent="0.3">
      <c r="A1633" s="765"/>
      <c r="B1633" s="562"/>
      <c r="C1633" s="543"/>
      <c r="D1633" s="564"/>
      <c r="E1633" s="564"/>
      <c r="F1633" s="564"/>
      <c r="G1633" s="564"/>
      <c r="H1633" s="564"/>
      <c r="I1633" s="563"/>
      <c r="J1633" s="563"/>
      <c r="K1633" s="674"/>
    </row>
    <row r="1634" spans="1:11" x14ac:dyDescent="0.3">
      <c r="A1634" s="765"/>
      <c r="B1634" s="562"/>
      <c r="C1634" s="543"/>
      <c r="D1634" s="564"/>
      <c r="E1634" s="564"/>
      <c r="F1634" s="564"/>
      <c r="G1634" s="564"/>
      <c r="H1634" s="564"/>
      <c r="I1634" s="563"/>
      <c r="J1634" s="563"/>
      <c r="K1634" s="674"/>
    </row>
    <row r="1635" spans="1:11" x14ac:dyDescent="0.3">
      <c r="A1635" s="765"/>
      <c r="B1635" s="562"/>
      <c r="C1635" s="543"/>
      <c r="D1635" s="564"/>
      <c r="E1635" s="564"/>
      <c r="F1635" s="564"/>
      <c r="G1635" s="564"/>
      <c r="H1635" s="564"/>
      <c r="I1635" s="563"/>
      <c r="J1635" s="563"/>
      <c r="K1635" s="674"/>
    </row>
    <row r="1636" spans="1:11" x14ac:dyDescent="0.3">
      <c r="A1636" s="765"/>
      <c r="B1636" s="562"/>
      <c r="C1636" s="543"/>
      <c r="D1636" s="564"/>
      <c r="E1636" s="564"/>
      <c r="F1636" s="564"/>
      <c r="G1636" s="564"/>
      <c r="H1636" s="564"/>
      <c r="I1636" s="563"/>
      <c r="J1636" s="563"/>
      <c r="K1636" s="674"/>
    </row>
    <row r="1637" spans="1:11" x14ac:dyDescent="0.3">
      <c r="A1637" s="765"/>
      <c r="B1637" s="562"/>
      <c r="C1637" s="543"/>
      <c r="D1637" s="564"/>
      <c r="E1637" s="564"/>
      <c r="F1637" s="564"/>
      <c r="G1637" s="564"/>
      <c r="H1637" s="564"/>
      <c r="I1637" s="563"/>
      <c r="J1637" s="563"/>
      <c r="K1637" s="674"/>
    </row>
    <row r="1638" spans="1:11" x14ac:dyDescent="0.3">
      <c r="A1638" s="765"/>
      <c r="B1638" s="562"/>
      <c r="C1638" s="543"/>
      <c r="D1638" s="564"/>
      <c r="E1638" s="564"/>
      <c r="F1638" s="564"/>
      <c r="G1638" s="564"/>
      <c r="H1638" s="564"/>
      <c r="I1638" s="563"/>
      <c r="J1638" s="563"/>
      <c r="K1638" s="674"/>
    </row>
    <row r="1639" spans="1:11" x14ac:dyDescent="0.3">
      <c r="A1639" s="765"/>
      <c r="B1639" s="562"/>
      <c r="C1639" s="543"/>
      <c r="D1639" s="564"/>
      <c r="E1639" s="564"/>
      <c r="F1639" s="564"/>
      <c r="G1639" s="564"/>
      <c r="H1639" s="564"/>
      <c r="I1639" s="563"/>
      <c r="J1639" s="563"/>
      <c r="K1639" s="674"/>
    </row>
    <row r="1640" spans="1:11" x14ac:dyDescent="0.3">
      <c r="A1640" s="765"/>
      <c r="B1640" s="562"/>
      <c r="C1640" s="543"/>
      <c r="D1640" s="564"/>
      <c r="E1640" s="564"/>
      <c r="F1640" s="564"/>
      <c r="G1640" s="564"/>
      <c r="H1640" s="564"/>
      <c r="I1640" s="563"/>
      <c r="J1640" s="563"/>
      <c r="K1640" s="674"/>
    </row>
    <row r="1641" spans="1:11" x14ac:dyDescent="0.3">
      <c r="A1641" s="765"/>
      <c r="B1641" s="562"/>
      <c r="C1641" s="543"/>
      <c r="D1641" s="564"/>
      <c r="E1641" s="564"/>
      <c r="F1641" s="564"/>
      <c r="G1641" s="564"/>
      <c r="H1641" s="564"/>
      <c r="I1641" s="563"/>
      <c r="J1641" s="563"/>
      <c r="K1641" s="674"/>
    </row>
    <row r="1642" spans="1:11" x14ac:dyDescent="0.3">
      <c r="A1642" s="765"/>
      <c r="B1642" s="562"/>
      <c r="C1642" s="543"/>
      <c r="D1642" s="564"/>
      <c r="E1642" s="564"/>
      <c r="F1642" s="564"/>
      <c r="G1642" s="564"/>
      <c r="H1642" s="564"/>
      <c r="I1642" s="563"/>
      <c r="J1642" s="563"/>
      <c r="K1642" s="674"/>
    </row>
    <row r="1643" spans="1:11" x14ac:dyDescent="0.3">
      <c r="A1643" s="765"/>
      <c r="B1643" s="562"/>
      <c r="C1643" s="543"/>
      <c r="D1643" s="564"/>
      <c r="E1643" s="564"/>
      <c r="F1643" s="564"/>
      <c r="G1643" s="564"/>
      <c r="H1643" s="564"/>
      <c r="I1643" s="563"/>
      <c r="J1643" s="563"/>
      <c r="K1643" s="674"/>
    </row>
    <row r="1644" spans="1:11" x14ac:dyDescent="0.3">
      <c r="A1644" s="765"/>
      <c r="B1644" s="562"/>
      <c r="C1644" s="543"/>
      <c r="D1644" s="564"/>
      <c r="E1644" s="564"/>
      <c r="F1644" s="564"/>
      <c r="G1644" s="564"/>
      <c r="H1644" s="564"/>
      <c r="I1644" s="563"/>
      <c r="J1644" s="563"/>
      <c r="K1644" s="674"/>
    </row>
    <row r="1645" spans="1:11" x14ac:dyDescent="0.3">
      <c r="A1645" s="765"/>
      <c r="B1645" s="562"/>
      <c r="C1645" s="543"/>
      <c r="D1645" s="564"/>
      <c r="E1645" s="564"/>
      <c r="F1645" s="564"/>
      <c r="G1645" s="564"/>
      <c r="H1645" s="564"/>
      <c r="I1645" s="563"/>
      <c r="J1645" s="563"/>
      <c r="K1645" s="674"/>
    </row>
    <row r="1646" spans="1:11" x14ac:dyDescent="0.3">
      <c r="A1646" s="765"/>
      <c r="B1646" s="562"/>
      <c r="C1646" s="543"/>
      <c r="D1646" s="564"/>
      <c r="E1646" s="564"/>
      <c r="F1646" s="564"/>
      <c r="G1646" s="564"/>
      <c r="H1646" s="564"/>
      <c r="I1646" s="563"/>
      <c r="J1646" s="563"/>
      <c r="K1646" s="674"/>
    </row>
    <row r="1647" spans="1:11" x14ac:dyDescent="0.3">
      <c r="A1647" s="765"/>
      <c r="B1647" s="562"/>
      <c r="C1647" s="543"/>
      <c r="D1647" s="564"/>
      <c r="E1647" s="564"/>
      <c r="F1647" s="564"/>
      <c r="G1647" s="564"/>
      <c r="H1647" s="564"/>
      <c r="I1647" s="563"/>
      <c r="J1647" s="563"/>
      <c r="K1647" s="674"/>
    </row>
    <row r="1648" spans="1:11" x14ac:dyDescent="0.3">
      <c r="A1648" s="765"/>
      <c r="B1648" s="562"/>
      <c r="C1648" s="543"/>
      <c r="D1648" s="564"/>
      <c r="E1648" s="564"/>
      <c r="F1648" s="564"/>
      <c r="G1648" s="564"/>
      <c r="H1648" s="564"/>
      <c r="I1648" s="563"/>
      <c r="J1648" s="563"/>
      <c r="K1648" s="674"/>
    </row>
    <row r="1649" spans="1:11" x14ac:dyDescent="0.3">
      <c r="A1649" s="765"/>
      <c r="B1649" s="562"/>
      <c r="C1649" s="543"/>
      <c r="D1649" s="564"/>
      <c r="E1649" s="564"/>
      <c r="F1649" s="564"/>
      <c r="G1649" s="564"/>
      <c r="H1649" s="564"/>
      <c r="I1649" s="563"/>
      <c r="J1649" s="563"/>
      <c r="K1649" s="674"/>
    </row>
    <row r="1650" spans="1:11" x14ac:dyDescent="0.3">
      <c r="A1650" s="765"/>
      <c r="B1650" s="562"/>
      <c r="C1650" s="543"/>
      <c r="D1650" s="564"/>
      <c r="E1650" s="564"/>
      <c r="F1650" s="564"/>
      <c r="G1650" s="564"/>
      <c r="H1650" s="564"/>
      <c r="I1650" s="563"/>
      <c r="J1650" s="563"/>
      <c r="K1650" s="674"/>
    </row>
    <row r="1651" spans="1:11" x14ac:dyDescent="0.3">
      <c r="A1651" s="765"/>
      <c r="B1651" s="562"/>
      <c r="C1651" s="543"/>
      <c r="D1651" s="564"/>
      <c r="E1651" s="564"/>
      <c r="F1651" s="564"/>
      <c r="G1651" s="564"/>
      <c r="H1651" s="564"/>
      <c r="I1651" s="563"/>
      <c r="J1651" s="563"/>
      <c r="K1651" s="674"/>
    </row>
    <row r="1652" spans="1:11" x14ac:dyDescent="0.3">
      <c r="A1652" s="765"/>
      <c r="B1652" s="562"/>
      <c r="C1652" s="543"/>
      <c r="D1652" s="564"/>
      <c r="E1652" s="564"/>
      <c r="F1652" s="564"/>
      <c r="G1652" s="564"/>
      <c r="H1652" s="564"/>
      <c r="I1652" s="563"/>
      <c r="J1652" s="563"/>
      <c r="K1652" s="674"/>
    </row>
    <row r="1653" spans="1:11" x14ac:dyDescent="0.3">
      <c r="A1653" s="765"/>
      <c r="B1653" s="562"/>
      <c r="C1653" s="543"/>
      <c r="D1653" s="564"/>
      <c r="E1653" s="564"/>
      <c r="F1653" s="564"/>
      <c r="G1653" s="564"/>
      <c r="H1653" s="564"/>
      <c r="I1653" s="563"/>
      <c r="J1653" s="563"/>
      <c r="K1653" s="674"/>
    </row>
    <row r="1654" spans="1:11" x14ac:dyDescent="0.3">
      <c r="A1654" s="765"/>
      <c r="B1654" s="562"/>
      <c r="C1654" s="543"/>
      <c r="D1654" s="564"/>
      <c r="E1654" s="564"/>
      <c r="F1654" s="564"/>
      <c r="G1654" s="564"/>
      <c r="H1654" s="564"/>
      <c r="I1654" s="563"/>
      <c r="J1654" s="563"/>
      <c r="K1654" s="674"/>
    </row>
    <row r="1655" spans="1:11" x14ac:dyDescent="0.3">
      <c r="A1655" s="765"/>
      <c r="B1655" s="562"/>
      <c r="C1655" s="543"/>
      <c r="D1655" s="564"/>
      <c r="E1655" s="564"/>
      <c r="F1655" s="564"/>
      <c r="G1655" s="564"/>
      <c r="H1655" s="564"/>
      <c r="I1655" s="563"/>
      <c r="J1655" s="563"/>
      <c r="K1655" s="674"/>
    </row>
    <row r="1656" spans="1:11" x14ac:dyDescent="0.3">
      <c r="A1656" s="765"/>
      <c r="B1656" s="562"/>
      <c r="C1656" s="543"/>
      <c r="D1656" s="564"/>
      <c r="E1656" s="564"/>
      <c r="F1656" s="564"/>
      <c r="G1656" s="564"/>
      <c r="H1656" s="564"/>
      <c r="I1656" s="563"/>
      <c r="J1656" s="563"/>
      <c r="K1656" s="674"/>
    </row>
    <row r="1657" spans="1:11" x14ac:dyDescent="0.3">
      <c r="A1657" s="765"/>
      <c r="B1657" s="562"/>
      <c r="C1657" s="543"/>
      <c r="D1657" s="564"/>
      <c r="E1657" s="564"/>
      <c r="F1657" s="564"/>
      <c r="G1657" s="564"/>
      <c r="H1657" s="564"/>
      <c r="I1657" s="563"/>
      <c r="J1657" s="563"/>
      <c r="K1657" s="674"/>
    </row>
    <row r="1658" spans="1:11" x14ac:dyDescent="0.3">
      <c r="A1658" s="765"/>
      <c r="B1658" s="562"/>
      <c r="C1658" s="543"/>
      <c r="D1658" s="564"/>
      <c r="E1658" s="564"/>
      <c r="F1658" s="564"/>
      <c r="G1658" s="564"/>
      <c r="H1658" s="564"/>
      <c r="I1658" s="563"/>
      <c r="J1658" s="563"/>
      <c r="K1658" s="674"/>
    </row>
    <row r="1659" spans="1:11" x14ac:dyDescent="0.3">
      <c r="A1659" s="765"/>
      <c r="B1659" s="562"/>
      <c r="C1659" s="543"/>
      <c r="D1659" s="564"/>
      <c r="E1659" s="564"/>
      <c r="F1659" s="564"/>
      <c r="G1659" s="564"/>
      <c r="H1659" s="564"/>
      <c r="I1659" s="563"/>
      <c r="J1659" s="563"/>
      <c r="K1659" s="674"/>
    </row>
    <row r="1660" spans="1:11" x14ac:dyDescent="0.3">
      <c r="A1660" s="765"/>
      <c r="B1660" s="562"/>
      <c r="C1660" s="543"/>
      <c r="D1660" s="564"/>
      <c r="E1660" s="564"/>
      <c r="F1660" s="564"/>
      <c r="G1660" s="564"/>
      <c r="H1660" s="564"/>
      <c r="I1660" s="563"/>
      <c r="J1660" s="563"/>
      <c r="K1660" s="674"/>
    </row>
    <row r="1661" spans="1:11" x14ac:dyDescent="0.3">
      <c r="A1661" s="765"/>
      <c r="B1661" s="562"/>
      <c r="C1661" s="543"/>
      <c r="D1661" s="564"/>
      <c r="E1661" s="564"/>
      <c r="F1661" s="564"/>
      <c r="G1661" s="564"/>
      <c r="H1661" s="564"/>
      <c r="I1661" s="563"/>
      <c r="J1661" s="563"/>
      <c r="K1661" s="674"/>
    </row>
    <row r="1662" spans="1:11" x14ac:dyDescent="0.3">
      <c r="A1662" s="765"/>
      <c r="B1662" s="562"/>
      <c r="C1662" s="543"/>
      <c r="D1662" s="564"/>
      <c r="E1662" s="564"/>
      <c r="F1662" s="564"/>
      <c r="G1662" s="564"/>
      <c r="H1662" s="564"/>
      <c r="I1662" s="563"/>
      <c r="J1662" s="563"/>
      <c r="K1662" s="674"/>
    </row>
    <row r="1663" spans="1:11" x14ac:dyDescent="0.3">
      <c r="A1663" s="765"/>
      <c r="B1663" s="562"/>
      <c r="C1663" s="543"/>
      <c r="D1663" s="564"/>
      <c r="E1663" s="564"/>
      <c r="F1663" s="564"/>
      <c r="G1663" s="564"/>
      <c r="H1663" s="564"/>
      <c r="I1663" s="563"/>
      <c r="J1663" s="563"/>
      <c r="K1663" s="674"/>
    </row>
    <row r="1664" spans="1:11" x14ac:dyDescent="0.3">
      <c r="A1664" s="765"/>
      <c r="B1664" s="562"/>
      <c r="C1664" s="543"/>
      <c r="D1664" s="564"/>
      <c r="E1664" s="564"/>
      <c r="F1664" s="564"/>
      <c r="G1664" s="564"/>
      <c r="H1664" s="564"/>
      <c r="I1664" s="563"/>
      <c r="J1664" s="563"/>
      <c r="K1664" s="674"/>
    </row>
    <row r="1665" spans="1:11" x14ac:dyDescent="0.3">
      <c r="A1665" s="765"/>
      <c r="B1665" s="562"/>
      <c r="C1665" s="543"/>
      <c r="D1665" s="564"/>
      <c r="E1665" s="564"/>
      <c r="F1665" s="564"/>
      <c r="G1665" s="564"/>
      <c r="H1665" s="564"/>
      <c r="I1665" s="563"/>
      <c r="J1665" s="563"/>
      <c r="K1665" s="674"/>
    </row>
    <row r="1666" spans="1:11" x14ac:dyDescent="0.3">
      <c r="A1666" s="765"/>
      <c r="B1666" s="562"/>
      <c r="C1666" s="543"/>
      <c r="D1666" s="564"/>
      <c r="E1666" s="564"/>
      <c r="F1666" s="564"/>
      <c r="G1666" s="564"/>
      <c r="H1666" s="564"/>
      <c r="I1666" s="563"/>
      <c r="J1666" s="563"/>
      <c r="K1666" s="674"/>
    </row>
    <row r="1667" spans="1:11" x14ac:dyDescent="0.3">
      <c r="A1667" s="765"/>
      <c r="B1667" s="562"/>
      <c r="C1667" s="543"/>
      <c r="D1667" s="564"/>
      <c r="E1667" s="564"/>
      <c r="F1667" s="564"/>
      <c r="G1667" s="564"/>
      <c r="H1667" s="564"/>
      <c r="I1667" s="563"/>
      <c r="J1667" s="563"/>
      <c r="K1667" s="674"/>
    </row>
    <row r="1668" spans="1:11" x14ac:dyDescent="0.3">
      <c r="A1668" s="765"/>
      <c r="B1668" s="562"/>
      <c r="C1668" s="543"/>
      <c r="D1668" s="564"/>
      <c r="E1668" s="564"/>
      <c r="F1668" s="564"/>
      <c r="G1668" s="564"/>
      <c r="H1668" s="564"/>
      <c r="I1668" s="563"/>
      <c r="J1668" s="563"/>
      <c r="K1668" s="674"/>
    </row>
    <row r="1669" spans="1:11" x14ac:dyDescent="0.3">
      <c r="A1669" s="765"/>
      <c r="B1669" s="562"/>
      <c r="C1669" s="543"/>
      <c r="D1669" s="564"/>
      <c r="E1669" s="564"/>
      <c r="F1669" s="564"/>
      <c r="G1669" s="564"/>
      <c r="H1669" s="564"/>
      <c r="I1669" s="563"/>
      <c r="J1669" s="563"/>
      <c r="K1669" s="674"/>
    </row>
    <row r="1670" spans="1:11" x14ac:dyDescent="0.3">
      <c r="A1670" s="765"/>
      <c r="B1670" s="562"/>
      <c r="C1670" s="543"/>
      <c r="D1670" s="564"/>
      <c r="E1670" s="564"/>
      <c r="F1670" s="564"/>
      <c r="G1670" s="564"/>
      <c r="H1670" s="564"/>
      <c r="I1670" s="563"/>
      <c r="J1670" s="563"/>
      <c r="K1670" s="674"/>
    </row>
    <row r="1671" spans="1:11" x14ac:dyDescent="0.3">
      <c r="A1671" s="765"/>
      <c r="B1671" s="562"/>
      <c r="C1671" s="543"/>
      <c r="D1671" s="564"/>
      <c r="E1671" s="564"/>
      <c r="F1671" s="564"/>
      <c r="G1671" s="564"/>
      <c r="H1671" s="564"/>
      <c r="I1671" s="563"/>
      <c r="J1671" s="563"/>
      <c r="K1671" s="674"/>
    </row>
    <row r="1672" spans="1:11" x14ac:dyDescent="0.3">
      <c r="A1672" s="765"/>
      <c r="B1672" s="562"/>
      <c r="C1672" s="543"/>
      <c r="D1672" s="564"/>
      <c r="E1672" s="564"/>
      <c r="F1672" s="564"/>
      <c r="G1672" s="564"/>
      <c r="H1672" s="564"/>
      <c r="I1672" s="563"/>
      <c r="J1672" s="563"/>
      <c r="K1672" s="674"/>
    </row>
    <row r="1673" spans="1:11" x14ac:dyDescent="0.3">
      <c r="A1673" s="765"/>
      <c r="B1673" s="562"/>
      <c r="C1673" s="543"/>
      <c r="D1673" s="564"/>
      <c r="E1673" s="564"/>
      <c r="F1673" s="564"/>
      <c r="G1673" s="564"/>
      <c r="H1673" s="564"/>
      <c r="I1673" s="563"/>
      <c r="J1673" s="563"/>
      <c r="K1673" s="674"/>
    </row>
    <row r="1674" spans="1:11" x14ac:dyDescent="0.3">
      <c r="A1674" s="765"/>
      <c r="B1674" s="562"/>
      <c r="C1674" s="543"/>
      <c r="D1674" s="564"/>
      <c r="E1674" s="564"/>
      <c r="F1674" s="564"/>
      <c r="G1674" s="564"/>
      <c r="H1674" s="564"/>
      <c r="I1674" s="563"/>
      <c r="J1674" s="563"/>
      <c r="K1674" s="674"/>
    </row>
    <row r="1675" spans="1:11" x14ac:dyDescent="0.3">
      <c r="A1675" s="765"/>
      <c r="B1675" s="562"/>
      <c r="C1675" s="543"/>
      <c r="D1675" s="564"/>
      <c r="E1675" s="564"/>
      <c r="F1675" s="564"/>
      <c r="G1675" s="564"/>
      <c r="H1675" s="564"/>
      <c r="I1675" s="563"/>
      <c r="J1675" s="563"/>
      <c r="K1675" s="674"/>
    </row>
    <row r="1676" spans="1:11" x14ac:dyDescent="0.3">
      <c r="A1676" s="765"/>
      <c r="B1676" s="562"/>
      <c r="C1676" s="543"/>
      <c r="D1676" s="564"/>
      <c r="E1676" s="564"/>
      <c r="F1676" s="564"/>
      <c r="G1676" s="564"/>
      <c r="H1676" s="564"/>
      <c r="I1676" s="563"/>
      <c r="J1676" s="563"/>
      <c r="K1676" s="674"/>
    </row>
    <row r="1677" spans="1:11" x14ac:dyDescent="0.3">
      <c r="A1677" s="765"/>
      <c r="B1677" s="562"/>
      <c r="C1677" s="543"/>
      <c r="D1677" s="564"/>
      <c r="E1677" s="564"/>
      <c r="F1677" s="564"/>
      <c r="G1677" s="564"/>
      <c r="H1677" s="564"/>
      <c r="I1677" s="563"/>
      <c r="J1677" s="563"/>
      <c r="K1677" s="674"/>
    </row>
    <row r="1678" spans="1:11" x14ac:dyDescent="0.3">
      <c r="A1678" s="765"/>
      <c r="B1678" s="562"/>
      <c r="C1678" s="543"/>
      <c r="D1678" s="564"/>
      <c r="E1678" s="564"/>
      <c r="F1678" s="564"/>
      <c r="G1678" s="564"/>
      <c r="H1678" s="564"/>
      <c r="I1678" s="563"/>
      <c r="J1678" s="563"/>
      <c r="K1678" s="674"/>
    </row>
    <row r="1679" spans="1:11" x14ac:dyDescent="0.3">
      <c r="A1679" s="765"/>
      <c r="B1679" s="562"/>
      <c r="C1679" s="543"/>
      <c r="D1679" s="564"/>
      <c r="E1679" s="564"/>
      <c r="F1679" s="564"/>
      <c r="G1679" s="564"/>
      <c r="H1679" s="564"/>
      <c r="I1679" s="563"/>
      <c r="J1679" s="563"/>
      <c r="K1679" s="674"/>
    </row>
    <row r="1680" spans="1:11" x14ac:dyDescent="0.3">
      <c r="A1680" s="765"/>
      <c r="B1680" s="562"/>
      <c r="C1680" s="543"/>
      <c r="D1680" s="564"/>
      <c r="E1680" s="564"/>
      <c r="F1680" s="564"/>
      <c r="G1680" s="564"/>
      <c r="H1680" s="564"/>
      <c r="I1680" s="563"/>
      <c r="J1680" s="563"/>
      <c r="K1680" s="674"/>
    </row>
    <row r="1681" spans="1:11" x14ac:dyDescent="0.3">
      <c r="A1681" s="765"/>
      <c r="B1681" s="562"/>
      <c r="C1681" s="543"/>
      <c r="D1681" s="564"/>
      <c r="E1681" s="564"/>
      <c r="F1681" s="564"/>
      <c r="G1681" s="564"/>
      <c r="H1681" s="564"/>
      <c r="I1681" s="563"/>
      <c r="J1681" s="563"/>
      <c r="K1681" s="674"/>
    </row>
    <row r="1682" spans="1:11" x14ac:dyDescent="0.3">
      <c r="A1682" s="765"/>
      <c r="B1682" s="562"/>
      <c r="C1682" s="543"/>
      <c r="D1682" s="564"/>
      <c r="E1682" s="564"/>
      <c r="F1682" s="564"/>
      <c r="G1682" s="564"/>
      <c r="H1682" s="564"/>
      <c r="I1682" s="563"/>
      <c r="J1682" s="563"/>
      <c r="K1682" s="674"/>
    </row>
    <row r="1683" spans="1:11" x14ac:dyDescent="0.3">
      <c r="A1683" s="765"/>
      <c r="B1683" s="562"/>
      <c r="C1683" s="543"/>
      <c r="D1683" s="564"/>
      <c r="E1683" s="564"/>
      <c r="F1683" s="564"/>
      <c r="G1683" s="564"/>
      <c r="H1683" s="564"/>
      <c r="I1683" s="563"/>
      <c r="J1683" s="563"/>
      <c r="K1683" s="674"/>
    </row>
    <row r="1684" spans="1:11" x14ac:dyDescent="0.3">
      <c r="A1684" s="765"/>
      <c r="B1684" s="764"/>
      <c r="C1684" s="735"/>
      <c r="D1684" s="736"/>
      <c r="E1684" s="736"/>
      <c r="F1684" s="736"/>
      <c r="G1684" s="736"/>
      <c r="H1684" s="736"/>
      <c r="I1684" s="563"/>
      <c r="J1684" s="563"/>
      <c r="K1684" s="674"/>
    </row>
    <row r="1685" spans="1:11" x14ac:dyDescent="0.3">
      <c r="A1685" s="765"/>
      <c r="B1685" s="562"/>
      <c r="C1685" s="543"/>
      <c r="D1685" s="564"/>
      <c r="E1685" s="564"/>
      <c r="F1685" s="564"/>
      <c r="G1685" s="564"/>
      <c r="H1685" s="564"/>
      <c r="I1685" s="563"/>
      <c r="J1685" s="563"/>
      <c r="K1685" s="674"/>
    </row>
    <row r="1686" spans="1:11" x14ac:dyDescent="0.3">
      <c r="A1686" s="765"/>
      <c r="B1686" s="562"/>
      <c r="C1686" s="543"/>
      <c r="D1686" s="564"/>
      <c r="E1686" s="564"/>
      <c r="F1686" s="564"/>
      <c r="G1686" s="564"/>
      <c r="H1686" s="564"/>
      <c r="I1686" s="563"/>
      <c r="J1686" s="563"/>
      <c r="K1686" s="674"/>
    </row>
    <row r="1687" spans="1:11" x14ac:dyDescent="0.3">
      <c r="A1687" s="765"/>
      <c r="B1687" s="562"/>
      <c r="C1687" s="543"/>
      <c r="D1687" s="564"/>
      <c r="E1687" s="564"/>
      <c r="F1687" s="564"/>
      <c r="G1687" s="564"/>
      <c r="H1687" s="564"/>
      <c r="I1687" s="563"/>
      <c r="J1687" s="563"/>
      <c r="K1687" s="674"/>
    </row>
    <row r="1688" spans="1:11" x14ac:dyDescent="0.3">
      <c r="A1688" s="765"/>
      <c r="B1688" s="562"/>
      <c r="C1688" s="543"/>
      <c r="D1688" s="564"/>
      <c r="E1688" s="564"/>
      <c r="F1688" s="564"/>
      <c r="G1688" s="564"/>
      <c r="H1688" s="564"/>
      <c r="I1688" s="563"/>
      <c r="J1688" s="563"/>
      <c r="K1688" s="674"/>
    </row>
    <row r="1689" spans="1:11" x14ac:dyDescent="0.3">
      <c r="A1689" s="765"/>
      <c r="B1689" s="562"/>
      <c r="C1689" s="543"/>
      <c r="D1689" s="564"/>
      <c r="E1689" s="564"/>
      <c r="F1689" s="564"/>
      <c r="G1689" s="564"/>
      <c r="H1689" s="564"/>
      <c r="I1689" s="563"/>
      <c r="J1689" s="563"/>
      <c r="K1689" s="674"/>
    </row>
    <row r="1690" spans="1:11" x14ac:dyDescent="0.3">
      <c r="A1690" s="765"/>
      <c r="B1690" s="562"/>
      <c r="C1690" s="543"/>
      <c r="D1690" s="564"/>
      <c r="E1690" s="564"/>
      <c r="F1690" s="564"/>
      <c r="G1690" s="564"/>
      <c r="H1690" s="564"/>
      <c r="I1690" s="563"/>
      <c r="J1690" s="563"/>
      <c r="K1690" s="674"/>
    </row>
    <row r="1691" spans="1:11" x14ac:dyDescent="0.3">
      <c r="A1691" s="765"/>
      <c r="B1691" s="562"/>
      <c r="C1691" s="543"/>
      <c r="D1691" s="564"/>
      <c r="E1691" s="564"/>
      <c r="F1691" s="564"/>
      <c r="G1691" s="564"/>
      <c r="H1691" s="564"/>
      <c r="I1691" s="563"/>
      <c r="J1691" s="563"/>
      <c r="K1691" s="674"/>
    </row>
    <row r="1692" spans="1:11" x14ac:dyDescent="0.3">
      <c r="A1692" s="765"/>
      <c r="B1692" s="562"/>
      <c r="C1692" s="543"/>
      <c r="D1692" s="564"/>
      <c r="E1692" s="564"/>
      <c r="F1692" s="564"/>
      <c r="G1692" s="564"/>
      <c r="H1692" s="564"/>
      <c r="I1692" s="563"/>
      <c r="J1692" s="563"/>
      <c r="K1692" s="674"/>
    </row>
    <row r="1693" spans="1:11" x14ac:dyDescent="0.3">
      <c r="A1693" s="765"/>
      <c r="B1693" s="562"/>
      <c r="C1693" s="543"/>
      <c r="D1693" s="564"/>
      <c r="E1693" s="564"/>
      <c r="F1693" s="564"/>
      <c r="G1693" s="564"/>
      <c r="H1693" s="564"/>
      <c r="I1693" s="563"/>
      <c r="J1693" s="563"/>
      <c r="K1693" s="674"/>
    </row>
    <row r="1694" spans="1:11" x14ac:dyDescent="0.3">
      <c r="A1694" s="765"/>
      <c r="B1694" s="562"/>
      <c r="C1694" s="543"/>
      <c r="D1694" s="564"/>
      <c r="E1694" s="564"/>
      <c r="F1694" s="564"/>
      <c r="G1694" s="564"/>
      <c r="H1694" s="564"/>
      <c r="I1694" s="563"/>
      <c r="J1694" s="563"/>
      <c r="K1694" s="674"/>
    </row>
    <row r="1695" spans="1:11" x14ac:dyDescent="0.3">
      <c r="A1695" s="765"/>
      <c r="B1695" s="562"/>
      <c r="C1695" s="543"/>
      <c r="D1695" s="564"/>
      <c r="E1695" s="564"/>
      <c r="F1695" s="564"/>
      <c r="G1695" s="564"/>
      <c r="H1695" s="564"/>
      <c r="I1695" s="563"/>
      <c r="J1695" s="563"/>
      <c r="K1695" s="674"/>
    </row>
    <row r="1696" spans="1:11" x14ac:dyDescent="0.3">
      <c r="A1696" s="765"/>
      <c r="B1696" s="562"/>
      <c r="C1696" s="543"/>
      <c r="D1696" s="564"/>
      <c r="E1696" s="564"/>
      <c r="F1696" s="564"/>
      <c r="G1696" s="564"/>
      <c r="H1696" s="564"/>
      <c r="I1696" s="563"/>
      <c r="J1696" s="563"/>
      <c r="K1696" s="674"/>
    </row>
    <row r="1697" spans="1:11" x14ac:dyDescent="0.3">
      <c r="A1697" s="765"/>
      <c r="B1697" s="562"/>
      <c r="C1697" s="543"/>
      <c r="D1697" s="564"/>
      <c r="E1697" s="564"/>
      <c r="F1697" s="564"/>
      <c r="G1697" s="564"/>
      <c r="H1697" s="564"/>
      <c r="I1697" s="563"/>
      <c r="J1697" s="563"/>
      <c r="K1697" s="674"/>
    </row>
    <row r="1698" spans="1:11" x14ac:dyDescent="0.3">
      <c r="A1698" s="765"/>
      <c r="B1698" s="562"/>
      <c r="C1698" s="543"/>
      <c r="D1698" s="564"/>
      <c r="E1698" s="564"/>
      <c r="F1698" s="564"/>
      <c r="G1698" s="564"/>
      <c r="H1698" s="564"/>
      <c r="I1698" s="563"/>
      <c r="J1698" s="563"/>
      <c r="K1698" s="674"/>
    </row>
    <row r="1699" spans="1:11" x14ac:dyDescent="0.3">
      <c r="A1699" s="765"/>
      <c r="B1699" s="562"/>
      <c r="C1699" s="543"/>
      <c r="D1699" s="564"/>
      <c r="E1699" s="564"/>
      <c r="F1699" s="564"/>
      <c r="G1699" s="564"/>
      <c r="H1699" s="564"/>
      <c r="I1699" s="563"/>
      <c r="J1699" s="563"/>
      <c r="K1699" s="674"/>
    </row>
    <row r="1700" spans="1:11" x14ac:dyDescent="0.3">
      <c r="A1700" s="765"/>
      <c r="B1700" s="562"/>
      <c r="C1700" s="543"/>
      <c r="D1700" s="564"/>
      <c r="E1700" s="564"/>
      <c r="F1700" s="564"/>
      <c r="G1700" s="564"/>
      <c r="H1700" s="564"/>
      <c r="I1700" s="563"/>
      <c r="J1700" s="563"/>
      <c r="K1700" s="674"/>
    </row>
    <row r="1701" spans="1:11" x14ac:dyDescent="0.3">
      <c r="A1701" s="765"/>
      <c r="B1701" s="562"/>
      <c r="C1701" s="543"/>
      <c r="D1701" s="564"/>
      <c r="E1701" s="564"/>
      <c r="F1701" s="564"/>
      <c r="G1701" s="564"/>
      <c r="H1701" s="564"/>
      <c r="I1701" s="563"/>
      <c r="J1701" s="563"/>
      <c r="K1701" s="674"/>
    </row>
    <row r="1702" spans="1:11" x14ac:dyDescent="0.3">
      <c r="A1702" s="765"/>
      <c r="B1702" s="562"/>
      <c r="C1702" s="543"/>
      <c r="D1702" s="564"/>
      <c r="E1702" s="564"/>
      <c r="F1702" s="564"/>
      <c r="G1702" s="564"/>
      <c r="H1702" s="564"/>
      <c r="I1702" s="563"/>
      <c r="J1702" s="563"/>
      <c r="K1702" s="674"/>
    </row>
    <row r="1703" spans="1:11" x14ac:dyDescent="0.3">
      <c r="A1703" s="765"/>
      <c r="B1703" s="562"/>
      <c r="C1703" s="543"/>
      <c r="D1703" s="564"/>
      <c r="E1703" s="564"/>
      <c r="F1703" s="564"/>
      <c r="G1703" s="564"/>
      <c r="H1703" s="564"/>
      <c r="I1703" s="563"/>
      <c r="J1703" s="563"/>
      <c r="K1703" s="674"/>
    </row>
    <row r="1704" spans="1:11" x14ac:dyDescent="0.3">
      <c r="A1704" s="765"/>
      <c r="B1704" s="562"/>
      <c r="C1704" s="543"/>
      <c r="D1704" s="564"/>
      <c r="E1704" s="564"/>
      <c r="F1704" s="564"/>
      <c r="G1704" s="564"/>
      <c r="H1704" s="564"/>
      <c r="I1704" s="563"/>
      <c r="J1704" s="563"/>
      <c r="K1704" s="674"/>
    </row>
    <row r="1705" spans="1:11" x14ac:dyDescent="0.3">
      <c r="A1705" s="765"/>
      <c r="B1705" s="562"/>
      <c r="C1705" s="543"/>
      <c r="D1705" s="564"/>
      <c r="E1705" s="564"/>
      <c r="F1705" s="564"/>
      <c r="G1705" s="564"/>
      <c r="H1705" s="564"/>
      <c r="I1705" s="563"/>
      <c r="J1705" s="563"/>
      <c r="K1705" s="674"/>
    </row>
    <row r="1706" spans="1:11" x14ac:dyDescent="0.3">
      <c r="A1706" s="765"/>
      <c r="B1706" s="562"/>
      <c r="C1706" s="543"/>
      <c r="D1706" s="564"/>
      <c r="E1706" s="564"/>
      <c r="F1706" s="564"/>
      <c r="G1706" s="564"/>
      <c r="H1706" s="564"/>
      <c r="I1706" s="563"/>
      <c r="J1706" s="563"/>
      <c r="K1706" s="674"/>
    </row>
    <row r="1707" spans="1:11" x14ac:dyDescent="0.3">
      <c r="A1707" s="765"/>
      <c r="B1707" s="562"/>
      <c r="C1707" s="543"/>
      <c r="D1707" s="564"/>
      <c r="E1707" s="564"/>
      <c r="F1707" s="564"/>
      <c r="G1707" s="564"/>
      <c r="H1707" s="564"/>
      <c r="I1707" s="563"/>
      <c r="J1707" s="563"/>
      <c r="K1707" s="674"/>
    </row>
    <row r="1708" spans="1:11" x14ac:dyDescent="0.3">
      <c r="A1708" s="765"/>
      <c r="B1708" s="562"/>
      <c r="C1708" s="543"/>
      <c r="D1708" s="564"/>
      <c r="E1708" s="564"/>
      <c r="F1708" s="564"/>
      <c r="G1708" s="564"/>
      <c r="H1708" s="564"/>
      <c r="I1708" s="563"/>
      <c r="J1708" s="563"/>
      <c r="K1708" s="674"/>
    </row>
    <row r="1709" spans="1:11" x14ac:dyDescent="0.3">
      <c r="A1709" s="765"/>
      <c r="B1709" s="562"/>
      <c r="C1709" s="543"/>
      <c r="D1709" s="564"/>
      <c r="E1709" s="564"/>
      <c r="F1709" s="564"/>
      <c r="G1709" s="564"/>
      <c r="H1709" s="564"/>
      <c r="I1709" s="563"/>
      <c r="J1709" s="563"/>
      <c r="K1709" s="674"/>
    </row>
    <row r="1710" spans="1:11" x14ac:dyDescent="0.3">
      <c r="A1710" s="765"/>
      <c r="B1710" s="562"/>
      <c r="C1710" s="543"/>
      <c r="D1710" s="564"/>
      <c r="E1710" s="564"/>
      <c r="F1710" s="564"/>
      <c r="G1710" s="564"/>
      <c r="H1710" s="564"/>
      <c r="I1710" s="563"/>
      <c r="J1710" s="563"/>
      <c r="K1710" s="674"/>
    </row>
    <row r="1711" spans="1:11" x14ac:dyDescent="0.3">
      <c r="A1711" s="765"/>
      <c r="B1711" s="562"/>
      <c r="C1711" s="543"/>
      <c r="D1711" s="564"/>
      <c r="E1711" s="564"/>
      <c r="F1711" s="564"/>
      <c r="G1711" s="564"/>
      <c r="H1711" s="564"/>
      <c r="I1711" s="563"/>
      <c r="J1711" s="563"/>
      <c r="K1711" s="674"/>
    </row>
    <row r="1712" spans="1:11" x14ac:dyDescent="0.3">
      <c r="A1712" s="765"/>
      <c r="B1712" s="562"/>
      <c r="C1712" s="543"/>
      <c r="D1712" s="564"/>
      <c r="E1712" s="564"/>
      <c r="F1712" s="564"/>
      <c r="G1712" s="564"/>
      <c r="H1712" s="564"/>
      <c r="I1712" s="563"/>
      <c r="J1712" s="563"/>
      <c r="K1712" s="674"/>
    </row>
    <row r="1713" spans="1:11" x14ac:dyDescent="0.3">
      <c r="A1713" s="765"/>
      <c r="B1713" s="562"/>
      <c r="C1713" s="543"/>
      <c r="D1713" s="564"/>
      <c r="E1713" s="564"/>
      <c r="F1713" s="564"/>
      <c r="G1713" s="564"/>
      <c r="H1713" s="564"/>
      <c r="I1713" s="563"/>
      <c r="J1713" s="563"/>
      <c r="K1713" s="674"/>
    </row>
    <row r="1714" spans="1:11" x14ac:dyDescent="0.3">
      <c r="A1714" s="765"/>
      <c r="B1714" s="562"/>
      <c r="C1714" s="543"/>
      <c r="D1714" s="564"/>
      <c r="E1714" s="564"/>
      <c r="F1714" s="564"/>
      <c r="G1714" s="564"/>
      <c r="H1714" s="564"/>
      <c r="I1714" s="563"/>
      <c r="J1714" s="563"/>
      <c r="K1714" s="674"/>
    </row>
    <row r="1715" spans="1:11" x14ac:dyDescent="0.3">
      <c r="A1715" s="765"/>
      <c r="B1715" s="562"/>
      <c r="C1715" s="543"/>
      <c r="D1715" s="564"/>
      <c r="E1715" s="564"/>
      <c r="F1715" s="564"/>
      <c r="G1715" s="564"/>
      <c r="H1715" s="564"/>
      <c r="I1715" s="563"/>
      <c r="J1715" s="563"/>
      <c r="K1715" s="674"/>
    </row>
    <row r="1716" spans="1:11" x14ac:dyDescent="0.3">
      <c r="A1716" s="765"/>
      <c r="B1716" s="562"/>
      <c r="C1716" s="543"/>
      <c r="D1716" s="564"/>
      <c r="E1716" s="564"/>
      <c r="F1716" s="564"/>
      <c r="G1716" s="564"/>
      <c r="H1716" s="564"/>
      <c r="I1716" s="563"/>
      <c r="J1716" s="563"/>
      <c r="K1716" s="674"/>
    </row>
    <row r="1717" spans="1:11" x14ac:dyDescent="0.3">
      <c r="A1717" s="765"/>
      <c r="B1717" s="562"/>
      <c r="C1717" s="543"/>
      <c r="D1717" s="564"/>
      <c r="E1717" s="564"/>
      <c r="F1717" s="564"/>
      <c r="G1717" s="564"/>
      <c r="H1717" s="564"/>
      <c r="I1717" s="563"/>
      <c r="J1717" s="563"/>
      <c r="K1717" s="674"/>
    </row>
    <row r="1718" spans="1:11" x14ac:dyDescent="0.3">
      <c r="A1718" s="765"/>
      <c r="B1718" s="562"/>
      <c r="C1718" s="543"/>
      <c r="D1718" s="564"/>
      <c r="E1718" s="564"/>
      <c r="F1718" s="564"/>
      <c r="G1718" s="564"/>
      <c r="H1718" s="564"/>
      <c r="I1718" s="563"/>
      <c r="J1718" s="563"/>
      <c r="K1718" s="674"/>
    </row>
    <row r="1719" spans="1:11" x14ac:dyDescent="0.3">
      <c r="A1719" s="765"/>
      <c r="B1719" s="562"/>
      <c r="C1719" s="543"/>
      <c r="D1719" s="564"/>
      <c r="E1719" s="564"/>
      <c r="F1719" s="564"/>
      <c r="G1719" s="564"/>
      <c r="H1719" s="564"/>
      <c r="I1719" s="563"/>
      <c r="J1719" s="563"/>
      <c r="K1719" s="674"/>
    </row>
    <row r="1720" spans="1:11" x14ac:dyDescent="0.3">
      <c r="A1720" s="765"/>
      <c r="B1720" s="562"/>
      <c r="C1720" s="543"/>
      <c r="D1720" s="564"/>
      <c r="E1720" s="564"/>
      <c r="F1720" s="564"/>
      <c r="G1720" s="564"/>
      <c r="H1720" s="564"/>
      <c r="I1720" s="563"/>
      <c r="J1720" s="563"/>
      <c r="K1720" s="674"/>
    </row>
    <row r="1721" spans="1:11" x14ac:dyDescent="0.3">
      <c r="A1721" s="765"/>
      <c r="B1721" s="562"/>
      <c r="C1721" s="543"/>
      <c r="D1721" s="564"/>
      <c r="E1721" s="564"/>
      <c r="F1721" s="564"/>
      <c r="G1721" s="564"/>
      <c r="H1721" s="564"/>
      <c r="I1721" s="563"/>
      <c r="J1721" s="563"/>
      <c r="K1721" s="674"/>
    </row>
    <row r="1722" spans="1:11" x14ac:dyDescent="0.3">
      <c r="A1722" s="765"/>
      <c r="B1722" s="562"/>
      <c r="C1722" s="543"/>
      <c r="D1722" s="564"/>
      <c r="E1722" s="564"/>
      <c r="F1722" s="564"/>
      <c r="G1722" s="564"/>
      <c r="H1722" s="564"/>
      <c r="I1722" s="563"/>
      <c r="J1722" s="563"/>
      <c r="K1722" s="674"/>
    </row>
    <row r="1723" spans="1:11" x14ac:dyDescent="0.3">
      <c r="A1723" s="765"/>
      <c r="B1723" s="562"/>
      <c r="C1723" s="543"/>
      <c r="D1723" s="564"/>
      <c r="E1723" s="564"/>
      <c r="F1723" s="564"/>
      <c r="G1723" s="564"/>
      <c r="H1723" s="564"/>
      <c r="I1723" s="563"/>
      <c r="J1723" s="563"/>
      <c r="K1723" s="674"/>
    </row>
    <row r="1724" spans="1:11" x14ac:dyDescent="0.3">
      <c r="A1724" s="765"/>
      <c r="B1724" s="562"/>
      <c r="C1724" s="543"/>
      <c r="D1724" s="564"/>
      <c r="E1724" s="564"/>
      <c r="F1724" s="564"/>
      <c r="G1724" s="564"/>
      <c r="H1724" s="564"/>
      <c r="I1724" s="563"/>
      <c r="J1724" s="563"/>
      <c r="K1724" s="674"/>
    </row>
    <row r="1725" spans="1:11" x14ac:dyDescent="0.3">
      <c r="A1725" s="765"/>
      <c r="B1725" s="562"/>
      <c r="C1725" s="543"/>
      <c r="D1725" s="564"/>
      <c r="E1725" s="564"/>
      <c r="F1725" s="564"/>
      <c r="G1725" s="564"/>
      <c r="H1725" s="564"/>
      <c r="I1725" s="563"/>
      <c r="J1725" s="563"/>
      <c r="K1725" s="674"/>
    </row>
    <row r="1726" spans="1:11" x14ac:dyDescent="0.3">
      <c r="A1726" s="765"/>
      <c r="B1726" s="562"/>
      <c r="C1726" s="543"/>
      <c r="D1726" s="564"/>
      <c r="E1726" s="564"/>
      <c r="F1726" s="564"/>
      <c r="G1726" s="564"/>
      <c r="H1726" s="564"/>
      <c r="I1726" s="563"/>
      <c r="J1726" s="563"/>
      <c r="K1726" s="674"/>
    </row>
    <row r="1727" spans="1:11" x14ac:dyDescent="0.3">
      <c r="A1727" s="765"/>
      <c r="B1727" s="562"/>
      <c r="C1727" s="543"/>
      <c r="D1727" s="564"/>
      <c r="E1727" s="564"/>
      <c r="F1727" s="564"/>
      <c r="G1727" s="564"/>
      <c r="H1727" s="564"/>
      <c r="I1727" s="563"/>
      <c r="J1727" s="563"/>
      <c r="K1727" s="674"/>
    </row>
    <row r="1728" spans="1:11" x14ac:dyDescent="0.3">
      <c r="A1728" s="765"/>
      <c r="B1728" s="562"/>
      <c r="C1728" s="543"/>
      <c r="D1728" s="564"/>
      <c r="E1728" s="564"/>
      <c r="F1728" s="564"/>
      <c r="G1728" s="564"/>
      <c r="H1728" s="564"/>
      <c r="I1728" s="563"/>
      <c r="J1728" s="563"/>
      <c r="K1728" s="674"/>
    </row>
    <row r="1729" spans="1:11" x14ac:dyDescent="0.3">
      <c r="A1729" s="765"/>
      <c r="B1729" s="562"/>
      <c r="C1729" s="543"/>
      <c r="D1729" s="564"/>
      <c r="E1729" s="564"/>
      <c r="F1729" s="564"/>
      <c r="G1729" s="564"/>
      <c r="H1729" s="564"/>
      <c r="I1729" s="563"/>
      <c r="J1729" s="563"/>
      <c r="K1729" s="674"/>
    </row>
    <row r="1730" spans="1:11" x14ac:dyDescent="0.3">
      <c r="A1730" s="765"/>
      <c r="B1730" s="562"/>
      <c r="C1730" s="543"/>
      <c r="D1730" s="564"/>
      <c r="E1730" s="564"/>
      <c r="F1730" s="564"/>
      <c r="G1730" s="564"/>
      <c r="H1730" s="564"/>
      <c r="I1730" s="563"/>
      <c r="J1730" s="563"/>
      <c r="K1730" s="674"/>
    </row>
    <row r="1731" spans="1:11" x14ac:dyDescent="0.3">
      <c r="A1731" s="765"/>
      <c r="B1731" s="562"/>
      <c r="C1731" s="543"/>
      <c r="D1731" s="564"/>
      <c r="E1731" s="564"/>
      <c r="F1731" s="564"/>
      <c r="G1731" s="564"/>
      <c r="H1731" s="564"/>
      <c r="I1731" s="563"/>
      <c r="J1731" s="563"/>
      <c r="K1731" s="674"/>
    </row>
    <row r="1732" spans="1:11" x14ac:dyDescent="0.3">
      <c r="A1732" s="765"/>
      <c r="B1732" s="562"/>
      <c r="C1732" s="543"/>
      <c r="D1732" s="564"/>
      <c r="E1732" s="564"/>
      <c r="F1732" s="564"/>
      <c r="G1732" s="564"/>
      <c r="H1732" s="564"/>
      <c r="I1732" s="563"/>
      <c r="J1732" s="563"/>
      <c r="K1732" s="674"/>
    </row>
    <row r="1733" spans="1:11" x14ac:dyDescent="0.3">
      <c r="A1733" s="765"/>
      <c r="B1733" s="562"/>
      <c r="C1733" s="543"/>
      <c r="D1733" s="564"/>
      <c r="E1733" s="564"/>
      <c r="F1733" s="564"/>
      <c r="G1733" s="564"/>
      <c r="H1733" s="564"/>
      <c r="I1733" s="563"/>
      <c r="J1733" s="563"/>
      <c r="K1733" s="674"/>
    </row>
    <row r="1734" spans="1:11" x14ac:dyDescent="0.3">
      <c r="A1734" s="765"/>
      <c r="B1734" s="562"/>
      <c r="C1734" s="543"/>
      <c r="D1734" s="564"/>
      <c r="E1734" s="564"/>
      <c r="F1734" s="564"/>
      <c r="G1734" s="564"/>
      <c r="H1734" s="564"/>
      <c r="I1734" s="563"/>
      <c r="J1734" s="563"/>
      <c r="K1734" s="674"/>
    </row>
    <row r="1735" spans="1:11" x14ac:dyDescent="0.3">
      <c r="A1735" s="765"/>
      <c r="B1735" s="562"/>
      <c r="C1735" s="543"/>
      <c r="D1735" s="564"/>
      <c r="E1735" s="564"/>
      <c r="F1735" s="564"/>
      <c r="G1735" s="564"/>
      <c r="H1735" s="564"/>
      <c r="I1735" s="563"/>
      <c r="J1735" s="563"/>
      <c r="K1735" s="674"/>
    </row>
    <row r="1736" spans="1:11" x14ac:dyDescent="0.3">
      <c r="A1736" s="765"/>
      <c r="B1736" s="562"/>
      <c r="C1736" s="543"/>
      <c r="D1736" s="564"/>
      <c r="E1736" s="564"/>
      <c r="F1736" s="564"/>
      <c r="G1736" s="564"/>
      <c r="H1736" s="564"/>
      <c r="I1736" s="563"/>
      <c r="J1736" s="563"/>
      <c r="K1736" s="674"/>
    </row>
    <row r="1737" spans="1:11" x14ac:dyDescent="0.3">
      <c r="A1737" s="765"/>
      <c r="B1737" s="562"/>
      <c r="C1737" s="543"/>
      <c r="D1737" s="564"/>
      <c r="E1737" s="564"/>
      <c r="F1737" s="564"/>
      <c r="G1737" s="564"/>
      <c r="H1737" s="564"/>
      <c r="I1737" s="563"/>
      <c r="J1737" s="563"/>
      <c r="K1737" s="674"/>
    </row>
    <row r="1738" spans="1:11" x14ac:dyDescent="0.3">
      <c r="A1738" s="765"/>
      <c r="B1738" s="562"/>
      <c r="C1738" s="543"/>
      <c r="D1738" s="564"/>
      <c r="E1738" s="564"/>
      <c r="F1738" s="564"/>
      <c r="G1738" s="564"/>
      <c r="H1738" s="564"/>
      <c r="I1738" s="563"/>
      <c r="J1738" s="563"/>
      <c r="K1738" s="674"/>
    </row>
    <row r="1739" spans="1:11" x14ac:dyDescent="0.3">
      <c r="A1739" s="765"/>
      <c r="B1739" s="562"/>
      <c r="C1739" s="543"/>
      <c r="D1739" s="564"/>
      <c r="E1739" s="564"/>
      <c r="F1739" s="564"/>
      <c r="G1739" s="564"/>
      <c r="H1739" s="564"/>
      <c r="I1739" s="563"/>
      <c r="J1739" s="563"/>
      <c r="K1739" s="674"/>
    </row>
    <row r="1740" spans="1:11" x14ac:dyDescent="0.3">
      <c r="A1740" s="765"/>
      <c r="B1740" s="562"/>
      <c r="C1740" s="543"/>
      <c r="D1740" s="564"/>
      <c r="E1740" s="564"/>
      <c r="F1740" s="564"/>
      <c r="G1740" s="564"/>
      <c r="H1740" s="564"/>
      <c r="I1740" s="563"/>
      <c r="J1740" s="563"/>
      <c r="K1740" s="674"/>
    </row>
    <row r="1741" spans="1:11" x14ac:dyDescent="0.3">
      <c r="A1741" s="765"/>
      <c r="B1741" s="562"/>
      <c r="C1741" s="543"/>
      <c r="D1741" s="564"/>
      <c r="E1741" s="564"/>
      <c r="F1741" s="564"/>
      <c r="G1741" s="564"/>
      <c r="H1741" s="564"/>
      <c r="I1741" s="563"/>
      <c r="J1741" s="563"/>
      <c r="K1741" s="674"/>
    </row>
    <row r="1742" spans="1:11" x14ac:dyDescent="0.3">
      <c r="A1742" s="765"/>
      <c r="B1742" s="562"/>
      <c r="C1742" s="543"/>
      <c r="D1742" s="564"/>
      <c r="E1742" s="564"/>
      <c r="F1742" s="564"/>
      <c r="G1742" s="564"/>
      <c r="H1742" s="564"/>
      <c r="I1742" s="563"/>
      <c r="J1742" s="563"/>
      <c r="K1742" s="674"/>
    </row>
    <row r="1743" spans="1:11" x14ac:dyDescent="0.3">
      <c r="A1743" s="765"/>
      <c r="B1743" s="562"/>
      <c r="C1743" s="543"/>
      <c r="D1743" s="564"/>
      <c r="E1743" s="564"/>
      <c r="F1743" s="564"/>
      <c r="G1743" s="564"/>
      <c r="H1743" s="564"/>
      <c r="I1743" s="563"/>
      <c r="J1743" s="563"/>
      <c r="K1743" s="674"/>
    </row>
    <row r="1744" spans="1:11" x14ac:dyDescent="0.3">
      <c r="A1744" s="765"/>
      <c r="B1744" s="562"/>
      <c r="C1744" s="543"/>
      <c r="D1744" s="564"/>
      <c r="E1744" s="564"/>
      <c r="F1744" s="564"/>
      <c r="G1744" s="564"/>
      <c r="H1744" s="564"/>
      <c r="I1744" s="563"/>
      <c r="J1744" s="563"/>
      <c r="K1744" s="674"/>
    </row>
    <row r="1745" spans="1:11" x14ac:dyDescent="0.3">
      <c r="A1745" s="765"/>
      <c r="B1745" s="562"/>
      <c r="C1745" s="543"/>
      <c r="D1745" s="564"/>
      <c r="E1745" s="564"/>
      <c r="F1745" s="564"/>
      <c r="G1745" s="564"/>
      <c r="H1745" s="564"/>
      <c r="I1745" s="563"/>
      <c r="J1745" s="563"/>
      <c r="K1745" s="674"/>
    </row>
    <row r="1746" spans="1:11" x14ac:dyDescent="0.3">
      <c r="A1746" s="765"/>
      <c r="B1746" s="562"/>
      <c r="C1746" s="543"/>
      <c r="D1746" s="564"/>
      <c r="E1746" s="564"/>
      <c r="F1746" s="564"/>
      <c r="G1746" s="564"/>
      <c r="H1746" s="564"/>
      <c r="I1746" s="563"/>
      <c r="J1746" s="563"/>
      <c r="K1746" s="674"/>
    </row>
    <row r="1747" spans="1:11" x14ac:dyDescent="0.3">
      <c r="A1747" s="765"/>
      <c r="B1747" s="764"/>
      <c r="C1747" s="735"/>
      <c r="D1747" s="736"/>
      <c r="E1747" s="736"/>
      <c r="F1747" s="736"/>
      <c r="G1747" s="736"/>
      <c r="H1747" s="736"/>
      <c r="I1747" s="563"/>
      <c r="J1747" s="563"/>
      <c r="K1747" s="674"/>
    </row>
    <row r="1748" spans="1:11" x14ac:dyDescent="0.3">
      <c r="A1748" s="765"/>
      <c r="B1748" s="562"/>
      <c r="C1748" s="543"/>
      <c r="D1748" s="564"/>
      <c r="E1748" s="564"/>
      <c r="F1748" s="564"/>
      <c r="G1748" s="564"/>
      <c r="H1748" s="564"/>
      <c r="I1748" s="563"/>
      <c r="J1748" s="563"/>
      <c r="K1748" s="674"/>
    </row>
    <row r="1749" spans="1:11" x14ac:dyDescent="0.3">
      <c r="A1749" s="765"/>
      <c r="B1749" s="562"/>
      <c r="C1749" s="543"/>
      <c r="D1749" s="564"/>
      <c r="E1749" s="564"/>
      <c r="F1749" s="564"/>
      <c r="G1749" s="564"/>
      <c r="H1749" s="564"/>
      <c r="I1749" s="563"/>
      <c r="J1749" s="563"/>
      <c r="K1749" s="674"/>
    </row>
    <row r="1750" spans="1:11" x14ac:dyDescent="0.3">
      <c r="A1750" s="765"/>
      <c r="B1750" s="562"/>
      <c r="C1750" s="543"/>
      <c r="D1750" s="564"/>
      <c r="E1750" s="564"/>
      <c r="F1750" s="564"/>
      <c r="G1750" s="564"/>
      <c r="H1750" s="564"/>
      <c r="I1750" s="563"/>
      <c r="J1750" s="563"/>
      <c r="K1750" s="674"/>
    </row>
    <row r="1751" spans="1:11" x14ac:dyDescent="0.3">
      <c r="A1751" s="765"/>
      <c r="B1751" s="562"/>
      <c r="C1751" s="543"/>
      <c r="D1751" s="564"/>
      <c r="E1751" s="564"/>
      <c r="F1751" s="564"/>
      <c r="G1751" s="564"/>
      <c r="H1751" s="564"/>
      <c r="I1751" s="563"/>
      <c r="J1751" s="563"/>
      <c r="K1751" s="674"/>
    </row>
    <row r="1752" spans="1:11" x14ac:dyDescent="0.3">
      <c r="A1752" s="765"/>
      <c r="B1752" s="562"/>
      <c r="C1752" s="543"/>
      <c r="D1752" s="564"/>
      <c r="E1752" s="564"/>
      <c r="F1752" s="564"/>
      <c r="G1752" s="564"/>
      <c r="H1752" s="564"/>
      <c r="I1752" s="563"/>
      <c r="J1752" s="563"/>
      <c r="K1752" s="674"/>
    </row>
    <row r="1753" spans="1:11" x14ac:dyDescent="0.3">
      <c r="A1753" s="765"/>
      <c r="B1753" s="562"/>
      <c r="C1753" s="543"/>
      <c r="D1753" s="564"/>
      <c r="E1753" s="564"/>
      <c r="F1753" s="564"/>
      <c r="G1753" s="564"/>
      <c r="H1753" s="564"/>
      <c r="I1753" s="563"/>
      <c r="J1753" s="563"/>
      <c r="K1753" s="674"/>
    </row>
    <row r="1754" spans="1:11" x14ac:dyDescent="0.3">
      <c r="A1754" s="765"/>
      <c r="B1754" s="562"/>
      <c r="C1754" s="543"/>
      <c r="D1754" s="564"/>
      <c r="E1754" s="564"/>
      <c r="F1754" s="564"/>
      <c r="G1754" s="564"/>
      <c r="H1754" s="564"/>
      <c r="I1754" s="563"/>
      <c r="J1754" s="563"/>
      <c r="K1754" s="674"/>
    </row>
    <row r="1755" spans="1:11" x14ac:dyDescent="0.3">
      <c r="A1755" s="765"/>
      <c r="B1755" s="562"/>
      <c r="C1755" s="543"/>
      <c r="D1755" s="564"/>
      <c r="E1755" s="564"/>
      <c r="F1755" s="564"/>
      <c r="G1755" s="564"/>
      <c r="H1755" s="564"/>
      <c r="I1755" s="563"/>
      <c r="J1755" s="563"/>
      <c r="K1755" s="674"/>
    </row>
    <row r="1756" spans="1:11" x14ac:dyDescent="0.3">
      <c r="A1756" s="765"/>
      <c r="B1756" s="562"/>
      <c r="C1756" s="543"/>
      <c r="D1756" s="564"/>
      <c r="E1756" s="564"/>
      <c r="F1756" s="564"/>
      <c r="G1756" s="564"/>
      <c r="H1756" s="564"/>
      <c r="I1756" s="563"/>
      <c r="J1756" s="563"/>
      <c r="K1756" s="674"/>
    </row>
    <row r="1757" spans="1:11" x14ac:dyDescent="0.3">
      <c r="A1757" s="765"/>
      <c r="B1757" s="562"/>
      <c r="C1757" s="543"/>
      <c r="D1757" s="564"/>
      <c r="E1757" s="564"/>
      <c r="F1757" s="564"/>
      <c r="G1757" s="564"/>
      <c r="H1757" s="564"/>
      <c r="I1757" s="563"/>
      <c r="J1757" s="563"/>
      <c r="K1757" s="674"/>
    </row>
    <row r="1758" spans="1:11" x14ac:dyDescent="0.3">
      <c r="A1758" s="765"/>
      <c r="B1758" s="562"/>
      <c r="C1758" s="543"/>
      <c r="D1758" s="564"/>
      <c r="E1758" s="564"/>
      <c r="F1758" s="564"/>
      <c r="G1758" s="564"/>
      <c r="H1758" s="564"/>
      <c r="I1758" s="563"/>
      <c r="J1758" s="563"/>
      <c r="K1758" s="674"/>
    </row>
    <row r="1759" spans="1:11" x14ac:dyDescent="0.3">
      <c r="A1759" s="765"/>
      <c r="B1759" s="562"/>
      <c r="C1759" s="543"/>
      <c r="D1759" s="564"/>
      <c r="E1759" s="564"/>
      <c r="F1759" s="564"/>
      <c r="G1759" s="564"/>
      <c r="H1759" s="564"/>
      <c r="I1759" s="563"/>
      <c r="J1759" s="563"/>
      <c r="K1759" s="674"/>
    </row>
    <row r="1760" spans="1:11" x14ac:dyDescent="0.3">
      <c r="A1760" s="765"/>
      <c r="B1760" s="562"/>
      <c r="C1760" s="543"/>
      <c r="D1760" s="564"/>
      <c r="E1760" s="564"/>
      <c r="F1760" s="564"/>
      <c r="G1760" s="564"/>
      <c r="H1760" s="564"/>
      <c r="I1760" s="563"/>
      <c r="J1760" s="563"/>
      <c r="K1760" s="674"/>
    </row>
    <row r="1761" spans="1:11" x14ac:dyDescent="0.3">
      <c r="A1761" s="765"/>
      <c r="B1761" s="562"/>
      <c r="C1761" s="543"/>
      <c r="D1761" s="564"/>
      <c r="E1761" s="564"/>
      <c r="F1761" s="564"/>
      <c r="G1761" s="564"/>
      <c r="H1761" s="564"/>
      <c r="I1761" s="563"/>
      <c r="J1761" s="563"/>
      <c r="K1761" s="674"/>
    </row>
    <row r="1762" spans="1:11" x14ac:dyDescent="0.3">
      <c r="A1762" s="765"/>
      <c r="B1762" s="562"/>
      <c r="C1762" s="543"/>
      <c r="D1762" s="564"/>
      <c r="E1762" s="564"/>
      <c r="F1762" s="564"/>
      <c r="G1762" s="564"/>
      <c r="H1762" s="564"/>
      <c r="I1762" s="563"/>
      <c r="J1762" s="563"/>
      <c r="K1762" s="674"/>
    </row>
    <row r="1763" spans="1:11" x14ac:dyDescent="0.3">
      <c r="A1763" s="765"/>
      <c r="B1763" s="562"/>
      <c r="C1763" s="543"/>
      <c r="D1763" s="564"/>
      <c r="E1763" s="564"/>
      <c r="F1763" s="564"/>
      <c r="G1763" s="564"/>
      <c r="H1763" s="564"/>
      <c r="I1763" s="563"/>
      <c r="J1763" s="563"/>
      <c r="K1763" s="674"/>
    </row>
    <row r="1764" spans="1:11" x14ac:dyDescent="0.3">
      <c r="A1764" s="765"/>
      <c r="B1764" s="562"/>
      <c r="C1764" s="543"/>
      <c r="D1764" s="564"/>
      <c r="E1764" s="564"/>
      <c r="F1764" s="564"/>
      <c r="G1764" s="564"/>
      <c r="H1764" s="564"/>
      <c r="I1764" s="563"/>
      <c r="J1764" s="563"/>
      <c r="K1764" s="674"/>
    </row>
    <row r="1765" spans="1:11" x14ac:dyDescent="0.3">
      <c r="A1765" s="765"/>
      <c r="B1765" s="562"/>
      <c r="C1765" s="543"/>
      <c r="D1765" s="564"/>
      <c r="E1765" s="564"/>
      <c r="F1765" s="564"/>
      <c r="G1765" s="564"/>
      <c r="H1765" s="564"/>
      <c r="I1765" s="563"/>
      <c r="J1765" s="563"/>
      <c r="K1765" s="674"/>
    </row>
    <row r="1766" spans="1:11" x14ac:dyDescent="0.3">
      <c r="A1766" s="765"/>
      <c r="B1766" s="562"/>
      <c r="C1766" s="543"/>
      <c r="D1766" s="564"/>
      <c r="E1766" s="564"/>
      <c r="F1766" s="564"/>
      <c r="G1766" s="564"/>
      <c r="H1766" s="564"/>
      <c r="I1766" s="563"/>
      <c r="J1766" s="563"/>
      <c r="K1766" s="674"/>
    </row>
    <row r="1767" spans="1:11" x14ac:dyDescent="0.3">
      <c r="A1767" s="765"/>
      <c r="B1767" s="562"/>
      <c r="C1767" s="543"/>
      <c r="D1767" s="564"/>
      <c r="E1767" s="564"/>
      <c r="F1767" s="564"/>
      <c r="G1767" s="564"/>
      <c r="H1767" s="564"/>
      <c r="I1767" s="563"/>
      <c r="J1767" s="563"/>
      <c r="K1767" s="674"/>
    </row>
    <row r="1768" spans="1:11" x14ac:dyDescent="0.3">
      <c r="A1768" s="765"/>
      <c r="B1768" s="562"/>
      <c r="C1768" s="543"/>
      <c r="D1768" s="564"/>
      <c r="E1768" s="564"/>
      <c r="F1768" s="564"/>
      <c r="G1768" s="564"/>
      <c r="H1768" s="564"/>
      <c r="I1768" s="563"/>
      <c r="J1768" s="563"/>
      <c r="K1768" s="674"/>
    </row>
    <row r="1769" spans="1:11" x14ac:dyDescent="0.3">
      <c r="A1769" s="765"/>
      <c r="B1769" s="562"/>
      <c r="C1769" s="543"/>
      <c r="D1769" s="564"/>
      <c r="E1769" s="564"/>
      <c r="F1769" s="564"/>
      <c r="G1769" s="564"/>
      <c r="H1769" s="564"/>
      <c r="I1769" s="563"/>
      <c r="J1769" s="563"/>
      <c r="K1769" s="674"/>
    </row>
    <row r="1770" spans="1:11" x14ac:dyDescent="0.3">
      <c r="A1770" s="765"/>
      <c r="B1770" s="562"/>
      <c r="C1770" s="543"/>
      <c r="D1770" s="564"/>
      <c r="E1770" s="564"/>
      <c r="F1770" s="564"/>
      <c r="G1770" s="564"/>
      <c r="H1770" s="564"/>
      <c r="I1770" s="563"/>
      <c r="J1770" s="563"/>
      <c r="K1770" s="674"/>
    </row>
    <row r="1771" spans="1:11" x14ac:dyDescent="0.3">
      <c r="A1771" s="765"/>
      <c r="B1771" s="562"/>
      <c r="C1771" s="543"/>
      <c r="D1771" s="564"/>
      <c r="E1771" s="564"/>
      <c r="F1771" s="564"/>
      <c r="G1771" s="564"/>
      <c r="H1771" s="564"/>
      <c r="I1771" s="563"/>
      <c r="J1771" s="563"/>
      <c r="K1771" s="674"/>
    </row>
    <row r="1772" spans="1:11" x14ac:dyDescent="0.3">
      <c r="A1772" s="765"/>
      <c r="B1772" s="562"/>
      <c r="C1772" s="543"/>
      <c r="D1772" s="564"/>
      <c r="E1772" s="564"/>
      <c r="F1772" s="564"/>
      <c r="G1772" s="564"/>
      <c r="H1772" s="564"/>
      <c r="I1772" s="563"/>
      <c r="J1772" s="563"/>
      <c r="K1772" s="674"/>
    </row>
    <row r="1773" spans="1:11" x14ac:dyDescent="0.3">
      <c r="A1773" s="765"/>
      <c r="B1773" s="562"/>
      <c r="C1773" s="543"/>
      <c r="D1773" s="564"/>
      <c r="E1773" s="564"/>
      <c r="F1773" s="564"/>
      <c r="G1773" s="564"/>
      <c r="H1773" s="564"/>
      <c r="I1773" s="563"/>
      <c r="J1773" s="563"/>
      <c r="K1773" s="674"/>
    </row>
    <row r="1774" spans="1:11" x14ac:dyDescent="0.3">
      <c r="A1774" s="765"/>
      <c r="B1774" s="562"/>
      <c r="C1774" s="543"/>
      <c r="D1774" s="564"/>
      <c r="E1774" s="564"/>
      <c r="F1774" s="564"/>
      <c r="G1774" s="564"/>
      <c r="H1774" s="564"/>
      <c r="I1774" s="563"/>
      <c r="J1774" s="563"/>
      <c r="K1774" s="674"/>
    </row>
    <row r="1775" spans="1:11" x14ac:dyDescent="0.3">
      <c r="A1775" s="765"/>
      <c r="B1775" s="562"/>
      <c r="C1775" s="543"/>
      <c r="D1775" s="564"/>
      <c r="E1775" s="564"/>
      <c r="F1775" s="564"/>
      <c r="G1775" s="564"/>
      <c r="H1775" s="564"/>
      <c r="I1775" s="563"/>
      <c r="J1775" s="563"/>
      <c r="K1775" s="674"/>
    </row>
    <row r="1776" spans="1:11" x14ac:dyDescent="0.3">
      <c r="A1776" s="765"/>
      <c r="B1776" s="562"/>
      <c r="C1776" s="543"/>
      <c r="D1776" s="564"/>
      <c r="E1776" s="564"/>
      <c r="F1776" s="564"/>
      <c r="G1776" s="564"/>
      <c r="H1776" s="564"/>
      <c r="I1776" s="563"/>
      <c r="J1776" s="563"/>
      <c r="K1776" s="674"/>
    </row>
    <row r="1777" spans="1:11" x14ac:dyDescent="0.3">
      <c r="A1777" s="765"/>
      <c r="B1777" s="562"/>
      <c r="C1777" s="543"/>
      <c r="D1777" s="564"/>
      <c r="E1777" s="564"/>
      <c r="F1777" s="564"/>
      <c r="G1777" s="564"/>
      <c r="H1777" s="564"/>
      <c r="I1777" s="563"/>
      <c r="J1777" s="563"/>
      <c r="K1777" s="674"/>
    </row>
    <row r="1778" spans="1:11" x14ac:dyDescent="0.3">
      <c r="A1778" s="765"/>
      <c r="B1778" s="562"/>
      <c r="C1778" s="543"/>
      <c r="D1778" s="564"/>
      <c r="E1778" s="564"/>
      <c r="F1778" s="564"/>
      <c r="G1778" s="564"/>
      <c r="H1778" s="564"/>
      <c r="I1778" s="563"/>
      <c r="J1778" s="563"/>
      <c r="K1778" s="674"/>
    </row>
    <row r="1779" spans="1:11" x14ac:dyDescent="0.3">
      <c r="A1779" s="765"/>
      <c r="B1779" s="562"/>
      <c r="C1779" s="543"/>
      <c r="D1779" s="564"/>
      <c r="E1779" s="564"/>
      <c r="F1779" s="564"/>
      <c r="G1779" s="564"/>
      <c r="H1779" s="564"/>
      <c r="I1779" s="563"/>
      <c r="J1779" s="563"/>
      <c r="K1779" s="674"/>
    </row>
    <row r="1780" spans="1:11" x14ac:dyDescent="0.3">
      <c r="A1780" s="765"/>
      <c r="B1780" s="562"/>
      <c r="C1780" s="543"/>
      <c r="D1780" s="564"/>
      <c r="E1780" s="564"/>
      <c r="F1780" s="564"/>
      <c r="G1780" s="564"/>
      <c r="H1780" s="564"/>
      <c r="I1780" s="563"/>
      <c r="J1780" s="563"/>
      <c r="K1780" s="674"/>
    </row>
    <row r="1781" spans="1:11" x14ac:dyDescent="0.3">
      <c r="A1781" s="765"/>
      <c r="B1781" s="562"/>
      <c r="C1781" s="543"/>
      <c r="D1781" s="564"/>
      <c r="E1781" s="564"/>
      <c r="F1781" s="564"/>
      <c r="G1781" s="564"/>
      <c r="H1781" s="564"/>
      <c r="I1781" s="563"/>
      <c r="J1781" s="563"/>
      <c r="K1781" s="674"/>
    </row>
    <row r="1782" spans="1:11" x14ac:dyDescent="0.3">
      <c r="A1782" s="765"/>
      <c r="B1782" s="562"/>
      <c r="C1782" s="543"/>
      <c r="D1782" s="564"/>
      <c r="E1782" s="564"/>
      <c r="F1782" s="564"/>
      <c r="G1782" s="564"/>
      <c r="H1782" s="564"/>
      <c r="I1782" s="563"/>
      <c r="J1782" s="563"/>
      <c r="K1782" s="674"/>
    </row>
    <row r="1783" spans="1:11" x14ac:dyDescent="0.3">
      <c r="A1783" s="765"/>
      <c r="B1783" s="562"/>
      <c r="C1783" s="543"/>
      <c r="D1783" s="564"/>
      <c r="E1783" s="564"/>
      <c r="F1783" s="564"/>
      <c r="G1783" s="564"/>
      <c r="H1783" s="564"/>
      <c r="I1783" s="563"/>
      <c r="J1783" s="563"/>
      <c r="K1783" s="674"/>
    </row>
    <row r="1784" spans="1:11" x14ac:dyDescent="0.3">
      <c r="A1784" s="765"/>
      <c r="B1784" s="562"/>
      <c r="C1784" s="543"/>
      <c r="D1784" s="564"/>
      <c r="E1784" s="564"/>
      <c r="F1784" s="564"/>
      <c r="G1784" s="564"/>
      <c r="H1784" s="564"/>
      <c r="I1784" s="563"/>
      <c r="J1784" s="563"/>
      <c r="K1784" s="674"/>
    </row>
    <row r="1785" spans="1:11" x14ac:dyDescent="0.3">
      <c r="A1785" s="765"/>
      <c r="B1785" s="562"/>
      <c r="C1785" s="543"/>
      <c r="D1785" s="564"/>
      <c r="E1785" s="564"/>
      <c r="F1785" s="564"/>
      <c r="G1785" s="564"/>
      <c r="H1785" s="564"/>
      <c r="I1785" s="563"/>
      <c r="J1785" s="563"/>
      <c r="K1785" s="674"/>
    </row>
    <row r="1786" spans="1:11" x14ac:dyDescent="0.3">
      <c r="A1786" s="765"/>
      <c r="B1786" s="562"/>
      <c r="C1786" s="543"/>
      <c r="D1786" s="564"/>
      <c r="E1786" s="564"/>
      <c r="F1786" s="564"/>
      <c r="G1786" s="564"/>
      <c r="H1786" s="564"/>
      <c r="I1786" s="563"/>
      <c r="J1786" s="563"/>
      <c r="K1786" s="674"/>
    </row>
    <row r="1787" spans="1:11" x14ac:dyDescent="0.3">
      <c r="A1787" s="765"/>
      <c r="B1787" s="562"/>
      <c r="C1787" s="543"/>
      <c r="D1787" s="564"/>
      <c r="E1787" s="564"/>
      <c r="F1787" s="564"/>
      <c r="G1787" s="564"/>
      <c r="H1787" s="564"/>
      <c r="I1787" s="563"/>
      <c r="J1787" s="563"/>
      <c r="K1787" s="674"/>
    </row>
    <row r="1788" spans="1:11" x14ac:dyDescent="0.3">
      <c r="A1788" s="765"/>
      <c r="B1788" s="562"/>
      <c r="C1788" s="543"/>
      <c r="D1788" s="564"/>
      <c r="E1788" s="564"/>
      <c r="F1788" s="564"/>
      <c r="G1788" s="564"/>
      <c r="H1788" s="564"/>
      <c r="I1788" s="563"/>
      <c r="J1788" s="563"/>
      <c r="K1788" s="674"/>
    </row>
    <row r="1789" spans="1:11" x14ac:dyDescent="0.3">
      <c r="A1789" s="765"/>
      <c r="B1789" s="562"/>
      <c r="C1789" s="543"/>
      <c r="D1789" s="564"/>
      <c r="E1789" s="564"/>
      <c r="F1789" s="564"/>
      <c r="G1789" s="564"/>
      <c r="H1789" s="564"/>
      <c r="I1789" s="563"/>
      <c r="J1789" s="563"/>
      <c r="K1789" s="674"/>
    </row>
    <row r="1790" spans="1:11" x14ac:dyDescent="0.3">
      <c r="A1790" s="765"/>
      <c r="B1790" s="562"/>
      <c r="C1790" s="543"/>
      <c r="D1790" s="564"/>
      <c r="E1790" s="564"/>
      <c r="F1790" s="564"/>
      <c r="G1790" s="564"/>
      <c r="H1790" s="564"/>
      <c r="I1790" s="563"/>
      <c r="J1790" s="563"/>
      <c r="K1790" s="674"/>
    </row>
    <row r="1791" spans="1:11" x14ac:dyDescent="0.3">
      <c r="A1791" s="765"/>
      <c r="B1791" s="562"/>
      <c r="C1791" s="543"/>
      <c r="D1791" s="564"/>
      <c r="E1791" s="564"/>
      <c r="F1791" s="564"/>
      <c r="G1791" s="564"/>
      <c r="H1791" s="564"/>
      <c r="I1791" s="563"/>
      <c r="J1791" s="563"/>
      <c r="K1791" s="674"/>
    </row>
    <row r="1792" spans="1:11" x14ac:dyDescent="0.3">
      <c r="A1792" s="765"/>
      <c r="B1792" s="562"/>
      <c r="C1792" s="543"/>
      <c r="D1792" s="564"/>
      <c r="E1792" s="564"/>
      <c r="F1792" s="564"/>
      <c r="G1792" s="564"/>
      <c r="H1792" s="564"/>
      <c r="I1792" s="563"/>
      <c r="J1792" s="563"/>
      <c r="K1792" s="674"/>
    </row>
    <row r="1793" spans="1:11" x14ac:dyDescent="0.3">
      <c r="A1793" s="765"/>
      <c r="B1793" s="562"/>
      <c r="C1793" s="543"/>
      <c r="D1793" s="564"/>
      <c r="E1793" s="564"/>
      <c r="F1793" s="564"/>
      <c r="G1793" s="564"/>
      <c r="H1793" s="564"/>
      <c r="I1793" s="563"/>
      <c r="J1793" s="563"/>
      <c r="K1793" s="674"/>
    </row>
    <row r="1794" spans="1:11" x14ac:dyDescent="0.3">
      <c r="A1794" s="765"/>
      <c r="B1794" s="562"/>
      <c r="C1794" s="543"/>
      <c r="D1794" s="564"/>
      <c r="E1794" s="564"/>
      <c r="F1794" s="564"/>
      <c r="G1794" s="564"/>
      <c r="H1794" s="564"/>
      <c r="I1794" s="563"/>
      <c r="J1794" s="563"/>
      <c r="K1794" s="674"/>
    </row>
    <row r="1795" spans="1:11" x14ac:dyDescent="0.3">
      <c r="A1795" s="765"/>
      <c r="B1795" s="562"/>
      <c r="C1795" s="543"/>
      <c r="D1795" s="564"/>
      <c r="E1795" s="564"/>
      <c r="F1795" s="564"/>
      <c r="G1795" s="564"/>
      <c r="H1795" s="564"/>
      <c r="I1795" s="563"/>
      <c r="J1795" s="563"/>
      <c r="K1795" s="674"/>
    </row>
    <row r="1796" spans="1:11" x14ac:dyDescent="0.3">
      <c r="A1796" s="765"/>
      <c r="B1796" s="562"/>
      <c r="C1796" s="543"/>
      <c r="D1796" s="564"/>
      <c r="E1796" s="564"/>
      <c r="F1796" s="564"/>
      <c r="G1796" s="564"/>
      <c r="H1796" s="564"/>
      <c r="I1796" s="563"/>
      <c r="J1796" s="563"/>
      <c r="K1796" s="674"/>
    </row>
    <row r="1797" spans="1:11" x14ac:dyDescent="0.3">
      <c r="A1797" s="765"/>
      <c r="B1797" s="562"/>
      <c r="C1797" s="543"/>
      <c r="D1797" s="564"/>
      <c r="E1797" s="564"/>
      <c r="F1797" s="564"/>
      <c r="G1797" s="564"/>
      <c r="H1797" s="564"/>
      <c r="I1797" s="563"/>
      <c r="J1797" s="563"/>
      <c r="K1797" s="674"/>
    </row>
    <row r="1798" spans="1:11" x14ac:dyDescent="0.3">
      <c r="A1798" s="765"/>
      <c r="B1798" s="562"/>
      <c r="C1798" s="543"/>
      <c r="D1798" s="564"/>
      <c r="E1798" s="564"/>
      <c r="F1798" s="564"/>
      <c r="G1798" s="564"/>
      <c r="H1798" s="564"/>
      <c r="I1798" s="563"/>
      <c r="J1798" s="563"/>
      <c r="K1798" s="674"/>
    </row>
    <row r="1799" spans="1:11" x14ac:dyDescent="0.3">
      <c r="A1799" s="765"/>
      <c r="B1799" s="562"/>
      <c r="C1799" s="543"/>
      <c r="D1799" s="564"/>
      <c r="E1799" s="564"/>
      <c r="F1799" s="564"/>
      <c r="G1799" s="564"/>
      <c r="H1799" s="564"/>
      <c r="I1799" s="563"/>
      <c r="J1799" s="563"/>
      <c r="K1799" s="674"/>
    </row>
    <row r="1800" spans="1:11" x14ac:dyDescent="0.3">
      <c r="A1800" s="765"/>
      <c r="B1800" s="562"/>
      <c r="C1800" s="543"/>
      <c r="D1800" s="564"/>
      <c r="E1800" s="564"/>
      <c r="F1800" s="564"/>
      <c r="G1800" s="564"/>
      <c r="H1800" s="564"/>
      <c r="I1800" s="563"/>
      <c r="J1800" s="563"/>
      <c r="K1800" s="674"/>
    </row>
    <row r="1801" spans="1:11" x14ac:dyDescent="0.3">
      <c r="A1801" s="765"/>
      <c r="B1801" s="562"/>
      <c r="C1801" s="543"/>
      <c r="D1801" s="564"/>
      <c r="E1801" s="564"/>
      <c r="F1801" s="564"/>
      <c r="G1801" s="564"/>
      <c r="H1801" s="564"/>
      <c r="I1801" s="563"/>
      <c r="J1801" s="563"/>
      <c r="K1801" s="674"/>
    </row>
    <row r="1802" spans="1:11" x14ac:dyDescent="0.3">
      <c r="A1802" s="765"/>
      <c r="B1802" s="562"/>
      <c r="C1802" s="543"/>
      <c r="D1802" s="564"/>
      <c r="E1802" s="564"/>
      <c r="F1802" s="564"/>
      <c r="G1802" s="564"/>
      <c r="H1802" s="564"/>
      <c r="I1802" s="563"/>
      <c r="J1802" s="563"/>
      <c r="K1802" s="674"/>
    </row>
    <row r="1803" spans="1:11" x14ac:dyDescent="0.3">
      <c r="A1803" s="765"/>
      <c r="B1803" s="562"/>
      <c r="C1803" s="543"/>
      <c r="D1803" s="564"/>
      <c r="E1803" s="564"/>
      <c r="F1803" s="564"/>
      <c r="G1803" s="564"/>
      <c r="H1803" s="564"/>
      <c r="I1803" s="563"/>
      <c r="J1803" s="563"/>
      <c r="K1803" s="674"/>
    </row>
    <row r="1804" spans="1:11" x14ac:dyDescent="0.3">
      <c r="A1804" s="765"/>
      <c r="B1804" s="562"/>
      <c r="C1804" s="543"/>
      <c r="D1804" s="564"/>
      <c r="E1804" s="564"/>
      <c r="F1804" s="564"/>
      <c r="G1804" s="564"/>
      <c r="H1804" s="564"/>
      <c r="I1804" s="563"/>
      <c r="J1804" s="563"/>
      <c r="K1804" s="674"/>
    </row>
    <row r="1805" spans="1:11" x14ac:dyDescent="0.3">
      <c r="A1805" s="765"/>
      <c r="B1805" s="562"/>
      <c r="C1805" s="543"/>
      <c r="D1805" s="564"/>
      <c r="E1805" s="564"/>
      <c r="F1805" s="564"/>
      <c r="G1805" s="564"/>
      <c r="H1805" s="564"/>
      <c r="I1805" s="563"/>
      <c r="J1805" s="563"/>
      <c r="K1805" s="674"/>
    </row>
    <row r="1806" spans="1:11" x14ac:dyDescent="0.3">
      <c r="A1806" s="765"/>
      <c r="B1806" s="562"/>
      <c r="C1806" s="543"/>
      <c r="D1806" s="564"/>
      <c r="E1806" s="564"/>
      <c r="F1806" s="564"/>
      <c r="G1806" s="564"/>
      <c r="H1806" s="564"/>
      <c r="I1806" s="563"/>
      <c r="J1806" s="563"/>
      <c r="K1806" s="674"/>
    </row>
    <row r="1807" spans="1:11" x14ac:dyDescent="0.3">
      <c r="A1807" s="765"/>
      <c r="B1807" s="562"/>
      <c r="C1807" s="543"/>
      <c r="D1807" s="564"/>
      <c r="E1807" s="564"/>
      <c r="F1807" s="564"/>
      <c r="G1807" s="564"/>
      <c r="H1807" s="564"/>
      <c r="I1807" s="563"/>
      <c r="J1807" s="563"/>
      <c r="K1807" s="674"/>
    </row>
    <row r="1808" spans="1:11" x14ac:dyDescent="0.3">
      <c r="A1808" s="765"/>
      <c r="B1808" s="562"/>
      <c r="C1808" s="543"/>
      <c r="D1808" s="564"/>
      <c r="E1808" s="564"/>
      <c r="F1808" s="564"/>
      <c r="G1808" s="564"/>
      <c r="H1808" s="564"/>
      <c r="I1808" s="563"/>
      <c r="J1808" s="563"/>
      <c r="K1808" s="674"/>
    </row>
    <row r="1809" spans="1:11" x14ac:dyDescent="0.3">
      <c r="A1809" s="765"/>
      <c r="B1809" s="562"/>
      <c r="C1809" s="543"/>
      <c r="D1809" s="564"/>
      <c r="E1809" s="564"/>
      <c r="F1809" s="564"/>
      <c r="G1809" s="564"/>
      <c r="H1809" s="564"/>
      <c r="I1809" s="563"/>
      <c r="J1809" s="563"/>
      <c r="K1809" s="674"/>
    </row>
    <row r="1810" spans="1:11" x14ac:dyDescent="0.3">
      <c r="A1810" s="765"/>
      <c r="B1810" s="562"/>
      <c r="C1810" s="543"/>
      <c r="D1810" s="564"/>
      <c r="E1810" s="564"/>
      <c r="F1810" s="564"/>
      <c r="G1810" s="564"/>
      <c r="H1810" s="564"/>
      <c r="I1810" s="563"/>
      <c r="J1810" s="563"/>
      <c r="K1810" s="674"/>
    </row>
    <row r="1811" spans="1:11" x14ac:dyDescent="0.3">
      <c r="A1811" s="765"/>
      <c r="B1811" s="562"/>
      <c r="C1811" s="543"/>
      <c r="D1811" s="564"/>
      <c r="E1811" s="564"/>
      <c r="F1811" s="564"/>
      <c r="G1811" s="564"/>
      <c r="H1811" s="564"/>
      <c r="I1811" s="563"/>
      <c r="J1811" s="563"/>
      <c r="K1811" s="674"/>
    </row>
    <row r="1812" spans="1:11" x14ac:dyDescent="0.3">
      <c r="A1812" s="765"/>
      <c r="B1812" s="562"/>
      <c r="C1812" s="543"/>
      <c r="D1812" s="564"/>
      <c r="E1812" s="564"/>
      <c r="F1812" s="564"/>
      <c r="G1812" s="564"/>
      <c r="H1812" s="564"/>
      <c r="I1812" s="563"/>
      <c r="J1812" s="563"/>
      <c r="K1812" s="674"/>
    </row>
    <row r="1813" spans="1:11" x14ac:dyDescent="0.3">
      <c r="A1813" s="765"/>
      <c r="B1813" s="562"/>
      <c r="C1813" s="543"/>
      <c r="D1813" s="564"/>
      <c r="E1813" s="564"/>
      <c r="F1813" s="564"/>
      <c r="G1813" s="564"/>
      <c r="H1813" s="564"/>
      <c r="I1813" s="563"/>
      <c r="J1813" s="563"/>
      <c r="K1813" s="674"/>
    </row>
    <row r="1814" spans="1:11" x14ac:dyDescent="0.3">
      <c r="A1814" s="765"/>
      <c r="B1814" s="562"/>
      <c r="C1814" s="543"/>
      <c r="D1814" s="564"/>
      <c r="E1814" s="564"/>
      <c r="F1814" s="564"/>
      <c r="G1814" s="564"/>
      <c r="H1814" s="564"/>
      <c r="I1814" s="563"/>
      <c r="J1814" s="563"/>
      <c r="K1814" s="674"/>
    </row>
    <row r="1815" spans="1:11" x14ac:dyDescent="0.3">
      <c r="A1815" s="765"/>
      <c r="B1815" s="562"/>
      <c r="C1815" s="543"/>
      <c r="D1815" s="564"/>
      <c r="E1815" s="564"/>
      <c r="F1815" s="564"/>
      <c r="G1815" s="564"/>
      <c r="H1815" s="564"/>
      <c r="I1815" s="563"/>
      <c r="J1815" s="563"/>
      <c r="K1815" s="674"/>
    </row>
    <row r="1816" spans="1:11" x14ac:dyDescent="0.3">
      <c r="A1816" s="765"/>
      <c r="B1816" s="562"/>
      <c r="C1816" s="543"/>
      <c r="D1816" s="564"/>
      <c r="E1816" s="564"/>
      <c r="F1816" s="564"/>
      <c r="G1816" s="564"/>
      <c r="H1816" s="564"/>
      <c r="I1816" s="563"/>
      <c r="J1816" s="563"/>
      <c r="K1816" s="674"/>
    </row>
    <row r="1817" spans="1:11" x14ac:dyDescent="0.3">
      <c r="A1817" s="765"/>
      <c r="B1817" s="562"/>
      <c r="C1817" s="543"/>
      <c r="D1817" s="564"/>
      <c r="E1817" s="564"/>
      <c r="F1817" s="564"/>
      <c r="G1817" s="564"/>
      <c r="H1817" s="564"/>
      <c r="I1817" s="563"/>
      <c r="J1817" s="563"/>
      <c r="K1817" s="674"/>
    </row>
    <row r="1818" spans="1:11" x14ac:dyDescent="0.3">
      <c r="A1818" s="765"/>
      <c r="B1818" s="764"/>
      <c r="C1818" s="735"/>
      <c r="D1818" s="736"/>
      <c r="E1818" s="736"/>
      <c r="F1818" s="736"/>
      <c r="G1818" s="736"/>
      <c r="H1818" s="736"/>
      <c r="I1818" s="563"/>
      <c r="J1818" s="563"/>
      <c r="K1818" s="674"/>
    </row>
    <row r="1819" spans="1:11" x14ac:dyDescent="0.3">
      <c r="A1819" s="765"/>
      <c r="B1819" s="764"/>
      <c r="C1819" s="735"/>
      <c r="D1819" s="736"/>
      <c r="E1819" s="736"/>
      <c r="F1819" s="736"/>
      <c r="G1819" s="736"/>
      <c r="H1819" s="736"/>
      <c r="I1819" s="563"/>
      <c r="J1819" s="563"/>
      <c r="K1819" s="674"/>
    </row>
    <row r="1820" spans="1:11" x14ac:dyDescent="0.3">
      <c r="A1820" s="682"/>
      <c r="B1820" s="562"/>
      <c r="C1820" s="543"/>
      <c r="D1820" s="564"/>
      <c r="E1820" s="564"/>
      <c r="F1820" s="564"/>
      <c r="G1820" s="564"/>
      <c r="H1820" s="564"/>
      <c r="I1820" s="563"/>
      <c r="J1820" s="7"/>
      <c r="K1820" s="674"/>
    </row>
    <row r="1821" spans="1:11" x14ac:dyDescent="0.3">
      <c r="A1821" s="682"/>
      <c r="B1821" s="562"/>
      <c r="C1821" s="543"/>
      <c r="D1821" s="564"/>
      <c r="E1821" s="564"/>
      <c r="F1821" s="564"/>
      <c r="G1821" s="564"/>
      <c r="H1821" s="564"/>
      <c r="I1821" s="563"/>
      <c r="J1821" s="7"/>
      <c r="K1821" s="674"/>
    </row>
    <row r="1822" spans="1:11" x14ac:dyDescent="0.3">
      <c r="A1822" s="682"/>
      <c r="B1822" s="562"/>
      <c r="C1822" s="543"/>
      <c r="D1822" s="564"/>
      <c r="E1822" s="564"/>
      <c r="F1822" s="564"/>
      <c r="G1822" s="564"/>
      <c r="H1822" s="564"/>
      <c r="I1822" s="563"/>
      <c r="J1822" s="7"/>
      <c r="K1822" s="674"/>
    </row>
    <row r="1823" spans="1:11" x14ac:dyDescent="0.3">
      <c r="A1823" s="682"/>
      <c r="B1823" s="562"/>
      <c r="C1823" s="543"/>
      <c r="D1823" s="564"/>
      <c r="E1823" s="564"/>
      <c r="F1823" s="564"/>
      <c r="G1823" s="564"/>
      <c r="H1823" s="564"/>
      <c r="I1823" s="563"/>
      <c r="J1823" s="7"/>
      <c r="K1823" s="674"/>
    </row>
    <row r="1824" spans="1:11" x14ac:dyDescent="0.3">
      <c r="A1824" s="682"/>
      <c r="B1824" s="562"/>
      <c r="C1824" s="543"/>
      <c r="D1824" s="564"/>
      <c r="E1824" s="564"/>
      <c r="F1824" s="564"/>
      <c r="G1824" s="564"/>
      <c r="H1824" s="564"/>
      <c r="I1824" s="563"/>
      <c r="J1824" s="7"/>
      <c r="K1824" s="674"/>
    </row>
    <row r="1825" spans="1:11" x14ac:dyDescent="0.3">
      <c r="A1825" s="682"/>
      <c r="B1825" s="562"/>
      <c r="C1825" s="543"/>
      <c r="D1825" s="564"/>
      <c r="E1825" s="564"/>
      <c r="F1825" s="564"/>
      <c r="G1825" s="564"/>
      <c r="H1825" s="564"/>
      <c r="I1825" s="563"/>
      <c r="J1825" s="7"/>
      <c r="K1825" s="674"/>
    </row>
    <row r="1826" spans="1:11" x14ac:dyDescent="0.3">
      <c r="A1826" s="682"/>
      <c r="B1826" s="562"/>
      <c r="C1826" s="543"/>
      <c r="D1826" s="564"/>
      <c r="E1826" s="564"/>
      <c r="F1826" s="564"/>
      <c r="G1826" s="564"/>
      <c r="H1826" s="564"/>
      <c r="I1826" s="563"/>
      <c r="J1826" s="7"/>
      <c r="K1826" s="674"/>
    </row>
    <row r="1827" spans="1:11" x14ac:dyDescent="0.3">
      <c r="A1827" s="682"/>
      <c r="B1827" s="562"/>
      <c r="C1827" s="543"/>
      <c r="D1827" s="564"/>
      <c r="E1827" s="564"/>
      <c r="F1827" s="564"/>
      <c r="G1827" s="564"/>
      <c r="H1827" s="564"/>
      <c r="I1827" s="563"/>
      <c r="J1827" s="7"/>
      <c r="K1827" s="674"/>
    </row>
    <row r="1828" spans="1:11" x14ac:dyDescent="0.3">
      <c r="A1828" s="682"/>
      <c r="B1828" s="562"/>
      <c r="C1828" s="543"/>
      <c r="D1828" s="564"/>
      <c r="E1828" s="564"/>
      <c r="F1828" s="564"/>
      <c r="G1828" s="564"/>
      <c r="H1828" s="564"/>
      <c r="I1828" s="563"/>
      <c r="J1828" s="7"/>
      <c r="K1828" s="674"/>
    </row>
    <row r="1829" spans="1:11" x14ac:dyDescent="0.3">
      <c r="A1829" s="682"/>
      <c r="B1829" s="562"/>
      <c r="C1829" s="543"/>
      <c r="D1829" s="564"/>
      <c r="E1829" s="564"/>
      <c r="F1829" s="564"/>
      <c r="G1829" s="564"/>
      <c r="H1829" s="564"/>
      <c r="I1829" s="563"/>
      <c r="J1829" s="7"/>
      <c r="K1829" s="674"/>
    </row>
    <row r="1830" spans="1:11" x14ac:dyDescent="0.3">
      <c r="A1830" s="682"/>
      <c r="B1830" s="562"/>
      <c r="C1830" s="543"/>
      <c r="D1830" s="564"/>
      <c r="E1830" s="564"/>
      <c r="F1830" s="564"/>
      <c r="G1830" s="564"/>
      <c r="H1830" s="564"/>
      <c r="I1830" s="563"/>
      <c r="J1830" s="7"/>
      <c r="K1830" s="674"/>
    </row>
    <row r="1831" spans="1:11" x14ac:dyDescent="0.3">
      <c r="A1831" s="682"/>
      <c r="B1831" s="562"/>
      <c r="C1831" s="543"/>
      <c r="D1831" s="564"/>
      <c r="E1831" s="564"/>
      <c r="F1831" s="564"/>
      <c r="G1831" s="564"/>
      <c r="H1831" s="564"/>
      <c r="I1831" s="563"/>
      <c r="J1831" s="7"/>
      <c r="K1831" s="674"/>
    </row>
    <row r="1832" spans="1:11" x14ac:dyDescent="0.3">
      <c r="A1832" s="682"/>
      <c r="B1832" s="562"/>
      <c r="C1832" s="543"/>
      <c r="D1832" s="564"/>
      <c r="E1832" s="564"/>
      <c r="F1832" s="564"/>
      <c r="G1832" s="564"/>
      <c r="H1832" s="564"/>
      <c r="I1832" s="563"/>
      <c r="J1832" s="7"/>
      <c r="K1832" s="674"/>
    </row>
    <row r="1833" spans="1:11" x14ac:dyDescent="0.3">
      <c r="A1833" s="682"/>
      <c r="B1833" s="562"/>
      <c r="C1833" s="543"/>
      <c r="D1833" s="564"/>
      <c r="E1833" s="564"/>
      <c r="F1833" s="564"/>
      <c r="G1833" s="564"/>
      <c r="H1833" s="564"/>
      <c r="I1833" s="563"/>
      <c r="J1833" s="7"/>
      <c r="K1833" s="674"/>
    </row>
    <row r="1834" spans="1:11" x14ac:dyDescent="0.3">
      <c r="A1834" s="682"/>
      <c r="B1834" s="562"/>
      <c r="C1834" s="543"/>
      <c r="D1834" s="564"/>
      <c r="E1834" s="564"/>
      <c r="F1834" s="564"/>
      <c r="G1834" s="564"/>
      <c r="H1834" s="564"/>
      <c r="I1834" s="563"/>
      <c r="J1834" s="563"/>
      <c r="K1834" s="674"/>
    </row>
    <row r="1835" spans="1:11" x14ac:dyDescent="0.3">
      <c r="A1835" s="682"/>
      <c r="B1835" s="562"/>
      <c r="C1835" s="543"/>
      <c r="D1835" s="564"/>
      <c r="E1835" s="564"/>
      <c r="F1835" s="564"/>
      <c r="G1835" s="564"/>
      <c r="H1835" s="564"/>
      <c r="I1835" s="563"/>
      <c r="J1835" s="563"/>
      <c r="K1835" s="674"/>
    </row>
    <row r="1836" spans="1:11" x14ac:dyDescent="0.3">
      <c r="A1836" s="682"/>
      <c r="B1836" s="562"/>
      <c r="C1836" s="543"/>
      <c r="D1836" s="564"/>
      <c r="E1836" s="564"/>
      <c r="F1836" s="564"/>
      <c r="G1836" s="564"/>
      <c r="H1836" s="564"/>
      <c r="I1836" s="563"/>
      <c r="J1836" s="563"/>
      <c r="K1836" s="674"/>
    </row>
    <row r="1837" spans="1:11" x14ac:dyDescent="0.3">
      <c r="A1837" s="682"/>
      <c r="B1837" s="562"/>
      <c r="C1837" s="543"/>
      <c r="D1837" s="564"/>
      <c r="E1837" s="564"/>
      <c r="F1837" s="564"/>
      <c r="G1837" s="564"/>
      <c r="H1837" s="564"/>
      <c r="I1837" s="563"/>
      <c r="J1837" s="563"/>
      <c r="K1837" s="674"/>
    </row>
    <row r="1838" spans="1:11" x14ac:dyDescent="0.3">
      <c r="A1838" s="682"/>
      <c r="B1838" s="562"/>
      <c r="C1838" s="543"/>
      <c r="D1838" s="564"/>
      <c r="E1838" s="564"/>
      <c r="F1838" s="564"/>
      <c r="G1838" s="564"/>
      <c r="H1838" s="564"/>
      <c r="I1838" s="563"/>
      <c r="J1838" s="563"/>
      <c r="K1838" s="674"/>
    </row>
    <row r="1839" spans="1:11" x14ac:dyDescent="0.3">
      <c r="A1839" s="682"/>
      <c r="B1839" s="562"/>
      <c r="C1839" s="543"/>
      <c r="D1839" s="564"/>
      <c r="E1839" s="564"/>
      <c r="F1839" s="564"/>
      <c r="G1839" s="564"/>
      <c r="H1839" s="564"/>
      <c r="I1839" s="563"/>
      <c r="J1839" s="563"/>
      <c r="K1839" s="674"/>
    </row>
    <row r="1840" spans="1:11" x14ac:dyDescent="0.3">
      <c r="A1840" s="682"/>
      <c r="B1840" s="562"/>
      <c r="C1840" s="543"/>
      <c r="D1840" s="564"/>
      <c r="E1840" s="564"/>
      <c r="F1840" s="564"/>
      <c r="G1840" s="564"/>
      <c r="H1840" s="564"/>
      <c r="I1840" s="563"/>
      <c r="J1840" s="563"/>
      <c r="K1840" s="674"/>
    </row>
    <row r="1841" spans="1:11" x14ac:dyDescent="0.3">
      <c r="A1841" s="682"/>
      <c r="B1841" s="562"/>
      <c r="C1841" s="543"/>
      <c r="D1841" s="564"/>
      <c r="E1841" s="564"/>
      <c r="F1841" s="564"/>
      <c r="G1841" s="564"/>
      <c r="H1841" s="564"/>
      <c r="I1841" s="563"/>
      <c r="J1841" s="563"/>
      <c r="K1841" s="674"/>
    </row>
    <row r="1842" spans="1:11" x14ac:dyDescent="0.3">
      <c r="A1842" s="682"/>
      <c r="B1842" s="562"/>
      <c r="C1842" s="543"/>
      <c r="D1842" s="564"/>
      <c r="E1842" s="564"/>
      <c r="F1842" s="564"/>
      <c r="G1842" s="564"/>
      <c r="H1842" s="564"/>
      <c r="I1842" s="563"/>
      <c r="J1842" s="563"/>
      <c r="K1842" s="674"/>
    </row>
    <row r="1843" spans="1:11" x14ac:dyDescent="0.3">
      <c r="A1843" s="682"/>
      <c r="B1843" s="562"/>
      <c r="C1843" s="543"/>
      <c r="D1843" s="564"/>
      <c r="E1843" s="564"/>
      <c r="F1843" s="564"/>
      <c r="G1843" s="564"/>
      <c r="H1843" s="564"/>
      <c r="I1843" s="563"/>
      <c r="J1843" s="7"/>
      <c r="K1843" s="674"/>
    </row>
    <row r="1844" spans="1:11" x14ac:dyDescent="0.3">
      <c r="A1844" s="682"/>
      <c r="B1844" s="562"/>
      <c r="C1844" s="543"/>
      <c r="D1844" s="564"/>
      <c r="E1844" s="564"/>
      <c r="F1844" s="564"/>
      <c r="G1844" s="564"/>
      <c r="H1844" s="564"/>
      <c r="I1844" s="563"/>
      <c r="J1844" s="7"/>
      <c r="K1844" s="674"/>
    </row>
    <row r="1845" spans="1:11" x14ac:dyDescent="0.3">
      <c r="A1845" s="682"/>
      <c r="B1845" s="562"/>
      <c r="C1845" s="543"/>
      <c r="D1845" s="564"/>
      <c r="E1845" s="564"/>
      <c r="F1845" s="564"/>
      <c r="G1845" s="564"/>
      <c r="H1845" s="564"/>
      <c r="I1845" s="563"/>
      <c r="J1845" s="7"/>
      <c r="K1845" s="674"/>
    </row>
    <row r="1846" spans="1:11" x14ac:dyDescent="0.3">
      <c r="A1846" s="682"/>
      <c r="B1846" s="562"/>
      <c r="C1846" s="543"/>
      <c r="D1846" s="564"/>
      <c r="E1846" s="564"/>
      <c r="F1846" s="564"/>
      <c r="G1846" s="564"/>
      <c r="H1846" s="564"/>
      <c r="I1846" s="563"/>
      <c r="J1846" s="7"/>
      <c r="K1846" s="674"/>
    </row>
    <row r="1847" spans="1:11" x14ac:dyDescent="0.3">
      <c r="A1847" s="682"/>
      <c r="B1847" s="562"/>
      <c r="C1847" s="592"/>
      <c r="D1847" s="564"/>
      <c r="E1847" s="564"/>
      <c r="F1847" s="564"/>
      <c r="G1847" s="564"/>
      <c r="H1847" s="564"/>
      <c r="I1847" s="563"/>
      <c r="J1847" s="7"/>
      <c r="K1847" s="674"/>
    </row>
    <row r="1848" spans="1:11" x14ac:dyDescent="0.3">
      <c r="A1848" s="682"/>
      <c r="B1848" s="562"/>
      <c r="C1848" s="543"/>
      <c r="D1848" s="564"/>
      <c r="E1848" s="564"/>
      <c r="F1848" s="564"/>
      <c r="G1848" s="564"/>
      <c r="H1848" s="564"/>
      <c r="I1848" s="563"/>
      <c r="J1848" s="7"/>
      <c r="K1848" s="674"/>
    </row>
    <row r="1849" spans="1:11" x14ac:dyDescent="0.3">
      <c r="A1849" s="682"/>
      <c r="B1849" s="562"/>
      <c r="C1849" s="543"/>
      <c r="D1849" s="564"/>
      <c r="E1849" s="564"/>
      <c r="F1849" s="564"/>
      <c r="G1849" s="564"/>
      <c r="H1849" s="564"/>
      <c r="I1849" s="563"/>
      <c r="J1849" s="7"/>
      <c r="K1849" s="674"/>
    </row>
    <row r="1850" spans="1:11" x14ac:dyDescent="0.3">
      <c r="A1850" s="682"/>
      <c r="B1850" s="562"/>
      <c r="C1850" s="543"/>
      <c r="D1850" s="564"/>
      <c r="E1850" s="564"/>
      <c r="F1850" s="564"/>
      <c r="G1850" s="564"/>
      <c r="H1850" s="564"/>
      <c r="I1850" s="563"/>
      <c r="J1850" s="7"/>
      <c r="K1850" s="674"/>
    </row>
    <row r="1851" spans="1:11" x14ac:dyDescent="0.3">
      <c r="A1851" s="682"/>
      <c r="B1851" s="562"/>
      <c r="C1851" s="543"/>
      <c r="D1851" s="564"/>
      <c r="E1851" s="564"/>
      <c r="F1851" s="564"/>
      <c r="G1851" s="564"/>
      <c r="H1851" s="564"/>
      <c r="I1851" s="563"/>
      <c r="J1851" s="7"/>
      <c r="K1851" s="674"/>
    </row>
    <row r="1852" spans="1:11" x14ac:dyDescent="0.3">
      <c r="A1852" s="682"/>
      <c r="B1852" s="562"/>
      <c r="C1852" s="543"/>
      <c r="D1852" s="564"/>
      <c r="E1852" s="564"/>
      <c r="F1852" s="564"/>
      <c r="G1852" s="564"/>
      <c r="H1852" s="564"/>
      <c r="I1852" s="563"/>
      <c r="J1852" s="7"/>
      <c r="K1852" s="674"/>
    </row>
    <row r="1853" spans="1:11" x14ac:dyDescent="0.3">
      <c r="A1853" s="682"/>
      <c r="B1853" s="562"/>
      <c r="C1853" s="543"/>
      <c r="D1853" s="564"/>
      <c r="E1853" s="564"/>
      <c r="F1853" s="564"/>
      <c r="G1853" s="564"/>
      <c r="H1853" s="564"/>
      <c r="I1853" s="563"/>
      <c r="J1853" s="7"/>
      <c r="K1853" s="674"/>
    </row>
    <row r="1854" spans="1:11" x14ac:dyDescent="0.3">
      <c r="A1854" s="682"/>
      <c r="B1854" s="562"/>
      <c r="C1854" s="543"/>
      <c r="D1854" s="564"/>
      <c r="E1854" s="564"/>
      <c r="F1854" s="564"/>
      <c r="G1854" s="564"/>
      <c r="H1854" s="564"/>
      <c r="I1854" s="563"/>
      <c r="J1854" s="7"/>
      <c r="K1854" s="674"/>
    </row>
    <row r="1855" spans="1:11" x14ac:dyDescent="0.3">
      <c r="A1855" s="682"/>
      <c r="B1855" s="562"/>
      <c r="C1855" s="543"/>
      <c r="D1855" s="564"/>
      <c r="E1855" s="564"/>
      <c r="F1855" s="564"/>
      <c r="G1855" s="564"/>
      <c r="H1855" s="564"/>
      <c r="I1855" s="563"/>
      <c r="J1855" s="7"/>
      <c r="K1855" s="674"/>
    </row>
    <row r="1856" spans="1:11" x14ac:dyDescent="0.3">
      <c r="A1856" s="682"/>
      <c r="B1856" s="562"/>
      <c r="C1856" s="543"/>
      <c r="D1856" s="564"/>
      <c r="E1856" s="564"/>
      <c r="F1856" s="564"/>
      <c r="G1856" s="564"/>
      <c r="H1856" s="564"/>
      <c r="I1856" s="563"/>
      <c r="J1856" s="7"/>
      <c r="K1856" s="674"/>
    </row>
    <row r="1857" spans="1:11" x14ac:dyDescent="0.3">
      <c r="A1857" s="682"/>
      <c r="B1857" s="562"/>
      <c r="C1857" s="543"/>
      <c r="D1857" s="564"/>
      <c r="E1857" s="564"/>
      <c r="F1857" s="564"/>
      <c r="G1857" s="564"/>
      <c r="H1857" s="564"/>
      <c r="I1857" s="563"/>
      <c r="J1857" s="7"/>
      <c r="K1857" s="674"/>
    </row>
    <row r="1858" spans="1:11" x14ac:dyDescent="0.3">
      <c r="A1858" s="682"/>
      <c r="B1858" s="562"/>
      <c r="C1858" s="543"/>
      <c r="D1858" s="564"/>
      <c r="E1858" s="564"/>
      <c r="F1858" s="564"/>
      <c r="G1858" s="564"/>
      <c r="H1858" s="564"/>
      <c r="I1858" s="563"/>
      <c r="J1858" s="7"/>
      <c r="K1858" s="674"/>
    </row>
    <row r="1859" spans="1:11" x14ac:dyDescent="0.3">
      <c r="A1859" s="682"/>
      <c r="B1859" s="562"/>
      <c r="C1859" s="543"/>
      <c r="D1859" s="564"/>
      <c r="E1859" s="564"/>
      <c r="F1859" s="564"/>
      <c r="G1859" s="564"/>
      <c r="H1859" s="564"/>
      <c r="I1859" s="563"/>
      <c r="J1859" s="7"/>
      <c r="K1859" s="674"/>
    </row>
    <row r="1860" spans="1:11" x14ac:dyDescent="0.3">
      <c r="A1860" s="682"/>
      <c r="B1860" s="562"/>
      <c r="C1860" s="543"/>
      <c r="D1860" s="564"/>
      <c r="E1860" s="564"/>
      <c r="F1860" s="564"/>
      <c r="G1860" s="564"/>
      <c r="H1860" s="564"/>
      <c r="I1860" s="563"/>
      <c r="J1860" s="7"/>
      <c r="K1860" s="674"/>
    </row>
    <row r="1861" spans="1:11" x14ac:dyDescent="0.3">
      <c r="A1861" s="682"/>
      <c r="B1861" s="562"/>
      <c r="C1861" s="543"/>
      <c r="D1861" s="564"/>
      <c r="E1861" s="564"/>
      <c r="F1861" s="564"/>
      <c r="G1861" s="564"/>
      <c r="H1861" s="564"/>
      <c r="I1861" s="563"/>
      <c r="J1861" s="7"/>
      <c r="K1861" s="674"/>
    </row>
    <row r="1862" spans="1:11" x14ac:dyDescent="0.3">
      <c r="A1862" s="682"/>
      <c r="B1862" s="562"/>
      <c r="C1862" s="543"/>
      <c r="D1862" s="564"/>
      <c r="E1862" s="564"/>
      <c r="F1862" s="564"/>
      <c r="G1862" s="564"/>
      <c r="H1862" s="564"/>
      <c r="I1862" s="563"/>
      <c r="J1862" s="7"/>
      <c r="K1862" s="674"/>
    </row>
    <row r="1863" spans="1:11" x14ac:dyDescent="0.3">
      <c r="A1863" s="682"/>
      <c r="B1863" s="562"/>
      <c r="C1863" s="543"/>
      <c r="D1863" s="564"/>
      <c r="E1863" s="564"/>
      <c r="F1863" s="564"/>
      <c r="G1863" s="564"/>
      <c r="H1863" s="564"/>
      <c r="I1863" s="563"/>
      <c r="J1863" s="7"/>
      <c r="K1863" s="674"/>
    </row>
    <row r="1864" spans="1:11" x14ac:dyDescent="0.3">
      <c r="A1864" s="682"/>
      <c r="B1864" s="562"/>
      <c r="C1864" s="543"/>
      <c r="D1864" s="564"/>
      <c r="E1864" s="564"/>
      <c r="F1864" s="564"/>
      <c r="G1864" s="564"/>
      <c r="H1864" s="564"/>
      <c r="I1864" s="563"/>
      <c r="J1864" s="7"/>
      <c r="K1864" s="674"/>
    </row>
    <row r="1865" spans="1:11" x14ac:dyDescent="0.3">
      <c r="A1865" s="682"/>
      <c r="B1865" s="562"/>
      <c r="C1865" s="543"/>
      <c r="D1865" s="564"/>
      <c r="E1865" s="564"/>
      <c r="F1865" s="564"/>
      <c r="G1865" s="564"/>
      <c r="H1865" s="564"/>
      <c r="I1865" s="563"/>
      <c r="J1865" s="7"/>
      <c r="K1865" s="674"/>
    </row>
    <row r="1866" spans="1:11" x14ac:dyDescent="0.3">
      <c r="A1866" s="682"/>
      <c r="B1866" s="562"/>
      <c r="C1866" s="543"/>
      <c r="D1866" s="564"/>
      <c r="E1866" s="564"/>
      <c r="F1866" s="564"/>
      <c r="G1866" s="564"/>
      <c r="H1866" s="564"/>
      <c r="I1866" s="563"/>
      <c r="J1866" s="7"/>
      <c r="K1866" s="674"/>
    </row>
    <row r="1867" spans="1:11" x14ac:dyDescent="0.3">
      <c r="A1867" s="682"/>
      <c r="B1867" s="562"/>
      <c r="C1867" s="543"/>
      <c r="D1867" s="564"/>
      <c r="E1867" s="564"/>
      <c r="F1867" s="564"/>
      <c r="G1867" s="564"/>
      <c r="H1867" s="564"/>
      <c r="I1867" s="563"/>
      <c r="J1867" s="7"/>
      <c r="K1867" s="674"/>
    </row>
    <row r="1868" spans="1:11" x14ac:dyDescent="0.3">
      <c r="A1868" s="682"/>
      <c r="B1868" s="562"/>
      <c r="C1868" s="543"/>
      <c r="D1868" s="564"/>
      <c r="E1868" s="564"/>
      <c r="F1868" s="564"/>
      <c r="G1868" s="564"/>
      <c r="H1868" s="564"/>
      <c r="I1868" s="563"/>
      <c r="J1868" s="7"/>
    </row>
    <row r="1869" spans="1:11" x14ac:dyDescent="0.3">
      <c r="A1869" s="682"/>
      <c r="B1869" s="562"/>
      <c r="C1869" s="543"/>
      <c r="D1869" s="564"/>
      <c r="E1869" s="564"/>
      <c r="F1869" s="564"/>
      <c r="G1869" s="564"/>
      <c r="H1869" s="564"/>
      <c r="I1869" s="563"/>
      <c r="J1869" s="7"/>
    </row>
    <row r="1870" spans="1:11" x14ac:dyDescent="0.3">
      <c r="A1870" s="682"/>
      <c r="B1870" s="562"/>
      <c r="C1870" s="543"/>
      <c r="D1870" s="564"/>
      <c r="E1870" s="564"/>
      <c r="F1870" s="564"/>
      <c r="G1870" s="564"/>
      <c r="H1870" s="564"/>
      <c r="I1870" s="563"/>
      <c r="J1870" s="7"/>
    </row>
    <row r="1871" spans="1:11" x14ac:dyDescent="0.3">
      <c r="A1871" s="682"/>
      <c r="B1871" s="562"/>
      <c r="C1871" s="543"/>
      <c r="D1871" s="564"/>
      <c r="E1871" s="564"/>
      <c r="F1871" s="564"/>
      <c r="G1871" s="564"/>
      <c r="H1871" s="564"/>
      <c r="I1871" s="563"/>
      <c r="J1871" s="7"/>
    </row>
    <row r="1872" spans="1:11" x14ac:dyDescent="0.3">
      <c r="A1872" s="682"/>
      <c r="B1872" s="562"/>
      <c r="C1872" s="543"/>
      <c r="D1872" s="564"/>
      <c r="E1872" s="564"/>
      <c r="F1872" s="564"/>
      <c r="G1872" s="564"/>
      <c r="H1872" s="564"/>
      <c r="I1872" s="563"/>
      <c r="J1872" s="7"/>
    </row>
    <row r="1873" spans="1:10" x14ac:dyDescent="0.3">
      <c r="A1873" s="682"/>
      <c r="B1873" s="562"/>
      <c r="C1873" s="543"/>
      <c r="D1873" s="564"/>
      <c r="E1873" s="564"/>
      <c r="F1873" s="564"/>
      <c r="G1873" s="564"/>
      <c r="H1873" s="564"/>
      <c r="I1873" s="563"/>
      <c r="J1873" s="7"/>
    </row>
    <row r="1874" spans="1:10" x14ac:dyDescent="0.3">
      <c r="A1874" s="682"/>
      <c r="B1874" s="562"/>
      <c r="C1874" s="543"/>
      <c r="D1874" s="564"/>
      <c r="E1874" s="564"/>
      <c r="F1874" s="564"/>
      <c r="G1874" s="564"/>
      <c r="H1874" s="564"/>
      <c r="I1874" s="563"/>
      <c r="J1874" s="7"/>
    </row>
    <row r="1875" spans="1:10" x14ac:dyDescent="0.3">
      <c r="A1875" s="682"/>
      <c r="B1875" s="562"/>
      <c r="C1875" s="543"/>
      <c r="D1875" s="564"/>
      <c r="E1875" s="564"/>
      <c r="F1875" s="564"/>
      <c r="G1875" s="564"/>
      <c r="H1875" s="564"/>
      <c r="I1875" s="563"/>
      <c r="J1875" s="7"/>
    </row>
    <row r="1876" spans="1:10" x14ac:dyDescent="0.3">
      <c r="A1876" s="682"/>
      <c r="B1876" s="562"/>
      <c r="C1876" s="543"/>
      <c r="D1876" s="564"/>
      <c r="E1876" s="564"/>
      <c r="F1876" s="564"/>
      <c r="G1876" s="564"/>
      <c r="H1876" s="564"/>
      <c r="I1876" s="563"/>
      <c r="J1876" s="7"/>
    </row>
    <row r="1877" spans="1:10" x14ac:dyDescent="0.3">
      <c r="A1877" s="682"/>
      <c r="B1877" s="562"/>
      <c r="C1877" s="543"/>
      <c r="D1877" s="564"/>
      <c r="E1877" s="564"/>
      <c r="F1877" s="564"/>
      <c r="G1877" s="564"/>
      <c r="H1877" s="564"/>
      <c r="I1877" s="563"/>
      <c r="J1877" s="7"/>
    </row>
    <row r="1878" spans="1:10" x14ac:dyDescent="0.3">
      <c r="A1878" s="682"/>
      <c r="B1878" s="562"/>
      <c r="C1878" s="543"/>
      <c r="D1878" s="564"/>
      <c r="E1878" s="564"/>
      <c r="F1878" s="564"/>
      <c r="G1878" s="564"/>
      <c r="H1878" s="564"/>
      <c r="I1878" s="563"/>
      <c r="J1878" s="7"/>
    </row>
    <row r="1879" spans="1:10" x14ac:dyDescent="0.3">
      <c r="A1879" s="682"/>
      <c r="B1879" s="562"/>
      <c r="C1879" s="543"/>
      <c r="D1879" s="564"/>
      <c r="E1879" s="564"/>
      <c r="F1879" s="564"/>
      <c r="G1879" s="564"/>
      <c r="H1879" s="564"/>
      <c r="I1879" s="563"/>
      <c r="J1879" s="7"/>
    </row>
    <row r="1880" spans="1:10" x14ac:dyDescent="0.3">
      <c r="A1880" s="682"/>
      <c r="B1880" s="562"/>
      <c r="C1880" s="543"/>
      <c r="D1880" s="564"/>
      <c r="E1880" s="564"/>
      <c r="F1880" s="564"/>
      <c r="G1880" s="564"/>
      <c r="H1880" s="564"/>
      <c r="I1880" s="563"/>
      <c r="J1880" s="7"/>
    </row>
    <row r="1881" spans="1:10" x14ac:dyDescent="0.3">
      <c r="A1881" s="682"/>
      <c r="B1881" s="562"/>
      <c r="C1881" s="543"/>
      <c r="D1881" s="564"/>
      <c r="E1881" s="564"/>
      <c r="F1881" s="564"/>
      <c r="G1881" s="564"/>
      <c r="H1881" s="564"/>
      <c r="I1881" s="563"/>
      <c r="J1881" s="7"/>
    </row>
    <row r="1882" spans="1:10" x14ac:dyDescent="0.3">
      <c r="A1882" s="682"/>
      <c r="B1882" s="562"/>
      <c r="C1882" s="543"/>
      <c r="D1882" s="564"/>
      <c r="E1882" s="564"/>
      <c r="F1882" s="564"/>
      <c r="G1882" s="564"/>
      <c r="H1882" s="564"/>
      <c r="I1882" s="563"/>
      <c r="J1882" s="7"/>
    </row>
    <row r="1883" spans="1:10" x14ac:dyDescent="0.3">
      <c r="A1883" s="682"/>
      <c r="B1883" s="562"/>
      <c r="C1883" s="543"/>
      <c r="D1883" s="564"/>
      <c r="E1883" s="564"/>
      <c r="F1883" s="564"/>
      <c r="G1883" s="564"/>
      <c r="H1883" s="564"/>
      <c r="I1883" s="563"/>
      <c r="J1883" s="7"/>
    </row>
    <row r="1884" spans="1:10" x14ac:dyDescent="0.3">
      <c r="A1884" s="682"/>
      <c r="B1884" s="562"/>
      <c r="C1884" s="543"/>
      <c r="D1884" s="564"/>
      <c r="E1884" s="564"/>
      <c r="F1884" s="564"/>
      <c r="G1884" s="564"/>
      <c r="H1884" s="564"/>
      <c r="I1884" s="563"/>
      <c r="J1884" s="7"/>
    </row>
    <row r="1885" spans="1:10" x14ac:dyDescent="0.3">
      <c r="A1885" s="682"/>
      <c r="B1885" s="562"/>
      <c r="C1885" s="543"/>
      <c r="D1885" s="564"/>
      <c r="E1885" s="564"/>
      <c r="F1885" s="564"/>
      <c r="G1885" s="564"/>
      <c r="H1885" s="564"/>
      <c r="I1885" s="563"/>
      <c r="J1885" s="7"/>
    </row>
    <row r="1886" spans="1:10" x14ac:dyDescent="0.3">
      <c r="A1886" s="682"/>
      <c r="B1886" s="562"/>
      <c r="C1886" s="543"/>
      <c r="D1886" s="564"/>
      <c r="E1886" s="564"/>
      <c r="F1886" s="564"/>
      <c r="G1886" s="564"/>
      <c r="H1886" s="564"/>
      <c r="I1886" s="563"/>
      <c r="J1886" s="7"/>
    </row>
    <row r="1887" spans="1:10" x14ac:dyDescent="0.3">
      <c r="A1887" s="682"/>
      <c r="B1887" s="562"/>
      <c r="C1887" s="543"/>
      <c r="D1887" s="564"/>
      <c r="E1887" s="564"/>
      <c r="F1887" s="564"/>
      <c r="G1887" s="564"/>
      <c r="H1887" s="564"/>
      <c r="I1887" s="563"/>
      <c r="J1887" s="7"/>
    </row>
    <row r="1888" spans="1:10" x14ac:dyDescent="0.3">
      <c r="A1888" s="682"/>
      <c r="B1888" s="562"/>
      <c r="C1888" s="543"/>
      <c r="D1888" s="564"/>
      <c r="E1888" s="564"/>
      <c r="F1888" s="564"/>
      <c r="G1888" s="564"/>
      <c r="H1888" s="564"/>
      <c r="I1888" s="563"/>
      <c r="J1888" s="7"/>
    </row>
    <row r="1889" spans="1:10" x14ac:dyDescent="0.3">
      <c r="A1889" s="682"/>
      <c r="B1889" s="562"/>
      <c r="C1889" s="543"/>
      <c r="D1889" s="564"/>
      <c r="E1889" s="564"/>
      <c r="F1889" s="564"/>
      <c r="G1889" s="564"/>
      <c r="H1889" s="564"/>
      <c r="I1889" s="563"/>
      <c r="J1889" s="7"/>
    </row>
    <row r="1890" spans="1:10" x14ac:dyDescent="0.3">
      <c r="A1890" s="682"/>
      <c r="B1890" s="562"/>
      <c r="C1890" s="543"/>
      <c r="D1890" s="564"/>
      <c r="E1890" s="564"/>
      <c r="F1890" s="564"/>
      <c r="G1890" s="564"/>
      <c r="H1890" s="564"/>
      <c r="I1890" s="563"/>
      <c r="J1890" s="7"/>
    </row>
    <row r="1891" spans="1:10" x14ac:dyDescent="0.3">
      <c r="A1891" s="682"/>
      <c r="B1891" s="562"/>
      <c r="C1891" s="543"/>
      <c r="D1891" s="564"/>
      <c r="E1891" s="564"/>
      <c r="F1891" s="564"/>
      <c r="G1891" s="564"/>
      <c r="H1891" s="564"/>
      <c r="I1891" s="563"/>
      <c r="J1891" s="7"/>
    </row>
    <row r="1892" spans="1:10" x14ac:dyDescent="0.3">
      <c r="A1892" s="682"/>
      <c r="B1892" s="562"/>
      <c r="C1892" s="543"/>
      <c r="D1892" s="564"/>
      <c r="E1892" s="564"/>
      <c r="F1892" s="564"/>
      <c r="G1892" s="564"/>
      <c r="H1892" s="564"/>
      <c r="I1892" s="563"/>
      <c r="J1892" s="7"/>
    </row>
    <row r="1893" spans="1:10" x14ac:dyDescent="0.3">
      <c r="A1893" s="682"/>
      <c r="B1893" s="562"/>
      <c r="C1893" s="543"/>
      <c r="D1893" s="564"/>
      <c r="E1893" s="564"/>
      <c r="F1893" s="564"/>
      <c r="G1893" s="564"/>
      <c r="H1893" s="564"/>
      <c r="I1893" s="563"/>
      <c r="J1893" s="7"/>
    </row>
    <row r="1894" spans="1:10" x14ac:dyDescent="0.3">
      <c r="A1894" s="682"/>
      <c r="B1894" s="562"/>
      <c r="C1894" s="543"/>
      <c r="D1894" s="564"/>
      <c r="E1894" s="564"/>
      <c r="F1894" s="564"/>
      <c r="G1894" s="564"/>
      <c r="H1894" s="564"/>
      <c r="I1894" s="563"/>
      <c r="J1894" s="7"/>
    </row>
    <row r="1895" spans="1:10" x14ac:dyDescent="0.3">
      <c r="A1895" s="682"/>
      <c r="B1895" s="562"/>
      <c r="C1895" s="543"/>
      <c r="D1895" s="564"/>
      <c r="E1895" s="564"/>
      <c r="F1895" s="564"/>
      <c r="G1895" s="564"/>
      <c r="H1895" s="564"/>
      <c r="I1895" s="563"/>
      <c r="J1895" s="7"/>
    </row>
    <row r="1896" spans="1:10" x14ac:dyDescent="0.3">
      <c r="A1896" s="682"/>
      <c r="B1896" s="562"/>
      <c r="C1896" s="543"/>
      <c r="D1896" s="564"/>
      <c r="E1896" s="564"/>
      <c r="F1896" s="564"/>
      <c r="G1896" s="564"/>
      <c r="H1896" s="564"/>
      <c r="I1896" s="563"/>
      <c r="J1896" s="7"/>
    </row>
    <row r="1897" spans="1:10" x14ac:dyDescent="0.3">
      <c r="A1897" s="682"/>
      <c r="B1897" s="562"/>
      <c r="C1897" s="543"/>
      <c r="D1897" s="564"/>
      <c r="E1897" s="564"/>
      <c r="F1897" s="564"/>
      <c r="G1897" s="564"/>
      <c r="H1897" s="564"/>
      <c r="I1897" s="563"/>
      <c r="J1897" s="7"/>
    </row>
    <row r="1898" spans="1:10" x14ac:dyDescent="0.3">
      <c r="A1898" s="682"/>
      <c r="B1898" s="562"/>
      <c r="C1898" s="543"/>
      <c r="D1898" s="564"/>
      <c r="E1898" s="564"/>
      <c r="F1898" s="564"/>
      <c r="G1898" s="564"/>
      <c r="H1898" s="564"/>
      <c r="I1898" s="563"/>
      <c r="J1898" s="563"/>
    </row>
    <row r="1899" spans="1:10" x14ac:dyDescent="0.3">
      <c r="A1899" s="682"/>
      <c r="B1899" s="562"/>
      <c r="C1899" s="543"/>
      <c r="D1899" s="564"/>
      <c r="E1899" s="564"/>
      <c r="F1899" s="564"/>
      <c r="G1899" s="564"/>
      <c r="H1899" s="564"/>
      <c r="I1899" s="563"/>
      <c r="J1899" s="563"/>
    </row>
    <row r="1900" spans="1:10" x14ac:dyDescent="0.3">
      <c r="A1900" s="682"/>
      <c r="B1900" s="562"/>
      <c r="C1900" s="543"/>
      <c r="D1900" s="564"/>
      <c r="E1900" s="564"/>
      <c r="F1900" s="564"/>
      <c r="G1900" s="564"/>
      <c r="H1900" s="564"/>
      <c r="I1900" s="563"/>
      <c r="J1900" s="563"/>
    </row>
    <row r="1901" spans="1:10" x14ac:dyDescent="0.3">
      <c r="A1901" s="682"/>
      <c r="B1901" s="562"/>
      <c r="C1901" s="543"/>
      <c r="D1901" s="564"/>
      <c r="E1901" s="564"/>
      <c r="F1901" s="564"/>
      <c r="G1901" s="564"/>
      <c r="H1901" s="564"/>
      <c r="I1901" s="563"/>
      <c r="J1901" s="563"/>
    </row>
    <row r="1902" spans="1:10" x14ac:dyDescent="0.3">
      <c r="A1902" s="682"/>
      <c r="B1902" s="562"/>
      <c r="C1902" s="543"/>
      <c r="D1902" s="564"/>
      <c r="E1902" s="564"/>
      <c r="F1902" s="564"/>
      <c r="G1902" s="564"/>
      <c r="H1902" s="564"/>
      <c r="I1902" s="563"/>
      <c r="J1902" s="563"/>
    </row>
    <row r="1903" spans="1:10" x14ac:dyDescent="0.3">
      <c r="A1903" s="682"/>
      <c r="B1903" s="562"/>
      <c r="C1903" s="543"/>
      <c r="D1903" s="564"/>
      <c r="E1903" s="564"/>
      <c r="F1903" s="564"/>
      <c r="G1903" s="564"/>
      <c r="H1903" s="564"/>
      <c r="I1903" s="563"/>
      <c r="J1903" s="563"/>
    </row>
    <row r="1904" spans="1:10" x14ac:dyDescent="0.3">
      <c r="A1904" s="682"/>
      <c r="B1904" s="562"/>
      <c r="C1904" s="543" t="s">
        <v>1186</v>
      </c>
      <c r="D1904" s="564"/>
      <c r="E1904" s="564"/>
      <c r="F1904" s="564"/>
      <c r="G1904" s="564"/>
      <c r="H1904" s="564"/>
      <c r="I1904" s="563"/>
      <c r="J1904" s="563"/>
    </row>
    <row r="1905" spans="1:10" x14ac:dyDescent="0.3">
      <c r="A1905" s="682"/>
      <c r="B1905" s="562"/>
      <c r="C1905" s="543"/>
      <c r="D1905" s="564"/>
      <c r="E1905" s="564"/>
      <c r="F1905" s="564"/>
      <c r="G1905" s="564"/>
      <c r="H1905" s="564"/>
      <c r="I1905" s="563"/>
      <c r="J1905" s="563"/>
    </row>
    <row r="1906" spans="1:10" x14ac:dyDescent="0.3">
      <c r="A1906" s="682"/>
      <c r="B1906" s="562"/>
      <c r="C1906" s="543"/>
      <c r="D1906" s="564"/>
      <c r="E1906" s="564"/>
      <c r="F1906" s="564"/>
      <c r="G1906" s="564"/>
      <c r="H1906" s="564"/>
      <c r="I1906" s="563"/>
      <c r="J1906" s="563"/>
    </row>
    <row r="1907" spans="1:10" x14ac:dyDescent="0.3">
      <c r="A1907" s="682"/>
      <c r="B1907" s="562"/>
      <c r="C1907" s="543"/>
      <c r="D1907" s="564"/>
      <c r="E1907" s="564"/>
      <c r="F1907" s="564"/>
      <c r="G1907" s="564"/>
      <c r="H1907" s="564"/>
      <c r="I1907" s="563"/>
      <c r="J1907" s="563"/>
    </row>
    <row r="1908" spans="1:10" x14ac:dyDescent="0.3">
      <c r="A1908" s="682"/>
      <c r="B1908" s="562"/>
      <c r="C1908" s="543"/>
      <c r="D1908" s="564"/>
      <c r="E1908" s="564"/>
      <c r="F1908" s="564"/>
      <c r="G1908" s="564"/>
      <c r="H1908" s="564"/>
      <c r="I1908" s="563"/>
      <c r="J1908" s="563"/>
    </row>
    <row r="1909" spans="1:10" x14ac:dyDescent="0.3">
      <c r="A1909" s="682"/>
      <c r="B1909" s="562"/>
      <c r="C1909" s="543"/>
      <c r="D1909" s="564"/>
      <c r="E1909" s="564"/>
      <c r="F1909" s="564"/>
      <c r="G1909" s="564"/>
      <c r="H1909" s="564"/>
      <c r="I1909" s="563"/>
      <c r="J1909" s="563"/>
    </row>
    <row r="1910" spans="1:10" x14ac:dyDescent="0.3">
      <c r="A1910" s="682"/>
      <c r="B1910" s="562"/>
      <c r="C1910" s="543"/>
      <c r="D1910" s="564"/>
      <c r="E1910" s="564"/>
      <c r="F1910" s="564"/>
      <c r="G1910" s="564"/>
      <c r="H1910" s="564"/>
      <c r="I1910" s="563"/>
      <c r="J1910" s="563"/>
    </row>
    <row r="1911" spans="1:10" x14ac:dyDescent="0.3">
      <c r="A1911" s="682"/>
      <c r="B1911" s="562"/>
      <c r="C1911" s="543"/>
      <c r="D1911" s="564"/>
      <c r="E1911" s="564"/>
      <c r="F1911" s="564"/>
      <c r="G1911" s="564"/>
      <c r="H1911" s="564"/>
      <c r="I1911" s="563"/>
      <c r="J1911" s="563"/>
    </row>
    <row r="1912" spans="1:10" x14ac:dyDescent="0.3">
      <c r="A1912" s="682"/>
      <c r="B1912" s="562"/>
      <c r="C1912" s="543"/>
      <c r="D1912" s="564"/>
      <c r="E1912" s="564"/>
      <c r="F1912" s="564"/>
      <c r="G1912" s="564"/>
      <c r="H1912" s="564"/>
      <c r="I1912" s="563"/>
      <c r="J1912" s="563"/>
    </row>
    <row r="1913" spans="1:10" x14ac:dyDescent="0.3">
      <c r="A1913" s="682"/>
      <c r="B1913" s="562"/>
      <c r="C1913" s="543"/>
      <c r="D1913" s="564"/>
      <c r="E1913" s="564"/>
      <c r="F1913" s="564"/>
      <c r="G1913" s="564"/>
      <c r="H1913" s="564"/>
      <c r="I1913" s="563"/>
      <c r="J1913" s="563"/>
    </row>
    <row r="1914" spans="1:10" x14ac:dyDescent="0.3">
      <c r="A1914" s="682"/>
      <c r="B1914" s="562"/>
      <c r="C1914" s="543"/>
      <c r="D1914" s="564"/>
      <c r="E1914" s="564"/>
      <c r="F1914" s="564"/>
      <c r="G1914" s="564"/>
      <c r="H1914" s="564"/>
      <c r="I1914" s="563"/>
      <c r="J1914" s="563"/>
    </row>
    <row r="1915" spans="1:10" x14ac:dyDescent="0.3">
      <c r="A1915" s="682"/>
      <c r="B1915" s="562"/>
      <c r="C1915" s="543"/>
      <c r="D1915" s="564"/>
      <c r="E1915" s="564"/>
      <c r="F1915" s="564"/>
      <c r="G1915" s="564"/>
      <c r="H1915" s="564"/>
      <c r="I1915" s="563"/>
      <c r="J1915" s="563"/>
    </row>
    <row r="1916" spans="1:10" x14ac:dyDescent="0.3">
      <c r="A1916" s="682"/>
      <c r="B1916" s="562"/>
      <c r="C1916" s="543"/>
      <c r="D1916" s="564"/>
      <c r="E1916" s="564"/>
      <c r="F1916" s="564"/>
      <c r="G1916" s="564"/>
      <c r="H1916" s="564"/>
      <c r="I1916" s="563"/>
      <c r="J1916" s="563"/>
    </row>
    <row r="1917" spans="1:10" x14ac:dyDescent="0.3">
      <c r="A1917" s="682"/>
      <c r="B1917" s="562"/>
      <c r="C1917" s="543"/>
      <c r="D1917" s="564"/>
      <c r="E1917" s="564"/>
      <c r="F1917" s="564"/>
      <c r="G1917" s="564"/>
      <c r="H1917" s="564"/>
      <c r="I1917" s="563"/>
      <c r="J1917" s="563"/>
    </row>
    <row r="1918" spans="1:10" x14ac:dyDescent="0.3">
      <c r="A1918" s="682"/>
      <c r="B1918" s="562"/>
      <c r="C1918" s="543"/>
      <c r="D1918" s="564"/>
      <c r="E1918" s="564"/>
      <c r="F1918" s="564"/>
      <c r="G1918" s="564"/>
      <c r="H1918" s="564"/>
      <c r="I1918" s="563"/>
      <c r="J1918" s="563"/>
    </row>
    <row r="1919" spans="1:10" x14ac:dyDescent="0.3">
      <c r="A1919" s="682"/>
      <c r="B1919" s="562"/>
      <c r="C1919" s="543"/>
      <c r="D1919" s="564"/>
      <c r="E1919" s="564"/>
      <c r="F1919" s="564"/>
      <c r="G1919" s="564"/>
      <c r="H1919" s="564"/>
      <c r="I1919" s="563"/>
      <c r="J1919" s="563"/>
    </row>
    <row r="1920" spans="1:10" x14ac:dyDescent="0.3">
      <c r="A1920" s="682"/>
      <c r="B1920" s="562"/>
      <c r="C1920" s="543"/>
      <c r="D1920" s="564"/>
      <c r="E1920" s="564"/>
      <c r="F1920" s="564"/>
      <c r="G1920" s="564"/>
      <c r="H1920" s="564"/>
      <c r="I1920" s="563"/>
      <c r="J1920" s="563"/>
    </row>
    <row r="1921" spans="1:10" x14ac:dyDescent="0.3">
      <c r="A1921" s="682"/>
      <c r="B1921" s="562"/>
      <c r="C1921" s="543"/>
      <c r="D1921" s="564"/>
      <c r="E1921" s="564"/>
      <c r="F1921" s="564"/>
      <c r="G1921" s="564"/>
      <c r="H1921" s="564"/>
      <c r="I1921" s="563"/>
      <c r="J1921" s="563"/>
    </row>
    <row r="1922" spans="1:10" x14ac:dyDescent="0.3">
      <c r="A1922" s="682"/>
      <c r="B1922" s="562"/>
      <c r="C1922" s="543"/>
      <c r="D1922" s="564"/>
      <c r="E1922" s="564"/>
      <c r="F1922" s="564"/>
      <c r="G1922" s="564"/>
      <c r="H1922" s="564"/>
      <c r="I1922" s="563"/>
      <c r="J1922" s="563"/>
    </row>
    <row r="1923" spans="1:10" x14ac:dyDescent="0.3">
      <c r="A1923" s="682"/>
      <c r="B1923" s="562"/>
      <c r="C1923" s="543"/>
      <c r="D1923" s="564"/>
      <c r="E1923" s="564"/>
      <c r="F1923" s="564"/>
      <c r="G1923" s="564"/>
      <c r="H1923" s="564"/>
      <c r="I1923" s="563"/>
      <c r="J1923" s="563"/>
    </row>
    <row r="1924" spans="1:10" x14ac:dyDescent="0.3">
      <c r="A1924" s="682"/>
      <c r="B1924" s="562"/>
      <c r="C1924" s="543"/>
      <c r="D1924" s="564"/>
      <c r="E1924" s="564"/>
      <c r="F1924" s="564"/>
      <c r="G1924" s="564"/>
      <c r="H1924" s="564"/>
      <c r="I1924" s="563"/>
      <c r="J1924" s="563"/>
    </row>
    <row r="1925" spans="1:10" x14ac:dyDescent="0.3">
      <c r="A1925" s="682"/>
      <c r="B1925" s="562"/>
      <c r="C1925" s="543"/>
      <c r="D1925" s="564"/>
      <c r="E1925" s="564"/>
      <c r="F1925" s="564"/>
      <c r="G1925" s="564"/>
      <c r="H1925" s="564"/>
      <c r="I1925" s="563"/>
      <c r="J1925" s="563"/>
    </row>
    <row r="1926" spans="1:10" x14ac:dyDescent="0.3">
      <c r="A1926" s="682"/>
      <c r="B1926" s="562"/>
      <c r="C1926" s="543"/>
      <c r="D1926" s="564"/>
      <c r="E1926" s="564"/>
      <c r="F1926" s="564"/>
      <c r="G1926" s="564"/>
      <c r="H1926" s="564"/>
      <c r="I1926" s="563"/>
      <c r="J1926" s="563"/>
    </row>
    <row r="1927" spans="1:10" x14ac:dyDescent="0.3">
      <c r="A1927" s="682"/>
      <c r="B1927" s="562"/>
      <c r="C1927" s="543"/>
      <c r="D1927" s="564"/>
      <c r="E1927" s="564"/>
      <c r="F1927" s="564"/>
      <c r="G1927" s="564"/>
      <c r="H1927" s="564"/>
      <c r="I1927" s="563"/>
      <c r="J1927" s="563"/>
    </row>
    <row r="1928" spans="1:10" x14ac:dyDescent="0.3">
      <c r="A1928" s="682"/>
      <c r="B1928" s="562"/>
      <c r="C1928" s="543"/>
      <c r="D1928" s="564"/>
      <c r="E1928" s="564"/>
      <c r="F1928" s="564"/>
      <c r="G1928" s="564"/>
      <c r="H1928" s="564"/>
      <c r="I1928" s="563"/>
      <c r="J1928" s="563"/>
    </row>
    <row r="1929" spans="1:10" x14ac:dyDescent="0.3">
      <c r="A1929" s="682"/>
      <c r="B1929" s="562"/>
      <c r="C1929" s="543"/>
      <c r="D1929" s="564"/>
      <c r="E1929" s="564"/>
      <c r="F1929" s="564"/>
      <c r="G1929" s="564"/>
      <c r="H1929" s="564"/>
      <c r="I1929" s="563"/>
      <c r="J1929" s="563"/>
    </row>
    <row r="1930" spans="1:10" x14ac:dyDescent="0.3">
      <c r="A1930" s="682"/>
      <c r="B1930" s="562"/>
      <c r="C1930" s="543"/>
      <c r="D1930" s="564"/>
      <c r="E1930" s="564"/>
      <c r="F1930" s="564"/>
      <c r="G1930" s="564"/>
      <c r="H1930" s="564"/>
      <c r="I1930" s="563"/>
      <c r="J1930" s="563"/>
    </row>
    <row r="1931" spans="1:10" x14ac:dyDescent="0.3">
      <c r="A1931" s="682"/>
      <c r="B1931" s="562"/>
      <c r="C1931" s="543"/>
      <c r="D1931" s="564"/>
      <c r="E1931" s="564"/>
      <c r="F1931" s="564"/>
      <c r="G1931" s="564"/>
      <c r="H1931" s="564"/>
      <c r="I1931" s="563"/>
      <c r="J1931" s="563"/>
    </row>
    <row r="1932" spans="1:10" x14ac:dyDescent="0.3">
      <c r="A1932" s="682"/>
      <c r="B1932" s="562"/>
      <c r="C1932" s="543"/>
      <c r="D1932" s="564"/>
      <c r="E1932" s="564"/>
      <c r="F1932" s="564"/>
      <c r="G1932" s="564"/>
      <c r="H1932" s="564"/>
      <c r="I1932" s="563"/>
      <c r="J1932" s="563"/>
    </row>
    <row r="1933" spans="1:10" x14ac:dyDescent="0.3">
      <c r="A1933" s="682"/>
      <c r="B1933" s="562"/>
      <c r="C1933" s="543"/>
      <c r="D1933" s="564"/>
      <c r="E1933" s="564"/>
      <c r="F1933" s="564"/>
      <c r="G1933" s="564"/>
      <c r="H1933" s="564"/>
      <c r="I1933" s="563"/>
      <c r="J1933" s="563"/>
    </row>
    <row r="1934" spans="1:10" x14ac:dyDescent="0.3">
      <c r="A1934" s="682"/>
      <c r="B1934" s="562"/>
      <c r="C1934" s="543"/>
      <c r="D1934" s="564"/>
      <c r="E1934" s="564"/>
      <c r="F1934" s="564"/>
      <c r="G1934" s="564"/>
      <c r="H1934" s="564"/>
      <c r="I1934" s="563"/>
      <c r="J1934" s="563"/>
    </row>
    <row r="1935" spans="1:10" x14ac:dyDescent="0.3">
      <c r="A1935" s="682"/>
      <c r="B1935" s="562"/>
      <c r="C1935" s="543"/>
      <c r="D1935" s="564"/>
      <c r="E1935" s="564"/>
      <c r="F1935" s="564"/>
      <c r="G1935" s="564"/>
      <c r="H1935" s="564"/>
      <c r="I1935" s="563"/>
      <c r="J1935" s="563"/>
    </row>
    <row r="1936" spans="1:10" x14ac:dyDescent="0.3">
      <c r="A1936" s="682"/>
      <c r="B1936" s="562"/>
      <c r="C1936" s="543"/>
      <c r="D1936" s="564"/>
      <c r="E1936" s="564"/>
      <c r="F1936" s="564"/>
      <c r="G1936" s="564"/>
      <c r="H1936" s="564"/>
      <c r="I1936" s="563"/>
      <c r="J1936" s="563"/>
    </row>
    <row r="1937" spans="1:10" x14ac:dyDescent="0.3">
      <c r="A1937" s="682"/>
      <c r="B1937" s="562"/>
      <c r="C1937" s="543"/>
      <c r="D1937" s="564"/>
      <c r="E1937" s="564"/>
      <c r="F1937" s="564"/>
      <c r="G1937" s="564"/>
      <c r="H1937" s="564"/>
      <c r="I1937" s="563"/>
      <c r="J1937" s="563"/>
    </row>
    <row r="1938" spans="1:10" x14ac:dyDescent="0.3">
      <c r="A1938" s="682"/>
      <c r="B1938" s="562"/>
      <c r="C1938" s="543"/>
      <c r="D1938" s="564"/>
      <c r="E1938" s="564"/>
      <c r="F1938" s="564"/>
      <c r="G1938" s="564"/>
      <c r="H1938" s="564"/>
      <c r="I1938" s="563"/>
      <c r="J1938" s="563"/>
    </row>
    <row r="1939" spans="1:10" x14ac:dyDescent="0.3">
      <c r="A1939" s="682"/>
      <c r="B1939" s="562"/>
      <c r="C1939" s="543"/>
      <c r="D1939" s="564"/>
      <c r="E1939" s="564"/>
      <c r="F1939" s="564"/>
      <c r="G1939" s="564"/>
      <c r="H1939" s="564"/>
      <c r="I1939" s="563"/>
      <c r="J1939" s="563"/>
    </row>
    <row r="1940" spans="1:10" x14ac:dyDescent="0.3">
      <c r="A1940" s="682"/>
      <c r="B1940" s="562"/>
      <c r="C1940" s="543"/>
      <c r="D1940" s="564"/>
      <c r="E1940" s="564"/>
      <c r="F1940" s="564"/>
      <c r="G1940" s="564"/>
      <c r="H1940" s="564"/>
      <c r="I1940" s="563"/>
      <c r="J1940" s="563"/>
    </row>
    <row r="1941" spans="1:10" x14ac:dyDescent="0.3">
      <c r="A1941" s="682"/>
      <c r="B1941" s="562"/>
      <c r="C1941" s="543"/>
      <c r="D1941" s="564"/>
      <c r="E1941" s="564"/>
      <c r="F1941" s="564"/>
      <c r="G1941" s="564"/>
      <c r="H1941" s="564"/>
      <c r="I1941" s="563"/>
      <c r="J1941" s="563"/>
    </row>
    <row r="1942" spans="1:10" x14ac:dyDescent="0.3">
      <c r="A1942" s="682"/>
      <c r="B1942" s="562"/>
      <c r="C1942" s="543"/>
      <c r="D1942" s="564"/>
      <c r="E1942" s="564"/>
      <c r="F1942" s="564"/>
      <c r="G1942" s="564"/>
      <c r="H1942" s="564"/>
      <c r="I1942" s="563"/>
      <c r="J1942" s="563"/>
    </row>
    <row r="1943" spans="1:10" x14ac:dyDescent="0.3">
      <c r="A1943" s="682"/>
      <c r="B1943" s="562"/>
      <c r="C1943" s="543"/>
      <c r="D1943" s="564"/>
      <c r="E1943" s="564"/>
      <c r="F1943" s="564"/>
      <c r="G1943" s="564"/>
      <c r="H1943" s="564"/>
      <c r="I1943" s="563"/>
      <c r="J1943" s="563"/>
    </row>
    <row r="1944" spans="1:10" x14ac:dyDescent="0.3">
      <c r="A1944" s="682"/>
      <c r="B1944" s="562"/>
      <c r="C1944" s="543"/>
      <c r="D1944" s="564"/>
      <c r="E1944" s="564"/>
      <c r="F1944" s="564"/>
      <c r="G1944" s="564"/>
      <c r="H1944" s="564"/>
      <c r="I1944" s="563"/>
      <c r="J1944" s="563"/>
    </row>
    <row r="1945" spans="1:10" x14ac:dyDescent="0.3">
      <c r="A1945" s="682"/>
      <c r="B1945" s="562"/>
      <c r="C1945" s="543"/>
      <c r="D1945" s="564"/>
      <c r="E1945" s="564"/>
      <c r="F1945" s="564"/>
      <c r="G1945" s="564"/>
      <c r="H1945" s="564"/>
      <c r="I1945" s="563"/>
      <c r="J1945" s="563"/>
    </row>
    <row r="1946" spans="1:10" x14ac:dyDescent="0.3">
      <c r="A1946" s="682"/>
      <c r="B1946" s="562"/>
      <c r="C1946" s="543"/>
      <c r="D1946" s="564"/>
      <c r="E1946" s="564"/>
      <c r="F1946" s="564"/>
      <c r="G1946" s="564"/>
      <c r="H1946" s="564"/>
      <c r="I1946" s="563"/>
      <c r="J1946" s="563"/>
    </row>
    <row r="1947" spans="1:10" x14ac:dyDescent="0.3">
      <c r="A1947" s="682"/>
      <c r="B1947" s="562"/>
      <c r="C1947" s="543"/>
      <c r="D1947" s="564"/>
      <c r="E1947" s="564"/>
      <c r="F1947" s="564"/>
      <c r="G1947" s="564"/>
      <c r="H1947" s="564"/>
      <c r="I1947" s="563"/>
      <c r="J1947" s="563"/>
    </row>
    <row r="1948" spans="1:10" x14ac:dyDescent="0.3">
      <c r="A1948" s="682"/>
      <c r="B1948" s="562"/>
      <c r="C1948" s="543"/>
      <c r="D1948" s="564"/>
      <c r="E1948" s="564"/>
      <c r="F1948" s="564"/>
      <c r="G1948" s="564"/>
      <c r="H1948" s="564"/>
      <c r="I1948" s="563"/>
      <c r="J1948" s="563"/>
    </row>
    <row r="1949" spans="1:10" x14ac:dyDescent="0.3">
      <c r="A1949" s="682"/>
      <c r="B1949" s="562"/>
      <c r="C1949" s="543"/>
      <c r="D1949" s="564"/>
      <c r="E1949" s="564"/>
      <c r="F1949" s="564"/>
      <c r="G1949" s="564"/>
      <c r="H1949" s="564"/>
      <c r="I1949" s="563"/>
      <c r="J1949" s="563"/>
    </row>
    <row r="1950" spans="1:10" x14ac:dyDescent="0.3">
      <c r="A1950" s="682"/>
      <c r="B1950" s="562"/>
      <c r="C1950" s="543"/>
      <c r="D1950" s="564"/>
      <c r="E1950" s="564"/>
      <c r="F1950" s="564"/>
      <c r="G1950" s="564"/>
      <c r="H1950" s="564"/>
      <c r="I1950" s="563"/>
      <c r="J1950" s="563"/>
    </row>
    <row r="1951" spans="1:10" x14ac:dyDescent="0.3">
      <c r="A1951" s="682"/>
      <c r="B1951" s="562"/>
      <c r="C1951" s="543"/>
      <c r="D1951" s="564"/>
      <c r="E1951" s="564"/>
      <c r="F1951" s="564"/>
      <c r="G1951" s="564"/>
      <c r="H1951" s="564"/>
      <c r="I1951" s="563"/>
      <c r="J1951" s="563"/>
    </row>
    <row r="1952" spans="1:10" x14ac:dyDescent="0.3">
      <c r="A1952" s="682"/>
      <c r="B1952" s="562"/>
      <c r="C1952" s="543"/>
      <c r="D1952" s="564"/>
      <c r="E1952" s="564"/>
      <c r="F1952" s="564"/>
      <c r="G1952" s="564"/>
      <c r="H1952" s="564"/>
      <c r="I1952" s="563"/>
      <c r="J1952" s="563"/>
    </row>
    <row r="1953" spans="1:10" x14ac:dyDescent="0.3">
      <c r="A1953" s="682"/>
      <c r="B1953" s="562"/>
      <c r="C1953" s="543"/>
      <c r="D1953" s="564"/>
      <c r="E1953" s="564"/>
      <c r="F1953" s="564"/>
      <c r="G1953" s="564"/>
      <c r="H1953" s="564"/>
      <c r="I1953" s="563"/>
      <c r="J1953" s="563"/>
    </row>
    <row r="1954" spans="1:10" x14ac:dyDescent="0.3">
      <c r="A1954" s="682"/>
      <c r="B1954" s="562"/>
      <c r="C1954" s="543"/>
      <c r="D1954" s="564"/>
      <c r="E1954" s="564"/>
      <c r="F1954" s="564"/>
      <c r="G1954" s="564"/>
      <c r="H1954" s="564"/>
      <c r="I1954" s="563"/>
      <c r="J1954" s="563"/>
    </row>
    <row r="1955" spans="1:10" x14ac:dyDescent="0.3">
      <c r="A1955" s="682"/>
      <c r="B1955" s="562"/>
      <c r="C1955" s="543"/>
      <c r="D1955" s="564"/>
      <c r="E1955" s="564"/>
      <c r="F1955" s="564"/>
      <c r="G1955" s="564"/>
      <c r="H1955" s="564"/>
      <c r="I1955" s="563"/>
      <c r="J1955" s="563"/>
    </row>
    <row r="1956" spans="1:10" x14ac:dyDescent="0.3">
      <c r="A1956" s="682"/>
      <c r="B1956" s="562"/>
      <c r="C1956" s="543"/>
      <c r="D1956" s="564"/>
      <c r="E1956" s="564"/>
      <c r="F1956" s="564"/>
      <c r="G1956" s="564"/>
      <c r="H1956" s="564"/>
      <c r="I1956" s="563"/>
      <c r="J1956" s="563"/>
    </row>
    <row r="1957" spans="1:10" x14ac:dyDescent="0.3">
      <c r="A1957" s="682"/>
      <c r="B1957" s="562"/>
      <c r="C1957" s="543"/>
      <c r="D1957" s="564"/>
      <c r="E1957" s="564"/>
      <c r="F1957" s="564"/>
      <c r="G1957" s="564"/>
      <c r="H1957" s="564"/>
      <c r="I1957" s="563"/>
      <c r="J1957" s="563"/>
    </row>
    <row r="1958" spans="1:10" x14ac:dyDescent="0.3">
      <c r="A1958" s="682"/>
      <c r="B1958" s="562"/>
      <c r="C1958" s="543"/>
      <c r="D1958" s="564"/>
      <c r="E1958" s="564"/>
      <c r="F1958" s="564"/>
      <c r="G1958" s="564"/>
      <c r="H1958" s="564"/>
      <c r="I1958" s="563"/>
      <c r="J1958" s="563"/>
    </row>
    <row r="1959" spans="1:10" x14ac:dyDescent="0.3">
      <c r="A1959" s="682"/>
      <c r="B1959" s="562"/>
      <c r="C1959" s="543"/>
      <c r="D1959" s="564"/>
      <c r="E1959" s="564"/>
      <c r="F1959" s="564"/>
      <c r="G1959" s="564"/>
      <c r="H1959" s="564"/>
      <c r="I1959" s="563"/>
      <c r="J1959" s="563"/>
    </row>
    <row r="1960" spans="1:10" x14ac:dyDescent="0.3">
      <c r="A1960" s="682"/>
      <c r="B1960" s="562"/>
      <c r="C1960" s="543"/>
      <c r="D1960" s="564"/>
      <c r="E1960" s="564"/>
      <c r="F1960" s="564"/>
      <c r="G1960" s="564"/>
      <c r="H1960" s="564"/>
      <c r="I1960" s="563"/>
      <c r="J1960" s="563"/>
    </row>
    <row r="1961" spans="1:10" x14ac:dyDescent="0.3">
      <c r="A1961" s="682"/>
      <c r="B1961" s="562"/>
      <c r="C1961" s="543"/>
      <c r="D1961" s="564"/>
      <c r="E1961" s="564"/>
      <c r="F1961" s="564"/>
      <c r="G1961" s="564"/>
      <c r="H1961" s="564"/>
      <c r="I1961" s="563"/>
      <c r="J1961" s="563"/>
    </row>
    <row r="1962" spans="1:10" x14ac:dyDescent="0.3">
      <c r="A1962" s="682"/>
      <c r="B1962" s="562"/>
      <c r="C1962" s="543"/>
      <c r="D1962" s="564"/>
      <c r="E1962" s="564"/>
      <c r="F1962" s="564"/>
      <c r="G1962" s="564"/>
      <c r="H1962" s="564"/>
      <c r="I1962" s="563"/>
      <c r="J1962" s="563"/>
    </row>
    <row r="1963" spans="1:10" x14ac:dyDescent="0.3">
      <c r="A1963" s="682"/>
      <c r="B1963" s="562"/>
      <c r="C1963" s="543"/>
      <c r="D1963" s="564"/>
      <c r="E1963" s="564"/>
      <c r="F1963" s="564"/>
      <c r="G1963" s="564"/>
      <c r="H1963" s="564"/>
      <c r="I1963" s="563"/>
      <c r="J1963" s="563"/>
    </row>
    <row r="1964" spans="1:10" x14ac:dyDescent="0.3">
      <c r="A1964" s="682"/>
      <c r="B1964" s="562"/>
      <c r="C1964" s="543"/>
      <c r="D1964" s="564"/>
      <c r="E1964" s="564"/>
      <c r="F1964" s="564"/>
      <c r="G1964" s="564"/>
      <c r="H1964" s="564"/>
      <c r="I1964" s="563"/>
      <c r="J1964" s="563"/>
    </row>
    <row r="1965" spans="1:10" x14ac:dyDescent="0.3">
      <c r="A1965" s="682"/>
      <c r="B1965" s="562"/>
      <c r="C1965" s="543"/>
      <c r="D1965" s="564"/>
      <c r="E1965" s="564"/>
      <c r="F1965" s="564"/>
      <c r="G1965" s="564"/>
      <c r="H1965" s="564"/>
      <c r="I1965" s="563"/>
      <c r="J1965" s="563"/>
    </row>
    <row r="1966" spans="1:10" x14ac:dyDescent="0.3">
      <c r="A1966" s="682"/>
      <c r="B1966" s="562"/>
      <c r="C1966" s="543"/>
      <c r="D1966" s="564"/>
      <c r="E1966" s="564"/>
      <c r="F1966" s="564"/>
      <c r="G1966" s="564"/>
      <c r="H1966" s="564"/>
      <c r="I1966" s="563"/>
      <c r="J1966" s="563"/>
    </row>
    <row r="1967" spans="1:10" x14ac:dyDescent="0.3">
      <c r="A1967" s="682"/>
      <c r="B1967" s="562"/>
      <c r="C1967" s="543"/>
      <c r="D1967" s="564"/>
      <c r="E1967" s="564"/>
      <c r="F1967" s="564"/>
      <c r="G1967" s="564"/>
      <c r="H1967" s="564"/>
      <c r="I1967" s="563"/>
      <c r="J1967" s="563"/>
    </row>
    <row r="1968" spans="1:10" x14ac:dyDescent="0.3">
      <c r="A1968" s="682"/>
      <c r="B1968" s="562"/>
      <c r="C1968" s="543"/>
      <c r="D1968" s="564"/>
      <c r="E1968" s="564"/>
      <c r="F1968" s="564"/>
      <c r="G1968" s="564"/>
      <c r="H1968" s="564"/>
      <c r="I1968" s="563"/>
      <c r="J1968" s="563"/>
    </row>
    <row r="1969" spans="1:10" x14ac:dyDescent="0.3">
      <c r="A1969" s="682"/>
      <c r="B1969" s="562"/>
      <c r="C1969" s="543"/>
      <c r="D1969" s="564"/>
      <c r="E1969" s="564"/>
      <c r="F1969" s="564"/>
      <c r="G1969" s="564"/>
      <c r="H1969" s="564"/>
      <c r="I1969" s="563"/>
      <c r="J1969" s="563"/>
    </row>
    <row r="1970" spans="1:10" x14ac:dyDescent="0.3">
      <c r="A1970" s="682"/>
      <c r="B1970" s="562"/>
      <c r="C1970" s="543"/>
      <c r="D1970" s="564"/>
      <c r="E1970" s="564"/>
      <c r="F1970" s="564"/>
      <c r="G1970" s="564"/>
      <c r="H1970" s="564"/>
      <c r="I1970" s="563"/>
      <c r="J1970" s="563"/>
    </row>
    <row r="1971" spans="1:10" x14ac:dyDescent="0.3">
      <c r="A1971" s="682"/>
      <c r="B1971" s="562"/>
      <c r="C1971" s="543"/>
      <c r="D1971" s="564"/>
      <c r="E1971" s="564"/>
      <c r="F1971" s="564"/>
      <c r="G1971" s="564"/>
      <c r="H1971" s="564"/>
      <c r="I1971" s="563"/>
      <c r="J1971" s="563"/>
    </row>
    <row r="1972" spans="1:10" x14ac:dyDescent="0.3">
      <c r="A1972" s="682"/>
      <c r="B1972" s="562"/>
      <c r="C1972" s="543"/>
      <c r="D1972" s="564"/>
      <c r="E1972" s="564"/>
      <c r="F1972" s="564"/>
      <c r="G1972" s="564"/>
      <c r="H1972" s="564"/>
      <c r="I1972" s="563"/>
      <c r="J1972" s="563"/>
    </row>
    <row r="1973" spans="1:10" x14ac:dyDescent="0.3">
      <c r="A1973" s="682"/>
      <c r="B1973" s="562"/>
      <c r="C1973" s="543"/>
      <c r="D1973" s="564"/>
      <c r="E1973" s="564"/>
      <c r="F1973" s="564"/>
      <c r="G1973" s="564"/>
      <c r="H1973" s="564"/>
      <c r="I1973" s="563"/>
      <c r="J1973" s="563"/>
    </row>
    <row r="1974" spans="1:10" x14ac:dyDescent="0.3">
      <c r="A1974" s="682"/>
      <c r="B1974" s="562"/>
      <c r="C1974" s="543"/>
      <c r="D1974" s="564"/>
      <c r="E1974" s="564"/>
      <c r="F1974" s="564"/>
      <c r="G1974" s="564"/>
      <c r="H1974" s="564"/>
      <c r="I1974" s="563"/>
      <c r="J1974" s="563"/>
    </row>
    <row r="1975" spans="1:10" x14ac:dyDescent="0.3">
      <c r="A1975" s="682"/>
      <c r="B1975" s="562"/>
      <c r="C1975" s="543"/>
      <c r="D1975" s="564"/>
      <c r="E1975" s="564"/>
      <c r="F1975" s="564"/>
      <c r="G1975" s="564"/>
      <c r="H1975" s="564"/>
      <c r="I1975" s="563"/>
      <c r="J1975" s="563"/>
    </row>
    <row r="1976" spans="1:10" x14ac:dyDescent="0.3">
      <c r="A1976" s="682"/>
      <c r="B1976" s="562"/>
      <c r="C1976" s="543"/>
      <c r="D1976" s="564"/>
      <c r="E1976" s="564"/>
      <c r="F1976" s="564"/>
      <c r="G1976" s="564"/>
      <c r="H1976" s="564"/>
      <c r="I1976" s="563"/>
      <c r="J1976" s="563"/>
    </row>
    <row r="1977" spans="1:10" x14ac:dyDescent="0.3">
      <c r="A1977" s="682"/>
      <c r="B1977" s="562"/>
      <c r="C1977" s="543"/>
      <c r="D1977" s="564"/>
      <c r="E1977" s="564"/>
      <c r="F1977" s="564"/>
      <c r="G1977" s="564"/>
      <c r="H1977" s="564"/>
      <c r="I1977" s="563"/>
      <c r="J1977" s="563"/>
    </row>
    <row r="1978" spans="1:10" x14ac:dyDescent="0.3">
      <c r="A1978" s="682"/>
      <c r="B1978" s="562"/>
      <c r="C1978" s="543"/>
      <c r="D1978" s="564"/>
      <c r="E1978" s="564"/>
      <c r="F1978" s="564"/>
      <c r="G1978" s="564"/>
      <c r="H1978" s="564"/>
      <c r="I1978" s="563"/>
      <c r="J1978" s="563"/>
    </row>
    <row r="1979" spans="1:10" x14ac:dyDescent="0.3">
      <c r="A1979" s="682"/>
      <c r="B1979" s="562"/>
      <c r="C1979" s="543"/>
      <c r="D1979" s="564"/>
      <c r="E1979" s="564"/>
      <c r="F1979" s="564"/>
      <c r="G1979" s="564"/>
      <c r="H1979" s="564"/>
      <c r="I1979" s="563"/>
      <c r="J1979" s="563"/>
    </row>
    <row r="1980" spans="1:10" x14ac:dyDescent="0.3">
      <c r="A1980" s="682"/>
      <c r="B1980" s="562"/>
      <c r="C1980" s="543"/>
      <c r="D1980" s="564"/>
      <c r="E1980" s="564"/>
      <c r="F1980" s="564"/>
      <c r="G1980" s="564"/>
      <c r="H1980" s="564"/>
      <c r="I1980" s="563"/>
      <c r="J1980" s="563"/>
    </row>
    <row r="1981" spans="1:10" x14ac:dyDescent="0.3">
      <c r="A1981" s="682"/>
      <c r="B1981" s="562"/>
      <c r="C1981" s="543"/>
      <c r="D1981" s="564"/>
      <c r="E1981" s="564"/>
      <c r="F1981" s="564"/>
      <c r="G1981" s="564"/>
      <c r="H1981" s="564"/>
      <c r="I1981" s="563"/>
      <c r="J1981" s="563"/>
    </row>
    <row r="1982" spans="1:10" x14ac:dyDescent="0.3">
      <c r="A1982" s="682"/>
      <c r="B1982" s="562"/>
      <c r="C1982" s="543"/>
      <c r="D1982" s="564"/>
      <c r="E1982" s="564"/>
      <c r="F1982" s="564"/>
      <c r="G1982" s="564"/>
      <c r="H1982" s="564"/>
      <c r="I1982" s="563"/>
      <c r="J1982" s="563"/>
    </row>
    <row r="1983" spans="1:10" x14ac:dyDescent="0.3">
      <c r="A1983" s="682"/>
      <c r="B1983" s="562"/>
      <c r="C1983" s="543"/>
      <c r="D1983" s="564"/>
      <c r="E1983" s="564"/>
      <c r="F1983" s="564"/>
      <c r="G1983" s="564"/>
      <c r="H1983" s="564"/>
      <c r="I1983" s="563"/>
      <c r="J1983" s="563"/>
    </row>
    <row r="1984" spans="1:10" x14ac:dyDescent="0.3">
      <c r="A1984" s="682"/>
      <c r="B1984" s="562"/>
      <c r="C1984" s="543"/>
      <c r="D1984" s="564"/>
      <c r="E1984" s="564"/>
      <c r="F1984" s="564"/>
      <c r="G1984" s="564"/>
      <c r="H1984" s="564"/>
      <c r="I1984" s="563"/>
      <c r="J1984" s="563"/>
    </row>
    <row r="1985" spans="1:10" x14ac:dyDescent="0.3">
      <c r="A1985" s="682"/>
      <c r="B1985" s="562"/>
      <c r="C1985" s="543"/>
      <c r="D1985" s="564"/>
      <c r="E1985" s="564"/>
      <c r="F1985" s="564"/>
      <c r="G1985" s="564"/>
      <c r="H1985" s="564"/>
      <c r="I1985" s="563"/>
      <c r="J1985" s="563"/>
    </row>
    <row r="1986" spans="1:10" x14ac:dyDescent="0.3">
      <c r="A1986" s="682"/>
      <c r="B1986" s="562"/>
      <c r="C1986" s="543"/>
      <c r="D1986" s="564"/>
      <c r="E1986" s="564"/>
      <c r="F1986" s="564"/>
      <c r="G1986" s="564"/>
      <c r="H1986" s="564"/>
      <c r="I1986" s="563"/>
      <c r="J1986" s="563"/>
    </row>
    <row r="1987" spans="1:10" x14ac:dyDescent="0.3">
      <c r="A1987" s="682"/>
      <c r="B1987" s="562"/>
      <c r="C1987" s="543"/>
      <c r="D1987" s="564"/>
      <c r="E1987" s="564"/>
      <c r="F1987" s="564"/>
      <c r="G1987" s="564"/>
      <c r="H1987" s="564"/>
      <c r="I1987" s="563"/>
      <c r="J1987" s="563"/>
    </row>
    <row r="1988" spans="1:10" x14ac:dyDescent="0.3">
      <c r="A1988" s="682"/>
      <c r="B1988" s="562"/>
      <c r="C1988" s="543"/>
      <c r="D1988" s="564"/>
      <c r="E1988" s="564"/>
      <c r="F1988" s="564"/>
      <c r="G1988" s="564"/>
      <c r="H1988" s="564"/>
      <c r="I1988" s="563"/>
      <c r="J1988" s="563"/>
    </row>
    <row r="1989" spans="1:10" x14ac:dyDescent="0.3">
      <c r="A1989" s="682"/>
      <c r="B1989" s="562"/>
      <c r="C1989" s="543"/>
      <c r="D1989" s="564"/>
      <c r="E1989" s="564"/>
      <c r="F1989" s="564"/>
      <c r="G1989" s="564"/>
      <c r="H1989" s="564"/>
      <c r="I1989" s="563"/>
      <c r="J1989" s="563"/>
    </row>
    <row r="1990" spans="1:10" x14ac:dyDescent="0.3">
      <c r="A1990" s="682"/>
      <c r="B1990" s="562"/>
      <c r="C1990" s="543"/>
      <c r="D1990" s="564"/>
      <c r="E1990" s="564"/>
      <c r="F1990" s="564"/>
      <c r="G1990" s="564"/>
      <c r="H1990" s="564"/>
      <c r="I1990" s="563"/>
      <c r="J1990" s="563"/>
    </row>
    <row r="1991" spans="1:10" x14ac:dyDescent="0.3">
      <c r="A1991" s="682"/>
      <c r="B1991" s="562"/>
      <c r="C1991" s="543"/>
      <c r="D1991" s="564"/>
      <c r="E1991" s="564"/>
      <c r="F1991" s="564"/>
      <c r="G1991" s="564"/>
      <c r="H1991" s="564"/>
      <c r="I1991" s="563"/>
      <c r="J1991" s="563"/>
    </row>
    <row r="1992" spans="1:10" x14ac:dyDescent="0.3">
      <c r="A1992" s="682"/>
      <c r="B1992" s="562"/>
      <c r="C1992" s="543"/>
      <c r="D1992" s="564"/>
      <c r="E1992" s="564"/>
      <c r="F1992" s="564"/>
      <c r="G1992" s="564"/>
      <c r="H1992" s="564"/>
      <c r="I1992" s="563"/>
      <c r="J1992" s="563"/>
    </row>
    <row r="1993" spans="1:10" x14ac:dyDescent="0.3">
      <c r="A1993" s="682"/>
      <c r="B1993" s="562"/>
      <c r="C1993" s="543"/>
      <c r="D1993" s="564"/>
      <c r="E1993" s="564"/>
      <c r="F1993" s="564"/>
      <c r="G1993" s="564"/>
      <c r="H1993" s="564"/>
      <c r="I1993" s="563"/>
      <c r="J1993" s="563"/>
    </row>
    <row r="1994" spans="1:10" x14ac:dyDescent="0.3">
      <c r="A1994" s="682"/>
      <c r="B1994" s="562"/>
      <c r="C1994" s="543"/>
      <c r="D1994" s="564"/>
      <c r="E1994" s="564"/>
      <c r="F1994" s="564"/>
      <c r="G1994" s="564"/>
      <c r="H1994" s="564"/>
      <c r="I1994" s="563"/>
      <c r="J1994" s="563"/>
    </row>
    <row r="1995" spans="1:10" x14ac:dyDescent="0.3">
      <c r="A1995" s="682"/>
      <c r="B1995" s="562"/>
      <c r="C1995" s="543"/>
      <c r="D1995" s="564"/>
      <c r="E1995" s="564"/>
      <c r="F1995" s="564"/>
      <c r="G1995" s="564"/>
      <c r="H1995" s="564"/>
      <c r="I1995" s="563"/>
      <c r="J1995" s="563"/>
    </row>
    <row r="1996" spans="1:10" x14ac:dyDescent="0.3">
      <c r="A1996" s="682"/>
      <c r="B1996" s="562"/>
      <c r="C1996" s="543"/>
      <c r="D1996" s="564"/>
      <c r="E1996" s="564"/>
      <c r="F1996" s="564"/>
      <c r="G1996" s="564"/>
      <c r="H1996" s="564"/>
      <c r="I1996" s="563"/>
      <c r="J1996" s="563"/>
    </row>
    <row r="1997" spans="1:10" x14ac:dyDescent="0.3">
      <c r="A1997" s="682"/>
      <c r="B1997" s="562"/>
      <c r="C1997" s="543"/>
      <c r="D1997" s="564"/>
      <c r="E1997" s="564"/>
      <c r="F1997" s="564"/>
      <c r="G1997" s="564"/>
      <c r="H1997" s="564"/>
      <c r="I1997" s="563"/>
      <c r="J1997" s="563"/>
    </row>
    <row r="1998" spans="1:10" x14ac:dyDescent="0.3">
      <c r="A1998" s="682"/>
      <c r="B1998" s="562"/>
      <c r="C1998" s="543"/>
      <c r="D1998" s="564"/>
      <c r="E1998" s="564"/>
      <c r="F1998" s="564"/>
      <c r="G1998" s="564"/>
      <c r="H1998" s="564"/>
      <c r="I1998" s="563"/>
      <c r="J1998" s="563"/>
    </row>
    <row r="1999" spans="1:10" x14ac:dyDescent="0.3">
      <c r="A1999" s="682"/>
      <c r="B1999" s="562"/>
      <c r="C1999" s="543"/>
      <c r="D1999" s="564"/>
      <c r="E1999" s="564"/>
      <c r="F1999" s="564"/>
      <c r="G1999" s="564"/>
      <c r="H1999" s="564"/>
      <c r="I1999" s="563"/>
      <c r="J1999" s="563"/>
    </row>
    <row r="2000" spans="1:10" x14ac:dyDescent="0.3">
      <c r="A2000" s="682"/>
      <c r="B2000" s="562"/>
      <c r="C2000" s="543"/>
      <c r="D2000" s="564"/>
      <c r="E2000" s="564"/>
      <c r="F2000" s="564"/>
      <c r="G2000" s="564"/>
      <c r="H2000" s="564"/>
      <c r="I2000" s="563"/>
      <c r="J2000" s="563"/>
    </row>
    <row r="2001" spans="1:10" x14ac:dyDescent="0.3">
      <c r="A2001" s="682"/>
      <c r="B2001" s="562"/>
      <c r="C2001" s="543"/>
      <c r="D2001" s="564"/>
      <c r="E2001" s="564"/>
      <c r="F2001" s="564"/>
      <c r="G2001" s="564"/>
      <c r="H2001" s="564"/>
      <c r="I2001" s="563"/>
      <c r="J2001" s="563"/>
    </row>
    <row r="2002" spans="1:10" x14ac:dyDescent="0.3">
      <c r="A2002" s="682"/>
      <c r="B2002" s="562"/>
      <c r="C2002" s="543"/>
      <c r="D2002" s="564"/>
      <c r="E2002" s="564"/>
      <c r="F2002" s="564"/>
      <c r="G2002" s="564"/>
      <c r="H2002" s="564"/>
      <c r="I2002" s="563"/>
      <c r="J2002" s="563"/>
    </row>
    <row r="2003" spans="1:10" x14ac:dyDescent="0.3">
      <c r="A2003" s="682"/>
      <c r="B2003" s="562"/>
      <c r="C2003" s="543"/>
      <c r="D2003" s="564"/>
      <c r="E2003" s="564"/>
      <c r="F2003" s="564"/>
      <c r="G2003" s="564"/>
      <c r="H2003" s="564"/>
      <c r="I2003" s="563"/>
      <c r="J2003" s="563"/>
    </row>
    <row r="2004" spans="1:10" x14ac:dyDescent="0.3">
      <c r="A2004" s="682"/>
      <c r="B2004" s="562"/>
      <c r="C2004" s="543"/>
      <c r="D2004" s="564"/>
      <c r="E2004" s="564"/>
      <c r="F2004" s="564"/>
      <c r="G2004" s="564"/>
      <c r="H2004" s="564"/>
      <c r="I2004" s="563"/>
      <c r="J2004" s="563"/>
    </row>
    <row r="2005" spans="1:10" x14ac:dyDescent="0.3">
      <c r="A2005" s="682"/>
      <c r="B2005" s="562"/>
      <c r="C2005" s="543"/>
      <c r="D2005" s="564"/>
      <c r="E2005" s="564"/>
      <c r="F2005" s="564"/>
      <c r="G2005" s="564"/>
      <c r="H2005" s="564"/>
      <c r="I2005" s="563"/>
      <c r="J2005" s="563"/>
    </row>
    <row r="2006" spans="1:10" x14ac:dyDescent="0.3">
      <c r="A2006" s="682"/>
      <c r="B2006" s="562"/>
      <c r="C2006" s="543"/>
      <c r="D2006" s="564"/>
      <c r="E2006" s="564"/>
      <c r="F2006" s="564"/>
      <c r="G2006" s="564"/>
      <c r="H2006" s="564"/>
      <c r="I2006" s="563"/>
      <c r="J2006" s="563"/>
    </row>
    <row r="2007" spans="1:10" x14ac:dyDescent="0.3">
      <c r="A2007" s="682"/>
      <c r="B2007" s="562"/>
      <c r="C2007" s="543"/>
      <c r="D2007" s="564"/>
      <c r="E2007" s="564"/>
      <c r="F2007" s="564"/>
      <c r="G2007" s="564"/>
      <c r="H2007" s="564"/>
      <c r="I2007" s="563"/>
      <c r="J2007" s="563"/>
    </row>
    <row r="2008" spans="1:10" x14ac:dyDescent="0.3">
      <c r="A2008" s="682"/>
      <c r="B2008" s="562"/>
      <c r="C2008" s="543"/>
      <c r="D2008" s="564"/>
      <c r="E2008" s="564"/>
      <c r="F2008" s="564"/>
      <c r="G2008" s="564"/>
      <c r="H2008" s="564"/>
      <c r="I2008" s="563"/>
      <c r="J2008" s="563"/>
    </row>
    <row r="2009" spans="1:10" x14ac:dyDescent="0.3">
      <c r="A2009" s="682"/>
      <c r="B2009" s="562"/>
      <c r="C2009" s="543"/>
      <c r="D2009" s="564"/>
      <c r="E2009" s="564"/>
      <c r="F2009" s="564"/>
      <c r="G2009" s="564"/>
      <c r="H2009" s="564"/>
      <c r="I2009" s="563"/>
      <c r="J2009" s="563"/>
    </row>
    <row r="2010" spans="1:10" x14ac:dyDescent="0.3">
      <c r="A2010" s="682"/>
      <c r="B2010" s="562"/>
      <c r="C2010" s="543"/>
      <c r="D2010" s="564"/>
      <c r="E2010" s="564"/>
      <c r="F2010" s="564"/>
      <c r="G2010" s="564"/>
      <c r="H2010" s="564"/>
      <c r="I2010" s="563"/>
      <c r="J2010" s="563"/>
    </row>
    <row r="2011" spans="1:10" x14ac:dyDescent="0.3">
      <c r="A2011" s="682"/>
      <c r="B2011" s="562"/>
      <c r="C2011" s="543"/>
      <c r="D2011" s="564"/>
      <c r="E2011" s="564"/>
      <c r="F2011" s="564"/>
      <c r="G2011" s="564"/>
      <c r="H2011" s="564"/>
      <c r="I2011" s="563"/>
      <c r="J2011" s="563"/>
    </row>
    <row r="2012" spans="1:10" x14ac:dyDescent="0.3">
      <c r="A2012" s="682"/>
      <c r="B2012" s="562"/>
      <c r="C2012" s="543"/>
      <c r="D2012" s="564"/>
      <c r="E2012" s="564"/>
      <c r="F2012" s="564"/>
      <c r="G2012" s="564"/>
      <c r="H2012" s="564"/>
      <c r="I2012" s="563"/>
      <c r="J2012" s="563"/>
    </row>
    <row r="2013" spans="1:10" x14ac:dyDescent="0.3">
      <c r="A2013" s="682"/>
      <c r="B2013" s="562"/>
      <c r="C2013" s="543"/>
      <c r="D2013" s="564"/>
      <c r="E2013" s="564"/>
      <c r="F2013" s="564"/>
      <c r="G2013" s="564"/>
      <c r="H2013" s="564"/>
      <c r="I2013" s="563"/>
      <c r="J2013" s="563"/>
    </row>
    <row r="2014" spans="1:10" x14ac:dyDescent="0.3">
      <c r="A2014" s="682"/>
      <c r="B2014" s="562"/>
      <c r="C2014" s="543"/>
      <c r="D2014" s="564"/>
      <c r="E2014" s="564"/>
      <c r="F2014" s="564"/>
      <c r="G2014" s="564"/>
      <c r="H2014" s="564"/>
      <c r="I2014" s="563"/>
      <c r="J2014" s="563"/>
    </row>
    <row r="2015" spans="1:10" x14ac:dyDescent="0.3">
      <c r="A2015" s="682"/>
      <c r="B2015" s="562"/>
      <c r="C2015" s="543"/>
      <c r="D2015" s="564"/>
      <c r="E2015" s="564"/>
      <c r="F2015" s="564"/>
      <c r="G2015" s="564"/>
      <c r="H2015" s="564"/>
      <c r="I2015" s="563"/>
      <c r="J2015" s="563"/>
    </row>
    <row r="2016" spans="1:10" x14ac:dyDescent="0.3">
      <c r="A2016" s="682"/>
      <c r="B2016" s="562"/>
      <c r="C2016" s="543"/>
      <c r="D2016" s="564"/>
      <c r="E2016" s="564"/>
      <c r="F2016" s="564"/>
      <c r="G2016" s="564"/>
      <c r="H2016" s="564"/>
      <c r="I2016" s="563"/>
      <c r="J2016" s="563"/>
    </row>
    <row r="2017" spans="1:10" x14ac:dyDescent="0.3">
      <c r="A2017" s="682"/>
      <c r="B2017" s="562"/>
      <c r="C2017" s="543"/>
      <c r="D2017" s="564"/>
      <c r="E2017" s="564"/>
      <c r="F2017" s="564"/>
      <c r="G2017" s="564"/>
      <c r="H2017" s="564"/>
      <c r="I2017" s="563"/>
      <c r="J2017" s="563"/>
    </row>
    <row r="2018" spans="1:10" x14ac:dyDescent="0.3">
      <c r="A2018" s="682"/>
      <c r="B2018" s="562"/>
      <c r="C2018" s="543"/>
      <c r="D2018" s="564"/>
      <c r="E2018" s="564"/>
      <c r="F2018" s="564"/>
      <c r="G2018" s="564"/>
      <c r="H2018" s="564"/>
      <c r="I2018" s="563"/>
      <c r="J2018" s="563"/>
    </row>
    <row r="2019" spans="1:10" x14ac:dyDescent="0.3">
      <c r="A2019" s="682"/>
      <c r="B2019" s="562"/>
      <c r="C2019" s="543"/>
      <c r="D2019" s="564"/>
      <c r="E2019" s="564"/>
      <c r="F2019" s="564"/>
      <c r="G2019" s="564"/>
      <c r="H2019" s="564"/>
      <c r="I2019" s="563"/>
      <c r="J2019" s="563"/>
    </row>
    <row r="2020" spans="1:10" x14ac:dyDescent="0.3">
      <c r="A2020" s="682"/>
      <c r="B2020" s="562"/>
      <c r="C2020" s="543"/>
      <c r="D2020" s="564"/>
      <c r="E2020" s="564"/>
      <c r="F2020" s="564"/>
      <c r="G2020" s="564"/>
      <c r="H2020" s="564"/>
      <c r="I2020" s="563"/>
      <c r="J2020" s="563"/>
    </row>
    <row r="2021" spans="1:10" x14ac:dyDescent="0.3">
      <c r="A2021" s="682"/>
      <c r="B2021" s="562"/>
      <c r="C2021" s="543"/>
      <c r="D2021" s="564"/>
      <c r="E2021" s="564"/>
      <c r="F2021" s="564"/>
      <c r="G2021" s="564"/>
      <c r="H2021" s="564"/>
      <c r="I2021" s="563"/>
      <c r="J2021" s="563"/>
    </row>
    <row r="2022" spans="1:10" x14ac:dyDescent="0.3">
      <c r="A2022" s="682"/>
      <c r="B2022" s="562"/>
      <c r="C2022" s="543"/>
      <c r="D2022" s="564"/>
      <c r="E2022" s="564"/>
      <c r="F2022" s="564"/>
      <c r="G2022" s="564"/>
      <c r="H2022" s="564"/>
      <c r="I2022" s="563"/>
      <c r="J2022" s="563"/>
    </row>
    <row r="2023" spans="1:10" x14ac:dyDescent="0.3">
      <c r="A2023" s="682"/>
      <c r="B2023" s="562"/>
      <c r="C2023" s="543"/>
      <c r="D2023" s="564"/>
      <c r="E2023" s="564"/>
      <c r="F2023" s="564"/>
      <c r="G2023" s="564"/>
      <c r="H2023" s="564"/>
      <c r="I2023" s="563"/>
      <c r="J2023" s="563"/>
    </row>
    <row r="2024" spans="1:10" x14ac:dyDescent="0.3">
      <c r="A2024" s="682"/>
      <c r="B2024" s="562"/>
      <c r="C2024" s="543"/>
      <c r="D2024" s="564"/>
      <c r="E2024" s="564"/>
      <c r="F2024" s="564"/>
      <c r="G2024" s="564"/>
      <c r="H2024" s="564"/>
      <c r="I2024" s="563"/>
      <c r="J2024" s="563"/>
    </row>
    <row r="2025" spans="1:10" x14ac:dyDescent="0.3">
      <c r="A2025" s="682"/>
      <c r="B2025" s="562"/>
      <c r="C2025" s="543"/>
      <c r="D2025" s="564"/>
      <c r="E2025" s="564"/>
      <c r="F2025" s="564"/>
      <c r="G2025" s="564"/>
      <c r="H2025" s="564"/>
      <c r="I2025" s="563"/>
      <c r="J2025" s="563"/>
    </row>
    <row r="2026" spans="1:10" x14ac:dyDescent="0.3">
      <c r="A2026" s="682"/>
      <c r="B2026" s="562"/>
      <c r="C2026" s="543"/>
      <c r="D2026" s="564"/>
      <c r="E2026" s="564"/>
      <c r="F2026" s="564"/>
      <c r="G2026" s="564"/>
      <c r="H2026" s="564"/>
      <c r="I2026" s="563"/>
      <c r="J2026" s="563"/>
    </row>
    <row r="2027" spans="1:10" x14ac:dyDescent="0.3">
      <c r="A2027" s="682"/>
      <c r="B2027" s="562"/>
      <c r="C2027" s="543"/>
      <c r="D2027" s="564"/>
      <c r="E2027" s="564"/>
      <c r="F2027" s="564"/>
      <c r="G2027" s="564"/>
      <c r="H2027" s="564"/>
      <c r="I2027" s="563"/>
      <c r="J2027" s="563"/>
    </row>
    <row r="2028" spans="1:10" x14ac:dyDescent="0.3">
      <c r="A2028" s="682"/>
      <c r="B2028" s="562"/>
      <c r="C2028" s="543"/>
      <c r="D2028" s="564"/>
      <c r="E2028" s="564"/>
      <c r="F2028" s="564"/>
      <c r="G2028" s="564"/>
      <c r="H2028" s="564"/>
      <c r="I2028" s="563"/>
      <c r="J2028" s="563"/>
    </row>
    <row r="2029" spans="1:10" x14ac:dyDescent="0.3">
      <c r="A2029" s="682"/>
      <c r="B2029" s="562"/>
      <c r="C2029" s="543"/>
      <c r="D2029" s="564"/>
      <c r="E2029" s="564"/>
      <c r="F2029" s="564"/>
      <c r="G2029" s="564"/>
      <c r="H2029" s="564"/>
      <c r="I2029" s="563"/>
      <c r="J2029" s="563"/>
    </row>
    <row r="2030" spans="1:10" x14ac:dyDescent="0.3">
      <c r="A2030" s="682"/>
      <c r="B2030" s="562"/>
      <c r="C2030" s="543"/>
      <c r="D2030" s="564"/>
      <c r="E2030" s="564"/>
      <c r="F2030" s="564"/>
      <c r="G2030" s="564"/>
      <c r="H2030" s="564"/>
      <c r="I2030" s="563"/>
      <c r="J2030" s="563"/>
    </row>
    <row r="2031" spans="1:10" x14ac:dyDescent="0.3">
      <c r="A2031" s="682"/>
      <c r="B2031" s="562"/>
      <c r="C2031" s="543"/>
      <c r="D2031" s="564"/>
      <c r="E2031" s="564"/>
      <c r="F2031" s="564"/>
      <c r="G2031" s="564"/>
      <c r="H2031" s="564"/>
      <c r="I2031" s="563"/>
      <c r="J2031" s="563"/>
    </row>
    <row r="2032" spans="1:10" x14ac:dyDescent="0.3">
      <c r="A2032" s="682"/>
      <c r="B2032" s="562"/>
      <c r="C2032" s="543"/>
      <c r="D2032" s="564"/>
      <c r="E2032" s="564"/>
      <c r="F2032" s="564"/>
      <c r="G2032" s="564"/>
      <c r="H2032" s="564"/>
      <c r="I2032" s="563"/>
      <c r="J2032" s="563"/>
    </row>
    <row r="2033" spans="1:10" x14ac:dyDescent="0.3">
      <c r="A2033" s="682"/>
      <c r="B2033" s="562"/>
      <c r="C2033" s="543"/>
      <c r="D2033" s="564"/>
      <c r="E2033" s="564"/>
      <c r="F2033" s="564"/>
      <c r="G2033" s="564"/>
      <c r="H2033" s="564"/>
      <c r="I2033" s="563"/>
      <c r="J2033" s="563"/>
    </row>
    <row r="2034" spans="1:10" x14ac:dyDescent="0.3">
      <c r="A2034" s="682"/>
      <c r="B2034" s="562"/>
      <c r="C2034" s="543"/>
      <c r="D2034" s="564"/>
      <c r="E2034" s="564"/>
      <c r="F2034" s="564"/>
      <c r="G2034" s="564"/>
      <c r="H2034" s="564"/>
      <c r="I2034" s="563"/>
      <c r="J2034" s="563"/>
    </row>
    <row r="2035" spans="1:10" x14ac:dyDescent="0.3">
      <c r="A2035" s="682"/>
      <c r="B2035" s="562"/>
      <c r="C2035" s="543"/>
      <c r="D2035" s="564"/>
      <c r="E2035" s="564"/>
      <c r="F2035" s="564"/>
      <c r="G2035" s="564"/>
      <c r="H2035" s="564"/>
      <c r="I2035" s="563"/>
      <c r="J2035" s="563"/>
    </row>
  </sheetData>
  <autoFilter ref="A1:L1732"/>
  <sortState ref="A3:K173">
    <sortCondition ref="B3:B173"/>
    <sortCondition ref="A3:A173"/>
  </sortState>
  <phoneticPr fontId="1" type="noConversion"/>
  <conditionalFormatting sqref="D1943:H1963">
    <cfRule type="cellIs" dxfId="100" priority="2332" operator="greaterThan">
      <formula>0</formula>
    </cfRule>
  </conditionalFormatting>
  <conditionalFormatting sqref="D1970:E1970 F1969:H1970 D1973:H2034">
    <cfRule type="cellIs" dxfId="99" priority="2326" operator="greaterThan">
      <formula>0</formula>
    </cfRule>
  </conditionalFormatting>
  <conditionalFormatting sqref="D1968:H1968 D1969:E1969">
    <cfRule type="cellIs" dxfId="98" priority="2325" operator="greaterThan">
      <formula>0</formula>
    </cfRule>
  </conditionalFormatting>
  <conditionalFormatting sqref="D1964:H1967">
    <cfRule type="cellIs" dxfId="97" priority="2329" operator="greaterThan">
      <formula>0</formula>
    </cfRule>
  </conditionalFormatting>
  <conditionalFormatting sqref="D1964:H1967">
    <cfRule type="cellIs" dxfId="96" priority="2327" operator="greaterThan">
      <formula>0</formula>
    </cfRule>
    <cfRule type="expression" dxfId="95" priority="2328">
      <formula>"&gt;0"</formula>
    </cfRule>
  </conditionalFormatting>
  <conditionalFormatting sqref="D1971:H1972">
    <cfRule type="cellIs" dxfId="94" priority="2324" operator="greaterThan">
      <formula>0</formula>
    </cfRule>
  </conditionalFormatting>
  <conditionalFormatting sqref="D2035:H2035">
    <cfRule type="cellIs" dxfId="93" priority="2323" operator="greaterThan">
      <formula>0</formula>
    </cfRule>
  </conditionalFormatting>
  <conditionalFormatting sqref="D2035:H2035">
    <cfRule type="cellIs" dxfId="92" priority="2321" operator="greaterThan">
      <formula>0</formula>
    </cfRule>
    <cfRule type="expression" dxfId="91" priority="2322">
      <formula>"&gt;0"</formula>
    </cfRule>
  </conditionalFormatting>
  <conditionalFormatting sqref="D1820:H1838">
    <cfRule type="cellIs" dxfId="90" priority="2226" operator="greaterThan">
      <formula>0</formula>
    </cfRule>
  </conditionalFormatting>
  <conditionalFormatting sqref="D1839:H1841">
    <cfRule type="cellIs" dxfId="89" priority="2224" operator="greaterThan">
      <formula>0</formula>
    </cfRule>
  </conditionalFormatting>
  <conditionalFormatting sqref="D1839:H1841">
    <cfRule type="cellIs" dxfId="88" priority="2222" operator="greaterThan">
      <formula>0</formula>
    </cfRule>
    <cfRule type="expression" dxfId="87" priority="2223">
      <formula>"&gt;0"</formula>
    </cfRule>
  </conditionalFormatting>
  <conditionalFormatting sqref="D1844:E1941 F1843:H1941">
    <cfRule type="cellIs" dxfId="86" priority="2221" operator="greaterThan">
      <formula>0</formula>
    </cfRule>
  </conditionalFormatting>
  <conditionalFormatting sqref="D1842:H1842 D1843:E1843">
    <cfRule type="cellIs" dxfId="85" priority="2220" operator="greaterThan">
      <formula>0</formula>
    </cfRule>
  </conditionalFormatting>
  <conditionalFormatting sqref="D1942:H1942">
    <cfRule type="cellIs" dxfId="84" priority="2217" operator="greaterThan">
      <formula>0</formula>
    </cfRule>
    <cfRule type="expression" dxfId="83" priority="2218">
      <formula>"&gt;0"</formula>
    </cfRule>
  </conditionalFormatting>
  <conditionalFormatting sqref="D1942:H1942">
    <cfRule type="cellIs" dxfId="82" priority="2219" operator="greaterThan">
      <formula>0</formula>
    </cfRule>
  </conditionalFormatting>
  <conditionalFormatting sqref="D1694:H1746">
    <cfRule type="cellIs" dxfId="81" priority="1105" operator="greaterThan">
      <formula>0</formula>
    </cfRule>
  </conditionalFormatting>
  <conditionalFormatting sqref="D1747:H1747">
    <cfRule type="cellIs" dxfId="80" priority="1104" operator="greaterThan">
      <formula>0</formula>
    </cfRule>
  </conditionalFormatting>
  <conditionalFormatting sqref="D1747:H1747">
    <cfRule type="cellIs" dxfId="79" priority="1102" operator="greaterThan">
      <formula>0</formula>
    </cfRule>
    <cfRule type="expression" dxfId="78" priority="1103">
      <formula>"&gt;0"</formula>
    </cfRule>
  </conditionalFormatting>
  <conditionalFormatting sqref="D1748:H1817">
    <cfRule type="cellIs" dxfId="77" priority="1100" operator="greaterThan">
      <formula>0</formula>
    </cfRule>
  </conditionalFormatting>
  <conditionalFormatting sqref="D1818:H1819">
    <cfRule type="cellIs" dxfId="76" priority="1099" operator="greaterThan">
      <formula>0</formula>
    </cfRule>
  </conditionalFormatting>
  <conditionalFormatting sqref="D1818:H1819">
    <cfRule type="cellIs" dxfId="75" priority="1097" operator="greaterThan">
      <formula>0</formula>
    </cfRule>
    <cfRule type="expression" dxfId="74" priority="1098">
      <formula>"&gt;0"</formula>
    </cfRule>
  </conditionalFormatting>
  <conditionalFormatting sqref="D1685:H1693">
    <cfRule type="cellIs" dxfId="73" priority="1057" operator="greaterThan">
      <formula>0</formula>
    </cfRule>
  </conditionalFormatting>
  <conditionalFormatting sqref="D1544:H1553">
    <cfRule type="cellIs" dxfId="72" priority="662" operator="greaterThan">
      <formula>0</formula>
    </cfRule>
  </conditionalFormatting>
  <conditionalFormatting sqref="D1554:H1555">
    <cfRule type="cellIs" dxfId="71" priority="661" operator="greaterThan">
      <formula>0</formula>
    </cfRule>
  </conditionalFormatting>
  <conditionalFormatting sqref="D1554:H1555">
    <cfRule type="cellIs" dxfId="70" priority="659" operator="greaterThan">
      <formula>0</formula>
    </cfRule>
    <cfRule type="expression" dxfId="69" priority="660">
      <formula>"&gt;0"</formula>
    </cfRule>
  </conditionalFormatting>
  <conditionalFormatting sqref="D1556:H1621">
    <cfRule type="cellIs" dxfId="68" priority="658" operator="greaterThan">
      <formula>0</formula>
    </cfRule>
  </conditionalFormatting>
  <conditionalFormatting sqref="D1622:H1624">
    <cfRule type="cellIs" dxfId="67" priority="657" operator="greaterThan">
      <formula>0</formula>
    </cfRule>
  </conditionalFormatting>
  <conditionalFormatting sqref="D1622:H1624">
    <cfRule type="cellIs" dxfId="66" priority="655" operator="greaterThan">
      <formula>0</formula>
    </cfRule>
    <cfRule type="expression" dxfId="65" priority="656">
      <formula>"&gt;0"</formula>
    </cfRule>
  </conditionalFormatting>
  <conditionalFormatting sqref="D1625:H1682">
    <cfRule type="cellIs" dxfId="64" priority="654" operator="greaterThan">
      <formula>0</formula>
    </cfRule>
  </conditionalFormatting>
  <conditionalFormatting sqref="D1684:H1684">
    <cfRule type="cellIs" dxfId="63" priority="653" operator="greaterThan">
      <formula>0</formula>
    </cfRule>
  </conditionalFormatting>
  <conditionalFormatting sqref="D1684:H1684">
    <cfRule type="cellIs" dxfId="62" priority="651" operator="greaterThan">
      <formula>0</formula>
    </cfRule>
    <cfRule type="expression" dxfId="61" priority="652">
      <formula>"&gt;0"</formula>
    </cfRule>
  </conditionalFormatting>
  <conditionalFormatting sqref="D1683:H1683">
    <cfRule type="cellIs" dxfId="60" priority="650" operator="greaterThan">
      <formula>0</formula>
    </cfRule>
  </conditionalFormatting>
  <conditionalFormatting sqref="D191:H191">
    <cfRule type="cellIs" dxfId="59" priority="104" operator="greaterThan">
      <formula>0</formula>
    </cfRule>
  </conditionalFormatting>
  <conditionalFormatting sqref="D513:H513">
    <cfRule type="cellIs" dxfId="58" priority="93" operator="greaterThan">
      <formula>0</formula>
    </cfRule>
  </conditionalFormatting>
  <conditionalFormatting sqref="D1442:H1471">
    <cfRule type="cellIs" dxfId="57" priority="57" operator="greaterThan">
      <formula>0</formula>
    </cfRule>
  </conditionalFormatting>
  <conditionalFormatting sqref="D1472:H1541">
    <cfRule type="cellIs" dxfId="56" priority="56" operator="greaterThan">
      <formula>0</formula>
    </cfRule>
  </conditionalFormatting>
  <conditionalFormatting sqref="D1542:H1543">
    <cfRule type="cellIs" dxfId="55" priority="55" operator="greaterThan">
      <formula>0</formula>
    </cfRule>
  </conditionalFormatting>
  <conditionalFormatting sqref="D3:H52">
    <cfRule type="cellIs" dxfId="54" priority="54" operator="greaterThan">
      <formula>0</formula>
    </cfRule>
  </conditionalFormatting>
  <conditionalFormatting sqref="D53:H121">
    <cfRule type="cellIs" dxfId="53" priority="53" operator="greaterThan">
      <formula>0</formula>
    </cfRule>
  </conditionalFormatting>
  <conditionalFormatting sqref="D122:H189">
    <cfRule type="cellIs" dxfId="52" priority="50" operator="greaterThan">
      <formula>0</formula>
    </cfRule>
  </conditionalFormatting>
  <conditionalFormatting sqref="D190:H190">
    <cfRule type="cellIs" dxfId="51" priority="49" operator="greaterThan">
      <formula>0</formula>
    </cfRule>
  </conditionalFormatting>
  <conditionalFormatting sqref="D194:H254">
    <cfRule type="cellIs" dxfId="50" priority="48" operator="greaterThan">
      <formula>0</formula>
    </cfRule>
  </conditionalFormatting>
  <conditionalFormatting sqref="D192:H193">
    <cfRule type="cellIs" dxfId="49" priority="47" operator="greaterThan">
      <formula>0</formula>
    </cfRule>
  </conditionalFormatting>
  <conditionalFormatting sqref="D255:H328">
    <cfRule type="cellIs" dxfId="48" priority="46" operator="greaterThan">
      <formula>0</formula>
    </cfRule>
  </conditionalFormatting>
  <conditionalFormatting sqref="D329:H331">
    <cfRule type="cellIs" dxfId="47" priority="45" operator="greaterThan">
      <formula>0</formula>
    </cfRule>
  </conditionalFormatting>
  <conditionalFormatting sqref="D332:H381">
    <cfRule type="cellIs" dxfId="46" priority="44" operator="greaterThan">
      <formula>0</formula>
    </cfRule>
  </conditionalFormatting>
  <conditionalFormatting sqref="D382:H429 D432:H432 D439:H439">
    <cfRule type="cellIs" dxfId="45" priority="43" operator="greaterThan">
      <formula>0</formula>
    </cfRule>
  </conditionalFormatting>
  <conditionalFormatting sqref="D430:H431">
    <cfRule type="cellIs" dxfId="44" priority="42" operator="greaterThan">
      <formula>0</formula>
    </cfRule>
  </conditionalFormatting>
  <conditionalFormatting sqref="D433:H438">
    <cfRule type="cellIs" dxfId="43" priority="41" operator="greaterThan">
      <formula>0</formula>
    </cfRule>
  </conditionalFormatting>
  <conditionalFormatting sqref="D440:H440">
    <cfRule type="cellIs" dxfId="42" priority="40" operator="greaterThan">
      <formula>0</formula>
    </cfRule>
  </conditionalFormatting>
  <conditionalFormatting sqref="D441:H488 D491:H491">
    <cfRule type="cellIs" dxfId="41" priority="39" operator="greaterThan">
      <formula>0</formula>
    </cfRule>
  </conditionalFormatting>
  <conditionalFormatting sqref="D489:H490">
    <cfRule type="cellIs" dxfId="40" priority="38" operator="greaterThan">
      <formula>0</formula>
    </cfRule>
  </conditionalFormatting>
  <conditionalFormatting sqref="D492:H510 D512:H512">
    <cfRule type="cellIs" dxfId="39" priority="37" operator="greaterThan">
      <formula>0</formula>
    </cfRule>
  </conditionalFormatting>
  <conditionalFormatting sqref="D511:H511">
    <cfRule type="cellIs" dxfId="38" priority="36" operator="greaterThan">
      <formula>0</formula>
    </cfRule>
  </conditionalFormatting>
  <conditionalFormatting sqref="D511:H511">
    <cfRule type="cellIs" dxfId="37" priority="34" operator="greaterThan">
      <formula>0</formula>
    </cfRule>
    <cfRule type="expression" dxfId="36" priority="35">
      <formula>"&gt;0"</formula>
    </cfRule>
  </conditionalFormatting>
  <conditionalFormatting sqref="D514:H581">
    <cfRule type="cellIs" dxfId="35" priority="33" operator="greaterThan">
      <formula>0</formula>
    </cfRule>
  </conditionalFormatting>
  <conditionalFormatting sqref="D582:H646">
    <cfRule type="cellIs" dxfId="34" priority="32" operator="greaterThan">
      <formula>0</formula>
    </cfRule>
  </conditionalFormatting>
  <conditionalFormatting sqref="D647:H647">
    <cfRule type="cellIs" dxfId="33" priority="31" operator="greaterThan">
      <formula>0</formula>
    </cfRule>
  </conditionalFormatting>
  <conditionalFormatting sqref="D648:H699">
    <cfRule type="cellIs" dxfId="32" priority="30" operator="greaterThan">
      <formula>0</formula>
    </cfRule>
  </conditionalFormatting>
  <conditionalFormatting sqref="D700:H700">
    <cfRule type="cellIs" dxfId="31" priority="29" operator="greaterThan">
      <formula>0</formula>
    </cfRule>
  </conditionalFormatting>
  <conditionalFormatting sqref="D701:H768">
    <cfRule type="cellIs" dxfId="30" priority="28" operator="greaterThan">
      <formula>0</formula>
    </cfRule>
  </conditionalFormatting>
  <conditionalFormatting sqref="D769:H837">
    <cfRule type="cellIs" dxfId="29" priority="27" operator="greaterThan">
      <formula>0</formula>
    </cfRule>
  </conditionalFormatting>
  <conditionalFormatting sqref="D838:H839">
    <cfRule type="cellIs" dxfId="28" priority="26" operator="greaterThan">
      <formula>0</formula>
    </cfRule>
  </conditionalFormatting>
  <conditionalFormatting sqref="D840:H840">
    <cfRule type="cellIs" dxfId="27" priority="25" operator="greaterThan">
      <formula>0</formula>
    </cfRule>
  </conditionalFormatting>
  <conditionalFormatting sqref="D841:H906">
    <cfRule type="cellIs" dxfId="26" priority="24" operator="greaterThan">
      <formula>0</formula>
    </cfRule>
  </conditionalFormatting>
  <conditionalFormatting sqref="D907:H987">
    <cfRule type="cellIs" dxfId="25" priority="23" operator="greaterThan">
      <formula>0</formula>
    </cfRule>
  </conditionalFormatting>
  <conditionalFormatting sqref="D988:H988">
    <cfRule type="cellIs" dxfId="24" priority="22" operator="greaterThan">
      <formula>0</formula>
    </cfRule>
  </conditionalFormatting>
  <conditionalFormatting sqref="D989:H1032">
    <cfRule type="cellIs" dxfId="23" priority="21" operator="greaterThan">
      <formula>0</formula>
    </cfRule>
  </conditionalFormatting>
  <conditionalFormatting sqref="D1033:H1033">
    <cfRule type="cellIs" dxfId="22" priority="20" operator="greaterThan">
      <formula>0</formula>
    </cfRule>
  </conditionalFormatting>
  <conditionalFormatting sqref="D1092:H1092">
    <cfRule type="cellIs" dxfId="21" priority="16" operator="greaterThan">
      <formula>0</formula>
    </cfRule>
  </conditionalFormatting>
  <conditionalFormatting sqref="D1034:H1067 D1088:H1091">
    <cfRule type="cellIs" dxfId="20" priority="15" operator="greaterThan">
      <formula>0</formula>
    </cfRule>
  </conditionalFormatting>
  <conditionalFormatting sqref="D1068:H1068">
    <cfRule type="cellIs" dxfId="19" priority="14" operator="greaterThan">
      <formula>0</formula>
    </cfRule>
  </conditionalFormatting>
  <conditionalFormatting sqref="D1069:H1087">
    <cfRule type="cellIs" dxfId="18" priority="13" operator="greaterThan">
      <formula>0</formula>
    </cfRule>
  </conditionalFormatting>
  <conditionalFormatting sqref="D1093:H1107 D1147:H1159 D1114:H1126">
    <cfRule type="cellIs" dxfId="17" priority="12" operator="greaterThan">
      <formula>0</formula>
    </cfRule>
  </conditionalFormatting>
  <conditionalFormatting sqref="D1127:H1127">
    <cfRule type="cellIs" dxfId="16" priority="11" operator="greaterThan">
      <formula>0</formula>
    </cfRule>
  </conditionalFormatting>
  <conditionalFormatting sqref="D1128:H1146">
    <cfRule type="cellIs" dxfId="15" priority="10" operator="greaterThan">
      <formula>0</formula>
    </cfRule>
  </conditionalFormatting>
  <conditionalFormatting sqref="D1108:H1113">
    <cfRule type="cellIs" dxfId="14" priority="9" operator="greaterThan">
      <formula>0</formula>
    </cfRule>
  </conditionalFormatting>
  <conditionalFormatting sqref="D1160:H1160">
    <cfRule type="cellIs" dxfId="13" priority="8" operator="greaterThan">
      <formula>0</formula>
    </cfRule>
  </conditionalFormatting>
  <conditionalFormatting sqref="D1161:H1210">
    <cfRule type="cellIs" dxfId="12" priority="7" operator="greaterThan">
      <formula>0</formula>
    </cfRule>
  </conditionalFormatting>
  <conditionalFormatting sqref="D1211:H1278">
    <cfRule type="cellIs" dxfId="11" priority="6" operator="greaterThan">
      <formula>0</formula>
    </cfRule>
  </conditionalFormatting>
  <conditionalFormatting sqref="D1279:H1279">
    <cfRule type="cellIs" dxfId="10" priority="5" operator="greaterThan">
      <formula>0</formula>
    </cfRule>
  </conditionalFormatting>
  <conditionalFormatting sqref="D1280:H1329">
    <cfRule type="cellIs" dxfId="9" priority="4" operator="greaterThan">
      <formula>0</formula>
    </cfRule>
  </conditionalFormatting>
  <conditionalFormatting sqref="D1330:H1378">
    <cfRule type="cellIs" dxfId="8" priority="3" operator="greaterThan">
      <formula>0</formula>
    </cfRule>
  </conditionalFormatting>
  <conditionalFormatting sqref="D1379:H1379">
    <cfRule type="cellIs" dxfId="7" priority="2" operator="greaterThan">
      <formula>0</formula>
    </cfRule>
  </conditionalFormatting>
  <conditionalFormatting sqref="D1380:H1441">
    <cfRule type="cellIs" dxfId="6" priority="1" operator="greaterThan">
      <formula>0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GG454"/>
  <sheetViews>
    <sheetView tabSelected="1" zoomScale="85" zoomScaleNormal="85" workbookViewId="0">
      <pane xSplit="5" ySplit="6" topLeftCell="F82" activePane="bottomRight" state="frozen"/>
      <selection activeCell="A97" sqref="A1:AJ228"/>
      <selection pane="topRight" activeCell="A97" sqref="A1:AJ228"/>
      <selection pane="bottomLeft" activeCell="A97" sqref="A1:AJ228"/>
      <selection pane="bottomRight" activeCell="B106" sqref="B106:B109"/>
    </sheetView>
  </sheetViews>
  <sheetFormatPr defaultColWidth="9" defaultRowHeight="16.5" x14ac:dyDescent="0.3"/>
  <cols>
    <col min="1" max="1" width="20.125" style="544" customWidth="1"/>
    <col min="2" max="2" width="5.625" style="600" customWidth="1"/>
    <col min="3" max="5" width="5.625" style="542" customWidth="1"/>
    <col min="6" max="6" width="5.625" style="228" customWidth="1"/>
    <col min="7" max="7" width="5.625" style="601" customWidth="1"/>
    <col min="8" max="10" width="5.625" style="542" customWidth="1"/>
    <col min="11" max="11" width="5.625" style="601" customWidth="1"/>
    <col min="12" max="14" width="5.625" style="542" customWidth="1"/>
    <col min="15" max="15" width="5.625" style="601" customWidth="1"/>
    <col min="16" max="50" width="5.625" style="542" customWidth="1"/>
    <col min="51" max="51" width="5.625" style="601" customWidth="1"/>
    <col min="52" max="54" width="5.625" style="542" customWidth="1"/>
    <col min="55" max="55" width="5.625" style="601" customWidth="1"/>
    <col min="56" max="58" width="5.625" style="542" customWidth="1"/>
    <col min="59" max="59" width="5.625" style="601" customWidth="1"/>
    <col min="60" max="62" width="5.625" style="542" customWidth="1"/>
    <col min="63" max="63" width="5.625" style="601" customWidth="1"/>
    <col min="64" max="66" width="5.625" style="542" customWidth="1"/>
    <col min="67" max="67" width="5.625" style="601" customWidth="1"/>
    <col min="68" max="70" width="5.625" style="542" customWidth="1"/>
    <col min="71" max="71" width="5.625" style="601" customWidth="1"/>
    <col min="72" max="74" width="5.625" style="542" customWidth="1"/>
    <col min="75" max="75" width="5.625" style="601" customWidth="1"/>
    <col min="76" max="78" width="5.625" style="542" customWidth="1"/>
    <col min="79" max="79" width="5.625" style="601" customWidth="1"/>
    <col min="80" max="82" width="5.625" style="542" customWidth="1"/>
    <col min="83" max="83" width="5.625" style="601" customWidth="1"/>
    <col min="84" max="86" width="5.625" style="542" customWidth="1"/>
    <col min="87" max="87" width="5.625" style="601" customWidth="1"/>
    <col min="88" max="90" width="5.625" style="542" customWidth="1"/>
    <col min="91" max="91" width="5.625" style="601" customWidth="1"/>
    <col min="92" max="94" width="5.625" style="542" customWidth="1"/>
    <col min="95" max="95" width="5.625" style="601" customWidth="1"/>
    <col min="96" max="98" width="5.625" style="542" customWidth="1"/>
    <col min="99" max="99" width="5.625" style="601" customWidth="1"/>
    <col min="100" max="102" width="5.625" style="542" customWidth="1"/>
    <col min="103" max="103" width="5.625" style="601" customWidth="1"/>
    <col min="104" max="106" width="5.625" style="542" customWidth="1"/>
    <col min="107" max="107" width="5.625" style="601" customWidth="1"/>
    <col min="108" max="110" width="5.625" style="542" customWidth="1"/>
    <col min="111" max="111" width="5.625" style="601" customWidth="1"/>
    <col min="112" max="114" width="5.625" style="542" customWidth="1"/>
    <col min="115" max="115" width="5.625" style="601" customWidth="1"/>
    <col min="116" max="118" width="5.625" style="542" customWidth="1"/>
    <col min="119" max="119" width="5.625" style="601" customWidth="1"/>
    <col min="120" max="122" width="5.625" style="542" customWidth="1"/>
    <col min="123" max="123" width="5.625" style="601" customWidth="1"/>
    <col min="124" max="126" width="5.625" style="542" customWidth="1"/>
    <col min="127" max="127" width="5.625" style="601" customWidth="1"/>
    <col min="128" max="130" width="5.625" style="542" customWidth="1"/>
    <col min="131" max="131" width="5.625" style="601" customWidth="1"/>
    <col min="132" max="134" width="5.625" style="542" customWidth="1"/>
    <col min="135" max="135" width="5.625" style="601" customWidth="1"/>
    <col min="136" max="138" width="5.625" style="542" customWidth="1"/>
    <col min="139" max="139" width="5.625" style="601" customWidth="1"/>
    <col min="140" max="142" width="5.625" style="542" customWidth="1"/>
    <col min="143" max="143" width="5.625" style="601" customWidth="1"/>
    <col min="144" max="146" width="5.625" style="542" customWidth="1"/>
    <col min="147" max="147" width="5.625" style="601" customWidth="1"/>
    <col min="148" max="150" width="5.625" style="542" customWidth="1"/>
    <col min="151" max="151" width="5.625" style="601" customWidth="1"/>
    <col min="152" max="154" width="5.625" style="542" customWidth="1"/>
    <col min="155" max="155" width="5.625" style="601" customWidth="1"/>
    <col min="156" max="158" width="5.625" style="542" customWidth="1"/>
    <col min="159" max="159" width="5.625" style="601" customWidth="1"/>
    <col min="160" max="162" width="5.625" style="542" customWidth="1"/>
    <col min="163" max="163" width="5.625" style="601" customWidth="1"/>
    <col min="164" max="166" width="5.625" style="542" customWidth="1"/>
    <col min="167" max="167" width="5.625" style="601" customWidth="1"/>
    <col min="168" max="170" width="5.625" style="542" customWidth="1"/>
    <col min="171" max="171" width="5.625" style="601" customWidth="1"/>
    <col min="172" max="173" width="5.625" style="542" customWidth="1"/>
    <col min="174" max="177" width="5.625" style="228" customWidth="1"/>
    <col min="178" max="190" width="5.625" style="542" customWidth="1"/>
    <col min="191" max="16384" width="9" style="542"/>
  </cols>
  <sheetData>
    <row r="1" spans="1:179" ht="31.5" x14ac:dyDescent="0.3">
      <c r="A1" s="526" t="s">
        <v>1494</v>
      </c>
    </row>
    <row r="2" spans="1:179" ht="17.25" thickBot="1" x14ac:dyDescent="0.35">
      <c r="A2" s="544">
        <f>COUNTA(A6:A222)</f>
        <v>217</v>
      </c>
      <c r="B2" s="600" t="s">
        <v>663</v>
      </c>
    </row>
    <row r="3" spans="1:179" ht="16.5" customHeight="1" x14ac:dyDescent="0.3">
      <c r="A3" s="961" t="s">
        <v>693</v>
      </c>
      <c r="B3" s="602" t="s">
        <v>523</v>
      </c>
      <c r="C3" s="603"/>
      <c r="D3" s="603"/>
      <c r="E3" s="604"/>
      <c r="F3" s="599" t="s">
        <v>480</v>
      </c>
      <c r="G3" s="605"/>
      <c r="H3" s="599"/>
      <c r="I3" s="599"/>
      <c r="J3" s="561" t="s">
        <v>481</v>
      </c>
      <c r="K3" s="605"/>
      <c r="L3" s="599"/>
      <c r="M3" s="606"/>
      <c r="N3" s="599" t="s">
        <v>482</v>
      </c>
      <c r="O3" s="605"/>
      <c r="P3" s="599"/>
      <c r="Q3" s="599"/>
      <c r="R3" s="561" t="s">
        <v>484</v>
      </c>
      <c r="S3" s="607"/>
      <c r="T3" s="599"/>
      <c r="U3" s="606"/>
      <c r="V3" s="599" t="s">
        <v>483</v>
      </c>
      <c r="W3" s="607"/>
      <c r="X3" s="599"/>
      <c r="Y3" s="599"/>
      <c r="Z3" s="561" t="s">
        <v>1093</v>
      </c>
      <c r="AA3" s="607"/>
      <c r="AB3" s="599"/>
      <c r="AC3" s="606"/>
      <c r="AD3" s="608" t="s">
        <v>486</v>
      </c>
      <c r="AE3" s="607"/>
      <c r="AF3" s="607"/>
      <c r="AG3" s="609"/>
      <c r="AH3" s="599" t="s">
        <v>485</v>
      </c>
      <c r="AI3" s="607"/>
      <c r="AJ3" s="607"/>
      <c r="AK3" s="607"/>
      <c r="AL3" s="608" t="s">
        <v>518</v>
      </c>
      <c r="AM3" s="607"/>
      <c r="AN3" s="607"/>
      <c r="AO3" s="609"/>
      <c r="AP3" s="608" t="s">
        <v>675</v>
      </c>
      <c r="AQ3" s="607"/>
      <c r="AR3" s="607"/>
      <c r="AS3" s="609"/>
      <c r="AT3" s="608" t="s">
        <v>488</v>
      </c>
      <c r="AU3" s="607"/>
      <c r="AV3" s="607"/>
      <c r="AW3" s="609"/>
      <c r="AX3" s="607" t="s">
        <v>487</v>
      </c>
      <c r="AY3" s="605"/>
      <c r="AZ3" s="607"/>
      <c r="BA3" s="607"/>
      <c r="BB3" s="561" t="s">
        <v>1457</v>
      </c>
      <c r="BC3" s="605"/>
      <c r="BD3" s="599"/>
      <c r="BE3" s="606"/>
      <c r="BF3" s="599" t="s">
        <v>1458</v>
      </c>
      <c r="BG3" s="605"/>
      <c r="BH3" s="599"/>
      <c r="BI3" s="606"/>
      <c r="BJ3" s="607" t="s">
        <v>489</v>
      </c>
      <c r="BK3" s="605"/>
      <c r="BL3" s="607"/>
      <c r="BM3" s="609"/>
      <c r="BN3" s="607" t="s">
        <v>490</v>
      </c>
      <c r="BO3" s="605"/>
      <c r="BP3" s="607"/>
      <c r="BQ3" s="609"/>
      <c r="BR3" s="561" t="s">
        <v>498</v>
      </c>
      <c r="BS3" s="605"/>
      <c r="BT3" s="599"/>
      <c r="BU3" s="606"/>
      <c r="BV3" s="607" t="s">
        <v>491</v>
      </c>
      <c r="BW3" s="605"/>
      <c r="BX3" s="607"/>
      <c r="BY3" s="607"/>
      <c r="BZ3" s="608" t="s">
        <v>492</v>
      </c>
      <c r="CA3" s="605"/>
      <c r="CB3" s="607"/>
      <c r="CC3" s="609"/>
      <c r="CD3" s="599" t="s">
        <v>493</v>
      </c>
      <c r="CE3" s="605"/>
      <c r="CF3" s="599"/>
      <c r="CG3" s="606"/>
      <c r="CH3" s="561" t="s">
        <v>118</v>
      </c>
      <c r="CI3" s="605"/>
      <c r="CJ3" s="599"/>
      <c r="CK3" s="606"/>
      <c r="CL3" s="599" t="s">
        <v>1402</v>
      </c>
      <c r="CM3" s="605"/>
      <c r="CN3" s="599"/>
      <c r="CO3" s="599"/>
      <c r="CP3" s="561" t="s">
        <v>479</v>
      </c>
      <c r="CQ3" s="605"/>
      <c r="CR3" s="599"/>
      <c r="CS3" s="606"/>
      <c r="CT3" s="599" t="s">
        <v>1459</v>
      </c>
      <c r="CU3" s="605"/>
      <c r="CV3" s="599"/>
      <c r="CW3" s="606"/>
      <c r="CX3" s="599" t="s">
        <v>505</v>
      </c>
      <c r="CY3" s="605"/>
      <c r="CZ3" s="599"/>
      <c r="DA3" s="606"/>
      <c r="DB3" s="599" t="s">
        <v>116</v>
      </c>
      <c r="DC3" s="605"/>
      <c r="DD3" s="599"/>
      <c r="DE3" s="599"/>
      <c r="DF3" s="561" t="s">
        <v>1452</v>
      </c>
      <c r="DG3" s="605"/>
      <c r="DH3" s="599"/>
      <c r="DI3" s="606"/>
      <c r="DJ3" s="561" t="s">
        <v>112</v>
      </c>
      <c r="DK3" s="605"/>
      <c r="DL3" s="599"/>
      <c r="DM3" s="606"/>
      <c r="DN3" s="610" t="s">
        <v>1226</v>
      </c>
      <c r="DO3" s="611"/>
      <c r="DP3" s="603"/>
      <c r="DQ3" s="612"/>
      <c r="DR3" s="599" t="s">
        <v>494</v>
      </c>
      <c r="DS3" s="605"/>
      <c r="DT3" s="607"/>
      <c r="DU3" s="607"/>
      <c r="DV3" s="561" t="s">
        <v>761</v>
      </c>
      <c r="DW3" s="605"/>
      <c r="DX3" s="599"/>
      <c r="DY3" s="606"/>
      <c r="DZ3" s="599" t="s">
        <v>495</v>
      </c>
      <c r="EA3" s="605"/>
      <c r="EB3" s="599"/>
      <c r="EC3" s="599"/>
      <c r="ED3" s="561" t="s">
        <v>496</v>
      </c>
      <c r="EE3" s="605"/>
      <c r="EF3" s="599"/>
      <c r="EG3" s="606"/>
      <c r="EH3" s="561" t="s">
        <v>497</v>
      </c>
      <c r="EI3" s="605"/>
      <c r="EJ3" s="599"/>
      <c r="EK3" s="606"/>
      <c r="EL3" s="610" t="s">
        <v>688</v>
      </c>
      <c r="EM3" s="611"/>
      <c r="EN3" s="610"/>
      <c r="EO3" s="610"/>
      <c r="EP3" s="561" t="s">
        <v>499</v>
      </c>
      <c r="EQ3" s="605"/>
      <c r="ER3" s="599"/>
      <c r="ES3" s="606"/>
      <c r="ET3" s="561" t="s">
        <v>478</v>
      </c>
      <c r="EU3" s="605"/>
      <c r="EV3" s="599"/>
      <c r="EW3" s="606"/>
      <c r="EX3" s="599" t="s">
        <v>500</v>
      </c>
      <c r="EY3" s="605"/>
      <c r="EZ3" s="607"/>
      <c r="FA3" s="609"/>
      <c r="FB3" s="599" t="s">
        <v>513</v>
      </c>
      <c r="FC3" s="605"/>
      <c r="FD3" s="607"/>
      <c r="FE3" s="609"/>
      <c r="FF3" s="599" t="s">
        <v>1092</v>
      </c>
      <c r="FG3" s="605"/>
      <c r="FH3" s="607"/>
      <c r="FI3" s="609"/>
      <c r="FJ3" s="599" t="s">
        <v>1444</v>
      </c>
      <c r="FK3" s="605"/>
      <c r="FL3" s="607"/>
      <c r="FM3" s="609"/>
      <c r="FN3" s="599" t="s">
        <v>1445</v>
      </c>
      <c r="FO3" s="605"/>
      <c r="FP3" s="607"/>
      <c r="FQ3" s="609"/>
      <c r="FR3" s="613" t="s">
        <v>579</v>
      </c>
      <c r="FS3" s="614"/>
      <c r="FT3" s="614"/>
      <c r="FU3" s="615"/>
      <c r="FW3" s="228"/>
    </row>
    <row r="4" spans="1:179" s="627" customFormat="1" x14ac:dyDescent="0.3">
      <c r="A4" s="962"/>
      <c r="B4" s="616" t="s">
        <v>506</v>
      </c>
      <c r="C4" s="617" t="s">
        <v>503</v>
      </c>
      <c r="D4" s="617" t="s">
        <v>504</v>
      </c>
      <c r="E4" s="618" t="s">
        <v>507</v>
      </c>
      <c r="F4" s="619" t="s">
        <v>508</v>
      </c>
      <c r="G4" s="620" t="s">
        <v>503</v>
      </c>
      <c r="H4" s="621" t="s">
        <v>504</v>
      </c>
      <c r="I4" s="617" t="s">
        <v>509</v>
      </c>
      <c r="J4" s="622" t="s">
        <v>508</v>
      </c>
      <c r="K4" s="620" t="s">
        <v>503</v>
      </c>
      <c r="L4" s="621" t="s">
        <v>504</v>
      </c>
      <c r="M4" s="618" t="s">
        <v>509</v>
      </c>
      <c r="N4" s="619" t="s">
        <v>508</v>
      </c>
      <c r="O4" s="620" t="s">
        <v>503</v>
      </c>
      <c r="P4" s="621" t="s">
        <v>504</v>
      </c>
      <c r="Q4" s="617" t="s">
        <v>509</v>
      </c>
      <c r="R4" s="622" t="s">
        <v>508</v>
      </c>
      <c r="S4" s="621" t="s">
        <v>503</v>
      </c>
      <c r="T4" s="621" t="s">
        <v>504</v>
      </c>
      <c r="U4" s="618" t="s">
        <v>509</v>
      </c>
      <c r="V4" s="619" t="s">
        <v>508</v>
      </c>
      <c r="W4" s="621" t="s">
        <v>503</v>
      </c>
      <c r="X4" s="621" t="s">
        <v>504</v>
      </c>
      <c r="Y4" s="617" t="s">
        <v>509</v>
      </c>
      <c r="Z4" s="622" t="s">
        <v>508</v>
      </c>
      <c r="AA4" s="621" t="s">
        <v>503</v>
      </c>
      <c r="AB4" s="621" t="s">
        <v>504</v>
      </c>
      <c r="AC4" s="618" t="s">
        <v>509</v>
      </c>
      <c r="AD4" s="622" t="s">
        <v>508</v>
      </c>
      <c r="AE4" s="621" t="s">
        <v>503</v>
      </c>
      <c r="AF4" s="621" t="s">
        <v>504</v>
      </c>
      <c r="AG4" s="618" t="s">
        <v>509</v>
      </c>
      <c r="AH4" s="619" t="s">
        <v>508</v>
      </c>
      <c r="AI4" s="621" t="s">
        <v>503</v>
      </c>
      <c r="AJ4" s="621" t="s">
        <v>504</v>
      </c>
      <c r="AK4" s="617" t="s">
        <v>509</v>
      </c>
      <c r="AL4" s="622" t="s">
        <v>506</v>
      </c>
      <c r="AM4" s="621" t="s">
        <v>503</v>
      </c>
      <c r="AN4" s="621" t="s">
        <v>504</v>
      </c>
      <c r="AO4" s="618" t="s">
        <v>507</v>
      </c>
      <c r="AP4" s="622" t="s">
        <v>506</v>
      </c>
      <c r="AQ4" s="621" t="s">
        <v>503</v>
      </c>
      <c r="AR4" s="621" t="s">
        <v>504</v>
      </c>
      <c r="AS4" s="618" t="s">
        <v>507</v>
      </c>
      <c r="AT4" s="622" t="s">
        <v>508</v>
      </c>
      <c r="AU4" s="621" t="s">
        <v>503</v>
      </c>
      <c r="AV4" s="621" t="s">
        <v>504</v>
      </c>
      <c r="AW4" s="618" t="s">
        <v>509</v>
      </c>
      <c r="AX4" s="619" t="s">
        <v>508</v>
      </c>
      <c r="AY4" s="620" t="s">
        <v>503</v>
      </c>
      <c r="AZ4" s="621" t="s">
        <v>504</v>
      </c>
      <c r="BA4" s="617" t="s">
        <v>509</v>
      </c>
      <c r="BB4" s="622" t="s">
        <v>508</v>
      </c>
      <c r="BC4" s="620" t="s">
        <v>503</v>
      </c>
      <c r="BD4" s="621" t="s">
        <v>504</v>
      </c>
      <c r="BE4" s="618" t="s">
        <v>509</v>
      </c>
      <c r="BF4" s="619" t="s">
        <v>508</v>
      </c>
      <c r="BG4" s="620" t="s">
        <v>503</v>
      </c>
      <c r="BH4" s="621" t="s">
        <v>504</v>
      </c>
      <c r="BI4" s="617" t="s">
        <v>509</v>
      </c>
      <c r="BJ4" s="622" t="s">
        <v>508</v>
      </c>
      <c r="BK4" s="620" t="s">
        <v>503</v>
      </c>
      <c r="BL4" s="621" t="s">
        <v>504</v>
      </c>
      <c r="BM4" s="618" t="s">
        <v>509</v>
      </c>
      <c r="BN4" s="622" t="s">
        <v>508</v>
      </c>
      <c r="BO4" s="620" t="s">
        <v>503</v>
      </c>
      <c r="BP4" s="621" t="s">
        <v>504</v>
      </c>
      <c r="BQ4" s="618" t="s">
        <v>509</v>
      </c>
      <c r="BR4" s="622" t="s">
        <v>508</v>
      </c>
      <c r="BS4" s="620" t="s">
        <v>503</v>
      </c>
      <c r="BT4" s="621" t="s">
        <v>504</v>
      </c>
      <c r="BU4" s="618" t="s">
        <v>509</v>
      </c>
      <c r="BV4" s="619" t="s">
        <v>510</v>
      </c>
      <c r="BW4" s="620" t="s">
        <v>503</v>
      </c>
      <c r="BX4" s="621" t="s">
        <v>504</v>
      </c>
      <c r="BY4" s="617" t="s">
        <v>509</v>
      </c>
      <c r="BZ4" s="622" t="s">
        <v>510</v>
      </c>
      <c r="CA4" s="620" t="s">
        <v>503</v>
      </c>
      <c r="CB4" s="621" t="s">
        <v>504</v>
      </c>
      <c r="CC4" s="618" t="s">
        <v>509</v>
      </c>
      <c r="CD4" s="622" t="s">
        <v>510</v>
      </c>
      <c r="CE4" s="620" t="s">
        <v>503</v>
      </c>
      <c r="CF4" s="621" t="s">
        <v>504</v>
      </c>
      <c r="CG4" s="618" t="s">
        <v>509</v>
      </c>
      <c r="CH4" s="623" t="s">
        <v>563</v>
      </c>
      <c r="CI4" s="620" t="s">
        <v>503</v>
      </c>
      <c r="CJ4" s="621" t="s">
        <v>504</v>
      </c>
      <c r="CK4" s="618" t="s">
        <v>509</v>
      </c>
      <c r="CL4" s="619" t="s">
        <v>510</v>
      </c>
      <c r="CM4" s="620" t="s">
        <v>503</v>
      </c>
      <c r="CN4" s="621" t="s">
        <v>504</v>
      </c>
      <c r="CO4" s="617" t="s">
        <v>509</v>
      </c>
      <c r="CP4" s="622" t="s">
        <v>510</v>
      </c>
      <c r="CQ4" s="620" t="s">
        <v>503</v>
      </c>
      <c r="CR4" s="621" t="s">
        <v>504</v>
      </c>
      <c r="CS4" s="618" t="s">
        <v>509</v>
      </c>
      <c r="CT4" s="619" t="s">
        <v>508</v>
      </c>
      <c r="CU4" s="620" t="s">
        <v>503</v>
      </c>
      <c r="CV4" s="621" t="s">
        <v>504</v>
      </c>
      <c r="CW4" s="617" t="s">
        <v>509</v>
      </c>
      <c r="CX4" s="622" t="s">
        <v>508</v>
      </c>
      <c r="CY4" s="620" t="s">
        <v>503</v>
      </c>
      <c r="CZ4" s="621" t="s">
        <v>504</v>
      </c>
      <c r="DA4" s="618" t="s">
        <v>509</v>
      </c>
      <c r="DB4" s="619" t="s">
        <v>508</v>
      </c>
      <c r="DC4" s="620" t="s">
        <v>503</v>
      </c>
      <c r="DD4" s="621" t="s">
        <v>504</v>
      </c>
      <c r="DE4" s="617" t="s">
        <v>509</v>
      </c>
      <c r="DF4" s="622" t="s">
        <v>508</v>
      </c>
      <c r="DG4" s="620" t="s">
        <v>503</v>
      </c>
      <c r="DH4" s="621" t="s">
        <v>504</v>
      </c>
      <c r="DI4" s="618" t="s">
        <v>509</v>
      </c>
      <c r="DJ4" s="622" t="s">
        <v>508</v>
      </c>
      <c r="DK4" s="620" t="s">
        <v>503</v>
      </c>
      <c r="DL4" s="621" t="s">
        <v>504</v>
      </c>
      <c r="DM4" s="618" t="s">
        <v>509</v>
      </c>
      <c r="DN4" s="622" t="s">
        <v>506</v>
      </c>
      <c r="DO4" s="620" t="s">
        <v>503</v>
      </c>
      <c r="DP4" s="621" t="s">
        <v>504</v>
      </c>
      <c r="DQ4" s="618" t="s">
        <v>507</v>
      </c>
      <c r="DR4" s="619" t="s">
        <v>508</v>
      </c>
      <c r="DS4" s="620" t="s">
        <v>503</v>
      </c>
      <c r="DT4" s="621" t="s">
        <v>504</v>
      </c>
      <c r="DU4" s="617" t="s">
        <v>509</v>
      </c>
      <c r="DV4" s="622" t="s">
        <v>508</v>
      </c>
      <c r="DW4" s="620" t="s">
        <v>503</v>
      </c>
      <c r="DX4" s="621" t="s">
        <v>504</v>
      </c>
      <c r="DY4" s="618" t="s">
        <v>509</v>
      </c>
      <c r="DZ4" s="619" t="s">
        <v>508</v>
      </c>
      <c r="EA4" s="620" t="s">
        <v>503</v>
      </c>
      <c r="EB4" s="621" t="s">
        <v>504</v>
      </c>
      <c r="EC4" s="617" t="s">
        <v>509</v>
      </c>
      <c r="ED4" s="622" t="s">
        <v>508</v>
      </c>
      <c r="EE4" s="620" t="s">
        <v>503</v>
      </c>
      <c r="EF4" s="621" t="s">
        <v>504</v>
      </c>
      <c r="EG4" s="618" t="s">
        <v>509</v>
      </c>
      <c r="EH4" s="622" t="s">
        <v>508</v>
      </c>
      <c r="EI4" s="620" t="s">
        <v>503</v>
      </c>
      <c r="EJ4" s="621" t="s">
        <v>504</v>
      </c>
      <c r="EK4" s="618" t="s">
        <v>509</v>
      </c>
      <c r="EL4" s="619" t="s">
        <v>508</v>
      </c>
      <c r="EM4" s="620" t="s">
        <v>503</v>
      </c>
      <c r="EN4" s="621" t="s">
        <v>504</v>
      </c>
      <c r="EO4" s="617" t="s">
        <v>509</v>
      </c>
      <c r="EP4" s="622" t="s">
        <v>508</v>
      </c>
      <c r="EQ4" s="620" t="s">
        <v>503</v>
      </c>
      <c r="ER4" s="621" t="s">
        <v>504</v>
      </c>
      <c r="ES4" s="618" t="s">
        <v>509</v>
      </c>
      <c r="ET4" s="622" t="s">
        <v>508</v>
      </c>
      <c r="EU4" s="620" t="s">
        <v>503</v>
      </c>
      <c r="EV4" s="621" t="s">
        <v>504</v>
      </c>
      <c r="EW4" s="618" t="s">
        <v>509</v>
      </c>
      <c r="EX4" s="622" t="s">
        <v>508</v>
      </c>
      <c r="EY4" s="620" t="s">
        <v>503</v>
      </c>
      <c r="EZ4" s="621" t="s">
        <v>504</v>
      </c>
      <c r="FA4" s="618" t="s">
        <v>509</v>
      </c>
      <c r="FB4" s="622" t="s">
        <v>506</v>
      </c>
      <c r="FC4" s="620" t="s">
        <v>503</v>
      </c>
      <c r="FD4" s="621" t="s">
        <v>504</v>
      </c>
      <c r="FE4" s="618" t="s">
        <v>507</v>
      </c>
      <c r="FF4" s="622" t="s">
        <v>506</v>
      </c>
      <c r="FG4" s="620" t="s">
        <v>503</v>
      </c>
      <c r="FH4" s="621" t="s">
        <v>504</v>
      </c>
      <c r="FI4" s="618" t="s">
        <v>507</v>
      </c>
      <c r="FJ4" s="622" t="s">
        <v>506</v>
      </c>
      <c r="FK4" s="620" t="s">
        <v>503</v>
      </c>
      <c r="FL4" s="621" t="s">
        <v>504</v>
      </c>
      <c r="FM4" s="618" t="s">
        <v>507</v>
      </c>
      <c r="FN4" s="622" t="s">
        <v>506</v>
      </c>
      <c r="FO4" s="620" t="s">
        <v>503</v>
      </c>
      <c r="FP4" s="621" t="s">
        <v>504</v>
      </c>
      <c r="FQ4" s="618" t="s">
        <v>507</v>
      </c>
      <c r="FR4" s="624" t="s">
        <v>580</v>
      </c>
      <c r="FS4" s="625" t="s">
        <v>503</v>
      </c>
      <c r="FT4" s="625" t="s">
        <v>504</v>
      </c>
      <c r="FU4" s="626" t="s">
        <v>581</v>
      </c>
      <c r="FW4" s="276"/>
    </row>
    <row r="5" spans="1:179" s="628" customFormat="1" ht="17.25" thickBot="1" x14ac:dyDescent="0.35">
      <c r="A5" s="963"/>
      <c r="B5" s="926">
        <f t="shared" ref="B5:AG5" si="0">SUM(B6:B301)</f>
        <v>3553</v>
      </c>
      <c r="C5" s="927">
        <f t="shared" si="0"/>
        <v>5943</v>
      </c>
      <c r="D5" s="927">
        <f t="shared" si="0"/>
        <v>5894</v>
      </c>
      <c r="E5" s="928">
        <f t="shared" si="0"/>
        <v>3602</v>
      </c>
      <c r="F5" s="929">
        <f t="shared" si="0"/>
        <v>542</v>
      </c>
      <c r="G5" s="773">
        <f t="shared" si="0"/>
        <v>481</v>
      </c>
      <c r="H5" s="773">
        <f t="shared" si="0"/>
        <v>471</v>
      </c>
      <c r="I5" s="927">
        <f t="shared" si="0"/>
        <v>552</v>
      </c>
      <c r="J5" s="930">
        <f t="shared" si="0"/>
        <v>109</v>
      </c>
      <c r="K5" s="773">
        <f t="shared" si="0"/>
        <v>63</v>
      </c>
      <c r="L5" s="773">
        <f t="shared" si="0"/>
        <v>68</v>
      </c>
      <c r="M5" s="928">
        <f t="shared" si="0"/>
        <v>104</v>
      </c>
      <c r="N5" s="929">
        <f t="shared" si="0"/>
        <v>450</v>
      </c>
      <c r="O5" s="773">
        <f t="shared" si="0"/>
        <v>536</v>
      </c>
      <c r="P5" s="773">
        <f t="shared" si="0"/>
        <v>535</v>
      </c>
      <c r="Q5" s="927">
        <f t="shared" si="0"/>
        <v>451</v>
      </c>
      <c r="R5" s="930">
        <f t="shared" si="0"/>
        <v>8</v>
      </c>
      <c r="S5" s="773">
        <f t="shared" si="0"/>
        <v>31</v>
      </c>
      <c r="T5" s="773">
        <f t="shared" si="0"/>
        <v>31</v>
      </c>
      <c r="U5" s="928">
        <f t="shared" si="0"/>
        <v>8</v>
      </c>
      <c r="V5" s="929">
        <f t="shared" si="0"/>
        <v>85</v>
      </c>
      <c r="W5" s="773">
        <f t="shared" si="0"/>
        <v>1274</v>
      </c>
      <c r="X5" s="773">
        <f t="shared" si="0"/>
        <v>1274</v>
      </c>
      <c r="Y5" s="927">
        <f t="shared" si="0"/>
        <v>85</v>
      </c>
      <c r="Z5" s="930">
        <f t="shared" si="0"/>
        <v>17</v>
      </c>
      <c r="AA5" s="773">
        <f t="shared" si="0"/>
        <v>11</v>
      </c>
      <c r="AB5" s="773">
        <f t="shared" si="0"/>
        <v>12</v>
      </c>
      <c r="AC5" s="928">
        <f t="shared" si="0"/>
        <v>16</v>
      </c>
      <c r="AD5" s="930">
        <f t="shared" si="0"/>
        <v>-38</v>
      </c>
      <c r="AE5" s="773">
        <f t="shared" si="0"/>
        <v>50</v>
      </c>
      <c r="AF5" s="773">
        <f t="shared" si="0"/>
        <v>48</v>
      </c>
      <c r="AG5" s="928">
        <f t="shared" si="0"/>
        <v>-36</v>
      </c>
      <c r="AH5" s="929">
        <f t="shared" ref="AH5:BM5" si="1">SUM(AH6:AH301)</f>
        <v>1413</v>
      </c>
      <c r="AI5" s="773">
        <f t="shared" si="1"/>
        <v>2070</v>
      </c>
      <c r="AJ5" s="773">
        <f t="shared" si="1"/>
        <v>2044</v>
      </c>
      <c r="AK5" s="927">
        <f t="shared" si="1"/>
        <v>1439</v>
      </c>
      <c r="AL5" s="930">
        <f t="shared" si="1"/>
        <v>0</v>
      </c>
      <c r="AM5" s="773">
        <f t="shared" si="1"/>
        <v>0</v>
      </c>
      <c r="AN5" s="773">
        <f t="shared" si="1"/>
        <v>0</v>
      </c>
      <c r="AO5" s="928">
        <f t="shared" si="1"/>
        <v>0</v>
      </c>
      <c r="AP5" s="930">
        <f t="shared" si="1"/>
        <v>0</v>
      </c>
      <c r="AQ5" s="773">
        <f t="shared" si="1"/>
        <v>0</v>
      </c>
      <c r="AR5" s="773">
        <f t="shared" si="1"/>
        <v>0</v>
      </c>
      <c r="AS5" s="928">
        <f t="shared" si="1"/>
        <v>0</v>
      </c>
      <c r="AT5" s="930">
        <f t="shared" si="1"/>
        <v>168</v>
      </c>
      <c r="AU5" s="773">
        <f t="shared" si="1"/>
        <v>106</v>
      </c>
      <c r="AV5" s="773">
        <f t="shared" si="1"/>
        <v>111</v>
      </c>
      <c r="AW5" s="928">
        <f t="shared" si="1"/>
        <v>163</v>
      </c>
      <c r="AX5" s="929">
        <f t="shared" si="1"/>
        <v>96</v>
      </c>
      <c r="AY5" s="773">
        <f t="shared" si="1"/>
        <v>67</v>
      </c>
      <c r="AZ5" s="773">
        <f t="shared" si="1"/>
        <v>56</v>
      </c>
      <c r="BA5" s="927">
        <f t="shared" si="1"/>
        <v>107</v>
      </c>
      <c r="BB5" s="930">
        <f t="shared" si="1"/>
        <v>25</v>
      </c>
      <c r="BC5" s="773">
        <f t="shared" si="1"/>
        <v>26</v>
      </c>
      <c r="BD5" s="773">
        <f t="shared" si="1"/>
        <v>27</v>
      </c>
      <c r="BE5" s="928">
        <f t="shared" si="1"/>
        <v>24</v>
      </c>
      <c r="BF5" s="929">
        <f t="shared" si="1"/>
        <v>-1</v>
      </c>
      <c r="BG5" s="773">
        <f t="shared" si="1"/>
        <v>0</v>
      </c>
      <c r="BH5" s="773">
        <f t="shared" si="1"/>
        <v>0</v>
      </c>
      <c r="BI5" s="927">
        <f t="shared" si="1"/>
        <v>-1</v>
      </c>
      <c r="BJ5" s="930">
        <f t="shared" si="1"/>
        <v>1</v>
      </c>
      <c r="BK5" s="773">
        <f t="shared" si="1"/>
        <v>0</v>
      </c>
      <c r="BL5" s="773">
        <f t="shared" si="1"/>
        <v>0</v>
      </c>
      <c r="BM5" s="928">
        <f t="shared" si="1"/>
        <v>1</v>
      </c>
      <c r="BN5" s="930">
        <f t="shared" ref="BN5:CS5" si="2">SUM(BN6:BN301)</f>
        <v>50</v>
      </c>
      <c r="BO5" s="773">
        <f t="shared" si="2"/>
        <v>28</v>
      </c>
      <c r="BP5" s="773">
        <f t="shared" si="2"/>
        <v>24</v>
      </c>
      <c r="BQ5" s="928">
        <f t="shared" si="2"/>
        <v>54</v>
      </c>
      <c r="BR5" s="930">
        <f t="shared" si="2"/>
        <v>22</v>
      </c>
      <c r="BS5" s="773">
        <f t="shared" si="2"/>
        <v>49</v>
      </c>
      <c r="BT5" s="773">
        <f t="shared" si="2"/>
        <v>41</v>
      </c>
      <c r="BU5" s="928">
        <f t="shared" si="2"/>
        <v>30</v>
      </c>
      <c r="BV5" s="929">
        <f t="shared" si="2"/>
        <v>35</v>
      </c>
      <c r="BW5" s="773">
        <f t="shared" si="2"/>
        <v>47</v>
      </c>
      <c r="BX5" s="773">
        <f t="shared" si="2"/>
        <v>46</v>
      </c>
      <c r="BY5" s="927">
        <f t="shared" si="2"/>
        <v>36</v>
      </c>
      <c r="BZ5" s="930">
        <f t="shared" si="2"/>
        <v>95</v>
      </c>
      <c r="CA5" s="773">
        <f t="shared" si="2"/>
        <v>37</v>
      </c>
      <c r="CB5" s="773">
        <f t="shared" si="2"/>
        <v>49</v>
      </c>
      <c r="CC5" s="928">
        <f t="shared" si="2"/>
        <v>83</v>
      </c>
      <c r="CD5" s="930">
        <f t="shared" si="2"/>
        <v>21</v>
      </c>
      <c r="CE5" s="773">
        <f t="shared" si="2"/>
        <v>6</v>
      </c>
      <c r="CF5" s="773">
        <f t="shared" si="2"/>
        <v>8</v>
      </c>
      <c r="CG5" s="928">
        <f t="shared" si="2"/>
        <v>19</v>
      </c>
      <c r="CH5" s="930">
        <f t="shared" si="2"/>
        <v>6</v>
      </c>
      <c r="CI5" s="773">
        <f t="shared" si="2"/>
        <v>0</v>
      </c>
      <c r="CJ5" s="773">
        <f t="shared" si="2"/>
        <v>0</v>
      </c>
      <c r="CK5" s="928">
        <f t="shared" si="2"/>
        <v>6</v>
      </c>
      <c r="CL5" s="929">
        <f t="shared" si="2"/>
        <v>0</v>
      </c>
      <c r="CM5" s="773">
        <f t="shared" si="2"/>
        <v>0</v>
      </c>
      <c r="CN5" s="773">
        <f t="shared" si="2"/>
        <v>0</v>
      </c>
      <c r="CO5" s="927">
        <f t="shared" si="2"/>
        <v>0</v>
      </c>
      <c r="CP5" s="930">
        <f t="shared" si="2"/>
        <v>7</v>
      </c>
      <c r="CQ5" s="773">
        <f t="shared" si="2"/>
        <v>0</v>
      </c>
      <c r="CR5" s="773">
        <f t="shared" si="2"/>
        <v>0</v>
      </c>
      <c r="CS5" s="928">
        <f t="shared" si="2"/>
        <v>7</v>
      </c>
      <c r="CT5" s="929">
        <f t="shared" ref="CT5:DY5" si="3">SUM(CT6:CT301)</f>
        <v>-1</v>
      </c>
      <c r="CU5" s="773">
        <f t="shared" si="3"/>
        <v>0</v>
      </c>
      <c r="CV5" s="773">
        <f t="shared" si="3"/>
        <v>0</v>
      </c>
      <c r="CW5" s="927">
        <f t="shared" si="3"/>
        <v>-1</v>
      </c>
      <c r="CX5" s="930">
        <f t="shared" si="3"/>
        <v>2</v>
      </c>
      <c r="CY5" s="773">
        <f t="shared" si="3"/>
        <v>1</v>
      </c>
      <c r="CZ5" s="773">
        <f t="shared" si="3"/>
        <v>1</v>
      </c>
      <c r="DA5" s="928">
        <f t="shared" si="3"/>
        <v>2</v>
      </c>
      <c r="DB5" s="929">
        <f t="shared" si="3"/>
        <v>188</v>
      </c>
      <c r="DC5" s="773">
        <f t="shared" si="3"/>
        <v>413</v>
      </c>
      <c r="DD5" s="773">
        <f t="shared" si="3"/>
        <v>408</v>
      </c>
      <c r="DE5" s="927">
        <f t="shared" si="3"/>
        <v>193</v>
      </c>
      <c r="DF5" s="930">
        <f t="shared" si="3"/>
        <v>0</v>
      </c>
      <c r="DG5" s="773">
        <f t="shared" si="3"/>
        <v>0</v>
      </c>
      <c r="DH5" s="773">
        <f t="shared" si="3"/>
        <v>0</v>
      </c>
      <c r="DI5" s="928">
        <f t="shared" si="3"/>
        <v>0</v>
      </c>
      <c r="DJ5" s="930">
        <f t="shared" si="3"/>
        <v>54</v>
      </c>
      <c r="DK5" s="773">
        <f t="shared" si="3"/>
        <v>157</v>
      </c>
      <c r="DL5" s="773">
        <f t="shared" si="3"/>
        <v>157</v>
      </c>
      <c r="DM5" s="928">
        <f t="shared" si="3"/>
        <v>54</v>
      </c>
      <c r="DN5" s="930">
        <f t="shared" si="3"/>
        <v>0</v>
      </c>
      <c r="DO5" s="773">
        <f t="shared" si="3"/>
        <v>0</v>
      </c>
      <c r="DP5" s="773">
        <f t="shared" si="3"/>
        <v>0</v>
      </c>
      <c r="DQ5" s="931">
        <f t="shared" si="3"/>
        <v>0</v>
      </c>
      <c r="DR5" s="929">
        <f t="shared" si="3"/>
        <v>-32</v>
      </c>
      <c r="DS5" s="773">
        <f t="shared" si="3"/>
        <v>72</v>
      </c>
      <c r="DT5" s="773">
        <f t="shared" si="3"/>
        <v>74</v>
      </c>
      <c r="DU5" s="927">
        <f t="shared" si="3"/>
        <v>-34</v>
      </c>
      <c r="DV5" s="930">
        <f t="shared" si="3"/>
        <v>160</v>
      </c>
      <c r="DW5" s="773">
        <f t="shared" si="3"/>
        <v>239</v>
      </c>
      <c r="DX5" s="773">
        <f t="shared" si="3"/>
        <v>235</v>
      </c>
      <c r="DY5" s="928">
        <f t="shared" si="3"/>
        <v>164</v>
      </c>
      <c r="DZ5" s="929">
        <f t="shared" ref="DZ5:FE5" si="4">SUM(DZ6:DZ301)</f>
        <v>48</v>
      </c>
      <c r="EA5" s="773">
        <f t="shared" si="4"/>
        <v>133</v>
      </c>
      <c r="EB5" s="773">
        <f t="shared" si="4"/>
        <v>129</v>
      </c>
      <c r="EC5" s="927">
        <f t="shared" si="4"/>
        <v>52</v>
      </c>
      <c r="ED5" s="930">
        <f t="shared" si="4"/>
        <v>22</v>
      </c>
      <c r="EE5" s="773">
        <f t="shared" si="4"/>
        <v>44</v>
      </c>
      <c r="EF5" s="773">
        <f t="shared" si="4"/>
        <v>43</v>
      </c>
      <c r="EG5" s="928">
        <f t="shared" si="4"/>
        <v>23</v>
      </c>
      <c r="EH5" s="930">
        <f t="shared" si="4"/>
        <v>0</v>
      </c>
      <c r="EI5" s="773">
        <f t="shared" si="4"/>
        <v>2</v>
      </c>
      <c r="EJ5" s="773">
        <f t="shared" si="4"/>
        <v>2</v>
      </c>
      <c r="EK5" s="928">
        <f t="shared" si="4"/>
        <v>0</v>
      </c>
      <c r="EL5" s="929">
        <f t="shared" si="4"/>
        <v>0</v>
      </c>
      <c r="EM5" s="773">
        <f t="shared" si="4"/>
        <v>0</v>
      </c>
      <c r="EN5" s="773">
        <f t="shared" si="4"/>
        <v>0</v>
      </c>
      <c r="EO5" s="927">
        <f t="shared" si="4"/>
        <v>0</v>
      </c>
      <c r="EP5" s="930">
        <f t="shared" si="4"/>
        <v>0</v>
      </c>
      <c r="EQ5" s="773">
        <f t="shared" si="4"/>
        <v>0</v>
      </c>
      <c r="ER5" s="773">
        <f t="shared" si="4"/>
        <v>0</v>
      </c>
      <c r="ES5" s="928">
        <f t="shared" si="4"/>
        <v>0</v>
      </c>
      <c r="ET5" s="930">
        <f t="shared" si="4"/>
        <v>-2</v>
      </c>
      <c r="EU5" s="773">
        <f t="shared" si="4"/>
        <v>0</v>
      </c>
      <c r="EV5" s="773">
        <f t="shared" si="4"/>
        <v>0</v>
      </c>
      <c r="EW5" s="928">
        <f t="shared" si="4"/>
        <v>-2</v>
      </c>
      <c r="EX5" s="930">
        <f t="shared" si="4"/>
        <v>-1</v>
      </c>
      <c r="EY5" s="773">
        <f t="shared" si="4"/>
        <v>0</v>
      </c>
      <c r="EZ5" s="773">
        <f t="shared" si="4"/>
        <v>0</v>
      </c>
      <c r="FA5" s="931">
        <f t="shared" si="4"/>
        <v>-1</v>
      </c>
      <c r="FB5" s="930">
        <f t="shared" si="4"/>
        <v>1</v>
      </c>
      <c r="FC5" s="773">
        <f t="shared" si="4"/>
        <v>0</v>
      </c>
      <c r="FD5" s="773">
        <f t="shared" si="4"/>
        <v>0</v>
      </c>
      <c r="FE5" s="931">
        <f t="shared" si="4"/>
        <v>1</v>
      </c>
      <c r="FF5" s="930">
        <f t="shared" ref="FF5:FU5" si="5">SUM(FF6:FF301)</f>
        <v>0</v>
      </c>
      <c r="FG5" s="773">
        <f t="shared" si="5"/>
        <v>0</v>
      </c>
      <c r="FH5" s="773">
        <f t="shared" si="5"/>
        <v>0</v>
      </c>
      <c r="FI5" s="931">
        <f t="shared" si="5"/>
        <v>0</v>
      </c>
      <c r="FJ5" s="930">
        <f t="shared" si="5"/>
        <v>2</v>
      </c>
      <c r="FK5" s="773">
        <f t="shared" si="5"/>
        <v>0</v>
      </c>
      <c r="FL5" s="773">
        <f t="shared" si="5"/>
        <v>0</v>
      </c>
      <c r="FM5" s="931">
        <f t="shared" si="5"/>
        <v>2</v>
      </c>
      <c r="FN5" s="930">
        <f t="shared" si="5"/>
        <v>1</v>
      </c>
      <c r="FO5" s="773">
        <f t="shared" si="5"/>
        <v>0</v>
      </c>
      <c r="FP5" s="773">
        <f t="shared" si="5"/>
        <v>0</v>
      </c>
      <c r="FQ5" s="931">
        <f t="shared" si="5"/>
        <v>1</v>
      </c>
      <c r="FR5" s="932">
        <f t="shared" si="5"/>
        <v>134</v>
      </c>
      <c r="FS5" s="933">
        <f>SUM(FS6:FS301)</f>
        <v>10</v>
      </c>
      <c r="FT5" s="933">
        <f t="shared" si="5"/>
        <v>10</v>
      </c>
      <c r="FU5" s="934">
        <f t="shared" si="5"/>
        <v>134</v>
      </c>
      <c r="FW5" s="629"/>
    </row>
    <row r="6" spans="1:179" x14ac:dyDescent="0.3">
      <c r="A6" s="945" t="s">
        <v>1282</v>
      </c>
      <c r="B6" s="546">
        <f>SUM(F6,J6,N6,R6,V6,Z6,AD6,AH6,AL6,AT6,AP6,AX6,BB6,BF6,BJ6,BN6,BR6,BV6,BZ6,CD6,CH6,CL6,CP6,CT6,CX6,DB6,DF6,DN6,DR6,DV6,DZ6,ED6,EH6,EL6,EP6,ET6,DJ6,EX6,FB6,FF6,FJ6,FN6)</f>
        <v>18</v>
      </c>
      <c r="C6" s="547">
        <f>SUM(EU6,EQ6,EM6,BO6,EI6,CU6,CQ6,EE6,BC6,CM6,CI6,EA6,DW6,DS6,DO6,DG6,DK6,AY6,DC6,CY6,CE6,CA6,BW6,BS6,BK6,BG6,AM6,AQ6,AU6,AE6,AI6,S6,W6,AA6,O6,K6,G6,EY6,FC6,FG6,FK6,FO6)</f>
        <v>50</v>
      </c>
      <c r="D6" s="547">
        <f>SUM(EV6,ER6,EN6,BP6,EJ6,CV6,CR6,EF6,BD6,CN6,CJ6,EB6,DX6,DT6,DP6,DH6,DL6,AZ6,DD6,CZ6,CF6,CB6,BX6,BT6,BL6,BH6,AN6,AR6,AV6,AF6,AJ6,T6,X6,AB6,P6,L6,H6,EZ6,FD6,FH6,FL6,FP6)</f>
        <v>50</v>
      </c>
      <c r="E6" s="548">
        <f>SUM(I6,M6,Q6,U6,Y6,AC6,AG6,AK6,AO6,AW6,BA6,BE6,BI6,BM6,BQ6,BU6,BY6,CC6,CG6,DM6,CK6,CO6,CS6,CW6,DA6,DE6,DI6,DQ6,DU6,DY6,EC6,EG6,EK6,EO6,ES6,EW6,FA6,FE6,AS6,FI6,FM6,FQ6)</f>
        <v>18</v>
      </c>
      <c r="F6" s="549">
        <v>11</v>
      </c>
      <c r="G6" s="550">
        <f>SUMIFS(용기수불기초자료!$D$3:$D$4794,용기수불기초자료!$B$3:$B$4794,A6,용기수불기초자료!$C$3:$C$4794,$F$3)</f>
        <v>29</v>
      </c>
      <c r="H6" s="551">
        <f>SUMIFS(용기수불기초자료!$G$3:$G$4794,용기수불기초자료!$B$3:$B$4794,A6,용기수불기초자료!$C$3:$C$4794,$F$3)</f>
        <v>29</v>
      </c>
      <c r="I6" s="547">
        <f>F6+G6-H6</f>
        <v>11</v>
      </c>
      <c r="J6" s="552">
        <v>0</v>
      </c>
      <c r="K6" s="550">
        <f>SUMIFS(용기수불기초자료!$D$3:$D$4794,용기수불기초자료!$B$3:$B$4794,A6,용기수불기초자료!$C$3:$C$4794,$J$3)</f>
        <v>0</v>
      </c>
      <c r="L6" s="551">
        <f>SUMIFS(용기수불기초자료!$G$3:$G$4794,용기수불기초자료!$B$3:$B$4794,A6,용기수불기초자료!$C$3:$C$4794,$J$3)</f>
        <v>0</v>
      </c>
      <c r="M6" s="548">
        <f>J6+K6-L6</f>
        <v>0</v>
      </c>
      <c r="N6" s="549">
        <v>-6</v>
      </c>
      <c r="O6" s="550">
        <f>SUMIFS(용기수불기초자료!$D$3:$D$4794,용기수불기초자료!$B$3:$B$4794,A6,용기수불기초자료!$C$3:$C$4794,$N$3)</f>
        <v>1</v>
      </c>
      <c r="P6" s="551">
        <f>SUMIFS(용기수불기초자료!$G$3:$G$4794,용기수불기초자료!$B$3:$B$4794,A6,용기수불기초자료!$C$3:$C$4794,$N$3)</f>
        <v>1</v>
      </c>
      <c r="Q6" s="547">
        <f>N6+O6-P6</f>
        <v>-6</v>
      </c>
      <c r="R6" s="552">
        <v>0</v>
      </c>
      <c r="S6" s="551">
        <f>SUMIFS(용기수불기초자료!$D$3:$D$4794,용기수불기초자료!$B$3:$B$4794,A6,용기수불기초자료!$C$3:$C$4794,$R$3)</f>
        <v>0</v>
      </c>
      <c r="T6" s="551">
        <f>SUMIFS(용기수불기초자료!$G$3:$G$4794,용기수불기초자료!$B$3:$B$4794,A6,용기수불기초자료!$C$3:$C$4794,$R$3)</f>
        <v>0</v>
      </c>
      <c r="U6" s="548">
        <f>R6+S6-T6</f>
        <v>0</v>
      </c>
      <c r="V6" s="549">
        <v>0</v>
      </c>
      <c r="W6" s="551">
        <f>SUMIFS(용기수불기초자료!$D$3:$D$4794,용기수불기초자료!$B$3:$B$4794,A6,용기수불기초자료!$C$3:$C$4794,$V$3)</f>
        <v>0</v>
      </c>
      <c r="X6" s="551">
        <f>SUMIFS(용기수불기초자료!$G$3:$G$4794,용기수불기초자료!$B$3:$B$4794,A6,용기수불기초자료!$C$3:$C$4794,$V$3)</f>
        <v>0</v>
      </c>
      <c r="Y6" s="547">
        <f>V6+W6-X6</f>
        <v>0</v>
      </c>
      <c r="Z6" s="552">
        <v>0</v>
      </c>
      <c r="AA6" s="551">
        <f>SUMIFS(용기수불기초자료!$D$3:$D$4794,용기수불기초자료!$B$3:$B$4794,A6,용기수불기초자료!$C$3:$C$4794,$Z$3)</f>
        <v>0</v>
      </c>
      <c r="AB6" s="551">
        <f>SUMIFS(용기수불기초자료!$G$3:$G$4794,용기수불기초자료!$B$3:$B$4794,A6,용기수불기초자료!$C$3:$C$4794,$Z$3)</f>
        <v>0</v>
      </c>
      <c r="AC6" s="548">
        <f>Z6+AA6-AB6</f>
        <v>0</v>
      </c>
      <c r="AD6" s="552">
        <v>-5</v>
      </c>
      <c r="AE6" s="551">
        <f>SUMIFS(용기수불기초자료!$D$3:$D$4794,용기수불기초자료!$B$3:$B$4794,A6,용기수불기초자료!$C$3:$C$4794,$AD$3)</f>
        <v>0</v>
      </c>
      <c r="AF6" s="551">
        <f>SUMIFS(용기수불기초자료!$G$3:$G$4794,용기수불기초자료!$B$3:$B$4794,A6,용기수불기초자료!$C$3:$C$4794,$AD$3)</f>
        <v>0</v>
      </c>
      <c r="AG6" s="548">
        <f>AD6+AE6-AF6</f>
        <v>-5</v>
      </c>
      <c r="AH6" s="549">
        <v>19</v>
      </c>
      <c r="AI6" s="551">
        <f>SUMIFS(용기수불기초자료!$D$3:$D$4794,용기수불기초자료!$B$3:$B$4794,A6,용기수불기초자료!$C$3:$C$4794,$AH$3)</f>
        <v>17</v>
      </c>
      <c r="AJ6" s="551">
        <f>SUMIFS(용기수불기초자료!$G$3:$G$4794,용기수불기초자료!$B$3:$B$4794,A6,용기수불기초자료!$C$3:$C$4794,$AH$3)</f>
        <v>17</v>
      </c>
      <c r="AK6" s="547">
        <f>AH6+AI6-AJ6</f>
        <v>19</v>
      </c>
      <c r="AL6" s="552">
        <v>0</v>
      </c>
      <c r="AM6" s="551">
        <f>SUMIFS(용기수불기초자료!$D$3:$D$4794,용기수불기초자료!$B$3:$B$4794,A6,용기수불기초자료!$C$3:$C$4794,$AL$3)</f>
        <v>0</v>
      </c>
      <c r="AN6" s="551">
        <f>SUMIFS(용기수불기초자료!$G$3:$G$4794,용기수불기초자료!$B$3:$B$4794,A6,용기수불기초자료!$C$3:$C$4794,$AL$3)</f>
        <v>0</v>
      </c>
      <c r="AO6" s="548">
        <f t="shared" ref="AO6:AO43" si="6">AL6+AM6-AN6</f>
        <v>0</v>
      </c>
      <c r="AP6" s="552">
        <v>0</v>
      </c>
      <c r="AQ6" s="551">
        <f>SUMIFS(용기수불기초자료!$D$3:$D$4794,용기수불기초자료!$B$3:$B$4794,A6,용기수불기초자료!$C$3:$C$4794,$AP$3)</f>
        <v>0</v>
      </c>
      <c r="AR6" s="551">
        <f>SUMIFS(용기수불기초자료!$G$3:$G$4794,용기수불기초자료!$B$3:$B$4794,A6,용기수불기초자료!$C$3:$C$4794,$AP$3)</f>
        <v>0</v>
      </c>
      <c r="AS6" s="548">
        <f>AP6+AQ6-AR6</f>
        <v>0</v>
      </c>
      <c r="AT6" s="552">
        <v>-1</v>
      </c>
      <c r="AU6" s="551">
        <f>SUMIFS(용기수불기초자료!$D$3:$D$4794,용기수불기초자료!$B$3:$B$4794,A6,용기수불기초자료!$C$3:$C$4794,$AT$3)</f>
        <v>3</v>
      </c>
      <c r="AV6" s="551">
        <f>SUMIFS(용기수불기초자료!$G$3:$G$4794,용기수불기초자료!$B$3:$B$4794,A6,용기수불기초자료!$C$3:$C$4794,$AT$3)</f>
        <v>3</v>
      </c>
      <c r="AW6" s="548">
        <f>AT6+AU6-AV6</f>
        <v>-1</v>
      </c>
      <c r="AX6" s="549">
        <v>0</v>
      </c>
      <c r="AY6" s="550">
        <f>SUMIFS(용기수불기초자료!$D$3:$D$4794,용기수불기초자료!$B$3:$B$4794,A6,용기수불기초자료!$C$3:$C$4794,$AX$3)</f>
        <v>0</v>
      </c>
      <c r="AZ6" s="551">
        <f>SUMIFS(용기수불기초자료!$G$3:$G$4794,용기수불기초자료!$B$3:$B$4794,A6,용기수불기초자료!$C$3:$C$4794,$AX$3)</f>
        <v>0</v>
      </c>
      <c r="BA6" s="547">
        <f>AX6+AY6-AZ6</f>
        <v>0</v>
      </c>
      <c r="BB6" s="552">
        <v>0</v>
      </c>
      <c r="BC6" s="550">
        <f>SUMIFS(용기수불기초자료!$D$3:$D$4794,용기수불기초자료!$B$3:$B$4794,A6,용기수불기초자료!$C$3:$C$4794,$BB$3)</f>
        <v>0</v>
      </c>
      <c r="BD6" s="551">
        <f>SUMIFS(용기수불기초자료!$G$3:$G$4794,용기수불기초자료!$B$3:$B$4794,A6,용기수불기초자료!$C$3:$C$4794,$BB$3)</f>
        <v>0</v>
      </c>
      <c r="BE6" s="548">
        <f>BB6+BC6-BD6</f>
        <v>0</v>
      </c>
      <c r="BF6" s="549">
        <v>0</v>
      </c>
      <c r="BG6" s="550">
        <f>SUMIFS(용기수불기초자료!$D$3:$D$4794,용기수불기초자료!$B$3:$B$4794,A6,용기수불기초자료!$C$3:$C$4794,$BF$3)</f>
        <v>0</v>
      </c>
      <c r="BH6" s="551">
        <f>SUMIFS(용기수불기초자료!$G$3:$G$4794,용기수불기초자료!$B$3:$B$4794,A6,용기수불기초자료!$C$3:$C$4794,$BF$3)</f>
        <v>0</v>
      </c>
      <c r="BI6" s="547">
        <f t="shared" ref="BI6:BI73" si="7">BF6+BG6-BH6</f>
        <v>0</v>
      </c>
      <c r="BJ6" s="552">
        <v>0</v>
      </c>
      <c r="BK6" s="550">
        <f>SUMIFS(용기수불기초자료!$D$3:$D$4794,용기수불기초자료!$B$3:$B$4794,A6,용기수불기초자료!$C$3:$C$4794,$BJ$3)</f>
        <v>0</v>
      </c>
      <c r="BL6" s="551">
        <f>SUMIFS(용기수불기초자료!$G$3:$G$4794,용기수불기초자료!$B$3:$B$4794,A6,용기수불기초자료!$C$3:$C$4794,$BJ$3)</f>
        <v>0</v>
      </c>
      <c r="BM6" s="548">
        <f>BJ6+BK6-BL6</f>
        <v>0</v>
      </c>
      <c r="BN6" s="552">
        <v>0</v>
      </c>
      <c r="BO6" s="550">
        <f>SUMIFS(용기수불기초자료!$D$3:$D$4794,용기수불기초자료!$B$3:$B$4794,A6,용기수불기초자료!$C$3:$C$4794,$BN$3)</f>
        <v>0</v>
      </c>
      <c r="BP6" s="551">
        <f>SUMIFS(용기수불기초자료!$G$3:$G$4794,용기수불기초자료!$B$3:$B$4794,A6,용기수불기초자료!$C$3:$C$4794,$BN$3)</f>
        <v>0</v>
      </c>
      <c r="BQ6" s="548">
        <f>BN6+BO6-BP6</f>
        <v>0</v>
      </c>
      <c r="BR6" s="552">
        <v>0</v>
      </c>
      <c r="BS6" s="550">
        <f>SUMIFS(용기수불기초자료!$D$3:$D$4794,용기수불기초자료!$B$3:$B$4794,A6,용기수불기초자료!$C$3:$C$4794,$BR$3)</f>
        <v>0</v>
      </c>
      <c r="BT6" s="551">
        <f>SUMIFS(용기수불기초자료!$G$3:$G$4794,용기수불기초자료!$B$3:$B$4794,A6,용기수불기초자료!$C$3:$C$4794,$BR$3)</f>
        <v>0</v>
      </c>
      <c r="BU6" s="548">
        <f>BR6+BS6-BT6</f>
        <v>0</v>
      </c>
      <c r="BV6" s="549">
        <v>0</v>
      </c>
      <c r="BW6" s="550">
        <f>SUMIFS(용기수불기초자료!$D$3:$D$4794,용기수불기초자료!$B$3:$B$4794,A6,용기수불기초자료!$C$3:$C$4794,$BV$3)</f>
        <v>0</v>
      </c>
      <c r="BX6" s="551">
        <f>SUMIFS(용기수불기초자료!$G$3:$G$4794,용기수불기초자료!$B$3:$B$4794,A6,용기수불기초자료!$C$3:$C$4794,$BV$3)</f>
        <v>0</v>
      </c>
      <c r="BY6" s="547">
        <f>BV6+BW6-BX6</f>
        <v>0</v>
      </c>
      <c r="BZ6" s="552">
        <v>0</v>
      </c>
      <c r="CA6" s="550">
        <f>SUMIFS(용기수불기초자료!$D$3:$D$4794,용기수불기초자료!$B$3:$B$4794,A6,용기수불기초자료!$C$3:$C$4794,$BZ$3)</f>
        <v>0</v>
      </c>
      <c r="CB6" s="551">
        <f>SUMIFS(용기수불기초자료!$G$3:$G$4794,용기수불기초자료!$B$3:$B$4794,A6,용기수불기초자료!$C$3:$C$4794,$BZ$3)</f>
        <v>0</v>
      </c>
      <c r="CC6" s="548">
        <f>BZ6+CA6-CB6</f>
        <v>0</v>
      </c>
      <c r="CD6" s="552">
        <v>0</v>
      </c>
      <c r="CE6" s="550">
        <f>SUMIFS(용기수불기초자료!$D$3:$D$4794,용기수불기초자료!$B$3:$B$4794,A6,용기수불기초자료!$C$3:$C$4794,$CD$3)</f>
        <v>0</v>
      </c>
      <c r="CF6" s="551">
        <f>SUMIFS(용기수불기초자료!$G$3:$G$4794,용기수불기초자료!$B$3:$B$4794,A6,용기수불기초자료!$C$3:$C$4794,$CD$3)</f>
        <v>0</v>
      </c>
      <c r="CG6" s="548">
        <f>CD6+CE6-CF6</f>
        <v>0</v>
      </c>
      <c r="CH6" s="552">
        <v>0</v>
      </c>
      <c r="CI6" s="550">
        <f>SUMIFS(용기수불기초자료!$D$3:$D$4794,용기수불기초자료!$B$3:$B$4794,A6,용기수불기초자료!$C$3:$C$4794,$CH$3)</f>
        <v>0</v>
      </c>
      <c r="CJ6" s="551">
        <f>SUMIFS(용기수불기초자료!$G$3:$G$4794,용기수불기초자료!$B$3:$B$4794,A6,용기수불기초자료!$C$3:$C$4794,$CH$3)</f>
        <v>0</v>
      </c>
      <c r="CK6" s="548">
        <f>CH6+CI6-CJ6</f>
        <v>0</v>
      </c>
      <c r="CL6" s="549">
        <v>0</v>
      </c>
      <c r="CM6" s="550">
        <f>SUMIFS(용기수불기초자료!$D$3:$D$4794,용기수불기초자료!$B$3:$B$4794,A6,용기수불기초자료!$C$3:$C$4794,$CL$3)</f>
        <v>0</v>
      </c>
      <c r="CN6" s="551">
        <f>SUMIFS(용기수불기초자료!$G$3:$G$4794,용기수불기초자료!$B$3:$B$4794,A6,용기수불기초자료!$C$3:$C$4794,$CL$3)</f>
        <v>0</v>
      </c>
      <c r="CO6" s="547">
        <f>CL6+CM6-CN6</f>
        <v>0</v>
      </c>
      <c r="CP6" s="552">
        <v>0</v>
      </c>
      <c r="CQ6" s="550">
        <f>SUMIFS(용기수불기초자료!$D$3:$D$4794,용기수불기초자료!$B$3:$B$4794,A6,용기수불기초자료!$C$3:$C$4794,$CP$3)</f>
        <v>0</v>
      </c>
      <c r="CR6" s="551">
        <f>SUMIFS(용기수불기초자료!$G$3:$G$4794,용기수불기초자료!$B$3:$B$4794,A6,용기수불기초자료!$C$3:$C$4794,$CP$3)</f>
        <v>0</v>
      </c>
      <c r="CS6" s="548">
        <f>CP6+CQ6-CR6</f>
        <v>0</v>
      </c>
      <c r="CT6" s="549">
        <v>0</v>
      </c>
      <c r="CU6" s="550">
        <f>SUMIFS(용기수불기초자료!$D$3:$D$4794,용기수불기초자료!$B$3:$B$4794,A6,용기수불기초자료!$C$3:$C$4794,$CT$3)</f>
        <v>0</v>
      </c>
      <c r="CV6" s="551">
        <f>SUMIFS(용기수불기초자료!$G$3:$G$4794,용기수불기초자료!$B$3:$B$4794,A6,용기수불기초자료!$C$3:$C$4794,$CT$3)</f>
        <v>0</v>
      </c>
      <c r="CW6" s="547">
        <f>CT6+CU6-CV6</f>
        <v>0</v>
      </c>
      <c r="CX6" s="552">
        <v>0</v>
      </c>
      <c r="CY6" s="550">
        <f>SUMIFS(용기수불기초자료!$D$3:$D$4794,용기수불기초자료!$B$3:$B$4794,A6,용기수불기초자료!$C$3:$C$4794,$CX$3)</f>
        <v>0</v>
      </c>
      <c r="CZ6" s="551">
        <f>SUMIFS(용기수불기초자료!$G$3:$G$4794,용기수불기초자료!$B$3:$B$4794,A6,용기수불기초자료!$C$3:$C$4794,$CX$3)</f>
        <v>0</v>
      </c>
      <c r="DA6" s="548">
        <f>CX6+CY6-CZ6</f>
        <v>0</v>
      </c>
      <c r="DB6" s="549">
        <v>0</v>
      </c>
      <c r="DC6" s="550">
        <f>SUMIFS(용기수불기초자료!$D$3:$D$4794,용기수불기초자료!$B$3:$B$4794,A6,용기수불기초자료!$C$3:$C$4794,$DB$3)</f>
        <v>0</v>
      </c>
      <c r="DD6" s="551">
        <f>SUMIFS(용기수불기초자료!$G$3:$G$4794,용기수불기초자료!$B$3:$B$4794,A6,용기수불기초자료!$C$3:$C$4794,$DB$3)</f>
        <v>0</v>
      </c>
      <c r="DE6" s="547">
        <f>DB6+DC6-DD6</f>
        <v>0</v>
      </c>
      <c r="DF6" s="552">
        <v>0</v>
      </c>
      <c r="DG6" s="550">
        <f>SUMIFS(용기수불기초자료!$D$3:$D$4794,용기수불기초자료!$B$3:$B$4794,A6,용기수불기초자료!$C$3:$C$4794,$DF$3)</f>
        <v>0</v>
      </c>
      <c r="DH6" s="551">
        <f>SUMIFS(용기수불기초자료!$G$3:$G$4794,용기수불기초자료!$B$3:$B$4794,A6,용기수불기초자료!$C$3:$C$4794,$DF$3)</f>
        <v>0</v>
      </c>
      <c r="DI6" s="548">
        <f>DF6+DG6-DH6</f>
        <v>0</v>
      </c>
      <c r="DJ6" s="552">
        <v>0</v>
      </c>
      <c r="DK6" s="550">
        <f>SUMIFS(용기수불기초자료!$D$3:$D$4794,용기수불기초자료!$B$3:$B$4794,A6,용기수불기초자료!$C$3:$C$4794,$DJ$3)</f>
        <v>0</v>
      </c>
      <c r="DL6" s="551">
        <f>SUMIFS(용기수불기초자료!$G$3:$G$4794,용기수불기초자료!$B$3:$B$4794,A6,용기수불기초자료!$C$3:$C$4794,$DJ$3)</f>
        <v>0</v>
      </c>
      <c r="DM6" s="548">
        <f>DJ6+DK6-DL6</f>
        <v>0</v>
      </c>
      <c r="DN6" s="552">
        <v>0</v>
      </c>
      <c r="DO6" s="550">
        <f>SUMIFS(용기수불기초자료!$D$3:$D$4794,용기수불기초자료!$B$3:$B$4794,A6,용기수불기초자료!$C$3:$C$4794,$DN$3)</f>
        <v>0</v>
      </c>
      <c r="DP6" s="551">
        <f>SUMIFS(용기수불기초자료!$G$3:$G$4794,용기수불기초자료!$B$3:$B$4794,A6,용기수불기초자료!$C$3:$C$4794,$DN$3)</f>
        <v>0</v>
      </c>
      <c r="DQ6" s="554">
        <f>DN6+DO6-DP6</f>
        <v>0</v>
      </c>
      <c r="DR6" s="549">
        <v>0</v>
      </c>
      <c r="DS6" s="550">
        <f>SUMIFS(용기수불기초자료!$D$3:$D$4794,용기수불기초자료!$B$3:$B$4794,A6,용기수불기초자료!$C$3:$C$4794,$DR$3)</f>
        <v>0</v>
      </c>
      <c r="DT6" s="551">
        <f>SUMIFS(용기수불기초자료!$G$3:$G$4794,용기수불기초자료!$B$3:$B$4794,A6,용기수불기초자료!$C$3:$C$4794,$DR$3)</f>
        <v>0</v>
      </c>
      <c r="DU6" s="547">
        <f t="shared" ref="DU6:DU65" si="8">DR6+DS6-DT6</f>
        <v>0</v>
      </c>
      <c r="DV6" s="552">
        <v>0</v>
      </c>
      <c r="DW6" s="550">
        <f>SUMIFS(용기수불기초자료!$D$3:$D$4794,용기수불기초자료!$B$3:$B$4794,A6,용기수불기초자료!$C$3:$C$4794,$DV$3)</f>
        <v>0</v>
      </c>
      <c r="DX6" s="551">
        <f>SUMIFS(용기수불기초자료!$G$3:$G$4794,용기수불기초자료!$B$3:$B$4794,A6,용기수불기초자료!$C$3:$C$4794,$DV$3)</f>
        <v>0</v>
      </c>
      <c r="DY6" s="548">
        <f>DV6+DW6-DX6</f>
        <v>0</v>
      </c>
      <c r="DZ6" s="549">
        <v>0</v>
      </c>
      <c r="EA6" s="550">
        <f>SUMIFS(용기수불기초자료!$D$3:$D$4794,용기수불기초자료!$B$3:$B$4794,A6,용기수불기초자료!$C$3:$C$4794,$DZ$3)</f>
        <v>0</v>
      </c>
      <c r="EB6" s="551">
        <f>SUMIFS(용기수불기초자료!$G$3:$G$4794,용기수불기초자료!$B$3:$B$4794,A6,용기수불기초자료!$C$3:$C$4794,$DZ$3)</f>
        <v>0</v>
      </c>
      <c r="EC6" s="547">
        <f>DZ6+EA6-EB6</f>
        <v>0</v>
      </c>
      <c r="ED6" s="552">
        <v>0</v>
      </c>
      <c r="EE6" s="550">
        <f>SUMIFS(용기수불기초자료!$D$3:$D$4794,용기수불기초자료!$B$3:$B$4794,A6,용기수불기초자료!$C$3:$C$4794,$ED$3)</f>
        <v>0</v>
      </c>
      <c r="EF6" s="551">
        <f>SUMIFS(용기수불기초자료!$G$3:$G$4794,용기수불기초자료!$B$3:$B$4794,A6,용기수불기초자료!$C$3:$C$4794,$ED$3)</f>
        <v>0</v>
      </c>
      <c r="EG6" s="548">
        <f>ED6+EE6-EF6</f>
        <v>0</v>
      </c>
      <c r="EH6" s="552">
        <v>0</v>
      </c>
      <c r="EI6" s="550">
        <f>SUMIFS(용기수불기초자료!$D$3:$D$4794,용기수불기초자료!$B$3:$B$4794,A6,용기수불기초자료!$C$3:$C$4794,$EH$3)</f>
        <v>0</v>
      </c>
      <c r="EJ6" s="551">
        <f>SUMIFS(용기수불기초자료!$G$3:$G$4794,용기수불기초자료!$B$3:$B$4794,A6,용기수불기초자료!$C$3:$C$4794,$EH$3)</f>
        <v>0</v>
      </c>
      <c r="EK6" s="548">
        <f>EH6+EI6-EJ6</f>
        <v>0</v>
      </c>
      <c r="EL6" s="549">
        <v>0</v>
      </c>
      <c r="EM6" s="550">
        <f>SUMIFS(용기수불기초자료!$D$3:$D$4794,용기수불기초자료!$B$3:$B$4794,A6,용기수불기초자료!$C$3:$C$4794,$EL$3)</f>
        <v>0</v>
      </c>
      <c r="EN6" s="551">
        <f>SUMIFS(용기수불기초자료!$G$3:$G$4794,용기수불기초자료!$B$3:$B$4794,A6,용기수불기초자료!$C$3:$C$4794,$EL$3)</f>
        <v>0</v>
      </c>
      <c r="EO6" s="547">
        <f>EL6+EM6-EN6</f>
        <v>0</v>
      </c>
      <c r="EP6" s="552">
        <v>0</v>
      </c>
      <c r="EQ6" s="550">
        <f>SUMIFS(용기수불기초자료!$D$3:$D$4794,용기수불기초자료!$B$3:$B$4794,A6,용기수불기초자료!$C$3:$C$4794,$EP$3)</f>
        <v>0</v>
      </c>
      <c r="ER6" s="551">
        <f>SUMIFS(용기수불기초자료!$G$3:$G$4794,용기수불기초자료!$B$3:$B$4794,A6,용기수불기초자료!$C$3:$C$4794,$EP$3)</f>
        <v>0</v>
      </c>
      <c r="ES6" s="548">
        <f>EP6+EQ6-ER6</f>
        <v>0</v>
      </c>
      <c r="ET6" s="552">
        <v>0</v>
      </c>
      <c r="EU6" s="550">
        <f>SUMIFS(용기수불기초자료!$D$3:$D$4794,용기수불기초자료!$B$3:$B$4794,A6,용기수불기초자료!$C$3:$C$4794,$ET$3)</f>
        <v>0</v>
      </c>
      <c r="EV6" s="551">
        <f>SUMIFS(용기수불기초자료!$G$3:$G$4794,용기수불기초자료!$B$3:$B$4794,A6,용기수불기초자료!$C$3:$C$4794,$ET$3)</f>
        <v>0</v>
      </c>
      <c r="EW6" s="548">
        <f>ET6+EU6-EV6</f>
        <v>0</v>
      </c>
      <c r="EX6" s="552">
        <v>0</v>
      </c>
      <c r="EY6" s="550">
        <f>SUMIFS(용기수불기초자료!$D$3:$D$4794,용기수불기초자료!$B$3:$B$4794,A6,용기수불기초자료!$C$3:$C$4794,$EX$3)</f>
        <v>0</v>
      </c>
      <c r="EZ6" s="551">
        <f>SUMIFS(용기수불기초자료!$G$3:$G$4794,용기수불기초자료!$B$3:$B$4794,A6,용기수불기초자료!$C$3:$C$4794,$EX$3)</f>
        <v>0</v>
      </c>
      <c r="FA6" s="554">
        <f>EX6+EY6-EZ6</f>
        <v>0</v>
      </c>
      <c r="FB6" s="552">
        <v>0</v>
      </c>
      <c r="FC6" s="555">
        <f>SUMIFS(용기수불기초자료!$D$3:$D$4794,용기수불기초자료!$B$3:$B$4794,A6,용기수불기초자료!$C$3:$C$4794,$FB$3)</f>
        <v>0</v>
      </c>
      <c r="FD6" s="555">
        <f>SUMIFS(용기수불기초자료!$G$3:$G$4794,용기수불기초자료!$B$3:$B$4794,A6,용기수불기초자료!$C$3:$C$4794,$FB$3)</f>
        <v>0</v>
      </c>
      <c r="FE6" s="554">
        <f>FB6+FC6-FD6</f>
        <v>0</v>
      </c>
      <c r="FF6" s="552">
        <v>0</v>
      </c>
      <c r="FG6" s="555">
        <f>SUMIFS(용기수불기초자료!$D$3:$D$4794,용기수불기초자료!$B$3:$B$4794,A6,용기수불기초자료!$C$3:$C$4794,$FF$3)</f>
        <v>0</v>
      </c>
      <c r="FH6" s="555">
        <f>SUMIFS(용기수불기초자료!$G$3:$G$4794,용기수불기초자료!$B$3:$B$4794,A6,용기수불기초자료!$C$3:$C$4794,$FF$3)</f>
        <v>0</v>
      </c>
      <c r="FI6" s="554">
        <f>FF6+FG6-FH6</f>
        <v>0</v>
      </c>
      <c r="FJ6" s="552">
        <v>0</v>
      </c>
      <c r="FK6" s="555">
        <f>SUMIFS(용기수불기초자료!$D$3:$D$4794,용기수불기초자료!$B$3:$B$4794,$A6,용기수불기초자료!$C$3:$C$4794,$FJ$3)</f>
        <v>0</v>
      </c>
      <c r="FL6" s="555">
        <f>SUMIFS(용기수불기초자료!$G$3:$G$4794,용기수불기초자료!$B$3:$B$4794,$A6,용기수불기초자료!$C$3:$C$4794,$FJ$3)</f>
        <v>0</v>
      </c>
      <c r="FM6" s="554">
        <f>FJ6+FK6-FL6</f>
        <v>0</v>
      </c>
      <c r="FN6" s="552">
        <v>0</v>
      </c>
      <c r="FO6" s="555">
        <f>SUMIFS(용기수불기초자료!$D$3:$D$4794,용기수불기초자료!$B$3:$B$4794,$A6,용기수불기초자료!$C$3:$C$4794,$FN$3)</f>
        <v>0</v>
      </c>
      <c r="FP6" s="555">
        <f>SUMIFS(용기수불기초자료!$G$3:$G$4794,용기수불기초자료!$B$3:$B$4794,$A6,용기수불기초자료!$C$3:$C$4794,$FN$3)</f>
        <v>0</v>
      </c>
      <c r="FQ6" s="554">
        <f>FN6+FO6-FP6</f>
        <v>0</v>
      </c>
      <c r="FR6" s="558">
        <v>0</v>
      </c>
      <c r="FS6" s="582">
        <f>SUMIF(기화기수불!$B$4:$B$628,A6,기화기수불!$D$4:$D$628)</f>
        <v>0</v>
      </c>
      <c r="FT6" s="582">
        <f>SUMIF(기화기수불!$B$4:$B$628,A6,기화기수불!$C$4:$C$628)</f>
        <v>0</v>
      </c>
      <c r="FU6" s="559">
        <f>FR6+FS6-FT6</f>
        <v>0</v>
      </c>
      <c r="FV6" s="542" t="s">
        <v>1297</v>
      </c>
      <c r="FW6" s="228"/>
    </row>
    <row r="7" spans="1:179" ht="17.25" thickBot="1" x14ac:dyDescent="0.35">
      <c r="A7" s="945" t="s">
        <v>694</v>
      </c>
      <c r="B7" s="546">
        <f t="shared" ref="B7:B66" si="9">SUM(F7,J7,N7,R7,V7,Z7,AD7,AH7,AL7,AT7,AP7,AX7,BB7,BF7,BJ7,BN7,BR7,BV7,BZ7,CD7,CH7,CL7,CP7,CT7,CX7,DB7,DF7,DN7,DR7,DV7,DZ7,ED7,EH7,EL7,EP7,ET7,DJ7,EX7,FB7,FF7,FJ7,FN7)</f>
        <v>6</v>
      </c>
      <c r="C7" s="547">
        <f t="shared" ref="C7:C66" si="10">SUM(EU7,EQ7,EM7,BO7,EI7,CU7,CQ7,EE7,BC7,CM7,CI7,EA7,DW7,DS7,DO7,DG7,DK7,AY7,DC7,CY7,CE7,CA7,BW7,BS7,BK7,BG7,AM7,AQ7,AU7,AE7,AI7,S7,W7,AA7,O7,K7,G7,EY7,FC7,FG7,FK7,FO7)</f>
        <v>20</v>
      </c>
      <c r="D7" s="547">
        <f t="shared" ref="D7:D66" si="11">SUM(EV7,ER7,EN7,BP7,EJ7,CV7,CR7,EF7,BD7,CN7,CJ7,EB7,DX7,DT7,DP7,DH7,DL7,AZ7,DD7,CZ7,CF7,CB7,BX7,BT7,BL7,BH7,AN7,AR7,AV7,AF7,AJ7,T7,X7,AB7,P7,L7,H7,EZ7,FD7,FH7,FL7,FP7)</f>
        <v>21</v>
      </c>
      <c r="E7" s="548">
        <f t="shared" ref="E7:E66" si="12">SUM(I7,M7,Q7,U7,Y7,AC7,AG7,AK7,AO7,AW7,BA7,BE7,BI7,BM7,BQ7,BU7,BY7,CC7,CG7,DM7,CK7,CO7,CS7,CW7,DA7,DE7,DI7,DQ7,DU7,DY7,EC7,EG7,EK7,EO7,ES7,EW7,FA7,FE7,AS7,FI7,FM7,FQ7)</f>
        <v>5</v>
      </c>
      <c r="F7" s="549">
        <v>0</v>
      </c>
      <c r="G7" s="550">
        <f>SUMIFS(용기수불기초자료!$D$3:$D$4794,용기수불기초자료!$B$3:$B$4794,A7,용기수불기초자료!$C$3:$C$4794,$F$3)</f>
        <v>0</v>
      </c>
      <c r="H7" s="551">
        <f>SUMIFS(용기수불기초자료!$G$3:$G$4794,용기수불기초자료!$B$3:$B$4794,A7,용기수불기초자료!$C$3:$C$4794,$F$3)</f>
        <v>0</v>
      </c>
      <c r="I7" s="547">
        <f t="shared" ref="I7:I73" si="13">F7+G7-H7</f>
        <v>0</v>
      </c>
      <c r="J7" s="552">
        <v>0</v>
      </c>
      <c r="K7" s="550">
        <f>SUMIFS(용기수불기초자료!$D$3:$D$4794,용기수불기초자료!$B$3:$B$4794,A7,용기수불기초자료!$C$3:$C$4794,$J$3)</f>
        <v>0</v>
      </c>
      <c r="L7" s="551">
        <f>SUMIFS(용기수불기초자료!$G$3:$G$4794,용기수불기초자료!$B$3:$B$4794,A7,용기수불기초자료!$C$3:$C$4794,$J$3)</f>
        <v>0</v>
      </c>
      <c r="M7" s="548">
        <f t="shared" ref="M7:M73" si="14">J7+K7-L7</f>
        <v>0</v>
      </c>
      <c r="N7" s="549">
        <v>6</v>
      </c>
      <c r="O7" s="550">
        <f>SUMIFS(용기수불기초자료!$D$3:$D$4794,용기수불기초자료!$B$3:$B$4794,A7,용기수불기초자료!$C$3:$C$4794,$N$3)</f>
        <v>20</v>
      </c>
      <c r="P7" s="551">
        <f>SUMIFS(용기수불기초자료!$G$3:$G$4794,용기수불기초자료!$B$3:$B$4794,A7,용기수불기초자료!$C$3:$C$4794,$N$3)</f>
        <v>21</v>
      </c>
      <c r="Q7" s="547">
        <f t="shared" ref="Q7:Q71" si="15">N7+O7-P7</f>
        <v>5</v>
      </c>
      <c r="R7" s="552">
        <v>0</v>
      </c>
      <c r="S7" s="551">
        <f>SUMIFS(용기수불기초자료!$D$3:$D$4794,용기수불기초자료!$B$3:$B$4794,A7,용기수불기초자료!$C$3:$C$4794,$R$3)</f>
        <v>0</v>
      </c>
      <c r="T7" s="551">
        <f>SUMIFS(용기수불기초자료!$G$3:$G$4794,용기수불기초자료!$B$3:$B$4794,A7,용기수불기초자료!$C$3:$C$4794,$R$3)</f>
        <v>0</v>
      </c>
      <c r="U7" s="548">
        <f t="shared" ref="U7:U73" si="16">R7+S7-T7</f>
        <v>0</v>
      </c>
      <c r="V7" s="549">
        <v>0</v>
      </c>
      <c r="W7" s="551">
        <f>SUMIFS(용기수불기초자료!$D$3:$D$4794,용기수불기초자료!$B$3:$B$4794,A7,용기수불기초자료!$C$3:$C$4794,$V$3)</f>
        <v>0</v>
      </c>
      <c r="X7" s="551">
        <f>SUMIFS(용기수불기초자료!$G$3:$G$4794,용기수불기초자료!$B$3:$B$4794,A7,용기수불기초자료!$C$3:$C$4794,$V$3)</f>
        <v>0</v>
      </c>
      <c r="Y7" s="547">
        <f t="shared" ref="Y7:Y73" si="17">V7+W7-X7</f>
        <v>0</v>
      </c>
      <c r="Z7" s="552">
        <v>0</v>
      </c>
      <c r="AA7" s="551">
        <f>SUMIFS(용기수불기초자료!$D$3:$D$4794,용기수불기초자료!$B$3:$B$4794,A7,용기수불기초자료!$C$3:$C$4794,$Z$3)</f>
        <v>0</v>
      </c>
      <c r="AB7" s="551">
        <f>SUMIFS(용기수불기초자료!$G$3:$G$4794,용기수불기초자료!$B$3:$B$4794,A7,용기수불기초자료!$C$3:$C$4794,$Z$3)</f>
        <v>0</v>
      </c>
      <c r="AC7" s="548">
        <f t="shared" ref="AC7:AC73" si="18">Z7+AA7-AB7</f>
        <v>0</v>
      </c>
      <c r="AD7" s="552">
        <v>0</v>
      </c>
      <c r="AE7" s="551">
        <f>SUMIFS(용기수불기초자료!$D$3:$D$4794,용기수불기초자료!$B$3:$B$4794,A7,용기수불기초자료!$C$3:$C$4794,$AD$3)</f>
        <v>0</v>
      </c>
      <c r="AF7" s="551">
        <f>SUMIFS(용기수불기초자료!$G$3:$G$4794,용기수불기초자료!$B$3:$B$4794,A7,용기수불기초자료!$C$3:$C$4794,$AD$3)</f>
        <v>0</v>
      </c>
      <c r="AG7" s="548">
        <f t="shared" ref="AG7:AG73" si="19">AD7+AE7-AF7</f>
        <v>0</v>
      </c>
      <c r="AH7" s="549">
        <v>0</v>
      </c>
      <c r="AI7" s="551">
        <f>SUMIFS(용기수불기초자료!$D$3:$D$4794,용기수불기초자료!$B$3:$B$4794,A7,용기수불기초자료!$C$3:$C$4794,$AH$3)</f>
        <v>0</v>
      </c>
      <c r="AJ7" s="551">
        <f>SUMIFS(용기수불기초자료!$G$3:$G$4794,용기수불기초자료!$B$3:$B$4794,A7,용기수불기초자료!$C$3:$C$4794,$AH$3)</f>
        <v>0</v>
      </c>
      <c r="AK7" s="547">
        <f t="shared" ref="AK7:AK72" si="20">AH7+AI7-AJ7</f>
        <v>0</v>
      </c>
      <c r="AL7" s="552">
        <v>0</v>
      </c>
      <c r="AM7" s="551">
        <f>SUMIFS(용기수불기초자료!$D$3:$D$4794,용기수불기초자료!$B$3:$B$4794,A7,용기수불기초자료!$C$3:$C$4794,$AL$3)</f>
        <v>0</v>
      </c>
      <c r="AN7" s="551">
        <f>SUMIFS(용기수불기초자료!$G$3:$G$4794,용기수불기초자료!$B$3:$B$4794,A7,용기수불기초자료!$C$3:$C$4794,$AL$3)</f>
        <v>0</v>
      </c>
      <c r="AO7" s="548">
        <f t="shared" si="6"/>
        <v>0</v>
      </c>
      <c r="AP7" s="552">
        <v>0</v>
      </c>
      <c r="AQ7" s="551">
        <f>SUMIFS(용기수불기초자료!$D$3:$D$4794,용기수불기초자료!$B$3:$B$4794,A7,용기수불기초자료!$C$3:$C$4794,$AP$3)</f>
        <v>0</v>
      </c>
      <c r="AR7" s="551">
        <f>SUMIFS(용기수불기초자료!$G$3:$G$4794,용기수불기초자료!$B$3:$B$4794,A7,용기수불기초자료!$C$3:$C$4794,$AP$3)</f>
        <v>0</v>
      </c>
      <c r="AS7" s="548">
        <f t="shared" ref="AS7:AS35" si="21">AP7+AQ7-AR7</f>
        <v>0</v>
      </c>
      <c r="AT7" s="552">
        <v>0</v>
      </c>
      <c r="AU7" s="551">
        <f>SUMIFS(용기수불기초자료!$D$3:$D$4794,용기수불기초자료!$B$3:$B$4794,A7,용기수불기초자료!$C$3:$C$4794,$AT$3)</f>
        <v>0</v>
      </c>
      <c r="AV7" s="551">
        <f>SUMIFS(용기수불기초자료!$G$3:$G$4794,용기수불기초자료!$B$3:$B$4794,A7,용기수불기초자료!$C$3:$C$4794,$AT$3)</f>
        <v>0</v>
      </c>
      <c r="AW7" s="548">
        <f t="shared" ref="AW7:AW73" si="22">AT7+AU7-AV7</f>
        <v>0</v>
      </c>
      <c r="AX7" s="549">
        <v>0</v>
      </c>
      <c r="AY7" s="550">
        <f>SUMIFS(용기수불기초자료!$D$3:$D$4794,용기수불기초자료!$B$3:$B$4794,A7,용기수불기초자료!$C$3:$C$4794,$AX$3)</f>
        <v>0</v>
      </c>
      <c r="AZ7" s="551">
        <f>SUMIFS(용기수불기초자료!$G$3:$G$4794,용기수불기초자료!$B$3:$B$4794,A7,용기수불기초자료!$C$3:$C$4794,$AX$3)</f>
        <v>0</v>
      </c>
      <c r="BA7" s="547">
        <f t="shared" ref="BA7:BA73" si="23">AX7+AY7-AZ7</f>
        <v>0</v>
      </c>
      <c r="BB7" s="552">
        <v>0</v>
      </c>
      <c r="BC7" s="550">
        <f>SUMIFS(용기수불기초자료!$D$3:$D$4794,용기수불기초자료!$B$3:$B$4794,A7,용기수불기초자료!$C$3:$C$4794,$BB$3)</f>
        <v>0</v>
      </c>
      <c r="BD7" s="551">
        <f>SUMIFS(용기수불기초자료!$G$3:$G$4794,용기수불기초자료!$B$3:$B$4794,A7,용기수불기초자료!$C$3:$C$4794,$BB$3)</f>
        <v>0</v>
      </c>
      <c r="BE7" s="548">
        <f t="shared" ref="BE7:BE73" si="24">BB7+BC7-BD7</f>
        <v>0</v>
      </c>
      <c r="BF7" s="549">
        <v>0</v>
      </c>
      <c r="BG7" s="550">
        <f>SUMIFS(용기수불기초자료!$D$3:$D$4794,용기수불기초자료!$B$3:$B$4794,A7,용기수불기초자료!$C$3:$C$4794,$BF$3)</f>
        <v>0</v>
      </c>
      <c r="BH7" s="551">
        <f>SUMIFS(용기수불기초자료!$G$3:$G$4794,용기수불기초자료!$B$3:$B$4794,A7,용기수불기초자료!$C$3:$C$4794,$BF$3)</f>
        <v>0</v>
      </c>
      <c r="BI7" s="547">
        <f t="shared" si="7"/>
        <v>0</v>
      </c>
      <c r="BJ7" s="552">
        <v>0</v>
      </c>
      <c r="BK7" s="550">
        <f>SUMIFS(용기수불기초자료!$D$3:$D$4794,용기수불기초자료!$B$3:$B$4794,A7,용기수불기초자료!$C$3:$C$4794,$BJ$3)</f>
        <v>0</v>
      </c>
      <c r="BL7" s="551">
        <f>SUMIFS(용기수불기초자료!$G$3:$G$4794,용기수불기초자료!$B$3:$B$4794,A7,용기수불기초자료!$C$3:$C$4794,$BJ$3)</f>
        <v>0</v>
      </c>
      <c r="BM7" s="548">
        <f t="shared" ref="BM7:BM73" si="25">BJ7+BK7-BL7</f>
        <v>0</v>
      </c>
      <c r="BN7" s="552">
        <v>0</v>
      </c>
      <c r="BO7" s="550">
        <f>SUMIFS(용기수불기초자료!$D$3:$D$4794,용기수불기초자료!$B$3:$B$4794,A7,용기수불기초자료!$C$3:$C$4794,$BN$3)</f>
        <v>0</v>
      </c>
      <c r="BP7" s="551">
        <f>SUMIFS(용기수불기초자료!$G$3:$G$4794,용기수불기초자료!$B$3:$B$4794,A7,용기수불기초자료!$C$3:$C$4794,$BN$3)</f>
        <v>0</v>
      </c>
      <c r="BQ7" s="548">
        <f t="shared" ref="BQ7:BQ73" si="26">BN7+BO7-BP7</f>
        <v>0</v>
      </c>
      <c r="BR7" s="552">
        <v>0</v>
      </c>
      <c r="BS7" s="550">
        <f>SUMIFS(용기수불기초자료!$D$3:$D$4794,용기수불기초자료!$B$3:$B$4794,A7,용기수불기초자료!$C$3:$C$4794,$BR$3)</f>
        <v>0</v>
      </c>
      <c r="BT7" s="551">
        <f>SUMIFS(용기수불기초자료!$G$3:$G$4794,용기수불기초자료!$B$3:$B$4794,A7,용기수불기초자료!$C$3:$C$4794,$BR$3)</f>
        <v>0</v>
      </c>
      <c r="BU7" s="548">
        <f t="shared" ref="BU7:BU73" si="27">BR7+BS7-BT7</f>
        <v>0</v>
      </c>
      <c r="BV7" s="549">
        <v>0</v>
      </c>
      <c r="BW7" s="550">
        <f>SUMIFS(용기수불기초자료!$D$3:$D$4794,용기수불기초자료!$B$3:$B$4794,A7,용기수불기초자료!$C$3:$C$4794,$BV$3)</f>
        <v>0</v>
      </c>
      <c r="BX7" s="551">
        <f>SUMIFS(용기수불기초자료!$G$3:$G$4794,용기수불기초자료!$B$3:$B$4794,A7,용기수불기초자료!$C$3:$C$4794,$BV$3)</f>
        <v>0</v>
      </c>
      <c r="BY7" s="547">
        <f t="shared" ref="BY7:BY73" si="28">BV7+BW7-BX7</f>
        <v>0</v>
      </c>
      <c r="BZ7" s="552">
        <v>0</v>
      </c>
      <c r="CA7" s="550">
        <f>SUMIFS(용기수불기초자료!$D$3:$D$4794,용기수불기초자료!$B$3:$B$4794,A7,용기수불기초자료!$C$3:$C$4794,$BZ$3)</f>
        <v>0</v>
      </c>
      <c r="CB7" s="551">
        <f>SUMIFS(용기수불기초자료!$G$3:$G$4794,용기수불기초자료!$B$3:$B$4794,A7,용기수불기초자료!$C$3:$C$4794,$BZ$3)</f>
        <v>0</v>
      </c>
      <c r="CC7" s="548">
        <f t="shared" ref="CC7:CC73" si="29">BZ7+CA7-CB7</f>
        <v>0</v>
      </c>
      <c r="CD7" s="552">
        <v>0</v>
      </c>
      <c r="CE7" s="550">
        <f>SUMIFS(용기수불기초자료!$D$3:$D$4794,용기수불기초자료!$B$3:$B$4794,A7,용기수불기초자료!$C$3:$C$4794,$CD$3)</f>
        <v>0</v>
      </c>
      <c r="CF7" s="551">
        <f>SUMIFS(용기수불기초자료!$G$3:$G$4794,용기수불기초자료!$B$3:$B$4794,A7,용기수불기초자료!$C$3:$C$4794,$CD$3)</f>
        <v>0</v>
      </c>
      <c r="CG7" s="548">
        <f t="shared" ref="CG7:CG73" si="30">CD7+CE7-CF7</f>
        <v>0</v>
      </c>
      <c r="CH7" s="552">
        <v>0</v>
      </c>
      <c r="CI7" s="550">
        <f>SUMIFS(용기수불기초자료!$D$3:$D$4794,용기수불기초자료!$B$3:$B$4794,A7,용기수불기초자료!$C$3:$C$4794,$CH$3)</f>
        <v>0</v>
      </c>
      <c r="CJ7" s="551">
        <f>SUMIFS(용기수불기초자료!$G$3:$G$4794,용기수불기초자료!$B$3:$B$4794,A7,용기수불기초자료!$C$3:$C$4794,$CH$3)</f>
        <v>0</v>
      </c>
      <c r="CK7" s="548">
        <f t="shared" ref="CK7:CK73" si="31">CH7+CI7-CJ7</f>
        <v>0</v>
      </c>
      <c r="CL7" s="549">
        <v>0</v>
      </c>
      <c r="CM7" s="550">
        <f>SUMIFS(용기수불기초자료!$D$3:$D$4794,용기수불기초자료!$B$3:$B$4794,A7,용기수불기초자료!$C$3:$C$4794,$CL$3)</f>
        <v>0</v>
      </c>
      <c r="CN7" s="551">
        <f>SUMIFS(용기수불기초자료!$G$3:$G$4794,용기수불기초자료!$B$3:$B$4794,A7,용기수불기초자료!$C$3:$C$4794,$CL$3)</f>
        <v>0</v>
      </c>
      <c r="CO7" s="547">
        <f t="shared" ref="CO7:CO73" si="32">CL7+CM7-CN7</f>
        <v>0</v>
      </c>
      <c r="CP7" s="552">
        <v>0</v>
      </c>
      <c r="CQ7" s="550">
        <f>SUMIFS(용기수불기초자료!$D$3:$D$4794,용기수불기초자료!$B$3:$B$4794,A7,용기수불기초자료!$C$3:$C$4794,$CP$3)</f>
        <v>0</v>
      </c>
      <c r="CR7" s="551">
        <f>SUMIFS(용기수불기초자료!$G$3:$G$4794,용기수불기초자료!$B$3:$B$4794,A7,용기수불기초자료!$C$3:$C$4794,$CP$3)</f>
        <v>0</v>
      </c>
      <c r="CS7" s="548">
        <f t="shared" ref="CS7:CS73" si="33">CP7+CQ7-CR7</f>
        <v>0</v>
      </c>
      <c r="CT7" s="549">
        <v>0</v>
      </c>
      <c r="CU7" s="550">
        <f>SUMIFS(용기수불기초자료!$D$3:$D$4794,용기수불기초자료!$B$3:$B$4794,A7,용기수불기초자료!$C$3:$C$4794,$CT$3)</f>
        <v>0</v>
      </c>
      <c r="CV7" s="551">
        <f>SUMIFS(용기수불기초자료!$G$3:$G$4794,용기수불기초자료!$B$3:$B$4794,A7,용기수불기초자료!$C$3:$C$4794,$CT$3)</f>
        <v>0</v>
      </c>
      <c r="CW7" s="547">
        <f t="shared" ref="CW7:CW73" si="34">CT7+CU7-CV7</f>
        <v>0</v>
      </c>
      <c r="CX7" s="552">
        <v>0</v>
      </c>
      <c r="CY7" s="550">
        <f>SUMIFS(용기수불기초자료!$D$3:$D$4794,용기수불기초자료!$B$3:$B$4794,A7,용기수불기초자료!$C$3:$C$4794,$CX$3)</f>
        <v>0</v>
      </c>
      <c r="CZ7" s="551">
        <f>SUMIFS(용기수불기초자료!$G$3:$G$4794,용기수불기초자료!$B$3:$B$4794,A7,용기수불기초자료!$C$3:$C$4794,$CX$3)</f>
        <v>0</v>
      </c>
      <c r="DA7" s="548">
        <f t="shared" ref="DA7:DA73" si="35">CX7+CY7-CZ7</f>
        <v>0</v>
      </c>
      <c r="DB7" s="549">
        <v>0</v>
      </c>
      <c r="DC7" s="550">
        <f>SUMIFS(용기수불기초자료!$D$3:$D$4794,용기수불기초자료!$B$3:$B$4794,A7,용기수불기초자료!$C$3:$C$4794,$DB$3)</f>
        <v>0</v>
      </c>
      <c r="DD7" s="551">
        <f>SUMIFS(용기수불기초자료!$G$3:$G$4794,용기수불기초자료!$B$3:$B$4794,A7,용기수불기초자료!$C$3:$C$4794,$DB$3)</f>
        <v>0</v>
      </c>
      <c r="DE7" s="547">
        <f t="shared" ref="DE7:DE73" si="36">DB7+DC7-DD7</f>
        <v>0</v>
      </c>
      <c r="DF7" s="552">
        <v>0</v>
      </c>
      <c r="DG7" s="550">
        <f>SUMIFS(용기수불기초자료!$D$3:$D$4794,용기수불기초자료!$B$3:$B$4794,A7,용기수불기초자료!$C$3:$C$4794,$DF$3)</f>
        <v>0</v>
      </c>
      <c r="DH7" s="551">
        <f>SUMIFS(용기수불기초자료!$G$3:$G$4794,용기수불기초자료!$B$3:$B$4794,A7,용기수불기초자료!$C$3:$C$4794,$DF$3)</f>
        <v>0</v>
      </c>
      <c r="DI7" s="548">
        <f t="shared" ref="DI7:DI73" si="37">DF7+DG7-DH7</f>
        <v>0</v>
      </c>
      <c r="DJ7" s="552">
        <v>0</v>
      </c>
      <c r="DK7" s="550">
        <f>SUMIFS(용기수불기초자료!$D$3:$D$4794,용기수불기초자료!$B$3:$B$4794,A7,용기수불기초자료!$C$3:$C$4794,$DJ$3)</f>
        <v>0</v>
      </c>
      <c r="DL7" s="551">
        <f>SUMIFS(용기수불기초자료!$G$3:$G$4794,용기수불기초자료!$B$3:$B$4794,A7,용기수불기초자료!$C$3:$C$4794,$DJ$3)</f>
        <v>0</v>
      </c>
      <c r="DM7" s="548">
        <f t="shared" ref="DM7:DM73" si="38">DJ7+DK7-DL7</f>
        <v>0</v>
      </c>
      <c r="DN7" s="552">
        <v>0</v>
      </c>
      <c r="DO7" s="550">
        <f>SUMIFS(용기수불기초자료!$D$3:$D$4794,용기수불기초자료!$B$3:$B$4794,A7,용기수불기초자료!$C$3:$C$4794,$DN$3)</f>
        <v>0</v>
      </c>
      <c r="DP7" s="551">
        <f>SUMIFS(용기수불기초자료!$G$3:$G$4794,용기수불기초자료!$B$3:$B$4794,A7,용기수불기초자료!$C$3:$C$4794,$DN$3)</f>
        <v>0</v>
      </c>
      <c r="DQ7" s="554">
        <f t="shared" ref="DQ7:DQ73" si="39">DN7+DO7-DP7</f>
        <v>0</v>
      </c>
      <c r="DR7" s="549">
        <v>0</v>
      </c>
      <c r="DS7" s="550">
        <f>SUMIFS(용기수불기초자료!$D$3:$D$4794,용기수불기초자료!$B$3:$B$4794,A7,용기수불기초자료!$C$3:$C$4794,$DR$3)</f>
        <v>0</v>
      </c>
      <c r="DT7" s="551">
        <f>SUMIFS(용기수불기초자료!$G$3:$G$4794,용기수불기초자료!$B$3:$B$4794,A7,용기수불기초자료!$C$3:$C$4794,$DR$3)</f>
        <v>0</v>
      </c>
      <c r="DU7" s="547">
        <f t="shared" si="8"/>
        <v>0</v>
      </c>
      <c r="DV7" s="552">
        <v>0</v>
      </c>
      <c r="DW7" s="550">
        <f>SUMIFS(용기수불기초자료!$D$3:$D$4794,용기수불기초자료!$B$3:$B$4794,A7,용기수불기초자료!$C$3:$C$4794,$DV$3)</f>
        <v>0</v>
      </c>
      <c r="DX7" s="551">
        <f>SUMIFS(용기수불기초자료!$G$3:$G$4794,용기수불기초자료!$B$3:$B$4794,A7,용기수불기초자료!$C$3:$C$4794,$DV$3)</f>
        <v>0</v>
      </c>
      <c r="DY7" s="548">
        <f t="shared" ref="DY7:DY73" si="40">DV7+DW7-DX7</f>
        <v>0</v>
      </c>
      <c r="DZ7" s="549">
        <v>0</v>
      </c>
      <c r="EA7" s="550">
        <f>SUMIFS(용기수불기초자료!$D$3:$D$4794,용기수불기초자료!$B$3:$B$4794,A7,용기수불기초자료!$C$3:$C$4794,$DZ$3)</f>
        <v>0</v>
      </c>
      <c r="EB7" s="551">
        <f>SUMIFS(용기수불기초자료!$G$3:$G$4794,용기수불기초자료!$B$3:$B$4794,A7,용기수불기초자료!$C$3:$C$4794,$DZ$3)</f>
        <v>0</v>
      </c>
      <c r="EC7" s="547">
        <f t="shared" ref="EC7:EC73" si="41">DZ7+EA7-EB7</f>
        <v>0</v>
      </c>
      <c r="ED7" s="552">
        <v>0</v>
      </c>
      <c r="EE7" s="550">
        <f>SUMIFS(용기수불기초자료!$D$3:$D$4794,용기수불기초자료!$B$3:$B$4794,A7,용기수불기초자료!$C$3:$C$4794,$ED$3)</f>
        <v>0</v>
      </c>
      <c r="EF7" s="551">
        <f>SUMIFS(용기수불기초자료!$G$3:$G$4794,용기수불기초자료!$B$3:$B$4794,A7,용기수불기초자료!$C$3:$C$4794,$ED$3)</f>
        <v>0</v>
      </c>
      <c r="EG7" s="548">
        <f t="shared" ref="EG7:EG73" si="42">ED7+EE7-EF7</f>
        <v>0</v>
      </c>
      <c r="EH7" s="552">
        <v>0</v>
      </c>
      <c r="EI7" s="550">
        <f>SUMIFS(용기수불기초자료!$D$3:$D$4794,용기수불기초자료!$B$3:$B$4794,A7,용기수불기초자료!$C$3:$C$4794,$EH$3)</f>
        <v>0</v>
      </c>
      <c r="EJ7" s="551">
        <f>SUMIFS(용기수불기초자료!$G$3:$G$4794,용기수불기초자료!$B$3:$B$4794,A7,용기수불기초자료!$C$3:$C$4794,$EH$3)</f>
        <v>0</v>
      </c>
      <c r="EK7" s="548">
        <f t="shared" ref="EK7:EK73" si="43">EH7+EI7-EJ7</f>
        <v>0</v>
      </c>
      <c r="EL7" s="549">
        <v>0</v>
      </c>
      <c r="EM7" s="550">
        <f>SUMIFS(용기수불기초자료!$D$3:$D$4794,용기수불기초자료!$B$3:$B$4794,A7,용기수불기초자료!$C$3:$C$4794,$EL$3)</f>
        <v>0</v>
      </c>
      <c r="EN7" s="551">
        <f>SUMIFS(용기수불기초자료!$G$3:$G$4794,용기수불기초자료!$B$3:$B$4794,A7,용기수불기초자료!$C$3:$C$4794,$EL$3)</f>
        <v>0</v>
      </c>
      <c r="EO7" s="547">
        <f t="shared" ref="EO7:EO73" si="44">EL7+EM7-EN7</f>
        <v>0</v>
      </c>
      <c r="EP7" s="552">
        <v>0</v>
      </c>
      <c r="EQ7" s="550">
        <f>SUMIFS(용기수불기초자료!$D$3:$D$4794,용기수불기초자료!$B$3:$B$4794,A7,용기수불기초자료!$C$3:$C$4794,$EP$3)</f>
        <v>0</v>
      </c>
      <c r="ER7" s="551">
        <f>SUMIFS(용기수불기초자료!$G$3:$G$4794,용기수불기초자료!$B$3:$B$4794,A7,용기수불기초자료!$C$3:$C$4794,$EP$3)</f>
        <v>0</v>
      </c>
      <c r="ES7" s="548">
        <f t="shared" ref="ES7:ES73" si="45">EP7+EQ7-ER7</f>
        <v>0</v>
      </c>
      <c r="ET7" s="552">
        <v>0</v>
      </c>
      <c r="EU7" s="550">
        <f>SUMIFS(용기수불기초자료!$D$3:$D$4794,용기수불기초자료!$B$3:$B$4794,A7,용기수불기초자료!$C$3:$C$4794,$ET$3)</f>
        <v>0</v>
      </c>
      <c r="EV7" s="551">
        <f>SUMIFS(용기수불기초자료!$G$3:$G$4794,용기수불기초자료!$B$3:$B$4794,A7,용기수불기초자료!$C$3:$C$4794,$ET$3)</f>
        <v>0</v>
      </c>
      <c r="EW7" s="548">
        <f t="shared" ref="EW7:EW73" si="46">ET7+EU7-EV7</f>
        <v>0</v>
      </c>
      <c r="EX7" s="552">
        <v>0</v>
      </c>
      <c r="EY7" s="550">
        <f>SUMIFS(용기수불기초자료!$D$3:$D$4794,용기수불기초자료!$B$3:$B$4794,A7,용기수불기초자료!$C$3:$C$4794,$EX$3)</f>
        <v>0</v>
      </c>
      <c r="EZ7" s="551">
        <f>SUMIFS(용기수불기초자료!$G$3:$G$4794,용기수불기초자료!$B$3:$B$4794,A7,용기수불기초자료!$C$3:$C$4794,$EX$3)</f>
        <v>0</v>
      </c>
      <c r="FA7" s="554">
        <f t="shared" ref="FA7:FA73" si="47">EX7+EY7-EZ7</f>
        <v>0</v>
      </c>
      <c r="FB7" s="552">
        <v>0</v>
      </c>
      <c r="FC7" s="555">
        <f>SUMIFS(용기수불기초자료!$D$3:$D$4794,용기수불기초자료!$B$3:$B$4794,A7,용기수불기초자료!$C$3:$C$4794,$FB$3)</f>
        <v>0</v>
      </c>
      <c r="FD7" s="555">
        <f>SUMIFS(용기수불기초자료!$G$3:$G$4794,용기수불기초자료!$B$3:$B$4794,A7,용기수불기초자료!$C$3:$C$4794,$FB$3)</f>
        <v>0</v>
      </c>
      <c r="FE7" s="554">
        <f t="shared" ref="FE7:FE73" si="48">FB7+FC7-FD7</f>
        <v>0</v>
      </c>
      <c r="FF7" s="552">
        <v>0</v>
      </c>
      <c r="FG7" s="555">
        <f>SUMIFS(용기수불기초자료!$D$3:$D$4794,용기수불기초자료!$B$3:$B$4794,A7,용기수불기초자료!$C$3:$C$4794,$FF$3)</f>
        <v>0</v>
      </c>
      <c r="FH7" s="555">
        <f>SUMIFS(용기수불기초자료!$G$3:$G$4794,용기수불기초자료!$B$3:$B$4794,A7,용기수불기초자료!$C$3:$C$4794,$FF$3)</f>
        <v>0</v>
      </c>
      <c r="FI7" s="554">
        <f t="shared" ref="FI7:FI36" si="49">FF7+FG7-FH7</f>
        <v>0</v>
      </c>
      <c r="FJ7" s="552">
        <v>0</v>
      </c>
      <c r="FK7" s="555">
        <f>SUMIFS(용기수불기초자료!$D$3:$D$4794,용기수불기초자료!$B$3:$B$4794,$A7,용기수불기초자료!$C$3:$C$4794,$FJ$3)</f>
        <v>0</v>
      </c>
      <c r="FL7" s="555">
        <f>SUMIFS(용기수불기초자료!$G$3:$G$4794,용기수불기초자료!$B$3:$B$4794,$A7,용기수불기초자료!$C$3:$C$4794,$FJ$3)</f>
        <v>0</v>
      </c>
      <c r="FM7" s="554">
        <f t="shared" ref="FM7:FM17" si="50">FJ7+FK7-FL7</f>
        <v>0</v>
      </c>
      <c r="FN7" s="552">
        <v>0</v>
      </c>
      <c r="FO7" s="555">
        <f>SUMIFS(용기수불기초자료!$D$3:$D$4794,용기수불기초자료!$B$3:$B$4794,$A7,용기수불기초자료!$C$3:$C$4794,$FN$3)</f>
        <v>0</v>
      </c>
      <c r="FP7" s="555">
        <f>SUMIFS(용기수불기초자료!$G$3:$G$4794,용기수불기초자료!$B$3:$B$4794,$A7,용기수불기초자료!$C$3:$C$4794,$FN$3)</f>
        <v>0</v>
      </c>
      <c r="FQ7" s="554">
        <f t="shared" ref="FQ7:FQ17" si="51">FN7+FO7-FP7</f>
        <v>0</v>
      </c>
      <c r="FR7" s="558">
        <v>0</v>
      </c>
      <c r="FS7" s="582">
        <f>SUMIF(기화기수불!$B$4:$B$628,A7,기화기수불!$D$4:$D$628)</f>
        <v>0</v>
      </c>
      <c r="FT7" s="582">
        <f>SUMIF(기화기수불!$B$4:$B$628,A7,기화기수불!$C$4:$C$628)</f>
        <v>0</v>
      </c>
      <c r="FU7" s="559">
        <f t="shared" ref="FU7:FU45" si="52">FR7+FS7-FT7</f>
        <v>0</v>
      </c>
      <c r="FW7" s="228"/>
    </row>
    <row r="8" spans="1:179" s="663" customFormat="1" x14ac:dyDescent="0.3">
      <c r="A8" s="729" t="s">
        <v>1253</v>
      </c>
      <c r="B8" s="730">
        <f t="shared" si="9"/>
        <v>0</v>
      </c>
      <c r="C8" s="731">
        <f t="shared" si="10"/>
        <v>0</v>
      </c>
      <c r="D8" s="731">
        <f t="shared" si="11"/>
        <v>0</v>
      </c>
      <c r="E8" s="732">
        <f t="shared" si="12"/>
        <v>0</v>
      </c>
      <c r="F8" s="655">
        <v>0</v>
      </c>
      <c r="G8" s="656">
        <f>SUMIFS(용기수불기초자료!$D$3:$D$4794,용기수불기초자료!$B$3:$B$4794,A8,용기수불기초자료!$C$3:$C$4794,$F$3)</f>
        <v>0</v>
      </c>
      <c r="H8" s="657">
        <f>SUMIFS(용기수불기초자료!$G$3:$G$4794,용기수불기초자료!$B$3:$B$4794,A8,용기수불기초자료!$C$3:$C$4794,$F$3)</f>
        <v>0</v>
      </c>
      <c r="I8" s="653">
        <f>F8+G8-H8</f>
        <v>0</v>
      </c>
      <c r="J8" s="658">
        <v>0</v>
      </c>
      <c r="K8" s="656">
        <f>SUMIFS(용기수불기초자료!$D$3:$D$4794,용기수불기초자료!$B$3:$B$4794,A8,용기수불기초자료!$C$3:$C$4794,$J$3)</f>
        <v>0</v>
      </c>
      <c r="L8" s="657">
        <f>SUMIFS(용기수불기초자료!$G$3:$G$4794,용기수불기초자료!$B$3:$B$4794,A8,용기수불기초자료!$C$3:$C$4794,$J$3)</f>
        <v>0</v>
      </c>
      <c r="M8" s="654">
        <f>J8+K8-L8</f>
        <v>0</v>
      </c>
      <c r="N8" s="655">
        <v>0</v>
      </c>
      <c r="O8" s="656">
        <f>SUMIFS(용기수불기초자료!$D$3:$D$4794,용기수불기초자료!$B$3:$B$4794,A8,용기수불기초자료!$C$3:$C$4794,$N$3)</f>
        <v>0</v>
      </c>
      <c r="P8" s="657">
        <f>SUMIFS(용기수불기초자료!$G$3:$G$4794,용기수불기초자료!$B$3:$B$4794,A8,용기수불기초자료!$C$3:$C$4794,$N$3)</f>
        <v>0</v>
      </c>
      <c r="Q8" s="653">
        <f>N8+O8-P8</f>
        <v>0</v>
      </c>
      <c r="R8" s="658">
        <v>0</v>
      </c>
      <c r="S8" s="657">
        <f>SUMIFS(용기수불기초자료!$D$3:$D$4794,용기수불기초자료!$B$3:$B$4794,A8,용기수불기초자료!$C$3:$C$4794,$R$3)</f>
        <v>0</v>
      </c>
      <c r="T8" s="657">
        <f>SUMIFS(용기수불기초자료!$G$3:$G$4794,용기수불기초자료!$B$3:$B$4794,A8,용기수불기초자료!$C$3:$C$4794,$R$3)</f>
        <v>0</v>
      </c>
      <c r="U8" s="654">
        <f>R8+S8-T8</f>
        <v>0</v>
      </c>
      <c r="V8" s="655">
        <v>0</v>
      </c>
      <c r="W8" s="657">
        <f>SUMIFS(용기수불기초자료!$D$3:$D$4794,용기수불기초자료!$B$3:$B$4794,A8,용기수불기초자료!$C$3:$C$4794,$V$3)</f>
        <v>0</v>
      </c>
      <c r="X8" s="657">
        <f>SUMIFS(용기수불기초자료!$G$3:$G$4794,용기수불기초자료!$B$3:$B$4794,A8,용기수불기초자료!$C$3:$C$4794,$V$3)</f>
        <v>0</v>
      </c>
      <c r="Y8" s="653">
        <f>V8+W8-X8</f>
        <v>0</v>
      </c>
      <c r="Z8" s="658">
        <v>0</v>
      </c>
      <c r="AA8" s="657">
        <f>SUMIFS(용기수불기초자료!$D$3:$D$4794,용기수불기초자료!$B$3:$B$4794,A8,용기수불기초자료!$C$3:$C$4794,$Z$3)</f>
        <v>0</v>
      </c>
      <c r="AB8" s="657">
        <f>SUMIFS(용기수불기초자료!$G$3:$G$4794,용기수불기초자료!$B$3:$B$4794,A8,용기수불기초자료!$C$3:$C$4794,$Z$3)</f>
        <v>0</v>
      </c>
      <c r="AC8" s="654">
        <f>Z8+AA8-AB8</f>
        <v>0</v>
      </c>
      <c r="AD8" s="658">
        <v>0</v>
      </c>
      <c r="AE8" s="657">
        <f>SUMIFS(용기수불기초자료!$D$3:$D$4794,용기수불기초자료!$B$3:$B$4794,A8,용기수불기초자료!$C$3:$C$4794,$AD$3)</f>
        <v>0</v>
      </c>
      <c r="AF8" s="657">
        <f>SUMIFS(용기수불기초자료!$G$3:$G$4794,용기수불기초자료!$B$3:$B$4794,A8,용기수불기초자료!$C$3:$C$4794,$AD$3)</f>
        <v>0</v>
      </c>
      <c r="AG8" s="654">
        <f>AD8+AE8-AF8</f>
        <v>0</v>
      </c>
      <c r="AH8" s="655">
        <v>0</v>
      </c>
      <c r="AI8" s="657">
        <f>SUMIFS(용기수불기초자료!$D$3:$D$4794,용기수불기초자료!$B$3:$B$4794,A8,용기수불기초자료!$C$3:$C$4794,$AH$3)</f>
        <v>0</v>
      </c>
      <c r="AJ8" s="657">
        <f>SUMIFS(용기수불기초자료!$G$3:$G$4794,용기수불기초자료!$B$3:$B$4794,A8,용기수불기초자료!$C$3:$C$4794,$AH$3)</f>
        <v>0</v>
      </c>
      <c r="AK8" s="653">
        <f>AH8+AI8-AJ8</f>
        <v>0</v>
      </c>
      <c r="AL8" s="658">
        <v>0</v>
      </c>
      <c r="AM8" s="657">
        <f>SUMIFS(용기수불기초자료!$D$3:$D$4794,용기수불기초자료!$B$3:$B$4794,A8,용기수불기초자료!$C$3:$C$4794,$AL$3)</f>
        <v>0</v>
      </c>
      <c r="AN8" s="657">
        <f>SUMIFS(용기수불기초자료!$G$3:$G$4794,용기수불기초자료!$B$3:$B$4794,A8,용기수불기초자료!$C$3:$C$4794,$AL$3)</f>
        <v>0</v>
      </c>
      <c r="AO8" s="654">
        <f>AL8+AM8-AN8</f>
        <v>0</v>
      </c>
      <c r="AP8" s="658">
        <v>0</v>
      </c>
      <c r="AQ8" s="657">
        <f>SUMIFS(용기수불기초자료!$D$3:$D$4794,용기수불기초자료!$B$3:$B$4794,A8,용기수불기초자료!$C$3:$C$4794,$AP$3)</f>
        <v>0</v>
      </c>
      <c r="AR8" s="657">
        <f>SUMIFS(용기수불기초자료!$G$3:$G$4794,용기수불기초자료!$B$3:$B$4794,A8,용기수불기초자료!$C$3:$C$4794,$AP$3)</f>
        <v>0</v>
      </c>
      <c r="AS8" s="654">
        <f t="shared" ref="AS8" si="53">AP8+AQ8-AR8</f>
        <v>0</v>
      </c>
      <c r="AT8" s="658">
        <v>0</v>
      </c>
      <c r="AU8" s="657">
        <f>SUMIFS(용기수불기초자료!$D$3:$D$4794,용기수불기초자료!$B$3:$B$4794,A8,용기수불기초자료!$C$3:$C$4794,$AT$3)</f>
        <v>0</v>
      </c>
      <c r="AV8" s="657">
        <f>SUMIFS(용기수불기초자료!$G$3:$G$4794,용기수불기초자료!$B$3:$B$4794,A8,용기수불기초자료!$C$3:$C$4794,$AT$3)</f>
        <v>0</v>
      </c>
      <c r="AW8" s="654">
        <f>AT8+AU8-AV8</f>
        <v>0</v>
      </c>
      <c r="AX8" s="655">
        <v>0</v>
      </c>
      <c r="AY8" s="656">
        <f>SUMIFS(용기수불기초자료!$D$3:$D$4794,용기수불기초자료!$B$3:$B$4794,A8,용기수불기초자료!$C$3:$C$4794,$AX$3)</f>
        <v>0</v>
      </c>
      <c r="AZ8" s="657">
        <f>SUMIFS(용기수불기초자료!$G$3:$G$4794,용기수불기초자료!$B$3:$B$4794,A8,용기수불기초자료!$C$3:$C$4794,$AX$3)</f>
        <v>0</v>
      </c>
      <c r="BA8" s="653">
        <f>AX8+AY8-AZ8</f>
        <v>0</v>
      </c>
      <c r="BB8" s="658">
        <v>0</v>
      </c>
      <c r="BC8" s="656">
        <f>SUMIFS(용기수불기초자료!$D$3:$D$4794,용기수불기초자료!$B$3:$B$4794,A8,용기수불기초자료!$C$3:$C$4794,$BB$3)</f>
        <v>0</v>
      </c>
      <c r="BD8" s="657">
        <f>SUMIFS(용기수불기초자료!$G$3:$G$4794,용기수불기초자료!$B$3:$B$4794,A8,용기수불기초자료!$C$3:$C$4794,$BB$3)</f>
        <v>0</v>
      </c>
      <c r="BE8" s="654">
        <f>BB8+BC8-BD8</f>
        <v>0</v>
      </c>
      <c r="BF8" s="655">
        <v>0</v>
      </c>
      <c r="BG8" s="656">
        <f>SUMIFS(용기수불기초자료!$D$3:$D$4794,용기수불기초자료!$B$3:$B$4794,A8,용기수불기초자료!$C$3:$C$4794,$BF$3)</f>
        <v>0</v>
      </c>
      <c r="BH8" s="657">
        <f>SUMIFS(용기수불기초자료!$G$3:$G$4794,용기수불기초자료!$B$3:$B$4794,A8,용기수불기초자료!$C$3:$C$4794,$BF$3)</f>
        <v>0</v>
      </c>
      <c r="BI8" s="653">
        <f>BF8+BG8-BH8</f>
        <v>0</v>
      </c>
      <c r="BJ8" s="658">
        <v>0</v>
      </c>
      <c r="BK8" s="656">
        <f>SUMIFS(용기수불기초자료!$D$3:$D$4794,용기수불기초자료!$B$3:$B$4794,A8,용기수불기초자료!$C$3:$C$4794,$BJ$3)</f>
        <v>0</v>
      </c>
      <c r="BL8" s="657">
        <f>SUMIFS(용기수불기초자료!$G$3:$G$4794,용기수불기초자료!$B$3:$B$4794,A8,용기수불기초자료!$C$3:$C$4794,$BJ$3)</f>
        <v>0</v>
      </c>
      <c r="BM8" s="654">
        <f>BJ8+BK8-BL8</f>
        <v>0</v>
      </c>
      <c r="BN8" s="658">
        <v>0</v>
      </c>
      <c r="BO8" s="656">
        <f>SUMIFS(용기수불기초자료!$D$3:$D$4794,용기수불기초자료!$B$3:$B$4794,A8,용기수불기초자료!$C$3:$C$4794,$BN$3)</f>
        <v>0</v>
      </c>
      <c r="BP8" s="657">
        <f>SUMIFS(용기수불기초자료!$G$3:$G$4794,용기수불기초자료!$B$3:$B$4794,A8,용기수불기초자료!$C$3:$C$4794,$BN$3)</f>
        <v>0</v>
      </c>
      <c r="BQ8" s="654">
        <f>BN8+BO8-BP8</f>
        <v>0</v>
      </c>
      <c r="BR8" s="658">
        <v>0</v>
      </c>
      <c r="BS8" s="656">
        <f>SUMIFS(용기수불기초자료!$D$3:$D$4794,용기수불기초자료!$B$3:$B$4794,A8,용기수불기초자료!$C$3:$C$4794,$BR$3)</f>
        <v>0</v>
      </c>
      <c r="BT8" s="657">
        <f>SUMIFS(용기수불기초자료!$G$3:$G$4794,용기수불기초자료!$B$3:$B$4794,A8,용기수불기초자료!$C$3:$C$4794,$BR$3)</f>
        <v>0</v>
      </c>
      <c r="BU8" s="654">
        <f>BR8+BS8-BT8</f>
        <v>0</v>
      </c>
      <c r="BV8" s="655">
        <v>0</v>
      </c>
      <c r="BW8" s="656">
        <f>SUMIFS(용기수불기초자료!$D$3:$D$4794,용기수불기초자료!$B$3:$B$4794,A8,용기수불기초자료!$C$3:$C$4794,$BV$3)</f>
        <v>0</v>
      </c>
      <c r="BX8" s="657">
        <f>SUMIFS(용기수불기초자료!$G$3:$G$4794,용기수불기초자료!$B$3:$B$4794,A8,용기수불기초자료!$C$3:$C$4794,$BV$3)</f>
        <v>0</v>
      </c>
      <c r="BY8" s="653">
        <f>BV8+BW8-BX8</f>
        <v>0</v>
      </c>
      <c r="BZ8" s="658">
        <v>0</v>
      </c>
      <c r="CA8" s="656">
        <f>SUMIFS(용기수불기초자료!$D$3:$D$4794,용기수불기초자료!$B$3:$B$4794,A8,용기수불기초자료!$C$3:$C$4794,$BZ$3)</f>
        <v>0</v>
      </c>
      <c r="CB8" s="657">
        <f>SUMIFS(용기수불기초자료!$G$3:$G$4794,용기수불기초자료!$B$3:$B$4794,A8,용기수불기초자료!$C$3:$C$4794,$BZ$3)</f>
        <v>0</v>
      </c>
      <c r="CC8" s="654">
        <f>BZ8+CA8-CB8</f>
        <v>0</v>
      </c>
      <c r="CD8" s="658">
        <v>0</v>
      </c>
      <c r="CE8" s="656">
        <f>SUMIFS(용기수불기초자료!$D$3:$D$4794,용기수불기초자료!$B$3:$B$4794,A8,용기수불기초자료!$C$3:$C$4794,$CD$3)</f>
        <v>0</v>
      </c>
      <c r="CF8" s="657">
        <f>SUMIFS(용기수불기초자료!$G$3:$G$4794,용기수불기초자료!$B$3:$B$4794,A8,용기수불기초자료!$C$3:$C$4794,$CD$3)</f>
        <v>0</v>
      </c>
      <c r="CG8" s="654">
        <f>CD8+CE8-CF8</f>
        <v>0</v>
      </c>
      <c r="CH8" s="658">
        <v>0</v>
      </c>
      <c r="CI8" s="656">
        <f>SUMIFS(용기수불기초자료!$D$3:$D$4794,용기수불기초자료!$B$3:$B$4794,A8,용기수불기초자료!$C$3:$C$4794,$CH$3)</f>
        <v>0</v>
      </c>
      <c r="CJ8" s="657">
        <f>SUMIFS(용기수불기초자료!$G$3:$G$4794,용기수불기초자료!$B$3:$B$4794,A8,용기수불기초자료!$C$3:$C$4794,$CH$3)</f>
        <v>0</v>
      </c>
      <c r="CK8" s="654">
        <f>CH8+CI8-CJ8</f>
        <v>0</v>
      </c>
      <c r="CL8" s="655">
        <v>0</v>
      </c>
      <c r="CM8" s="656">
        <f>SUMIFS(용기수불기초자료!$D$3:$D$4794,용기수불기초자료!$B$3:$B$4794,A8,용기수불기초자료!$C$3:$C$4794,$CL$3)</f>
        <v>0</v>
      </c>
      <c r="CN8" s="657">
        <f>SUMIFS(용기수불기초자료!$G$3:$G$4794,용기수불기초자료!$B$3:$B$4794,A8,용기수불기초자료!$C$3:$C$4794,$CL$3)</f>
        <v>0</v>
      </c>
      <c r="CO8" s="653">
        <f>CL8+CM8-CN8</f>
        <v>0</v>
      </c>
      <c r="CP8" s="658">
        <v>0</v>
      </c>
      <c r="CQ8" s="656">
        <f>SUMIFS(용기수불기초자료!$D$3:$D$4794,용기수불기초자료!$B$3:$B$4794,A8,용기수불기초자료!$C$3:$C$4794,$CP$3)</f>
        <v>0</v>
      </c>
      <c r="CR8" s="657">
        <f>SUMIFS(용기수불기초자료!$G$3:$G$4794,용기수불기초자료!$B$3:$B$4794,A8,용기수불기초자료!$C$3:$C$4794,$CP$3)</f>
        <v>0</v>
      </c>
      <c r="CS8" s="654">
        <f>CP8+CQ8-CR8</f>
        <v>0</v>
      </c>
      <c r="CT8" s="655">
        <v>0</v>
      </c>
      <c r="CU8" s="656">
        <f>SUMIFS(용기수불기초자료!$D$3:$D$4794,용기수불기초자료!$B$3:$B$4794,A8,용기수불기초자료!$C$3:$C$4794,$CT$3)</f>
        <v>0</v>
      </c>
      <c r="CV8" s="657">
        <f>SUMIFS(용기수불기초자료!$G$3:$G$4794,용기수불기초자료!$B$3:$B$4794,A8,용기수불기초자료!$C$3:$C$4794,$CT$3)</f>
        <v>0</v>
      </c>
      <c r="CW8" s="653">
        <f>CT8+CU8-CV8</f>
        <v>0</v>
      </c>
      <c r="CX8" s="658">
        <v>0</v>
      </c>
      <c r="CY8" s="656">
        <f>SUMIFS(용기수불기초자료!$D$3:$D$4794,용기수불기초자료!$B$3:$B$4794,A8,용기수불기초자료!$C$3:$C$4794,$CX$3)</f>
        <v>0</v>
      </c>
      <c r="CZ8" s="657">
        <f>SUMIFS(용기수불기초자료!$G$3:$G$4794,용기수불기초자료!$B$3:$B$4794,A8,용기수불기초자료!$C$3:$C$4794,$CX$3)</f>
        <v>0</v>
      </c>
      <c r="DA8" s="654">
        <f>CX8+CY8-CZ8</f>
        <v>0</v>
      </c>
      <c r="DB8" s="655">
        <v>0</v>
      </c>
      <c r="DC8" s="656">
        <f>SUMIFS(용기수불기초자료!$D$3:$D$4794,용기수불기초자료!$B$3:$B$4794,A8,용기수불기초자료!$C$3:$C$4794,$DB$3)</f>
        <v>0</v>
      </c>
      <c r="DD8" s="657">
        <f>SUMIFS(용기수불기초자료!$G$3:$G$4794,용기수불기초자료!$B$3:$B$4794,A8,용기수불기초자료!$C$3:$C$4794,$DB$3)</f>
        <v>0</v>
      </c>
      <c r="DE8" s="653">
        <f>DB8+DC8-DD8</f>
        <v>0</v>
      </c>
      <c r="DF8" s="658">
        <v>0</v>
      </c>
      <c r="DG8" s="656">
        <f>SUMIFS(용기수불기초자료!$D$3:$D$4794,용기수불기초자료!$B$3:$B$4794,A8,용기수불기초자료!$C$3:$C$4794,$DF$3)</f>
        <v>0</v>
      </c>
      <c r="DH8" s="657">
        <f>SUMIFS(용기수불기초자료!$G$3:$G$4794,용기수불기초자료!$B$3:$B$4794,A8,용기수불기초자료!$C$3:$C$4794,$DF$3)</f>
        <v>0</v>
      </c>
      <c r="DI8" s="654">
        <f>DF8+DG8-DH8</f>
        <v>0</v>
      </c>
      <c r="DJ8" s="658">
        <v>0</v>
      </c>
      <c r="DK8" s="656">
        <f>SUMIFS(용기수불기초자료!$D$3:$D$4794,용기수불기초자료!$B$3:$B$4794,A8,용기수불기초자료!$C$3:$C$4794,$DJ$3)</f>
        <v>0</v>
      </c>
      <c r="DL8" s="657">
        <f>SUMIFS(용기수불기초자료!$G$3:$G$4794,용기수불기초자료!$B$3:$B$4794,A8,용기수불기초자료!$C$3:$C$4794,$DJ$3)</f>
        <v>0</v>
      </c>
      <c r="DM8" s="654">
        <f>DJ8+DK8-DL8</f>
        <v>0</v>
      </c>
      <c r="DN8" s="658">
        <v>0</v>
      </c>
      <c r="DO8" s="656">
        <f>SUMIFS(용기수불기초자료!$D$3:$D$4794,용기수불기초자료!$B$3:$B$4794,A8,용기수불기초자료!$C$3:$C$4794,$DN$3)</f>
        <v>0</v>
      </c>
      <c r="DP8" s="657">
        <f>SUMIFS(용기수불기초자료!$G$3:$G$4794,용기수불기초자료!$B$3:$B$4794,A8,용기수불기초자료!$C$3:$C$4794,$DN$3)</f>
        <v>0</v>
      </c>
      <c r="DQ8" s="659">
        <f t="shared" ref="DQ8" si="54">DN8+DO8-DP8</f>
        <v>0</v>
      </c>
      <c r="DR8" s="655">
        <v>0</v>
      </c>
      <c r="DS8" s="656">
        <f>SUMIFS(용기수불기초자료!$D$3:$D$4794,용기수불기초자료!$B$3:$B$4794,A8,용기수불기초자료!$C$3:$C$4794,$DR$3)</f>
        <v>0</v>
      </c>
      <c r="DT8" s="657">
        <f>SUMIFS(용기수불기초자료!$G$3:$G$4794,용기수불기초자료!$B$3:$B$4794,A8,용기수불기초자료!$C$3:$C$4794,$DR$3)</f>
        <v>0</v>
      </c>
      <c r="DU8" s="653">
        <f t="shared" si="8"/>
        <v>0</v>
      </c>
      <c r="DV8" s="658">
        <v>0</v>
      </c>
      <c r="DW8" s="656">
        <f>SUMIFS(용기수불기초자료!$D$3:$D$4794,용기수불기초자료!$B$3:$B$4794,A8,용기수불기초자료!$C$3:$C$4794,$DV$3)</f>
        <v>0</v>
      </c>
      <c r="DX8" s="657">
        <f>SUMIFS(용기수불기초자료!$G$3:$G$4794,용기수불기초자료!$B$3:$B$4794,A8,용기수불기초자료!$C$3:$C$4794,$DV$3)</f>
        <v>0</v>
      </c>
      <c r="DY8" s="654">
        <f>DV8+DW8-DX8</f>
        <v>0</v>
      </c>
      <c r="DZ8" s="655">
        <v>0</v>
      </c>
      <c r="EA8" s="656">
        <f>SUMIFS(용기수불기초자료!$D$3:$D$4794,용기수불기초자료!$B$3:$B$4794,A8,용기수불기초자료!$C$3:$C$4794,$DZ$3)</f>
        <v>0</v>
      </c>
      <c r="EB8" s="657">
        <f>SUMIFS(용기수불기초자료!$G$3:$G$4794,용기수불기초자료!$B$3:$B$4794,A8,용기수불기초자료!$C$3:$C$4794,$DZ$3)</f>
        <v>0</v>
      </c>
      <c r="EC8" s="653">
        <f>DZ8+EA8-EB8</f>
        <v>0</v>
      </c>
      <c r="ED8" s="658">
        <v>0</v>
      </c>
      <c r="EE8" s="656">
        <f>SUMIFS(용기수불기초자료!$D$3:$D$4794,용기수불기초자료!$B$3:$B$4794,A8,용기수불기초자료!$C$3:$C$4794,$ED$3)</f>
        <v>0</v>
      </c>
      <c r="EF8" s="657">
        <f>SUMIFS(용기수불기초자료!$G$3:$G$4794,용기수불기초자료!$B$3:$B$4794,A8,용기수불기초자료!$C$3:$C$4794,$ED$3)</f>
        <v>0</v>
      </c>
      <c r="EG8" s="654">
        <f>ED8+EE8-EF8</f>
        <v>0</v>
      </c>
      <c r="EH8" s="658">
        <v>0</v>
      </c>
      <c r="EI8" s="656">
        <f>SUMIFS(용기수불기초자료!$D$3:$D$4794,용기수불기초자료!$B$3:$B$4794,A8,용기수불기초자료!$C$3:$C$4794,$EH$3)</f>
        <v>0</v>
      </c>
      <c r="EJ8" s="657">
        <f>SUMIFS(용기수불기초자료!$G$3:$G$4794,용기수불기초자료!$B$3:$B$4794,A8,용기수불기초자료!$C$3:$C$4794,$EH$3)</f>
        <v>0</v>
      </c>
      <c r="EK8" s="654">
        <f>EH8+EI8-EJ8</f>
        <v>0</v>
      </c>
      <c r="EL8" s="655">
        <v>0</v>
      </c>
      <c r="EM8" s="656">
        <f>SUMIFS(용기수불기초자료!$D$3:$D$4794,용기수불기초자료!$B$3:$B$4794,A8,용기수불기초자료!$C$3:$C$4794,$EL$3)</f>
        <v>0</v>
      </c>
      <c r="EN8" s="657">
        <f>SUMIFS(용기수불기초자료!$G$3:$G$4794,용기수불기초자료!$B$3:$B$4794,A8,용기수불기초자료!$C$3:$C$4794,$EL$3)</f>
        <v>0</v>
      </c>
      <c r="EO8" s="653">
        <f>EL8+EM8-EN8</f>
        <v>0</v>
      </c>
      <c r="EP8" s="658">
        <v>0</v>
      </c>
      <c r="EQ8" s="656">
        <f>SUMIFS(용기수불기초자료!$D$3:$D$4794,용기수불기초자료!$B$3:$B$4794,A8,용기수불기초자료!$C$3:$C$4794,$EP$3)</f>
        <v>0</v>
      </c>
      <c r="ER8" s="657">
        <f>SUMIFS(용기수불기초자료!$G$3:$G$4794,용기수불기초자료!$B$3:$B$4794,A8,용기수불기초자료!$C$3:$C$4794,$EP$3)</f>
        <v>0</v>
      </c>
      <c r="ES8" s="654">
        <f>EP8+EQ8-ER8</f>
        <v>0</v>
      </c>
      <c r="ET8" s="658">
        <v>0</v>
      </c>
      <c r="EU8" s="656">
        <f>SUMIFS(용기수불기초자료!$D$3:$D$4794,용기수불기초자료!$B$3:$B$4794,A8,용기수불기초자료!$C$3:$C$4794,$ET$3)</f>
        <v>0</v>
      </c>
      <c r="EV8" s="657">
        <f>SUMIFS(용기수불기초자료!$G$3:$G$4794,용기수불기초자료!$B$3:$B$4794,A8,용기수불기초자료!$C$3:$C$4794,$ET$3)</f>
        <v>0</v>
      </c>
      <c r="EW8" s="654">
        <f>ET8+EU8-EV8</f>
        <v>0</v>
      </c>
      <c r="EX8" s="658">
        <v>0</v>
      </c>
      <c r="EY8" s="656">
        <f>SUMIFS(용기수불기초자료!$D$3:$D$4794,용기수불기초자료!$B$3:$B$4794,A8,용기수불기초자료!$C$3:$C$4794,$EX$3)</f>
        <v>0</v>
      </c>
      <c r="EZ8" s="657">
        <f>SUMIFS(용기수불기초자료!$G$3:$G$4794,용기수불기초자료!$B$3:$B$4794,A8,용기수불기초자료!$C$3:$C$4794,$EX$3)</f>
        <v>0</v>
      </c>
      <c r="FA8" s="659">
        <f>EX8+EY8-EZ8</f>
        <v>0</v>
      </c>
      <c r="FB8" s="658">
        <v>0</v>
      </c>
      <c r="FC8" s="660">
        <f>SUMIFS(용기수불기초자료!$D$3:$D$4794,용기수불기초자료!$B$3:$B$4794,A8,용기수불기초자료!$C$3:$C$4794,$FB$3)</f>
        <v>0</v>
      </c>
      <c r="FD8" s="660">
        <f>SUMIFS(용기수불기초자료!$G$3:$G$4794,용기수불기초자료!$B$3:$B$4794,A8,용기수불기초자료!$C$3:$C$4794,$FB$3)</f>
        <v>0</v>
      </c>
      <c r="FE8" s="659">
        <f>FB8+FC8-FD8</f>
        <v>0</v>
      </c>
      <c r="FF8" s="658">
        <v>0</v>
      </c>
      <c r="FG8" s="660">
        <f>SUMIFS(용기수불기초자료!$D$3:$D$4794,용기수불기초자료!$B$3:$B$4794,A8,용기수불기초자료!$C$3:$C$4794,$FF$3)</f>
        <v>0</v>
      </c>
      <c r="FH8" s="660">
        <f>SUMIFS(용기수불기초자료!$G$3:$G$4794,용기수불기초자료!$B$3:$B$4794,A8,용기수불기초자료!$C$3:$C$4794,$FF$3)</f>
        <v>0</v>
      </c>
      <c r="FI8" s="659">
        <f>FF8+FG8-FH8</f>
        <v>0</v>
      </c>
      <c r="FJ8" s="658">
        <v>0</v>
      </c>
      <c r="FK8" s="660">
        <f>SUMIFS(용기수불기초자료!$D$3:$D$4794,용기수불기초자료!$B$3:$B$4794,$A8,용기수불기초자료!$C$3:$C$4794,$FJ$3)</f>
        <v>0</v>
      </c>
      <c r="FL8" s="660">
        <f>SUMIFS(용기수불기초자료!$G$3:$G$4794,용기수불기초자료!$B$3:$B$4794,$A8,용기수불기초자료!$C$3:$C$4794,$FJ$3)</f>
        <v>0</v>
      </c>
      <c r="FM8" s="659">
        <f>FJ8+FK8-FL8</f>
        <v>0</v>
      </c>
      <c r="FN8" s="658">
        <v>0</v>
      </c>
      <c r="FO8" s="660">
        <f>SUMIFS(용기수불기초자료!$D$3:$D$4794,용기수불기초자료!$B$3:$B$4794,$A8,용기수불기초자료!$C$3:$C$4794,$FN$3)</f>
        <v>0</v>
      </c>
      <c r="FP8" s="660">
        <f>SUMIFS(용기수불기초자료!$G$3:$G$4794,용기수불기초자료!$B$3:$B$4794,$A8,용기수불기초자료!$C$3:$C$4794,$FN$3)</f>
        <v>0</v>
      </c>
      <c r="FQ8" s="659">
        <f>FN8+FO8-FP8</f>
        <v>0</v>
      </c>
      <c r="FR8" s="661">
        <v>0</v>
      </c>
      <c r="FS8" s="662">
        <f>SUMIF(기화기수불!$B$4:$B$628,A8,기화기수불!$D$4:$D$628)</f>
        <v>0</v>
      </c>
      <c r="FT8" s="662">
        <f>SUMIF(기화기수불!$B$4:$B$628,A8,기화기수불!$C$4:$C$628)</f>
        <v>0</v>
      </c>
      <c r="FU8" s="669">
        <f>FR8+FS8-FT8</f>
        <v>0</v>
      </c>
      <c r="FW8" s="679"/>
    </row>
    <row r="9" spans="1:179" s="663" customFormat="1" x14ac:dyDescent="0.3">
      <c r="A9" s="683" t="s">
        <v>1147</v>
      </c>
      <c r="B9" s="652">
        <f t="shared" si="9"/>
        <v>0</v>
      </c>
      <c r="C9" s="653">
        <f t="shared" si="10"/>
        <v>0</v>
      </c>
      <c r="D9" s="653">
        <f t="shared" si="11"/>
        <v>0</v>
      </c>
      <c r="E9" s="654">
        <f t="shared" si="12"/>
        <v>0</v>
      </c>
      <c r="F9" s="655">
        <v>0</v>
      </c>
      <c r="G9" s="656">
        <f>SUMIFS(용기수불기초자료!$D$3:$D$4794,용기수불기초자료!$B$3:$B$4794,A9,용기수불기초자료!$C$3:$C$4794,$F$3)</f>
        <v>0</v>
      </c>
      <c r="H9" s="657">
        <f>SUMIFS(용기수불기초자료!$G$3:$G$4794,용기수불기초자료!$B$3:$B$4794,A9,용기수불기초자료!$C$3:$C$4794,$F$3)</f>
        <v>0</v>
      </c>
      <c r="I9" s="653">
        <f>F9+G9-H9</f>
        <v>0</v>
      </c>
      <c r="J9" s="658">
        <v>0</v>
      </c>
      <c r="K9" s="656">
        <f>SUMIFS(용기수불기초자료!$D$3:$D$4794,용기수불기초자료!$B$3:$B$4794,A9,용기수불기초자료!$C$3:$C$4794,$J$3)</f>
        <v>0</v>
      </c>
      <c r="L9" s="657">
        <f>SUMIFS(용기수불기초자료!$G$3:$G$4794,용기수불기초자료!$B$3:$B$4794,A9,용기수불기초자료!$C$3:$C$4794,$J$3)</f>
        <v>0</v>
      </c>
      <c r="M9" s="654">
        <f>J9+K9-L9</f>
        <v>0</v>
      </c>
      <c r="N9" s="655">
        <v>0</v>
      </c>
      <c r="O9" s="656">
        <f>SUMIFS(용기수불기초자료!$D$3:$D$4794,용기수불기초자료!$B$3:$B$4794,A9,용기수불기초자료!$C$3:$C$4794,$N$3)</f>
        <v>0</v>
      </c>
      <c r="P9" s="657">
        <f>SUMIFS(용기수불기초자료!$G$3:$G$4794,용기수불기초자료!$B$3:$B$4794,A9,용기수불기초자료!$C$3:$C$4794,$N$3)</f>
        <v>0</v>
      </c>
      <c r="Q9" s="653">
        <f>N9+O9-P9</f>
        <v>0</v>
      </c>
      <c r="R9" s="658">
        <v>0</v>
      </c>
      <c r="S9" s="657">
        <f>SUMIFS(용기수불기초자료!$D$3:$D$4794,용기수불기초자료!$B$3:$B$4794,A9,용기수불기초자료!$C$3:$C$4794,$R$3)</f>
        <v>0</v>
      </c>
      <c r="T9" s="657">
        <f>SUMIFS(용기수불기초자료!$G$3:$G$4794,용기수불기초자료!$B$3:$B$4794,A9,용기수불기초자료!$C$3:$C$4794,$R$3)</f>
        <v>0</v>
      </c>
      <c r="U9" s="654">
        <f>R9+S9-T9</f>
        <v>0</v>
      </c>
      <c r="V9" s="655">
        <v>0</v>
      </c>
      <c r="W9" s="657">
        <f>SUMIFS(용기수불기초자료!$D$3:$D$4794,용기수불기초자료!$B$3:$B$4794,A9,용기수불기초자료!$C$3:$C$4794,$V$3)</f>
        <v>0</v>
      </c>
      <c r="X9" s="657">
        <f>SUMIFS(용기수불기초자료!$G$3:$G$4794,용기수불기초자료!$B$3:$B$4794,A9,용기수불기초자료!$C$3:$C$4794,$V$3)</f>
        <v>0</v>
      </c>
      <c r="Y9" s="653">
        <f>V9+W9-X9</f>
        <v>0</v>
      </c>
      <c r="Z9" s="658">
        <v>0</v>
      </c>
      <c r="AA9" s="657">
        <f>SUMIFS(용기수불기초자료!$D$3:$D$4794,용기수불기초자료!$B$3:$B$4794,A9,용기수불기초자료!$C$3:$C$4794,$Z$3)</f>
        <v>0</v>
      </c>
      <c r="AB9" s="657">
        <f>SUMIFS(용기수불기초자료!$G$3:$G$4794,용기수불기초자료!$B$3:$B$4794,A9,용기수불기초자료!$C$3:$C$4794,$Z$3)</f>
        <v>0</v>
      </c>
      <c r="AC9" s="654">
        <f>Z9+AA9-AB9</f>
        <v>0</v>
      </c>
      <c r="AD9" s="658">
        <v>0</v>
      </c>
      <c r="AE9" s="657">
        <f>SUMIFS(용기수불기초자료!$D$3:$D$4794,용기수불기초자료!$B$3:$B$4794,A9,용기수불기초자료!$C$3:$C$4794,$AD$3)</f>
        <v>0</v>
      </c>
      <c r="AF9" s="657">
        <f>SUMIFS(용기수불기초자료!$G$3:$G$4794,용기수불기초자료!$B$3:$B$4794,A9,용기수불기초자료!$C$3:$C$4794,$AD$3)</f>
        <v>0</v>
      </c>
      <c r="AG9" s="654">
        <f>AD9+AE9-AF9</f>
        <v>0</v>
      </c>
      <c r="AH9" s="655">
        <v>0</v>
      </c>
      <c r="AI9" s="657">
        <f>SUMIFS(용기수불기초자료!$D$3:$D$4794,용기수불기초자료!$B$3:$B$4794,A9,용기수불기초자료!$C$3:$C$4794,$AH$3)</f>
        <v>0</v>
      </c>
      <c r="AJ9" s="657">
        <f>SUMIFS(용기수불기초자료!$G$3:$G$4794,용기수불기초자료!$B$3:$B$4794,A9,용기수불기초자료!$C$3:$C$4794,$AH$3)</f>
        <v>0</v>
      </c>
      <c r="AK9" s="653">
        <f>AH9+AI9-AJ9</f>
        <v>0</v>
      </c>
      <c r="AL9" s="658">
        <v>0</v>
      </c>
      <c r="AM9" s="657">
        <f>SUMIFS(용기수불기초자료!$D$3:$D$4794,용기수불기초자료!$B$3:$B$4794,A9,용기수불기초자료!$C$3:$C$4794,$AL$3)</f>
        <v>0</v>
      </c>
      <c r="AN9" s="657">
        <f>SUMIFS(용기수불기초자료!$G$3:$G$4794,용기수불기초자료!$B$3:$B$4794,A9,용기수불기초자료!$C$3:$C$4794,$AL$3)</f>
        <v>0</v>
      </c>
      <c r="AO9" s="654">
        <f>AL9+AM9-AN9</f>
        <v>0</v>
      </c>
      <c r="AP9" s="658">
        <v>0</v>
      </c>
      <c r="AQ9" s="657">
        <f>SUMIFS(용기수불기초자료!$D$3:$D$4794,용기수불기초자료!$B$3:$B$4794,A9,용기수불기초자료!$C$3:$C$4794,$AP$3)</f>
        <v>0</v>
      </c>
      <c r="AR9" s="657">
        <f>SUMIFS(용기수불기초자료!$G$3:$G$4794,용기수불기초자료!$B$3:$B$4794,A9,용기수불기초자료!$C$3:$C$4794,$AP$3)</f>
        <v>0</v>
      </c>
      <c r="AS9" s="654">
        <f>AP9+AQ9-AR9</f>
        <v>0</v>
      </c>
      <c r="AT9" s="658">
        <v>0</v>
      </c>
      <c r="AU9" s="657">
        <f>SUMIFS(용기수불기초자료!$D$3:$D$4794,용기수불기초자료!$B$3:$B$4794,A9,용기수불기초자료!$C$3:$C$4794,$AT$3)</f>
        <v>0</v>
      </c>
      <c r="AV9" s="657">
        <f>SUMIFS(용기수불기초자료!$G$3:$G$4794,용기수불기초자료!$B$3:$B$4794,A9,용기수불기초자료!$C$3:$C$4794,$AT$3)</f>
        <v>0</v>
      </c>
      <c r="AW9" s="654">
        <f>AT9+AU9-AV9</f>
        <v>0</v>
      </c>
      <c r="AX9" s="655">
        <v>0</v>
      </c>
      <c r="AY9" s="656">
        <f>SUMIFS(용기수불기초자료!$D$3:$D$4794,용기수불기초자료!$B$3:$B$4794,A9,용기수불기초자료!$C$3:$C$4794,$AX$3)</f>
        <v>0</v>
      </c>
      <c r="AZ9" s="657">
        <f>SUMIFS(용기수불기초자료!$G$3:$G$4794,용기수불기초자료!$B$3:$B$4794,A9,용기수불기초자료!$C$3:$C$4794,$AX$3)</f>
        <v>0</v>
      </c>
      <c r="BA9" s="653">
        <f>AX9+AY9-AZ9</f>
        <v>0</v>
      </c>
      <c r="BB9" s="658">
        <v>0</v>
      </c>
      <c r="BC9" s="656">
        <f>SUMIFS(용기수불기초자료!$D$3:$D$4794,용기수불기초자료!$B$3:$B$4794,A9,용기수불기초자료!$C$3:$C$4794,$BB$3)</f>
        <v>0</v>
      </c>
      <c r="BD9" s="657">
        <f>SUMIFS(용기수불기초자료!$G$3:$G$4794,용기수불기초자료!$B$3:$B$4794,A9,용기수불기초자료!$C$3:$C$4794,$BB$3)</f>
        <v>0</v>
      </c>
      <c r="BE9" s="654">
        <f>BB9+BC9-BD9</f>
        <v>0</v>
      </c>
      <c r="BF9" s="655">
        <v>0</v>
      </c>
      <c r="BG9" s="656">
        <f>SUMIFS(용기수불기초자료!$D$3:$D$4794,용기수불기초자료!$B$3:$B$4794,A9,용기수불기초자료!$C$3:$C$4794,$BF$3)</f>
        <v>0</v>
      </c>
      <c r="BH9" s="657">
        <f>SUMIFS(용기수불기초자료!$G$3:$G$4794,용기수불기초자료!$B$3:$B$4794,A9,용기수불기초자료!$C$3:$C$4794,$BF$3)</f>
        <v>0</v>
      </c>
      <c r="BI9" s="653">
        <f>BF9+BG9-BH9</f>
        <v>0</v>
      </c>
      <c r="BJ9" s="658">
        <v>0</v>
      </c>
      <c r="BK9" s="656">
        <f>SUMIFS(용기수불기초자료!$D$3:$D$4794,용기수불기초자료!$B$3:$B$4794,A9,용기수불기초자료!$C$3:$C$4794,$BJ$3)</f>
        <v>0</v>
      </c>
      <c r="BL9" s="657">
        <f>SUMIFS(용기수불기초자료!$G$3:$G$4794,용기수불기초자료!$B$3:$B$4794,A9,용기수불기초자료!$C$3:$C$4794,$BJ$3)</f>
        <v>0</v>
      </c>
      <c r="BM9" s="654">
        <f>BJ9+BK9-BL9</f>
        <v>0</v>
      </c>
      <c r="BN9" s="658">
        <v>0</v>
      </c>
      <c r="BO9" s="656">
        <f>SUMIFS(용기수불기초자료!$D$3:$D$4794,용기수불기초자료!$B$3:$B$4794,A9,용기수불기초자료!$C$3:$C$4794,$BN$3)</f>
        <v>0</v>
      </c>
      <c r="BP9" s="657">
        <f>SUMIFS(용기수불기초자료!$G$3:$G$4794,용기수불기초자료!$B$3:$B$4794,A9,용기수불기초자료!$C$3:$C$4794,$BN$3)</f>
        <v>0</v>
      </c>
      <c r="BQ9" s="654">
        <f>BN9+BO9-BP9</f>
        <v>0</v>
      </c>
      <c r="BR9" s="658">
        <v>0</v>
      </c>
      <c r="BS9" s="656">
        <f>SUMIFS(용기수불기초자료!$D$3:$D$4794,용기수불기초자료!$B$3:$B$4794,A9,용기수불기초자료!$C$3:$C$4794,$BR$3)</f>
        <v>0</v>
      </c>
      <c r="BT9" s="657">
        <f>SUMIFS(용기수불기초자료!$G$3:$G$4794,용기수불기초자료!$B$3:$B$4794,A9,용기수불기초자료!$C$3:$C$4794,$BR$3)</f>
        <v>0</v>
      </c>
      <c r="BU9" s="654">
        <f>BR9+BS9-BT9</f>
        <v>0</v>
      </c>
      <c r="BV9" s="655">
        <v>0</v>
      </c>
      <c r="BW9" s="656">
        <f>SUMIFS(용기수불기초자료!$D$3:$D$4794,용기수불기초자료!$B$3:$B$4794,A9,용기수불기초자료!$C$3:$C$4794,$BV$3)</f>
        <v>0</v>
      </c>
      <c r="BX9" s="657">
        <f>SUMIFS(용기수불기초자료!$G$3:$G$4794,용기수불기초자료!$B$3:$B$4794,A9,용기수불기초자료!$C$3:$C$4794,$BV$3)</f>
        <v>0</v>
      </c>
      <c r="BY9" s="653">
        <f>BV9+BW9-BX9</f>
        <v>0</v>
      </c>
      <c r="BZ9" s="658">
        <v>0</v>
      </c>
      <c r="CA9" s="656">
        <f>SUMIFS(용기수불기초자료!$D$3:$D$4794,용기수불기초자료!$B$3:$B$4794,A9,용기수불기초자료!$C$3:$C$4794,$BZ$3)</f>
        <v>0</v>
      </c>
      <c r="CB9" s="657">
        <f>SUMIFS(용기수불기초자료!$G$3:$G$4794,용기수불기초자료!$B$3:$B$4794,A9,용기수불기초자료!$C$3:$C$4794,$BZ$3)</f>
        <v>0</v>
      </c>
      <c r="CC9" s="654">
        <f>BZ9+CA9-CB9</f>
        <v>0</v>
      </c>
      <c r="CD9" s="658">
        <v>0</v>
      </c>
      <c r="CE9" s="656">
        <f>SUMIFS(용기수불기초자료!$D$3:$D$4794,용기수불기초자료!$B$3:$B$4794,A9,용기수불기초자료!$C$3:$C$4794,$CD$3)</f>
        <v>0</v>
      </c>
      <c r="CF9" s="657">
        <f>SUMIFS(용기수불기초자료!$G$3:$G$4794,용기수불기초자료!$B$3:$B$4794,A9,용기수불기초자료!$C$3:$C$4794,$CD$3)</f>
        <v>0</v>
      </c>
      <c r="CG9" s="654">
        <f>CD9+CE9-CF9</f>
        <v>0</v>
      </c>
      <c r="CH9" s="658">
        <v>0</v>
      </c>
      <c r="CI9" s="656">
        <f>SUMIFS(용기수불기초자료!$D$3:$D$4794,용기수불기초자료!$B$3:$B$4794,A9,용기수불기초자료!$C$3:$C$4794,$CH$3)</f>
        <v>0</v>
      </c>
      <c r="CJ9" s="657">
        <f>SUMIFS(용기수불기초자료!$G$3:$G$4794,용기수불기초자료!$B$3:$B$4794,A9,용기수불기초자료!$C$3:$C$4794,$CH$3)</f>
        <v>0</v>
      </c>
      <c r="CK9" s="654">
        <f>CH9+CI9-CJ9</f>
        <v>0</v>
      </c>
      <c r="CL9" s="655">
        <v>0</v>
      </c>
      <c r="CM9" s="656">
        <f>SUMIFS(용기수불기초자료!$D$3:$D$4794,용기수불기초자료!$B$3:$B$4794,A9,용기수불기초자료!$C$3:$C$4794,$CL$3)</f>
        <v>0</v>
      </c>
      <c r="CN9" s="657">
        <f>SUMIFS(용기수불기초자료!$G$3:$G$4794,용기수불기초자료!$B$3:$B$4794,A9,용기수불기초자료!$C$3:$C$4794,$CL$3)</f>
        <v>0</v>
      </c>
      <c r="CO9" s="653">
        <f>CL9+CM9-CN9</f>
        <v>0</v>
      </c>
      <c r="CP9" s="658">
        <v>0</v>
      </c>
      <c r="CQ9" s="656">
        <f>SUMIFS(용기수불기초자료!$D$3:$D$4794,용기수불기초자료!$B$3:$B$4794,A9,용기수불기초자료!$C$3:$C$4794,$CP$3)</f>
        <v>0</v>
      </c>
      <c r="CR9" s="657">
        <f>SUMIFS(용기수불기초자료!$G$3:$G$4794,용기수불기초자료!$B$3:$B$4794,A9,용기수불기초자료!$C$3:$C$4794,$CP$3)</f>
        <v>0</v>
      </c>
      <c r="CS9" s="654">
        <f>CP9+CQ9-CR9</f>
        <v>0</v>
      </c>
      <c r="CT9" s="655">
        <v>0</v>
      </c>
      <c r="CU9" s="656">
        <f>SUMIFS(용기수불기초자료!$D$3:$D$4794,용기수불기초자료!$B$3:$B$4794,A9,용기수불기초자료!$C$3:$C$4794,$CT$3)</f>
        <v>0</v>
      </c>
      <c r="CV9" s="657">
        <f>SUMIFS(용기수불기초자료!$G$3:$G$4794,용기수불기초자료!$B$3:$B$4794,A9,용기수불기초자료!$C$3:$C$4794,$CT$3)</f>
        <v>0</v>
      </c>
      <c r="CW9" s="653">
        <f>CT9+CU9-CV9</f>
        <v>0</v>
      </c>
      <c r="CX9" s="658">
        <v>0</v>
      </c>
      <c r="CY9" s="656">
        <f>SUMIFS(용기수불기초자료!$D$3:$D$4794,용기수불기초자료!$B$3:$B$4794,A9,용기수불기초자료!$C$3:$C$4794,$CX$3)</f>
        <v>0</v>
      </c>
      <c r="CZ9" s="657">
        <f>SUMIFS(용기수불기초자료!$G$3:$G$4794,용기수불기초자료!$B$3:$B$4794,A9,용기수불기초자료!$C$3:$C$4794,$CX$3)</f>
        <v>0</v>
      </c>
      <c r="DA9" s="654">
        <f>CX9+CY9-CZ9</f>
        <v>0</v>
      </c>
      <c r="DB9" s="655">
        <v>0</v>
      </c>
      <c r="DC9" s="656">
        <f>SUMIFS(용기수불기초자료!$D$3:$D$4794,용기수불기초자료!$B$3:$B$4794,A9,용기수불기초자료!$C$3:$C$4794,$DB$3)</f>
        <v>0</v>
      </c>
      <c r="DD9" s="657">
        <f>SUMIFS(용기수불기초자료!$G$3:$G$4794,용기수불기초자료!$B$3:$B$4794,A9,용기수불기초자료!$C$3:$C$4794,$DB$3)</f>
        <v>0</v>
      </c>
      <c r="DE9" s="653">
        <f>DB9+DC9-DD9</f>
        <v>0</v>
      </c>
      <c r="DF9" s="658">
        <v>0</v>
      </c>
      <c r="DG9" s="656">
        <f>SUMIFS(용기수불기초자료!$D$3:$D$4794,용기수불기초자료!$B$3:$B$4794,A9,용기수불기초자료!$C$3:$C$4794,$DF$3)</f>
        <v>0</v>
      </c>
      <c r="DH9" s="657">
        <f>SUMIFS(용기수불기초자료!$G$3:$G$4794,용기수불기초자료!$B$3:$B$4794,A9,용기수불기초자료!$C$3:$C$4794,$DF$3)</f>
        <v>0</v>
      </c>
      <c r="DI9" s="654">
        <f>DF9+DG9-DH9</f>
        <v>0</v>
      </c>
      <c r="DJ9" s="658">
        <v>0</v>
      </c>
      <c r="DK9" s="656">
        <f>SUMIFS(용기수불기초자료!$D$3:$D$4794,용기수불기초자료!$B$3:$B$4794,A9,용기수불기초자료!$C$3:$C$4794,$DJ$3)</f>
        <v>0</v>
      </c>
      <c r="DL9" s="657">
        <f>SUMIFS(용기수불기초자료!$G$3:$G$4794,용기수불기초자료!$B$3:$B$4794,A9,용기수불기초자료!$C$3:$C$4794,$DJ$3)</f>
        <v>0</v>
      </c>
      <c r="DM9" s="654">
        <f>DJ9+DK9-DL9</f>
        <v>0</v>
      </c>
      <c r="DN9" s="658">
        <v>0</v>
      </c>
      <c r="DO9" s="656">
        <f>SUMIFS(용기수불기초자료!$D$3:$D$4794,용기수불기초자료!$B$3:$B$4794,A9,용기수불기초자료!$C$3:$C$4794,$DN$3)</f>
        <v>0</v>
      </c>
      <c r="DP9" s="657">
        <f>SUMIFS(용기수불기초자료!$G$3:$G$4794,용기수불기초자료!$B$3:$B$4794,A9,용기수불기초자료!$C$3:$C$4794,$DN$3)</f>
        <v>0</v>
      </c>
      <c r="DQ9" s="659">
        <f>DN9+DO9-DP9</f>
        <v>0</v>
      </c>
      <c r="DR9" s="655">
        <v>0</v>
      </c>
      <c r="DS9" s="656">
        <f>SUMIFS(용기수불기초자료!$D$3:$D$4794,용기수불기초자료!$B$3:$B$4794,A9,용기수불기초자료!$C$3:$C$4794,$DR$3)</f>
        <v>0</v>
      </c>
      <c r="DT9" s="657">
        <f>SUMIFS(용기수불기초자료!$G$3:$G$4794,용기수불기초자료!$B$3:$B$4794,A9,용기수불기초자료!$C$3:$C$4794,$DR$3)</f>
        <v>0</v>
      </c>
      <c r="DU9" s="653">
        <f>DR9+DS9-DT9</f>
        <v>0</v>
      </c>
      <c r="DV9" s="658">
        <v>0</v>
      </c>
      <c r="DW9" s="656">
        <f>SUMIFS(용기수불기초자료!$D$3:$D$4794,용기수불기초자료!$B$3:$B$4794,A9,용기수불기초자료!$C$3:$C$4794,$DV$3)</f>
        <v>0</v>
      </c>
      <c r="DX9" s="657">
        <f>SUMIFS(용기수불기초자료!$G$3:$G$4794,용기수불기초자료!$B$3:$B$4794,A9,용기수불기초자료!$C$3:$C$4794,$DV$3)</f>
        <v>0</v>
      </c>
      <c r="DY9" s="654">
        <f>DV9+DW9-DX9</f>
        <v>0</v>
      </c>
      <c r="DZ9" s="655">
        <v>0</v>
      </c>
      <c r="EA9" s="656">
        <f>SUMIFS(용기수불기초자료!$D$3:$D$4794,용기수불기초자료!$B$3:$B$4794,A9,용기수불기초자료!$C$3:$C$4794,$DZ$3)</f>
        <v>0</v>
      </c>
      <c r="EB9" s="657">
        <f>SUMIFS(용기수불기초자료!$G$3:$G$4794,용기수불기초자료!$B$3:$B$4794,A9,용기수불기초자료!$C$3:$C$4794,$DZ$3)</f>
        <v>0</v>
      </c>
      <c r="EC9" s="653">
        <f>DZ9+EA9-EB9</f>
        <v>0</v>
      </c>
      <c r="ED9" s="658">
        <v>0</v>
      </c>
      <c r="EE9" s="656">
        <f>SUMIFS(용기수불기초자료!$D$3:$D$4794,용기수불기초자료!$B$3:$B$4794,A9,용기수불기초자료!$C$3:$C$4794,$ED$3)</f>
        <v>0</v>
      </c>
      <c r="EF9" s="657">
        <f>SUMIFS(용기수불기초자료!$G$3:$G$4794,용기수불기초자료!$B$3:$B$4794,A9,용기수불기초자료!$C$3:$C$4794,$ED$3)</f>
        <v>0</v>
      </c>
      <c r="EG9" s="654">
        <f>ED9+EE9-EF9</f>
        <v>0</v>
      </c>
      <c r="EH9" s="658">
        <v>0</v>
      </c>
      <c r="EI9" s="656">
        <f>SUMIFS(용기수불기초자료!$D$3:$D$4794,용기수불기초자료!$B$3:$B$4794,A9,용기수불기초자료!$C$3:$C$4794,$EH$3)</f>
        <v>0</v>
      </c>
      <c r="EJ9" s="657">
        <f>SUMIFS(용기수불기초자료!$G$3:$G$4794,용기수불기초자료!$B$3:$B$4794,A9,용기수불기초자료!$C$3:$C$4794,$EH$3)</f>
        <v>0</v>
      </c>
      <c r="EK9" s="654">
        <f>EH9+EI9-EJ9</f>
        <v>0</v>
      </c>
      <c r="EL9" s="655">
        <v>0</v>
      </c>
      <c r="EM9" s="656">
        <f>SUMIFS(용기수불기초자료!$D$3:$D$4794,용기수불기초자료!$B$3:$B$4794,A9,용기수불기초자료!$C$3:$C$4794,$EL$3)</f>
        <v>0</v>
      </c>
      <c r="EN9" s="657">
        <f>SUMIFS(용기수불기초자료!$G$3:$G$4794,용기수불기초자료!$B$3:$B$4794,A9,용기수불기초자료!$C$3:$C$4794,$EL$3)</f>
        <v>0</v>
      </c>
      <c r="EO9" s="653">
        <f>EL9+EM9-EN9</f>
        <v>0</v>
      </c>
      <c r="EP9" s="658">
        <v>0</v>
      </c>
      <c r="EQ9" s="656">
        <f>SUMIFS(용기수불기초자료!$D$3:$D$4794,용기수불기초자료!$B$3:$B$4794,A9,용기수불기초자료!$C$3:$C$4794,$EP$3)</f>
        <v>0</v>
      </c>
      <c r="ER9" s="657">
        <f>SUMIFS(용기수불기초자료!$G$3:$G$4794,용기수불기초자료!$B$3:$B$4794,A9,용기수불기초자료!$C$3:$C$4794,$EP$3)</f>
        <v>0</v>
      </c>
      <c r="ES9" s="654">
        <f>EP9+EQ9-ER9</f>
        <v>0</v>
      </c>
      <c r="ET9" s="658">
        <v>0</v>
      </c>
      <c r="EU9" s="656">
        <f>SUMIFS(용기수불기초자료!$D$3:$D$4794,용기수불기초자료!$B$3:$B$4794,A9,용기수불기초자료!$C$3:$C$4794,$ET$3)</f>
        <v>0</v>
      </c>
      <c r="EV9" s="657">
        <f>SUMIFS(용기수불기초자료!$G$3:$G$4794,용기수불기초자료!$B$3:$B$4794,A9,용기수불기초자료!$C$3:$C$4794,$ET$3)</f>
        <v>0</v>
      </c>
      <c r="EW9" s="654">
        <f>ET9+EU9-EV9</f>
        <v>0</v>
      </c>
      <c r="EX9" s="658">
        <v>0</v>
      </c>
      <c r="EY9" s="656">
        <f>SUMIFS(용기수불기초자료!$D$3:$D$4794,용기수불기초자료!$B$3:$B$4794,A9,용기수불기초자료!$C$3:$C$4794,$EX$3)</f>
        <v>0</v>
      </c>
      <c r="EZ9" s="657">
        <f>SUMIFS(용기수불기초자료!$G$3:$G$4794,용기수불기초자료!$B$3:$B$4794,A9,용기수불기초자료!$C$3:$C$4794,$EX$3)</f>
        <v>0</v>
      </c>
      <c r="FA9" s="659">
        <f>EX9+EY9-EZ9</f>
        <v>0</v>
      </c>
      <c r="FB9" s="658">
        <v>0</v>
      </c>
      <c r="FC9" s="660">
        <f>SUMIFS(용기수불기초자료!$D$3:$D$4794,용기수불기초자료!$B$3:$B$4794,A9,용기수불기초자료!$C$3:$C$4794,$FB$3)</f>
        <v>0</v>
      </c>
      <c r="FD9" s="660">
        <f>SUMIFS(용기수불기초자료!$G$3:$G$4794,용기수불기초자료!$B$3:$B$4794,A9,용기수불기초자료!$C$3:$C$4794,$FB$3)</f>
        <v>0</v>
      </c>
      <c r="FE9" s="659">
        <f>FB9+FC9-FD9</f>
        <v>0</v>
      </c>
      <c r="FF9" s="658">
        <v>0</v>
      </c>
      <c r="FG9" s="660">
        <f>SUMIFS(용기수불기초자료!$D$3:$D$4794,용기수불기초자료!$B$3:$B$4794,A9,용기수불기초자료!$C$3:$C$4794,$FF$3)</f>
        <v>0</v>
      </c>
      <c r="FH9" s="660">
        <f>SUMIFS(용기수불기초자료!$G$3:$G$4794,용기수불기초자료!$B$3:$B$4794,A9,용기수불기초자료!$C$3:$C$4794,$FF$3)</f>
        <v>0</v>
      </c>
      <c r="FI9" s="659">
        <f>FF9+FG9-FH9</f>
        <v>0</v>
      </c>
      <c r="FJ9" s="658">
        <v>0</v>
      </c>
      <c r="FK9" s="660">
        <f>SUMIFS(용기수불기초자료!$D$3:$D$4794,용기수불기초자료!$B$3:$B$4794,$A9,용기수불기초자료!$C$3:$C$4794,$FJ$3)</f>
        <v>0</v>
      </c>
      <c r="FL9" s="660">
        <f>SUMIFS(용기수불기초자료!$G$3:$G$4794,용기수불기초자료!$B$3:$B$4794,$A9,용기수불기초자료!$C$3:$C$4794,$FJ$3)</f>
        <v>0</v>
      </c>
      <c r="FM9" s="659">
        <f>FJ9+FK9-FL9</f>
        <v>0</v>
      </c>
      <c r="FN9" s="658">
        <v>0</v>
      </c>
      <c r="FO9" s="660">
        <f>SUMIFS(용기수불기초자료!$D$3:$D$4794,용기수불기초자료!$B$3:$B$4794,$A9,용기수불기초자료!$C$3:$C$4794,$FN$3)</f>
        <v>0</v>
      </c>
      <c r="FP9" s="660">
        <f>SUMIFS(용기수불기초자료!$G$3:$G$4794,용기수불기초자료!$B$3:$B$4794,$A9,용기수불기초자료!$C$3:$C$4794,$FN$3)</f>
        <v>0</v>
      </c>
      <c r="FQ9" s="659">
        <f>FN9+FO9-FP9</f>
        <v>0</v>
      </c>
      <c r="FR9" s="661">
        <v>0</v>
      </c>
      <c r="FS9" s="662">
        <f>SUMIF(기화기수불!$B$4:$B$628,A9,기화기수불!$D$4:$D$628)</f>
        <v>0</v>
      </c>
      <c r="FT9" s="662">
        <f>SUMIF(기화기수불!$B$4:$B$628,A9,기화기수불!$C$4:$C$628)</f>
        <v>0</v>
      </c>
      <c r="FU9" s="669">
        <f>FR9+FS9-FT9</f>
        <v>0</v>
      </c>
      <c r="FW9" s="679"/>
    </row>
    <row r="10" spans="1:179" s="663" customFormat="1" ht="17.25" thickBot="1" x14ac:dyDescent="0.35">
      <c r="A10" s="785" t="s">
        <v>1290</v>
      </c>
      <c r="B10" s="777">
        <f t="shared" si="9"/>
        <v>-1</v>
      </c>
      <c r="C10" s="778">
        <f t="shared" si="10"/>
        <v>0</v>
      </c>
      <c r="D10" s="778">
        <f t="shared" si="11"/>
        <v>0</v>
      </c>
      <c r="E10" s="779">
        <f t="shared" si="12"/>
        <v>-1</v>
      </c>
      <c r="F10" s="655">
        <v>0</v>
      </c>
      <c r="G10" s="656">
        <f>SUMIFS(용기수불기초자료!$D$3:$D$4794,용기수불기초자료!$B$3:$B$4794,A10,용기수불기초자료!$C$3:$C$4794,$F$3)</f>
        <v>0</v>
      </c>
      <c r="H10" s="657">
        <f>SUMIFS(용기수불기초자료!$G$3:$G$4794,용기수불기초자료!$B$3:$B$4794,A10,용기수불기초자료!$C$3:$C$4794,$F$3)</f>
        <v>0</v>
      </c>
      <c r="I10" s="653">
        <f>F10+G10-H10</f>
        <v>0</v>
      </c>
      <c r="J10" s="658">
        <v>0</v>
      </c>
      <c r="K10" s="656">
        <f>SUMIFS(용기수불기초자료!$D$3:$D$4794,용기수불기초자료!$B$3:$B$4794,A10,용기수불기초자료!$C$3:$C$4794,$J$3)</f>
        <v>0</v>
      </c>
      <c r="L10" s="657">
        <f>SUMIFS(용기수불기초자료!$G$3:$G$4794,용기수불기초자료!$B$3:$B$4794,A10,용기수불기초자료!$C$3:$C$4794,$J$3)</f>
        <v>0</v>
      </c>
      <c r="M10" s="654">
        <f>J10+K10-L10</f>
        <v>0</v>
      </c>
      <c r="N10" s="655">
        <v>0</v>
      </c>
      <c r="O10" s="656">
        <f>SUMIFS(용기수불기초자료!$D$3:$D$4794,용기수불기초자료!$B$3:$B$4794,A10,용기수불기초자료!$C$3:$C$4794,$N$3)</f>
        <v>0</v>
      </c>
      <c r="P10" s="657">
        <f>SUMIFS(용기수불기초자료!$G$3:$G$4794,용기수불기초자료!$B$3:$B$4794,A10,용기수불기초자료!$C$3:$C$4794,$N$3)</f>
        <v>0</v>
      </c>
      <c r="Q10" s="653">
        <f>N10+O10-P10</f>
        <v>0</v>
      </c>
      <c r="R10" s="658">
        <v>0</v>
      </c>
      <c r="S10" s="657">
        <f>SUMIFS(용기수불기초자료!$D$3:$D$4794,용기수불기초자료!$B$3:$B$4794,A10,용기수불기초자료!$C$3:$C$4794,$R$3)</f>
        <v>0</v>
      </c>
      <c r="T10" s="657">
        <f>SUMIFS(용기수불기초자료!$G$3:$G$4794,용기수불기초자료!$B$3:$B$4794,A10,용기수불기초자료!$C$3:$C$4794,$R$3)</f>
        <v>0</v>
      </c>
      <c r="U10" s="654">
        <f>R10+S10-T10</f>
        <v>0</v>
      </c>
      <c r="V10" s="655">
        <v>0</v>
      </c>
      <c r="W10" s="657">
        <f>SUMIFS(용기수불기초자료!$D$3:$D$4794,용기수불기초자료!$B$3:$B$4794,A10,용기수불기초자료!$C$3:$C$4794,$V$3)</f>
        <v>0</v>
      </c>
      <c r="X10" s="657">
        <f>SUMIFS(용기수불기초자료!$G$3:$G$4794,용기수불기초자료!$B$3:$B$4794,A10,용기수불기초자료!$C$3:$C$4794,$V$3)</f>
        <v>0</v>
      </c>
      <c r="Y10" s="653">
        <f>V10+W10-X10</f>
        <v>0</v>
      </c>
      <c r="Z10" s="658">
        <v>0</v>
      </c>
      <c r="AA10" s="657">
        <f>SUMIFS(용기수불기초자료!$D$3:$D$4794,용기수불기초자료!$B$3:$B$4794,A10,용기수불기초자료!$C$3:$C$4794,$Z$3)</f>
        <v>0</v>
      </c>
      <c r="AB10" s="657">
        <f>SUMIFS(용기수불기초자료!$G$3:$G$4794,용기수불기초자료!$B$3:$B$4794,A10,용기수불기초자료!$C$3:$C$4794,$Z$3)</f>
        <v>0</v>
      </c>
      <c r="AC10" s="654">
        <f>Z10+AA10-AB10</f>
        <v>0</v>
      </c>
      <c r="AD10" s="658">
        <v>0</v>
      </c>
      <c r="AE10" s="657">
        <f>SUMIFS(용기수불기초자료!$D$3:$D$4794,용기수불기초자료!$B$3:$B$4794,A10,용기수불기초자료!$C$3:$C$4794,$AD$3)</f>
        <v>0</v>
      </c>
      <c r="AF10" s="657">
        <f>SUMIFS(용기수불기초자료!$G$3:$G$4794,용기수불기초자료!$B$3:$B$4794,A10,용기수불기초자료!$C$3:$C$4794,$AD$3)</f>
        <v>0</v>
      </c>
      <c r="AG10" s="654">
        <f>AD10+AE10-AF10</f>
        <v>0</v>
      </c>
      <c r="AH10" s="655">
        <v>0</v>
      </c>
      <c r="AI10" s="657">
        <f>SUMIFS(용기수불기초자료!$D$3:$D$4794,용기수불기초자료!$B$3:$B$4794,A10,용기수불기초자료!$C$3:$C$4794,$AH$3)</f>
        <v>0</v>
      </c>
      <c r="AJ10" s="657">
        <f>SUMIFS(용기수불기초자료!$G$3:$G$4794,용기수불기초자료!$B$3:$B$4794,A10,용기수불기초자료!$C$3:$C$4794,$AH$3)</f>
        <v>0</v>
      </c>
      <c r="AK10" s="653">
        <f>AH10+AI10-AJ10</f>
        <v>0</v>
      </c>
      <c r="AL10" s="658">
        <v>0</v>
      </c>
      <c r="AM10" s="657">
        <f>SUMIFS(용기수불기초자료!$D$3:$D$4794,용기수불기초자료!$B$3:$B$4794,A10,용기수불기초자료!$C$3:$C$4794,$AL$3)</f>
        <v>0</v>
      </c>
      <c r="AN10" s="657">
        <f>SUMIFS(용기수불기초자료!$G$3:$G$4794,용기수불기초자료!$B$3:$B$4794,A10,용기수불기초자료!$C$3:$C$4794,$AL$3)</f>
        <v>0</v>
      </c>
      <c r="AO10" s="654">
        <f>AL10+AM10-AN10</f>
        <v>0</v>
      </c>
      <c r="AP10" s="658">
        <v>0</v>
      </c>
      <c r="AQ10" s="657">
        <f>SUMIFS(용기수불기초자료!$D$3:$D$4794,용기수불기초자료!$B$3:$B$4794,A10,용기수불기초자료!$C$3:$C$4794,$AP$3)</f>
        <v>0</v>
      </c>
      <c r="AR10" s="657">
        <f>SUMIFS(용기수불기초자료!$G$3:$G$4794,용기수불기초자료!$B$3:$B$4794,A10,용기수불기초자료!$C$3:$C$4794,$AP$3)</f>
        <v>0</v>
      </c>
      <c r="AS10" s="654">
        <f>AP10+AQ10-AR10</f>
        <v>0</v>
      </c>
      <c r="AT10" s="658">
        <v>-1</v>
      </c>
      <c r="AU10" s="657">
        <f>SUMIFS(용기수불기초자료!$D$3:$D$4794,용기수불기초자료!$B$3:$B$4794,A10,용기수불기초자료!$C$3:$C$4794,$AT$3)</f>
        <v>0</v>
      </c>
      <c r="AV10" s="657">
        <f>SUMIFS(용기수불기초자료!$G$3:$G$4794,용기수불기초자료!$B$3:$B$4794,A10,용기수불기초자료!$C$3:$C$4794,$AT$3)</f>
        <v>0</v>
      </c>
      <c r="AW10" s="654">
        <f>AT10+AU10-AV10</f>
        <v>-1</v>
      </c>
      <c r="AX10" s="655">
        <v>0</v>
      </c>
      <c r="AY10" s="656">
        <f>SUMIFS(용기수불기초자료!$D$3:$D$4794,용기수불기초자료!$B$3:$B$4794,A10,용기수불기초자료!$C$3:$C$4794,$AX$3)</f>
        <v>0</v>
      </c>
      <c r="AZ10" s="657">
        <f>SUMIFS(용기수불기초자료!$G$3:$G$4794,용기수불기초자료!$B$3:$B$4794,A10,용기수불기초자료!$C$3:$C$4794,$AX$3)</f>
        <v>0</v>
      </c>
      <c r="BA10" s="653">
        <f>AX10+AY10-AZ10</f>
        <v>0</v>
      </c>
      <c r="BB10" s="658">
        <v>0</v>
      </c>
      <c r="BC10" s="656">
        <f>SUMIFS(용기수불기초자료!$D$3:$D$4794,용기수불기초자료!$B$3:$B$4794,A10,용기수불기초자료!$C$3:$C$4794,$BB$3)</f>
        <v>0</v>
      </c>
      <c r="BD10" s="657">
        <f>SUMIFS(용기수불기초자료!$G$3:$G$4794,용기수불기초자료!$B$3:$B$4794,A10,용기수불기초자료!$C$3:$C$4794,$BB$3)</f>
        <v>0</v>
      </c>
      <c r="BE10" s="654">
        <f>BB10+BC10-BD10</f>
        <v>0</v>
      </c>
      <c r="BF10" s="655">
        <v>0</v>
      </c>
      <c r="BG10" s="656">
        <f>SUMIFS(용기수불기초자료!$D$3:$D$4794,용기수불기초자료!$B$3:$B$4794,A10,용기수불기초자료!$C$3:$C$4794,$BF$3)</f>
        <v>0</v>
      </c>
      <c r="BH10" s="657">
        <f>SUMIFS(용기수불기초자료!$G$3:$G$4794,용기수불기초자료!$B$3:$B$4794,A10,용기수불기초자료!$C$3:$C$4794,$BF$3)</f>
        <v>0</v>
      </c>
      <c r="BI10" s="653">
        <f>BF10+BG10-BH10</f>
        <v>0</v>
      </c>
      <c r="BJ10" s="658">
        <v>0</v>
      </c>
      <c r="BK10" s="656">
        <f>SUMIFS(용기수불기초자료!$D$3:$D$4794,용기수불기초자료!$B$3:$B$4794,A10,용기수불기초자료!$C$3:$C$4794,$BJ$3)</f>
        <v>0</v>
      </c>
      <c r="BL10" s="657">
        <f>SUMIFS(용기수불기초자료!$G$3:$G$4794,용기수불기초자료!$B$3:$B$4794,A10,용기수불기초자료!$C$3:$C$4794,$BJ$3)</f>
        <v>0</v>
      </c>
      <c r="BM10" s="654">
        <f>BJ10+BK10-BL10</f>
        <v>0</v>
      </c>
      <c r="BN10" s="658">
        <v>0</v>
      </c>
      <c r="BO10" s="656">
        <f>SUMIFS(용기수불기초자료!$D$3:$D$4794,용기수불기초자료!$B$3:$B$4794,A10,용기수불기초자료!$C$3:$C$4794,$BN$3)</f>
        <v>0</v>
      </c>
      <c r="BP10" s="657">
        <f>SUMIFS(용기수불기초자료!$G$3:$G$4794,용기수불기초자료!$B$3:$B$4794,A10,용기수불기초자료!$C$3:$C$4794,$BN$3)</f>
        <v>0</v>
      </c>
      <c r="BQ10" s="654">
        <f>BN10+BO10-BP10</f>
        <v>0</v>
      </c>
      <c r="BR10" s="658">
        <v>0</v>
      </c>
      <c r="BS10" s="656">
        <f>SUMIFS(용기수불기초자료!$D$3:$D$4794,용기수불기초자료!$B$3:$B$4794,A10,용기수불기초자료!$C$3:$C$4794,$BR$3)</f>
        <v>0</v>
      </c>
      <c r="BT10" s="657">
        <f>SUMIFS(용기수불기초자료!$G$3:$G$4794,용기수불기초자료!$B$3:$B$4794,A10,용기수불기초자료!$C$3:$C$4794,$BR$3)</f>
        <v>0</v>
      </c>
      <c r="BU10" s="654">
        <f>BR10+BS10-BT10</f>
        <v>0</v>
      </c>
      <c r="BV10" s="655">
        <v>0</v>
      </c>
      <c r="BW10" s="656">
        <f>SUMIFS(용기수불기초자료!$D$3:$D$4794,용기수불기초자료!$B$3:$B$4794,A10,용기수불기초자료!$C$3:$C$4794,$BV$3)</f>
        <v>0</v>
      </c>
      <c r="BX10" s="657">
        <f>SUMIFS(용기수불기초자료!$G$3:$G$4794,용기수불기초자료!$B$3:$B$4794,A10,용기수불기초자료!$C$3:$C$4794,$BV$3)</f>
        <v>0</v>
      </c>
      <c r="BY10" s="653">
        <f>BV10+BW10-BX10</f>
        <v>0</v>
      </c>
      <c r="BZ10" s="658">
        <v>0</v>
      </c>
      <c r="CA10" s="656">
        <f>SUMIFS(용기수불기초자료!$D$3:$D$4794,용기수불기초자료!$B$3:$B$4794,A10,용기수불기초자료!$C$3:$C$4794,$BZ$3)</f>
        <v>0</v>
      </c>
      <c r="CB10" s="657">
        <f>SUMIFS(용기수불기초자료!$G$3:$G$4794,용기수불기초자료!$B$3:$B$4794,A10,용기수불기초자료!$C$3:$C$4794,$BZ$3)</f>
        <v>0</v>
      </c>
      <c r="CC10" s="654">
        <f>BZ10+CA10-CB10</f>
        <v>0</v>
      </c>
      <c r="CD10" s="658">
        <v>0</v>
      </c>
      <c r="CE10" s="656">
        <f>SUMIFS(용기수불기초자료!$D$3:$D$4794,용기수불기초자료!$B$3:$B$4794,A10,용기수불기초자료!$C$3:$C$4794,$CD$3)</f>
        <v>0</v>
      </c>
      <c r="CF10" s="657">
        <f>SUMIFS(용기수불기초자료!$G$3:$G$4794,용기수불기초자료!$B$3:$B$4794,A10,용기수불기초자료!$C$3:$C$4794,$CD$3)</f>
        <v>0</v>
      </c>
      <c r="CG10" s="654">
        <f>CD10+CE10-CF10</f>
        <v>0</v>
      </c>
      <c r="CH10" s="658">
        <v>0</v>
      </c>
      <c r="CI10" s="656">
        <f>SUMIFS(용기수불기초자료!$D$3:$D$4794,용기수불기초자료!$B$3:$B$4794,A10,용기수불기초자료!$C$3:$C$4794,$CH$3)</f>
        <v>0</v>
      </c>
      <c r="CJ10" s="657">
        <f>SUMIFS(용기수불기초자료!$G$3:$G$4794,용기수불기초자료!$B$3:$B$4794,A10,용기수불기초자료!$C$3:$C$4794,$CH$3)</f>
        <v>0</v>
      </c>
      <c r="CK10" s="654">
        <f>CH10+CI10-CJ10</f>
        <v>0</v>
      </c>
      <c r="CL10" s="655">
        <v>0</v>
      </c>
      <c r="CM10" s="656">
        <f>SUMIFS(용기수불기초자료!$D$3:$D$4794,용기수불기초자료!$B$3:$B$4794,A10,용기수불기초자료!$C$3:$C$4794,$CL$3)</f>
        <v>0</v>
      </c>
      <c r="CN10" s="657">
        <f>SUMIFS(용기수불기초자료!$G$3:$G$4794,용기수불기초자료!$B$3:$B$4794,A10,용기수불기초자료!$C$3:$C$4794,$CL$3)</f>
        <v>0</v>
      </c>
      <c r="CO10" s="653">
        <f>CL10+CM10-CN10</f>
        <v>0</v>
      </c>
      <c r="CP10" s="658">
        <v>0</v>
      </c>
      <c r="CQ10" s="656">
        <f>SUMIFS(용기수불기초자료!$D$3:$D$4794,용기수불기초자료!$B$3:$B$4794,A10,용기수불기초자료!$C$3:$C$4794,$CP$3)</f>
        <v>0</v>
      </c>
      <c r="CR10" s="657">
        <f>SUMIFS(용기수불기초자료!$G$3:$G$4794,용기수불기초자료!$B$3:$B$4794,A10,용기수불기초자료!$C$3:$C$4794,$CP$3)</f>
        <v>0</v>
      </c>
      <c r="CS10" s="654">
        <f>CP10+CQ10-CR10</f>
        <v>0</v>
      </c>
      <c r="CT10" s="655">
        <v>0</v>
      </c>
      <c r="CU10" s="656">
        <f>SUMIFS(용기수불기초자료!$D$3:$D$4794,용기수불기초자료!$B$3:$B$4794,A10,용기수불기초자료!$C$3:$C$4794,$CT$3)</f>
        <v>0</v>
      </c>
      <c r="CV10" s="657">
        <f>SUMIFS(용기수불기초자료!$G$3:$G$4794,용기수불기초자료!$B$3:$B$4794,A10,용기수불기초자료!$C$3:$C$4794,$CT$3)</f>
        <v>0</v>
      </c>
      <c r="CW10" s="653">
        <f>CT10+CU10-CV10</f>
        <v>0</v>
      </c>
      <c r="CX10" s="658">
        <v>0</v>
      </c>
      <c r="CY10" s="656">
        <f>SUMIFS(용기수불기초자료!$D$3:$D$4794,용기수불기초자료!$B$3:$B$4794,A10,용기수불기초자료!$C$3:$C$4794,$CX$3)</f>
        <v>0</v>
      </c>
      <c r="CZ10" s="657">
        <f>SUMIFS(용기수불기초자료!$G$3:$G$4794,용기수불기초자료!$B$3:$B$4794,A10,용기수불기초자료!$C$3:$C$4794,$CX$3)</f>
        <v>0</v>
      </c>
      <c r="DA10" s="654">
        <f>CX10+CY10-CZ10</f>
        <v>0</v>
      </c>
      <c r="DB10" s="655">
        <v>0</v>
      </c>
      <c r="DC10" s="656">
        <f>SUMIFS(용기수불기초자료!$D$3:$D$4794,용기수불기초자료!$B$3:$B$4794,A10,용기수불기초자료!$C$3:$C$4794,$DB$3)</f>
        <v>0</v>
      </c>
      <c r="DD10" s="657">
        <f>SUMIFS(용기수불기초자료!$G$3:$G$4794,용기수불기초자료!$B$3:$B$4794,A10,용기수불기초자료!$C$3:$C$4794,$DB$3)</f>
        <v>0</v>
      </c>
      <c r="DE10" s="653">
        <f>DB10+DC10-DD10</f>
        <v>0</v>
      </c>
      <c r="DF10" s="658">
        <v>0</v>
      </c>
      <c r="DG10" s="656">
        <f>SUMIFS(용기수불기초자료!$D$3:$D$4794,용기수불기초자료!$B$3:$B$4794,A10,용기수불기초자료!$C$3:$C$4794,$DF$3)</f>
        <v>0</v>
      </c>
      <c r="DH10" s="657">
        <f>SUMIFS(용기수불기초자료!$G$3:$G$4794,용기수불기초자료!$B$3:$B$4794,A10,용기수불기초자료!$C$3:$C$4794,$DF$3)</f>
        <v>0</v>
      </c>
      <c r="DI10" s="654">
        <f>DF10+DG10-DH10</f>
        <v>0</v>
      </c>
      <c r="DJ10" s="658">
        <v>0</v>
      </c>
      <c r="DK10" s="656">
        <f>SUMIFS(용기수불기초자료!$D$3:$D$4794,용기수불기초자료!$B$3:$B$4794,A10,용기수불기초자료!$C$3:$C$4794,$DJ$3)</f>
        <v>0</v>
      </c>
      <c r="DL10" s="657">
        <f>SUMIFS(용기수불기초자료!$G$3:$G$4794,용기수불기초자료!$B$3:$B$4794,A10,용기수불기초자료!$C$3:$C$4794,$DJ$3)</f>
        <v>0</v>
      </c>
      <c r="DM10" s="654">
        <f>DJ10+DK10-DL10</f>
        <v>0</v>
      </c>
      <c r="DN10" s="658">
        <v>0</v>
      </c>
      <c r="DO10" s="656">
        <f>SUMIFS(용기수불기초자료!$D$3:$D$4794,용기수불기초자료!$B$3:$B$4794,I10,용기수불기초자료!$C$3:$C$4794,$EX$3)</f>
        <v>0</v>
      </c>
      <c r="DP10" s="657">
        <f>SUMIFS(용기수불기초자료!$G$3:$G$4794,용기수불기초자료!$B$3:$B$4794,I10,용기수불기초자료!$C$3:$C$4794,$EX$3)</f>
        <v>0</v>
      </c>
      <c r="DQ10" s="659">
        <f>DN10+DO10-DP10</f>
        <v>0</v>
      </c>
      <c r="DR10" s="655">
        <v>0</v>
      </c>
      <c r="DS10" s="656">
        <f>SUMIFS(용기수불기초자료!$D$3:$D$4794,용기수불기초자료!$B$3:$B$4794,A10,용기수불기초자료!$C$3:$C$4794,$DR$3)</f>
        <v>0</v>
      </c>
      <c r="DT10" s="657">
        <f>SUMIFS(용기수불기초자료!$G$3:$G$4794,용기수불기초자료!$B$3:$B$4794,A10,용기수불기초자료!$C$3:$C$4794,$DR$3)</f>
        <v>0</v>
      </c>
      <c r="DU10" s="653">
        <f>DR10+DS10-DT10</f>
        <v>0</v>
      </c>
      <c r="DV10" s="658">
        <v>0</v>
      </c>
      <c r="DW10" s="656">
        <f>SUMIFS(용기수불기초자료!$D$3:$D$4794,용기수불기초자료!$B$3:$B$4794,A10,용기수불기초자료!$C$3:$C$4794,$DV$3)</f>
        <v>0</v>
      </c>
      <c r="DX10" s="657">
        <f>SUMIFS(용기수불기초자료!$G$3:$G$4794,용기수불기초자료!$B$3:$B$4794,A10,용기수불기초자료!$C$3:$C$4794,$DV$3)</f>
        <v>0</v>
      </c>
      <c r="DY10" s="654">
        <f>DV10+DW10-DX10</f>
        <v>0</v>
      </c>
      <c r="DZ10" s="655">
        <v>0</v>
      </c>
      <c r="EA10" s="656">
        <f>SUMIFS(용기수불기초자료!$D$3:$D$4794,용기수불기초자료!$B$3:$B$4794,A10,용기수불기초자료!$C$3:$C$4794,$DZ$3)</f>
        <v>0</v>
      </c>
      <c r="EB10" s="657">
        <f>SUMIFS(용기수불기초자료!$G$3:$G$4794,용기수불기초자료!$B$3:$B$4794,A10,용기수불기초자료!$C$3:$C$4794,$DZ$3)</f>
        <v>0</v>
      </c>
      <c r="EC10" s="653">
        <f>DZ10+EA10-EB10</f>
        <v>0</v>
      </c>
      <c r="ED10" s="658">
        <v>0</v>
      </c>
      <c r="EE10" s="656">
        <f>SUMIFS(용기수불기초자료!$D$3:$D$4794,용기수불기초자료!$B$3:$B$4794,A10,용기수불기초자료!$C$3:$C$4794,$ED$3)</f>
        <v>0</v>
      </c>
      <c r="EF10" s="657">
        <f>SUMIFS(용기수불기초자료!$G$3:$G$4794,용기수불기초자료!$B$3:$B$4794,A10,용기수불기초자료!$C$3:$C$4794,$ED$3)</f>
        <v>0</v>
      </c>
      <c r="EG10" s="654">
        <f>ED10+EE10-EF10</f>
        <v>0</v>
      </c>
      <c r="EH10" s="658">
        <v>0</v>
      </c>
      <c r="EI10" s="656">
        <f>SUMIFS(용기수불기초자료!$D$3:$D$4794,용기수불기초자료!$B$3:$B$4794,A10,용기수불기초자료!$C$3:$C$4794,$EH$3)</f>
        <v>0</v>
      </c>
      <c r="EJ10" s="657">
        <f>SUMIFS(용기수불기초자료!$G$3:$G$4794,용기수불기초자료!$B$3:$B$4794,A10,용기수불기초자료!$C$3:$C$4794,$EH$3)</f>
        <v>0</v>
      </c>
      <c r="EK10" s="654">
        <f>EH10+EI10-EJ10</f>
        <v>0</v>
      </c>
      <c r="EL10" s="655">
        <v>0</v>
      </c>
      <c r="EM10" s="656">
        <f>SUMIFS(용기수불기초자료!$D$3:$D$4794,용기수불기초자료!$B$3:$B$4794,A10,용기수불기초자료!$C$3:$C$4794,$EL$3)</f>
        <v>0</v>
      </c>
      <c r="EN10" s="657">
        <f>SUMIFS(용기수불기초자료!$G$3:$G$4794,용기수불기초자료!$B$3:$B$4794,A10,용기수불기초자료!$C$3:$C$4794,$EL$3)</f>
        <v>0</v>
      </c>
      <c r="EO10" s="653">
        <f>EL10+EM10-EN10</f>
        <v>0</v>
      </c>
      <c r="EP10" s="658">
        <v>0</v>
      </c>
      <c r="EQ10" s="656">
        <f>SUMIFS(용기수불기초자료!$D$3:$D$4794,용기수불기초자료!$B$3:$B$4794,A10,용기수불기초자료!$C$3:$C$4794,$EP$3)</f>
        <v>0</v>
      </c>
      <c r="ER10" s="657">
        <f>SUMIFS(용기수불기초자료!$G$3:$G$4794,용기수불기초자료!$B$3:$B$4794,A10,용기수불기초자료!$C$3:$C$4794,$EP$3)</f>
        <v>0</v>
      </c>
      <c r="ES10" s="654">
        <f>EP10+EQ10-ER10</f>
        <v>0</v>
      </c>
      <c r="ET10" s="658">
        <v>0</v>
      </c>
      <c r="EU10" s="656">
        <f>SUMIFS(용기수불기초자료!$D$3:$D$4794,용기수불기초자료!$B$3:$B$4794,A10,용기수불기초자료!$C$3:$C$4794,$ET$3)</f>
        <v>0</v>
      </c>
      <c r="EV10" s="657">
        <f>SUMIFS(용기수불기초자료!$G$3:$G$4794,용기수불기초자료!$B$3:$B$4794,A10,용기수불기초자료!$C$3:$C$4794,$ET$3)</f>
        <v>0</v>
      </c>
      <c r="EW10" s="654">
        <f>ET10+EU10-EV10</f>
        <v>0</v>
      </c>
      <c r="EX10" s="658">
        <v>0</v>
      </c>
      <c r="EY10" s="656">
        <f>SUMIFS(용기수불기초자료!$D$3:$D$4794,용기수불기초자료!$B$3:$B$4794,A10,용기수불기초자료!$C$3:$C$4794,$EX$3)</f>
        <v>0</v>
      </c>
      <c r="EZ10" s="657">
        <f>SUMIFS(용기수불기초자료!$G$3:$G$4794,용기수불기초자료!$B$3:$B$4794,A10,용기수불기초자료!$C$3:$C$4794,$EX$3)</f>
        <v>0</v>
      </c>
      <c r="FA10" s="659">
        <f>EX10+EY10-EZ10</f>
        <v>0</v>
      </c>
      <c r="FB10" s="658">
        <v>0</v>
      </c>
      <c r="FC10" s="656">
        <f>SUMIFS(용기수불기초자료!$D$3:$D$4794,용기수불기초자료!$B$3:$B$4794,A10,용기수불기초자료!$C$3:$C$4794,$FB$3)</f>
        <v>0</v>
      </c>
      <c r="FD10" s="657">
        <f>SUMIFS(용기수불기초자료!$G$3:$G$4794,용기수불기초자료!$B$3:$B$4794,A10,용기수불기초자료!$C$3:$C$4794,$FB$3)</f>
        <v>0</v>
      </c>
      <c r="FE10" s="659">
        <f>FB10+FC10-FD10</f>
        <v>0</v>
      </c>
      <c r="FF10" s="658">
        <v>0</v>
      </c>
      <c r="FG10" s="660">
        <f>SUMIFS(용기수불기초자료!$D$3:$D$4794,용기수불기초자료!$B$3:$B$4794,A10,용기수불기초자료!$C$3:$C$4794,$FF$3)</f>
        <v>0</v>
      </c>
      <c r="FH10" s="660">
        <f>SUMIFS(용기수불기초자료!$G$3:$G$4794,용기수불기초자료!$B$3:$B$4794,A10,용기수불기초자료!$C$3:$C$4794,$FF$3)</f>
        <v>0</v>
      </c>
      <c r="FI10" s="659">
        <f>FF10+FG10-FH10</f>
        <v>0</v>
      </c>
      <c r="FJ10" s="658">
        <v>0</v>
      </c>
      <c r="FK10" s="660">
        <f>SUMIFS(용기수불기초자료!$D$3:$D$4794,용기수불기초자료!$B$3:$B$4794,$A10,용기수불기초자료!$C$3:$C$4794,$FJ$3)</f>
        <v>0</v>
      </c>
      <c r="FL10" s="660">
        <f>SUMIFS(용기수불기초자료!$G$3:$G$4794,용기수불기초자료!$B$3:$B$4794,$A10,용기수불기초자료!$C$3:$C$4794,$FJ$3)</f>
        <v>0</v>
      </c>
      <c r="FM10" s="659">
        <f>FJ10+FK10-FL10</f>
        <v>0</v>
      </c>
      <c r="FN10" s="658">
        <v>0</v>
      </c>
      <c r="FO10" s="660">
        <f>SUMIFS(용기수불기초자료!$D$3:$D$4794,용기수불기초자료!$B$3:$B$4794,$A10,용기수불기초자료!$C$3:$C$4794,$FN$3)</f>
        <v>0</v>
      </c>
      <c r="FP10" s="660">
        <f>SUMIFS(용기수불기초자료!$G$3:$G$4794,용기수불기초자료!$B$3:$B$4794,$A10,용기수불기초자료!$C$3:$C$4794,$FN$3)</f>
        <v>0</v>
      </c>
      <c r="FQ10" s="659">
        <f>FN10+FO10-FP10</f>
        <v>0</v>
      </c>
      <c r="FR10" s="661">
        <v>0</v>
      </c>
      <c r="FS10" s="662">
        <f>SUMIF(기화기수불!$B$4:$B$628,A10,기화기수불!$D$4:$D$628)</f>
        <v>0</v>
      </c>
      <c r="FT10" s="662">
        <f>SUMIF(기화기수불!$B$4:$B$628,A10,기화기수불!$C$4:$C$628)</f>
        <v>0</v>
      </c>
      <c r="FU10" s="669">
        <f>FR10+FS10-FT10</f>
        <v>0</v>
      </c>
    </row>
    <row r="11" spans="1:179" x14ac:dyDescent="0.3">
      <c r="A11" s="945" t="s">
        <v>709</v>
      </c>
      <c r="B11" s="546">
        <f t="shared" si="9"/>
        <v>-1</v>
      </c>
      <c r="C11" s="547">
        <f t="shared" si="10"/>
        <v>7</v>
      </c>
      <c r="D11" s="547">
        <f t="shared" si="11"/>
        <v>7</v>
      </c>
      <c r="E11" s="548">
        <f t="shared" si="12"/>
        <v>-1</v>
      </c>
      <c r="F11" s="549">
        <v>4</v>
      </c>
      <c r="G11" s="550">
        <f>SUMIFS(용기수불기초자료!$D$3:$D$4794,용기수불기초자료!$B$3:$B$4794,A11,용기수불기초자료!$C$3:$C$4794,$F$3)</f>
        <v>3</v>
      </c>
      <c r="H11" s="551">
        <f>SUMIFS(용기수불기초자료!$G$3:$G$4794,용기수불기초자료!$B$3:$B$4794,A11,용기수불기초자료!$C$3:$C$4794,$F$3)</f>
        <v>3</v>
      </c>
      <c r="I11" s="547">
        <f t="shared" si="13"/>
        <v>4</v>
      </c>
      <c r="J11" s="552">
        <v>0</v>
      </c>
      <c r="K11" s="550">
        <f>SUMIFS(용기수불기초자료!$D$3:$D$4794,용기수불기초자료!$B$3:$B$4794,A11,용기수불기초자료!$C$3:$C$4794,$J$3)</f>
        <v>0</v>
      </c>
      <c r="L11" s="551">
        <f>SUMIFS(용기수불기초자료!$G$3:$G$4794,용기수불기초자료!$B$3:$B$4794,A11,용기수불기초자료!$C$3:$C$4794,$J$3)</f>
        <v>0</v>
      </c>
      <c r="M11" s="548">
        <f t="shared" si="14"/>
        <v>0</v>
      </c>
      <c r="N11" s="549">
        <v>0</v>
      </c>
      <c r="O11" s="550">
        <f>SUMIFS(용기수불기초자료!$D$3:$D$4794,용기수불기초자료!$B$3:$B$4794,A11,용기수불기초자료!$C$3:$C$4794,$N$3)</f>
        <v>0</v>
      </c>
      <c r="P11" s="551">
        <f>SUMIFS(용기수불기초자료!$G$3:$G$4794,용기수불기초자료!$B$3:$B$4794,A11,용기수불기초자료!$C$3:$C$4794,$N$3)</f>
        <v>0</v>
      </c>
      <c r="Q11" s="547">
        <f t="shared" si="15"/>
        <v>0</v>
      </c>
      <c r="R11" s="552">
        <v>0</v>
      </c>
      <c r="S11" s="551">
        <f>SUMIFS(용기수불기초자료!$D$3:$D$4794,용기수불기초자료!$B$3:$B$4794,A11,용기수불기초자료!$C$3:$C$4794,$R$3)</f>
        <v>0</v>
      </c>
      <c r="T11" s="551">
        <f>SUMIFS(용기수불기초자료!$G$3:$G$4794,용기수불기초자료!$B$3:$B$4794,A11,용기수불기초자료!$C$3:$C$4794,$R$3)</f>
        <v>0</v>
      </c>
      <c r="U11" s="548">
        <f t="shared" si="16"/>
        <v>0</v>
      </c>
      <c r="V11" s="549">
        <v>0</v>
      </c>
      <c r="W11" s="551">
        <f>SUMIFS(용기수불기초자료!$D$3:$D$4794,용기수불기초자료!$B$3:$B$4794,A11,용기수불기초자료!$C$3:$C$4794,$V$3)</f>
        <v>0</v>
      </c>
      <c r="X11" s="551">
        <f>SUMIFS(용기수불기초자료!$G$3:$G$4794,용기수불기초자료!$B$3:$B$4794,A11,용기수불기초자료!$C$3:$C$4794,$V$3)</f>
        <v>0</v>
      </c>
      <c r="Y11" s="547">
        <f t="shared" si="17"/>
        <v>0</v>
      </c>
      <c r="Z11" s="552">
        <v>0</v>
      </c>
      <c r="AA11" s="551">
        <f>SUMIFS(용기수불기초자료!$D$3:$D$4794,용기수불기초자료!$B$3:$B$4794,A11,용기수불기초자료!$C$3:$C$4794,$Z$3)</f>
        <v>0</v>
      </c>
      <c r="AB11" s="551">
        <f>SUMIFS(용기수불기초자료!$G$3:$G$4794,용기수불기초자료!$B$3:$B$4794,A11,용기수불기초자료!$C$3:$C$4794,$Z$3)</f>
        <v>0</v>
      </c>
      <c r="AC11" s="548">
        <f t="shared" si="18"/>
        <v>0</v>
      </c>
      <c r="AD11" s="552">
        <v>0</v>
      </c>
      <c r="AE11" s="551">
        <f>SUMIFS(용기수불기초자료!$D$3:$D$4794,용기수불기초자료!$B$3:$B$4794,A11,용기수불기초자료!$C$3:$C$4794,$AD$3)</f>
        <v>0</v>
      </c>
      <c r="AF11" s="551">
        <f>SUMIFS(용기수불기초자료!$G$3:$G$4794,용기수불기초자료!$B$3:$B$4794,A11,용기수불기초자료!$C$3:$C$4794,$AD$3)</f>
        <v>0</v>
      </c>
      <c r="AG11" s="548">
        <f t="shared" si="19"/>
        <v>0</v>
      </c>
      <c r="AH11" s="549">
        <v>0</v>
      </c>
      <c r="AI11" s="551">
        <f>SUMIFS(용기수불기초자료!$D$3:$D$4794,용기수불기초자료!$B$3:$B$4794,A11,용기수불기초자료!$C$3:$C$4794,$AH$3)</f>
        <v>0</v>
      </c>
      <c r="AJ11" s="551">
        <f>SUMIFS(용기수불기초자료!$G$3:$G$4794,용기수불기초자료!$B$3:$B$4794,A11,용기수불기초자료!$C$3:$C$4794,$AH$3)</f>
        <v>0</v>
      </c>
      <c r="AK11" s="547">
        <f t="shared" si="20"/>
        <v>0</v>
      </c>
      <c r="AL11" s="552">
        <v>0</v>
      </c>
      <c r="AM11" s="551">
        <f>SUMIFS(용기수불기초자료!$D$3:$D$4794,용기수불기초자료!$B$3:$B$4794,A11,용기수불기초자료!$C$3:$C$4794,$AL$3)</f>
        <v>0</v>
      </c>
      <c r="AN11" s="551">
        <f>SUMIFS(용기수불기초자료!$G$3:$G$4794,용기수불기초자료!$B$3:$B$4794,A11,용기수불기초자료!$C$3:$C$4794,$AL$3)</f>
        <v>0</v>
      </c>
      <c r="AO11" s="548">
        <f t="shared" si="6"/>
        <v>0</v>
      </c>
      <c r="AP11" s="552">
        <v>0</v>
      </c>
      <c r="AQ11" s="551">
        <f>SUMIFS(용기수불기초자료!$D$3:$D$4794,용기수불기초자료!$B$3:$B$4794,A11,용기수불기초자료!$C$3:$C$4794,$AP$3)</f>
        <v>0</v>
      </c>
      <c r="AR11" s="551">
        <f>SUMIFS(용기수불기초자료!$G$3:$G$4794,용기수불기초자료!$B$3:$B$4794,A11,용기수불기초자료!$C$3:$C$4794,$AP$3)</f>
        <v>0</v>
      </c>
      <c r="AS11" s="548">
        <f t="shared" si="21"/>
        <v>0</v>
      </c>
      <c r="AT11" s="552">
        <v>-5</v>
      </c>
      <c r="AU11" s="551">
        <f>SUMIFS(용기수불기초자료!$D$3:$D$4794,용기수불기초자료!$B$3:$B$4794,A11,용기수불기초자료!$C$3:$C$4794,$AT$3)</f>
        <v>2</v>
      </c>
      <c r="AV11" s="551">
        <f>SUMIFS(용기수불기초자료!$G$3:$G$4794,용기수불기초자료!$B$3:$B$4794,A11,용기수불기초자료!$C$3:$C$4794,$AT$3)</f>
        <v>2</v>
      </c>
      <c r="AW11" s="548">
        <f t="shared" si="22"/>
        <v>-5</v>
      </c>
      <c r="AX11" s="549">
        <v>0</v>
      </c>
      <c r="AY11" s="550">
        <f>SUMIFS(용기수불기초자료!$D$3:$D$4794,용기수불기초자료!$B$3:$B$4794,A11,용기수불기초자료!$C$3:$C$4794,$AX$3)</f>
        <v>0</v>
      </c>
      <c r="AZ11" s="551">
        <f>SUMIFS(용기수불기초자료!$G$3:$G$4794,용기수불기초자료!$B$3:$B$4794,A11,용기수불기초자료!$C$3:$C$4794,$AX$3)</f>
        <v>0</v>
      </c>
      <c r="BA11" s="547">
        <f t="shared" si="23"/>
        <v>0</v>
      </c>
      <c r="BB11" s="552">
        <v>0</v>
      </c>
      <c r="BC11" s="550">
        <f>SUMIFS(용기수불기초자료!$D$3:$D$4794,용기수불기초자료!$B$3:$B$4794,A11,용기수불기초자료!$C$3:$C$4794,$BB$3)</f>
        <v>0</v>
      </c>
      <c r="BD11" s="551">
        <f>SUMIFS(용기수불기초자료!$G$3:$G$4794,용기수불기초자료!$B$3:$B$4794,A11,용기수불기초자료!$C$3:$C$4794,$BB$3)</f>
        <v>0</v>
      </c>
      <c r="BE11" s="548">
        <f t="shared" si="24"/>
        <v>0</v>
      </c>
      <c r="BF11" s="549">
        <v>0</v>
      </c>
      <c r="BG11" s="550">
        <f>SUMIFS(용기수불기초자료!$D$3:$D$4794,용기수불기초자료!$B$3:$B$4794,A11,용기수불기초자료!$C$3:$C$4794,$BF$3)</f>
        <v>0</v>
      </c>
      <c r="BH11" s="551">
        <f>SUMIFS(용기수불기초자료!$G$3:$G$4794,용기수불기초자료!$B$3:$B$4794,A11,용기수불기초자료!$C$3:$C$4794,$BF$3)</f>
        <v>0</v>
      </c>
      <c r="BI11" s="547">
        <f t="shared" si="7"/>
        <v>0</v>
      </c>
      <c r="BJ11" s="552">
        <v>0</v>
      </c>
      <c r="BK11" s="550">
        <f>SUMIFS(용기수불기초자료!$D$3:$D$4794,용기수불기초자료!$B$3:$B$4794,A11,용기수불기초자료!$C$3:$C$4794,$BJ$3)</f>
        <v>0</v>
      </c>
      <c r="BL11" s="551">
        <f>SUMIFS(용기수불기초자료!$G$3:$G$4794,용기수불기초자료!$B$3:$B$4794,A11,용기수불기초자료!$C$3:$C$4794,$BJ$3)</f>
        <v>0</v>
      </c>
      <c r="BM11" s="548">
        <f t="shared" si="25"/>
        <v>0</v>
      </c>
      <c r="BN11" s="552">
        <v>0</v>
      </c>
      <c r="BO11" s="550">
        <f>SUMIFS(용기수불기초자료!$D$3:$D$4794,용기수불기초자료!$B$3:$B$4794,A11,용기수불기초자료!$C$3:$C$4794,$BN$3)</f>
        <v>0</v>
      </c>
      <c r="BP11" s="551">
        <f>SUMIFS(용기수불기초자료!$G$3:$G$4794,용기수불기초자료!$B$3:$B$4794,A11,용기수불기초자료!$C$3:$C$4794,$BN$3)</f>
        <v>0</v>
      </c>
      <c r="BQ11" s="548">
        <f t="shared" si="26"/>
        <v>0</v>
      </c>
      <c r="BR11" s="552">
        <v>0</v>
      </c>
      <c r="BS11" s="550">
        <f>SUMIFS(용기수불기초자료!$D$3:$D$4794,용기수불기초자료!$B$3:$B$4794,A11,용기수불기초자료!$C$3:$C$4794,$BR$3)</f>
        <v>0</v>
      </c>
      <c r="BT11" s="551">
        <f>SUMIFS(용기수불기초자료!$G$3:$G$4794,용기수불기초자료!$B$3:$B$4794,A11,용기수불기초자료!$C$3:$C$4794,$BR$3)</f>
        <v>0</v>
      </c>
      <c r="BU11" s="548">
        <f t="shared" si="27"/>
        <v>0</v>
      </c>
      <c r="BV11" s="549">
        <v>0</v>
      </c>
      <c r="BW11" s="550">
        <f>SUMIFS(용기수불기초자료!$D$3:$D$4794,용기수불기초자료!$B$3:$B$4794,A11,용기수불기초자료!$C$3:$C$4794,$BV$3)</f>
        <v>0</v>
      </c>
      <c r="BX11" s="551">
        <f>SUMIFS(용기수불기초자료!$G$3:$G$4794,용기수불기초자료!$B$3:$B$4794,A11,용기수불기초자료!$C$3:$C$4794,$BV$3)</f>
        <v>0</v>
      </c>
      <c r="BY11" s="547">
        <f t="shared" si="28"/>
        <v>0</v>
      </c>
      <c r="BZ11" s="552">
        <v>0</v>
      </c>
      <c r="CA11" s="550">
        <f>SUMIFS(용기수불기초자료!$D$3:$D$4794,용기수불기초자료!$B$3:$B$4794,A11,용기수불기초자료!$C$3:$C$4794,$BZ$3)</f>
        <v>0</v>
      </c>
      <c r="CB11" s="551">
        <f>SUMIFS(용기수불기초자료!$G$3:$G$4794,용기수불기초자료!$B$3:$B$4794,A11,용기수불기초자료!$C$3:$C$4794,$BZ$3)</f>
        <v>0</v>
      </c>
      <c r="CC11" s="548">
        <f t="shared" si="29"/>
        <v>0</v>
      </c>
      <c r="CD11" s="552">
        <v>0</v>
      </c>
      <c r="CE11" s="550">
        <f>SUMIFS(용기수불기초자료!$D$3:$D$4794,용기수불기초자료!$B$3:$B$4794,A11,용기수불기초자료!$C$3:$C$4794,$CD$3)</f>
        <v>0</v>
      </c>
      <c r="CF11" s="551">
        <f>SUMIFS(용기수불기초자료!$G$3:$G$4794,용기수불기초자료!$B$3:$B$4794,A11,용기수불기초자료!$C$3:$C$4794,$CD$3)</f>
        <v>0</v>
      </c>
      <c r="CG11" s="548">
        <f t="shared" si="30"/>
        <v>0</v>
      </c>
      <c r="CH11" s="552">
        <v>0</v>
      </c>
      <c r="CI11" s="550">
        <f>SUMIFS(용기수불기초자료!$D$3:$D$4794,용기수불기초자료!$B$3:$B$4794,A11,용기수불기초자료!$C$3:$C$4794,$CH$3)</f>
        <v>0</v>
      </c>
      <c r="CJ11" s="551">
        <f>SUMIFS(용기수불기초자료!$G$3:$G$4794,용기수불기초자료!$B$3:$B$4794,A11,용기수불기초자료!$C$3:$C$4794,$CH$3)</f>
        <v>0</v>
      </c>
      <c r="CK11" s="548">
        <f t="shared" si="31"/>
        <v>0</v>
      </c>
      <c r="CL11" s="549">
        <v>0</v>
      </c>
      <c r="CM11" s="550">
        <f>SUMIFS(용기수불기초자료!$D$3:$D$4794,용기수불기초자료!$B$3:$B$4794,A11,용기수불기초자료!$C$3:$C$4794,$CL$3)</f>
        <v>0</v>
      </c>
      <c r="CN11" s="551">
        <f>SUMIFS(용기수불기초자료!$G$3:$G$4794,용기수불기초자료!$B$3:$B$4794,A11,용기수불기초자료!$C$3:$C$4794,$CL$3)</f>
        <v>0</v>
      </c>
      <c r="CO11" s="547">
        <f t="shared" si="32"/>
        <v>0</v>
      </c>
      <c r="CP11" s="552">
        <v>0</v>
      </c>
      <c r="CQ11" s="550">
        <f>SUMIFS(용기수불기초자료!$D$3:$D$4794,용기수불기초자료!$B$3:$B$4794,A11,용기수불기초자료!$C$3:$C$4794,$CP$3)</f>
        <v>0</v>
      </c>
      <c r="CR11" s="551">
        <f>SUMIFS(용기수불기초자료!$G$3:$G$4794,용기수불기초자료!$B$3:$B$4794,A11,용기수불기초자료!$C$3:$C$4794,$CP$3)</f>
        <v>0</v>
      </c>
      <c r="CS11" s="548">
        <f t="shared" si="33"/>
        <v>0</v>
      </c>
      <c r="CT11" s="549">
        <v>0</v>
      </c>
      <c r="CU11" s="550">
        <f>SUMIFS(용기수불기초자료!$D$3:$D$4794,용기수불기초자료!$B$3:$B$4794,A11,용기수불기초자료!$C$3:$C$4794,$CT$3)</f>
        <v>0</v>
      </c>
      <c r="CV11" s="551">
        <f>SUMIFS(용기수불기초자료!$G$3:$G$4794,용기수불기초자료!$B$3:$B$4794,A11,용기수불기초자료!$C$3:$C$4794,$CT$3)</f>
        <v>0</v>
      </c>
      <c r="CW11" s="547">
        <f t="shared" si="34"/>
        <v>0</v>
      </c>
      <c r="CX11" s="552">
        <v>0</v>
      </c>
      <c r="CY11" s="550">
        <f>SUMIFS(용기수불기초자료!$D$3:$D$4794,용기수불기초자료!$B$3:$B$4794,A11,용기수불기초자료!$C$3:$C$4794,$CX$3)</f>
        <v>0</v>
      </c>
      <c r="CZ11" s="551">
        <f>SUMIFS(용기수불기초자료!$G$3:$G$4794,용기수불기초자료!$B$3:$B$4794,A11,용기수불기초자료!$C$3:$C$4794,$CX$3)</f>
        <v>0</v>
      </c>
      <c r="DA11" s="548">
        <f t="shared" si="35"/>
        <v>0</v>
      </c>
      <c r="DB11" s="549">
        <v>0</v>
      </c>
      <c r="DC11" s="550">
        <f>SUMIFS(용기수불기초자료!$D$3:$D$4794,용기수불기초자료!$B$3:$B$4794,A11,용기수불기초자료!$C$3:$C$4794,$DB$3)</f>
        <v>0</v>
      </c>
      <c r="DD11" s="551">
        <f>SUMIFS(용기수불기초자료!$G$3:$G$4794,용기수불기초자료!$B$3:$B$4794,A11,용기수불기초자료!$C$3:$C$4794,$DB$3)</f>
        <v>0</v>
      </c>
      <c r="DE11" s="547">
        <f t="shared" si="36"/>
        <v>0</v>
      </c>
      <c r="DF11" s="552">
        <v>0</v>
      </c>
      <c r="DG11" s="550">
        <f>SUMIFS(용기수불기초자료!$D$3:$D$4794,용기수불기초자료!$B$3:$B$4794,A11,용기수불기초자료!$C$3:$C$4794,$DF$3)</f>
        <v>0</v>
      </c>
      <c r="DH11" s="551">
        <f>SUMIFS(용기수불기초자료!$G$3:$G$4794,용기수불기초자료!$B$3:$B$4794,A11,용기수불기초자료!$C$3:$C$4794,$DF$3)</f>
        <v>0</v>
      </c>
      <c r="DI11" s="548">
        <f t="shared" si="37"/>
        <v>0</v>
      </c>
      <c r="DJ11" s="552">
        <v>0</v>
      </c>
      <c r="DK11" s="550">
        <f>SUMIFS(용기수불기초자료!$D$3:$D$4794,용기수불기초자료!$B$3:$B$4794,A11,용기수불기초자료!$C$3:$C$4794,$DJ$3)</f>
        <v>0</v>
      </c>
      <c r="DL11" s="551">
        <f>SUMIFS(용기수불기초자료!$G$3:$G$4794,용기수불기초자료!$B$3:$B$4794,A11,용기수불기초자료!$C$3:$C$4794,$DJ$3)</f>
        <v>0</v>
      </c>
      <c r="DM11" s="548">
        <f t="shared" si="38"/>
        <v>0</v>
      </c>
      <c r="DN11" s="552">
        <v>0</v>
      </c>
      <c r="DO11" s="550">
        <f>SUMIFS(용기수불기초자료!$D$3:$D$4794,용기수불기초자료!$B$3:$B$4794,A11,용기수불기초자료!$C$3:$C$4794,$DN$3)</f>
        <v>0</v>
      </c>
      <c r="DP11" s="551">
        <f>SUMIFS(용기수불기초자료!$G$3:$G$4794,용기수불기초자료!$B$3:$B$4794,A11,용기수불기초자료!$C$3:$C$4794,$DN$3)</f>
        <v>0</v>
      </c>
      <c r="DQ11" s="554">
        <f t="shared" si="39"/>
        <v>0</v>
      </c>
      <c r="DR11" s="549">
        <v>0</v>
      </c>
      <c r="DS11" s="550">
        <f>SUMIFS(용기수불기초자료!$D$3:$D$4794,용기수불기초자료!$B$3:$B$4794,A11,용기수불기초자료!$C$3:$C$4794,$DR$3)</f>
        <v>0</v>
      </c>
      <c r="DT11" s="551">
        <f>SUMIFS(용기수불기초자료!$G$3:$G$4794,용기수불기초자료!$B$3:$B$4794,A11,용기수불기초자료!$C$3:$C$4794,$DR$3)</f>
        <v>0</v>
      </c>
      <c r="DU11" s="547">
        <f t="shared" si="8"/>
        <v>0</v>
      </c>
      <c r="DV11" s="552">
        <v>0</v>
      </c>
      <c r="DW11" s="550">
        <f>SUMIFS(용기수불기초자료!$D$3:$D$4794,용기수불기초자료!$B$3:$B$4794,A11,용기수불기초자료!$C$3:$C$4794,$DV$3)</f>
        <v>2</v>
      </c>
      <c r="DX11" s="551">
        <f>SUMIFS(용기수불기초자료!$G$3:$G$4794,용기수불기초자료!$B$3:$B$4794,A11,용기수불기초자료!$C$3:$C$4794,$DV$3)</f>
        <v>2</v>
      </c>
      <c r="DY11" s="548">
        <f t="shared" si="40"/>
        <v>0</v>
      </c>
      <c r="DZ11" s="549">
        <v>0</v>
      </c>
      <c r="EA11" s="550">
        <f>SUMIFS(용기수불기초자료!$D$3:$D$4794,용기수불기초자료!$B$3:$B$4794,A11,용기수불기초자료!$C$3:$C$4794,$DZ$3)</f>
        <v>0</v>
      </c>
      <c r="EB11" s="551">
        <f>SUMIFS(용기수불기초자료!$G$3:$G$4794,용기수불기초자료!$B$3:$B$4794,A11,용기수불기초자료!$C$3:$C$4794,$DZ$3)</f>
        <v>0</v>
      </c>
      <c r="EC11" s="547">
        <f t="shared" si="41"/>
        <v>0</v>
      </c>
      <c r="ED11" s="552">
        <v>0</v>
      </c>
      <c r="EE11" s="550">
        <f>SUMIFS(용기수불기초자료!$D$3:$D$4794,용기수불기초자료!$B$3:$B$4794,A11,용기수불기초자료!$C$3:$C$4794,$ED$3)</f>
        <v>0</v>
      </c>
      <c r="EF11" s="551">
        <f>SUMIFS(용기수불기초자료!$G$3:$G$4794,용기수불기초자료!$B$3:$B$4794,A11,용기수불기초자료!$C$3:$C$4794,$ED$3)</f>
        <v>0</v>
      </c>
      <c r="EG11" s="548">
        <f t="shared" si="42"/>
        <v>0</v>
      </c>
      <c r="EH11" s="552">
        <v>0</v>
      </c>
      <c r="EI11" s="550">
        <f>SUMIFS(용기수불기초자료!$D$3:$D$4794,용기수불기초자료!$B$3:$B$4794,A11,용기수불기초자료!$C$3:$C$4794,$EH$3)</f>
        <v>0</v>
      </c>
      <c r="EJ11" s="551">
        <f>SUMIFS(용기수불기초자료!$G$3:$G$4794,용기수불기초자료!$B$3:$B$4794,A11,용기수불기초자료!$C$3:$C$4794,$EH$3)</f>
        <v>0</v>
      </c>
      <c r="EK11" s="548">
        <f t="shared" si="43"/>
        <v>0</v>
      </c>
      <c r="EL11" s="549">
        <v>0</v>
      </c>
      <c r="EM11" s="550">
        <f>SUMIFS(용기수불기초자료!$D$3:$D$4794,용기수불기초자료!$B$3:$B$4794,A11,용기수불기초자료!$C$3:$C$4794,$EL$3)</f>
        <v>0</v>
      </c>
      <c r="EN11" s="551">
        <f>SUMIFS(용기수불기초자료!$G$3:$G$4794,용기수불기초자료!$B$3:$B$4794,A11,용기수불기초자료!$C$3:$C$4794,$EL$3)</f>
        <v>0</v>
      </c>
      <c r="EO11" s="547">
        <f t="shared" si="44"/>
        <v>0</v>
      </c>
      <c r="EP11" s="552">
        <v>0</v>
      </c>
      <c r="EQ11" s="550">
        <f>SUMIFS(용기수불기초자료!$D$3:$D$4794,용기수불기초자료!$B$3:$B$4794,A11,용기수불기초자료!$C$3:$C$4794,$EP$3)</f>
        <v>0</v>
      </c>
      <c r="ER11" s="551">
        <f>SUMIFS(용기수불기초자료!$G$3:$G$4794,용기수불기초자료!$B$3:$B$4794,A11,용기수불기초자료!$C$3:$C$4794,$EP$3)</f>
        <v>0</v>
      </c>
      <c r="ES11" s="548">
        <f t="shared" si="45"/>
        <v>0</v>
      </c>
      <c r="ET11" s="552">
        <v>0</v>
      </c>
      <c r="EU11" s="550">
        <f>SUMIFS(용기수불기초자료!$D$3:$D$4794,용기수불기초자료!$B$3:$B$4794,A11,용기수불기초자료!$C$3:$C$4794,$ET$3)</f>
        <v>0</v>
      </c>
      <c r="EV11" s="551">
        <f>SUMIFS(용기수불기초자료!$G$3:$G$4794,용기수불기초자료!$B$3:$B$4794,A11,용기수불기초자료!$C$3:$C$4794,$ET$3)</f>
        <v>0</v>
      </c>
      <c r="EW11" s="548">
        <f t="shared" si="46"/>
        <v>0</v>
      </c>
      <c r="EX11" s="552">
        <v>0</v>
      </c>
      <c r="EY11" s="550">
        <f>SUMIFS(용기수불기초자료!$D$3:$D$4794,용기수불기초자료!$B$3:$B$4794,A11,용기수불기초자료!$C$3:$C$4794,$EX$3)</f>
        <v>0</v>
      </c>
      <c r="EZ11" s="551">
        <f>SUMIFS(용기수불기초자료!$G$3:$G$4794,용기수불기초자료!$B$3:$B$4794,A11,용기수불기초자료!$C$3:$C$4794,$EX$3)</f>
        <v>0</v>
      </c>
      <c r="FA11" s="554">
        <f t="shared" si="47"/>
        <v>0</v>
      </c>
      <c r="FB11" s="552">
        <v>0</v>
      </c>
      <c r="FC11" s="555">
        <f>SUMIFS(용기수불기초자료!$D$3:$D$4794,용기수불기초자료!$B$3:$B$4794,A11,용기수불기초자료!$C$3:$C$4794,$FB$3)</f>
        <v>0</v>
      </c>
      <c r="FD11" s="555">
        <f>SUMIFS(용기수불기초자료!$G$3:$G$4794,용기수불기초자료!$B$3:$B$4794,A11,용기수불기초자료!$C$3:$C$4794,$FB$3)</f>
        <v>0</v>
      </c>
      <c r="FE11" s="554">
        <f t="shared" si="48"/>
        <v>0</v>
      </c>
      <c r="FF11" s="552">
        <v>0</v>
      </c>
      <c r="FG11" s="555">
        <f>SUMIFS(용기수불기초자료!$D$3:$D$4794,용기수불기초자료!$B$3:$B$4794,A11,용기수불기초자료!$C$3:$C$4794,$FF$3)</f>
        <v>0</v>
      </c>
      <c r="FH11" s="555">
        <f>SUMIFS(용기수불기초자료!$G$3:$G$4794,용기수불기초자료!$B$3:$B$4794,A11,용기수불기초자료!$C$3:$C$4794,$FF$3)</f>
        <v>0</v>
      </c>
      <c r="FI11" s="554">
        <f t="shared" si="49"/>
        <v>0</v>
      </c>
      <c r="FJ11" s="552">
        <v>0</v>
      </c>
      <c r="FK11" s="555">
        <f>SUMIFS(용기수불기초자료!$D$3:$D$4794,용기수불기초자료!$B$3:$B$4794,$A11,용기수불기초자료!$C$3:$C$4794,$FJ$3)</f>
        <v>0</v>
      </c>
      <c r="FL11" s="555">
        <f>SUMIFS(용기수불기초자료!$G$3:$G$4794,용기수불기초자료!$B$3:$B$4794,$A11,용기수불기초자료!$C$3:$C$4794,$FJ$3)</f>
        <v>0</v>
      </c>
      <c r="FM11" s="554">
        <f t="shared" si="50"/>
        <v>0</v>
      </c>
      <c r="FN11" s="552">
        <v>0</v>
      </c>
      <c r="FO11" s="555">
        <f>SUMIFS(용기수불기초자료!$D$3:$D$4794,용기수불기초자료!$B$3:$B$4794,$A11,용기수불기초자료!$C$3:$C$4794,$FN$3)</f>
        <v>0</v>
      </c>
      <c r="FP11" s="555">
        <f>SUMIFS(용기수불기초자료!$G$3:$G$4794,용기수불기초자료!$B$3:$B$4794,$A11,용기수불기초자료!$C$3:$C$4794,$FN$3)</f>
        <v>0</v>
      </c>
      <c r="FQ11" s="554">
        <f t="shared" si="51"/>
        <v>0</v>
      </c>
      <c r="FR11" s="558">
        <v>0</v>
      </c>
      <c r="FS11" s="582">
        <f>SUMIF(기화기수불!$B$4:$B$628,A11,기화기수불!$D$4:$D$628)</f>
        <v>0</v>
      </c>
      <c r="FT11" s="582">
        <f>SUMIF(기화기수불!$B$4:$B$628,A11,기화기수불!$C$4:$C$628)</f>
        <v>0</v>
      </c>
      <c r="FU11" s="559">
        <f t="shared" si="52"/>
        <v>0</v>
      </c>
      <c r="FW11" s="228"/>
    </row>
    <row r="12" spans="1:179" x14ac:dyDescent="0.3">
      <c r="A12" s="945" t="s">
        <v>710</v>
      </c>
      <c r="B12" s="546">
        <f t="shared" si="9"/>
        <v>10</v>
      </c>
      <c r="C12" s="547">
        <f t="shared" si="10"/>
        <v>49</v>
      </c>
      <c r="D12" s="547">
        <f t="shared" si="11"/>
        <v>48</v>
      </c>
      <c r="E12" s="548">
        <f t="shared" si="12"/>
        <v>11</v>
      </c>
      <c r="F12" s="549">
        <v>1</v>
      </c>
      <c r="G12" s="550">
        <f>SUMIFS(용기수불기초자료!$D$3:$D$4794,용기수불기초자료!$B$3:$B$4794,A12,용기수불기초자료!$C$3:$C$4794,$F$3)</f>
        <v>0</v>
      </c>
      <c r="H12" s="551">
        <f>SUMIFS(용기수불기초자료!$G$3:$G$4794,용기수불기초자료!$B$3:$B$4794,A12,용기수불기초자료!$C$3:$C$4794,$F$3)</f>
        <v>0</v>
      </c>
      <c r="I12" s="547">
        <f t="shared" si="13"/>
        <v>1</v>
      </c>
      <c r="J12" s="552">
        <v>0</v>
      </c>
      <c r="K12" s="550">
        <f>SUMIFS(용기수불기초자료!$D$3:$D$4794,용기수불기초자료!$B$3:$B$4794,A12,용기수불기초자료!$C$3:$C$4794,$J$3)</f>
        <v>0</v>
      </c>
      <c r="L12" s="551">
        <f>SUMIFS(용기수불기초자료!$G$3:$G$4794,용기수불기초자료!$B$3:$B$4794,A12,용기수불기초자료!$C$3:$C$4794,$J$3)</f>
        <v>0</v>
      </c>
      <c r="M12" s="548">
        <f t="shared" si="14"/>
        <v>0</v>
      </c>
      <c r="N12" s="549">
        <v>0</v>
      </c>
      <c r="O12" s="550">
        <f>SUMIFS(용기수불기초자료!$D$3:$D$4794,용기수불기초자료!$B$3:$B$4794,A12,용기수불기초자료!$C$3:$C$4794,$N$3)</f>
        <v>0</v>
      </c>
      <c r="P12" s="551">
        <f>SUMIFS(용기수불기초자료!$G$3:$G$4794,용기수불기초자료!$B$3:$B$4794,A12,용기수불기초자료!$C$3:$C$4794,$N$3)</f>
        <v>0</v>
      </c>
      <c r="Q12" s="547">
        <f t="shared" si="15"/>
        <v>0</v>
      </c>
      <c r="R12" s="552">
        <v>0</v>
      </c>
      <c r="S12" s="551">
        <f>SUMIFS(용기수불기초자료!$D$3:$D$4794,용기수불기초자료!$B$3:$B$4794,A12,용기수불기초자료!$C$3:$C$4794,$R$3)</f>
        <v>0</v>
      </c>
      <c r="T12" s="551">
        <f>SUMIFS(용기수불기초자료!$G$3:$G$4794,용기수불기초자료!$B$3:$B$4794,A12,용기수불기초자료!$C$3:$C$4794,$R$3)</f>
        <v>0</v>
      </c>
      <c r="U12" s="548">
        <f t="shared" si="16"/>
        <v>0</v>
      </c>
      <c r="V12" s="549">
        <v>0</v>
      </c>
      <c r="W12" s="551">
        <f>SUMIFS(용기수불기초자료!$D$3:$D$4794,용기수불기초자료!$B$3:$B$4794,A12,용기수불기초자료!$C$3:$C$4794,$V$3)</f>
        <v>0</v>
      </c>
      <c r="X12" s="551">
        <f>SUMIFS(용기수불기초자료!$G$3:$G$4794,용기수불기초자료!$B$3:$B$4794,A12,용기수불기초자료!$C$3:$C$4794,$V$3)</f>
        <v>0</v>
      </c>
      <c r="Y12" s="547">
        <f t="shared" si="17"/>
        <v>0</v>
      </c>
      <c r="Z12" s="552">
        <v>0</v>
      </c>
      <c r="AA12" s="551">
        <f>SUMIFS(용기수불기초자료!$D$3:$D$4794,용기수불기초자료!$B$3:$B$4794,A12,용기수불기초자료!$C$3:$C$4794,$Z$3)</f>
        <v>0</v>
      </c>
      <c r="AB12" s="551">
        <f>SUMIFS(용기수불기초자료!$G$3:$G$4794,용기수불기초자료!$B$3:$B$4794,A12,용기수불기초자료!$C$3:$C$4794,$Z$3)</f>
        <v>0</v>
      </c>
      <c r="AC12" s="548">
        <f t="shared" si="18"/>
        <v>0</v>
      </c>
      <c r="AD12" s="552">
        <v>-6</v>
      </c>
      <c r="AE12" s="551">
        <f>SUMIFS(용기수불기초자료!$D$3:$D$4794,용기수불기초자료!$B$3:$B$4794,A12,용기수불기초자료!$C$3:$C$4794,$AD$3)</f>
        <v>0</v>
      </c>
      <c r="AF12" s="551">
        <f>SUMIFS(용기수불기초자료!$G$3:$G$4794,용기수불기초자료!$B$3:$B$4794,A12,용기수불기초자료!$C$3:$C$4794,$AD$3)</f>
        <v>0</v>
      </c>
      <c r="AG12" s="548">
        <f t="shared" si="19"/>
        <v>-6</v>
      </c>
      <c r="AH12" s="549">
        <v>15</v>
      </c>
      <c r="AI12" s="551">
        <f>SUMIFS(용기수불기초자료!$D$3:$D$4794,용기수불기초자료!$B$3:$B$4794,A12,용기수불기초자료!$C$3:$C$4794,$AH$3)</f>
        <v>45</v>
      </c>
      <c r="AJ12" s="551">
        <f>SUMIFS(용기수불기초자료!$G$3:$G$4794,용기수불기초자료!$B$3:$B$4794,A12,용기수불기초자료!$C$3:$C$4794,$AH$3)</f>
        <v>45</v>
      </c>
      <c r="AK12" s="547">
        <f t="shared" si="20"/>
        <v>15</v>
      </c>
      <c r="AL12" s="552">
        <v>0</v>
      </c>
      <c r="AM12" s="551">
        <f>SUMIFS(용기수불기초자료!$D$3:$D$4794,용기수불기초자료!$B$3:$B$4794,A12,용기수불기초자료!$C$3:$C$4794,$AL$3)</f>
        <v>0</v>
      </c>
      <c r="AN12" s="551">
        <f>SUMIFS(용기수불기초자료!$G$3:$G$4794,용기수불기초자료!$B$3:$B$4794,A12,용기수불기초자료!$C$3:$C$4794,$AL$3)</f>
        <v>0</v>
      </c>
      <c r="AO12" s="548">
        <f t="shared" si="6"/>
        <v>0</v>
      </c>
      <c r="AP12" s="552">
        <v>0</v>
      </c>
      <c r="AQ12" s="551">
        <f>SUMIFS(용기수불기초자료!$D$3:$D$4794,용기수불기초자료!$B$3:$B$4794,A12,용기수불기초자료!$C$3:$C$4794,$AP$3)</f>
        <v>0</v>
      </c>
      <c r="AR12" s="551">
        <f>SUMIFS(용기수불기초자료!$G$3:$G$4794,용기수불기초자료!$B$3:$B$4794,A12,용기수불기초자료!$C$3:$C$4794,$AP$3)</f>
        <v>0</v>
      </c>
      <c r="AS12" s="548">
        <f t="shared" si="21"/>
        <v>0</v>
      </c>
      <c r="AT12" s="552">
        <v>0</v>
      </c>
      <c r="AU12" s="551">
        <f>SUMIFS(용기수불기초자료!$D$3:$D$4794,용기수불기초자료!$B$3:$B$4794,A12,용기수불기초자료!$C$3:$C$4794,$AT$3)</f>
        <v>4</v>
      </c>
      <c r="AV12" s="551">
        <f>SUMIFS(용기수불기초자료!$G$3:$G$4794,용기수불기초자료!$B$3:$B$4794,A12,용기수불기초자료!$C$3:$C$4794,$AT$3)</f>
        <v>3</v>
      </c>
      <c r="AW12" s="548">
        <f t="shared" si="22"/>
        <v>1</v>
      </c>
      <c r="AX12" s="549">
        <v>0</v>
      </c>
      <c r="AY12" s="550">
        <f>SUMIFS(용기수불기초자료!$D$3:$D$4794,용기수불기초자료!$B$3:$B$4794,A12,용기수불기초자료!$C$3:$C$4794,$AX$3)</f>
        <v>0</v>
      </c>
      <c r="AZ12" s="551">
        <f>SUMIFS(용기수불기초자료!$G$3:$G$4794,용기수불기초자료!$B$3:$B$4794,A12,용기수불기초자료!$C$3:$C$4794,$AX$3)</f>
        <v>0</v>
      </c>
      <c r="BA12" s="547">
        <f t="shared" si="23"/>
        <v>0</v>
      </c>
      <c r="BB12" s="552">
        <v>0</v>
      </c>
      <c r="BC12" s="550">
        <f>SUMIFS(용기수불기초자료!$D$3:$D$4794,용기수불기초자료!$B$3:$B$4794,A12,용기수불기초자료!$C$3:$C$4794,$BB$3)</f>
        <v>0</v>
      </c>
      <c r="BD12" s="551">
        <f>SUMIFS(용기수불기초자료!$G$3:$G$4794,용기수불기초자료!$B$3:$B$4794,A12,용기수불기초자료!$C$3:$C$4794,$BB$3)</f>
        <v>0</v>
      </c>
      <c r="BE12" s="548">
        <f t="shared" si="24"/>
        <v>0</v>
      </c>
      <c r="BF12" s="549">
        <v>0</v>
      </c>
      <c r="BG12" s="550">
        <f>SUMIFS(용기수불기초자료!$D$3:$D$4794,용기수불기초자료!$B$3:$B$4794,A12,용기수불기초자료!$C$3:$C$4794,$BF$3)</f>
        <v>0</v>
      </c>
      <c r="BH12" s="551">
        <f>SUMIFS(용기수불기초자료!$G$3:$G$4794,용기수불기초자료!$B$3:$B$4794,A12,용기수불기초자료!$C$3:$C$4794,$BF$3)</f>
        <v>0</v>
      </c>
      <c r="BI12" s="547">
        <f t="shared" si="7"/>
        <v>0</v>
      </c>
      <c r="BJ12" s="552">
        <v>0</v>
      </c>
      <c r="BK12" s="550">
        <f>SUMIFS(용기수불기초자료!$D$3:$D$4794,용기수불기초자료!$B$3:$B$4794,A12,용기수불기초자료!$C$3:$C$4794,$BJ$3)</f>
        <v>0</v>
      </c>
      <c r="BL12" s="551">
        <f>SUMIFS(용기수불기초자료!$G$3:$G$4794,용기수불기초자료!$B$3:$B$4794,A12,용기수불기초자료!$C$3:$C$4794,$BJ$3)</f>
        <v>0</v>
      </c>
      <c r="BM12" s="548">
        <f t="shared" si="25"/>
        <v>0</v>
      </c>
      <c r="BN12" s="552">
        <v>0</v>
      </c>
      <c r="BO12" s="550">
        <f>SUMIFS(용기수불기초자료!$D$3:$D$4794,용기수불기초자료!$B$3:$B$4794,A12,용기수불기초자료!$C$3:$C$4794,$BN$3)</f>
        <v>0</v>
      </c>
      <c r="BP12" s="551">
        <f>SUMIFS(용기수불기초자료!$G$3:$G$4794,용기수불기초자료!$B$3:$B$4794,A12,용기수불기초자료!$C$3:$C$4794,$BN$3)</f>
        <v>0</v>
      </c>
      <c r="BQ12" s="548">
        <f t="shared" si="26"/>
        <v>0</v>
      </c>
      <c r="BR12" s="552">
        <v>0</v>
      </c>
      <c r="BS12" s="550">
        <f>SUMIFS(용기수불기초자료!$D$3:$D$4794,용기수불기초자료!$B$3:$B$4794,A12,용기수불기초자료!$C$3:$C$4794,$BR$3)</f>
        <v>0</v>
      </c>
      <c r="BT12" s="551">
        <f>SUMIFS(용기수불기초자료!$G$3:$G$4794,용기수불기초자료!$B$3:$B$4794,A12,용기수불기초자료!$C$3:$C$4794,$BR$3)</f>
        <v>0</v>
      </c>
      <c r="BU12" s="548">
        <f t="shared" si="27"/>
        <v>0</v>
      </c>
      <c r="BV12" s="549">
        <v>0</v>
      </c>
      <c r="BW12" s="550">
        <f>SUMIFS(용기수불기초자료!$D$3:$D$4794,용기수불기초자료!$B$3:$B$4794,A12,용기수불기초자료!$C$3:$C$4794,$BV$3)</f>
        <v>0</v>
      </c>
      <c r="BX12" s="551">
        <f>SUMIFS(용기수불기초자료!$G$3:$G$4794,용기수불기초자료!$B$3:$B$4794,A12,용기수불기초자료!$C$3:$C$4794,$BV$3)</f>
        <v>0</v>
      </c>
      <c r="BY12" s="547">
        <f t="shared" si="28"/>
        <v>0</v>
      </c>
      <c r="BZ12" s="552">
        <v>0</v>
      </c>
      <c r="CA12" s="550">
        <f>SUMIFS(용기수불기초자료!$D$3:$D$4794,용기수불기초자료!$B$3:$B$4794,A12,용기수불기초자료!$C$3:$C$4794,$BZ$3)</f>
        <v>0</v>
      </c>
      <c r="CB12" s="551">
        <f>SUMIFS(용기수불기초자료!$G$3:$G$4794,용기수불기초자료!$B$3:$B$4794,A12,용기수불기초자료!$C$3:$C$4794,$BZ$3)</f>
        <v>0</v>
      </c>
      <c r="CC12" s="548">
        <f t="shared" si="29"/>
        <v>0</v>
      </c>
      <c r="CD12" s="552">
        <v>0</v>
      </c>
      <c r="CE12" s="550">
        <f>SUMIFS(용기수불기초자료!$D$3:$D$4794,용기수불기초자료!$B$3:$B$4794,A12,용기수불기초자료!$C$3:$C$4794,$CD$3)</f>
        <v>0</v>
      </c>
      <c r="CF12" s="551">
        <f>SUMIFS(용기수불기초자료!$G$3:$G$4794,용기수불기초자료!$B$3:$B$4794,A12,용기수불기초자료!$C$3:$C$4794,$CD$3)</f>
        <v>0</v>
      </c>
      <c r="CG12" s="548">
        <f t="shared" si="30"/>
        <v>0</v>
      </c>
      <c r="CH12" s="552">
        <v>0</v>
      </c>
      <c r="CI12" s="550">
        <f>SUMIFS(용기수불기초자료!$D$3:$D$4794,용기수불기초자료!$B$3:$B$4794,A12,용기수불기초자료!$C$3:$C$4794,$CH$3)</f>
        <v>0</v>
      </c>
      <c r="CJ12" s="551">
        <f>SUMIFS(용기수불기초자료!$G$3:$G$4794,용기수불기초자료!$B$3:$B$4794,A12,용기수불기초자료!$C$3:$C$4794,$CH$3)</f>
        <v>0</v>
      </c>
      <c r="CK12" s="548">
        <f t="shared" si="31"/>
        <v>0</v>
      </c>
      <c r="CL12" s="549">
        <v>0</v>
      </c>
      <c r="CM12" s="550">
        <f>SUMIFS(용기수불기초자료!$D$3:$D$4794,용기수불기초자료!$B$3:$B$4794,A12,용기수불기초자료!$C$3:$C$4794,$CL$3)</f>
        <v>0</v>
      </c>
      <c r="CN12" s="551">
        <f>SUMIFS(용기수불기초자료!$G$3:$G$4794,용기수불기초자료!$B$3:$B$4794,A12,용기수불기초자료!$C$3:$C$4794,$CL$3)</f>
        <v>0</v>
      </c>
      <c r="CO12" s="547">
        <f t="shared" si="32"/>
        <v>0</v>
      </c>
      <c r="CP12" s="552">
        <v>0</v>
      </c>
      <c r="CQ12" s="550">
        <f>SUMIFS(용기수불기초자료!$D$3:$D$4794,용기수불기초자료!$B$3:$B$4794,A12,용기수불기초자료!$C$3:$C$4794,$CP$3)</f>
        <v>0</v>
      </c>
      <c r="CR12" s="551">
        <f>SUMIFS(용기수불기초자료!$G$3:$G$4794,용기수불기초자료!$B$3:$B$4794,A12,용기수불기초자료!$C$3:$C$4794,$CP$3)</f>
        <v>0</v>
      </c>
      <c r="CS12" s="548">
        <f t="shared" si="33"/>
        <v>0</v>
      </c>
      <c r="CT12" s="549">
        <v>0</v>
      </c>
      <c r="CU12" s="550">
        <f>SUMIFS(용기수불기초자료!$D$3:$D$4794,용기수불기초자료!$B$3:$B$4794,A12,용기수불기초자료!$C$3:$C$4794,$CT$3)</f>
        <v>0</v>
      </c>
      <c r="CV12" s="551">
        <f>SUMIFS(용기수불기초자료!$G$3:$G$4794,용기수불기초자료!$B$3:$B$4794,A12,용기수불기초자료!$C$3:$C$4794,$CT$3)</f>
        <v>0</v>
      </c>
      <c r="CW12" s="547">
        <f t="shared" si="34"/>
        <v>0</v>
      </c>
      <c r="CX12" s="552">
        <v>0</v>
      </c>
      <c r="CY12" s="550">
        <f>SUMIFS(용기수불기초자료!$D$3:$D$4794,용기수불기초자료!$B$3:$B$4794,A12,용기수불기초자료!$C$3:$C$4794,$CX$3)</f>
        <v>0</v>
      </c>
      <c r="CZ12" s="551">
        <f>SUMIFS(용기수불기초자료!$G$3:$G$4794,용기수불기초자료!$B$3:$B$4794,A12,용기수불기초자료!$C$3:$C$4794,$CX$3)</f>
        <v>0</v>
      </c>
      <c r="DA12" s="548">
        <f t="shared" si="35"/>
        <v>0</v>
      </c>
      <c r="DB12" s="549">
        <v>0</v>
      </c>
      <c r="DC12" s="550">
        <f>SUMIFS(용기수불기초자료!$D$3:$D$4794,용기수불기초자료!$B$3:$B$4794,A12,용기수불기초자료!$C$3:$C$4794,$DB$3)</f>
        <v>0</v>
      </c>
      <c r="DD12" s="551">
        <f>SUMIFS(용기수불기초자료!$G$3:$G$4794,용기수불기초자료!$B$3:$B$4794,A12,용기수불기초자료!$C$3:$C$4794,$DB$3)</f>
        <v>0</v>
      </c>
      <c r="DE12" s="547">
        <f t="shared" si="36"/>
        <v>0</v>
      </c>
      <c r="DF12" s="552">
        <v>0</v>
      </c>
      <c r="DG12" s="550">
        <f>SUMIFS(용기수불기초자료!$D$3:$D$4794,용기수불기초자료!$B$3:$B$4794,A12,용기수불기초자료!$C$3:$C$4794,$DF$3)</f>
        <v>0</v>
      </c>
      <c r="DH12" s="551">
        <f>SUMIFS(용기수불기초자료!$G$3:$G$4794,용기수불기초자료!$B$3:$B$4794,A12,용기수불기초자료!$C$3:$C$4794,$DF$3)</f>
        <v>0</v>
      </c>
      <c r="DI12" s="548">
        <f t="shared" si="37"/>
        <v>0</v>
      </c>
      <c r="DJ12" s="552">
        <v>0</v>
      </c>
      <c r="DK12" s="550">
        <f>SUMIFS(용기수불기초자료!$D$3:$D$4794,용기수불기초자료!$B$3:$B$4794,A12,용기수불기초자료!$C$3:$C$4794,$DJ$3)</f>
        <v>0</v>
      </c>
      <c r="DL12" s="551">
        <f>SUMIFS(용기수불기초자료!$G$3:$G$4794,용기수불기초자료!$B$3:$B$4794,A12,용기수불기초자료!$C$3:$C$4794,$DJ$3)</f>
        <v>0</v>
      </c>
      <c r="DM12" s="548">
        <f t="shared" si="38"/>
        <v>0</v>
      </c>
      <c r="DN12" s="552">
        <v>0</v>
      </c>
      <c r="DO12" s="550">
        <f>SUMIFS(용기수불기초자료!$D$3:$D$4794,용기수불기초자료!$B$3:$B$4794,A12,용기수불기초자료!$C$3:$C$4794,$DN$3)</f>
        <v>0</v>
      </c>
      <c r="DP12" s="551">
        <f>SUMIFS(용기수불기초자료!$G$3:$G$4794,용기수불기초자료!$B$3:$B$4794,A12,용기수불기초자료!$C$3:$C$4794,$DN$3)</f>
        <v>0</v>
      </c>
      <c r="DQ12" s="554">
        <f t="shared" si="39"/>
        <v>0</v>
      </c>
      <c r="DR12" s="549">
        <v>0</v>
      </c>
      <c r="DS12" s="550">
        <f>SUMIFS(용기수불기초자료!$D$3:$D$4794,용기수불기초자료!$B$3:$B$4794,A12,용기수불기초자료!$C$3:$C$4794,$DR$3)</f>
        <v>0</v>
      </c>
      <c r="DT12" s="551">
        <f>SUMIFS(용기수불기초자료!$G$3:$G$4794,용기수불기초자료!$B$3:$B$4794,A12,용기수불기초자료!$C$3:$C$4794,$DR$3)</f>
        <v>0</v>
      </c>
      <c r="DU12" s="547">
        <f t="shared" si="8"/>
        <v>0</v>
      </c>
      <c r="DV12" s="552">
        <v>0</v>
      </c>
      <c r="DW12" s="550">
        <f>SUMIFS(용기수불기초자료!$D$3:$D$4794,용기수불기초자료!$B$3:$B$4794,A12,용기수불기초자료!$C$3:$C$4794,$DV$3)</f>
        <v>0</v>
      </c>
      <c r="DX12" s="551">
        <f>SUMIFS(용기수불기초자료!$G$3:$G$4794,용기수불기초자료!$B$3:$B$4794,A12,용기수불기초자료!$C$3:$C$4794,$DV$3)</f>
        <v>0</v>
      </c>
      <c r="DY12" s="548">
        <f t="shared" si="40"/>
        <v>0</v>
      </c>
      <c r="DZ12" s="549">
        <v>0</v>
      </c>
      <c r="EA12" s="550">
        <f>SUMIFS(용기수불기초자료!$D$3:$D$4794,용기수불기초자료!$B$3:$B$4794,A12,용기수불기초자료!$C$3:$C$4794,$DZ$3)</f>
        <v>0</v>
      </c>
      <c r="EB12" s="551">
        <f>SUMIFS(용기수불기초자료!$G$3:$G$4794,용기수불기초자료!$B$3:$B$4794,A12,용기수불기초자료!$C$3:$C$4794,$DZ$3)</f>
        <v>0</v>
      </c>
      <c r="EC12" s="547">
        <f t="shared" si="41"/>
        <v>0</v>
      </c>
      <c r="ED12" s="552">
        <v>0</v>
      </c>
      <c r="EE12" s="550">
        <f>SUMIFS(용기수불기초자료!$D$3:$D$4794,용기수불기초자료!$B$3:$B$4794,A12,용기수불기초자료!$C$3:$C$4794,$ED$3)</f>
        <v>0</v>
      </c>
      <c r="EF12" s="551">
        <f>SUMIFS(용기수불기초자료!$G$3:$G$4794,용기수불기초자료!$B$3:$B$4794,A12,용기수불기초자료!$C$3:$C$4794,$ED$3)</f>
        <v>0</v>
      </c>
      <c r="EG12" s="548">
        <f t="shared" si="42"/>
        <v>0</v>
      </c>
      <c r="EH12" s="552">
        <v>0</v>
      </c>
      <c r="EI12" s="550">
        <f>SUMIFS(용기수불기초자료!$D$3:$D$4794,용기수불기초자료!$B$3:$B$4794,A12,용기수불기초자료!$C$3:$C$4794,$EH$3)</f>
        <v>0</v>
      </c>
      <c r="EJ12" s="551">
        <f>SUMIFS(용기수불기초자료!$G$3:$G$4794,용기수불기초자료!$B$3:$B$4794,A12,용기수불기초자료!$C$3:$C$4794,$EH$3)</f>
        <v>0</v>
      </c>
      <c r="EK12" s="548">
        <f t="shared" si="43"/>
        <v>0</v>
      </c>
      <c r="EL12" s="549">
        <v>0</v>
      </c>
      <c r="EM12" s="550">
        <f>SUMIFS(용기수불기초자료!$D$3:$D$4794,용기수불기초자료!$B$3:$B$4794,A12,용기수불기초자료!$C$3:$C$4794,$EL$3)</f>
        <v>0</v>
      </c>
      <c r="EN12" s="551">
        <f>SUMIFS(용기수불기초자료!$G$3:$G$4794,용기수불기초자료!$B$3:$B$4794,A12,용기수불기초자료!$C$3:$C$4794,$EL$3)</f>
        <v>0</v>
      </c>
      <c r="EO12" s="547">
        <f t="shared" si="44"/>
        <v>0</v>
      </c>
      <c r="EP12" s="552">
        <v>0</v>
      </c>
      <c r="EQ12" s="550">
        <f>SUMIFS(용기수불기초자료!$D$3:$D$4794,용기수불기초자료!$B$3:$B$4794,A12,용기수불기초자료!$C$3:$C$4794,$EP$3)</f>
        <v>0</v>
      </c>
      <c r="ER12" s="551">
        <f>SUMIFS(용기수불기초자료!$G$3:$G$4794,용기수불기초자료!$B$3:$B$4794,A12,용기수불기초자료!$C$3:$C$4794,$EP$3)</f>
        <v>0</v>
      </c>
      <c r="ES12" s="548">
        <f t="shared" si="45"/>
        <v>0</v>
      </c>
      <c r="ET12" s="552">
        <v>0</v>
      </c>
      <c r="EU12" s="550">
        <f>SUMIFS(용기수불기초자료!$D$3:$D$4794,용기수불기초자료!$B$3:$B$4794,A12,용기수불기초자료!$C$3:$C$4794,$ET$3)</f>
        <v>0</v>
      </c>
      <c r="EV12" s="551">
        <f>SUMIFS(용기수불기초자료!$G$3:$G$4794,용기수불기초자료!$B$3:$B$4794,A12,용기수불기초자료!$C$3:$C$4794,$ET$3)</f>
        <v>0</v>
      </c>
      <c r="EW12" s="548">
        <f t="shared" si="46"/>
        <v>0</v>
      </c>
      <c r="EX12" s="552">
        <v>0</v>
      </c>
      <c r="EY12" s="550">
        <f>SUMIFS(용기수불기초자료!$D$3:$D$4794,용기수불기초자료!$B$3:$B$4794,A12,용기수불기초자료!$C$3:$C$4794,$EX$3)</f>
        <v>0</v>
      </c>
      <c r="EZ12" s="551">
        <f>SUMIFS(용기수불기초자료!$G$3:$G$4794,용기수불기초자료!$B$3:$B$4794,A12,용기수불기초자료!$C$3:$C$4794,$EX$3)</f>
        <v>0</v>
      </c>
      <c r="FA12" s="554">
        <f t="shared" si="47"/>
        <v>0</v>
      </c>
      <c r="FB12" s="552">
        <v>0</v>
      </c>
      <c r="FC12" s="555">
        <f>SUMIFS(용기수불기초자료!$D$3:$D$4794,용기수불기초자료!$B$3:$B$4794,A12,용기수불기초자료!$C$3:$C$4794,$FB$3)</f>
        <v>0</v>
      </c>
      <c r="FD12" s="555">
        <f>SUMIFS(용기수불기초자료!$G$3:$G$4794,용기수불기초자료!$B$3:$B$4794,A12,용기수불기초자료!$C$3:$C$4794,$FB$3)</f>
        <v>0</v>
      </c>
      <c r="FE12" s="554">
        <f t="shared" si="48"/>
        <v>0</v>
      </c>
      <c r="FF12" s="552">
        <v>0</v>
      </c>
      <c r="FG12" s="555">
        <f>SUMIFS(용기수불기초자료!$D$3:$D$4794,용기수불기초자료!$B$3:$B$4794,A12,용기수불기초자료!$C$3:$C$4794,$FF$3)</f>
        <v>0</v>
      </c>
      <c r="FH12" s="555">
        <f>SUMIFS(용기수불기초자료!$G$3:$G$4794,용기수불기초자료!$B$3:$B$4794,A12,용기수불기초자료!$C$3:$C$4794,$FF$3)</f>
        <v>0</v>
      </c>
      <c r="FI12" s="554">
        <f t="shared" si="49"/>
        <v>0</v>
      </c>
      <c r="FJ12" s="552">
        <v>0</v>
      </c>
      <c r="FK12" s="555">
        <f>SUMIFS(용기수불기초자료!$D$3:$D$4794,용기수불기초자료!$B$3:$B$4794,$A12,용기수불기초자료!$C$3:$C$4794,$FJ$3)</f>
        <v>0</v>
      </c>
      <c r="FL12" s="555">
        <f>SUMIFS(용기수불기초자료!$G$3:$G$4794,용기수불기초자료!$B$3:$B$4794,$A12,용기수불기초자료!$C$3:$C$4794,$FJ$3)</f>
        <v>0</v>
      </c>
      <c r="FM12" s="554">
        <f t="shared" si="50"/>
        <v>0</v>
      </c>
      <c r="FN12" s="552">
        <v>0</v>
      </c>
      <c r="FO12" s="555">
        <f>SUMIFS(용기수불기초자료!$D$3:$D$4794,용기수불기초자료!$B$3:$B$4794,$A12,용기수불기초자료!$C$3:$C$4794,$FN$3)</f>
        <v>0</v>
      </c>
      <c r="FP12" s="555">
        <f>SUMIFS(용기수불기초자료!$G$3:$G$4794,용기수불기초자료!$B$3:$B$4794,$A12,용기수불기초자료!$C$3:$C$4794,$FN$3)</f>
        <v>0</v>
      </c>
      <c r="FQ12" s="554">
        <f t="shared" si="51"/>
        <v>0</v>
      </c>
      <c r="FR12" s="558">
        <v>0</v>
      </c>
      <c r="FS12" s="582">
        <f>SUMIF(기화기수불!$B$4:$B$628,A12,기화기수불!$D$4:$D$628)</f>
        <v>0</v>
      </c>
      <c r="FT12" s="582">
        <f>SUMIF(기화기수불!$B$4:$B$628,A12,기화기수불!$C$4:$C$628)</f>
        <v>0</v>
      </c>
      <c r="FU12" s="559">
        <f t="shared" si="52"/>
        <v>0</v>
      </c>
      <c r="FW12" s="228"/>
    </row>
    <row r="13" spans="1:179" ht="15.75" customHeight="1" x14ac:dyDescent="0.3">
      <c r="A13" s="945" t="s">
        <v>711</v>
      </c>
      <c r="B13" s="546">
        <f t="shared" si="9"/>
        <v>68</v>
      </c>
      <c r="C13" s="547">
        <f t="shared" si="10"/>
        <v>227</v>
      </c>
      <c r="D13" s="547">
        <f t="shared" si="11"/>
        <v>227</v>
      </c>
      <c r="E13" s="548">
        <f t="shared" si="12"/>
        <v>68</v>
      </c>
      <c r="F13" s="549">
        <v>2</v>
      </c>
      <c r="G13" s="550">
        <f>SUMIFS(용기수불기초자료!$D$3:$D$4794,용기수불기초자료!$B$3:$B$4794,A13,용기수불기초자료!$C$3:$C$4794,$F$3)</f>
        <v>0</v>
      </c>
      <c r="H13" s="551">
        <f>SUMIFS(용기수불기초자료!$G$3:$G$4794,용기수불기초자료!$B$3:$B$4794,A13,용기수불기초자료!$C$3:$C$4794,$F$3)</f>
        <v>0</v>
      </c>
      <c r="I13" s="547">
        <f t="shared" si="13"/>
        <v>2</v>
      </c>
      <c r="J13" s="552">
        <v>0</v>
      </c>
      <c r="K13" s="550">
        <f>SUMIFS(용기수불기초자료!$D$3:$D$4794,용기수불기초자료!$B$3:$B$4794,A13,용기수불기초자료!$C$3:$C$4794,$J$3)</f>
        <v>0</v>
      </c>
      <c r="L13" s="551">
        <f>SUMIFS(용기수불기초자료!$G$3:$G$4794,용기수불기초자료!$B$3:$B$4794,A13,용기수불기초자료!$C$3:$C$4794,$J$3)</f>
        <v>0</v>
      </c>
      <c r="M13" s="548">
        <f t="shared" si="14"/>
        <v>0</v>
      </c>
      <c r="N13" s="549">
        <v>0</v>
      </c>
      <c r="O13" s="550">
        <f>SUMIFS(용기수불기초자료!$D$3:$D$4794,용기수불기초자료!$B$3:$B$4794,A13,용기수불기초자료!$C$3:$C$4794,$N$3)</f>
        <v>0</v>
      </c>
      <c r="P13" s="551">
        <f>SUMIFS(용기수불기초자료!$G$3:$G$4794,용기수불기초자료!$B$3:$B$4794,A13,용기수불기초자료!$C$3:$C$4794,$N$3)</f>
        <v>0</v>
      </c>
      <c r="Q13" s="547">
        <f t="shared" si="15"/>
        <v>0</v>
      </c>
      <c r="R13" s="552">
        <v>0</v>
      </c>
      <c r="S13" s="551">
        <f>SUMIFS(용기수불기초자료!$D$3:$D$4794,용기수불기초자료!$B$3:$B$4794,A13,용기수불기초자료!$C$3:$C$4794,$R$3)</f>
        <v>0</v>
      </c>
      <c r="T13" s="551">
        <f>SUMIFS(용기수불기초자료!$G$3:$G$4794,용기수불기초자료!$B$3:$B$4794,A13,용기수불기초자료!$C$3:$C$4794,$R$3)</f>
        <v>0</v>
      </c>
      <c r="U13" s="548">
        <f t="shared" si="16"/>
        <v>0</v>
      </c>
      <c r="V13" s="549">
        <v>0</v>
      </c>
      <c r="W13" s="551">
        <f>SUMIFS(용기수불기초자료!$D$3:$D$4794,용기수불기초자료!$B$3:$B$4794,A13,용기수불기초자료!$C$3:$C$4794,$V$3)</f>
        <v>0</v>
      </c>
      <c r="X13" s="551">
        <f>SUMIFS(용기수불기초자료!$G$3:$G$4794,용기수불기초자료!$B$3:$B$4794,A13,용기수불기초자료!$C$3:$C$4794,$V$3)</f>
        <v>0</v>
      </c>
      <c r="Y13" s="547">
        <f t="shared" si="17"/>
        <v>0</v>
      </c>
      <c r="Z13" s="552">
        <v>0</v>
      </c>
      <c r="AA13" s="551">
        <f>SUMIFS(용기수불기초자료!$D$3:$D$4794,용기수불기초자료!$B$3:$B$4794,A13,용기수불기초자료!$C$3:$C$4794,$Z$3)</f>
        <v>0</v>
      </c>
      <c r="AB13" s="551">
        <f>SUMIFS(용기수불기초자료!$G$3:$G$4794,용기수불기초자료!$B$3:$B$4794,A13,용기수불기초자료!$C$3:$C$4794,$Z$3)</f>
        <v>0</v>
      </c>
      <c r="AC13" s="548">
        <f t="shared" si="18"/>
        <v>0</v>
      </c>
      <c r="AD13" s="552">
        <v>0</v>
      </c>
      <c r="AE13" s="551">
        <f>SUMIFS(용기수불기초자료!$D$3:$D$4794,용기수불기초자료!$B$3:$B$4794,A13,용기수불기초자료!$C$3:$C$4794,$AD$3)</f>
        <v>0</v>
      </c>
      <c r="AF13" s="551">
        <f>SUMIFS(용기수불기초자료!$G$3:$G$4794,용기수불기초자료!$B$3:$B$4794,A13,용기수불기초자료!$C$3:$C$4794,$AD$3)</f>
        <v>0</v>
      </c>
      <c r="AG13" s="548">
        <f t="shared" si="19"/>
        <v>0</v>
      </c>
      <c r="AH13" s="549">
        <v>42</v>
      </c>
      <c r="AI13" s="551">
        <f>SUMIFS(용기수불기초자료!$D$3:$D$4794,용기수불기초자료!$B$3:$B$4794,A13,용기수불기초자료!$C$3:$C$4794,$AH$3)</f>
        <v>134</v>
      </c>
      <c r="AJ13" s="551">
        <f>SUMIFS(용기수불기초자료!$G$3:$G$4794,용기수불기초자료!$B$3:$B$4794,A13,용기수불기초자료!$C$3:$C$4794,$AH$3)</f>
        <v>134</v>
      </c>
      <c r="AK13" s="547">
        <f t="shared" si="20"/>
        <v>42</v>
      </c>
      <c r="AL13" s="552">
        <v>0</v>
      </c>
      <c r="AM13" s="551">
        <f>SUMIFS(용기수불기초자료!$D$3:$D$4794,용기수불기초자료!$B$3:$B$4794,A13,용기수불기초자료!$C$3:$C$4794,$AL$3)</f>
        <v>0</v>
      </c>
      <c r="AN13" s="551">
        <f>SUMIFS(용기수불기초자료!$G$3:$G$4794,용기수불기초자료!$B$3:$B$4794,A13,용기수불기초자료!$C$3:$C$4794,$AL$3)</f>
        <v>0</v>
      </c>
      <c r="AO13" s="548">
        <f t="shared" si="6"/>
        <v>0</v>
      </c>
      <c r="AP13" s="552">
        <v>0</v>
      </c>
      <c r="AQ13" s="551">
        <f>SUMIFS(용기수불기초자료!$D$3:$D$4794,용기수불기초자료!$B$3:$B$4794,A13,용기수불기초자료!$C$3:$C$4794,$AP$3)</f>
        <v>0</v>
      </c>
      <c r="AR13" s="551">
        <f>SUMIFS(용기수불기초자료!$G$3:$G$4794,용기수불기초자료!$B$3:$B$4794,A13,용기수불기초자료!$C$3:$C$4794,$AP$3)</f>
        <v>0</v>
      </c>
      <c r="AS13" s="548">
        <f t="shared" si="21"/>
        <v>0</v>
      </c>
      <c r="AT13" s="552">
        <v>2</v>
      </c>
      <c r="AU13" s="551">
        <f>SUMIFS(용기수불기초자료!$D$3:$D$4794,용기수불기초자료!$B$3:$B$4794,A13,용기수불기초자료!$C$3:$C$4794,$AT$3)</f>
        <v>0</v>
      </c>
      <c r="AV13" s="551">
        <f>SUMIFS(용기수불기초자료!$G$3:$G$4794,용기수불기초자료!$B$3:$B$4794,A13,용기수불기초자료!$C$3:$C$4794,$AT$3)</f>
        <v>0</v>
      </c>
      <c r="AW13" s="548">
        <f t="shared" si="22"/>
        <v>2</v>
      </c>
      <c r="AX13" s="549">
        <v>0</v>
      </c>
      <c r="AY13" s="550">
        <f>SUMIFS(용기수불기초자료!$D$3:$D$4794,용기수불기초자료!$B$3:$B$4794,A13,용기수불기초자료!$C$3:$C$4794,$AX$3)</f>
        <v>0</v>
      </c>
      <c r="AZ13" s="551">
        <f>SUMIFS(용기수불기초자료!$G$3:$G$4794,용기수불기초자료!$B$3:$B$4794,A13,용기수불기초자료!$C$3:$C$4794,$AX$3)</f>
        <v>0</v>
      </c>
      <c r="BA13" s="547">
        <f t="shared" si="23"/>
        <v>0</v>
      </c>
      <c r="BB13" s="552">
        <v>0</v>
      </c>
      <c r="BC13" s="550">
        <f>SUMIFS(용기수불기초자료!$D$3:$D$4794,용기수불기초자료!$B$3:$B$4794,A13,용기수불기초자료!$C$3:$C$4794,$BB$3)</f>
        <v>0</v>
      </c>
      <c r="BD13" s="551">
        <f>SUMIFS(용기수불기초자료!$G$3:$G$4794,용기수불기초자료!$B$3:$B$4794,A13,용기수불기초자료!$C$3:$C$4794,$BB$3)</f>
        <v>0</v>
      </c>
      <c r="BE13" s="548">
        <f t="shared" si="24"/>
        <v>0</v>
      </c>
      <c r="BF13" s="549">
        <v>0</v>
      </c>
      <c r="BG13" s="550">
        <f>SUMIFS(용기수불기초자료!$D$3:$D$4794,용기수불기초자료!$B$3:$B$4794,A13,용기수불기초자료!$C$3:$C$4794,$BF$3)</f>
        <v>0</v>
      </c>
      <c r="BH13" s="551">
        <f>SUMIFS(용기수불기초자료!$G$3:$G$4794,용기수불기초자료!$B$3:$B$4794,A13,용기수불기초자료!$C$3:$C$4794,$BF$3)</f>
        <v>0</v>
      </c>
      <c r="BI13" s="547">
        <f t="shared" si="7"/>
        <v>0</v>
      </c>
      <c r="BJ13" s="552">
        <v>0</v>
      </c>
      <c r="BK13" s="550">
        <f>SUMIFS(용기수불기초자료!$D$3:$D$4794,용기수불기초자료!$B$3:$B$4794,A13,용기수불기초자료!$C$3:$C$4794,$BJ$3)</f>
        <v>0</v>
      </c>
      <c r="BL13" s="551">
        <f>SUMIFS(용기수불기초자료!$G$3:$G$4794,용기수불기초자료!$B$3:$B$4794,A13,용기수불기초자료!$C$3:$C$4794,$BJ$3)</f>
        <v>0</v>
      </c>
      <c r="BM13" s="548">
        <f t="shared" si="25"/>
        <v>0</v>
      </c>
      <c r="BN13" s="552">
        <v>0</v>
      </c>
      <c r="BO13" s="550">
        <f>SUMIFS(용기수불기초자료!$D$3:$D$4794,용기수불기초자료!$B$3:$B$4794,A13,용기수불기초자료!$C$3:$C$4794,$BN$3)</f>
        <v>0</v>
      </c>
      <c r="BP13" s="551">
        <f>SUMIFS(용기수불기초자료!$G$3:$G$4794,용기수불기초자료!$B$3:$B$4794,A13,용기수불기초자료!$C$3:$C$4794,$BN$3)</f>
        <v>0</v>
      </c>
      <c r="BQ13" s="548">
        <f t="shared" si="26"/>
        <v>0</v>
      </c>
      <c r="BR13" s="552">
        <v>0</v>
      </c>
      <c r="BS13" s="550">
        <f>SUMIFS(용기수불기초자료!$D$3:$D$4794,용기수불기초자료!$B$3:$B$4794,A13,용기수불기초자료!$C$3:$C$4794,$BR$3)</f>
        <v>0</v>
      </c>
      <c r="BT13" s="551">
        <f>SUMIFS(용기수불기초자료!$G$3:$G$4794,용기수불기초자료!$B$3:$B$4794,A13,용기수불기초자료!$C$3:$C$4794,$BR$3)</f>
        <v>0</v>
      </c>
      <c r="BU13" s="548">
        <f t="shared" si="27"/>
        <v>0</v>
      </c>
      <c r="BV13" s="549">
        <v>0</v>
      </c>
      <c r="BW13" s="550">
        <f>SUMIFS(용기수불기초자료!$D$3:$D$4794,용기수불기초자료!$B$3:$B$4794,A13,용기수불기초자료!$C$3:$C$4794,$BV$3)</f>
        <v>0</v>
      </c>
      <c r="BX13" s="551">
        <f>SUMIFS(용기수불기초자료!$G$3:$G$4794,용기수불기초자료!$B$3:$B$4794,A13,용기수불기초자료!$C$3:$C$4794,$BV$3)</f>
        <v>0</v>
      </c>
      <c r="BY13" s="547">
        <f t="shared" si="28"/>
        <v>0</v>
      </c>
      <c r="BZ13" s="552">
        <v>0</v>
      </c>
      <c r="CA13" s="550">
        <f>SUMIFS(용기수불기초자료!$D$3:$D$4794,용기수불기초자료!$B$3:$B$4794,A13,용기수불기초자료!$C$3:$C$4794,$BZ$3)</f>
        <v>0</v>
      </c>
      <c r="CB13" s="551">
        <f>SUMIFS(용기수불기초자료!$G$3:$G$4794,용기수불기초자료!$B$3:$B$4794,A13,용기수불기초자료!$C$3:$C$4794,$BZ$3)</f>
        <v>0</v>
      </c>
      <c r="CC13" s="548">
        <f t="shared" si="29"/>
        <v>0</v>
      </c>
      <c r="CD13" s="552">
        <v>0</v>
      </c>
      <c r="CE13" s="550">
        <f>SUMIFS(용기수불기초자료!$D$3:$D$4794,용기수불기초자료!$B$3:$B$4794,A13,용기수불기초자료!$C$3:$C$4794,$CD$3)</f>
        <v>0</v>
      </c>
      <c r="CF13" s="551">
        <f>SUMIFS(용기수불기초자료!$G$3:$G$4794,용기수불기초자료!$B$3:$B$4794,A13,용기수불기초자료!$C$3:$C$4794,$CD$3)</f>
        <v>0</v>
      </c>
      <c r="CG13" s="548">
        <f t="shared" si="30"/>
        <v>0</v>
      </c>
      <c r="CH13" s="552">
        <v>0</v>
      </c>
      <c r="CI13" s="550">
        <f>SUMIFS(용기수불기초자료!$D$3:$D$4794,용기수불기초자료!$B$3:$B$4794,A13,용기수불기초자료!$C$3:$C$4794,$CH$3)</f>
        <v>0</v>
      </c>
      <c r="CJ13" s="551">
        <f>SUMIFS(용기수불기초자료!$G$3:$G$4794,용기수불기초자료!$B$3:$B$4794,A13,용기수불기초자료!$C$3:$C$4794,$CH$3)</f>
        <v>0</v>
      </c>
      <c r="CK13" s="548">
        <f t="shared" si="31"/>
        <v>0</v>
      </c>
      <c r="CL13" s="549">
        <v>0</v>
      </c>
      <c r="CM13" s="550">
        <f>SUMIFS(용기수불기초자료!$D$3:$D$4794,용기수불기초자료!$B$3:$B$4794,A13,용기수불기초자료!$C$3:$C$4794,$CL$3)</f>
        <v>0</v>
      </c>
      <c r="CN13" s="551">
        <f>SUMIFS(용기수불기초자료!$G$3:$G$4794,용기수불기초자료!$B$3:$B$4794,A13,용기수불기초자료!$C$3:$C$4794,$CL$3)</f>
        <v>0</v>
      </c>
      <c r="CO13" s="547">
        <f t="shared" si="32"/>
        <v>0</v>
      </c>
      <c r="CP13" s="552">
        <v>0</v>
      </c>
      <c r="CQ13" s="550">
        <f>SUMIFS(용기수불기초자료!$D$3:$D$4794,용기수불기초자료!$B$3:$B$4794,A13,용기수불기초자료!$C$3:$C$4794,$CP$3)</f>
        <v>0</v>
      </c>
      <c r="CR13" s="551">
        <f>SUMIFS(용기수불기초자료!$G$3:$G$4794,용기수불기초자료!$B$3:$B$4794,A13,용기수불기초자료!$C$3:$C$4794,$CP$3)</f>
        <v>0</v>
      </c>
      <c r="CS13" s="548">
        <f t="shared" si="33"/>
        <v>0</v>
      </c>
      <c r="CT13" s="549">
        <v>0</v>
      </c>
      <c r="CU13" s="550">
        <f>SUMIFS(용기수불기초자료!$D$3:$D$4794,용기수불기초자료!$B$3:$B$4794,A13,용기수불기초자료!$C$3:$C$4794,$CT$3)</f>
        <v>0</v>
      </c>
      <c r="CV13" s="551">
        <f>SUMIFS(용기수불기초자료!$G$3:$G$4794,용기수불기초자료!$B$3:$B$4794,A13,용기수불기초자료!$C$3:$C$4794,$CT$3)</f>
        <v>0</v>
      </c>
      <c r="CW13" s="547">
        <f t="shared" si="34"/>
        <v>0</v>
      </c>
      <c r="CX13" s="552">
        <v>0</v>
      </c>
      <c r="CY13" s="550">
        <f>SUMIFS(용기수불기초자료!$D$3:$D$4794,용기수불기초자료!$B$3:$B$4794,A13,용기수불기초자료!$C$3:$C$4794,$CX$3)</f>
        <v>0</v>
      </c>
      <c r="CZ13" s="551">
        <f>SUMIFS(용기수불기초자료!$G$3:$G$4794,용기수불기초자료!$B$3:$B$4794,A13,용기수불기초자료!$C$3:$C$4794,$CX$3)</f>
        <v>0</v>
      </c>
      <c r="DA13" s="548">
        <f t="shared" si="35"/>
        <v>0</v>
      </c>
      <c r="DB13" s="549">
        <v>22</v>
      </c>
      <c r="DC13" s="550">
        <f>SUMIFS(용기수불기초자료!$D$3:$D$4794,용기수불기초자료!$B$3:$B$4794,A13,용기수불기초자료!$C$3:$C$4794,$DB$3)</f>
        <v>93</v>
      </c>
      <c r="DD13" s="551">
        <f>SUMIFS(용기수불기초자료!$G$3:$G$4794,용기수불기초자료!$B$3:$B$4794,A13,용기수불기초자료!$C$3:$C$4794,$DB$3)</f>
        <v>93</v>
      </c>
      <c r="DE13" s="547">
        <f t="shared" si="36"/>
        <v>22</v>
      </c>
      <c r="DF13" s="552">
        <v>0</v>
      </c>
      <c r="DG13" s="550">
        <f>SUMIFS(용기수불기초자료!$D$3:$D$4794,용기수불기초자료!$B$3:$B$4794,A13,용기수불기초자료!$C$3:$C$4794,$DF$3)</f>
        <v>0</v>
      </c>
      <c r="DH13" s="551">
        <f>SUMIFS(용기수불기초자료!$G$3:$G$4794,용기수불기초자료!$B$3:$B$4794,A13,용기수불기초자료!$C$3:$C$4794,$DF$3)</f>
        <v>0</v>
      </c>
      <c r="DI13" s="548">
        <f t="shared" si="37"/>
        <v>0</v>
      </c>
      <c r="DJ13" s="552">
        <v>0</v>
      </c>
      <c r="DK13" s="550">
        <f>SUMIFS(용기수불기초자료!$D$3:$D$4794,용기수불기초자료!$B$3:$B$4794,A13,용기수불기초자료!$C$3:$C$4794,$DJ$3)</f>
        <v>0</v>
      </c>
      <c r="DL13" s="551">
        <f>SUMIFS(용기수불기초자료!$G$3:$G$4794,용기수불기초자료!$B$3:$B$4794,A13,용기수불기초자료!$C$3:$C$4794,$DJ$3)</f>
        <v>0</v>
      </c>
      <c r="DM13" s="548">
        <f t="shared" si="38"/>
        <v>0</v>
      </c>
      <c r="DN13" s="552">
        <v>0</v>
      </c>
      <c r="DO13" s="550">
        <f>SUMIFS(용기수불기초자료!$D$3:$D$4794,용기수불기초자료!$B$3:$B$4794,A13,용기수불기초자료!$C$3:$C$4794,$DN$3)</f>
        <v>0</v>
      </c>
      <c r="DP13" s="551">
        <f>SUMIFS(용기수불기초자료!$G$3:$G$4794,용기수불기초자료!$B$3:$B$4794,A13,용기수불기초자료!$C$3:$C$4794,$DN$3)</f>
        <v>0</v>
      </c>
      <c r="DQ13" s="554">
        <f t="shared" si="39"/>
        <v>0</v>
      </c>
      <c r="DR13" s="549">
        <v>0</v>
      </c>
      <c r="DS13" s="550">
        <f>SUMIFS(용기수불기초자료!$D$3:$D$4794,용기수불기초자료!$B$3:$B$4794,A13,용기수불기초자료!$C$3:$C$4794,$DR$3)</f>
        <v>0</v>
      </c>
      <c r="DT13" s="551">
        <f>SUMIFS(용기수불기초자료!$G$3:$G$4794,용기수불기초자료!$B$3:$B$4794,A13,용기수불기초자료!$C$3:$C$4794,$DR$3)</f>
        <v>0</v>
      </c>
      <c r="DU13" s="547">
        <f t="shared" si="8"/>
        <v>0</v>
      </c>
      <c r="DV13" s="552">
        <v>0</v>
      </c>
      <c r="DW13" s="550">
        <f>SUMIFS(용기수불기초자료!$D$3:$D$4794,용기수불기초자료!$B$3:$B$4794,A13,용기수불기초자료!$C$3:$C$4794,$DV$3)</f>
        <v>0</v>
      </c>
      <c r="DX13" s="551">
        <f>SUMIFS(용기수불기초자료!$G$3:$G$4794,용기수불기초자료!$B$3:$B$4794,A13,용기수불기초자료!$C$3:$C$4794,$DV$3)</f>
        <v>0</v>
      </c>
      <c r="DY13" s="548">
        <f t="shared" si="40"/>
        <v>0</v>
      </c>
      <c r="DZ13" s="549">
        <v>0</v>
      </c>
      <c r="EA13" s="550">
        <f>SUMIFS(용기수불기초자료!$D$3:$D$4794,용기수불기초자료!$B$3:$B$4794,A13,용기수불기초자료!$C$3:$C$4794,$DZ$3)</f>
        <v>0</v>
      </c>
      <c r="EB13" s="551">
        <f>SUMIFS(용기수불기초자료!$G$3:$G$4794,용기수불기초자료!$B$3:$B$4794,A13,용기수불기초자료!$C$3:$C$4794,$DZ$3)</f>
        <v>0</v>
      </c>
      <c r="EC13" s="547">
        <f t="shared" si="41"/>
        <v>0</v>
      </c>
      <c r="ED13" s="552">
        <v>0</v>
      </c>
      <c r="EE13" s="550">
        <f>SUMIFS(용기수불기초자료!$D$3:$D$4794,용기수불기초자료!$B$3:$B$4794,A13,용기수불기초자료!$C$3:$C$4794,$ED$3)</f>
        <v>0</v>
      </c>
      <c r="EF13" s="551">
        <f>SUMIFS(용기수불기초자료!$G$3:$G$4794,용기수불기초자료!$B$3:$B$4794,A13,용기수불기초자료!$C$3:$C$4794,$ED$3)</f>
        <v>0</v>
      </c>
      <c r="EG13" s="548">
        <f t="shared" si="42"/>
        <v>0</v>
      </c>
      <c r="EH13" s="552">
        <v>0</v>
      </c>
      <c r="EI13" s="550">
        <f>SUMIFS(용기수불기초자료!$D$3:$D$4794,용기수불기초자료!$B$3:$B$4794,A13,용기수불기초자료!$C$3:$C$4794,$EH$3)</f>
        <v>0</v>
      </c>
      <c r="EJ13" s="551">
        <f>SUMIFS(용기수불기초자료!$G$3:$G$4794,용기수불기초자료!$B$3:$B$4794,A13,용기수불기초자료!$C$3:$C$4794,$EH$3)</f>
        <v>0</v>
      </c>
      <c r="EK13" s="548">
        <f t="shared" si="43"/>
        <v>0</v>
      </c>
      <c r="EL13" s="549">
        <v>0</v>
      </c>
      <c r="EM13" s="550">
        <f>SUMIFS(용기수불기초자료!$D$3:$D$4794,용기수불기초자료!$B$3:$B$4794,A13,용기수불기초자료!$C$3:$C$4794,$EL$3)</f>
        <v>0</v>
      </c>
      <c r="EN13" s="551">
        <f>SUMIFS(용기수불기초자료!$G$3:$G$4794,용기수불기초자료!$B$3:$B$4794,A13,용기수불기초자료!$C$3:$C$4794,$EL$3)</f>
        <v>0</v>
      </c>
      <c r="EO13" s="547">
        <f t="shared" si="44"/>
        <v>0</v>
      </c>
      <c r="EP13" s="552">
        <v>0</v>
      </c>
      <c r="EQ13" s="550">
        <f>SUMIFS(용기수불기초자료!$D$3:$D$4794,용기수불기초자료!$B$3:$B$4794,A13,용기수불기초자료!$C$3:$C$4794,$EP$3)</f>
        <v>0</v>
      </c>
      <c r="ER13" s="551">
        <f>SUMIFS(용기수불기초자료!$G$3:$G$4794,용기수불기초자료!$B$3:$B$4794,A13,용기수불기초자료!$C$3:$C$4794,$EP$3)</f>
        <v>0</v>
      </c>
      <c r="ES13" s="548">
        <f t="shared" si="45"/>
        <v>0</v>
      </c>
      <c r="ET13" s="552">
        <v>0</v>
      </c>
      <c r="EU13" s="550">
        <f>SUMIFS(용기수불기초자료!$D$3:$D$4794,용기수불기초자료!$B$3:$B$4794,A13,용기수불기초자료!$C$3:$C$4794,$ET$3)</f>
        <v>0</v>
      </c>
      <c r="EV13" s="551">
        <f>SUMIFS(용기수불기초자료!$G$3:$G$4794,용기수불기초자료!$B$3:$B$4794,A13,용기수불기초자료!$C$3:$C$4794,$ET$3)</f>
        <v>0</v>
      </c>
      <c r="EW13" s="548">
        <f t="shared" si="46"/>
        <v>0</v>
      </c>
      <c r="EX13" s="552">
        <v>0</v>
      </c>
      <c r="EY13" s="550">
        <f>SUMIFS(용기수불기초자료!$D$3:$D$4794,용기수불기초자료!$B$3:$B$4794,A13,용기수불기초자료!$C$3:$C$4794,$EX$3)</f>
        <v>0</v>
      </c>
      <c r="EZ13" s="551">
        <f>SUMIFS(용기수불기초자료!$G$3:$G$4794,용기수불기초자료!$B$3:$B$4794,A13,용기수불기초자료!$C$3:$C$4794,$EX$3)</f>
        <v>0</v>
      </c>
      <c r="FA13" s="554">
        <f t="shared" si="47"/>
        <v>0</v>
      </c>
      <c r="FB13" s="552">
        <v>0</v>
      </c>
      <c r="FC13" s="555">
        <f>SUMIFS(용기수불기초자료!$D$3:$D$4794,용기수불기초자료!$B$3:$B$4794,A13,용기수불기초자료!$C$3:$C$4794,$FB$3)</f>
        <v>0</v>
      </c>
      <c r="FD13" s="555">
        <f>SUMIFS(용기수불기초자료!$G$3:$G$4794,용기수불기초자료!$B$3:$B$4794,A13,용기수불기초자료!$C$3:$C$4794,$FB$3)</f>
        <v>0</v>
      </c>
      <c r="FE13" s="554">
        <f t="shared" si="48"/>
        <v>0</v>
      </c>
      <c r="FF13" s="552">
        <v>0</v>
      </c>
      <c r="FG13" s="555">
        <f>SUMIFS(용기수불기초자료!$D$3:$D$4794,용기수불기초자료!$B$3:$B$4794,A13,용기수불기초자료!$C$3:$C$4794,$FF$3)</f>
        <v>0</v>
      </c>
      <c r="FH13" s="555">
        <f>SUMIFS(용기수불기초자료!$G$3:$G$4794,용기수불기초자료!$B$3:$B$4794,A13,용기수불기초자료!$C$3:$C$4794,$FF$3)</f>
        <v>0</v>
      </c>
      <c r="FI13" s="554">
        <f t="shared" si="49"/>
        <v>0</v>
      </c>
      <c r="FJ13" s="552">
        <v>0</v>
      </c>
      <c r="FK13" s="555">
        <f>SUMIFS(용기수불기초자료!$D$3:$D$4794,용기수불기초자료!$B$3:$B$4794,$A13,용기수불기초자료!$C$3:$C$4794,$FJ$3)</f>
        <v>0</v>
      </c>
      <c r="FL13" s="555">
        <f>SUMIFS(용기수불기초자료!$G$3:$G$4794,용기수불기초자료!$B$3:$B$4794,$A13,용기수불기초자료!$C$3:$C$4794,$FJ$3)</f>
        <v>0</v>
      </c>
      <c r="FM13" s="554">
        <f t="shared" si="50"/>
        <v>0</v>
      </c>
      <c r="FN13" s="552">
        <v>0</v>
      </c>
      <c r="FO13" s="555">
        <f>SUMIFS(용기수불기초자료!$D$3:$D$4794,용기수불기초자료!$B$3:$B$4794,$A13,용기수불기초자료!$C$3:$C$4794,$FN$3)</f>
        <v>0</v>
      </c>
      <c r="FP13" s="555">
        <f>SUMIFS(용기수불기초자료!$G$3:$G$4794,용기수불기초자료!$B$3:$B$4794,$A13,용기수불기초자료!$C$3:$C$4794,$FN$3)</f>
        <v>0</v>
      </c>
      <c r="FQ13" s="554">
        <f t="shared" si="51"/>
        <v>0</v>
      </c>
      <c r="FR13" s="558">
        <v>0</v>
      </c>
      <c r="FS13" s="582">
        <f>SUMIF(기화기수불!$B$4:$B$628,A13,기화기수불!$D$4:$D$628)</f>
        <v>0</v>
      </c>
      <c r="FT13" s="582">
        <f>SUMIF(기화기수불!$B$4:$B$628,A13,기화기수불!$C$4:$C$628)</f>
        <v>0</v>
      </c>
      <c r="FU13" s="559">
        <f t="shared" si="52"/>
        <v>0</v>
      </c>
      <c r="FW13" s="228"/>
    </row>
    <row r="14" spans="1:179" s="663" customFormat="1" x14ac:dyDescent="0.3">
      <c r="A14" s="683" t="s">
        <v>1210</v>
      </c>
      <c r="B14" s="652">
        <f t="shared" si="9"/>
        <v>-1</v>
      </c>
      <c r="C14" s="653">
        <f t="shared" si="10"/>
        <v>0</v>
      </c>
      <c r="D14" s="653">
        <f t="shared" si="11"/>
        <v>0</v>
      </c>
      <c r="E14" s="654">
        <f t="shared" si="12"/>
        <v>-1</v>
      </c>
      <c r="F14" s="655">
        <v>-1</v>
      </c>
      <c r="G14" s="656">
        <f>SUMIFS(용기수불기초자료!$D$3:$D$4794,용기수불기초자료!$B$3:$B$4794,A14,용기수불기초자료!$C$3:$C$4794,$F$3)</f>
        <v>0</v>
      </c>
      <c r="H14" s="657">
        <f>SUMIFS(용기수불기초자료!$G$3:$G$4794,용기수불기초자료!$B$3:$B$4794,A14,용기수불기초자료!$C$3:$C$4794,$F$3)</f>
        <v>0</v>
      </c>
      <c r="I14" s="653">
        <f>F14+G14-H14</f>
        <v>-1</v>
      </c>
      <c r="J14" s="658">
        <v>0</v>
      </c>
      <c r="K14" s="656">
        <f>SUMIFS(용기수불기초자료!$D$3:$D$4794,용기수불기초자료!$B$3:$B$4794,A14,용기수불기초자료!$C$3:$C$4794,$J$3)</f>
        <v>0</v>
      </c>
      <c r="L14" s="657">
        <f>SUMIFS(용기수불기초자료!$G$3:$G$4794,용기수불기초자료!$B$3:$B$4794,A14,용기수불기초자료!$C$3:$C$4794,$J$3)</f>
        <v>0</v>
      </c>
      <c r="M14" s="654">
        <f>J14+K14-L14</f>
        <v>0</v>
      </c>
      <c r="N14" s="655">
        <v>0</v>
      </c>
      <c r="O14" s="656">
        <f>SUMIFS(용기수불기초자료!$D$3:$D$4794,용기수불기초자료!$B$3:$B$4794,A14,용기수불기초자료!$C$3:$C$4794,$N$3)</f>
        <v>0</v>
      </c>
      <c r="P14" s="657">
        <f>SUMIFS(용기수불기초자료!$G$3:$G$4794,용기수불기초자료!$B$3:$B$4794,A14,용기수불기초자료!$C$3:$C$4794,$N$3)</f>
        <v>0</v>
      </c>
      <c r="Q14" s="653">
        <f>N14+O14-P14</f>
        <v>0</v>
      </c>
      <c r="R14" s="658">
        <v>0</v>
      </c>
      <c r="S14" s="657">
        <f>SUMIFS(용기수불기초자료!$D$3:$D$4794,용기수불기초자료!$B$3:$B$4794,A14,용기수불기초자료!$C$3:$C$4794,$R$3)</f>
        <v>0</v>
      </c>
      <c r="T14" s="657">
        <f>SUMIFS(용기수불기초자료!$G$3:$G$4794,용기수불기초자료!$B$3:$B$4794,A14,용기수불기초자료!$C$3:$C$4794,$R$3)</f>
        <v>0</v>
      </c>
      <c r="U14" s="654">
        <f>R14+S14-T14</f>
        <v>0</v>
      </c>
      <c r="V14" s="655">
        <v>0</v>
      </c>
      <c r="W14" s="657">
        <f>SUMIFS(용기수불기초자료!$D$3:$D$4794,용기수불기초자료!$B$3:$B$4794,A14,용기수불기초자료!$C$3:$C$4794,$V$3)</f>
        <v>0</v>
      </c>
      <c r="X14" s="657">
        <f>SUMIFS(용기수불기초자료!$G$3:$G$4794,용기수불기초자료!$B$3:$B$4794,A14,용기수불기초자료!$C$3:$C$4794,$V$3)</f>
        <v>0</v>
      </c>
      <c r="Y14" s="653">
        <f>V14+W14-X14</f>
        <v>0</v>
      </c>
      <c r="Z14" s="658">
        <v>0</v>
      </c>
      <c r="AA14" s="657">
        <f>SUMIFS(용기수불기초자료!$D$3:$D$4794,용기수불기초자료!$B$3:$B$4794,A14,용기수불기초자료!$C$3:$C$4794,$Z$3)</f>
        <v>0</v>
      </c>
      <c r="AB14" s="657">
        <f>SUMIFS(용기수불기초자료!$G$3:$G$4794,용기수불기초자료!$B$3:$B$4794,A14,용기수불기초자료!$C$3:$C$4794,$Z$3)</f>
        <v>0</v>
      </c>
      <c r="AC14" s="654">
        <f>Z14+AA14-AB14</f>
        <v>0</v>
      </c>
      <c r="AD14" s="658">
        <v>0</v>
      </c>
      <c r="AE14" s="657">
        <f>SUMIFS(용기수불기초자료!$D$3:$D$4794,용기수불기초자료!$B$3:$B$4794,A14,용기수불기초자료!$C$3:$C$4794,$AD$3)</f>
        <v>0</v>
      </c>
      <c r="AF14" s="657">
        <f>SUMIFS(용기수불기초자료!$G$3:$G$4794,용기수불기초자료!$B$3:$B$4794,A14,용기수불기초자료!$C$3:$C$4794,$AD$3)</f>
        <v>0</v>
      </c>
      <c r="AG14" s="654">
        <f>AD14+AE14-AF14</f>
        <v>0</v>
      </c>
      <c r="AH14" s="655">
        <v>-2</v>
      </c>
      <c r="AI14" s="657">
        <f>SUMIFS(용기수불기초자료!$D$3:$D$4794,용기수불기초자료!$B$3:$B$4794,A14,용기수불기초자료!$C$3:$C$4794,$AH$3)</f>
        <v>0</v>
      </c>
      <c r="AJ14" s="657">
        <f>SUMIFS(용기수불기초자료!$G$3:$G$4794,용기수불기초자료!$B$3:$B$4794,A14,용기수불기초자료!$C$3:$C$4794,$AH$3)</f>
        <v>0</v>
      </c>
      <c r="AK14" s="653">
        <f>AH14+AI14-AJ14</f>
        <v>-2</v>
      </c>
      <c r="AL14" s="658">
        <v>0</v>
      </c>
      <c r="AM14" s="657">
        <f>SUMIFS(용기수불기초자료!$D$3:$D$4794,용기수불기초자료!$B$3:$B$4794,A14,용기수불기초자료!$C$3:$C$4794,$AL$3)</f>
        <v>0</v>
      </c>
      <c r="AN14" s="657">
        <f>SUMIFS(용기수불기초자료!$G$3:$G$4794,용기수불기초자료!$B$3:$B$4794,A14,용기수불기초자료!$C$3:$C$4794,$AL$3)</f>
        <v>0</v>
      </c>
      <c r="AO14" s="654">
        <f>AL14+AM14-AN14</f>
        <v>0</v>
      </c>
      <c r="AP14" s="658">
        <v>0</v>
      </c>
      <c r="AQ14" s="657">
        <f>SUMIFS(용기수불기초자료!$D$3:$D$4794,용기수불기초자료!$B$3:$B$4794,A14,용기수불기초자료!$C$3:$C$4794,$AP$3)</f>
        <v>0</v>
      </c>
      <c r="AR14" s="657">
        <f>SUMIFS(용기수불기초자료!$G$3:$G$4794,용기수불기초자료!$B$3:$B$4794,A14,용기수불기초자료!$C$3:$C$4794,$AP$3)</f>
        <v>0</v>
      </c>
      <c r="AS14" s="654">
        <f>AP14+AQ14-AR14</f>
        <v>0</v>
      </c>
      <c r="AT14" s="658">
        <v>2</v>
      </c>
      <c r="AU14" s="657">
        <f>SUMIFS(용기수불기초자료!$D$3:$D$4794,용기수불기초자료!$B$3:$B$4794,A14,용기수불기초자료!$C$3:$C$4794,$AT$3)</f>
        <v>0</v>
      </c>
      <c r="AV14" s="657">
        <f>SUMIFS(용기수불기초자료!$G$3:$G$4794,용기수불기초자료!$B$3:$B$4794,A14,용기수불기초자료!$C$3:$C$4794,$AT$3)</f>
        <v>0</v>
      </c>
      <c r="AW14" s="654">
        <f>AT14+AU14-AV14</f>
        <v>2</v>
      </c>
      <c r="AX14" s="655">
        <v>0</v>
      </c>
      <c r="AY14" s="656">
        <f>SUMIFS(용기수불기초자료!$D$3:$D$4794,용기수불기초자료!$B$3:$B$4794,A14,용기수불기초자료!$C$3:$C$4794,$AX$3)</f>
        <v>0</v>
      </c>
      <c r="AZ14" s="657">
        <f>SUMIFS(용기수불기초자료!$G$3:$G$4794,용기수불기초자료!$B$3:$B$4794,A14,용기수불기초자료!$C$3:$C$4794,$AX$3)</f>
        <v>0</v>
      </c>
      <c r="BA14" s="653">
        <f>AX14+AY14-AZ14</f>
        <v>0</v>
      </c>
      <c r="BB14" s="658">
        <v>0</v>
      </c>
      <c r="BC14" s="656">
        <f>SUMIFS(용기수불기초자료!$D$3:$D$4794,용기수불기초자료!$B$3:$B$4794,A14,용기수불기초자료!$C$3:$C$4794,$BB$3)</f>
        <v>0</v>
      </c>
      <c r="BD14" s="657">
        <f>SUMIFS(용기수불기초자료!$G$3:$G$4794,용기수불기초자료!$B$3:$B$4794,A14,용기수불기초자료!$C$3:$C$4794,$BB$3)</f>
        <v>0</v>
      </c>
      <c r="BE14" s="654">
        <f>BB14+BC14-BD14</f>
        <v>0</v>
      </c>
      <c r="BF14" s="655">
        <v>0</v>
      </c>
      <c r="BG14" s="656">
        <f>SUMIFS(용기수불기초자료!$D$3:$D$4794,용기수불기초자료!$B$3:$B$4794,A14,용기수불기초자료!$C$3:$C$4794,$BF$3)</f>
        <v>0</v>
      </c>
      <c r="BH14" s="657">
        <f>SUMIFS(용기수불기초자료!$G$3:$G$4794,용기수불기초자료!$B$3:$B$4794,A14,용기수불기초자료!$C$3:$C$4794,$BF$3)</f>
        <v>0</v>
      </c>
      <c r="BI14" s="653">
        <f>BF14+BG14-BH14</f>
        <v>0</v>
      </c>
      <c r="BJ14" s="658">
        <v>0</v>
      </c>
      <c r="BK14" s="656">
        <f>SUMIFS(용기수불기초자료!$D$3:$D$4794,용기수불기초자료!$B$3:$B$4794,A14,용기수불기초자료!$C$3:$C$4794,$BJ$3)</f>
        <v>0</v>
      </c>
      <c r="BL14" s="657">
        <f>SUMIFS(용기수불기초자료!$G$3:$G$4794,용기수불기초자료!$B$3:$B$4794,A14,용기수불기초자료!$C$3:$C$4794,$BJ$3)</f>
        <v>0</v>
      </c>
      <c r="BM14" s="654">
        <f>BJ14+BK14-BL14</f>
        <v>0</v>
      </c>
      <c r="BN14" s="658">
        <v>0</v>
      </c>
      <c r="BO14" s="656">
        <f>SUMIFS(용기수불기초자료!$D$3:$D$4794,용기수불기초자료!$B$3:$B$4794,A14,용기수불기초자료!$C$3:$C$4794,$BN$3)</f>
        <v>0</v>
      </c>
      <c r="BP14" s="657">
        <f>SUMIFS(용기수불기초자료!$G$3:$G$4794,용기수불기초자료!$B$3:$B$4794,A14,용기수불기초자료!$C$3:$C$4794,$BN$3)</f>
        <v>0</v>
      </c>
      <c r="BQ14" s="654">
        <f>BN14+BO14-BP14</f>
        <v>0</v>
      </c>
      <c r="BR14" s="658">
        <v>0</v>
      </c>
      <c r="BS14" s="656">
        <f>SUMIFS(용기수불기초자료!$D$3:$D$4794,용기수불기초자료!$B$3:$B$4794,A14,용기수불기초자료!$C$3:$C$4794,$BR$3)</f>
        <v>0</v>
      </c>
      <c r="BT14" s="657">
        <f>SUMIFS(용기수불기초자료!$G$3:$G$4794,용기수불기초자료!$B$3:$B$4794,A14,용기수불기초자료!$C$3:$C$4794,$BR$3)</f>
        <v>0</v>
      </c>
      <c r="BU14" s="654">
        <f>BR14+BS14-BT14</f>
        <v>0</v>
      </c>
      <c r="BV14" s="655">
        <v>0</v>
      </c>
      <c r="BW14" s="656">
        <f>SUMIFS(용기수불기초자료!$D$3:$D$4794,용기수불기초자료!$B$3:$B$4794,A14,용기수불기초자료!$C$3:$C$4794,$BV$3)</f>
        <v>0</v>
      </c>
      <c r="BX14" s="657">
        <f>SUMIFS(용기수불기초자료!$G$3:$G$4794,용기수불기초자료!$B$3:$B$4794,A14,용기수불기초자료!$C$3:$C$4794,$BV$3)</f>
        <v>0</v>
      </c>
      <c r="BY14" s="653">
        <f>BV14+BW14-BX14</f>
        <v>0</v>
      </c>
      <c r="BZ14" s="658">
        <v>0</v>
      </c>
      <c r="CA14" s="656">
        <f>SUMIFS(용기수불기초자료!$D$3:$D$4794,용기수불기초자료!$B$3:$B$4794,A14,용기수불기초자료!$C$3:$C$4794,$BZ$3)</f>
        <v>0</v>
      </c>
      <c r="CB14" s="657">
        <f>SUMIFS(용기수불기초자료!$G$3:$G$4794,용기수불기초자료!$B$3:$B$4794,A14,용기수불기초자료!$C$3:$C$4794,$BZ$3)</f>
        <v>0</v>
      </c>
      <c r="CC14" s="654">
        <f>BZ14+CA14-CB14</f>
        <v>0</v>
      </c>
      <c r="CD14" s="658">
        <v>0</v>
      </c>
      <c r="CE14" s="656">
        <f>SUMIFS(용기수불기초자료!$D$3:$D$4794,용기수불기초자료!$B$3:$B$4794,A14,용기수불기초자료!$C$3:$C$4794,$CD$3)</f>
        <v>0</v>
      </c>
      <c r="CF14" s="657">
        <f>SUMIFS(용기수불기초자료!$G$3:$G$4794,용기수불기초자료!$B$3:$B$4794,A14,용기수불기초자료!$C$3:$C$4794,$CD$3)</f>
        <v>0</v>
      </c>
      <c r="CG14" s="654">
        <f>CD14+CE14-CF14</f>
        <v>0</v>
      </c>
      <c r="CH14" s="658">
        <v>0</v>
      </c>
      <c r="CI14" s="656">
        <f>SUMIFS(용기수불기초자료!$D$3:$D$4794,용기수불기초자료!$B$3:$B$4794,A14,용기수불기초자료!$C$3:$C$4794,$CH$3)</f>
        <v>0</v>
      </c>
      <c r="CJ14" s="657">
        <f>SUMIFS(용기수불기초자료!$G$3:$G$4794,용기수불기초자료!$B$3:$B$4794,A14,용기수불기초자료!$C$3:$C$4794,$CH$3)</f>
        <v>0</v>
      </c>
      <c r="CK14" s="654">
        <f>CH14+CI14-CJ14</f>
        <v>0</v>
      </c>
      <c r="CL14" s="655">
        <v>0</v>
      </c>
      <c r="CM14" s="656">
        <f>SUMIFS(용기수불기초자료!$D$3:$D$4794,용기수불기초자료!$B$3:$B$4794,A14,용기수불기초자료!$C$3:$C$4794,$CL$3)</f>
        <v>0</v>
      </c>
      <c r="CN14" s="657">
        <f>SUMIFS(용기수불기초자료!$G$3:$G$4794,용기수불기초자료!$B$3:$B$4794,A14,용기수불기초자료!$C$3:$C$4794,$CL$3)</f>
        <v>0</v>
      </c>
      <c r="CO14" s="653">
        <f>CL14+CM14-CN14</f>
        <v>0</v>
      </c>
      <c r="CP14" s="658">
        <v>0</v>
      </c>
      <c r="CQ14" s="656">
        <f>SUMIFS(용기수불기초자료!$D$3:$D$4794,용기수불기초자료!$B$3:$B$4794,A14,용기수불기초자료!$C$3:$C$4794,$CP$3)</f>
        <v>0</v>
      </c>
      <c r="CR14" s="657">
        <f>SUMIFS(용기수불기초자료!$G$3:$G$4794,용기수불기초자료!$B$3:$B$4794,A14,용기수불기초자료!$C$3:$C$4794,$CP$3)</f>
        <v>0</v>
      </c>
      <c r="CS14" s="654">
        <f>CP14+CQ14-CR14</f>
        <v>0</v>
      </c>
      <c r="CT14" s="655">
        <v>0</v>
      </c>
      <c r="CU14" s="656">
        <f>SUMIFS(용기수불기초자료!$D$3:$D$4794,용기수불기초자료!$B$3:$B$4794,A14,용기수불기초자료!$C$3:$C$4794,$CT$3)</f>
        <v>0</v>
      </c>
      <c r="CV14" s="657">
        <f>SUMIFS(용기수불기초자료!$G$3:$G$4794,용기수불기초자료!$B$3:$B$4794,A14,용기수불기초자료!$C$3:$C$4794,$CT$3)</f>
        <v>0</v>
      </c>
      <c r="CW14" s="653">
        <f>CT14+CU14-CV14</f>
        <v>0</v>
      </c>
      <c r="CX14" s="658">
        <v>0</v>
      </c>
      <c r="CY14" s="656">
        <f>SUMIFS(용기수불기초자료!$D$3:$D$4794,용기수불기초자료!$B$3:$B$4794,A14,용기수불기초자료!$C$3:$C$4794,$CX$3)</f>
        <v>0</v>
      </c>
      <c r="CZ14" s="657">
        <f>SUMIFS(용기수불기초자료!$G$3:$G$4794,용기수불기초자료!$B$3:$B$4794,A14,용기수불기초자료!$C$3:$C$4794,$CX$3)</f>
        <v>0</v>
      </c>
      <c r="DA14" s="654">
        <f>CX14+CY14-CZ14</f>
        <v>0</v>
      </c>
      <c r="DB14" s="655">
        <v>0</v>
      </c>
      <c r="DC14" s="656">
        <f>SUMIFS(용기수불기초자료!$D$3:$D$4794,용기수불기초자료!$B$3:$B$4794,A14,용기수불기초자료!$C$3:$C$4794,$DB$3)</f>
        <v>0</v>
      </c>
      <c r="DD14" s="657">
        <f>SUMIFS(용기수불기초자료!$G$3:$G$4794,용기수불기초자료!$B$3:$B$4794,A14,용기수불기초자료!$C$3:$C$4794,$DB$3)</f>
        <v>0</v>
      </c>
      <c r="DE14" s="653">
        <f>DB14+DC14-DD14</f>
        <v>0</v>
      </c>
      <c r="DF14" s="658">
        <v>0</v>
      </c>
      <c r="DG14" s="656">
        <f>SUMIFS(용기수불기초자료!$D$3:$D$4794,용기수불기초자료!$B$3:$B$4794,A14,용기수불기초자료!$C$3:$C$4794,$DF$3)</f>
        <v>0</v>
      </c>
      <c r="DH14" s="657">
        <f>SUMIFS(용기수불기초자료!$G$3:$G$4794,용기수불기초자료!$B$3:$B$4794,A14,용기수불기초자료!$C$3:$C$4794,$DF$3)</f>
        <v>0</v>
      </c>
      <c r="DI14" s="654">
        <f>DF14+DG14-DH14</f>
        <v>0</v>
      </c>
      <c r="DJ14" s="658">
        <v>0</v>
      </c>
      <c r="DK14" s="656">
        <f>SUMIFS(용기수불기초자료!$D$3:$D$4794,용기수불기초자료!$B$3:$B$4794,A14,용기수불기초자료!$C$3:$C$4794,$DJ$3)</f>
        <v>0</v>
      </c>
      <c r="DL14" s="657">
        <f>SUMIFS(용기수불기초자료!$G$3:$G$4794,용기수불기초자료!$B$3:$B$4794,A14,용기수불기초자료!$C$3:$C$4794,$DJ$3)</f>
        <v>0</v>
      </c>
      <c r="DM14" s="654">
        <f>DJ14+DK14-DL14</f>
        <v>0</v>
      </c>
      <c r="DN14" s="658">
        <v>0</v>
      </c>
      <c r="DO14" s="656">
        <f>SUMIFS(용기수불기초자료!$D$3:$D$4794,용기수불기초자료!$B$3:$B$4794,A14,용기수불기초자료!$C$3:$C$4794,$DN$3)</f>
        <v>0</v>
      </c>
      <c r="DP14" s="657">
        <f>SUMIFS(용기수불기초자료!$G$3:$G$4794,용기수불기초자료!$B$3:$B$4794,A14,용기수불기초자료!$C$3:$C$4794,$DN$3)</f>
        <v>0</v>
      </c>
      <c r="DQ14" s="659">
        <f>DN14+DO14-DP14</f>
        <v>0</v>
      </c>
      <c r="DR14" s="655">
        <v>0</v>
      </c>
      <c r="DS14" s="656">
        <f>SUMIFS(용기수불기초자료!$D$3:$D$4794,용기수불기초자료!$B$3:$B$4794,A14,용기수불기초자료!$C$3:$C$4794,$DR$3)</f>
        <v>0</v>
      </c>
      <c r="DT14" s="657">
        <f>SUMIFS(용기수불기초자료!$G$3:$G$4794,용기수불기초자료!$B$3:$B$4794,A14,용기수불기초자료!$C$3:$C$4794,$DR$3)</f>
        <v>0</v>
      </c>
      <c r="DU14" s="653">
        <f t="shared" si="8"/>
        <v>0</v>
      </c>
      <c r="DV14" s="658">
        <v>0</v>
      </c>
      <c r="DW14" s="656">
        <f>SUMIFS(용기수불기초자료!$D$3:$D$4794,용기수불기초자료!$B$3:$B$4794,A14,용기수불기초자료!$C$3:$C$4794,$DV$3)</f>
        <v>0</v>
      </c>
      <c r="DX14" s="657">
        <f>SUMIFS(용기수불기초자료!$G$3:$G$4794,용기수불기초자료!$B$3:$B$4794,A14,용기수불기초자료!$C$3:$C$4794,$DV$3)</f>
        <v>0</v>
      </c>
      <c r="DY14" s="654">
        <f>DV14+DW14-DX14</f>
        <v>0</v>
      </c>
      <c r="DZ14" s="655">
        <v>0</v>
      </c>
      <c r="EA14" s="656">
        <f>SUMIFS(용기수불기초자료!$D$3:$D$4794,용기수불기초자료!$B$3:$B$4794,A14,용기수불기초자료!$C$3:$C$4794,$DZ$3)</f>
        <v>0</v>
      </c>
      <c r="EB14" s="657">
        <f>SUMIFS(용기수불기초자료!$G$3:$G$4794,용기수불기초자료!$B$3:$B$4794,A14,용기수불기초자료!$C$3:$C$4794,$DZ$3)</f>
        <v>0</v>
      </c>
      <c r="EC14" s="653">
        <f>DZ14+EA14-EB14</f>
        <v>0</v>
      </c>
      <c r="ED14" s="658">
        <v>0</v>
      </c>
      <c r="EE14" s="656">
        <f>SUMIFS(용기수불기초자료!$D$3:$D$4794,용기수불기초자료!$B$3:$B$4794,A14,용기수불기초자료!$C$3:$C$4794,$ED$3)</f>
        <v>0</v>
      </c>
      <c r="EF14" s="657">
        <f>SUMIFS(용기수불기초자료!$G$3:$G$4794,용기수불기초자료!$B$3:$B$4794,A14,용기수불기초자료!$C$3:$C$4794,$ED$3)</f>
        <v>0</v>
      </c>
      <c r="EG14" s="654">
        <f>ED14+EE14-EF14</f>
        <v>0</v>
      </c>
      <c r="EH14" s="658">
        <v>0</v>
      </c>
      <c r="EI14" s="656">
        <f>SUMIFS(용기수불기초자료!$D$3:$D$4794,용기수불기초자료!$B$3:$B$4794,A14,용기수불기초자료!$C$3:$C$4794,$EH$3)</f>
        <v>0</v>
      </c>
      <c r="EJ14" s="657">
        <f>SUMIFS(용기수불기초자료!$G$3:$G$4794,용기수불기초자료!$B$3:$B$4794,A14,용기수불기초자료!$C$3:$C$4794,$EH$3)</f>
        <v>0</v>
      </c>
      <c r="EK14" s="654">
        <f>EH14+EI14-EJ14</f>
        <v>0</v>
      </c>
      <c r="EL14" s="655">
        <v>0</v>
      </c>
      <c r="EM14" s="656">
        <f>SUMIFS(용기수불기초자료!$D$3:$D$4794,용기수불기초자료!$B$3:$B$4794,A14,용기수불기초자료!$C$3:$C$4794,$EL$3)</f>
        <v>0</v>
      </c>
      <c r="EN14" s="657">
        <f>SUMIFS(용기수불기초자료!$G$3:$G$4794,용기수불기초자료!$B$3:$B$4794,A14,용기수불기초자료!$C$3:$C$4794,$EL$3)</f>
        <v>0</v>
      </c>
      <c r="EO14" s="653">
        <f>EL14+EM14-EN14</f>
        <v>0</v>
      </c>
      <c r="EP14" s="658">
        <v>0</v>
      </c>
      <c r="EQ14" s="656">
        <f>SUMIFS(용기수불기초자료!$D$3:$D$4794,용기수불기초자료!$B$3:$B$4794,A14,용기수불기초자료!$C$3:$C$4794,$EP$3)</f>
        <v>0</v>
      </c>
      <c r="ER14" s="657">
        <f>SUMIFS(용기수불기초자료!$G$3:$G$4794,용기수불기초자료!$B$3:$B$4794,A14,용기수불기초자료!$C$3:$C$4794,$EP$3)</f>
        <v>0</v>
      </c>
      <c r="ES14" s="654">
        <f>EP14+EQ14-ER14</f>
        <v>0</v>
      </c>
      <c r="ET14" s="658">
        <v>0</v>
      </c>
      <c r="EU14" s="656">
        <f>SUMIFS(용기수불기초자료!$D$3:$D$4794,용기수불기초자료!$B$3:$B$4794,A14,용기수불기초자료!$C$3:$C$4794,$ET$3)</f>
        <v>0</v>
      </c>
      <c r="EV14" s="657">
        <f>SUMIFS(용기수불기초자료!$G$3:$G$4794,용기수불기초자료!$B$3:$B$4794,A14,용기수불기초자료!$C$3:$C$4794,$ET$3)</f>
        <v>0</v>
      </c>
      <c r="EW14" s="654">
        <f>ET14+EU14-EV14</f>
        <v>0</v>
      </c>
      <c r="EX14" s="658">
        <v>0</v>
      </c>
      <c r="EY14" s="656">
        <f>SUMIFS(용기수불기초자료!$D$3:$D$4794,용기수불기초자료!$B$3:$B$4794,A14,용기수불기초자료!$C$3:$C$4794,$EX$3)</f>
        <v>0</v>
      </c>
      <c r="EZ14" s="657">
        <f>SUMIFS(용기수불기초자료!$G$3:$G$4794,용기수불기초자료!$B$3:$B$4794,A14,용기수불기초자료!$C$3:$C$4794,$EX$3)</f>
        <v>0</v>
      </c>
      <c r="FA14" s="659">
        <f>EX14+EY14-EZ14</f>
        <v>0</v>
      </c>
      <c r="FB14" s="658">
        <v>0</v>
      </c>
      <c r="FC14" s="660">
        <f>SUMIFS(용기수불기초자료!$D$3:$D$4794,용기수불기초자료!$B$3:$B$4794,A14,용기수불기초자료!$C$3:$C$4794,$FB$3)</f>
        <v>0</v>
      </c>
      <c r="FD14" s="660">
        <f>SUMIFS(용기수불기초자료!$G$3:$G$4794,용기수불기초자료!$B$3:$B$4794,A14,용기수불기초자료!$C$3:$C$4794,$FB$3)</f>
        <v>0</v>
      </c>
      <c r="FE14" s="659">
        <f>FB14+FC14-FD14</f>
        <v>0</v>
      </c>
      <c r="FF14" s="658">
        <v>0</v>
      </c>
      <c r="FG14" s="660">
        <f>SUMIFS(용기수불기초자료!$D$3:$D$4794,용기수불기초자료!$B$3:$B$4794,A14,용기수불기초자료!$C$3:$C$4794,$FF$3)</f>
        <v>0</v>
      </c>
      <c r="FH14" s="660">
        <f>SUMIFS(용기수불기초자료!$G$3:$G$4794,용기수불기초자료!$B$3:$B$4794,A14,용기수불기초자료!$C$3:$C$4794,$FF$3)</f>
        <v>0</v>
      </c>
      <c r="FI14" s="659">
        <f>FF14+FG14-FH14</f>
        <v>0</v>
      </c>
      <c r="FJ14" s="658">
        <v>0</v>
      </c>
      <c r="FK14" s="660">
        <f>SUMIFS(용기수불기초자료!$D$3:$D$4794,용기수불기초자료!$B$3:$B$4794,$A14,용기수불기초자료!$C$3:$C$4794,$FJ$3)</f>
        <v>0</v>
      </c>
      <c r="FL14" s="660">
        <f>SUMIFS(용기수불기초자료!$G$3:$G$4794,용기수불기초자료!$B$3:$B$4794,$A14,용기수불기초자료!$C$3:$C$4794,$FJ$3)</f>
        <v>0</v>
      </c>
      <c r="FM14" s="659">
        <f>FJ14+FK14-FL14</f>
        <v>0</v>
      </c>
      <c r="FN14" s="658">
        <v>0</v>
      </c>
      <c r="FO14" s="660">
        <f>SUMIFS(용기수불기초자료!$D$3:$D$4794,용기수불기초자료!$B$3:$B$4794,$A14,용기수불기초자료!$C$3:$C$4794,$FN$3)</f>
        <v>0</v>
      </c>
      <c r="FP14" s="660">
        <f>SUMIFS(용기수불기초자료!$G$3:$G$4794,용기수불기초자료!$B$3:$B$4794,$A14,용기수불기초자료!$C$3:$C$4794,$FN$3)</f>
        <v>0</v>
      </c>
      <c r="FQ14" s="659">
        <f>FN14+FO14-FP14</f>
        <v>0</v>
      </c>
      <c r="FR14" s="661">
        <v>0</v>
      </c>
      <c r="FS14" s="662">
        <f>SUMIF(기화기수불!$B$4:$B$628,A14,기화기수불!$D$4:$D$628)</f>
        <v>0</v>
      </c>
      <c r="FT14" s="662">
        <f>SUMIF(기화기수불!$B$4:$B$628,A14,기화기수불!$C$4:$C$628)</f>
        <v>0</v>
      </c>
      <c r="FU14" s="669">
        <f>FR14+FS14-FT14</f>
        <v>0</v>
      </c>
      <c r="FW14" s="679"/>
    </row>
    <row r="15" spans="1:179" x14ac:dyDescent="0.3">
      <c r="A15" s="945" t="s">
        <v>695</v>
      </c>
      <c r="B15" s="546">
        <f t="shared" si="9"/>
        <v>2</v>
      </c>
      <c r="C15" s="547">
        <f t="shared" si="10"/>
        <v>15</v>
      </c>
      <c r="D15" s="547">
        <f t="shared" si="11"/>
        <v>15</v>
      </c>
      <c r="E15" s="548">
        <f t="shared" si="12"/>
        <v>2</v>
      </c>
      <c r="F15" s="549">
        <v>0</v>
      </c>
      <c r="G15" s="550">
        <f>SUMIFS(용기수불기초자료!$D$3:$D$4794,용기수불기초자료!$B$3:$B$4794,A15,용기수불기초자료!$C$3:$C$4794,$F$3)</f>
        <v>8</v>
      </c>
      <c r="H15" s="551">
        <f>SUMIFS(용기수불기초자료!$G$3:$G$4794,용기수불기초자료!$B$3:$B$4794,A15,용기수불기초자료!$C$3:$C$4794,$F$3)</f>
        <v>8</v>
      </c>
      <c r="I15" s="547">
        <f>F15+G15-H15</f>
        <v>0</v>
      </c>
      <c r="J15" s="552">
        <v>0</v>
      </c>
      <c r="K15" s="550">
        <f>SUMIFS(용기수불기초자료!$D$3:$D$4794,용기수불기초자료!$B$3:$B$4794,A15,용기수불기초자료!$C$3:$C$4794,$J$3)</f>
        <v>0</v>
      </c>
      <c r="L15" s="551">
        <f>SUMIFS(용기수불기초자료!$G$3:$G$4794,용기수불기초자료!$B$3:$B$4794,A15,용기수불기초자료!$C$3:$C$4794,$J$3)</f>
        <v>0</v>
      </c>
      <c r="M15" s="548">
        <f t="shared" si="14"/>
        <v>0</v>
      </c>
      <c r="N15" s="549">
        <v>0</v>
      </c>
      <c r="O15" s="550">
        <f>SUMIFS(용기수불기초자료!$D$3:$D$4794,용기수불기초자료!$B$3:$B$4794,A15,용기수불기초자료!$C$3:$C$4794,$N$3)</f>
        <v>0</v>
      </c>
      <c r="P15" s="551">
        <f>SUMIFS(용기수불기초자료!$G$3:$G$4794,용기수불기초자료!$B$3:$B$4794,A15,용기수불기초자료!$C$3:$C$4794,$N$3)</f>
        <v>0</v>
      </c>
      <c r="Q15" s="547">
        <f>N15+O15-P15</f>
        <v>0</v>
      </c>
      <c r="R15" s="552">
        <v>0</v>
      </c>
      <c r="S15" s="551">
        <f>SUMIFS(용기수불기초자료!$D$3:$D$4794,용기수불기초자료!$B$3:$B$4794,A15,용기수불기초자료!$C$3:$C$4794,$R$3)</f>
        <v>0</v>
      </c>
      <c r="T15" s="551">
        <f>SUMIFS(용기수불기초자료!$G$3:$G$4794,용기수불기초자료!$B$3:$B$4794,A15,용기수불기초자료!$C$3:$C$4794,$R$3)</f>
        <v>0</v>
      </c>
      <c r="U15" s="548">
        <f t="shared" si="16"/>
        <v>0</v>
      </c>
      <c r="V15" s="549">
        <v>0</v>
      </c>
      <c r="W15" s="551">
        <f>SUMIFS(용기수불기초자료!$D$3:$D$4794,용기수불기초자료!$B$3:$B$4794,A15,용기수불기초자료!$C$3:$C$4794,$V$3)</f>
        <v>0</v>
      </c>
      <c r="X15" s="551">
        <f>SUMIFS(용기수불기초자료!$G$3:$G$4794,용기수불기초자료!$B$3:$B$4794,A15,용기수불기초자료!$C$3:$C$4794,$V$3)</f>
        <v>0</v>
      </c>
      <c r="Y15" s="547">
        <f t="shared" si="17"/>
        <v>0</v>
      </c>
      <c r="Z15" s="552">
        <v>0</v>
      </c>
      <c r="AA15" s="551">
        <f>SUMIFS(용기수불기초자료!$D$3:$D$4794,용기수불기초자료!$B$3:$B$4794,A15,용기수불기초자료!$C$3:$C$4794,$Z$3)</f>
        <v>0</v>
      </c>
      <c r="AB15" s="551">
        <f>SUMIFS(용기수불기초자료!$G$3:$G$4794,용기수불기초자료!$B$3:$B$4794,A15,용기수불기초자료!$C$3:$C$4794,$Z$3)</f>
        <v>0</v>
      </c>
      <c r="AC15" s="548">
        <f t="shared" si="18"/>
        <v>0</v>
      </c>
      <c r="AD15" s="552">
        <v>-1</v>
      </c>
      <c r="AE15" s="551">
        <f>SUMIFS(용기수불기초자료!$D$3:$D$4794,용기수불기초자료!$B$3:$B$4794,A15,용기수불기초자료!$C$3:$C$4794,$AD$3)</f>
        <v>0</v>
      </c>
      <c r="AF15" s="551">
        <f>SUMIFS(용기수불기초자료!$G$3:$G$4794,용기수불기초자료!$B$3:$B$4794,A15,용기수불기초자료!$C$3:$C$4794,$AD$3)</f>
        <v>0</v>
      </c>
      <c r="AG15" s="548">
        <f t="shared" si="19"/>
        <v>-1</v>
      </c>
      <c r="AH15" s="549">
        <v>2</v>
      </c>
      <c r="AI15" s="551">
        <f>SUMIFS(용기수불기초자료!$D$3:$D$4794,용기수불기초자료!$B$3:$B$4794,A15,용기수불기초자료!$C$3:$C$4794,$AH$3)</f>
        <v>7</v>
      </c>
      <c r="AJ15" s="551">
        <f>SUMIFS(용기수불기초자료!$G$3:$G$4794,용기수불기초자료!$B$3:$B$4794,A15,용기수불기초자료!$C$3:$C$4794,$AH$3)</f>
        <v>7</v>
      </c>
      <c r="AK15" s="547">
        <f t="shared" si="20"/>
        <v>2</v>
      </c>
      <c r="AL15" s="552">
        <v>0</v>
      </c>
      <c r="AM15" s="551">
        <f>SUMIFS(용기수불기초자료!$D$3:$D$4794,용기수불기초자료!$B$3:$B$4794,A15,용기수불기초자료!$C$3:$C$4794,$AL$3)</f>
        <v>0</v>
      </c>
      <c r="AN15" s="551">
        <f>SUMIFS(용기수불기초자료!$G$3:$G$4794,용기수불기초자료!$B$3:$B$4794,A15,용기수불기초자료!$C$3:$C$4794,$AL$3)</f>
        <v>0</v>
      </c>
      <c r="AO15" s="548">
        <f t="shared" si="6"/>
        <v>0</v>
      </c>
      <c r="AP15" s="552">
        <v>0</v>
      </c>
      <c r="AQ15" s="551">
        <f>SUMIFS(용기수불기초자료!$D$3:$D$4794,용기수불기초자료!$B$3:$B$4794,A15,용기수불기초자료!$C$3:$C$4794,$AP$3)</f>
        <v>0</v>
      </c>
      <c r="AR15" s="551">
        <f>SUMIFS(용기수불기초자료!$G$3:$G$4794,용기수불기초자료!$B$3:$B$4794,A15,용기수불기초자료!$C$3:$C$4794,$AP$3)</f>
        <v>0</v>
      </c>
      <c r="AS15" s="548">
        <f t="shared" si="21"/>
        <v>0</v>
      </c>
      <c r="AT15" s="552">
        <v>1</v>
      </c>
      <c r="AU15" s="551">
        <f>SUMIFS(용기수불기초자료!$D$3:$D$4794,용기수불기초자료!$B$3:$B$4794,A15,용기수불기초자료!$C$3:$C$4794,$AT$3)</f>
        <v>0</v>
      </c>
      <c r="AV15" s="551">
        <f>SUMIFS(용기수불기초자료!$G$3:$G$4794,용기수불기초자료!$B$3:$B$4794,A15,용기수불기초자료!$C$3:$C$4794,$AT$3)</f>
        <v>0</v>
      </c>
      <c r="AW15" s="548">
        <f t="shared" si="22"/>
        <v>1</v>
      </c>
      <c r="AX15" s="549">
        <v>0</v>
      </c>
      <c r="AY15" s="550">
        <f>SUMIFS(용기수불기초자료!$D$3:$D$4794,용기수불기초자료!$B$3:$B$4794,A15,용기수불기초자료!$C$3:$C$4794,$AX$3)</f>
        <v>0</v>
      </c>
      <c r="AZ15" s="551">
        <f>SUMIFS(용기수불기초자료!$G$3:$G$4794,용기수불기초자료!$B$3:$B$4794,A15,용기수불기초자료!$C$3:$C$4794,$AX$3)</f>
        <v>0</v>
      </c>
      <c r="BA15" s="547">
        <f t="shared" si="23"/>
        <v>0</v>
      </c>
      <c r="BB15" s="552">
        <v>0</v>
      </c>
      <c r="BC15" s="550">
        <f>SUMIFS(용기수불기초자료!$D$3:$D$4794,용기수불기초자료!$B$3:$B$4794,A15,용기수불기초자료!$C$3:$C$4794,$BB$3)</f>
        <v>0</v>
      </c>
      <c r="BD15" s="551">
        <f>SUMIFS(용기수불기초자료!$G$3:$G$4794,용기수불기초자료!$B$3:$B$4794,A15,용기수불기초자료!$C$3:$C$4794,$BB$3)</f>
        <v>0</v>
      </c>
      <c r="BE15" s="548">
        <f t="shared" si="24"/>
        <v>0</v>
      </c>
      <c r="BF15" s="549">
        <v>0</v>
      </c>
      <c r="BG15" s="550">
        <f>SUMIFS(용기수불기초자료!$D$3:$D$4794,용기수불기초자료!$B$3:$B$4794,A15,용기수불기초자료!$C$3:$C$4794,$BF$3)</f>
        <v>0</v>
      </c>
      <c r="BH15" s="551">
        <f>SUMIFS(용기수불기초자료!$G$3:$G$4794,용기수불기초자료!$B$3:$B$4794,A15,용기수불기초자료!$C$3:$C$4794,$BF$3)</f>
        <v>0</v>
      </c>
      <c r="BI15" s="547">
        <f t="shared" si="7"/>
        <v>0</v>
      </c>
      <c r="BJ15" s="552">
        <v>0</v>
      </c>
      <c r="BK15" s="550">
        <f>SUMIFS(용기수불기초자료!$D$3:$D$4794,용기수불기초자료!$B$3:$B$4794,A15,용기수불기초자료!$C$3:$C$4794,$BJ$3)</f>
        <v>0</v>
      </c>
      <c r="BL15" s="551">
        <f>SUMIFS(용기수불기초자료!$G$3:$G$4794,용기수불기초자료!$B$3:$B$4794,A15,용기수불기초자료!$C$3:$C$4794,$BJ$3)</f>
        <v>0</v>
      </c>
      <c r="BM15" s="548">
        <f t="shared" si="25"/>
        <v>0</v>
      </c>
      <c r="BN15" s="552">
        <v>0</v>
      </c>
      <c r="BO15" s="550">
        <f>SUMIFS(용기수불기초자료!$D$3:$D$4794,용기수불기초자료!$B$3:$B$4794,A15,용기수불기초자료!$C$3:$C$4794,$BN$3)</f>
        <v>0</v>
      </c>
      <c r="BP15" s="551">
        <f>SUMIFS(용기수불기초자료!$G$3:$G$4794,용기수불기초자료!$B$3:$B$4794,A15,용기수불기초자료!$C$3:$C$4794,$BN$3)</f>
        <v>0</v>
      </c>
      <c r="BQ15" s="548">
        <f t="shared" si="26"/>
        <v>0</v>
      </c>
      <c r="BR15" s="552">
        <v>0</v>
      </c>
      <c r="BS15" s="550">
        <f>SUMIFS(용기수불기초자료!$D$3:$D$4794,용기수불기초자료!$B$3:$B$4794,A15,용기수불기초자료!$C$3:$C$4794,$BR$3)</f>
        <v>0</v>
      </c>
      <c r="BT15" s="551">
        <f>SUMIFS(용기수불기초자료!$G$3:$G$4794,용기수불기초자료!$B$3:$B$4794,A15,용기수불기초자료!$C$3:$C$4794,$BR$3)</f>
        <v>0</v>
      </c>
      <c r="BU15" s="548">
        <f t="shared" si="27"/>
        <v>0</v>
      </c>
      <c r="BV15" s="549">
        <v>0</v>
      </c>
      <c r="BW15" s="550">
        <f>SUMIFS(용기수불기초자료!$D$3:$D$4794,용기수불기초자료!$B$3:$B$4794,A15,용기수불기초자료!$C$3:$C$4794,$BV$3)</f>
        <v>0</v>
      </c>
      <c r="BX15" s="551">
        <f>SUMIFS(용기수불기초자료!$G$3:$G$4794,용기수불기초자료!$B$3:$B$4794,A15,용기수불기초자료!$C$3:$C$4794,$BV$3)</f>
        <v>0</v>
      </c>
      <c r="BY15" s="547">
        <f t="shared" si="28"/>
        <v>0</v>
      </c>
      <c r="BZ15" s="552">
        <v>0</v>
      </c>
      <c r="CA15" s="550">
        <f>SUMIFS(용기수불기초자료!$D$3:$D$4794,용기수불기초자료!$B$3:$B$4794,A15,용기수불기초자료!$C$3:$C$4794,$BZ$3)</f>
        <v>0</v>
      </c>
      <c r="CB15" s="551">
        <f>SUMIFS(용기수불기초자료!$G$3:$G$4794,용기수불기초자료!$B$3:$B$4794,A15,용기수불기초자료!$C$3:$C$4794,$BZ$3)</f>
        <v>0</v>
      </c>
      <c r="CC15" s="548">
        <f t="shared" si="29"/>
        <v>0</v>
      </c>
      <c r="CD15" s="552">
        <v>0</v>
      </c>
      <c r="CE15" s="550">
        <f>SUMIFS(용기수불기초자료!$D$3:$D$4794,용기수불기초자료!$B$3:$B$4794,A15,용기수불기초자료!$C$3:$C$4794,$CD$3)</f>
        <v>0</v>
      </c>
      <c r="CF15" s="551">
        <f>SUMIFS(용기수불기초자료!$G$3:$G$4794,용기수불기초자료!$B$3:$B$4794,A15,용기수불기초자료!$C$3:$C$4794,$CD$3)</f>
        <v>0</v>
      </c>
      <c r="CG15" s="548">
        <f t="shared" si="30"/>
        <v>0</v>
      </c>
      <c r="CH15" s="552">
        <v>0</v>
      </c>
      <c r="CI15" s="550">
        <f>SUMIFS(용기수불기초자료!$D$3:$D$4794,용기수불기초자료!$B$3:$B$4794,A15,용기수불기초자료!$C$3:$C$4794,$CH$3)</f>
        <v>0</v>
      </c>
      <c r="CJ15" s="551">
        <f>SUMIFS(용기수불기초자료!$G$3:$G$4794,용기수불기초자료!$B$3:$B$4794,A15,용기수불기초자료!$C$3:$C$4794,$CH$3)</f>
        <v>0</v>
      </c>
      <c r="CK15" s="548">
        <f t="shared" si="31"/>
        <v>0</v>
      </c>
      <c r="CL15" s="549">
        <v>0</v>
      </c>
      <c r="CM15" s="550">
        <f>SUMIFS(용기수불기초자료!$D$3:$D$4794,용기수불기초자료!$B$3:$B$4794,A15,용기수불기초자료!$C$3:$C$4794,$CL$3)</f>
        <v>0</v>
      </c>
      <c r="CN15" s="551">
        <f>SUMIFS(용기수불기초자료!$G$3:$G$4794,용기수불기초자료!$B$3:$B$4794,A15,용기수불기초자료!$C$3:$C$4794,$CL$3)</f>
        <v>0</v>
      </c>
      <c r="CO15" s="547">
        <f t="shared" si="32"/>
        <v>0</v>
      </c>
      <c r="CP15" s="552">
        <v>0</v>
      </c>
      <c r="CQ15" s="550">
        <f>SUMIFS(용기수불기초자료!$D$3:$D$4794,용기수불기초자료!$B$3:$B$4794,A15,용기수불기초자료!$C$3:$C$4794,$CP$3)</f>
        <v>0</v>
      </c>
      <c r="CR15" s="551">
        <f>SUMIFS(용기수불기초자료!$G$3:$G$4794,용기수불기초자료!$B$3:$B$4794,A15,용기수불기초자료!$C$3:$C$4794,$CP$3)</f>
        <v>0</v>
      </c>
      <c r="CS15" s="548">
        <f t="shared" si="33"/>
        <v>0</v>
      </c>
      <c r="CT15" s="549">
        <v>0</v>
      </c>
      <c r="CU15" s="550">
        <f>SUMIFS(용기수불기초자료!$D$3:$D$4794,용기수불기초자료!$B$3:$B$4794,A15,용기수불기초자료!$C$3:$C$4794,$CT$3)</f>
        <v>0</v>
      </c>
      <c r="CV15" s="551">
        <f>SUMIFS(용기수불기초자료!$G$3:$G$4794,용기수불기초자료!$B$3:$B$4794,A15,용기수불기초자료!$C$3:$C$4794,$CT$3)</f>
        <v>0</v>
      </c>
      <c r="CW15" s="547">
        <f t="shared" si="34"/>
        <v>0</v>
      </c>
      <c r="CX15" s="552">
        <v>0</v>
      </c>
      <c r="CY15" s="550">
        <f>SUMIFS(용기수불기초자료!$D$3:$D$4794,용기수불기초자료!$B$3:$B$4794,A15,용기수불기초자료!$C$3:$C$4794,$CX$3)</f>
        <v>0</v>
      </c>
      <c r="CZ15" s="551">
        <f>SUMIFS(용기수불기초자료!$G$3:$G$4794,용기수불기초자료!$B$3:$B$4794,A15,용기수불기초자료!$C$3:$C$4794,$CX$3)</f>
        <v>0</v>
      </c>
      <c r="DA15" s="548">
        <f t="shared" si="35"/>
        <v>0</v>
      </c>
      <c r="DB15" s="549">
        <v>0</v>
      </c>
      <c r="DC15" s="550">
        <f>SUMIFS(용기수불기초자료!$D$3:$D$4794,용기수불기초자료!$B$3:$B$4794,A15,용기수불기초자료!$C$3:$C$4794,$DB$3)</f>
        <v>0</v>
      </c>
      <c r="DD15" s="551">
        <f>SUMIFS(용기수불기초자료!$G$3:$G$4794,용기수불기초자료!$B$3:$B$4794,A15,용기수불기초자료!$C$3:$C$4794,$DB$3)</f>
        <v>0</v>
      </c>
      <c r="DE15" s="547">
        <f t="shared" si="36"/>
        <v>0</v>
      </c>
      <c r="DF15" s="552">
        <v>0</v>
      </c>
      <c r="DG15" s="550">
        <f>SUMIFS(용기수불기초자료!$D$3:$D$4794,용기수불기초자료!$B$3:$B$4794,A15,용기수불기초자료!$C$3:$C$4794,$DF$3)</f>
        <v>0</v>
      </c>
      <c r="DH15" s="551">
        <f>SUMIFS(용기수불기초자료!$G$3:$G$4794,용기수불기초자료!$B$3:$B$4794,A15,용기수불기초자료!$C$3:$C$4794,$DF$3)</f>
        <v>0</v>
      </c>
      <c r="DI15" s="548">
        <f t="shared" si="37"/>
        <v>0</v>
      </c>
      <c r="DJ15" s="552">
        <v>0</v>
      </c>
      <c r="DK15" s="550">
        <f>SUMIFS(용기수불기초자료!$D$3:$D$4794,용기수불기초자료!$B$3:$B$4794,A15,용기수불기초자료!$C$3:$C$4794,$DJ$3)</f>
        <v>0</v>
      </c>
      <c r="DL15" s="551">
        <f>SUMIFS(용기수불기초자료!$G$3:$G$4794,용기수불기초자료!$B$3:$B$4794,A15,용기수불기초자료!$C$3:$C$4794,$DJ$3)</f>
        <v>0</v>
      </c>
      <c r="DM15" s="548">
        <f t="shared" si="38"/>
        <v>0</v>
      </c>
      <c r="DN15" s="552">
        <v>0</v>
      </c>
      <c r="DO15" s="550">
        <f>SUMIFS(용기수불기초자료!$D$3:$D$4794,용기수불기초자료!$B$3:$B$4794,A15,용기수불기초자료!$C$3:$C$4794,$DN$3)</f>
        <v>0</v>
      </c>
      <c r="DP15" s="551">
        <f>SUMIFS(용기수불기초자료!$G$3:$G$4794,용기수불기초자료!$B$3:$B$4794,A15,용기수불기초자료!$C$3:$C$4794,$DN$3)</f>
        <v>0</v>
      </c>
      <c r="DQ15" s="554">
        <f t="shared" si="39"/>
        <v>0</v>
      </c>
      <c r="DR15" s="549">
        <v>0</v>
      </c>
      <c r="DS15" s="550">
        <f>SUMIFS(용기수불기초자료!$D$3:$D$4794,용기수불기초자료!$B$3:$B$4794,A15,용기수불기초자료!$C$3:$C$4794,$DR$3)</f>
        <v>0</v>
      </c>
      <c r="DT15" s="551">
        <f>SUMIFS(용기수불기초자료!$G$3:$G$4794,용기수불기초자료!$B$3:$B$4794,A15,용기수불기초자료!$C$3:$C$4794,$DR$3)</f>
        <v>0</v>
      </c>
      <c r="DU15" s="547">
        <f t="shared" si="8"/>
        <v>0</v>
      </c>
      <c r="DV15" s="552">
        <v>0</v>
      </c>
      <c r="DW15" s="550">
        <f>SUMIFS(용기수불기초자료!$D$3:$D$4794,용기수불기초자료!$B$3:$B$4794,A15,용기수불기초자료!$C$3:$C$4794,$DV$3)</f>
        <v>0</v>
      </c>
      <c r="DX15" s="551">
        <f>SUMIFS(용기수불기초자료!$G$3:$G$4794,용기수불기초자료!$B$3:$B$4794,A15,용기수불기초자료!$C$3:$C$4794,$DV$3)</f>
        <v>0</v>
      </c>
      <c r="DY15" s="548">
        <f t="shared" si="40"/>
        <v>0</v>
      </c>
      <c r="DZ15" s="549">
        <v>0</v>
      </c>
      <c r="EA15" s="550">
        <f>SUMIFS(용기수불기초자료!$D$3:$D$4794,용기수불기초자료!$B$3:$B$4794,A15,용기수불기초자료!$C$3:$C$4794,$DZ$3)</f>
        <v>0</v>
      </c>
      <c r="EB15" s="551">
        <f>SUMIFS(용기수불기초자료!$G$3:$G$4794,용기수불기초자료!$B$3:$B$4794,A15,용기수불기초자료!$C$3:$C$4794,$DZ$3)</f>
        <v>0</v>
      </c>
      <c r="EC15" s="547">
        <f t="shared" si="41"/>
        <v>0</v>
      </c>
      <c r="ED15" s="552">
        <v>0</v>
      </c>
      <c r="EE15" s="550">
        <f>SUMIFS(용기수불기초자료!$D$3:$D$4794,용기수불기초자료!$B$3:$B$4794,A15,용기수불기초자료!$C$3:$C$4794,$ED$3)</f>
        <v>0</v>
      </c>
      <c r="EF15" s="551">
        <f>SUMIFS(용기수불기초자료!$G$3:$G$4794,용기수불기초자료!$B$3:$B$4794,A15,용기수불기초자료!$C$3:$C$4794,$ED$3)</f>
        <v>0</v>
      </c>
      <c r="EG15" s="548">
        <f t="shared" si="42"/>
        <v>0</v>
      </c>
      <c r="EH15" s="552">
        <v>0</v>
      </c>
      <c r="EI15" s="550">
        <f>SUMIFS(용기수불기초자료!$D$3:$D$4794,용기수불기초자료!$B$3:$B$4794,A15,용기수불기초자료!$C$3:$C$4794,$EH$3)</f>
        <v>0</v>
      </c>
      <c r="EJ15" s="551">
        <f>SUMIFS(용기수불기초자료!$G$3:$G$4794,용기수불기초자료!$B$3:$B$4794,A15,용기수불기초자료!$C$3:$C$4794,$EH$3)</f>
        <v>0</v>
      </c>
      <c r="EK15" s="548">
        <f t="shared" si="43"/>
        <v>0</v>
      </c>
      <c r="EL15" s="549">
        <v>0</v>
      </c>
      <c r="EM15" s="550">
        <f>SUMIFS(용기수불기초자료!$D$3:$D$4794,용기수불기초자료!$B$3:$B$4794,A15,용기수불기초자료!$C$3:$C$4794,$EL$3)</f>
        <v>0</v>
      </c>
      <c r="EN15" s="551">
        <f>SUMIFS(용기수불기초자료!$G$3:$G$4794,용기수불기초자료!$B$3:$B$4794,A15,용기수불기초자료!$C$3:$C$4794,$EL$3)</f>
        <v>0</v>
      </c>
      <c r="EO15" s="547">
        <f t="shared" si="44"/>
        <v>0</v>
      </c>
      <c r="EP15" s="552">
        <v>0</v>
      </c>
      <c r="EQ15" s="550">
        <f>SUMIFS(용기수불기초자료!$D$3:$D$4794,용기수불기초자료!$B$3:$B$4794,A15,용기수불기초자료!$C$3:$C$4794,$EP$3)</f>
        <v>0</v>
      </c>
      <c r="ER15" s="551">
        <f>SUMIFS(용기수불기초자료!$G$3:$G$4794,용기수불기초자료!$B$3:$B$4794,A15,용기수불기초자료!$C$3:$C$4794,$EP$3)</f>
        <v>0</v>
      </c>
      <c r="ES15" s="548">
        <f t="shared" si="45"/>
        <v>0</v>
      </c>
      <c r="ET15" s="552">
        <v>0</v>
      </c>
      <c r="EU15" s="550">
        <f>SUMIFS(용기수불기초자료!$D$3:$D$4794,용기수불기초자료!$B$3:$B$4794,A15,용기수불기초자료!$C$3:$C$4794,$ET$3)</f>
        <v>0</v>
      </c>
      <c r="EV15" s="551">
        <f>SUMIFS(용기수불기초자료!$G$3:$G$4794,용기수불기초자료!$B$3:$B$4794,A15,용기수불기초자료!$C$3:$C$4794,$ET$3)</f>
        <v>0</v>
      </c>
      <c r="EW15" s="548">
        <f t="shared" si="46"/>
        <v>0</v>
      </c>
      <c r="EX15" s="552">
        <v>0</v>
      </c>
      <c r="EY15" s="550">
        <f>SUMIFS(용기수불기초자료!$D$3:$D$4794,용기수불기초자료!$B$3:$B$4794,A15,용기수불기초자료!$C$3:$C$4794,$EX$3)</f>
        <v>0</v>
      </c>
      <c r="EZ15" s="551">
        <f>SUMIFS(용기수불기초자료!$G$3:$G$4794,용기수불기초자료!$B$3:$B$4794,A15,용기수불기초자료!$C$3:$C$4794,$EX$3)</f>
        <v>0</v>
      </c>
      <c r="FA15" s="554">
        <f t="shared" si="47"/>
        <v>0</v>
      </c>
      <c r="FB15" s="552">
        <v>0</v>
      </c>
      <c r="FC15" s="555">
        <f>SUMIFS(용기수불기초자료!$D$3:$D$4794,용기수불기초자료!$B$3:$B$4794,A15,용기수불기초자료!$C$3:$C$4794,$FB$3)</f>
        <v>0</v>
      </c>
      <c r="FD15" s="555">
        <f>SUMIFS(용기수불기초자료!$G$3:$G$4794,용기수불기초자료!$B$3:$B$4794,A15,용기수불기초자료!$C$3:$C$4794,$FB$3)</f>
        <v>0</v>
      </c>
      <c r="FE15" s="554">
        <f t="shared" si="48"/>
        <v>0</v>
      </c>
      <c r="FF15" s="552">
        <v>0</v>
      </c>
      <c r="FG15" s="555">
        <f>SUMIFS(용기수불기초자료!$D$3:$D$4794,용기수불기초자료!$B$3:$B$4794,A15,용기수불기초자료!$C$3:$C$4794,$FF$3)</f>
        <v>0</v>
      </c>
      <c r="FH15" s="555">
        <f>SUMIFS(용기수불기초자료!$G$3:$G$4794,용기수불기초자료!$B$3:$B$4794,A15,용기수불기초자료!$C$3:$C$4794,$FF$3)</f>
        <v>0</v>
      </c>
      <c r="FI15" s="554">
        <f t="shared" si="49"/>
        <v>0</v>
      </c>
      <c r="FJ15" s="552">
        <v>0</v>
      </c>
      <c r="FK15" s="555">
        <f>SUMIFS(용기수불기초자료!$D$3:$D$4794,용기수불기초자료!$B$3:$B$4794,$A15,용기수불기초자료!$C$3:$C$4794,$FJ$3)</f>
        <v>0</v>
      </c>
      <c r="FL15" s="555">
        <f>SUMIFS(용기수불기초자료!$G$3:$G$4794,용기수불기초자료!$B$3:$B$4794,$A15,용기수불기초자료!$C$3:$C$4794,$FJ$3)</f>
        <v>0</v>
      </c>
      <c r="FM15" s="554">
        <f t="shared" si="50"/>
        <v>0</v>
      </c>
      <c r="FN15" s="552">
        <v>0</v>
      </c>
      <c r="FO15" s="555">
        <f>SUMIFS(용기수불기초자료!$D$3:$D$4794,용기수불기초자료!$B$3:$B$4794,$A15,용기수불기초자료!$C$3:$C$4794,$FN$3)</f>
        <v>0</v>
      </c>
      <c r="FP15" s="555">
        <f>SUMIFS(용기수불기초자료!$G$3:$G$4794,용기수불기초자료!$B$3:$B$4794,$A15,용기수불기초자료!$C$3:$C$4794,$FN$3)</f>
        <v>0</v>
      </c>
      <c r="FQ15" s="554">
        <f t="shared" si="51"/>
        <v>0</v>
      </c>
      <c r="FR15" s="558">
        <v>0</v>
      </c>
      <c r="FS15" s="582">
        <f>SUMIF(기화기수불!$B$4:$B$628,A15,기화기수불!$D$4:$D$628)</f>
        <v>0</v>
      </c>
      <c r="FT15" s="582">
        <f>SUMIF(기화기수불!$B$4:$B$628,A15,기화기수불!$C$4:$C$628)</f>
        <v>0</v>
      </c>
      <c r="FU15" s="559">
        <f t="shared" si="52"/>
        <v>0</v>
      </c>
      <c r="FW15" s="228"/>
    </row>
    <row r="16" spans="1:179" ht="15.75" customHeight="1" x14ac:dyDescent="0.3">
      <c r="A16" s="945" t="s">
        <v>696</v>
      </c>
      <c r="B16" s="546">
        <f t="shared" si="9"/>
        <v>21</v>
      </c>
      <c r="C16" s="547">
        <f t="shared" si="10"/>
        <v>13</v>
      </c>
      <c r="D16" s="547">
        <f t="shared" si="11"/>
        <v>13</v>
      </c>
      <c r="E16" s="548">
        <f t="shared" si="12"/>
        <v>21</v>
      </c>
      <c r="F16" s="549">
        <v>10</v>
      </c>
      <c r="G16" s="550">
        <f>SUMIFS(용기수불기초자료!$D$3:$D$4794,용기수불기초자료!$B$3:$B$4794,A16,용기수불기초자료!$C$3:$C$4794,$F$3)</f>
        <v>2</v>
      </c>
      <c r="H16" s="551">
        <f>SUMIFS(용기수불기초자료!$G$3:$G$4794,용기수불기초자료!$B$3:$B$4794,A16,용기수불기초자료!$C$3:$C$4794,$F$3)</f>
        <v>2</v>
      </c>
      <c r="I16" s="547">
        <f t="shared" si="13"/>
        <v>10</v>
      </c>
      <c r="J16" s="552">
        <v>0</v>
      </c>
      <c r="K16" s="550">
        <f>SUMIFS(용기수불기초자료!$D$3:$D$4794,용기수불기초자료!$B$3:$B$4794,A16,용기수불기초자료!$C$3:$C$4794,$J$3)</f>
        <v>0</v>
      </c>
      <c r="L16" s="551">
        <f>SUMIFS(용기수불기초자료!$G$3:$G$4794,용기수불기초자료!$B$3:$B$4794,A16,용기수불기초자료!$C$3:$C$4794,$J$3)</f>
        <v>0</v>
      </c>
      <c r="M16" s="548">
        <f t="shared" si="14"/>
        <v>0</v>
      </c>
      <c r="N16" s="549">
        <v>0</v>
      </c>
      <c r="O16" s="550">
        <f>SUMIFS(용기수불기초자료!$D$3:$D$4794,용기수불기초자료!$B$3:$B$4794,A16,용기수불기초자료!$C$3:$C$4794,$N$3)</f>
        <v>0</v>
      </c>
      <c r="P16" s="551">
        <f>SUMIFS(용기수불기초자료!$G$3:$G$4794,용기수불기초자료!$B$3:$B$4794,A16,용기수불기초자료!$C$3:$C$4794,$N$3)</f>
        <v>0</v>
      </c>
      <c r="Q16" s="547">
        <f t="shared" si="15"/>
        <v>0</v>
      </c>
      <c r="R16" s="552">
        <v>0</v>
      </c>
      <c r="S16" s="551">
        <f>SUMIFS(용기수불기초자료!$D$3:$D$4794,용기수불기초자료!$B$3:$B$4794,A16,용기수불기초자료!$C$3:$C$4794,$R$3)</f>
        <v>0</v>
      </c>
      <c r="T16" s="551">
        <f>SUMIFS(용기수불기초자료!$G$3:$G$4794,용기수불기초자료!$B$3:$B$4794,A16,용기수불기초자료!$C$3:$C$4794,$R$3)</f>
        <v>0</v>
      </c>
      <c r="U16" s="548">
        <f t="shared" si="16"/>
        <v>0</v>
      </c>
      <c r="V16" s="549">
        <v>0</v>
      </c>
      <c r="W16" s="551">
        <f>SUMIFS(용기수불기초자료!$D$3:$D$4794,용기수불기초자료!$B$3:$B$4794,A16,용기수불기초자료!$C$3:$C$4794,$V$3)</f>
        <v>0</v>
      </c>
      <c r="X16" s="551">
        <f>SUMIFS(용기수불기초자료!$G$3:$G$4794,용기수불기초자료!$B$3:$B$4794,A16,용기수불기초자료!$C$3:$C$4794,$V$3)</f>
        <v>0</v>
      </c>
      <c r="Y16" s="547">
        <f t="shared" si="17"/>
        <v>0</v>
      </c>
      <c r="Z16" s="552">
        <v>0</v>
      </c>
      <c r="AA16" s="551">
        <f>SUMIFS(용기수불기초자료!$D$3:$D$4794,용기수불기초자료!$B$3:$B$4794,A16,용기수불기초자료!$C$3:$C$4794,$Z$3)</f>
        <v>0</v>
      </c>
      <c r="AB16" s="551">
        <f>SUMIFS(용기수불기초자료!$G$3:$G$4794,용기수불기초자료!$B$3:$B$4794,A16,용기수불기초자료!$C$3:$C$4794,$Z$3)</f>
        <v>0</v>
      </c>
      <c r="AC16" s="548">
        <f t="shared" si="18"/>
        <v>0</v>
      </c>
      <c r="AD16" s="552">
        <v>0</v>
      </c>
      <c r="AE16" s="551">
        <f>SUMIFS(용기수불기초자료!$D$3:$D$4794,용기수불기초자료!$B$3:$B$4794,A16,용기수불기초자료!$C$3:$C$4794,$AD$3)</f>
        <v>0</v>
      </c>
      <c r="AF16" s="551">
        <f>SUMIFS(용기수불기초자료!$G$3:$G$4794,용기수불기초자료!$B$3:$B$4794,A16,용기수불기초자료!$C$3:$C$4794,$AD$3)</f>
        <v>0</v>
      </c>
      <c r="AG16" s="548">
        <f t="shared" si="19"/>
        <v>0</v>
      </c>
      <c r="AH16" s="549">
        <v>10</v>
      </c>
      <c r="AI16" s="551">
        <f>SUMIFS(용기수불기초자료!$D$3:$D$4794,용기수불기초자료!$B$3:$B$4794,A16,용기수불기초자료!$C$3:$C$4794,$AH$3)</f>
        <v>10</v>
      </c>
      <c r="AJ16" s="551">
        <f>SUMIFS(용기수불기초자료!$G$3:$G$4794,용기수불기초자료!$B$3:$B$4794,A16,용기수불기초자료!$C$3:$C$4794,$AH$3)</f>
        <v>10</v>
      </c>
      <c r="AK16" s="547">
        <f t="shared" si="20"/>
        <v>10</v>
      </c>
      <c r="AL16" s="552">
        <v>0</v>
      </c>
      <c r="AM16" s="551">
        <f>SUMIFS(용기수불기초자료!$D$3:$D$4794,용기수불기초자료!$B$3:$B$4794,A16,용기수불기초자료!$C$3:$C$4794,$AL$3)</f>
        <v>0</v>
      </c>
      <c r="AN16" s="551">
        <f>SUMIFS(용기수불기초자료!$G$3:$G$4794,용기수불기초자료!$B$3:$B$4794,A16,용기수불기초자료!$C$3:$C$4794,$AL$3)</f>
        <v>0</v>
      </c>
      <c r="AO16" s="548">
        <f t="shared" si="6"/>
        <v>0</v>
      </c>
      <c r="AP16" s="552">
        <v>0</v>
      </c>
      <c r="AQ16" s="551">
        <f>SUMIFS(용기수불기초자료!$D$3:$D$4794,용기수불기초자료!$B$3:$B$4794,A16,용기수불기초자료!$C$3:$C$4794,$AP$3)</f>
        <v>0</v>
      </c>
      <c r="AR16" s="551">
        <f>SUMIFS(용기수불기초자료!$G$3:$G$4794,용기수불기초자료!$B$3:$B$4794,A16,용기수불기초자료!$C$3:$C$4794,$AP$3)</f>
        <v>0</v>
      </c>
      <c r="AS16" s="548">
        <f t="shared" si="21"/>
        <v>0</v>
      </c>
      <c r="AT16" s="552">
        <v>0</v>
      </c>
      <c r="AU16" s="551">
        <f>SUMIFS(용기수불기초자료!$D$3:$D$4794,용기수불기초자료!$B$3:$B$4794,A16,용기수불기초자료!$C$3:$C$4794,$AT$3)</f>
        <v>0</v>
      </c>
      <c r="AV16" s="551">
        <f>SUMIFS(용기수불기초자료!$G$3:$G$4794,용기수불기초자료!$B$3:$B$4794,A16,용기수불기초자료!$C$3:$C$4794,$AT$3)</f>
        <v>0</v>
      </c>
      <c r="AW16" s="548">
        <f t="shared" si="22"/>
        <v>0</v>
      </c>
      <c r="AX16" s="549">
        <v>0</v>
      </c>
      <c r="AY16" s="550">
        <f>SUMIFS(용기수불기초자료!$D$3:$D$4794,용기수불기초자료!$B$3:$B$4794,A16,용기수불기초자료!$C$3:$C$4794,$AX$3)</f>
        <v>0</v>
      </c>
      <c r="AZ16" s="551">
        <f>SUMIFS(용기수불기초자료!$G$3:$G$4794,용기수불기초자료!$B$3:$B$4794,A16,용기수불기초자료!$C$3:$C$4794,$AX$3)</f>
        <v>0</v>
      </c>
      <c r="BA16" s="547">
        <f t="shared" si="23"/>
        <v>0</v>
      </c>
      <c r="BB16" s="552">
        <v>0</v>
      </c>
      <c r="BC16" s="550">
        <f>SUMIFS(용기수불기초자료!$D$3:$D$4794,용기수불기초자료!$B$3:$B$4794,A16,용기수불기초자료!$C$3:$C$4794,$BB$3)</f>
        <v>0</v>
      </c>
      <c r="BD16" s="551">
        <f>SUMIFS(용기수불기초자료!$G$3:$G$4794,용기수불기초자료!$B$3:$B$4794,A16,용기수불기초자료!$C$3:$C$4794,$BB$3)</f>
        <v>0</v>
      </c>
      <c r="BE16" s="548">
        <f t="shared" si="24"/>
        <v>0</v>
      </c>
      <c r="BF16" s="549">
        <v>0</v>
      </c>
      <c r="BG16" s="550">
        <f>SUMIFS(용기수불기초자료!$D$3:$D$4794,용기수불기초자료!$B$3:$B$4794,A16,용기수불기초자료!$C$3:$C$4794,$BF$3)</f>
        <v>0</v>
      </c>
      <c r="BH16" s="551">
        <f>SUMIFS(용기수불기초자료!$G$3:$G$4794,용기수불기초자료!$B$3:$B$4794,A16,용기수불기초자료!$C$3:$C$4794,$BF$3)</f>
        <v>0</v>
      </c>
      <c r="BI16" s="547">
        <f t="shared" si="7"/>
        <v>0</v>
      </c>
      <c r="BJ16" s="552">
        <v>0</v>
      </c>
      <c r="BK16" s="550">
        <f>SUMIFS(용기수불기초자료!$D$3:$D$4794,용기수불기초자료!$B$3:$B$4794,A16,용기수불기초자료!$C$3:$C$4794,$BJ$3)</f>
        <v>0</v>
      </c>
      <c r="BL16" s="551">
        <f>SUMIFS(용기수불기초자료!$G$3:$G$4794,용기수불기초자료!$B$3:$B$4794,A16,용기수불기초자료!$C$3:$C$4794,$BJ$3)</f>
        <v>0</v>
      </c>
      <c r="BM16" s="548">
        <f t="shared" si="25"/>
        <v>0</v>
      </c>
      <c r="BN16" s="552">
        <v>0</v>
      </c>
      <c r="BO16" s="550">
        <f>SUMIFS(용기수불기초자료!$D$3:$D$4794,용기수불기초자료!$B$3:$B$4794,A16,용기수불기초자료!$C$3:$C$4794,$BN$3)</f>
        <v>0</v>
      </c>
      <c r="BP16" s="551">
        <f>SUMIFS(용기수불기초자료!$G$3:$G$4794,용기수불기초자료!$B$3:$B$4794,A16,용기수불기초자료!$C$3:$C$4794,$BN$3)</f>
        <v>0</v>
      </c>
      <c r="BQ16" s="548">
        <f t="shared" si="26"/>
        <v>0</v>
      </c>
      <c r="BR16" s="552">
        <v>0</v>
      </c>
      <c r="BS16" s="550">
        <f>SUMIFS(용기수불기초자료!$D$3:$D$4794,용기수불기초자료!$B$3:$B$4794,A16,용기수불기초자료!$C$3:$C$4794,$BR$3)</f>
        <v>0</v>
      </c>
      <c r="BT16" s="551">
        <f>SUMIFS(용기수불기초자료!$G$3:$G$4794,용기수불기초자료!$B$3:$B$4794,A16,용기수불기초자료!$C$3:$C$4794,$BR$3)</f>
        <v>0</v>
      </c>
      <c r="BU16" s="548">
        <f t="shared" si="27"/>
        <v>0</v>
      </c>
      <c r="BV16" s="549">
        <v>0</v>
      </c>
      <c r="BW16" s="550">
        <f>SUMIFS(용기수불기초자료!$D$3:$D$4794,용기수불기초자료!$B$3:$B$4794,A16,용기수불기초자료!$C$3:$C$4794,$BV$3)</f>
        <v>0</v>
      </c>
      <c r="BX16" s="551">
        <f>SUMIFS(용기수불기초자료!$G$3:$G$4794,용기수불기초자료!$B$3:$B$4794,A16,용기수불기초자료!$C$3:$C$4794,$BV$3)</f>
        <v>0</v>
      </c>
      <c r="BY16" s="547">
        <f t="shared" si="28"/>
        <v>0</v>
      </c>
      <c r="BZ16" s="552">
        <v>0</v>
      </c>
      <c r="CA16" s="550">
        <f>SUMIFS(용기수불기초자료!$D$3:$D$4794,용기수불기초자료!$B$3:$B$4794,A16,용기수불기초자료!$C$3:$C$4794,$BZ$3)</f>
        <v>0</v>
      </c>
      <c r="CB16" s="551">
        <f>SUMIFS(용기수불기초자료!$G$3:$G$4794,용기수불기초자료!$B$3:$B$4794,A16,용기수불기초자료!$C$3:$C$4794,$BZ$3)</f>
        <v>0</v>
      </c>
      <c r="CC16" s="548">
        <f t="shared" si="29"/>
        <v>0</v>
      </c>
      <c r="CD16" s="552">
        <v>0</v>
      </c>
      <c r="CE16" s="550">
        <f>SUMIFS(용기수불기초자료!$D$3:$D$4794,용기수불기초자료!$B$3:$B$4794,A16,용기수불기초자료!$C$3:$C$4794,$CD$3)</f>
        <v>0</v>
      </c>
      <c r="CF16" s="551">
        <f>SUMIFS(용기수불기초자료!$G$3:$G$4794,용기수불기초자료!$B$3:$B$4794,A16,용기수불기초자료!$C$3:$C$4794,$CD$3)</f>
        <v>0</v>
      </c>
      <c r="CG16" s="548">
        <f t="shared" si="30"/>
        <v>0</v>
      </c>
      <c r="CH16" s="552">
        <v>0</v>
      </c>
      <c r="CI16" s="550">
        <f>SUMIFS(용기수불기초자료!$D$3:$D$4794,용기수불기초자료!$B$3:$B$4794,A16,용기수불기초자료!$C$3:$C$4794,$CH$3)</f>
        <v>0</v>
      </c>
      <c r="CJ16" s="551">
        <f>SUMIFS(용기수불기초자료!$G$3:$G$4794,용기수불기초자료!$B$3:$B$4794,A16,용기수불기초자료!$C$3:$C$4794,$CH$3)</f>
        <v>0</v>
      </c>
      <c r="CK16" s="548">
        <f t="shared" si="31"/>
        <v>0</v>
      </c>
      <c r="CL16" s="549">
        <v>0</v>
      </c>
      <c r="CM16" s="550">
        <f>SUMIFS(용기수불기초자료!$D$3:$D$4794,용기수불기초자료!$B$3:$B$4794,A16,용기수불기초자료!$C$3:$C$4794,$CL$3)</f>
        <v>0</v>
      </c>
      <c r="CN16" s="551">
        <f>SUMIFS(용기수불기초자료!$G$3:$G$4794,용기수불기초자료!$B$3:$B$4794,A16,용기수불기초자료!$C$3:$C$4794,$CL$3)</f>
        <v>0</v>
      </c>
      <c r="CO16" s="547">
        <f t="shared" si="32"/>
        <v>0</v>
      </c>
      <c r="CP16" s="552">
        <v>0</v>
      </c>
      <c r="CQ16" s="550">
        <f>SUMIFS(용기수불기초자료!$D$3:$D$4794,용기수불기초자료!$B$3:$B$4794,A16,용기수불기초자료!$C$3:$C$4794,$CP$3)</f>
        <v>0</v>
      </c>
      <c r="CR16" s="551">
        <f>SUMIFS(용기수불기초자료!$G$3:$G$4794,용기수불기초자료!$B$3:$B$4794,A16,용기수불기초자료!$C$3:$C$4794,$CP$3)</f>
        <v>0</v>
      </c>
      <c r="CS16" s="548">
        <f t="shared" si="33"/>
        <v>0</v>
      </c>
      <c r="CT16" s="549">
        <v>0</v>
      </c>
      <c r="CU16" s="550">
        <f>SUMIFS(용기수불기초자료!$D$3:$D$4794,용기수불기초자료!$B$3:$B$4794,A16,용기수불기초자료!$C$3:$C$4794,$CT$3)</f>
        <v>0</v>
      </c>
      <c r="CV16" s="551">
        <f>SUMIFS(용기수불기초자료!$G$3:$G$4794,용기수불기초자료!$B$3:$B$4794,A16,용기수불기초자료!$C$3:$C$4794,$CT$3)</f>
        <v>0</v>
      </c>
      <c r="CW16" s="547">
        <f t="shared" si="34"/>
        <v>0</v>
      </c>
      <c r="CX16" s="552">
        <v>0</v>
      </c>
      <c r="CY16" s="550">
        <f>SUMIFS(용기수불기초자료!$D$3:$D$4794,용기수불기초자료!$B$3:$B$4794,A16,용기수불기초자료!$C$3:$C$4794,$CX$3)</f>
        <v>0</v>
      </c>
      <c r="CZ16" s="551">
        <f>SUMIFS(용기수불기초자료!$G$3:$G$4794,용기수불기초자료!$B$3:$B$4794,A16,용기수불기초자료!$C$3:$C$4794,$CX$3)</f>
        <v>0</v>
      </c>
      <c r="DA16" s="548">
        <f t="shared" si="35"/>
        <v>0</v>
      </c>
      <c r="DB16" s="549">
        <v>0</v>
      </c>
      <c r="DC16" s="550">
        <f>SUMIFS(용기수불기초자료!$D$3:$D$4794,용기수불기초자료!$B$3:$B$4794,A16,용기수불기초자료!$C$3:$C$4794,$DB$3)</f>
        <v>0</v>
      </c>
      <c r="DD16" s="551">
        <f>SUMIFS(용기수불기초자료!$G$3:$G$4794,용기수불기초자료!$B$3:$B$4794,A16,용기수불기초자료!$C$3:$C$4794,$DB$3)</f>
        <v>0</v>
      </c>
      <c r="DE16" s="547">
        <f t="shared" si="36"/>
        <v>0</v>
      </c>
      <c r="DF16" s="552">
        <v>0</v>
      </c>
      <c r="DG16" s="550">
        <f>SUMIFS(용기수불기초자료!$D$3:$D$4794,용기수불기초자료!$B$3:$B$4794,A16,용기수불기초자료!$C$3:$C$4794,$DF$3)</f>
        <v>0</v>
      </c>
      <c r="DH16" s="551">
        <f>SUMIFS(용기수불기초자료!$G$3:$G$4794,용기수불기초자료!$B$3:$B$4794,A16,용기수불기초자료!$C$3:$C$4794,$DF$3)</f>
        <v>0</v>
      </c>
      <c r="DI16" s="548">
        <f t="shared" si="37"/>
        <v>0</v>
      </c>
      <c r="DJ16" s="552">
        <v>0</v>
      </c>
      <c r="DK16" s="550">
        <f>SUMIFS(용기수불기초자료!$D$3:$D$4794,용기수불기초자료!$B$3:$B$4794,A16,용기수불기초자료!$C$3:$C$4794,$DJ$3)</f>
        <v>0</v>
      </c>
      <c r="DL16" s="551">
        <f>SUMIFS(용기수불기초자료!$G$3:$G$4794,용기수불기초자료!$B$3:$B$4794,A16,용기수불기초자료!$C$3:$C$4794,$DJ$3)</f>
        <v>0</v>
      </c>
      <c r="DM16" s="548">
        <f t="shared" si="38"/>
        <v>0</v>
      </c>
      <c r="DN16" s="552">
        <v>0</v>
      </c>
      <c r="DO16" s="550">
        <f>SUMIFS(용기수불기초자료!$D$3:$D$4794,용기수불기초자료!$B$3:$B$4794,A16,용기수불기초자료!$C$3:$C$4794,$DN$3)</f>
        <v>0</v>
      </c>
      <c r="DP16" s="551">
        <f>SUMIFS(용기수불기초자료!$G$3:$G$4794,용기수불기초자료!$B$3:$B$4794,A16,용기수불기초자료!$C$3:$C$4794,$DN$3)</f>
        <v>0</v>
      </c>
      <c r="DQ16" s="554">
        <f t="shared" si="39"/>
        <v>0</v>
      </c>
      <c r="DR16" s="549">
        <v>0</v>
      </c>
      <c r="DS16" s="550">
        <f>SUMIFS(용기수불기초자료!$D$3:$D$4794,용기수불기초자료!$B$3:$B$4794,A16,용기수불기초자료!$C$3:$C$4794,$DR$3)</f>
        <v>0</v>
      </c>
      <c r="DT16" s="551">
        <f>SUMIFS(용기수불기초자료!$G$3:$G$4794,용기수불기초자료!$B$3:$B$4794,A16,용기수불기초자료!$C$3:$C$4794,$DR$3)</f>
        <v>0</v>
      </c>
      <c r="DU16" s="547">
        <f t="shared" si="8"/>
        <v>0</v>
      </c>
      <c r="DV16" s="552">
        <v>1</v>
      </c>
      <c r="DW16" s="550">
        <f>SUMIFS(용기수불기초자료!$D$3:$D$4794,용기수불기초자료!$B$3:$B$4794,A16,용기수불기초자료!$C$3:$C$4794,$DV$3)</f>
        <v>1</v>
      </c>
      <c r="DX16" s="551">
        <f>SUMIFS(용기수불기초자료!$G$3:$G$4794,용기수불기초자료!$B$3:$B$4794,A16,용기수불기초자료!$C$3:$C$4794,$DV$3)</f>
        <v>1</v>
      </c>
      <c r="DY16" s="548">
        <f t="shared" si="40"/>
        <v>1</v>
      </c>
      <c r="DZ16" s="549">
        <v>0</v>
      </c>
      <c r="EA16" s="550">
        <f>SUMIFS(용기수불기초자료!$D$3:$D$4794,용기수불기초자료!$B$3:$B$4794,A16,용기수불기초자료!$C$3:$C$4794,$DZ$3)</f>
        <v>0</v>
      </c>
      <c r="EB16" s="551">
        <f>SUMIFS(용기수불기초자료!$G$3:$G$4794,용기수불기초자료!$B$3:$B$4794,A16,용기수불기초자료!$C$3:$C$4794,$DZ$3)</f>
        <v>0</v>
      </c>
      <c r="EC16" s="547">
        <f t="shared" si="41"/>
        <v>0</v>
      </c>
      <c r="ED16" s="552">
        <v>0</v>
      </c>
      <c r="EE16" s="550">
        <f>SUMIFS(용기수불기초자료!$D$3:$D$4794,용기수불기초자료!$B$3:$B$4794,A16,용기수불기초자료!$C$3:$C$4794,$ED$3)</f>
        <v>0</v>
      </c>
      <c r="EF16" s="551">
        <f>SUMIFS(용기수불기초자료!$G$3:$G$4794,용기수불기초자료!$B$3:$B$4794,A16,용기수불기초자료!$C$3:$C$4794,$ED$3)</f>
        <v>0</v>
      </c>
      <c r="EG16" s="548">
        <f t="shared" si="42"/>
        <v>0</v>
      </c>
      <c r="EH16" s="552">
        <v>0</v>
      </c>
      <c r="EI16" s="550">
        <f>SUMIFS(용기수불기초자료!$D$3:$D$4794,용기수불기초자료!$B$3:$B$4794,A16,용기수불기초자료!$C$3:$C$4794,$EH$3)</f>
        <v>0</v>
      </c>
      <c r="EJ16" s="551">
        <f>SUMIFS(용기수불기초자료!$G$3:$G$4794,용기수불기초자료!$B$3:$B$4794,A16,용기수불기초자료!$C$3:$C$4794,$EH$3)</f>
        <v>0</v>
      </c>
      <c r="EK16" s="548">
        <f t="shared" si="43"/>
        <v>0</v>
      </c>
      <c r="EL16" s="549">
        <v>0</v>
      </c>
      <c r="EM16" s="550">
        <f>SUMIFS(용기수불기초자료!$D$3:$D$4794,용기수불기초자료!$B$3:$B$4794,A16,용기수불기초자료!$C$3:$C$4794,$EL$3)</f>
        <v>0</v>
      </c>
      <c r="EN16" s="551">
        <f>SUMIFS(용기수불기초자료!$G$3:$G$4794,용기수불기초자료!$B$3:$B$4794,A16,용기수불기초자료!$C$3:$C$4794,$EL$3)</f>
        <v>0</v>
      </c>
      <c r="EO16" s="547">
        <f t="shared" si="44"/>
        <v>0</v>
      </c>
      <c r="EP16" s="552">
        <v>0</v>
      </c>
      <c r="EQ16" s="550">
        <f>SUMIFS(용기수불기초자료!$D$3:$D$4794,용기수불기초자료!$B$3:$B$4794,A16,용기수불기초자료!$C$3:$C$4794,$EP$3)</f>
        <v>0</v>
      </c>
      <c r="ER16" s="551">
        <f>SUMIFS(용기수불기초자료!$G$3:$G$4794,용기수불기초자료!$B$3:$B$4794,A16,용기수불기초자료!$C$3:$C$4794,$EP$3)</f>
        <v>0</v>
      </c>
      <c r="ES16" s="548">
        <f t="shared" si="45"/>
        <v>0</v>
      </c>
      <c r="ET16" s="552">
        <v>0</v>
      </c>
      <c r="EU16" s="550">
        <f>SUMIFS(용기수불기초자료!$D$3:$D$4794,용기수불기초자료!$B$3:$B$4794,A16,용기수불기초자료!$C$3:$C$4794,$ET$3)</f>
        <v>0</v>
      </c>
      <c r="EV16" s="551">
        <f>SUMIFS(용기수불기초자료!$G$3:$G$4794,용기수불기초자료!$B$3:$B$4794,A16,용기수불기초자료!$C$3:$C$4794,$ET$3)</f>
        <v>0</v>
      </c>
      <c r="EW16" s="548">
        <f t="shared" si="46"/>
        <v>0</v>
      </c>
      <c r="EX16" s="552">
        <v>0</v>
      </c>
      <c r="EY16" s="550">
        <f>SUMIFS(용기수불기초자료!$D$3:$D$4794,용기수불기초자료!$B$3:$B$4794,A16,용기수불기초자료!$C$3:$C$4794,$EX$3)</f>
        <v>0</v>
      </c>
      <c r="EZ16" s="551">
        <f>SUMIFS(용기수불기초자료!$G$3:$G$4794,용기수불기초자료!$B$3:$B$4794,A16,용기수불기초자료!$C$3:$C$4794,$EX$3)</f>
        <v>0</v>
      </c>
      <c r="FA16" s="554">
        <f t="shared" si="47"/>
        <v>0</v>
      </c>
      <c r="FB16" s="552">
        <v>0</v>
      </c>
      <c r="FC16" s="555">
        <f>SUMIFS(용기수불기초자료!$D$3:$D$4794,용기수불기초자료!$B$3:$B$4794,A16,용기수불기초자료!$C$3:$C$4794,$FB$3)</f>
        <v>0</v>
      </c>
      <c r="FD16" s="555">
        <f>SUMIFS(용기수불기초자료!$G$3:$G$4794,용기수불기초자료!$B$3:$B$4794,A16,용기수불기초자료!$C$3:$C$4794,$FB$3)</f>
        <v>0</v>
      </c>
      <c r="FE16" s="554">
        <f t="shared" si="48"/>
        <v>0</v>
      </c>
      <c r="FF16" s="552">
        <v>0</v>
      </c>
      <c r="FG16" s="555">
        <f>SUMIFS(용기수불기초자료!$D$3:$D$4794,용기수불기초자료!$B$3:$B$4794,A16,용기수불기초자료!$C$3:$C$4794,$FF$3)</f>
        <v>0</v>
      </c>
      <c r="FH16" s="555">
        <f>SUMIFS(용기수불기초자료!$G$3:$G$4794,용기수불기초자료!$B$3:$B$4794,A16,용기수불기초자료!$C$3:$C$4794,$FF$3)</f>
        <v>0</v>
      </c>
      <c r="FI16" s="554">
        <f t="shared" si="49"/>
        <v>0</v>
      </c>
      <c r="FJ16" s="552">
        <v>0</v>
      </c>
      <c r="FK16" s="555">
        <f>SUMIFS(용기수불기초자료!$D$3:$D$4794,용기수불기초자료!$B$3:$B$4794,$A16,용기수불기초자료!$C$3:$C$4794,$FJ$3)</f>
        <v>0</v>
      </c>
      <c r="FL16" s="555">
        <f>SUMIFS(용기수불기초자료!$G$3:$G$4794,용기수불기초자료!$B$3:$B$4794,$A16,용기수불기초자료!$C$3:$C$4794,$FJ$3)</f>
        <v>0</v>
      </c>
      <c r="FM16" s="554">
        <f t="shared" si="50"/>
        <v>0</v>
      </c>
      <c r="FN16" s="552">
        <v>0</v>
      </c>
      <c r="FO16" s="555">
        <f>SUMIFS(용기수불기초자료!$D$3:$D$4794,용기수불기초자료!$B$3:$B$4794,$A16,용기수불기초자료!$C$3:$C$4794,$FN$3)</f>
        <v>0</v>
      </c>
      <c r="FP16" s="555">
        <f>SUMIFS(용기수불기초자료!$G$3:$G$4794,용기수불기초자료!$B$3:$B$4794,$A16,용기수불기초자료!$C$3:$C$4794,$FN$3)</f>
        <v>0</v>
      </c>
      <c r="FQ16" s="554">
        <f t="shared" si="51"/>
        <v>0</v>
      </c>
      <c r="FR16" s="558">
        <v>1</v>
      </c>
      <c r="FS16" s="582">
        <f>SUMIF(기화기수불!$B$4:$B$628,A16,기화기수불!$D$4:$D$628)</f>
        <v>0</v>
      </c>
      <c r="FT16" s="582">
        <f>SUMIF(기화기수불!$B$4:$B$628,A16,기화기수불!$C$4:$C$628)</f>
        <v>0</v>
      </c>
      <c r="FU16" s="559">
        <f t="shared" si="52"/>
        <v>1</v>
      </c>
      <c r="FW16" s="228"/>
    </row>
    <row r="17" spans="1:186" x14ac:dyDescent="0.3">
      <c r="A17" s="945" t="s">
        <v>1422</v>
      </c>
      <c r="B17" s="546">
        <f t="shared" si="9"/>
        <v>-16</v>
      </c>
      <c r="C17" s="547">
        <f t="shared" si="10"/>
        <v>21</v>
      </c>
      <c r="D17" s="547">
        <f t="shared" si="11"/>
        <v>21</v>
      </c>
      <c r="E17" s="548">
        <f t="shared" si="12"/>
        <v>-16</v>
      </c>
      <c r="F17" s="549">
        <v>-8</v>
      </c>
      <c r="G17" s="550">
        <f>SUMIFS(용기수불기초자료!$D$3:$D$4794,용기수불기초자료!$B$3:$B$4794,A17,용기수불기초자료!$C$3:$C$4794,$F$3)</f>
        <v>8</v>
      </c>
      <c r="H17" s="551">
        <f>SUMIFS(용기수불기초자료!$G$3:$G$4794,용기수불기초자료!$B$3:$B$4794,A17,용기수불기초자료!$C$3:$C$4794,$F$3)</f>
        <v>8</v>
      </c>
      <c r="I17" s="547">
        <f t="shared" si="13"/>
        <v>-8</v>
      </c>
      <c r="J17" s="552">
        <v>0</v>
      </c>
      <c r="K17" s="550">
        <f>SUMIFS(용기수불기초자료!$D$3:$D$4794,용기수불기초자료!$B$3:$B$4794,A17,용기수불기초자료!$C$3:$C$4794,$J$3)</f>
        <v>0</v>
      </c>
      <c r="L17" s="551">
        <f>SUMIFS(용기수불기초자료!$G$3:$G$4794,용기수불기초자료!$B$3:$B$4794,A17,용기수불기초자료!$C$3:$C$4794,$J$3)</f>
        <v>0</v>
      </c>
      <c r="M17" s="548">
        <f t="shared" si="14"/>
        <v>0</v>
      </c>
      <c r="N17" s="549">
        <v>0</v>
      </c>
      <c r="O17" s="550">
        <f>SUMIFS(용기수불기초자료!$D$3:$D$4794,용기수불기초자료!$B$3:$B$4794,A17,용기수불기초자료!$C$3:$C$4794,$N$3)</f>
        <v>0</v>
      </c>
      <c r="P17" s="551">
        <f>SUMIFS(용기수불기초자료!$G$3:$G$4794,용기수불기초자료!$B$3:$B$4794,A17,용기수불기초자료!$C$3:$C$4794,$N$3)</f>
        <v>0</v>
      </c>
      <c r="Q17" s="547">
        <f t="shared" si="15"/>
        <v>0</v>
      </c>
      <c r="R17" s="552">
        <v>0</v>
      </c>
      <c r="S17" s="551">
        <f>SUMIFS(용기수불기초자료!$D$3:$D$4794,용기수불기초자료!$B$3:$B$4794,A17,용기수불기초자료!$C$3:$C$4794,$R$3)</f>
        <v>0</v>
      </c>
      <c r="T17" s="551">
        <f>SUMIFS(용기수불기초자료!$G$3:$G$4794,용기수불기초자료!$B$3:$B$4794,A17,용기수불기초자료!$C$3:$C$4794,$R$3)</f>
        <v>0</v>
      </c>
      <c r="U17" s="548">
        <f t="shared" si="16"/>
        <v>0</v>
      </c>
      <c r="V17" s="549">
        <v>0</v>
      </c>
      <c r="W17" s="551">
        <f>SUMIFS(용기수불기초자료!$D$3:$D$4794,용기수불기초자료!$B$3:$B$4794,A17,용기수불기초자료!$C$3:$C$4794,$V$3)</f>
        <v>0</v>
      </c>
      <c r="X17" s="551">
        <f>SUMIFS(용기수불기초자료!$G$3:$G$4794,용기수불기초자료!$B$3:$B$4794,A17,용기수불기초자료!$C$3:$C$4794,$V$3)</f>
        <v>0</v>
      </c>
      <c r="Y17" s="547">
        <f t="shared" si="17"/>
        <v>0</v>
      </c>
      <c r="Z17" s="552">
        <v>0</v>
      </c>
      <c r="AA17" s="551">
        <f>SUMIFS(용기수불기초자료!$D$3:$D$4794,용기수불기초자료!$B$3:$B$4794,A17,용기수불기초자료!$C$3:$C$4794,$Z$3)</f>
        <v>0</v>
      </c>
      <c r="AB17" s="551">
        <f>SUMIFS(용기수불기초자료!$G$3:$G$4794,용기수불기초자료!$B$3:$B$4794,A17,용기수불기초자료!$C$3:$C$4794,$Z$3)</f>
        <v>0</v>
      </c>
      <c r="AC17" s="548">
        <f t="shared" si="18"/>
        <v>0</v>
      </c>
      <c r="AD17" s="552">
        <v>-7</v>
      </c>
      <c r="AE17" s="551">
        <f>SUMIFS(용기수불기초자료!$D$3:$D$4794,용기수불기초자료!$B$3:$B$4794,A17,용기수불기초자료!$C$3:$C$4794,$AD$3)</f>
        <v>0</v>
      </c>
      <c r="AF17" s="551">
        <f>SUMIFS(용기수불기초자료!$G$3:$G$4794,용기수불기초자료!$B$3:$B$4794,A17,용기수불기초자료!$C$3:$C$4794,$AD$3)</f>
        <v>0</v>
      </c>
      <c r="AG17" s="548">
        <f t="shared" si="19"/>
        <v>-7</v>
      </c>
      <c r="AH17" s="549">
        <v>0</v>
      </c>
      <c r="AI17" s="551">
        <f>SUMIFS(용기수불기초자료!$D$3:$D$4794,용기수불기초자료!$B$3:$B$4794,A17,용기수불기초자료!$C$3:$C$4794,$AH$3)</f>
        <v>12</v>
      </c>
      <c r="AJ17" s="551">
        <f>SUMIFS(용기수불기초자료!$G$3:$G$4794,용기수불기초자료!$B$3:$B$4794,A17,용기수불기초자료!$C$3:$C$4794,$AH$3)</f>
        <v>12</v>
      </c>
      <c r="AK17" s="547">
        <f>AH17+AI17-AJ17</f>
        <v>0</v>
      </c>
      <c r="AL17" s="552">
        <v>0</v>
      </c>
      <c r="AM17" s="551">
        <f>SUMIFS(용기수불기초자료!$D$3:$D$4794,용기수불기초자료!$B$3:$B$4794,A17,용기수불기초자료!$C$3:$C$4794,$AL$3)</f>
        <v>0</v>
      </c>
      <c r="AN17" s="551">
        <f>SUMIFS(용기수불기초자료!$G$3:$G$4794,용기수불기초자료!$B$3:$B$4794,A17,용기수불기초자료!$C$3:$C$4794,$AL$3)</f>
        <v>0</v>
      </c>
      <c r="AO17" s="548">
        <f t="shared" si="6"/>
        <v>0</v>
      </c>
      <c r="AP17" s="552">
        <v>0</v>
      </c>
      <c r="AQ17" s="551">
        <f>SUMIFS(용기수불기초자료!$D$3:$D$4794,용기수불기초자료!$B$3:$B$4794,A17,용기수불기초자료!$C$3:$C$4794,$AP$3)</f>
        <v>0</v>
      </c>
      <c r="AR17" s="551">
        <f>SUMIFS(용기수불기초자료!$G$3:$G$4794,용기수불기초자료!$B$3:$B$4794,A17,용기수불기초자료!$C$3:$C$4794,$AP$3)</f>
        <v>0</v>
      </c>
      <c r="AS17" s="548">
        <f t="shared" si="21"/>
        <v>0</v>
      </c>
      <c r="AT17" s="552">
        <v>-1</v>
      </c>
      <c r="AU17" s="551">
        <f>SUMIFS(용기수불기초자료!$D$3:$D$4794,용기수불기초자료!$B$3:$B$4794,A17,용기수불기초자료!$C$3:$C$4794,$AT$3)</f>
        <v>1</v>
      </c>
      <c r="AV17" s="551">
        <f>SUMIFS(용기수불기초자료!$G$3:$G$4794,용기수불기초자료!$B$3:$B$4794,A17,용기수불기초자료!$C$3:$C$4794,$AT$3)</f>
        <v>1</v>
      </c>
      <c r="AW17" s="548">
        <f t="shared" si="22"/>
        <v>-1</v>
      </c>
      <c r="AX17" s="549">
        <v>0</v>
      </c>
      <c r="AY17" s="550">
        <f>SUMIFS(용기수불기초자료!$D$3:$D$4794,용기수불기초자료!$B$3:$B$4794,A17,용기수불기초자료!$C$3:$C$4794,$AX$3)</f>
        <v>0</v>
      </c>
      <c r="AZ17" s="551">
        <f>SUMIFS(용기수불기초자료!$G$3:$G$4794,용기수불기초자료!$B$3:$B$4794,A17,용기수불기초자료!$C$3:$C$4794,$AX$3)</f>
        <v>0</v>
      </c>
      <c r="BA17" s="547">
        <f t="shared" si="23"/>
        <v>0</v>
      </c>
      <c r="BB17" s="552">
        <v>0</v>
      </c>
      <c r="BC17" s="550">
        <f>SUMIFS(용기수불기초자료!$D$3:$D$4794,용기수불기초자료!$B$3:$B$4794,A17,용기수불기초자료!$C$3:$C$4794,$BB$3)</f>
        <v>0</v>
      </c>
      <c r="BD17" s="551">
        <f>SUMIFS(용기수불기초자료!$G$3:$G$4794,용기수불기초자료!$B$3:$B$4794,A17,용기수불기초자료!$C$3:$C$4794,$BB$3)</f>
        <v>0</v>
      </c>
      <c r="BE17" s="548">
        <f t="shared" si="24"/>
        <v>0</v>
      </c>
      <c r="BF17" s="549">
        <v>0</v>
      </c>
      <c r="BG17" s="550">
        <f>SUMIFS(용기수불기초자료!$D$3:$D$4794,용기수불기초자료!$B$3:$B$4794,A17,용기수불기초자료!$C$3:$C$4794,$BF$3)</f>
        <v>0</v>
      </c>
      <c r="BH17" s="551">
        <f>SUMIFS(용기수불기초자료!$G$3:$G$4794,용기수불기초자료!$B$3:$B$4794,A17,용기수불기초자료!$C$3:$C$4794,$BF$3)</f>
        <v>0</v>
      </c>
      <c r="BI17" s="547">
        <f t="shared" si="7"/>
        <v>0</v>
      </c>
      <c r="BJ17" s="552">
        <v>0</v>
      </c>
      <c r="BK17" s="550">
        <f>SUMIFS(용기수불기초자료!$D$3:$D$4794,용기수불기초자료!$B$3:$B$4794,A17,용기수불기초자료!$C$3:$C$4794,$BJ$3)</f>
        <v>0</v>
      </c>
      <c r="BL17" s="551">
        <f>SUMIFS(용기수불기초자료!$G$3:$G$4794,용기수불기초자료!$B$3:$B$4794,A17,용기수불기초자료!$C$3:$C$4794,$BJ$3)</f>
        <v>0</v>
      </c>
      <c r="BM17" s="548">
        <f t="shared" si="25"/>
        <v>0</v>
      </c>
      <c r="BN17" s="552">
        <v>0</v>
      </c>
      <c r="BO17" s="550">
        <f>SUMIFS(용기수불기초자료!$D$3:$D$4794,용기수불기초자료!$B$3:$B$4794,A17,용기수불기초자료!$C$3:$C$4794,$BN$3)</f>
        <v>0</v>
      </c>
      <c r="BP17" s="551">
        <f>SUMIFS(용기수불기초자료!$G$3:$G$4794,용기수불기초자료!$B$3:$B$4794,A17,용기수불기초자료!$C$3:$C$4794,$BN$3)</f>
        <v>0</v>
      </c>
      <c r="BQ17" s="548">
        <f t="shared" si="26"/>
        <v>0</v>
      </c>
      <c r="BR17" s="552">
        <v>0</v>
      </c>
      <c r="BS17" s="550">
        <f>SUMIFS(용기수불기초자료!$D$3:$D$4794,용기수불기초자료!$B$3:$B$4794,A17,용기수불기초자료!$C$3:$C$4794,$BR$3)</f>
        <v>0</v>
      </c>
      <c r="BT17" s="551">
        <f>SUMIFS(용기수불기초자료!$G$3:$G$4794,용기수불기초자료!$B$3:$B$4794,A17,용기수불기초자료!$C$3:$C$4794,$BR$3)</f>
        <v>0</v>
      </c>
      <c r="BU17" s="548">
        <f t="shared" si="27"/>
        <v>0</v>
      </c>
      <c r="BV17" s="549">
        <v>0</v>
      </c>
      <c r="BW17" s="550">
        <f>SUMIFS(용기수불기초자료!$D$3:$D$4794,용기수불기초자료!$B$3:$B$4794,A17,용기수불기초자료!$C$3:$C$4794,$BV$3)</f>
        <v>0</v>
      </c>
      <c r="BX17" s="551">
        <f>SUMIFS(용기수불기초자료!$G$3:$G$4794,용기수불기초자료!$B$3:$B$4794,A17,용기수불기초자료!$C$3:$C$4794,$BV$3)</f>
        <v>0</v>
      </c>
      <c r="BY17" s="547">
        <f t="shared" si="28"/>
        <v>0</v>
      </c>
      <c r="BZ17" s="552">
        <v>0</v>
      </c>
      <c r="CA17" s="550">
        <f>SUMIFS(용기수불기초자료!$D$3:$D$4794,용기수불기초자료!$B$3:$B$4794,A17,용기수불기초자료!$C$3:$C$4794,$BZ$3)</f>
        <v>0</v>
      </c>
      <c r="CB17" s="551">
        <f>SUMIFS(용기수불기초자료!$G$3:$G$4794,용기수불기초자료!$B$3:$B$4794,A17,용기수불기초자료!$C$3:$C$4794,$BZ$3)</f>
        <v>0</v>
      </c>
      <c r="CC17" s="548">
        <f t="shared" si="29"/>
        <v>0</v>
      </c>
      <c r="CD17" s="552">
        <v>0</v>
      </c>
      <c r="CE17" s="550">
        <f>SUMIFS(용기수불기초자료!$D$3:$D$4794,용기수불기초자료!$B$3:$B$4794,A17,용기수불기초자료!$C$3:$C$4794,$CD$3)</f>
        <v>0</v>
      </c>
      <c r="CF17" s="551">
        <f>SUMIFS(용기수불기초자료!$G$3:$G$4794,용기수불기초자료!$B$3:$B$4794,A17,용기수불기초자료!$C$3:$C$4794,$CD$3)</f>
        <v>0</v>
      </c>
      <c r="CG17" s="548">
        <f t="shared" si="30"/>
        <v>0</v>
      </c>
      <c r="CH17" s="552">
        <v>0</v>
      </c>
      <c r="CI17" s="550">
        <f>SUMIFS(용기수불기초자료!$D$3:$D$4794,용기수불기초자료!$B$3:$B$4794,A17,용기수불기초자료!$C$3:$C$4794,$CH$3)</f>
        <v>0</v>
      </c>
      <c r="CJ17" s="551">
        <f>SUMIFS(용기수불기초자료!$G$3:$G$4794,용기수불기초자료!$B$3:$B$4794,A17,용기수불기초자료!$C$3:$C$4794,$CH$3)</f>
        <v>0</v>
      </c>
      <c r="CK17" s="548">
        <f t="shared" si="31"/>
        <v>0</v>
      </c>
      <c r="CL17" s="549">
        <v>0</v>
      </c>
      <c r="CM17" s="550">
        <f>SUMIFS(용기수불기초자료!$D$3:$D$4794,용기수불기초자료!$B$3:$B$4794,A17,용기수불기초자료!$C$3:$C$4794,$CL$3)</f>
        <v>0</v>
      </c>
      <c r="CN17" s="551">
        <f>SUMIFS(용기수불기초자료!$G$3:$G$4794,용기수불기초자료!$B$3:$B$4794,A17,용기수불기초자료!$C$3:$C$4794,$CL$3)</f>
        <v>0</v>
      </c>
      <c r="CO17" s="547">
        <f t="shared" si="32"/>
        <v>0</v>
      </c>
      <c r="CP17" s="552">
        <v>0</v>
      </c>
      <c r="CQ17" s="550">
        <f>SUMIFS(용기수불기초자료!$D$3:$D$4794,용기수불기초자료!$B$3:$B$4794,A17,용기수불기초자료!$C$3:$C$4794,$CP$3)</f>
        <v>0</v>
      </c>
      <c r="CR17" s="551">
        <f>SUMIFS(용기수불기초자료!$G$3:$G$4794,용기수불기초자료!$B$3:$B$4794,A17,용기수불기초자료!$C$3:$C$4794,$CP$3)</f>
        <v>0</v>
      </c>
      <c r="CS17" s="548">
        <f t="shared" si="33"/>
        <v>0</v>
      </c>
      <c r="CT17" s="549">
        <v>0</v>
      </c>
      <c r="CU17" s="550">
        <f>SUMIFS(용기수불기초자료!$D$3:$D$4794,용기수불기초자료!$B$3:$B$4794,A17,용기수불기초자료!$C$3:$C$4794,$CT$3)</f>
        <v>0</v>
      </c>
      <c r="CV17" s="551">
        <f>SUMIFS(용기수불기초자료!$G$3:$G$4794,용기수불기초자료!$B$3:$B$4794,A17,용기수불기초자료!$C$3:$C$4794,$CT$3)</f>
        <v>0</v>
      </c>
      <c r="CW17" s="547">
        <f t="shared" si="34"/>
        <v>0</v>
      </c>
      <c r="CX17" s="552">
        <v>0</v>
      </c>
      <c r="CY17" s="550">
        <f>SUMIFS(용기수불기초자료!$D$3:$D$4794,용기수불기초자료!$B$3:$B$4794,A17,용기수불기초자료!$C$3:$C$4794,$CX$3)</f>
        <v>0</v>
      </c>
      <c r="CZ17" s="551">
        <f>SUMIFS(용기수불기초자료!$G$3:$G$4794,용기수불기초자료!$B$3:$B$4794,A17,용기수불기초자료!$C$3:$C$4794,$CX$3)</f>
        <v>0</v>
      </c>
      <c r="DA17" s="548">
        <f t="shared" si="35"/>
        <v>0</v>
      </c>
      <c r="DB17" s="549">
        <v>0</v>
      </c>
      <c r="DC17" s="550">
        <f>SUMIFS(용기수불기초자료!$D$3:$D$4794,용기수불기초자료!$B$3:$B$4794,A17,용기수불기초자료!$C$3:$C$4794,$DB$3)</f>
        <v>0</v>
      </c>
      <c r="DD17" s="551">
        <f>SUMIFS(용기수불기초자료!$G$3:$G$4794,용기수불기초자료!$B$3:$B$4794,A17,용기수불기초자료!$C$3:$C$4794,$DB$3)</f>
        <v>0</v>
      </c>
      <c r="DE17" s="547">
        <f t="shared" si="36"/>
        <v>0</v>
      </c>
      <c r="DF17" s="552">
        <v>0</v>
      </c>
      <c r="DG17" s="550">
        <f>SUMIFS(용기수불기초자료!$D$3:$D$4794,용기수불기초자료!$B$3:$B$4794,A17,용기수불기초자료!$C$3:$C$4794,$DF$3)</f>
        <v>0</v>
      </c>
      <c r="DH17" s="551">
        <f>SUMIFS(용기수불기초자료!$G$3:$G$4794,용기수불기초자료!$B$3:$B$4794,A17,용기수불기초자료!$C$3:$C$4794,$DF$3)</f>
        <v>0</v>
      </c>
      <c r="DI17" s="548">
        <f t="shared" si="37"/>
        <v>0</v>
      </c>
      <c r="DJ17" s="552">
        <v>0</v>
      </c>
      <c r="DK17" s="550">
        <f>SUMIFS(용기수불기초자료!$D$3:$D$4794,용기수불기초자료!$B$3:$B$4794,A17,용기수불기초자료!$C$3:$C$4794,$DJ$3)</f>
        <v>0</v>
      </c>
      <c r="DL17" s="551">
        <f>SUMIFS(용기수불기초자료!$G$3:$G$4794,용기수불기초자료!$B$3:$B$4794,A17,용기수불기초자료!$C$3:$C$4794,$DJ$3)</f>
        <v>0</v>
      </c>
      <c r="DM17" s="548">
        <f t="shared" si="38"/>
        <v>0</v>
      </c>
      <c r="DN17" s="552">
        <v>0</v>
      </c>
      <c r="DO17" s="550">
        <f>SUMIFS(용기수불기초자료!$D$3:$D$4794,용기수불기초자료!$B$3:$B$4794,A17,용기수불기초자료!$C$3:$C$4794,$DN$3)</f>
        <v>0</v>
      </c>
      <c r="DP17" s="551">
        <f>SUMIFS(용기수불기초자료!$G$3:$G$4794,용기수불기초자료!$B$3:$B$4794,A17,용기수불기초자료!$C$3:$C$4794,$DN$3)</f>
        <v>0</v>
      </c>
      <c r="DQ17" s="554">
        <f t="shared" si="39"/>
        <v>0</v>
      </c>
      <c r="DR17" s="549">
        <v>0</v>
      </c>
      <c r="DS17" s="550">
        <f>SUMIFS(용기수불기초자료!$D$3:$D$4794,용기수불기초자료!$B$3:$B$4794,A17,용기수불기초자료!$C$3:$C$4794,$DR$3)</f>
        <v>0</v>
      </c>
      <c r="DT17" s="551">
        <f>SUMIFS(용기수불기초자료!$G$3:$G$4794,용기수불기초자료!$B$3:$B$4794,A17,용기수불기초자료!$C$3:$C$4794,$DR$3)</f>
        <v>0</v>
      </c>
      <c r="DU17" s="547">
        <f t="shared" si="8"/>
        <v>0</v>
      </c>
      <c r="DV17" s="552">
        <v>0</v>
      </c>
      <c r="DW17" s="550">
        <f>SUMIFS(용기수불기초자료!$D$3:$D$4794,용기수불기초자료!$B$3:$B$4794,A17,용기수불기초자료!$C$3:$C$4794,$DV$3)</f>
        <v>0</v>
      </c>
      <c r="DX17" s="551">
        <f>SUMIFS(용기수불기초자료!$G$3:$G$4794,용기수불기초자료!$B$3:$B$4794,A17,용기수불기초자료!$C$3:$C$4794,$DV$3)</f>
        <v>0</v>
      </c>
      <c r="DY17" s="548">
        <f t="shared" si="40"/>
        <v>0</v>
      </c>
      <c r="DZ17" s="549">
        <v>0</v>
      </c>
      <c r="EA17" s="550">
        <f>SUMIFS(용기수불기초자료!$D$3:$D$4794,용기수불기초자료!$B$3:$B$4794,A17,용기수불기초자료!$C$3:$C$4794,$DZ$3)</f>
        <v>0</v>
      </c>
      <c r="EB17" s="551">
        <f>SUMIFS(용기수불기초자료!$G$3:$G$4794,용기수불기초자료!$B$3:$B$4794,A17,용기수불기초자료!$C$3:$C$4794,$DZ$3)</f>
        <v>0</v>
      </c>
      <c r="EC17" s="547">
        <f t="shared" si="41"/>
        <v>0</v>
      </c>
      <c r="ED17" s="552">
        <v>0</v>
      </c>
      <c r="EE17" s="550">
        <f>SUMIFS(용기수불기초자료!$D$3:$D$4794,용기수불기초자료!$B$3:$B$4794,A17,용기수불기초자료!$C$3:$C$4794,$ED$3)</f>
        <v>0</v>
      </c>
      <c r="EF17" s="551">
        <f>SUMIFS(용기수불기초자료!$G$3:$G$4794,용기수불기초자료!$B$3:$B$4794,A17,용기수불기초자료!$C$3:$C$4794,$ED$3)</f>
        <v>0</v>
      </c>
      <c r="EG17" s="548">
        <f t="shared" si="42"/>
        <v>0</v>
      </c>
      <c r="EH17" s="552">
        <v>0</v>
      </c>
      <c r="EI17" s="550">
        <f>SUMIFS(용기수불기초자료!$D$3:$D$4794,용기수불기초자료!$B$3:$B$4794,A17,용기수불기초자료!$C$3:$C$4794,$EH$3)</f>
        <v>0</v>
      </c>
      <c r="EJ17" s="551">
        <f>SUMIFS(용기수불기초자료!$G$3:$G$4794,용기수불기초자료!$B$3:$B$4794,A17,용기수불기초자료!$C$3:$C$4794,$EH$3)</f>
        <v>0</v>
      </c>
      <c r="EK17" s="548">
        <f t="shared" si="43"/>
        <v>0</v>
      </c>
      <c r="EL17" s="549">
        <v>0</v>
      </c>
      <c r="EM17" s="550">
        <f>SUMIFS(용기수불기초자료!$D$3:$D$4794,용기수불기초자료!$B$3:$B$4794,A17,용기수불기초자료!$C$3:$C$4794,$EL$3)</f>
        <v>0</v>
      </c>
      <c r="EN17" s="551">
        <f>SUMIFS(용기수불기초자료!$G$3:$G$4794,용기수불기초자료!$B$3:$B$4794,A17,용기수불기초자료!$C$3:$C$4794,$EL$3)</f>
        <v>0</v>
      </c>
      <c r="EO17" s="547">
        <f t="shared" si="44"/>
        <v>0</v>
      </c>
      <c r="EP17" s="552">
        <v>0</v>
      </c>
      <c r="EQ17" s="550">
        <f>SUMIFS(용기수불기초자료!$D$3:$D$4794,용기수불기초자료!$B$3:$B$4794,A17,용기수불기초자료!$C$3:$C$4794,$EP$3)</f>
        <v>0</v>
      </c>
      <c r="ER17" s="551">
        <f>SUMIFS(용기수불기초자료!$G$3:$G$4794,용기수불기초자료!$B$3:$B$4794,A17,용기수불기초자료!$C$3:$C$4794,$EP$3)</f>
        <v>0</v>
      </c>
      <c r="ES17" s="548">
        <f t="shared" si="45"/>
        <v>0</v>
      </c>
      <c r="ET17" s="552">
        <v>0</v>
      </c>
      <c r="EU17" s="550">
        <f>SUMIFS(용기수불기초자료!$D$3:$D$4794,용기수불기초자료!$B$3:$B$4794,A17,용기수불기초자료!$C$3:$C$4794,$ET$3)</f>
        <v>0</v>
      </c>
      <c r="EV17" s="551">
        <f>SUMIFS(용기수불기초자료!$G$3:$G$4794,용기수불기초자료!$B$3:$B$4794,A17,용기수불기초자료!$C$3:$C$4794,$ET$3)</f>
        <v>0</v>
      </c>
      <c r="EW17" s="548">
        <f t="shared" si="46"/>
        <v>0</v>
      </c>
      <c r="EX17" s="552">
        <v>0</v>
      </c>
      <c r="EY17" s="550">
        <f>SUMIFS(용기수불기초자료!$D$3:$D$4794,용기수불기초자료!$B$3:$B$4794,A17,용기수불기초자료!$C$3:$C$4794,$EX$3)</f>
        <v>0</v>
      </c>
      <c r="EZ17" s="551">
        <f>SUMIFS(용기수불기초자료!$G$3:$G$4794,용기수불기초자료!$B$3:$B$4794,A17,용기수불기초자료!$C$3:$C$4794,$EX$3)</f>
        <v>0</v>
      </c>
      <c r="FA17" s="554">
        <f t="shared" si="47"/>
        <v>0</v>
      </c>
      <c r="FB17" s="552">
        <v>0</v>
      </c>
      <c r="FC17" s="555">
        <f>SUMIFS(용기수불기초자료!$D$3:$D$4794,용기수불기초자료!$B$3:$B$4794,A17,용기수불기초자료!$C$3:$C$4794,$FB$3)</f>
        <v>0</v>
      </c>
      <c r="FD17" s="555">
        <f>SUMIFS(용기수불기초자료!$G$3:$G$4794,용기수불기초자료!$B$3:$B$4794,A17,용기수불기초자료!$C$3:$C$4794,$FB$3)</f>
        <v>0</v>
      </c>
      <c r="FE17" s="554">
        <f t="shared" si="48"/>
        <v>0</v>
      </c>
      <c r="FF17" s="552">
        <v>0</v>
      </c>
      <c r="FG17" s="555">
        <f>SUMIFS(용기수불기초자료!$D$3:$D$4794,용기수불기초자료!$B$3:$B$4794,A17,용기수불기초자료!$C$3:$C$4794,$FF$3)</f>
        <v>0</v>
      </c>
      <c r="FH17" s="555">
        <f>SUMIFS(용기수불기초자료!$G$3:$G$4794,용기수불기초자료!$B$3:$B$4794,A17,용기수불기초자료!$C$3:$C$4794,$FF$3)</f>
        <v>0</v>
      </c>
      <c r="FI17" s="554">
        <f t="shared" si="49"/>
        <v>0</v>
      </c>
      <c r="FJ17" s="552">
        <v>0</v>
      </c>
      <c r="FK17" s="555">
        <f>SUMIFS(용기수불기초자료!$D$3:$D$4794,용기수불기초자료!$B$3:$B$4794,$A17,용기수불기초자료!$C$3:$C$4794,$FJ$3)</f>
        <v>0</v>
      </c>
      <c r="FL17" s="555">
        <f>SUMIFS(용기수불기초자료!$G$3:$G$4794,용기수불기초자료!$B$3:$B$4794,$A17,용기수불기초자료!$C$3:$C$4794,$FJ$3)</f>
        <v>0</v>
      </c>
      <c r="FM17" s="554">
        <f t="shared" si="50"/>
        <v>0</v>
      </c>
      <c r="FN17" s="552">
        <v>0</v>
      </c>
      <c r="FO17" s="555">
        <f>SUMIFS(용기수불기초자료!$D$3:$D$4794,용기수불기초자료!$B$3:$B$4794,$A17,용기수불기초자료!$C$3:$C$4794,$FN$3)</f>
        <v>0</v>
      </c>
      <c r="FP17" s="555">
        <f>SUMIFS(용기수불기초자료!$G$3:$G$4794,용기수불기초자료!$B$3:$B$4794,$A17,용기수불기초자료!$C$3:$C$4794,$FN$3)</f>
        <v>0</v>
      </c>
      <c r="FQ17" s="554">
        <f t="shared" si="51"/>
        <v>0</v>
      </c>
      <c r="FR17" s="558">
        <v>0</v>
      </c>
      <c r="FS17" s="582">
        <f>SUMIF(기화기수불!$B$4:$B$628,A17,기화기수불!$D$4:$D$628)</f>
        <v>0</v>
      </c>
      <c r="FT17" s="582">
        <f>SUMIF(기화기수불!$B$4:$B$628,A17,기화기수불!$C$4:$C$628)</f>
        <v>0</v>
      </c>
      <c r="FU17" s="559">
        <f t="shared" si="52"/>
        <v>0</v>
      </c>
      <c r="FW17" s="228"/>
    </row>
    <row r="18" spans="1:186" x14ac:dyDescent="0.3">
      <c r="A18" s="945" t="s">
        <v>712</v>
      </c>
      <c r="B18" s="546">
        <f t="shared" si="9"/>
        <v>27</v>
      </c>
      <c r="C18" s="547">
        <f t="shared" si="10"/>
        <v>46</v>
      </c>
      <c r="D18" s="547">
        <f t="shared" si="11"/>
        <v>43</v>
      </c>
      <c r="E18" s="548">
        <f t="shared" si="12"/>
        <v>30</v>
      </c>
      <c r="F18" s="549">
        <v>0</v>
      </c>
      <c r="G18" s="550">
        <f>SUMIFS(용기수불기초자료!$D$3:$D$4794,용기수불기초자료!$B$3:$B$4794,A18,용기수불기초자료!$C$3:$C$4794,$F$3)</f>
        <v>0</v>
      </c>
      <c r="H18" s="551">
        <f>SUMIFS(용기수불기초자료!$G$3:$G$4794,용기수불기초자료!$B$3:$B$4794,A18,용기수불기초자료!$C$3:$C$4794,$F$3)</f>
        <v>0</v>
      </c>
      <c r="I18" s="547">
        <f t="shared" si="13"/>
        <v>0</v>
      </c>
      <c r="J18" s="552">
        <v>0</v>
      </c>
      <c r="K18" s="550">
        <f>SUMIFS(용기수불기초자료!$D$3:$D$4794,용기수불기초자료!$B$3:$B$4794,A18,용기수불기초자료!$C$3:$C$4794,$J$3)</f>
        <v>0</v>
      </c>
      <c r="L18" s="551">
        <f>SUMIFS(용기수불기초자료!$G$3:$G$4794,용기수불기초자료!$B$3:$B$4794,A18,용기수불기초자료!$C$3:$C$4794,$J$3)</f>
        <v>0</v>
      </c>
      <c r="M18" s="548">
        <f t="shared" si="14"/>
        <v>0</v>
      </c>
      <c r="N18" s="549">
        <v>0</v>
      </c>
      <c r="O18" s="550">
        <f>SUMIFS(용기수불기초자료!$D$3:$D$4794,용기수불기초자료!$B$3:$B$4794,A18,용기수불기초자료!$C$3:$C$4794,$N$3)</f>
        <v>0</v>
      </c>
      <c r="P18" s="551">
        <f>SUMIFS(용기수불기초자료!$G$3:$G$4794,용기수불기초자료!$B$3:$B$4794,A18,용기수불기초자료!$C$3:$C$4794,$N$3)</f>
        <v>0</v>
      </c>
      <c r="Q18" s="547">
        <f t="shared" si="15"/>
        <v>0</v>
      </c>
      <c r="R18" s="552">
        <v>0</v>
      </c>
      <c r="S18" s="551">
        <f>SUMIFS(용기수불기초자료!$D$3:$D$4794,용기수불기초자료!$B$3:$B$4794,A18,용기수불기초자료!$C$3:$C$4794,$R$3)</f>
        <v>0</v>
      </c>
      <c r="T18" s="551">
        <f>SUMIFS(용기수불기초자료!$G$3:$G$4794,용기수불기초자료!$B$3:$B$4794,A18,용기수불기초자료!$C$3:$C$4794,$R$3)</f>
        <v>0</v>
      </c>
      <c r="U18" s="548">
        <f t="shared" si="16"/>
        <v>0</v>
      </c>
      <c r="V18" s="549">
        <v>0</v>
      </c>
      <c r="W18" s="551">
        <f>SUMIFS(용기수불기초자료!$D$3:$D$4794,용기수불기초자료!$B$3:$B$4794,A18,용기수불기초자료!$C$3:$C$4794,$V$3)</f>
        <v>0</v>
      </c>
      <c r="X18" s="551">
        <f>SUMIFS(용기수불기초자료!$G$3:$G$4794,용기수불기초자료!$B$3:$B$4794,A18,용기수불기초자료!$C$3:$C$4794,$V$3)</f>
        <v>0</v>
      </c>
      <c r="Y18" s="547">
        <f t="shared" si="17"/>
        <v>0</v>
      </c>
      <c r="Z18" s="552">
        <v>0</v>
      </c>
      <c r="AA18" s="551">
        <f>SUMIFS(용기수불기초자료!$D$3:$D$4794,용기수불기초자료!$B$3:$B$4794,A18,용기수불기초자료!$C$3:$C$4794,$Z$3)</f>
        <v>0</v>
      </c>
      <c r="AB18" s="551">
        <f>SUMIFS(용기수불기초자료!$G$3:$G$4794,용기수불기초자료!$B$3:$B$4794,A18,용기수불기초자료!$C$3:$C$4794,$Z$3)</f>
        <v>0</v>
      </c>
      <c r="AC18" s="548">
        <f t="shared" si="18"/>
        <v>0</v>
      </c>
      <c r="AD18" s="552">
        <v>0</v>
      </c>
      <c r="AE18" s="551">
        <f>SUMIFS(용기수불기초자료!$D$3:$D$4794,용기수불기초자료!$B$3:$B$4794,A18,용기수불기초자료!$C$3:$C$4794,$AD$3)</f>
        <v>0</v>
      </c>
      <c r="AF18" s="551">
        <f>SUMIFS(용기수불기초자료!$G$3:$G$4794,용기수불기초자료!$B$3:$B$4794,A18,용기수불기초자료!$C$3:$C$4794,$AD$3)</f>
        <v>0</v>
      </c>
      <c r="AG18" s="548">
        <f t="shared" si="19"/>
        <v>0</v>
      </c>
      <c r="AH18" s="549">
        <v>0</v>
      </c>
      <c r="AI18" s="551">
        <f>SUMIFS(용기수불기초자료!$D$3:$D$4794,용기수불기초자료!$B$3:$B$4794,A18,용기수불기초자료!$C$3:$C$4794,$AH$3)</f>
        <v>0</v>
      </c>
      <c r="AJ18" s="551">
        <f>SUMIFS(용기수불기초자료!$G$3:$G$4794,용기수불기초자료!$B$3:$B$4794,A18,용기수불기초자료!$C$3:$C$4794,$AH$3)</f>
        <v>0</v>
      </c>
      <c r="AK18" s="547">
        <f t="shared" si="20"/>
        <v>0</v>
      </c>
      <c r="AL18" s="552">
        <v>0</v>
      </c>
      <c r="AM18" s="551">
        <f>SUMIFS(용기수불기초자료!$D$3:$D$4794,용기수불기초자료!$B$3:$B$4794,A18,용기수불기초자료!$C$3:$C$4794,$AL$3)</f>
        <v>0</v>
      </c>
      <c r="AN18" s="551">
        <f>SUMIFS(용기수불기초자료!$G$3:$G$4794,용기수불기초자료!$B$3:$B$4794,A18,용기수불기초자료!$C$3:$C$4794,$AL$3)</f>
        <v>0</v>
      </c>
      <c r="AO18" s="548">
        <f t="shared" si="6"/>
        <v>0</v>
      </c>
      <c r="AP18" s="552">
        <v>0</v>
      </c>
      <c r="AQ18" s="551">
        <f>SUMIFS(용기수불기초자료!$D$3:$D$4794,용기수불기초자료!$B$3:$B$4794,A18,용기수불기초자료!$C$3:$C$4794,$AP$3)</f>
        <v>0</v>
      </c>
      <c r="AR18" s="551">
        <f>SUMIFS(용기수불기초자료!$G$3:$G$4794,용기수불기초자료!$B$3:$B$4794,A18,용기수불기초자료!$C$3:$C$4794,$AP$3)</f>
        <v>0</v>
      </c>
      <c r="AS18" s="548">
        <f t="shared" si="21"/>
        <v>0</v>
      </c>
      <c r="AT18" s="552">
        <v>0</v>
      </c>
      <c r="AU18" s="551">
        <f>SUMIFS(용기수불기초자료!$D$3:$D$4794,용기수불기초자료!$B$3:$B$4794,A18,용기수불기초자료!$C$3:$C$4794,$AT$3)</f>
        <v>0</v>
      </c>
      <c r="AV18" s="551">
        <f>SUMIFS(용기수불기초자료!$G$3:$G$4794,용기수불기초자료!$B$3:$B$4794,A18,용기수불기초자료!$C$3:$C$4794,$AT$3)</f>
        <v>0</v>
      </c>
      <c r="AW18" s="548">
        <f t="shared" si="22"/>
        <v>0</v>
      </c>
      <c r="AX18" s="549">
        <v>0</v>
      </c>
      <c r="AY18" s="550">
        <f>SUMIFS(용기수불기초자료!$D$3:$D$4794,용기수불기초자료!$B$3:$B$4794,A18,용기수불기초자료!$C$3:$C$4794,$AX$3)</f>
        <v>0</v>
      </c>
      <c r="AZ18" s="551">
        <f>SUMIFS(용기수불기초자료!$G$3:$G$4794,용기수불기초자료!$B$3:$B$4794,A18,용기수불기초자료!$C$3:$C$4794,$AX$3)</f>
        <v>0</v>
      </c>
      <c r="BA18" s="547">
        <f t="shared" si="23"/>
        <v>0</v>
      </c>
      <c r="BB18" s="552">
        <v>0</v>
      </c>
      <c r="BC18" s="550">
        <f>SUMIFS(용기수불기초자료!$D$3:$D$4794,용기수불기초자료!$B$3:$B$4794,A18,용기수불기초자료!$C$3:$C$4794,$BB$3)</f>
        <v>0</v>
      </c>
      <c r="BD18" s="551">
        <f>SUMIFS(용기수불기초자료!$G$3:$G$4794,용기수불기초자료!$B$3:$B$4794,A18,용기수불기초자료!$C$3:$C$4794,$BB$3)</f>
        <v>0</v>
      </c>
      <c r="BE18" s="548">
        <f t="shared" si="24"/>
        <v>0</v>
      </c>
      <c r="BF18" s="549">
        <v>0</v>
      </c>
      <c r="BG18" s="550">
        <f>SUMIFS(용기수불기초자료!$D$3:$D$4794,용기수불기초자료!$B$3:$B$4794,A18,용기수불기초자료!$C$3:$C$4794,$BF$3)</f>
        <v>0</v>
      </c>
      <c r="BH18" s="551">
        <f>SUMIFS(용기수불기초자료!$G$3:$G$4794,용기수불기초자료!$B$3:$B$4794,A18,용기수불기초자료!$C$3:$C$4794,$BF$3)</f>
        <v>0</v>
      </c>
      <c r="BI18" s="547">
        <f t="shared" si="7"/>
        <v>0</v>
      </c>
      <c r="BJ18" s="552">
        <v>0</v>
      </c>
      <c r="BK18" s="550">
        <f>SUMIFS(용기수불기초자료!$D$3:$D$4794,용기수불기초자료!$B$3:$B$4794,A18,용기수불기초자료!$C$3:$C$4794,$BJ$3)</f>
        <v>0</v>
      </c>
      <c r="BL18" s="551">
        <f>SUMIFS(용기수불기초자료!$G$3:$G$4794,용기수불기초자료!$B$3:$B$4794,A18,용기수불기초자료!$C$3:$C$4794,$BJ$3)</f>
        <v>0</v>
      </c>
      <c r="BM18" s="548">
        <f t="shared" si="25"/>
        <v>0</v>
      </c>
      <c r="BN18" s="552">
        <v>7</v>
      </c>
      <c r="BO18" s="550">
        <f>SUMIFS(용기수불기초자료!$D$3:$D$4794,용기수불기초자료!$B$3:$B$4794,A18,용기수불기초자료!$C$3:$C$4794,$BN$3)</f>
        <v>16</v>
      </c>
      <c r="BP18" s="551">
        <f>SUMIFS(용기수불기초자료!$G$3:$G$4794,용기수불기초자료!$B$3:$B$4794,A18,용기수불기초자료!$C$3:$C$4794,$BN$3)</f>
        <v>12</v>
      </c>
      <c r="BQ18" s="548">
        <f t="shared" si="26"/>
        <v>11</v>
      </c>
      <c r="BR18" s="552">
        <v>7</v>
      </c>
      <c r="BS18" s="550">
        <f>SUMIFS(용기수불기초자료!$D$3:$D$4794,용기수불기초자료!$B$3:$B$4794,A18,용기수불기초자료!$C$3:$C$4794,$BR$3)</f>
        <v>8</v>
      </c>
      <c r="BT18" s="551">
        <f>SUMIFS(용기수불기초자료!$G$3:$G$4794,용기수불기초자료!$B$3:$B$4794,A18,용기수불기초자료!$C$3:$C$4794,$BR$3)</f>
        <v>8</v>
      </c>
      <c r="BU18" s="548">
        <f t="shared" si="27"/>
        <v>7</v>
      </c>
      <c r="BV18" s="549">
        <v>8</v>
      </c>
      <c r="BW18" s="550">
        <f>SUMIFS(용기수불기초자료!$D$3:$D$4794,용기수불기초자료!$B$3:$B$4794,A18,용기수불기초자료!$C$3:$C$4794,$BV$3)</f>
        <v>16</v>
      </c>
      <c r="BX18" s="551">
        <f>SUMIFS(용기수불기초자료!$G$3:$G$4794,용기수불기초자료!$B$3:$B$4794,A18,용기수불기초자료!$C$3:$C$4794,$BV$3)</f>
        <v>16</v>
      </c>
      <c r="BY18" s="547">
        <f t="shared" si="28"/>
        <v>8</v>
      </c>
      <c r="BZ18" s="552">
        <v>2</v>
      </c>
      <c r="CA18" s="550">
        <f>SUMIFS(용기수불기초자료!$D$3:$D$4794,용기수불기초자료!$B$3:$B$4794,A18,용기수불기초자료!$C$3:$C$4794,$BZ$3)</f>
        <v>3</v>
      </c>
      <c r="CB18" s="551">
        <f>SUMIFS(용기수불기초자료!$G$3:$G$4794,용기수불기초자료!$B$3:$B$4794,A18,용기수불기초자료!$C$3:$C$4794,$BZ$3)</f>
        <v>3</v>
      </c>
      <c r="CC18" s="548">
        <f t="shared" si="29"/>
        <v>2</v>
      </c>
      <c r="CD18" s="552">
        <v>1</v>
      </c>
      <c r="CE18" s="550">
        <f>SUMIFS(용기수불기초자료!$D$3:$D$4794,용기수불기초자료!$B$3:$B$4794,A18,용기수불기초자료!$C$3:$C$4794,$CD$3)</f>
        <v>3</v>
      </c>
      <c r="CF18" s="551">
        <f>SUMIFS(용기수불기초자료!$G$3:$G$4794,용기수불기초자료!$B$3:$B$4794,A18,용기수불기초자료!$C$3:$C$4794,$CD$3)</f>
        <v>4</v>
      </c>
      <c r="CG18" s="548">
        <f t="shared" si="30"/>
        <v>0</v>
      </c>
      <c r="CH18" s="552">
        <v>2</v>
      </c>
      <c r="CI18" s="550">
        <f>SUMIFS(용기수불기초자료!$D$3:$D$4794,용기수불기초자료!$B$3:$B$4794,A18,용기수불기초자료!$C$3:$C$4794,$CH$3)</f>
        <v>0</v>
      </c>
      <c r="CJ18" s="551">
        <f>SUMIFS(용기수불기초자료!$G$3:$G$4794,용기수불기초자료!$B$3:$B$4794,A18,용기수불기초자료!$C$3:$C$4794,$CH$3)</f>
        <v>0</v>
      </c>
      <c r="CK18" s="548">
        <f>CH18+CI18-CJ18</f>
        <v>2</v>
      </c>
      <c r="CL18" s="549">
        <v>0</v>
      </c>
      <c r="CM18" s="550">
        <f>SUMIFS(용기수불기초자료!$D$3:$D$4794,용기수불기초자료!$B$3:$B$4794,A18,용기수불기초자료!$C$3:$C$4794,$CL$3)</f>
        <v>0</v>
      </c>
      <c r="CN18" s="551">
        <f>SUMIFS(용기수불기초자료!$G$3:$G$4794,용기수불기초자료!$B$3:$B$4794,A18,용기수불기초자료!$C$3:$C$4794,$CL$3)</f>
        <v>0</v>
      </c>
      <c r="CO18" s="547">
        <f t="shared" si="32"/>
        <v>0</v>
      </c>
      <c r="CP18" s="552">
        <v>0</v>
      </c>
      <c r="CQ18" s="550">
        <f>SUMIFS(용기수불기초자료!$D$3:$D$4794,용기수불기초자료!$B$3:$B$4794,A18,용기수불기초자료!$C$3:$C$4794,$CP$3)</f>
        <v>0</v>
      </c>
      <c r="CR18" s="551">
        <f>SUMIFS(용기수불기초자료!$G$3:$G$4794,용기수불기초자료!$B$3:$B$4794,A18,용기수불기초자료!$C$3:$C$4794,$CP$3)</f>
        <v>0</v>
      </c>
      <c r="CS18" s="548">
        <f t="shared" si="33"/>
        <v>0</v>
      </c>
      <c r="CT18" s="549">
        <v>0</v>
      </c>
      <c r="CU18" s="550">
        <f>SUMIFS(용기수불기초자료!$D$3:$D$4794,용기수불기초자료!$B$3:$B$4794,A18,용기수불기초자료!$C$3:$C$4794,$CT$3)</f>
        <v>0</v>
      </c>
      <c r="CV18" s="551">
        <f>SUMIFS(용기수불기초자료!$G$3:$G$4794,용기수불기초자료!$B$3:$B$4794,A18,용기수불기초자료!$C$3:$C$4794,$CT$3)</f>
        <v>0</v>
      </c>
      <c r="CW18" s="547">
        <f t="shared" si="34"/>
        <v>0</v>
      </c>
      <c r="CX18" s="552">
        <v>0</v>
      </c>
      <c r="CY18" s="550">
        <f>SUMIFS(용기수불기초자료!$D$3:$D$4794,용기수불기초자료!$B$3:$B$4794,A18,용기수불기초자료!$C$3:$C$4794,$CX$3)</f>
        <v>0</v>
      </c>
      <c r="CZ18" s="551">
        <f>SUMIFS(용기수불기초자료!$G$3:$G$4794,용기수불기초자료!$B$3:$B$4794,A18,용기수불기초자료!$C$3:$C$4794,$CX$3)</f>
        <v>0</v>
      </c>
      <c r="DA18" s="548">
        <f t="shared" si="35"/>
        <v>0</v>
      </c>
      <c r="DB18" s="549">
        <v>0</v>
      </c>
      <c r="DC18" s="550">
        <f>SUMIFS(용기수불기초자료!$D$3:$D$4794,용기수불기초자료!$B$3:$B$4794,A18,용기수불기초자료!$C$3:$C$4794,$DB$3)</f>
        <v>0</v>
      </c>
      <c r="DD18" s="551">
        <f>SUMIFS(용기수불기초자료!$G$3:$G$4794,용기수불기초자료!$B$3:$B$4794,A18,용기수불기초자료!$C$3:$C$4794,$DB$3)</f>
        <v>0</v>
      </c>
      <c r="DE18" s="547">
        <f t="shared" si="36"/>
        <v>0</v>
      </c>
      <c r="DF18" s="552">
        <v>0</v>
      </c>
      <c r="DG18" s="550">
        <f>SUMIFS(용기수불기초자료!$D$3:$D$4794,용기수불기초자료!$B$3:$B$4794,A18,용기수불기초자료!$C$3:$C$4794,$DF$3)</f>
        <v>0</v>
      </c>
      <c r="DH18" s="551">
        <f>SUMIFS(용기수불기초자료!$G$3:$G$4794,용기수불기초자료!$B$3:$B$4794,A18,용기수불기초자료!$C$3:$C$4794,$DF$3)</f>
        <v>0</v>
      </c>
      <c r="DI18" s="548">
        <f t="shared" si="37"/>
        <v>0</v>
      </c>
      <c r="DJ18" s="552">
        <v>0</v>
      </c>
      <c r="DK18" s="550">
        <f>SUMIFS(용기수불기초자료!$D$3:$D$4794,용기수불기초자료!$B$3:$B$4794,A18,용기수불기초자료!$C$3:$C$4794,$DJ$3)</f>
        <v>0</v>
      </c>
      <c r="DL18" s="551">
        <f>SUMIFS(용기수불기초자료!$G$3:$G$4794,용기수불기초자료!$B$3:$B$4794,A18,용기수불기초자료!$C$3:$C$4794,$DJ$3)</f>
        <v>0</v>
      </c>
      <c r="DM18" s="548">
        <f t="shared" si="38"/>
        <v>0</v>
      </c>
      <c r="DN18" s="552">
        <v>0</v>
      </c>
      <c r="DO18" s="550">
        <f>SUMIFS(용기수불기초자료!$D$3:$D$4794,용기수불기초자료!$B$3:$B$4794,A18,용기수불기초자료!$C$3:$C$4794,$DN$3)</f>
        <v>0</v>
      </c>
      <c r="DP18" s="551">
        <f>SUMIFS(용기수불기초자료!$G$3:$G$4794,용기수불기초자료!$B$3:$B$4794,A18,용기수불기초자료!$C$3:$C$4794,$DN$3)</f>
        <v>0</v>
      </c>
      <c r="DQ18" s="554">
        <f t="shared" si="39"/>
        <v>0</v>
      </c>
      <c r="DR18" s="549">
        <v>0</v>
      </c>
      <c r="DS18" s="550">
        <f>SUMIFS(용기수불기초자료!$D$3:$D$4794,용기수불기초자료!$B$3:$B$4794,A18,용기수불기초자료!$C$3:$C$4794,$DR$3)</f>
        <v>0</v>
      </c>
      <c r="DT18" s="551">
        <f>SUMIFS(용기수불기초자료!$G$3:$G$4794,용기수불기초자료!$B$3:$B$4794,A18,용기수불기초자료!$C$3:$C$4794,$DR$3)</f>
        <v>0</v>
      </c>
      <c r="DU18" s="547">
        <f t="shared" si="8"/>
        <v>0</v>
      </c>
      <c r="DV18" s="552">
        <v>0</v>
      </c>
      <c r="DW18" s="550">
        <f>SUMIFS(용기수불기초자료!$D$3:$D$4794,용기수불기초자료!$B$3:$B$4794,A18,용기수불기초자료!$C$3:$C$4794,$DV$3)</f>
        <v>0</v>
      </c>
      <c r="DX18" s="551">
        <f>SUMIFS(용기수불기초자료!$G$3:$G$4794,용기수불기초자료!$B$3:$B$4794,A18,용기수불기초자료!$C$3:$C$4794,$DV$3)</f>
        <v>0</v>
      </c>
      <c r="DY18" s="548">
        <f t="shared" si="40"/>
        <v>0</v>
      </c>
      <c r="DZ18" s="549">
        <v>0</v>
      </c>
      <c r="EA18" s="550">
        <f>SUMIFS(용기수불기초자료!$D$3:$D$4794,용기수불기초자료!$B$3:$B$4794,A18,용기수불기초자료!$C$3:$C$4794,$DZ$3)</f>
        <v>0</v>
      </c>
      <c r="EB18" s="551">
        <f>SUMIFS(용기수불기초자료!$G$3:$G$4794,용기수불기초자료!$B$3:$B$4794,A18,용기수불기초자료!$C$3:$C$4794,$DZ$3)</f>
        <v>0</v>
      </c>
      <c r="EC18" s="547">
        <f t="shared" si="41"/>
        <v>0</v>
      </c>
      <c r="ED18" s="552">
        <v>0</v>
      </c>
      <c r="EE18" s="550">
        <f>SUMIFS(용기수불기초자료!$D$3:$D$4794,용기수불기초자료!$B$3:$B$4794,A18,용기수불기초자료!$C$3:$C$4794,$ED$3)</f>
        <v>0</v>
      </c>
      <c r="EF18" s="551">
        <f>SUMIFS(용기수불기초자료!$G$3:$G$4794,용기수불기초자료!$B$3:$B$4794,A18,용기수불기초자료!$C$3:$C$4794,$ED$3)</f>
        <v>0</v>
      </c>
      <c r="EG18" s="548">
        <f t="shared" si="42"/>
        <v>0</v>
      </c>
      <c r="EH18" s="552">
        <v>0</v>
      </c>
      <c r="EI18" s="550">
        <f>SUMIFS(용기수불기초자료!$D$3:$D$4794,용기수불기초자료!$B$3:$B$4794,A18,용기수불기초자료!$C$3:$C$4794,$EH$3)</f>
        <v>0</v>
      </c>
      <c r="EJ18" s="551">
        <f>SUMIFS(용기수불기초자료!$G$3:$G$4794,용기수불기초자료!$B$3:$B$4794,A18,용기수불기초자료!$C$3:$C$4794,$EH$3)</f>
        <v>0</v>
      </c>
      <c r="EK18" s="548">
        <f t="shared" si="43"/>
        <v>0</v>
      </c>
      <c r="EL18" s="549">
        <v>0</v>
      </c>
      <c r="EM18" s="550">
        <f>SUMIFS(용기수불기초자료!$D$3:$D$4794,용기수불기초자료!$B$3:$B$4794,A18,용기수불기초자료!$C$3:$C$4794,$EL$3)</f>
        <v>0</v>
      </c>
      <c r="EN18" s="551">
        <f>SUMIFS(용기수불기초자료!$G$3:$G$4794,용기수불기초자료!$B$3:$B$4794,A18,용기수불기초자료!$C$3:$C$4794,$EL$3)</f>
        <v>0</v>
      </c>
      <c r="EO18" s="547">
        <f t="shared" si="44"/>
        <v>0</v>
      </c>
      <c r="EP18" s="552">
        <v>0</v>
      </c>
      <c r="EQ18" s="550">
        <f>SUMIFS(용기수불기초자료!$D$3:$D$4794,용기수불기초자료!$B$3:$B$4794,A18,용기수불기초자료!$C$3:$C$4794,$EP$3)</f>
        <v>0</v>
      </c>
      <c r="ER18" s="551">
        <f>SUMIFS(용기수불기초자료!$G$3:$G$4794,용기수불기초자료!$B$3:$B$4794,A18,용기수불기초자료!$C$3:$C$4794,$EP$3)</f>
        <v>0</v>
      </c>
      <c r="ES18" s="548">
        <f t="shared" si="45"/>
        <v>0</v>
      </c>
      <c r="ET18" s="552">
        <v>0</v>
      </c>
      <c r="EU18" s="550">
        <f>SUMIFS(용기수불기초자료!$D$3:$D$4794,용기수불기초자료!$B$3:$B$4794,A18,용기수불기초자료!$C$3:$C$4794,$ET$3)</f>
        <v>0</v>
      </c>
      <c r="EV18" s="551">
        <f>SUMIFS(용기수불기초자료!$G$3:$G$4794,용기수불기초자료!$B$3:$B$4794,A18,용기수불기초자료!$C$3:$C$4794,$ET$3)</f>
        <v>0</v>
      </c>
      <c r="EW18" s="548">
        <f t="shared" si="46"/>
        <v>0</v>
      </c>
      <c r="EX18" s="552">
        <v>0</v>
      </c>
      <c r="EY18" s="550">
        <f>SUMIFS(용기수불기초자료!$D$3:$D$4794,용기수불기초자료!$B$3:$B$4794,A18,용기수불기초자료!$C$3:$C$4794,$EX$3)</f>
        <v>0</v>
      </c>
      <c r="EZ18" s="551">
        <f>SUMIFS(용기수불기초자료!$G$3:$G$4794,용기수불기초자료!$B$3:$B$4794,A18,용기수불기초자료!$C$3:$C$4794,$EX$3)</f>
        <v>0</v>
      </c>
      <c r="FA18" s="554">
        <f t="shared" si="47"/>
        <v>0</v>
      </c>
      <c r="FB18" s="552">
        <v>0</v>
      </c>
      <c r="FC18" s="555">
        <f>SUMIFS(용기수불기초자료!$D$3:$D$4794,용기수불기초자료!$B$3:$B$4794,A18,용기수불기초자료!$C$3:$C$4794,$FB$3)</f>
        <v>0</v>
      </c>
      <c r="FD18" s="555">
        <f>SUMIFS(용기수불기초자료!$G$3:$G$4794,용기수불기초자료!$B$3:$B$4794,A18,용기수불기초자료!$C$3:$C$4794,$FB$3)</f>
        <v>0</v>
      </c>
      <c r="FE18" s="554">
        <f t="shared" si="48"/>
        <v>0</v>
      </c>
      <c r="FF18" s="552">
        <v>0</v>
      </c>
      <c r="FG18" s="555">
        <f>SUMIFS(용기수불기초자료!$D$3:$D$4794,용기수불기초자료!$B$3:$B$4794,A18,용기수불기초자료!$C$3:$C$4794,$FF$3)</f>
        <v>0</v>
      </c>
      <c r="FH18" s="555">
        <f>SUMIFS(용기수불기초자료!$G$3:$G$4794,용기수불기초자료!$B$3:$B$4794,A18,용기수불기초자료!$C$3:$C$4794,$FF$3)</f>
        <v>0</v>
      </c>
      <c r="FI18" s="554">
        <f t="shared" si="49"/>
        <v>0</v>
      </c>
      <c r="FJ18" s="552">
        <v>0</v>
      </c>
      <c r="FK18" s="555">
        <f>SUMIFS(용기수불기초자료!$D$3:$D$4794,용기수불기초자료!$B$3:$B$4794,$A18,용기수불기초자료!$C$3:$C$4794,$FJ$3)</f>
        <v>0</v>
      </c>
      <c r="FL18" s="555">
        <f>SUMIFS(용기수불기초자료!$G$3:$G$4794,용기수불기초자료!$B$3:$B$4794,$A18,용기수불기초자료!$C$3:$C$4794,$FJ$3)</f>
        <v>0</v>
      </c>
      <c r="FM18" s="554">
        <f t="shared" ref="FM18:FM45" si="55">FJ18+FK18-FL18</f>
        <v>0</v>
      </c>
      <c r="FN18" s="552">
        <v>0</v>
      </c>
      <c r="FO18" s="555">
        <f>SUMIFS(용기수불기초자료!$D$3:$D$4794,용기수불기초자료!$B$3:$B$4794,$A18,용기수불기초자료!$C$3:$C$4794,$FN$3)</f>
        <v>0</v>
      </c>
      <c r="FP18" s="555">
        <f>SUMIFS(용기수불기초자료!$G$3:$G$4794,용기수불기초자료!$B$3:$B$4794,$A18,용기수불기초자료!$C$3:$C$4794,$FN$3)</f>
        <v>0</v>
      </c>
      <c r="FQ18" s="554">
        <f t="shared" ref="FQ18:FQ45" si="56">FN18+FO18-FP18</f>
        <v>0</v>
      </c>
      <c r="FR18" s="558">
        <v>0</v>
      </c>
      <c r="FS18" s="582">
        <f>SUMIF(기화기수불!$B$4:$B$628,A18,기화기수불!$D$4:$D$628)</f>
        <v>0</v>
      </c>
      <c r="FT18" s="582">
        <f>SUMIF(기화기수불!$B$4:$B$628,A18,기화기수불!$C$4:$C$628)</f>
        <v>0</v>
      </c>
      <c r="FU18" s="559">
        <f t="shared" si="52"/>
        <v>0</v>
      </c>
      <c r="FW18" s="228"/>
    </row>
    <row r="19" spans="1:186" x14ac:dyDescent="0.3">
      <c r="A19" s="945" t="s">
        <v>866</v>
      </c>
      <c r="B19" s="546">
        <f t="shared" si="9"/>
        <v>63</v>
      </c>
      <c r="C19" s="547">
        <f t="shared" si="10"/>
        <v>193</v>
      </c>
      <c r="D19" s="547">
        <f t="shared" si="11"/>
        <v>189</v>
      </c>
      <c r="E19" s="548">
        <f t="shared" si="12"/>
        <v>67</v>
      </c>
      <c r="F19" s="549">
        <v>6</v>
      </c>
      <c r="G19" s="550">
        <f>SUMIFS(용기수불기초자료!$D$3:$D$4794,용기수불기초자료!$B$3:$B$4794,A19,용기수불기초자료!$C$3:$C$4794,$F$3)</f>
        <v>2</v>
      </c>
      <c r="H19" s="551">
        <f>SUMIFS(용기수불기초자료!$G$3:$G$4794,용기수불기초자료!$B$3:$B$4794,A19,용기수불기초자료!$C$3:$C$4794,$F$3)</f>
        <v>3</v>
      </c>
      <c r="I19" s="547">
        <f t="shared" si="13"/>
        <v>5</v>
      </c>
      <c r="J19" s="552">
        <v>0</v>
      </c>
      <c r="K19" s="550">
        <f>SUMIFS(용기수불기초자료!$D$3:$D$4794,용기수불기초자료!$B$3:$B$4794,A19,용기수불기초자료!$C$3:$C$4794,$J$3)</f>
        <v>0</v>
      </c>
      <c r="L19" s="551">
        <f>SUMIFS(용기수불기초자료!$G$3:$G$4794,용기수불기초자료!$B$3:$B$4794,A19,용기수불기초자료!$C$3:$C$4794,$J$3)</f>
        <v>0</v>
      </c>
      <c r="M19" s="548">
        <f t="shared" si="14"/>
        <v>0</v>
      </c>
      <c r="N19" s="549">
        <v>3</v>
      </c>
      <c r="O19" s="550">
        <f>SUMIFS(용기수불기초자료!$D$3:$D$4794,용기수불기초자료!$B$3:$B$4794,A19,용기수불기초자료!$C$3:$C$4794,$N$3)</f>
        <v>2</v>
      </c>
      <c r="P19" s="551">
        <f>SUMIFS(용기수불기초자료!$G$3:$G$4794,용기수불기초자료!$B$3:$B$4794,A19,용기수불기초자료!$C$3:$C$4794,$N$3)</f>
        <v>2</v>
      </c>
      <c r="Q19" s="547">
        <f t="shared" si="15"/>
        <v>3</v>
      </c>
      <c r="R19" s="552">
        <v>0</v>
      </c>
      <c r="S19" s="551">
        <f>SUMIFS(용기수불기초자료!$D$3:$D$4794,용기수불기초자료!$B$3:$B$4794,A19,용기수불기초자료!$C$3:$C$4794,$R$3)</f>
        <v>0</v>
      </c>
      <c r="T19" s="551">
        <f>SUMIFS(용기수불기초자료!$G$3:$G$4794,용기수불기초자료!$B$3:$B$4794,A19,용기수불기초자료!$C$3:$C$4794,$R$3)</f>
        <v>0</v>
      </c>
      <c r="U19" s="548">
        <f t="shared" si="16"/>
        <v>0</v>
      </c>
      <c r="V19" s="549">
        <v>0</v>
      </c>
      <c r="W19" s="551">
        <f>SUMIFS(용기수불기초자료!$D$3:$D$4794,용기수불기초자료!$B$3:$B$4794,A19,용기수불기초자료!$C$3:$C$4794,$V$3)</f>
        <v>0</v>
      </c>
      <c r="X19" s="551">
        <f>SUMIFS(용기수불기초자료!$G$3:$G$4794,용기수불기초자료!$B$3:$B$4794,A19,용기수불기초자료!$C$3:$C$4794,$V$3)</f>
        <v>0</v>
      </c>
      <c r="Y19" s="547">
        <f t="shared" si="17"/>
        <v>0</v>
      </c>
      <c r="Z19" s="552">
        <v>0</v>
      </c>
      <c r="AA19" s="551">
        <f>SUMIFS(용기수불기초자료!$D$3:$D$4794,용기수불기초자료!$B$3:$B$4794,A19,용기수불기초자료!$C$3:$C$4794,$Z$3)</f>
        <v>0</v>
      </c>
      <c r="AB19" s="551">
        <f>SUMIFS(용기수불기초자료!$G$3:$G$4794,용기수불기초자료!$B$3:$B$4794,A19,용기수불기초자료!$C$3:$C$4794,$Z$3)</f>
        <v>0</v>
      </c>
      <c r="AC19" s="548">
        <f t="shared" si="18"/>
        <v>0</v>
      </c>
      <c r="AD19" s="552">
        <v>0</v>
      </c>
      <c r="AE19" s="551">
        <f>SUMIFS(용기수불기초자료!$D$3:$D$4794,용기수불기초자료!$B$3:$B$4794,A19,용기수불기초자료!$C$3:$C$4794,$AD$3)</f>
        <v>0</v>
      </c>
      <c r="AF19" s="551">
        <f>SUMIFS(용기수불기초자료!$G$3:$G$4794,용기수불기초자료!$B$3:$B$4794,A19,용기수불기초자료!$C$3:$C$4794,$AD$3)</f>
        <v>0</v>
      </c>
      <c r="AG19" s="548">
        <f t="shared" si="19"/>
        <v>0</v>
      </c>
      <c r="AH19" s="549">
        <v>0</v>
      </c>
      <c r="AI19" s="551">
        <f>SUMIFS(용기수불기초자료!$D$3:$D$4794,용기수불기초자료!$B$3:$B$4794,A19,용기수불기초자료!$C$3:$C$4794,$AH$3)</f>
        <v>0</v>
      </c>
      <c r="AJ19" s="551">
        <f>SUMIFS(용기수불기초자료!$G$3:$G$4794,용기수불기초자료!$B$3:$B$4794,A19,용기수불기초자료!$C$3:$C$4794,$AH$3)</f>
        <v>0</v>
      </c>
      <c r="AK19" s="547">
        <f t="shared" si="20"/>
        <v>0</v>
      </c>
      <c r="AL19" s="552">
        <v>0</v>
      </c>
      <c r="AM19" s="551">
        <f>SUMIFS(용기수불기초자료!$D$3:$D$4794,용기수불기초자료!$B$3:$B$4794,A19,용기수불기초자료!$C$3:$C$4794,$AL$3)</f>
        <v>0</v>
      </c>
      <c r="AN19" s="551">
        <f>SUMIFS(용기수불기초자료!$G$3:$G$4794,용기수불기초자료!$B$3:$B$4794,A19,용기수불기초자료!$C$3:$C$4794,$AL$3)</f>
        <v>0</v>
      </c>
      <c r="AO19" s="548">
        <f t="shared" si="6"/>
        <v>0</v>
      </c>
      <c r="AP19" s="552">
        <v>0</v>
      </c>
      <c r="AQ19" s="551">
        <f>SUMIFS(용기수불기초자료!$D$3:$D$4794,용기수불기초자료!$B$3:$B$4794,A19,용기수불기초자료!$C$3:$C$4794,$AP$3)</f>
        <v>0</v>
      </c>
      <c r="AR19" s="551">
        <f>SUMIFS(용기수불기초자료!$G$3:$G$4794,용기수불기초자료!$B$3:$B$4794,A19,용기수불기초자료!$C$3:$C$4794,$AP$3)</f>
        <v>0</v>
      </c>
      <c r="AS19" s="548">
        <f t="shared" si="21"/>
        <v>0</v>
      </c>
      <c r="AT19" s="552">
        <v>1</v>
      </c>
      <c r="AU19" s="551">
        <f>SUMIFS(용기수불기초자료!$D$3:$D$4794,용기수불기초자료!$B$3:$B$4794,A19,용기수불기초자료!$C$3:$C$4794,$AT$3)</f>
        <v>1</v>
      </c>
      <c r="AV19" s="551">
        <f>SUMIFS(용기수불기초자료!$G$3:$G$4794,용기수불기초자료!$B$3:$B$4794,A19,용기수불기초자료!$C$3:$C$4794,$AT$3)</f>
        <v>1</v>
      </c>
      <c r="AW19" s="548">
        <f t="shared" si="22"/>
        <v>1</v>
      </c>
      <c r="AX19" s="549">
        <v>2</v>
      </c>
      <c r="AY19" s="550">
        <f>SUMIFS(용기수불기초자료!$D$3:$D$4794,용기수불기초자료!$B$3:$B$4794,A19,용기수불기초자료!$C$3:$C$4794,$AX$3)</f>
        <v>1</v>
      </c>
      <c r="AZ19" s="551">
        <f>SUMIFS(용기수불기초자료!$G$3:$G$4794,용기수불기초자료!$B$3:$B$4794,A19,용기수불기초자료!$C$3:$C$4794,$AX$3)</f>
        <v>1</v>
      </c>
      <c r="BA19" s="547">
        <f t="shared" si="23"/>
        <v>2</v>
      </c>
      <c r="BB19" s="552">
        <v>4</v>
      </c>
      <c r="BC19" s="550">
        <f>SUMIFS(용기수불기초자료!$D$3:$D$4794,용기수불기초자료!$B$3:$B$4794,A19,용기수불기초자료!$C$3:$C$4794,$BB$3)</f>
        <v>14</v>
      </c>
      <c r="BD19" s="551">
        <f>SUMIFS(용기수불기초자료!$G$3:$G$4794,용기수불기초자료!$B$3:$B$4794,A19,용기수불기초자료!$C$3:$C$4794,$BB$3)</f>
        <v>14</v>
      </c>
      <c r="BE19" s="548">
        <f t="shared" si="24"/>
        <v>4</v>
      </c>
      <c r="BF19" s="549">
        <v>0</v>
      </c>
      <c r="BG19" s="550">
        <f>SUMIFS(용기수불기초자료!$D$3:$D$4794,용기수불기초자료!$B$3:$B$4794,A19,용기수불기초자료!$C$3:$C$4794,$BF$3)</f>
        <v>0</v>
      </c>
      <c r="BH19" s="551">
        <f>SUMIFS(용기수불기초자료!$G$3:$G$4794,용기수불기초자료!$B$3:$B$4794,A19,용기수불기초자료!$C$3:$C$4794,$BF$3)</f>
        <v>0</v>
      </c>
      <c r="BI19" s="547">
        <f t="shared" si="7"/>
        <v>0</v>
      </c>
      <c r="BJ19" s="552">
        <v>0</v>
      </c>
      <c r="BK19" s="550">
        <f>SUMIFS(용기수불기초자료!$D$3:$D$4794,용기수불기초자료!$B$3:$B$4794,A19,용기수불기초자료!$C$3:$C$4794,$BJ$3)</f>
        <v>0</v>
      </c>
      <c r="BL19" s="551">
        <f>SUMIFS(용기수불기초자료!$G$3:$G$4794,용기수불기초자료!$B$3:$B$4794,A19,용기수불기초자료!$C$3:$C$4794,$BJ$3)</f>
        <v>0</v>
      </c>
      <c r="BM19" s="548">
        <f t="shared" si="25"/>
        <v>0</v>
      </c>
      <c r="BN19" s="552">
        <v>0</v>
      </c>
      <c r="BO19" s="550">
        <f>SUMIFS(용기수불기초자료!$D$3:$D$4794,용기수불기초자료!$B$3:$B$4794,A19,용기수불기초자료!$C$3:$C$4794,$BN$3)</f>
        <v>0</v>
      </c>
      <c r="BP19" s="551">
        <f>SUMIFS(용기수불기초자료!$G$3:$G$4794,용기수불기초자료!$B$3:$B$4794,A19,용기수불기초자료!$C$3:$C$4794,$BN$3)</f>
        <v>0</v>
      </c>
      <c r="BQ19" s="548">
        <f t="shared" si="26"/>
        <v>0</v>
      </c>
      <c r="BR19" s="552">
        <v>0</v>
      </c>
      <c r="BS19" s="550">
        <f>SUMIFS(용기수불기초자료!$D$3:$D$4794,용기수불기초자료!$B$3:$B$4794,A19,용기수불기초자료!$C$3:$C$4794,$BR$3)</f>
        <v>0</v>
      </c>
      <c r="BT19" s="551">
        <f>SUMIFS(용기수불기초자료!$G$3:$G$4794,용기수불기초자료!$B$3:$B$4794,A19,용기수불기초자료!$C$3:$C$4794,$BR$3)</f>
        <v>0</v>
      </c>
      <c r="BU19" s="548">
        <f t="shared" si="27"/>
        <v>0</v>
      </c>
      <c r="BV19" s="549">
        <v>0</v>
      </c>
      <c r="BW19" s="550">
        <f>SUMIFS(용기수불기초자료!$D$3:$D$4794,용기수불기초자료!$B$3:$B$4794,A19,용기수불기초자료!$C$3:$C$4794,$BV$3)</f>
        <v>0</v>
      </c>
      <c r="BX19" s="551">
        <f>SUMIFS(용기수불기초자료!$G$3:$G$4794,용기수불기초자료!$B$3:$B$4794,A19,용기수불기초자료!$C$3:$C$4794,$BV$3)</f>
        <v>0</v>
      </c>
      <c r="BY19" s="547">
        <f t="shared" si="28"/>
        <v>0</v>
      </c>
      <c r="BZ19" s="552">
        <v>0</v>
      </c>
      <c r="CA19" s="550">
        <f>SUMIFS(용기수불기초자료!$D$3:$D$4794,용기수불기초자료!$B$3:$B$4794,A19,용기수불기초자료!$C$3:$C$4794,$BZ$3)</f>
        <v>0</v>
      </c>
      <c r="CB19" s="551">
        <f>SUMIFS(용기수불기초자료!$G$3:$G$4794,용기수불기초자료!$B$3:$B$4794,A19,용기수불기초자료!$C$3:$C$4794,$BZ$3)</f>
        <v>0</v>
      </c>
      <c r="CC19" s="548">
        <f t="shared" si="29"/>
        <v>0</v>
      </c>
      <c r="CD19" s="552">
        <v>0</v>
      </c>
      <c r="CE19" s="550">
        <f>SUMIFS(용기수불기초자료!$D$3:$D$4794,용기수불기초자료!$B$3:$B$4794,A19,용기수불기초자료!$C$3:$C$4794,$CD$3)</f>
        <v>0</v>
      </c>
      <c r="CF19" s="551">
        <f>SUMIFS(용기수불기초자료!$G$3:$G$4794,용기수불기초자료!$B$3:$B$4794,A19,용기수불기초자료!$C$3:$C$4794,$CD$3)</f>
        <v>0</v>
      </c>
      <c r="CG19" s="548">
        <f t="shared" si="30"/>
        <v>0</v>
      </c>
      <c r="CH19" s="552">
        <v>0</v>
      </c>
      <c r="CI19" s="550">
        <f>SUMIFS(용기수불기초자료!$D$3:$D$4794,용기수불기초자료!$B$3:$B$4794,A19,용기수불기초자료!$C$3:$C$4794,$CH$3)</f>
        <v>0</v>
      </c>
      <c r="CJ19" s="551">
        <f>SUMIFS(용기수불기초자료!$G$3:$G$4794,용기수불기초자료!$B$3:$B$4794,A19,용기수불기초자료!$C$3:$C$4794,$CH$3)</f>
        <v>0</v>
      </c>
      <c r="CK19" s="548">
        <f t="shared" si="31"/>
        <v>0</v>
      </c>
      <c r="CL19" s="549">
        <v>0</v>
      </c>
      <c r="CM19" s="550">
        <f>SUMIFS(용기수불기초자료!$D$3:$D$4794,용기수불기초자료!$B$3:$B$4794,A19,용기수불기초자료!$C$3:$C$4794,$CL$3)</f>
        <v>0</v>
      </c>
      <c r="CN19" s="551">
        <f>SUMIFS(용기수불기초자료!$G$3:$G$4794,용기수불기초자료!$B$3:$B$4794,A19,용기수불기초자료!$C$3:$C$4794,$CL$3)</f>
        <v>0</v>
      </c>
      <c r="CO19" s="547">
        <f t="shared" si="32"/>
        <v>0</v>
      </c>
      <c r="CP19" s="552">
        <v>0</v>
      </c>
      <c r="CQ19" s="550">
        <f>SUMIFS(용기수불기초자료!$D$3:$D$4794,용기수불기초자료!$B$3:$B$4794,A19,용기수불기초자료!$C$3:$C$4794,$CP$3)</f>
        <v>0</v>
      </c>
      <c r="CR19" s="551">
        <f>SUMIFS(용기수불기초자료!$G$3:$G$4794,용기수불기초자료!$B$3:$B$4794,A19,용기수불기초자료!$C$3:$C$4794,$CP$3)</f>
        <v>0</v>
      </c>
      <c r="CS19" s="548">
        <f t="shared" si="33"/>
        <v>0</v>
      </c>
      <c r="CT19" s="549">
        <v>0</v>
      </c>
      <c r="CU19" s="550">
        <f>SUMIFS(용기수불기초자료!$D$3:$D$4794,용기수불기초자료!$B$3:$B$4794,A19,용기수불기초자료!$C$3:$C$4794,$CT$3)</f>
        <v>0</v>
      </c>
      <c r="CV19" s="551">
        <f>SUMIFS(용기수불기초자료!$G$3:$G$4794,용기수불기초자료!$B$3:$B$4794,A19,용기수불기초자료!$C$3:$C$4794,$CT$3)</f>
        <v>0</v>
      </c>
      <c r="CW19" s="547">
        <f t="shared" si="34"/>
        <v>0</v>
      </c>
      <c r="CX19" s="552">
        <v>0</v>
      </c>
      <c r="CY19" s="550">
        <f>SUMIFS(용기수불기초자료!$D$3:$D$4794,용기수불기초자료!$B$3:$B$4794,A19,용기수불기초자료!$C$3:$C$4794,$CX$3)</f>
        <v>0</v>
      </c>
      <c r="CZ19" s="551">
        <f>SUMIFS(용기수불기초자료!$G$3:$G$4794,용기수불기초자료!$B$3:$B$4794,A19,용기수불기초자료!$C$3:$C$4794,$CX$3)</f>
        <v>0</v>
      </c>
      <c r="DA19" s="548">
        <f t="shared" si="35"/>
        <v>0</v>
      </c>
      <c r="DB19" s="549">
        <v>0</v>
      </c>
      <c r="DC19" s="550">
        <f>SUMIFS(용기수불기초자료!$D$3:$D$4794,용기수불기초자료!$B$3:$B$4794,A19,용기수불기초자료!$C$3:$C$4794,$DB$3)</f>
        <v>0</v>
      </c>
      <c r="DD19" s="551">
        <f>SUMIFS(용기수불기초자료!$G$3:$G$4794,용기수불기초자료!$B$3:$B$4794,A19,용기수불기초자료!$C$3:$C$4794,$DB$3)</f>
        <v>0</v>
      </c>
      <c r="DE19" s="547">
        <f t="shared" si="36"/>
        <v>0</v>
      </c>
      <c r="DF19" s="552">
        <v>0</v>
      </c>
      <c r="DG19" s="550">
        <f>SUMIFS(용기수불기초자료!$D$3:$D$4794,용기수불기초자료!$B$3:$B$4794,A19,용기수불기초자료!$C$3:$C$4794,$DF$3)</f>
        <v>0</v>
      </c>
      <c r="DH19" s="551">
        <f>SUMIFS(용기수불기초자료!$G$3:$G$4794,용기수불기초자료!$B$3:$B$4794,A19,용기수불기초자료!$C$3:$C$4794,$DF$3)</f>
        <v>0</v>
      </c>
      <c r="DI19" s="548">
        <f t="shared" si="37"/>
        <v>0</v>
      </c>
      <c r="DJ19" s="552">
        <v>43</v>
      </c>
      <c r="DK19" s="550">
        <f>SUMIFS(용기수불기초자료!$D$3:$D$4794,용기수불기초자료!$B$3:$B$4794,A19,용기수불기초자료!$C$3:$C$4794,$DJ$3)</f>
        <v>157</v>
      </c>
      <c r="DL19" s="551">
        <f>SUMIFS(용기수불기초자료!$G$3:$G$4794,용기수불기초자료!$B$3:$B$4794,A19,용기수불기초자료!$C$3:$C$4794,$DJ$3)</f>
        <v>152</v>
      </c>
      <c r="DM19" s="548">
        <f t="shared" si="38"/>
        <v>48</v>
      </c>
      <c r="DN19" s="552">
        <v>0</v>
      </c>
      <c r="DO19" s="550">
        <f>SUMIFS(용기수불기초자료!$D$3:$D$4794,용기수불기초자료!$B$3:$B$4794,A19,용기수불기초자료!$C$3:$C$4794,$DN$3)</f>
        <v>0</v>
      </c>
      <c r="DP19" s="551">
        <f>SUMIFS(용기수불기초자료!$G$3:$G$4794,용기수불기초자료!$B$3:$B$4794,A19,용기수불기초자료!$C$3:$C$4794,$DN$3)</f>
        <v>0</v>
      </c>
      <c r="DQ19" s="554">
        <f t="shared" si="39"/>
        <v>0</v>
      </c>
      <c r="DR19" s="549">
        <v>0</v>
      </c>
      <c r="DS19" s="550">
        <f>SUMIFS(용기수불기초자료!$D$3:$D$4794,용기수불기초자료!$B$3:$B$4794,A19,용기수불기초자료!$C$3:$C$4794,$DR$3)</f>
        <v>0</v>
      </c>
      <c r="DT19" s="551">
        <f>SUMIFS(용기수불기초자료!$G$3:$G$4794,용기수불기초자료!$B$3:$B$4794,A19,용기수불기초자료!$C$3:$C$4794,$DR$3)</f>
        <v>0</v>
      </c>
      <c r="DU19" s="547">
        <f t="shared" si="8"/>
        <v>0</v>
      </c>
      <c r="DV19" s="552">
        <v>4</v>
      </c>
      <c r="DW19" s="550">
        <f>SUMIFS(용기수불기초자료!$D$3:$D$4794,용기수불기초자료!$B$3:$B$4794,A19,용기수불기초자료!$C$3:$C$4794,$DV$3)</f>
        <v>16</v>
      </c>
      <c r="DX19" s="551">
        <f>SUMIFS(용기수불기초자료!$G$3:$G$4794,용기수불기초자료!$B$3:$B$4794,A19,용기수불기초자료!$C$3:$C$4794,$DV$3)</f>
        <v>16</v>
      </c>
      <c r="DY19" s="548">
        <f t="shared" si="40"/>
        <v>4</v>
      </c>
      <c r="DZ19" s="549">
        <v>0</v>
      </c>
      <c r="EA19" s="550">
        <f>SUMIFS(용기수불기초자료!$D$3:$D$4794,용기수불기초자료!$B$3:$B$4794,A19,용기수불기초자료!$C$3:$C$4794,$DZ$3)</f>
        <v>0</v>
      </c>
      <c r="EB19" s="551">
        <f>SUMIFS(용기수불기초자료!$G$3:$G$4794,용기수불기초자료!$B$3:$B$4794,A19,용기수불기초자료!$C$3:$C$4794,$DZ$3)</f>
        <v>0</v>
      </c>
      <c r="EC19" s="547">
        <f t="shared" si="41"/>
        <v>0</v>
      </c>
      <c r="ED19" s="552">
        <v>0</v>
      </c>
      <c r="EE19" s="550">
        <f>SUMIFS(용기수불기초자료!$D$3:$D$4794,용기수불기초자료!$B$3:$B$4794,A19,용기수불기초자료!$C$3:$C$4794,$ED$3)</f>
        <v>0</v>
      </c>
      <c r="EF19" s="551">
        <f>SUMIFS(용기수불기초자료!$G$3:$G$4794,용기수불기초자료!$B$3:$B$4794,A19,용기수불기초자료!$C$3:$C$4794,$ED$3)</f>
        <v>0</v>
      </c>
      <c r="EG19" s="548">
        <f t="shared" si="42"/>
        <v>0</v>
      </c>
      <c r="EH19" s="552">
        <v>0</v>
      </c>
      <c r="EI19" s="550">
        <f>SUMIFS(용기수불기초자료!$D$3:$D$4794,용기수불기초자료!$B$3:$B$4794,A19,용기수불기초자료!$C$3:$C$4794,$EH$3)</f>
        <v>0</v>
      </c>
      <c r="EJ19" s="551">
        <f>SUMIFS(용기수불기초자료!$G$3:$G$4794,용기수불기초자료!$B$3:$B$4794,A19,용기수불기초자료!$C$3:$C$4794,$EH$3)</f>
        <v>0</v>
      </c>
      <c r="EK19" s="548">
        <f t="shared" si="43"/>
        <v>0</v>
      </c>
      <c r="EL19" s="549">
        <v>0</v>
      </c>
      <c r="EM19" s="550">
        <f>SUMIFS(용기수불기초자료!$D$3:$D$4794,용기수불기초자료!$B$3:$B$4794,A19,용기수불기초자료!$C$3:$C$4794,$EL$3)</f>
        <v>0</v>
      </c>
      <c r="EN19" s="551">
        <f>SUMIFS(용기수불기초자료!$G$3:$G$4794,용기수불기초자료!$B$3:$B$4794,A19,용기수불기초자료!$C$3:$C$4794,$EL$3)</f>
        <v>0</v>
      </c>
      <c r="EO19" s="547">
        <f t="shared" si="44"/>
        <v>0</v>
      </c>
      <c r="EP19" s="552">
        <v>0</v>
      </c>
      <c r="EQ19" s="550">
        <f>SUMIFS(용기수불기초자료!$D$3:$D$4794,용기수불기초자료!$B$3:$B$4794,A19,용기수불기초자료!$C$3:$C$4794,$EP$3)</f>
        <v>0</v>
      </c>
      <c r="ER19" s="551">
        <f>SUMIFS(용기수불기초자료!$G$3:$G$4794,용기수불기초자료!$B$3:$B$4794,A19,용기수불기초자료!$C$3:$C$4794,$EP$3)</f>
        <v>0</v>
      </c>
      <c r="ES19" s="548">
        <f t="shared" si="45"/>
        <v>0</v>
      </c>
      <c r="ET19" s="552">
        <v>0</v>
      </c>
      <c r="EU19" s="550">
        <f>SUMIFS(용기수불기초자료!$D$3:$D$4794,용기수불기초자료!$B$3:$B$4794,A19,용기수불기초자료!$C$3:$C$4794,$ET$3)</f>
        <v>0</v>
      </c>
      <c r="EV19" s="551">
        <f>SUMIFS(용기수불기초자료!$G$3:$G$4794,용기수불기초자료!$B$3:$B$4794,A19,용기수불기초자료!$C$3:$C$4794,$ET$3)</f>
        <v>0</v>
      </c>
      <c r="EW19" s="548">
        <f t="shared" si="46"/>
        <v>0</v>
      </c>
      <c r="EX19" s="552">
        <v>0</v>
      </c>
      <c r="EY19" s="550">
        <f>SUMIFS(용기수불기초자료!$D$3:$D$4794,용기수불기초자료!$B$3:$B$4794,A19,용기수불기초자료!$C$3:$C$4794,$EX$3)</f>
        <v>0</v>
      </c>
      <c r="EZ19" s="551">
        <f>SUMIFS(용기수불기초자료!$G$3:$G$4794,용기수불기초자료!$B$3:$B$4794,A19,용기수불기초자료!$C$3:$C$4794,$EX$3)</f>
        <v>0</v>
      </c>
      <c r="FA19" s="554">
        <f t="shared" si="47"/>
        <v>0</v>
      </c>
      <c r="FB19" s="552">
        <v>0</v>
      </c>
      <c r="FC19" s="555">
        <f>SUMIFS(용기수불기초자료!$D$3:$D$4794,용기수불기초자료!$B$3:$B$4794,A19,용기수불기초자료!$C$3:$C$4794,$FB$3)</f>
        <v>0</v>
      </c>
      <c r="FD19" s="555">
        <f>SUMIFS(용기수불기초자료!$G$3:$G$4794,용기수불기초자료!$B$3:$B$4794,A19,용기수불기초자료!$C$3:$C$4794,$FB$3)</f>
        <v>0</v>
      </c>
      <c r="FE19" s="554">
        <f t="shared" si="48"/>
        <v>0</v>
      </c>
      <c r="FF19" s="552">
        <v>0</v>
      </c>
      <c r="FG19" s="555">
        <f>SUMIFS(용기수불기초자료!$D$3:$D$4794,용기수불기초자료!$B$3:$B$4794,A19,용기수불기초자료!$C$3:$C$4794,$FF$3)</f>
        <v>0</v>
      </c>
      <c r="FH19" s="555">
        <f>SUMIFS(용기수불기초자료!$G$3:$G$4794,용기수불기초자료!$B$3:$B$4794,A19,용기수불기초자료!$C$3:$C$4794,$FF$3)</f>
        <v>0</v>
      </c>
      <c r="FI19" s="554">
        <f t="shared" si="49"/>
        <v>0</v>
      </c>
      <c r="FJ19" s="552">
        <v>0</v>
      </c>
      <c r="FK19" s="555">
        <f>SUMIFS(용기수불기초자료!$D$3:$D$4794,용기수불기초자료!$B$3:$B$4794,$A19,용기수불기초자료!$C$3:$C$4794,$FJ$3)</f>
        <v>0</v>
      </c>
      <c r="FL19" s="555">
        <f>SUMIFS(용기수불기초자료!$G$3:$G$4794,용기수불기초자료!$B$3:$B$4794,$A19,용기수불기초자료!$C$3:$C$4794,$FJ$3)</f>
        <v>0</v>
      </c>
      <c r="FM19" s="554">
        <f t="shared" si="55"/>
        <v>0</v>
      </c>
      <c r="FN19" s="552">
        <v>0</v>
      </c>
      <c r="FO19" s="555">
        <f>SUMIFS(용기수불기초자료!$D$3:$D$4794,용기수불기초자료!$B$3:$B$4794,$A19,용기수불기초자료!$C$3:$C$4794,$FN$3)</f>
        <v>0</v>
      </c>
      <c r="FP19" s="555">
        <f>SUMIFS(용기수불기초자료!$G$3:$G$4794,용기수불기초자료!$B$3:$B$4794,$A19,용기수불기초자료!$C$3:$C$4794,$FN$3)</f>
        <v>0</v>
      </c>
      <c r="FQ19" s="554">
        <f t="shared" si="56"/>
        <v>0</v>
      </c>
      <c r="FR19" s="558">
        <v>2</v>
      </c>
      <c r="FS19" s="582">
        <f>SUMIF(기화기수불!$B$4:$B$628,A19,기화기수불!$D$4:$D$628)</f>
        <v>0</v>
      </c>
      <c r="FT19" s="582">
        <f>SUMIF(기화기수불!$B$4:$B$628,A19,기화기수불!$C$4:$C$628)</f>
        <v>0</v>
      </c>
      <c r="FU19" s="559">
        <f t="shared" si="52"/>
        <v>2</v>
      </c>
      <c r="FW19" s="228"/>
      <c r="GD19" s="542" t="s">
        <v>1022</v>
      </c>
    </row>
    <row r="20" spans="1:186" x14ac:dyDescent="0.3">
      <c r="A20" s="945" t="s">
        <v>898</v>
      </c>
      <c r="B20" s="546">
        <f t="shared" si="9"/>
        <v>14</v>
      </c>
      <c r="C20" s="547">
        <f t="shared" si="10"/>
        <v>7</v>
      </c>
      <c r="D20" s="547">
        <f t="shared" si="11"/>
        <v>7</v>
      </c>
      <c r="E20" s="548">
        <f t="shared" si="12"/>
        <v>14</v>
      </c>
      <c r="F20" s="549">
        <v>2</v>
      </c>
      <c r="G20" s="550">
        <f>SUMIFS(용기수불기초자료!$D$3:$D$4794,용기수불기초자료!$B$3:$B$4794,A20,용기수불기초자료!$C$3:$C$4794,$F$3)</f>
        <v>3</v>
      </c>
      <c r="H20" s="551">
        <f>SUMIFS(용기수불기초자료!$G$3:$G$4794,용기수불기초자료!$B$3:$B$4794,A20,용기수불기초자료!$C$3:$C$4794,$F$3)</f>
        <v>3</v>
      </c>
      <c r="I20" s="547">
        <f t="shared" si="13"/>
        <v>2</v>
      </c>
      <c r="J20" s="552">
        <v>0</v>
      </c>
      <c r="K20" s="550">
        <f>SUMIFS(용기수불기초자료!$D$3:$D$4794,용기수불기초자료!$B$3:$B$4794,A20,용기수불기초자료!$C$3:$C$4794,$J$3)</f>
        <v>0</v>
      </c>
      <c r="L20" s="551">
        <f>SUMIFS(용기수불기초자료!$G$3:$G$4794,용기수불기초자료!$B$3:$B$4794,A20,용기수불기초자료!$C$3:$C$4794,$J$3)</f>
        <v>0</v>
      </c>
      <c r="M20" s="548">
        <f t="shared" si="14"/>
        <v>0</v>
      </c>
      <c r="N20" s="549">
        <v>0</v>
      </c>
      <c r="O20" s="550">
        <f>SUMIFS(용기수불기초자료!$D$3:$D$4794,용기수불기초자료!$B$3:$B$4794,A20,용기수불기초자료!$C$3:$C$4794,$N$3)</f>
        <v>2</v>
      </c>
      <c r="P20" s="551">
        <f>SUMIFS(용기수불기초자료!$G$3:$G$4794,용기수불기초자료!$B$3:$B$4794,A20,용기수불기초자료!$C$3:$C$4794,$N$3)</f>
        <v>2</v>
      </c>
      <c r="Q20" s="547">
        <f t="shared" si="15"/>
        <v>0</v>
      </c>
      <c r="R20" s="552">
        <v>0</v>
      </c>
      <c r="S20" s="551">
        <f>SUMIFS(용기수불기초자료!$D$3:$D$4794,용기수불기초자료!$B$3:$B$4794,A20,용기수불기초자료!$C$3:$C$4794,$R$3)</f>
        <v>0</v>
      </c>
      <c r="T20" s="551">
        <f>SUMIFS(용기수불기초자료!$G$3:$G$4794,용기수불기초자료!$B$3:$B$4794,A20,용기수불기초자료!$C$3:$C$4794,$R$3)</f>
        <v>0</v>
      </c>
      <c r="U20" s="548">
        <f t="shared" si="16"/>
        <v>0</v>
      </c>
      <c r="V20" s="549">
        <v>0</v>
      </c>
      <c r="W20" s="551">
        <f>SUMIFS(용기수불기초자료!$D$3:$D$4794,용기수불기초자료!$B$3:$B$4794,A20,용기수불기초자료!$C$3:$C$4794,$V$3)</f>
        <v>0</v>
      </c>
      <c r="X20" s="551">
        <f>SUMIFS(용기수불기초자료!$G$3:$G$4794,용기수불기초자료!$B$3:$B$4794,A20,용기수불기초자료!$C$3:$C$4794,$V$3)</f>
        <v>0</v>
      </c>
      <c r="Y20" s="547">
        <f t="shared" si="17"/>
        <v>0</v>
      </c>
      <c r="Z20" s="552">
        <v>0</v>
      </c>
      <c r="AA20" s="551">
        <f>SUMIFS(용기수불기초자료!$D$3:$D$4794,용기수불기초자료!$B$3:$B$4794,A20,용기수불기초자료!$C$3:$C$4794,$Z$3)</f>
        <v>0</v>
      </c>
      <c r="AB20" s="551">
        <f>SUMIFS(용기수불기초자료!$G$3:$G$4794,용기수불기초자료!$B$3:$B$4794,A20,용기수불기초자료!$C$3:$C$4794,$Z$3)</f>
        <v>0</v>
      </c>
      <c r="AC20" s="548">
        <f t="shared" si="18"/>
        <v>0</v>
      </c>
      <c r="AD20" s="552">
        <v>0</v>
      </c>
      <c r="AE20" s="551">
        <f>SUMIFS(용기수불기초자료!$D$3:$D$4794,용기수불기초자료!$B$3:$B$4794,A20,용기수불기초자료!$C$3:$C$4794,$AD$3)</f>
        <v>0</v>
      </c>
      <c r="AF20" s="551">
        <f>SUMIFS(용기수불기초자료!$G$3:$G$4794,용기수불기초자료!$B$3:$B$4794,A20,용기수불기초자료!$C$3:$C$4794,$AD$3)</f>
        <v>0</v>
      </c>
      <c r="AG20" s="548">
        <f t="shared" si="19"/>
        <v>0</v>
      </c>
      <c r="AH20" s="549">
        <v>7</v>
      </c>
      <c r="AI20" s="551">
        <f>SUMIFS(용기수불기초자료!$D$3:$D$4794,용기수불기초자료!$B$3:$B$4794,A20,용기수불기초자료!$C$3:$C$4794,$AH$3)</f>
        <v>1</v>
      </c>
      <c r="AJ20" s="551">
        <f>SUMIFS(용기수불기초자료!$G$3:$G$4794,용기수불기초자료!$B$3:$B$4794,A20,용기수불기초자료!$C$3:$C$4794,$AH$3)</f>
        <v>1</v>
      </c>
      <c r="AK20" s="547">
        <f t="shared" si="20"/>
        <v>7</v>
      </c>
      <c r="AL20" s="552">
        <v>0</v>
      </c>
      <c r="AM20" s="551">
        <f>SUMIFS(용기수불기초자료!$D$3:$D$4794,용기수불기초자료!$B$3:$B$4794,A20,용기수불기초자료!$C$3:$C$4794,$AL$3)</f>
        <v>0</v>
      </c>
      <c r="AN20" s="551">
        <f>SUMIFS(용기수불기초자료!$G$3:$G$4794,용기수불기초자료!$B$3:$B$4794,A20,용기수불기초자료!$C$3:$C$4794,$AL$3)</f>
        <v>0</v>
      </c>
      <c r="AO20" s="548">
        <f t="shared" si="6"/>
        <v>0</v>
      </c>
      <c r="AP20" s="552">
        <v>0</v>
      </c>
      <c r="AQ20" s="551">
        <f>SUMIFS(용기수불기초자료!$D$3:$D$4794,용기수불기초자료!$B$3:$B$4794,A20,용기수불기초자료!$C$3:$C$4794,$AP$3)</f>
        <v>0</v>
      </c>
      <c r="AR20" s="551">
        <f>SUMIFS(용기수불기초자료!$G$3:$G$4794,용기수불기초자료!$B$3:$B$4794,A20,용기수불기초자료!$C$3:$C$4794,$AP$3)</f>
        <v>0</v>
      </c>
      <c r="AS20" s="548">
        <f t="shared" si="21"/>
        <v>0</v>
      </c>
      <c r="AT20" s="552">
        <v>5</v>
      </c>
      <c r="AU20" s="551">
        <f>SUMIFS(용기수불기초자료!$D$3:$D$4794,용기수불기초자료!$B$3:$B$4794,A20,용기수불기초자료!$C$3:$C$4794,$AT$3)</f>
        <v>1</v>
      </c>
      <c r="AV20" s="551">
        <f>SUMIFS(용기수불기초자료!$G$3:$G$4794,용기수불기초자료!$B$3:$B$4794,A20,용기수불기초자료!$C$3:$C$4794,$AT$3)</f>
        <v>1</v>
      </c>
      <c r="AW20" s="548">
        <f t="shared" si="22"/>
        <v>5</v>
      </c>
      <c r="AX20" s="549">
        <v>0</v>
      </c>
      <c r="AY20" s="550">
        <f>SUMIFS(용기수불기초자료!$D$3:$D$4794,용기수불기초자료!$B$3:$B$4794,A20,용기수불기초자료!$C$3:$C$4794,$AX$3)</f>
        <v>0</v>
      </c>
      <c r="AZ20" s="551">
        <f>SUMIFS(용기수불기초자료!$G$3:$G$4794,용기수불기초자료!$B$3:$B$4794,A20,용기수불기초자료!$C$3:$C$4794,$AX$3)</f>
        <v>0</v>
      </c>
      <c r="BA20" s="547">
        <f t="shared" si="23"/>
        <v>0</v>
      </c>
      <c r="BB20" s="552">
        <v>0</v>
      </c>
      <c r="BC20" s="550">
        <f>SUMIFS(용기수불기초자료!$D$3:$D$4794,용기수불기초자료!$B$3:$B$4794,A20,용기수불기초자료!$C$3:$C$4794,$BB$3)</f>
        <v>0</v>
      </c>
      <c r="BD20" s="551">
        <f>SUMIFS(용기수불기초자료!$G$3:$G$4794,용기수불기초자료!$B$3:$B$4794,A20,용기수불기초자료!$C$3:$C$4794,$BB$3)</f>
        <v>0</v>
      </c>
      <c r="BE20" s="548">
        <f t="shared" si="24"/>
        <v>0</v>
      </c>
      <c r="BF20" s="549">
        <v>0</v>
      </c>
      <c r="BG20" s="550">
        <f>SUMIFS(용기수불기초자료!$D$3:$D$4794,용기수불기초자료!$B$3:$B$4794,A20,용기수불기초자료!$C$3:$C$4794,$BF$3)</f>
        <v>0</v>
      </c>
      <c r="BH20" s="551">
        <f>SUMIFS(용기수불기초자료!$G$3:$G$4794,용기수불기초자료!$B$3:$B$4794,A20,용기수불기초자료!$C$3:$C$4794,$BF$3)</f>
        <v>0</v>
      </c>
      <c r="BI20" s="547">
        <f t="shared" si="7"/>
        <v>0</v>
      </c>
      <c r="BJ20" s="552">
        <v>0</v>
      </c>
      <c r="BK20" s="550">
        <f>SUMIFS(용기수불기초자료!$D$3:$D$4794,용기수불기초자료!$B$3:$B$4794,A20,용기수불기초자료!$C$3:$C$4794,$BJ$3)</f>
        <v>0</v>
      </c>
      <c r="BL20" s="551">
        <f>SUMIFS(용기수불기초자료!$G$3:$G$4794,용기수불기초자료!$B$3:$B$4794,A20,용기수불기초자료!$C$3:$C$4794,$BJ$3)</f>
        <v>0</v>
      </c>
      <c r="BM20" s="548">
        <f t="shared" si="25"/>
        <v>0</v>
      </c>
      <c r="BN20" s="552">
        <v>0</v>
      </c>
      <c r="BO20" s="550">
        <f>SUMIFS(용기수불기초자료!$D$3:$D$4794,용기수불기초자료!$B$3:$B$4794,A20,용기수불기초자료!$C$3:$C$4794,$BN$3)</f>
        <v>0</v>
      </c>
      <c r="BP20" s="551">
        <f>SUMIFS(용기수불기초자료!$G$3:$G$4794,용기수불기초자료!$B$3:$B$4794,A20,용기수불기초자료!$C$3:$C$4794,$BN$3)</f>
        <v>0</v>
      </c>
      <c r="BQ20" s="548">
        <f t="shared" si="26"/>
        <v>0</v>
      </c>
      <c r="BR20" s="552">
        <v>0</v>
      </c>
      <c r="BS20" s="550">
        <f>SUMIFS(용기수불기초자료!$D$3:$D$4794,용기수불기초자료!$B$3:$B$4794,A20,용기수불기초자료!$C$3:$C$4794,$BR$3)</f>
        <v>0</v>
      </c>
      <c r="BT20" s="551">
        <f>SUMIFS(용기수불기초자료!$G$3:$G$4794,용기수불기초자료!$B$3:$B$4794,A20,용기수불기초자료!$C$3:$C$4794,$BR$3)</f>
        <v>0</v>
      </c>
      <c r="BU20" s="548">
        <f t="shared" si="27"/>
        <v>0</v>
      </c>
      <c r="BV20" s="549">
        <v>0</v>
      </c>
      <c r="BW20" s="550">
        <f>SUMIFS(용기수불기초자료!$D$3:$D$4794,용기수불기초자료!$B$3:$B$4794,A20,용기수불기초자료!$C$3:$C$4794,$BV$3)</f>
        <v>0</v>
      </c>
      <c r="BX20" s="551">
        <f>SUMIFS(용기수불기초자료!$G$3:$G$4794,용기수불기초자료!$B$3:$B$4794,A20,용기수불기초자료!$C$3:$C$4794,$BV$3)</f>
        <v>0</v>
      </c>
      <c r="BY20" s="547">
        <f t="shared" si="28"/>
        <v>0</v>
      </c>
      <c r="BZ20" s="552">
        <v>0</v>
      </c>
      <c r="CA20" s="550">
        <f>SUMIFS(용기수불기초자료!$D$3:$D$4794,용기수불기초자료!$B$3:$B$4794,A20,용기수불기초자료!$C$3:$C$4794,$BZ$3)</f>
        <v>0</v>
      </c>
      <c r="CB20" s="551">
        <f>SUMIFS(용기수불기초자료!$G$3:$G$4794,용기수불기초자료!$B$3:$B$4794,A20,용기수불기초자료!$C$3:$C$4794,$BZ$3)</f>
        <v>0</v>
      </c>
      <c r="CC20" s="548">
        <f t="shared" si="29"/>
        <v>0</v>
      </c>
      <c r="CD20" s="552">
        <v>0</v>
      </c>
      <c r="CE20" s="550">
        <f>SUMIFS(용기수불기초자료!$D$3:$D$4794,용기수불기초자료!$B$3:$B$4794,A20,용기수불기초자료!$C$3:$C$4794,$CD$3)</f>
        <v>0</v>
      </c>
      <c r="CF20" s="551">
        <f>SUMIFS(용기수불기초자료!$G$3:$G$4794,용기수불기초자료!$B$3:$B$4794,A20,용기수불기초자료!$C$3:$C$4794,$CD$3)</f>
        <v>0</v>
      </c>
      <c r="CG20" s="548">
        <f t="shared" si="30"/>
        <v>0</v>
      </c>
      <c r="CH20" s="552">
        <v>0</v>
      </c>
      <c r="CI20" s="550">
        <f>SUMIFS(용기수불기초자료!$D$3:$D$4794,용기수불기초자료!$B$3:$B$4794,A20,용기수불기초자료!$C$3:$C$4794,$CH$3)</f>
        <v>0</v>
      </c>
      <c r="CJ20" s="551">
        <f>SUMIFS(용기수불기초자료!$G$3:$G$4794,용기수불기초자료!$B$3:$B$4794,A20,용기수불기초자료!$C$3:$C$4794,$CH$3)</f>
        <v>0</v>
      </c>
      <c r="CK20" s="548">
        <f t="shared" si="31"/>
        <v>0</v>
      </c>
      <c r="CL20" s="549">
        <v>0</v>
      </c>
      <c r="CM20" s="550">
        <f>SUMIFS(용기수불기초자료!$D$3:$D$4794,용기수불기초자료!$B$3:$B$4794,A20,용기수불기초자료!$C$3:$C$4794,$CL$3)</f>
        <v>0</v>
      </c>
      <c r="CN20" s="551">
        <f>SUMIFS(용기수불기초자료!$G$3:$G$4794,용기수불기초자료!$B$3:$B$4794,A20,용기수불기초자료!$C$3:$C$4794,$CL$3)</f>
        <v>0</v>
      </c>
      <c r="CO20" s="547">
        <f t="shared" si="32"/>
        <v>0</v>
      </c>
      <c r="CP20" s="552">
        <v>0</v>
      </c>
      <c r="CQ20" s="550">
        <f>SUMIFS(용기수불기초자료!$D$3:$D$4794,용기수불기초자료!$B$3:$B$4794,A20,용기수불기초자료!$C$3:$C$4794,$CP$3)</f>
        <v>0</v>
      </c>
      <c r="CR20" s="551">
        <f>SUMIFS(용기수불기초자료!$G$3:$G$4794,용기수불기초자료!$B$3:$B$4794,A20,용기수불기초자료!$C$3:$C$4794,$CP$3)</f>
        <v>0</v>
      </c>
      <c r="CS20" s="548">
        <f t="shared" si="33"/>
        <v>0</v>
      </c>
      <c r="CT20" s="549">
        <v>0</v>
      </c>
      <c r="CU20" s="550">
        <f>SUMIFS(용기수불기초자료!$D$3:$D$4794,용기수불기초자료!$B$3:$B$4794,A20,용기수불기초자료!$C$3:$C$4794,$CT$3)</f>
        <v>0</v>
      </c>
      <c r="CV20" s="551">
        <f>SUMIFS(용기수불기초자료!$G$3:$G$4794,용기수불기초자료!$B$3:$B$4794,A20,용기수불기초자료!$C$3:$C$4794,$CT$3)</f>
        <v>0</v>
      </c>
      <c r="CW20" s="547">
        <f t="shared" si="34"/>
        <v>0</v>
      </c>
      <c r="CX20" s="552">
        <v>0</v>
      </c>
      <c r="CY20" s="550">
        <f>SUMIFS(용기수불기초자료!$D$3:$D$4794,용기수불기초자료!$B$3:$B$4794,A20,용기수불기초자료!$C$3:$C$4794,$CX$3)</f>
        <v>0</v>
      </c>
      <c r="CZ20" s="551">
        <f>SUMIFS(용기수불기초자료!$G$3:$G$4794,용기수불기초자료!$B$3:$B$4794,A20,용기수불기초자료!$C$3:$C$4794,$CX$3)</f>
        <v>0</v>
      </c>
      <c r="DA20" s="548">
        <f t="shared" si="35"/>
        <v>0</v>
      </c>
      <c r="DB20" s="549">
        <v>0</v>
      </c>
      <c r="DC20" s="550">
        <f>SUMIFS(용기수불기초자료!$D$3:$D$4794,용기수불기초자료!$B$3:$B$4794,A20,용기수불기초자료!$C$3:$C$4794,$DB$3)</f>
        <v>0</v>
      </c>
      <c r="DD20" s="551">
        <f>SUMIFS(용기수불기초자료!$G$3:$G$4794,용기수불기초자료!$B$3:$B$4794,A20,용기수불기초자료!$C$3:$C$4794,$DB$3)</f>
        <v>0</v>
      </c>
      <c r="DE20" s="547">
        <f t="shared" si="36"/>
        <v>0</v>
      </c>
      <c r="DF20" s="552">
        <v>0</v>
      </c>
      <c r="DG20" s="550">
        <f>SUMIFS(용기수불기초자료!$D$3:$D$4794,용기수불기초자료!$B$3:$B$4794,A20,용기수불기초자료!$C$3:$C$4794,$DF$3)</f>
        <v>0</v>
      </c>
      <c r="DH20" s="551">
        <f>SUMIFS(용기수불기초자료!$G$3:$G$4794,용기수불기초자료!$B$3:$B$4794,A20,용기수불기초자료!$C$3:$C$4794,$DF$3)</f>
        <v>0</v>
      </c>
      <c r="DI20" s="548">
        <f t="shared" si="37"/>
        <v>0</v>
      </c>
      <c r="DJ20" s="552">
        <v>0</v>
      </c>
      <c r="DK20" s="550">
        <f>SUMIFS(용기수불기초자료!$D$3:$D$4794,용기수불기초자료!$B$3:$B$4794,A20,용기수불기초자료!$C$3:$C$4794,$DJ$3)</f>
        <v>0</v>
      </c>
      <c r="DL20" s="551">
        <f>SUMIFS(용기수불기초자료!$G$3:$G$4794,용기수불기초자료!$B$3:$B$4794,A20,용기수불기초자료!$C$3:$C$4794,$DJ$3)</f>
        <v>0</v>
      </c>
      <c r="DM20" s="548">
        <f t="shared" si="38"/>
        <v>0</v>
      </c>
      <c r="DN20" s="552">
        <v>0</v>
      </c>
      <c r="DO20" s="550">
        <f>SUMIFS(용기수불기초자료!$D$3:$D$4794,용기수불기초자료!$B$3:$B$4794,A20,용기수불기초자료!$C$3:$C$4794,$DN$3)</f>
        <v>0</v>
      </c>
      <c r="DP20" s="551">
        <f>SUMIFS(용기수불기초자료!$G$3:$G$4794,용기수불기초자료!$B$3:$B$4794,A20,용기수불기초자료!$C$3:$C$4794,$DN$3)</f>
        <v>0</v>
      </c>
      <c r="DQ20" s="554">
        <f t="shared" si="39"/>
        <v>0</v>
      </c>
      <c r="DR20" s="549">
        <v>0</v>
      </c>
      <c r="DS20" s="550">
        <f>SUMIFS(용기수불기초자료!$D$3:$D$4794,용기수불기초자료!$B$3:$B$4794,A20,용기수불기초자료!$C$3:$C$4794,$DR$3)</f>
        <v>0</v>
      </c>
      <c r="DT20" s="551">
        <f>SUMIFS(용기수불기초자료!$G$3:$G$4794,용기수불기초자료!$B$3:$B$4794,A20,용기수불기초자료!$C$3:$C$4794,$DR$3)</f>
        <v>0</v>
      </c>
      <c r="DU20" s="547">
        <f t="shared" si="8"/>
        <v>0</v>
      </c>
      <c r="DV20" s="552">
        <v>0</v>
      </c>
      <c r="DW20" s="550">
        <f>SUMIFS(용기수불기초자료!$D$3:$D$4794,용기수불기초자료!$B$3:$B$4794,A20,용기수불기초자료!$C$3:$C$4794,$DV$3)</f>
        <v>0</v>
      </c>
      <c r="DX20" s="551">
        <f>SUMIFS(용기수불기초자료!$G$3:$G$4794,용기수불기초자료!$B$3:$B$4794,A20,용기수불기초자료!$C$3:$C$4794,$DV$3)</f>
        <v>0</v>
      </c>
      <c r="DY20" s="548">
        <f t="shared" si="40"/>
        <v>0</v>
      </c>
      <c r="DZ20" s="549">
        <v>0</v>
      </c>
      <c r="EA20" s="550">
        <f>SUMIFS(용기수불기초자료!$D$3:$D$4794,용기수불기초자료!$B$3:$B$4794,A20,용기수불기초자료!$C$3:$C$4794,$DZ$3)</f>
        <v>0</v>
      </c>
      <c r="EB20" s="551">
        <f>SUMIFS(용기수불기초자료!$G$3:$G$4794,용기수불기초자료!$B$3:$B$4794,A20,용기수불기초자료!$C$3:$C$4794,$DZ$3)</f>
        <v>0</v>
      </c>
      <c r="EC20" s="547">
        <f t="shared" si="41"/>
        <v>0</v>
      </c>
      <c r="ED20" s="552">
        <v>0</v>
      </c>
      <c r="EE20" s="550">
        <f>SUMIFS(용기수불기초자료!$D$3:$D$4794,용기수불기초자료!$B$3:$B$4794,A20,용기수불기초자료!$C$3:$C$4794,$ED$3)</f>
        <v>0</v>
      </c>
      <c r="EF20" s="551">
        <f>SUMIFS(용기수불기초자료!$G$3:$G$4794,용기수불기초자료!$B$3:$B$4794,A20,용기수불기초자료!$C$3:$C$4794,$ED$3)</f>
        <v>0</v>
      </c>
      <c r="EG20" s="548">
        <f t="shared" si="42"/>
        <v>0</v>
      </c>
      <c r="EH20" s="552">
        <v>0</v>
      </c>
      <c r="EI20" s="550">
        <f>SUMIFS(용기수불기초자료!$D$3:$D$4794,용기수불기초자료!$B$3:$B$4794,A20,용기수불기초자료!$C$3:$C$4794,$EH$3)</f>
        <v>0</v>
      </c>
      <c r="EJ20" s="551">
        <f>SUMIFS(용기수불기초자료!$G$3:$G$4794,용기수불기초자료!$B$3:$B$4794,A20,용기수불기초자료!$C$3:$C$4794,$EH$3)</f>
        <v>0</v>
      </c>
      <c r="EK20" s="548">
        <f t="shared" si="43"/>
        <v>0</v>
      </c>
      <c r="EL20" s="549">
        <v>0</v>
      </c>
      <c r="EM20" s="550">
        <f>SUMIFS(용기수불기초자료!$D$3:$D$4794,용기수불기초자료!$B$3:$B$4794,A20,용기수불기초자료!$C$3:$C$4794,$EL$3)</f>
        <v>0</v>
      </c>
      <c r="EN20" s="551">
        <f>SUMIFS(용기수불기초자료!$G$3:$G$4794,용기수불기초자료!$B$3:$B$4794,A20,용기수불기초자료!$C$3:$C$4794,$EL$3)</f>
        <v>0</v>
      </c>
      <c r="EO20" s="547">
        <f t="shared" si="44"/>
        <v>0</v>
      </c>
      <c r="EP20" s="552">
        <v>0</v>
      </c>
      <c r="EQ20" s="550">
        <f>SUMIFS(용기수불기초자료!$D$3:$D$4794,용기수불기초자료!$B$3:$B$4794,A20,용기수불기초자료!$C$3:$C$4794,$EP$3)</f>
        <v>0</v>
      </c>
      <c r="ER20" s="551">
        <f>SUMIFS(용기수불기초자료!$G$3:$G$4794,용기수불기초자료!$B$3:$B$4794,A20,용기수불기초자료!$C$3:$C$4794,$EP$3)</f>
        <v>0</v>
      </c>
      <c r="ES20" s="548">
        <f t="shared" si="45"/>
        <v>0</v>
      </c>
      <c r="ET20" s="552">
        <v>0</v>
      </c>
      <c r="EU20" s="550">
        <f>SUMIFS(용기수불기초자료!$D$3:$D$4794,용기수불기초자료!$B$3:$B$4794,A20,용기수불기초자료!$C$3:$C$4794,$ET$3)</f>
        <v>0</v>
      </c>
      <c r="EV20" s="551">
        <f>SUMIFS(용기수불기초자료!$G$3:$G$4794,용기수불기초자료!$B$3:$B$4794,A20,용기수불기초자료!$C$3:$C$4794,$ET$3)</f>
        <v>0</v>
      </c>
      <c r="EW20" s="548">
        <f t="shared" si="46"/>
        <v>0</v>
      </c>
      <c r="EX20" s="552">
        <v>0</v>
      </c>
      <c r="EY20" s="550">
        <f>SUMIFS(용기수불기초자료!$D$3:$D$4794,용기수불기초자료!$B$3:$B$4794,A20,용기수불기초자료!$C$3:$C$4794,$EX$3)</f>
        <v>0</v>
      </c>
      <c r="EZ20" s="551">
        <f>SUMIFS(용기수불기초자료!$G$3:$G$4794,용기수불기초자료!$B$3:$B$4794,A20,용기수불기초자료!$C$3:$C$4794,$EX$3)</f>
        <v>0</v>
      </c>
      <c r="FA20" s="554">
        <f t="shared" si="47"/>
        <v>0</v>
      </c>
      <c r="FB20" s="552">
        <v>0</v>
      </c>
      <c r="FC20" s="555">
        <f>SUMIFS(용기수불기초자료!$D$3:$D$4794,용기수불기초자료!$B$3:$B$4794,A20,용기수불기초자료!$C$3:$C$4794,$FB$3)</f>
        <v>0</v>
      </c>
      <c r="FD20" s="555">
        <f>SUMIFS(용기수불기초자료!$G$3:$G$4794,용기수불기초자료!$B$3:$B$4794,A20,용기수불기초자료!$C$3:$C$4794,$FB$3)</f>
        <v>0</v>
      </c>
      <c r="FE20" s="554">
        <f t="shared" si="48"/>
        <v>0</v>
      </c>
      <c r="FF20" s="552">
        <v>0</v>
      </c>
      <c r="FG20" s="555">
        <f>SUMIFS(용기수불기초자료!$D$3:$D$4794,용기수불기초자료!$B$3:$B$4794,A20,용기수불기초자료!$C$3:$C$4794,$FF$3)</f>
        <v>0</v>
      </c>
      <c r="FH20" s="555">
        <f>SUMIFS(용기수불기초자료!$G$3:$G$4794,용기수불기초자료!$B$3:$B$4794,A20,용기수불기초자료!$C$3:$C$4794,$FF$3)</f>
        <v>0</v>
      </c>
      <c r="FI20" s="554">
        <f t="shared" si="49"/>
        <v>0</v>
      </c>
      <c r="FJ20" s="552">
        <v>0</v>
      </c>
      <c r="FK20" s="555">
        <f>SUMIFS(용기수불기초자료!$D$3:$D$4794,용기수불기초자료!$B$3:$B$4794,$A20,용기수불기초자료!$C$3:$C$4794,$FJ$3)</f>
        <v>0</v>
      </c>
      <c r="FL20" s="555">
        <f>SUMIFS(용기수불기초자료!$G$3:$G$4794,용기수불기초자료!$B$3:$B$4794,$A20,용기수불기초자료!$C$3:$C$4794,$FJ$3)</f>
        <v>0</v>
      </c>
      <c r="FM20" s="554">
        <f t="shared" si="55"/>
        <v>0</v>
      </c>
      <c r="FN20" s="552">
        <v>0</v>
      </c>
      <c r="FO20" s="555">
        <f>SUMIFS(용기수불기초자료!$D$3:$D$4794,용기수불기초자료!$B$3:$B$4794,$A20,용기수불기초자료!$C$3:$C$4794,$FN$3)</f>
        <v>0</v>
      </c>
      <c r="FP20" s="555">
        <f>SUMIFS(용기수불기초자료!$G$3:$G$4794,용기수불기초자료!$B$3:$B$4794,$A20,용기수불기초자료!$C$3:$C$4794,$FN$3)</f>
        <v>0</v>
      </c>
      <c r="FQ20" s="554">
        <f t="shared" si="56"/>
        <v>0</v>
      </c>
      <c r="FR20" s="558">
        <v>0</v>
      </c>
      <c r="FS20" s="582">
        <f>SUMIF(기화기수불!$B$4:$B$628,A20,기화기수불!$D$4:$D$628)</f>
        <v>0</v>
      </c>
      <c r="FT20" s="582">
        <f>SUMIF(기화기수불!$B$4:$B$628,A20,기화기수불!$C$4:$C$628)</f>
        <v>0</v>
      </c>
      <c r="FU20" s="559">
        <f t="shared" si="52"/>
        <v>0</v>
      </c>
      <c r="FW20" s="228"/>
    </row>
    <row r="21" spans="1:186" x14ac:dyDescent="0.3">
      <c r="A21" s="945" t="s">
        <v>886</v>
      </c>
      <c r="B21" s="546">
        <f t="shared" si="9"/>
        <v>20</v>
      </c>
      <c r="C21" s="547">
        <f t="shared" si="10"/>
        <v>12</v>
      </c>
      <c r="D21" s="547">
        <f t="shared" si="11"/>
        <v>10</v>
      </c>
      <c r="E21" s="548">
        <f t="shared" si="12"/>
        <v>22</v>
      </c>
      <c r="F21" s="549">
        <v>3</v>
      </c>
      <c r="G21" s="550">
        <f>SUMIFS(용기수불기초자료!$D$3:$D$4794,용기수불기초자료!$B$3:$B$4794,A21,용기수불기초자료!$C$3:$C$4794,$F$3)</f>
        <v>5</v>
      </c>
      <c r="H21" s="551">
        <f>SUMIFS(용기수불기초자료!$G$3:$G$4794,용기수불기초자료!$B$3:$B$4794,A21,용기수불기초자료!$C$3:$C$4794,$F$3)</f>
        <v>3</v>
      </c>
      <c r="I21" s="547">
        <f t="shared" si="13"/>
        <v>5</v>
      </c>
      <c r="J21" s="552">
        <v>0</v>
      </c>
      <c r="K21" s="550">
        <f>SUMIFS(용기수불기초자료!$D$3:$D$4794,용기수불기초자료!$B$3:$B$4794,A21,용기수불기초자료!$C$3:$C$4794,$J$3)</f>
        <v>0</v>
      </c>
      <c r="L21" s="551">
        <f>SUMIFS(용기수불기초자료!$G$3:$G$4794,용기수불기초자료!$B$3:$B$4794,A21,용기수불기초자료!$C$3:$C$4794,$J$3)</f>
        <v>0</v>
      </c>
      <c r="M21" s="548">
        <f t="shared" si="14"/>
        <v>0</v>
      </c>
      <c r="N21" s="549">
        <v>6</v>
      </c>
      <c r="O21" s="550">
        <f>SUMIFS(용기수불기초자료!$D$3:$D$4794,용기수불기초자료!$B$3:$B$4794,A21,용기수불기초자료!$C$3:$C$4794,$N$3)</f>
        <v>1</v>
      </c>
      <c r="P21" s="551">
        <f>SUMIFS(용기수불기초자료!$G$3:$G$4794,용기수불기초자료!$B$3:$B$4794,A21,용기수불기초자료!$C$3:$C$4794,$N$3)</f>
        <v>1</v>
      </c>
      <c r="Q21" s="547">
        <f t="shared" si="15"/>
        <v>6</v>
      </c>
      <c r="R21" s="552">
        <v>0</v>
      </c>
      <c r="S21" s="551">
        <f>SUMIFS(용기수불기초자료!$D$3:$D$4794,용기수불기초자료!$B$3:$B$4794,A21,용기수불기초자료!$C$3:$C$4794,$R$3)</f>
        <v>0</v>
      </c>
      <c r="T21" s="551">
        <f>SUMIFS(용기수불기초자료!$G$3:$G$4794,용기수불기초자료!$B$3:$B$4794,A21,용기수불기초자료!$C$3:$C$4794,$R$3)</f>
        <v>0</v>
      </c>
      <c r="U21" s="548">
        <f t="shared" si="16"/>
        <v>0</v>
      </c>
      <c r="V21" s="549">
        <v>0</v>
      </c>
      <c r="W21" s="551">
        <f>SUMIFS(용기수불기초자료!$D$3:$D$4794,용기수불기초자료!$B$3:$B$4794,A21,용기수불기초자료!$C$3:$C$4794,$V$3)</f>
        <v>0</v>
      </c>
      <c r="X21" s="551">
        <f>SUMIFS(용기수불기초자료!$G$3:$G$4794,용기수불기초자료!$B$3:$B$4794,A21,용기수불기초자료!$C$3:$C$4794,$V$3)</f>
        <v>0</v>
      </c>
      <c r="Y21" s="547">
        <f t="shared" si="17"/>
        <v>0</v>
      </c>
      <c r="Z21" s="552">
        <v>0</v>
      </c>
      <c r="AA21" s="551">
        <f>SUMIFS(용기수불기초자료!$D$3:$D$4794,용기수불기초자료!$B$3:$B$4794,A21,용기수불기초자료!$C$3:$C$4794,$Z$3)</f>
        <v>0</v>
      </c>
      <c r="AB21" s="551">
        <f>SUMIFS(용기수불기초자료!$G$3:$G$4794,용기수불기초자료!$B$3:$B$4794,A21,용기수불기초자료!$C$3:$C$4794,$Z$3)</f>
        <v>0</v>
      </c>
      <c r="AC21" s="548">
        <f t="shared" si="18"/>
        <v>0</v>
      </c>
      <c r="AD21" s="552">
        <v>0</v>
      </c>
      <c r="AE21" s="551">
        <f>SUMIFS(용기수불기초자료!$D$3:$D$4794,용기수불기초자료!$B$3:$B$4794,A21,용기수불기초자료!$C$3:$C$4794,$AD$3)</f>
        <v>0</v>
      </c>
      <c r="AF21" s="551">
        <f>SUMIFS(용기수불기초자료!$G$3:$G$4794,용기수불기초자료!$B$3:$B$4794,A21,용기수불기초자료!$C$3:$C$4794,$AD$3)</f>
        <v>0</v>
      </c>
      <c r="AG21" s="548">
        <f t="shared" si="19"/>
        <v>0</v>
      </c>
      <c r="AH21" s="549">
        <v>10</v>
      </c>
      <c r="AI21" s="551">
        <f>SUMIFS(용기수불기초자료!$D$3:$D$4794,용기수불기초자료!$B$3:$B$4794,A21,용기수불기초자료!$C$3:$C$4794,$AH$3)</f>
        <v>5</v>
      </c>
      <c r="AJ21" s="551">
        <f>SUMIFS(용기수불기초자료!$G$3:$G$4794,용기수불기초자료!$B$3:$B$4794,A21,용기수불기초자료!$C$3:$C$4794,$AH$3)</f>
        <v>5</v>
      </c>
      <c r="AK21" s="547">
        <f t="shared" si="20"/>
        <v>10</v>
      </c>
      <c r="AL21" s="552">
        <v>0</v>
      </c>
      <c r="AM21" s="551">
        <f>SUMIFS(용기수불기초자료!$D$3:$D$4794,용기수불기초자료!$B$3:$B$4794,A21,용기수불기초자료!$C$3:$C$4794,$AL$3)</f>
        <v>0</v>
      </c>
      <c r="AN21" s="551">
        <f>SUMIFS(용기수불기초자료!$G$3:$G$4794,용기수불기초자료!$B$3:$B$4794,A21,용기수불기초자료!$C$3:$C$4794,$AL$3)</f>
        <v>0</v>
      </c>
      <c r="AO21" s="548">
        <f t="shared" si="6"/>
        <v>0</v>
      </c>
      <c r="AP21" s="552">
        <v>0</v>
      </c>
      <c r="AQ21" s="551">
        <f>SUMIFS(용기수불기초자료!$D$3:$D$4794,용기수불기초자료!$B$3:$B$4794,A21,용기수불기초자료!$C$3:$C$4794,$AP$3)</f>
        <v>0</v>
      </c>
      <c r="AR21" s="551">
        <f>SUMIFS(용기수불기초자료!$G$3:$G$4794,용기수불기초자료!$B$3:$B$4794,A21,용기수불기초자료!$C$3:$C$4794,$AP$3)</f>
        <v>0</v>
      </c>
      <c r="AS21" s="548">
        <f t="shared" si="21"/>
        <v>0</v>
      </c>
      <c r="AT21" s="552">
        <v>0</v>
      </c>
      <c r="AU21" s="551">
        <f>SUMIFS(용기수불기초자료!$D$3:$D$4794,용기수불기초자료!$B$3:$B$4794,A21,용기수불기초자료!$C$3:$C$4794,$AT$3)</f>
        <v>1</v>
      </c>
      <c r="AV21" s="551">
        <f>SUMIFS(용기수불기초자료!$G$3:$G$4794,용기수불기초자료!$B$3:$B$4794,A21,용기수불기초자료!$C$3:$C$4794,$AT$3)</f>
        <v>1</v>
      </c>
      <c r="AW21" s="548">
        <f t="shared" si="22"/>
        <v>0</v>
      </c>
      <c r="AX21" s="549">
        <v>0</v>
      </c>
      <c r="AY21" s="550">
        <f>SUMIFS(용기수불기초자료!$D$3:$D$4794,용기수불기초자료!$B$3:$B$4794,A21,용기수불기초자료!$C$3:$C$4794,$AX$3)</f>
        <v>0</v>
      </c>
      <c r="AZ21" s="551">
        <f>SUMIFS(용기수불기초자료!$G$3:$G$4794,용기수불기초자료!$B$3:$B$4794,A21,용기수불기초자료!$C$3:$C$4794,$AX$3)</f>
        <v>0</v>
      </c>
      <c r="BA21" s="547">
        <f t="shared" si="23"/>
        <v>0</v>
      </c>
      <c r="BB21" s="552">
        <v>0</v>
      </c>
      <c r="BC21" s="550">
        <f>SUMIFS(용기수불기초자료!$D$3:$D$4794,용기수불기초자료!$B$3:$B$4794,A21,용기수불기초자료!$C$3:$C$4794,$BB$3)</f>
        <v>0</v>
      </c>
      <c r="BD21" s="551">
        <f>SUMIFS(용기수불기초자료!$G$3:$G$4794,용기수불기초자료!$B$3:$B$4794,A21,용기수불기초자료!$C$3:$C$4794,$BB$3)</f>
        <v>0</v>
      </c>
      <c r="BE21" s="548">
        <f t="shared" si="24"/>
        <v>0</v>
      </c>
      <c r="BF21" s="549">
        <v>0</v>
      </c>
      <c r="BG21" s="550">
        <f>SUMIFS(용기수불기초자료!$D$3:$D$4794,용기수불기초자료!$B$3:$B$4794,A21,용기수불기초자료!$C$3:$C$4794,$BF$3)</f>
        <v>0</v>
      </c>
      <c r="BH21" s="551">
        <f>SUMIFS(용기수불기초자료!$G$3:$G$4794,용기수불기초자료!$B$3:$B$4794,A21,용기수불기초자료!$C$3:$C$4794,$BF$3)</f>
        <v>0</v>
      </c>
      <c r="BI21" s="547">
        <f t="shared" si="7"/>
        <v>0</v>
      </c>
      <c r="BJ21" s="552">
        <v>0</v>
      </c>
      <c r="BK21" s="550">
        <f>SUMIFS(용기수불기초자료!$D$3:$D$4794,용기수불기초자료!$B$3:$B$4794,A21,용기수불기초자료!$C$3:$C$4794,$BJ$3)</f>
        <v>0</v>
      </c>
      <c r="BL21" s="551">
        <f>SUMIFS(용기수불기초자료!$G$3:$G$4794,용기수불기초자료!$B$3:$B$4794,A21,용기수불기초자료!$C$3:$C$4794,$BJ$3)</f>
        <v>0</v>
      </c>
      <c r="BM21" s="548">
        <f t="shared" si="25"/>
        <v>0</v>
      </c>
      <c r="BN21" s="552">
        <v>0</v>
      </c>
      <c r="BO21" s="550">
        <f>SUMIFS(용기수불기초자료!$D$3:$D$4794,용기수불기초자료!$B$3:$B$4794,A21,용기수불기초자료!$C$3:$C$4794,$BN$3)</f>
        <v>0</v>
      </c>
      <c r="BP21" s="551">
        <f>SUMIFS(용기수불기초자료!$G$3:$G$4794,용기수불기초자료!$B$3:$B$4794,A21,용기수불기초자료!$C$3:$C$4794,$BN$3)</f>
        <v>0</v>
      </c>
      <c r="BQ21" s="548">
        <f t="shared" si="26"/>
        <v>0</v>
      </c>
      <c r="BR21" s="552">
        <v>0</v>
      </c>
      <c r="BS21" s="550">
        <f>SUMIFS(용기수불기초자료!$D$3:$D$4794,용기수불기초자료!$B$3:$B$4794,A21,용기수불기초자료!$C$3:$C$4794,$BR$3)</f>
        <v>0</v>
      </c>
      <c r="BT21" s="551">
        <f>SUMIFS(용기수불기초자료!$G$3:$G$4794,용기수불기초자료!$B$3:$B$4794,A21,용기수불기초자료!$C$3:$C$4794,$BR$3)</f>
        <v>0</v>
      </c>
      <c r="BU21" s="548">
        <f t="shared" si="27"/>
        <v>0</v>
      </c>
      <c r="BV21" s="549">
        <v>0</v>
      </c>
      <c r="BW21" s="550">
        <f>SUMIFS(용기수불기초자료!$D$3:$D$4794,용기수불기초자료!$B$3:$B$4794,A21,용기수불기초자료!$C$3:$C$4794,$BV$3)</f>
        <v>0</v>
      </c>
      <c r="BX21" s="551">
        <f>SUMIFS(용기수불기초자료!$G$3:$G$4794,용기수불기초자료!$B$3:$B$4794,A21,용기수불기초자료!$C$3:$C$4794,$BV$3)</f>
        <v>0</v>
      </c>
      <c r="BY21" s="547">
        <f t="shared" si="28"/>
        <v>0</v>
      </c>
      <c r="BZ21" s="552">
        <v>0</v>
      </c>
      <c r="CA21" s="550">
        <f>SUMIFS(용기수불기초자료!$D$3:$D$4794,용기수불기초자료!$B$3:$B$4794,A21,용기수불기초자료!$C$3:$C$4794,$BZ$3)</f>
        <v>0</v>
      </c>
      <c r="CB21" s="551">
        <f>SUMIFS(용기수불기초자료!$G$3:$G$4794,용기수불기초자료!$B$3:$B$4794,A21,용기수불기초자료!$C$3:$C$4794,$BZ$3)</f>
        <v>0</v>
      </c>
      <c r="CC21" s="548">
        <f t="shared" si="29"/>
        <v>0</v>
      </c>
      <c r="CD21" s="552">
        <v>0</v>
      </c>
      <c r="CE21" s="550">
        <f>SUMIFS(용기수불기초자료!$D$3:$D$4794,용기수불기초자료!$B$3:$B$4794,A21,용기수불기초자료!$C$3:$C$4794,$CD$3)</f>
        <v>0</v>
      </c>
      <c r="CF21" s="551">
        <f>SUMIFS(용기수불기초자료!$G$3:$G$4794,용기수불기초자료!$B$3:$B$4794,A21,용기수불기초자료!$C$3:$C$4794,$CD$3)</f>
        <v>0</v>
      </c>
      <c r="CG21" s="548">
        <f t="shared" si="30"/>
        <v>0</v>
      </c>
      <c r="CH21" s="552">
        <v>0</v>
      </c>
      <c r="CI21" s="550">
        <f>SUMIFS(용기수불기초자료!$D$3:$D$4794,용기수불기초자료!$B$3:$B$4794,A21,용기수불기초자료!$C$3:$C$4794,$CH$3)</f>
        <v>0</v>
      </c>
      <c r="CJ21" s="551">
        <f>SUMIFS(용기수불기초자료!$G$3:$G$4794,용기수불기초자료!$B$3:$B$4794,A21,용기수불기초자료!$C$3:$C$4794,$CH$3)</f>
        <v>0</v>
      </c>
      <c r="CK21" s="548">
        <f t="shared" si="31"/>
        <v>0</v>
      </c>
      <c r="CL21" s="549">
        <v>0</v>
      </c>
      <c r="CM21" s="550">
        <f>SUMIFS(용기수불기초자료!$D$3:$D$4794,용기수불기초자료!$B$3:$B$4794,A21,용기수불기초자료!$C$3:$C$4794,$CL$3)</f>
        <v>0</v>
      </c>
      <c r="CN21" s="551">
        <f>SUMIFS(용기수불기초자료!$G$3:$G$4794,용기수불기초자료!$B$3:$B$4794,A21,용기수불기초자료!$C$3:$C$4794,$CL$3)</f>
        <v>0</v>
      </c>
      <c r="CO21" s="547">
        <f t="shared" si="32"/>
        <v>0</v>
      </c>
      <c r="CP21" s="552">
        <v>0</v>
      </c>
      <c r="CQ21" s="550">
        <f>SUMIFS(용기수불기초자료!$D$3:$D$4794,용기수불기초자료!$B$3:$B$4794,A21,용기수불기초자료!$C$3:$C$4794,$CP$3)</f>
        <v>0</v>
      </c>
      <c r="CR21" s="551">
        <f>SUMIFS(용기수불기초자료!$G$3:$G$4794,용기수불기초자료!$B$3:$B$4794,A21,용기수불기초자료!$C$3:$C$4794,$CP$3)</f>
        <v>0</v>
      </c>
      <c r="CS21" s="548">
        <f t="shared" si="33"/>
        <v>0</v>
      </c>
      <c r="CT21" s="549">
        <v>0</v>
      </c>
      <c r="CU21" s="550">
        <f>SUMIFS(용기수불기초자료!$D$3:$D$4794,용기수불기초자료!$B$3:$B$4794,A21,용기수불기초자료!$C$3:$C$4794,$CT$3)</f>
        <v>0</v>
      </c>
      <c r="CV21" s="551">
        <f>SUMIFS(용기수불기초자료!$G$3:$G$4794,용기수불기초자료!$B$3:$B$4794,A21,용기수불기초자료!$C$3:$C$4794,$CT$3)</f>
        <v>0</v>
      </c>
      <c r="CW21" s="547">
        <f t="shared" si="34"/>
        <v>0</v>
      </c>
      <c r="CX21" s="552">
        <v>0</v>
      </c>
      <c r="CY21" s="550">
        <f>SUMIFS(용기수불기초자료!$D$3:$D$4794,용기수불기초자료!$B$3:$B$4794,A21,용기수불기초자료!$C$3:$C$4794,$CX$3)</f>
        <v>0</v>
      </c>
      <c r="CZ21" s="551">
        <f>SUMIFS(용기수불기초자료!$G$3:$G$4794,용기수불기초자료!$B$3:$B$4794,A21,용기수불기초자료!$C$3:$C$4794,$CX$3)</f>
        <v>0</v>
      </c>
      <c r="DA21" s="548">
        <f t="shared" si="35"/>
        <v>0</v>
      </c>
      <c r="DB21" s="549">
        <v>1</v>
      </c>
      <c r="DC21" s="550">
        <f>SUMIFS(용기수불기초자료!$D$3:$D$4794,용기수불기초자료!$B$3:$B$4794,A21,용기수불기초자료!$C$3:$C$4794,$DB$3)</f>
        <v>0</v>
      </c>
      <c r="DD21" s="551">
        <f>SUMIFS(용기수불기초자료!$G$3:$G$4794,용기수불기초자료!$B$3:$B$4794,A21,용기수불기초자료!$C$3:$C$4794,$DB$3)</f>
        <v>0</v>
      </c>
      <c r="DE21" s="547">
        <f t="shared" si="36"/>
        <v>1</v>
      </c>
      <c r="DF21" s="552">
        <v>0</v>
      </c>
      <c r="DG21" s="550">
        <f>SUMIFS(용기수불기초자료!$D$3:$D$4794,용기수불기초자료!$B$3:$B$4794,A21,용기수불기초자료!$C$3:$C$4794,$DF$3)</f>
        <v>0</v>
      </c>
      <c r="DH21" s="551">
        <f>SUMIFS(용기수불기초자료!$G$3:$G$4794,용기수불기초자료!$B$3:$B$4794,A21,용기수불기초자료!$C$3:$C$4794,$DF$3)</f>
        <v>0</v>
      </c>
      <c r="DI21" s="548">
        <f t="shared" si="37"/>
        <v>0</v>
      </c>
      <c r="DJ21" s="552">
        <v>0</v>
      </c>
      <c r="DK21" s="550">
        <f>SUMIFS(용기수불기초자료!$D$3:$D$4794,용기수불기초자료!$B$3:$B$4794,A21,용기수불기초자료!$C$3:$C$4794,$DJ$3)</f>
        <v>0</v>
      </c>
      <c r="DL21" s="551">
        <f>SUMIFS(용기수불기초자료!$G$3:$G$4794,용기수불기초자료!$B$3:$B$4794,A21,용기수불기초자료!$C$3:$C$4794,$DJ$3)</f>
        <v>0</v>
      </c>
      <c r="DM21" s="548">
        <f t="shared" si="38"/>
        <v>0</v>
      </c>
      <c r="DN21" s="552">
        <v>0</v>
      </c>
      <c r="DO21" s="550">
        <f>SUMIFS(용기수불기초자료!$D$3:$D$4794,용기수불기초자료!$B$3:$B$4794,A21,용기수불기초자료!$C$3:$C$4794,$DN$3)</f>
        <v>0</v>
      </c>
      <c r="DP21" s="551">
        <f>SUMIFS(용기수불기초자료!$G$3:$G$4794,용기수불기초자료!$B$3:$B$4794,A21,용기수불기초자료!$C$3:$C$4794,$DN$3)</f>
        <v>0</v>
      </c>
      <c r="DQ21" s="554">
        <f t="shared" si="39"/>
        <v>0</v>
      </c>
      <c r="DR21" s="549">
        <v>0</v>
      </c>
      <c r="DS21" s="550">
        <f>SUMIFS(용기수불기초자료!$D$3:$D$4794,용기수불기초자료!$B$3:$B$4794,A21,용기수불기초자료!$C$3:$C$4794,$DR$3)</f>
        <v>0</v>
      </c>
      <c r="DT21" s="551">
        <f>SUMIFS(용기수불기초자료!$G$3:$G$4794,용기수불기초자료!$B$3:$B$4794,A21,용기수불기초자료!$C$3:$C$4794,$DR$3)</f>
        <v>0</v>
      </c>
      <c r="DU21" s="547">
        <f t="shared" si="8"/>
        <v>0</v>
      </c>
      <c r="DV21" s="552">
        <v>0</v>
      </c>
      <c r="DW21" s="550">
        <f>SUMIFS(용기수불기초자료!$D$3:$D$4794,용기수불기초자료!$B$3:$B$4794,A21,용기수불기초자료!$C$3:$C$4794,$DV$3)</f>
        <v>0</v>
      </c>
      <c r="DX21" s="551">
        <f>SUMIFS(용기수불기초자료!$G$3:$G$4794,용기수불기초자료!$B$3:$B$4794,A21,용기수불기초자료!$C$3:$C$4794,$DV$3)</f>
        <v>0</v>
      </c>
      <c r="DY21" s="548">
        <f t="shared" si="40"/>
        <v>0</v>
      </c>
      <c r="DZ21" s="549">
        <v>0</v>
      </c>
      <c r="EA21" s="550">
        <f>SUMIFS(용기수불기초자료!$D$3:$D$4794,용기수불기초자료!$B$3:$B$4794,A21,용기수불기초자료!$C$3:$C$4794,$DZ$3)</f>
        <v>0</v>
      </c>
      <c r="EB21" s="551">
        <f>SUMIFS(용기수불기초자료!$G$3:$G$4794,용기수불기초자료!$B$3:$B$4794,A21,용기수불기초자료!$C$3:$C$4794,$DZ$3)</f>
        <v>0</v>
      </c>
      <c r="EC21" s="547">
        <f t="shared" si="41"/>
        <v>0</v>
      </c>
      <c r="ED21" s="552">
        <v>0</v>
      </c>
      <c r="EE21" s="550">
        <f>SUMIFS(용기수불기초자료!$D$3:$D$4794,용기수불기초자료!$B$3:$B$4794,A21,용기수불기초자료!$C$3:$C$4794,$ED$3)</f>
        <v>0</v>
      </c>
      <c r="EF21" s="551">
        <f>SUMIFS(용기수불기초자료!$G$3:$G$4794,용기수불기초자료!$B$3:$B$4794,A21,용기수불기초자료!$C$3:$C$4794,$ED$3)</f>
        <v>0</v>
      </c>
      <c r="EG21" s="548">
        <f t="shared" si="42"/>
        <v>0</v>
      </c>
      <c r="EH21" s="552">
        <v>0</v>
      </c>
      <c r="EI21" s="550">
        <f>SUMIFS(용기수불기초자료!$D$3:$D$4794,용기수불기초자료!$B$3:$B$4794,A21,용기수불기초자료!$C$3:$C$4794,$EH$3)</f>
        <v>0</v>
      </c>
      <c r="EJ21" s="551">
        <f>SUMIFS(용기수불기초자료!$G$3:$G$4794,용기수불기초자료!$B$3:$B$4794,A21,용기수불기초자료!$C$3:$C$4794,$EH$3)</f>
        <v>0</v>
      </c>
      <c r="EK21" s="548">
        <f t="shared" si="43"/>
        <v>0</v>
      </c>
      <c r="EL21" s="549">
        <v>0</v>
      </c>
      <c r="EM21" s="550">
        <f>SUMIFS(용기수불기초자료!$D$3:$D$4794,용기수불기초자료!$B$3:$B$4794,A21,용기수불기초자료!$C$3:$C$4794,$EL$3)</f>
        <v>0</v>
      </c>
      <c r="EN21" s="551">
        <f>SUMIFS(용기수불기초자료!$G$3:$G$4794,용기수불기초자료!$B$3:$B$4794,A21,용기수불기초자료!$C$3:$C$4794,$EL$3)</f>
        <v>0</v>
      </c>
      <c r="EO21" s="547">
        <f t="shared" si="44"/>
        <v>0</v>
      </c>
      <c r="EP21" s="552">
        <v>0</v>
      </c>
      <c r="EQ21" s="550">
        <f>SUMIFS(용기수불기초자료!$D$3:$D$4794,용기수불기초자료!$B$3:$B$4794,A21,용기수불기초자료!$C$3:$C$4794,$EP$3)</f>
        <v>0</v>
      </c>
      <c r="ER21" s="551">
        <f>SUMIFS(용기수불기초자료!$G$3:$G$4794,용기수불기초자료!$B$3:$B$4794,A21,용기수불기초자료!$C$3:$C$4794,$EP$3)</f>
        <v>0</v>
      </c>
      <c r="ES21" s="548">
        <f t="shared" si="45"/>
        <v>0</v>
      </c>
      <c r="ET21" s="552">
        <v>0</v>
      </c>
      <c r="EU21" s="550">
        <f>SUMIFS(용기수불기초자료!$D$3:$D$4794,용기수불기초자료!$B$3:$B$4794,A21,용기수불기초자료!$C$3:$C$4794,$ET$3)</f>
        <v>0</v>
      </c>
      <c r="EV21" s="551">
        <f>SUMIFS(용기수불기초자료!$G$3:$G$4794,용기수불기초자료!$B$3:$B$4794,A21,용기수불기초자료!$C$3:$C$4794,$ET$3)</f>
        <v>0</v>
      </c>
      <c r="EW21" s="548">
        <f t="shared" si="46"/>
        <v>0</v>
      </c>
      <c r="EX21" s="552">
        <v>0</v>
      </c>
      <c r="EY21" s="550">
        <f>SUMIFS(용기수불기초자료!$D$3:$D$4794,용기수불기초자료!$B$3:$B$4794,A21,용기수불기초자료!$C$3:$C$4794,$EX$3)</f>
        <v>0</v>
      </c>
      <c r="EZ21" s="551">
        <f>SUMIFS(용기수불기초자료!$G$3:$G$4794,용기수불기초자료!$B$3:$B$4794,A21,용기수불기초자료!$C$3:$C$4794,$EX$3)</f>
        <v>0</v>
      </c>
      <c r="FA21" s="554">
        <f t="shared" si="47"/>
        <v>0</v>
      </c>
      <c r="FB21" s="552">
        <v>0</v>
      </c>
      <c r="FC21" s="555">
        <f>SUMIFS(용기수불기초자료!$D$3:$D$4794,용기수불기초자료!$B$3:$B$4794,A21,용기수불기초자료!$C$3:$C$4794,$FB$3)</f>
        <v>0</v>
      </c>
      <c r="FD21" s="555">
        <f>SUMIFS(용기수불기초자료!$G$3:$G$4794,용기수불기초자료!$B$3:$B$4794,A21,용기수불기초자료!$C$3:$C$4794,$FB$3)</f>
        <v>0</v>
      </c>
      <c r="FE21" s="554">
        <f t="shared" si="48"/>
        <v>0</v>
      </c>
      <c r="FF21" s="552">
        <v>0</v>
      </c>
      <c r="FG21" s="555">
        <f>SUMIFS(용기수불기초자료!$D$3:$D$4794,용기수불기초자료!$B$3:$B$4794,A21,용기수불기초자료!$C$3:$C$4794,$FF$3)</f>
        <v>0</v>
      </c>
      <c r="FH21" s="555">
        <f>SUMIFS(용기수불기초자료!$G$3:$G$4794,용기수불기초자료!$B$3:$B$4794,A21,용기수불기초자료!$C$3:$C$4794,$FF$3)</f>
        <v>0</v>
      </c>
      <c r="FI21" s="554">
        <f t="shared" si="49"/>
        <v>0</v>
      </c>
      <c r="FJ21" s="552">
        <v>0</v>
      </c>
      <c r="FK21" s="555">
        <f>SUMIFS(용기수불기초자료!$D$3:$D$4794,용기수불기초자료!$B$3:$B$4794,$A21,용기수불기초자료!$C$3:$C$4794,$FJ$3)</f>
        <v>0</v>
      </c>
      <c r="FL21" s="555">
        <f>SUMIFS(용기수불기초자료!$G$3:$G$4794,용기수불기초자료!$B$3:$B$4794,$A21,용기수불기초자료!$C$3:$C$4794,$FJ$3)</f>
        <v>0</v>
      </c>
      <c r="FM21" s="554">
        <f t="shared" si="55"/>
        <v>0</v>
      </c>
      <c r="FN21" s="552">
        <v>0</v>
      </c>
      <c r="FO21" s="555">
        <f>SUMIFS(용기수불기초자료!$D$3:$D$4794,용기수불기초자료!$B$3:$B$4794,$A21,용기수불기초자료!$C$3:$C$4794,$FN$3)</f>
        <v>0</v>
      </c>
      <c r="FP21" s="555">
        <f>SUMIFS(용기수불기초자료!$G$3:$G$4794,용기수불기초자료!$B$3:$B$4794,$A21,용기수불기초자료!$C$3:$C$4794,$FN$3)</f>
        <v>0</v>
      </c>
      <c r="FQ21" s="554">
        <f t="shared" si="56"/>
        <v>0</v>
      </c>
      <c r="FR21" s="558">
        <v>2</v>
      </c>
      <c r="FS21" s="582">
        <f>SUMIF(기화기수불!$B$4:$B$628,A21,기화기수불!$D$4:$D$628)</f>
        <v>0</v>
      </c>
      <c r="FT21" s="582">
        <f>SUMIF(기화기수불!$B$4:$B$628,A21,기화기수불!$C$4:$C$628)</f>
        <v>1</v>
      </c>
      <c r="FU21" s="559">
        <f t="shared" si="52"/>
        <v>1</v>
      </c>
      <c r="FV21" s="542" t="s">
        <v>1300</v>
      </c>
      <c r="FW21" s="228"/>
    </row>
    <row r="22" spans="1:186" x14ac:dyDescent="0.3">
      <c r="A22" s="945" t="s">
        <v>904</v>
      </c>
      <c r="B22" s="546">
        <f t="shared" si="9"/>
        <v>-3</v>
      </c>
      <c r="C22" s="547">
        <f t="shared" si="10"/>
        <v>0</v>
      </c>
      <c r="D22" s="547">
        <f t="shared" si="11"/>
        <v>0</v>
      </c>
      <c r="E22" s="548">
        <f t="shared" si="12"/>
        <v>-3</v>
      </c>
      <c r="F22" s="549">
        <v>-1</v>
      </c>
      <c r="G22" s="550">
        <f>SUMIFS(용기수불기초자료!$D$3:$D$4794,용기수불기초자료!$B$3:$B$4794,A22,용기수불기초자료!$C$3:$C$4794,$F$3)</f>
        <v>0</v>
      </c>
      <c r="H22" s="551">
        <f>SUMIFS(용기수불기초자료!$G$3:$G$4794,용기수불기초자료!$B$3:$B$4794,A22,용기수불기초자료!$C$3:$C$4794,$F$3)</f>
        <v>0</v>
      </c>
      <c r="I22" s="547">
        <f t="shared" si="13"/>
        <v>-1</v>
      </c>
      <c r="J22" s="552">
        <v>0</v>
      </c>
      <c r="K22" s="550">
        <f>SUMIFS(용기수불기초자료!$D$3:$D$4794,용기수불기초자료!$B$3:$B$4794,A22,용기수불기초자료!$C$3:$C$4794,$J$3)</f>
        <v>0</v>
      </c>
      <c r="L22" s="551">
        <f>SUMIFS(용기수불기초자료!$G$3:$G$4794,용기수불기초자료!$B$3:$B$4794,A22,용기수불기초자료!$C$3:$C$4794,$J$3)</f>
        <v>0</v>
      </c>
      <c r="M22" s="548">
        <f t="shared" si="14"/>
        <v>0</v>
      </c>
      <c r="N22" s="549">
        <v>0</v>
      </c>
      <c r="O22" s="550">
        <f>SUMIFS(용기수불기초자료!$D$3:$D$4794,용기수불기초자료!$B$3:$B$4794,A22,용기수불기초자료!$C$3:$C$4794,$N$3)</f>
        <v>0</v>
      </c>
      <c r="P22" s="551">
        <f>SUMIFS(용기수불기초자료!$G$3:$G$4794,용기수불기초자료!$B$3:$B$4794,A22,용기수불기초자료!$C$3:$C$4794,$N$3)</f>
        <v>0</v>
      </c>
      <c r="Q22" s="547">
        <f t="shared" si="15"/>
        <v>0</v>
      </c>
      <c r="R22" s="552">
        <v>0</v>
      </c>
      <c r="S22" s="551">
        <f>SUMIFS(용기수불기초자료!$D$3:$D$4794,용기수불기초자료!$B$3:$B$4794,A22,용기수불기초자료!$C$3:$C$4794,$R$3)</f>
        <v>0</v>
      </c>
      <c r="T22" s="551">
        <f>SUMIFS(용기수불기초자료!$G$3:$G$4794,용기수불기초자료!$B$3:$B$4794,A22,용기수불기초자료!$C$3:$C$4794,$R$3)</f>
        <v>0</v>
      </c>
      <c r="U22" s="548">
        <f t="shared" si="16"/>
        <v>0</v>
      </c>
      <c r="V22" s="549">
        <v>0</v>
      </c>
      <c r="W22" s="551">
        <f>SUMIFS(용기수불기초자료!$D$3:$D$4794,용기수불기초자료!$B$3:$B$4794,A22,용기수불기초자료!$C$3:$C$4794,$V$3)</f>
        <v>0</v>
      </c>
      <c r="X22" s="551">
        <f>SUMIFS(용기수불기초자료!$G$3:$G$4794,용기수불기초자료!$B$3:$B$4794,A22,용기수불기초자료!$C$3:$C$4794,$V$3)</f>
        <v>0</v>
      </c>
      <c r="Y22" s="547">
        <f t="shared" si="17"/>
        <v>0</v>
      </c>
      <c r="Z22" s="552">
        <v>0</v>
      </c>
      <c r="AA22" s="551">
        <f>SUMIFS(용기수불기초자료!$D$3:$D$4794,용기수불기초자료!$B$3:$B$4794,A22,용기수불기초자료!$C$3:$C$4794,$Z$3)</f>
        <v>0</v>
      </c>
      <c r="AB22" s="551">
        <f>SUMIFS(용기수불기초자료!$G$3:$G$4794,용기수불기초자료!$B$3:$B$4794,A22,용기수불기초자료!$C$3:$C$4794,$Z$3)</f>
        <v>0</v>
      </c>
      <c r="AC22" s="548">
        <f t="shared" si="18"/>
        <v>0</v>
      </c>
      <c r="AD22" s="552">
        <v>-3</v>
      </c>
      <c r="AE22" s="551">
        <f>SUMIFS(용기수불기초자료!$D$3:$D$4794,용기수불기초자료!$B$3:$B$4794,A22,용기수불기초자료!$C$3:$C$4794,$AD$3)</f>
        <v>0</v>
      </c>
      <c r="AF22" s="551">
        <f>SUMIFS(용기수불기초자료!$G$3:$G$4794,용기수불기초자료!$B$3:$B$4794,A22,용기수불기초자료!$C$3:$C$4794,$AD$3)</f>
        <v>0</v>
      </c>
      <c r="AG22" s="548">
        <f t="shared" si="19"/>
        <v>-3</v>
      </c>
      <c r="AH22" s="549">
        <v>1</v>
      </c>
      <c r="AI22" s="551">
        <f>SUMIFS(용기수불기초자료!$D$3:$D$4794,용기수불기초자료!$B$3:$B$4794,A22,용기수불기초자료!$C$3:$C$4794,$AH$3)</f>
        <v>0</v>
      </c>
      <c r="AJ22" s="551">
        <f>SUMIFS(용기수불기초자료!$G$3:$G$4794,용기수불기초자료!$B$3:$B$4794,A22,용기수불기초자료!$C$3:$C$4794,$AH$3)</f>
        <v>0</v>
      </c>
      <c r="AK22" s="547">
        <f t="shared" si="20"/>
        <v>1</v>
      </c>
      <c r="AL22" s="552">
        <v>0</v>
      </c>
      <c r="AM22" s="551">
        <f>SUMIFS(용기수불기초자료!$D$3:$D$4794,용기수불기초자료!$B$3:$B$4794,A22,용기수불기초자료!$C$3:$C$4794,$AL$3)</f>
        <v>0</v>
      </c>
      <c r="AN22" s="551">
        <f>SUMIFS(용기수불기초자료!$G$3:$G$4794,용기수불기초자료!$B$3:$B$4794,A22,용기수불기초자료!$C$3:$C$4794,$AL$3)</f>
        <v>0</v>
      </c>
      <c r="AO22" s="548">
        <f t="shared" si="6"/>
        <v>0</v>
      </c>
      <c r="AP22" s="552">
        <v>0</v>
      </c>
      <c r="AQ22" s="551">
        <f>SUMIFS(용기수불기초자료!$D$3:$D$4794,용기수불기초자료!$B$3:$B$4794,A22,용기수불기초자료!$C$3:$C$4794,$AP$3)</f>
        <v>0</v>
      </c>
      <c r="AR22" s="551">
        <f>SUMIFS(용기수불기초자료!$G$3:$G$4794,용기수불기초자료!$B$3:$B$4794,A22,용기수불기초자료!$C$3:$C$4794,$AP$3)</f>
        <v>0</v>
      </c>
      <c r="AS22" s="548">
        <f t="shared" si="21"/>
        <v>0</v>
      </c>
      <c r="AT22" s="552">
        <v>0</v>
      </c>
      <c r="AU22" s="551">
        <f>SUMIFS(용기수불기초자료!$D$3:$D$4794,용기수불기초자료!$B$3:$B$4794,A22,용기수불기초자료!$C$3:$C$4794,$AT$3)</f>
        <v>0</v>
      </c>
      <c r="AV22" s="551">
        <f>SUMIFS(용기수불기초자료!$G$3:$G$4794,용기수불기초자료!$B$3:$B$4794,A22,용기수불기초자료!$C$3:$C$4794,$AT$3)</f>
        <v>0</v>
      </c>
      <c r="AW22" s="548">
        <f t="shared" si="22"/>
        <v>0</v>
      </c>
      <c r="AX22" s="549">
        <v>0</v>
      </c>
      <c r="AY22" s="550">
        <f>SUMIFS(용기수불기초자료!$D$3:$D$4794,용기수불기초자료!$B$3:$B$4794,A22,용기수불기초자료!$C$3:$C$4794,$AX$3)</f>
        <v>0</v>
      </c>
      <c r="AZ22" s="551">
        <f>SUMIFS(용기수불기초자료!$G$3:$G$4794,용기수불기초자료!$B$3:$B$4794,A22,용기수불기초자료!$C$3:$C$4794,$AX$3)</f>
        <v>0</v>
      </c>
      <c r="BA22" s="547">
        <f t="shared" si="23"/>
        <v>0</v>
      </c>
      <c r="BB22" s="552">
        <v>0</v>
      </c>
      <c r="BC22" s="550">
        <f>SUMIFS(용기수불기초자료!$D$3:$D$4794,용기수불기초자료!$B$3:$B$4794,A22,용기수불기초자료!$C$3:$C$4794,$BB$3)</f>
        <v>0</v>
      </c>
      <c r="BD22" s="551">
        <f>SUMIFS(용기수불기초자료!$G$3:$G$4794,용기수불기초자료!$B$3:$B$4794,A22,용기수불기초자료!$C$3:$C$4794,$BB$3)</f>
        <v>0</v>
      </c>
      <c r="BE22" s="548">
        <f t="shared" si="24"/>
        <v>0</v>
      </c>
      <c r="BF22" s="549">
        <v>0</v>
      </c>
      <c r="BG22" s="550">
        <f>SUMIFS(용기수불기초자료!$D$3:$D$4794,용기수불기초자료!$B$3:$B$4794,A22,용기수불기초자료!$C$3:$C$4794,$BF$3)</f>
        <v>0</v>
      </c>
      <c r="BH22" s="551">
        <f>SUMIFS(용기수불기초자료!$G$3:$G$4794,용기수불기초자료!$B$3:$B$4794,A22,용기수불기초자료!$C$3:$C$4794,$BF$3)</f>
        <v>0</v>
      </c>
      <c r="BI22" s="547">
        <f t="shared" si="7"/>
        <v>0</v>
      </c>
      <c r="BJ22" s="552">
        <v>0</v>
      </c>
      <c r="BK22" s="550">
        <f>SUMIFS(용기수불기초자료!$D$3:$D$4794,용기수불기초자료!$B$3:$B$4794,A22,용기수불기초자료!$C$3:$C$4794,$BJ$3)</f>
        <v>0</v>
      </c>
      <c r="BL22" s="551">
        <f>SUMIFS(용기수불기초자료!$G$3:$G$4794,용기수불기초자료!$B$3:$B$4794,A22,용기수불기초자료!$C$3:$C$4794,$BJ$3)</f>
        <v>0</v>
      </c>
      <c r="BM22" s="548">
        <f t="shared" si="25"/>
        <v>0</v>
      </c>
      <c r="BN22" s="552">
        <v>0</v>
      </c>
      <c r="BO22" s="550">
        <f>SUMIFS(용기수불기초자료!$D$3:$D$4794,용기수불기초자료!$B$3:$B$4794,A22,용기수불기초자료!$C$3:$C$4794,$BN$3)</f>
        <v>0</v>
      </c>
      <c r="BP22" s="551">
        <f>SUMIFS(용기수불기초자료!$G$3:$G$4794,용기수불기초자료!$B$3:$B$4794,A22,용기수불기초자료!$C$3:$C$4794,$BN$3)</f>
        <v>0</v>
      </c>
      <c r="BQ22" s="548">
        <f t="shared" si="26"/>
        <v>0</v>
      </c>
      <c r="BR22" s="552">
        <v>0</v>
      </c>
      <c r="BS22" s="550">
        <f>SUMIFS(용기수불기초자료!$D$3:$D$4794,용기수불기초자료!$B$3:$B$4794,A22,용기수불기초자료!$C$3:$C$4794,$BR$3)</f>
        <v>0</v>
      </c>
      <c r="BT22" s="551">
        <f>SUMIFS(용기수불기초자료!$G$3:$G$4794,용기수불기초자료!$B$3:$B$4794,A22,용기수불기초자료!$C$3:$C$4794,$BR$3)</f>
        <v>0</v>
      </c>
      <c r="BU22" s="548">
        <f t="shared" si="27"/>
        <v>0</v>
      </c>
      <c r="BV22" s="549">
        <v>0</v>
      </c>
      <c r="BW22" s="550">
        <f>SUMIFS(용기수불기초자료!$D$3:$D$4794,용기수불기초자료!$B$3:$B$4794,A22,용기수불기초자료!$C$3:$C$4794,$BV$3)</f>
        <v>0</v>
      </c>
      <c r="BX22" s="551">
        <f>SUMIFS(용기수불기초자료!$G$3:$G$4794,용기수불기초자료!$B$3:$B$4794,A22,용기수불기초자료!$C$3:$C$4794,$BV$3)</f>
        <v>0</v>
      </c>
      <c r="BY22" s="547">
        <f t="shared" si="28"/>
        <v>0</v>
      </c>
      <c r="BZ22" s="552">
        <v>0</v>
      </c>
      <c r="CA22" s="550">
        <f>SUMIFS(용기수불기초자료!$D$3:$D$4794,용기수불기초자료!$B$3:$B$4794,A22,용기수불기초자료!$C$3:$C$4794,$BZ$3)</f>
        <v>0</v>
      </c>
      <c r="CB22" s="551">
        <f>SUMIFS(용기수불기초자료!$G$3:$G$4794,용기수불기초자료!$B$3:$B$4794,A22,용기수불기초자료!$C$3:$C$4794,$BZ$3)</f>
        <v>0</v>
      </c>
      <c r="CC22" s="548">
        <f t="shared" si="29"/>
        <v>0</v>
      </c>
      <c r="CD22" s="552">
        <v>0</v>
      </c>
      <c r="CE22" s="550">
        <f>SUMIFS(용기수불기초자료!$D$3:$D$4794,용기수불기초자료!$B$3:$B$4794,A22,용기수불기초자료!$C$3:$C$4794,$CD$3)</f>
        <v>0</v>
      </c>
      <c r="CF22" s="551">
        <f>SUMIFS(용기수불기초자료!$G$3:$G$4794,용기수불기초자료!$B$3:$B$4794,A22,용기수불기초자료!$C$3:$C$4794,$CD$3)</f>
        <v>0</v>
      </c>
      <c r="CG22" s="548">
        <f t="shared" si="30"/>
        <v>0</v>
      </c>
      <c r="CH22" s="552">
        <v>0</v>
      </c>
      <c r="CI22" s="550">
        <f>SUMIFS(용기수불기초자료!$D$3:$D$4794,용기수불기초자료!$B$3:$B$4794,A22,용기수불기초자료!$C$3:$C$4794,$CH$3)</f>
        <v>0</v>
      </c>
      <c r="CJ22" s="551">
        <f>SUMIFS(용기수불기초자료!$G$3:$G$4794,용기수불기초자료!$B$3:$B$4794,A22,용기수불기초자료!$C$3:$C$4794,$CH$3)</f>
        <v>0</v>
      </c>
      <c r="CK22" s="548">
        <f t="shared" si="31"/>
        <v>0</v>
      </c>
      <c r="CL22" s="549">
        <v>0</v>
      </c>
      <c r="CM22" s="550">
        <f>SUMIFS(용기수불기초자료!$D$3:$D$4794,용기수불기초자료!$B$3:$B$4794,A22,용기수불기초자료!$C$3:$C$4794,$CL$3)</f>
        <v>0</v>
      </c>
      <c r="CN22" s="551">
        <f>SUMIFS(용기수불기초자료!$G$3:$G$4794,용기수불기초자료!$B$3:$B$4794,A22,용기수불기초자료!$C$3:$C$4794,$CL$3)</f>
        <v>0</v>
      </c>
      <c r="CO22" s="547">
        <f t="shared" si="32"/>
        <v>0</v>
      </c>
      <c r="CP22" s="552">
        <v>0</v>
      </c>
      <c r="CQ22" s="550">
        <f>SUMIFS(용기수불기초자료!$D$3:$D$4794,용기수불기초자료!$B$3:$B$4794,A22,용기수불기초자료!$C$3:$C$4794,$CP$3)</f>
        <v>0</v>
      </c>
      <c r="CR22" s="551">
        <f>SUMIFS(용기수불기초자료!$G$3:$G$4794,용기수불기초자료!$B$3:$B$4794,A22,용기수불기초자료!$C$3:$C$4794,$CP$3)</f>
        <v>0</v>
      </c>
      <c r="CS22" s="548">
        <f t="shared" si="33"/>
        <v>0</v>
      </c>
      <c r="CT22" s="549">
        <v>0</v>
      </c>
      <c r="CU22" s="550">
        <f>SUMIFS(용기수불기초자료!$D$3:$D$4794,용기수불기초자료!$B$3:$B$4794,A22,용기수불기초자료!$C$3:$C$4794,$CT$3)</f>
        <v>0</v>
      </c>
      <c r="CV22" s="551">
        <f>SUMIFS(용기수불기초자료!$G$3:$G$4794,용기수불기초자료!$B$3:$B$4794,A22,용기수불기초자료!$C$3:$C$4794,$CT$3)</f>
        <v>0</v>
      </c>
      <c r="CW22" s="547">
        <f t="shared" si="34"/>
        <v>0</v>
      </c>
      <c r="CX22" s="552">
        <v>0</v>
      </c>
      <c r="CY22" s="550">
        <f>SUMIFS(용기수불기초자료!$D$3:$D$4794,용기수불기초자료!$B$3:$B$4794,A22,용기수불기초자료!$C$3:$C$4794,$CX$3)</f>
        <v>0</v>
      </c>
      <c r="CZ22" s="551">
        <f>SUMIFS(용기수불기초자료!$G$3:$G$4794,용기수불기초자료!$B$3:$B$4794,A22,용기수불기초자료!$C$3:$C$4794,$CX$3)</f>
        <v>0</v>
      </c>
      <c r="DA22" s="548">
        <f t="shared" si="35"/>
        <v>0</v>
      </c>
      <c r="DB22" s="549">
        <v>0</v>
      </c>
      <c r="DC22" s="550">
        <f>SUMIFS(용기수불기초자료!$D$3:$D$4794,용기수불기초자료!$B$3:$B$4794,A22,용기수불기초자료!$C$3:$C$4794,$DB$3)</f>
        <v>0</v>
      </c>
      <c r="DD22" s="551">
        <f>SUMIFS(용기수불기초자료!$G$3:$G$4794,용기수불기초자료!$B$3:$B$4794,A22,용기수불기초자료!$C$3:$C$4794,$DB$3)</f>
        <v>0</v>
      </c>
      <c r="DE22" s="547">
        <f t="shared" si="36"/>
        <v>0</v>
      </c>
      <c r="DF22" s="552">
        <v>0</v>
      </c>
      <c r="DG22" s="550">
        <f>SUMIFS(용기수불기초자료!$D$3:$D$4794,용기수불기초자료!$B$3:$B$4794,A22,용기수불기초자료!$C$3:$C$4794,$DF$3)</f>
        <v>0</v>
      </c>
      <c r="DH22" s="551">
        <f>SUMIFS(용기수불기초자료!$G$3:$G$4794,용기수불기초자료!$B$3:$B$4794,A22,용기수불기초자료!$C$3:$C$4794,$DF$3)</f>
        <v>0</v>
      </c>
      <c r="DI22" s="548">
        <f t="shared" si="37"/>
        <v>0</v>
      </c>
      <c r="DJ22" s="552">
        <v>0</v>
      </c>
      <c r="DK22" s="550">
        <f>SUMIFS(용기수불기초자료!$D$3:$D$4794,용기수불기초자료!$B$3:$B$4794,A22,용기수불기초자료!$C$3:$C$4794,$DJ$3)</f>
        <v>0</v>
      </c>
      <c r="DL22" s="551">
        <f>SUMIFS(용기수불기초자료!$G$3:$G$4794,용기수불기초자료!$B$3:$B$4794,A22,용기수불기초자료!$C$3:$C$4794,$DJ$3)</f>
        <v>0</v>
      </c>
      <c r="DM22" s="548">
        <f t="shared" si="38"/>
        <v>0</v>
      </c>
      <c r="DN22" s="552">
        <v>0</v>
      </c>
      <c r="DO22" s="550">
        <f>SUMIFS(용기수불기초자료!$D$3:$D$4794,용기수불기초자료!$B$3:$B$4794,A22,용기수불기초자료!$C$3:$C$4794,$DN$3)</f>
        <v>0</v>
      </c>
      <c r="DP22" s="551">
        <f>SUMIFS(용기수불기초자료!$G$3:$G$4794,용기수불기초자료!$B$3:$B$4794,A22,용기수불기초자료!$C$3:$C$4794,$DN$3)</f>
        <v>0</v>
      </c>
      <c r="DQ22" s="554">
        <f t="shared" si="39"/>
        <v>0</v>
      </c>
      <c r="DR22" s="549">
        <v>0</v>
      </c>
      <c r="DS22" s="550">
        <f>SUMIFS(용기수불기초자료!$D$3:$D$4794,용기수불기초자료!$B$3:$B$4794,A22,용기수불기초자료!$C$3:$C$4794,$DR$3)</f>
        <v>0</v>
      </c>
      <c r="DT22" s="551">
        <f>SUMIFS(용기수불기초자료!$G$3:$G$4794,용기수불기초자료!$B$3:$B$4794,A22,용기수불기초자료!$C$3:$C$4794,$DR$3)</f>
        <v>0</v>
      </c>
      <c r="DU22" s="547">
        <f t="shared" si="8"/>
        <v>0</v>
      </c>
      <c r="DV22" s="552">
        <v>0</v>
      </c>
      <c r="DW22" s="550">
        <f>SUMIFS(용기수불기초자료!$D$3:$D$4794,용기수불기초자료!$B$3:$B$4794,A22,용기수불기초자료!$C$3:$C$4794,$DV$3)</f>
        <v>0</v>
      </c>
      <c r="DX22" s="551">
        <f>SUMIFS(용기수불기초자료!$G$3:$G$4794,용기수불기초자료!$B$3:$B$4794,A22,용기수불기초자료!$C$3:$C$4794,$DV$3)</f>
        <v>0</v>
      </c>
      <c r="DY22" s="548">
        <f t="shared" si="40"/>
        <v>0</v>
      </c>
      <c r="DZ22" s="549">
        <v>0</v>
      </c>
      <c r="EA22" s="550">
        <f>SUMIFS(용기수불기초자료!$D$3:$D$4794,용기수불기초자료!$B$3:$B$4794,A22,용기수불기초자료!$C$3:$C$4794,$DZ$3)</f>
        <v>0</v>
      </c>
      <c r="EB22" s="551">
        <f>SUMIFS(용기수불기초자료!$G$3:$G$4794,용기수불기초자료!$B$3:$B$4794,A22,용기수불기초자료!$C$3:$C$4794,$DZ$3)</f>
        <v>0</v>
      </c>
      <c r="EC22" s="547">
        <f t="shared" si="41"/>
        <v>0</v>
      </c>
      <c r="ED22" s="552">
        <v>0</v>
      </c>
      <c r="EE22" s="550">
        <f>SUMIFS(용기수불기초자료!$D$3:$D$4794,용기수불기초자료!$B$3:$B$4794,A22,용기수불기초자료!$C$3:$C$4794,$ED$3)</f>
        <v>0</v>
      </c>
      <c r="EF22" s="551">
        <f>SUMIFS(용기수불기초자료!$G$3:$G$4794,용기수불기초자료!$B$3:$B$4794,A22,용기수불기초자료!$C$3:$C$4794,$ED$3)</f>
        <v>0</v>
      </c>
      <c r="EG22" s="548">
        <f t="shared" si="42"/>
        <v>0</v>
      </c>
      <c r="EH22" s="552">
        <v>0</v>
      </c>
      <c r="EI22" s="550">
        <f>SUMIFS(용기수불기초자료!$D$3:$D$4794,용기수불기초자료!$B$3:$B$4794,A22,용기수불기초자료!$C$3:$C$4794,$EH$3)</f>
        <v>0</v>
      </c>
      <c r="EJ22" s="551">
        <f>SUMIFS(용기수불기초자료!$G$3:$G$4794,용기수불기초자료!$B$3:$B$4794,A22,용기수불기초자료!$C$3:$C$4794,$EH$3)</f>
        <v>0</v>
      </c>
      <c r="EK22" s="548">
        <f t="shared" si="43"/>
        <v>0</v>
      </c>
      <c r="EL22" s="549">
        <v>0</v>
      </c>
      <c r="EM22" s="550">
        <f>SUMIFS(용기수불기초자료!$D$3:$D$4794,용기수불기초자료!$B$3:$B$4794,A22,용기수불기초자료!$C$3:$C$4794,$EL$3)</f>
        <v>0</v>
      </c>
      <c r="EN22" s="551">
        <f>SUMIFS(용기수불기초자료!$G$3:$G$4794,용기수불기초자료!$B$3:$B$4794,A22,용기수불기초자료!$C$3:$C$4794,$EL$3)</f>
        <v>0</v>
      </c>
      <c r="EO22" s="547">
        <f t="shared" si="44"/>
        <v>0</v>
      </c>
      <c r="EP22" s="552">
        <v>0</v>
      </c>
      <c r="EQ22" s="550">
        <f>SUMIFS(용기수불기초자료!$D$3:$D$4794,용기수불기초자료!$B$3:$B$4794,A22,용기수불기초자료!$C$3:$C$4794,$EP$3)</f>
        <v>0</v>
      </c>
      <c r="ER22" s="551">
        <f>SUMIFS(용기수불기초자료!$G$3:$G$4794,용기수불기초자료!$B$3:$B$4794,A22,용기수불기초자료!$C$3:$C$4794,$EP$3)</f>
        <v>0</v>
      </c>
      <c r="ES22" s="548">
        <f t="shared" si="45"/>
        <v>0</v>
      </c>
      <c r="ET22" s="552">
        <v>0</v>
      </c>
      <c r="EU22" s="550">
        <f>SUMIFS(용기수불기초자료!$D$3:$D$4794,용기수불기초자료!$B$3:$B$4794,A22,용기수불기초자료!$C$3:$C$4794,$ET$3)</f>
        <v>0</v>
      </c>
      <c r="EV22" s="551">
        <f>SUMIFS(용기수불기초자료!$G$3:$G$4794,용기수불기초자료!$B$3:$B$4794,A22,용기수불기초자료!$C$3:$C$4794,$ET$3)</f>
        <v>0</v>
      </c>
      <c r="EW22" s="548">
        <f t="shared" si="46"/>
        <v>0</v>
      </c>
      <c r="EX22" s="552">
        <v>0</v>
      </c>
      <c r="EY22" s="550">
        <f>SUMIFS(용기수불기초자료!$D$3:$D$4794,용기수불기초자료!$B$3:$B$4794,A22,용기수불기초자료!$C$3:$C$4794,$EX$3)</f>
        <v>0</v>
      </c>
      <c r="EZ22" s="551">
        <f>SUMIFS(용기수불기초자료!$G$3:$G$4794,용기수불기초자료!$B$3:$B$4794,A22,용기수불기초자료!$C$3:$C$4794,$EX$3)</f>
        <v>0</v>
      </c>
      <c r="FA22" s="554">
        <f t="shared" si="47"/>
        <v>0</v>
      </c>
      <c r="FB22" s="552">
        <v>0</v>
      </c>
      <c r="FC22" s="555">
        <f>SUMIFS(용기수불기초자료!$D$3:$D$4794,용기수불기초자료!$B$3:$B$4794,A22,용기수불기초자료!$C$3:$C$4794,$FB$3)</f>
        <v>0</v>
      </c>
      <c r="FD22" s="555">
        <f>SUMIFS(용기수불기초자료!$G$3:$G$4794,용기수불기초자료!$B$3:$B$4794,A22,용기수불기초자료!$C$3:$C$4794,$FB$3)</f>
        <v>0</v>
      </c>
      <c r="FE22" s="554">
        <f t="shared" si="48"/>
        <v>0</v>
      </c>
      <c r="FF22" s="552">
        <v>0</v>
      </c>
      <c r="FG22" s="555">
        <f>SUMIFS(용기수불기초자료!$D$3:$D$4794,용기수불기초자료!$B$3:$B$4794,A22,용기수불기초자료!$C$3:$C$4794,$FF$3)</f>
        <v>0</v>
      </c>
      <c r="FH22" s="555">
        <f>SUMIFS(용기수불기초자료!$G$3:$G$4794,용기수불기초자료!$B$3:$B$4794,A22,용기수불기초자료!$C$3:$C$4794,$FF$3)</f>
        <v>0</v>
      </c>
      <c r="FI22" s="554">
        <f t="shared" si="49"/>
        <v>0</v>
      </c>
      <c r="FJ22" s="552">
        <v>0</v>
      </c>
      <c r="FK22" s="555">
        <f>SUMIFS(용기수불기초자료!$D$3:$D$4794,용기수불기초자료!$B$3:$B$4794,$A22,용기수불기초자료!$C$3:$C$4794,$FJ$3)</f>
        <v>0</v>
      </c>
      <c r="FL22" s="555">
        <f>SUMIFS(용기수불기초자료!$G$3:$G$4794,용기수불기초자료!$B$3:$B$4794,$A22,용기수불기초자료!$C$3:$C$4794,$FJ$3)</f>
        <v>0</v>
      </c>
      <c r="FM22" s="554">
        <f t="shared" si="55"/>
        <v>0</v>
      </c>
      <c r="FN22" s="552">
        <v>0</v>
      </c>
      <c r="FO22" s="555">
        <f>SUMIFS(용기수불기초자료!$D$3:$D$4794,용기수불기초자료!$B$3:$B$4794,$A22,용기수불기초자료!$C$3:$C$4794,$FN$3)</f>
        <v>0</v>
      </c>
      <c r="FP22" s="555">
        <f>SUMIFS(용기수불기초자료!$G$3:$G$4794,용기수불기초자료!$B$3:$B$4794,$A22,용기수불기초자료!$C$3:$C$4794,$FN$3)</f>
        <v>0</v>
      </c>
      <c r="FQ22" s="554">
        <f t="shared" si="56"/>
        <v>0</v>
      </c>
      <c r="FR22" s="558">
        <v>0</v>
      </c>
      <c r="FS22" s="582">
        <f>SUMIF(기화기수불!$B$4:$B$628,A22,기화기수불!$D$4:$D$628)</f>
        <v>0</v>
      </c>
      <c r="FT22" s="582">
        <f>SUMIF(기화기수불!$B$4:$B$628,A22,기화기수불!$C$4:$C$628)</f>
        <v>0</v>
      </c>
      <c r="FU22" s="559">
        <f t="shared" si="52"/>
        <v>0</v>
      </c>
      <c r="FW22" s="228"/>
    </row>
    <row r="23" spans="1:186" x14ac:dyDescent="0.3">
      <c r="A23" s="231" t="s">
        <v>905</v>
      </c>
      <c r="B23" s="546">
        <f t="shared" si="9"/>
        <v>0</v>
      </c>
      <c r="C23" s="547">
        <f t="shared" si="10"/>
        <v>0</v>
      </c>
      <c r="D23" s="547">
        <f t="shared" si="11"/>
        <v>0</v>
      </c>
      <c r="E23" s="548">
        <f t="shared" si="12"/>
        <v>0</v>
      </c>
      <c r="F23" s="549">
        <v>0</v>
      </c>
      <c r="G23" s="550">
        <f>SUMIFS(용기수불기초자료!$D$3:$D$4794,용기수불기초자료!$B$3:$B$4794,A23,용기수불기초자료!$C$3:$C$4794,$F$3)</f>
        <v>0</v>
      </c>
      <c r="H23" s="551">
        <f>SUMIFS(용기수불기초자료!$G$3:$G$4794,용기수불기초자료!$B$3:$B$4794,A23,용기수불기초자료!$C$3:$C$4794,$F$3)</f>
        <v>0</v>
      </c>
      <c r="I23" s="547">
        <f>F23+G23-H23</f>
        <v>0</v>
      </c>
      <c r="J23" s="552">
        <v>0</v>
      </c>
      <c r="K23" s="550">
        <f>SUMIFS(용기수불기초자료!$D$3:$D$4794,용기수불기초자료!$B$3:$B$4794,A23,용기수불기초자료!$C$3:$C$4794,$J$3)</f>
        <v>0</v>
      </c>
      <c r="L23" s="551">
        <f>SUMIFS(용기수불기초자료!$G$3:$G$4794,용기수불기초자료!$B$3:$B$4794,A23,용기수불기초자료!$C$3:$C$4794,$J$3)</f>
        <v>0</v>
      </c>
      <c r="M23" s="548">
        <f t="shared" ref="M23" si="57">J23+K23-L23</f>
        <v>0</v>
      </c>
      <c r="N23" s="549">
        <v>0</v>
      </c>
      <c r="O23" s="550">
        <f>SUMIFS(용기수불기초자료!$D$3:$D$4794,용기수불기초자료!$B$3:$B$4794,A23,용기수불기초자료!$C$3:$C$4794,$N$3)</f>
        <v>0</v>
      </c>
      <c r="P23" s="551">
        <f>SUMIFS(용기수불기초자료!$G$3:$G$4794,용기수불기초자료!$B$3:$B$4794,A23,용기수불기초자료!$C$3:$C$4794,$N$3)</f>
        <v>0</v>
      </c>
      <c r="Q23" s="547">
        <f t="shared" ref="Q23" si="58">N23+O23-P23</f>
        <v>0</v>
      </c>
      <c r="R23" s="552">
        <v>0</v>
      </c>
      <c r="S23" s="551">
        <f>SUMIFS(용기수불기초자료!$D$3:$D$4794,용기수불기초자료!$B$3:$B$4794,A23,용기수불기초자료!$C$3:$C$4794,$R$3)</f>
        <v>0</v>
      </c>
      <c r="T23" s="551">
        <f>SUMIFS(용기수불기초자료!$G$3:$G$4794,용기수불기초자료!$B$3:$B$4794,A23,용기수불기초자료!$C$3:$C$4794,$R$3)</f>
        <v>0</v>
      </c>
      <c r="U23" s="548">
        <f t="shared" ref="U23" si="59">R23+S23-T23</f>
        <v>0</v>
      </c>
      <c r="V23" s="549">
        <v>0</v>
      </c>
      <c r="W23" s="551">
        <f>SUMIFS(용기수불기초자료!$D$3:$D$4794,용기수불기초자료!$B$3:$B$4794,A23,용기수불기초자료!$C$3:$C$4794,$V$3)</f>
        <v>0</v>
      </c>
      <c r="X23" s="551">
        <f>SUMIFS(용기수불기초자료!$G$3:$G$4794,용기수불기초자료!$B$3:$B$4794,A23,용기수불기초자료!$C$3:$C$4794,$V$3)</f>
        <v>0</v>
      </c>
      <c r="Y23" s="547">
        <f t="shared" ref="Y23" si="60">V23+W23-X23</f>
        <v>0</v>
      </c>
      <c r="Z23" s="552">
        <v>0</v>
      </c>
      <c r="AA23" s="551">
        <f>SUMIFS(용기수불기초자료!$D$3:$D$4794,용기수불기초자료!$B$3:$B$4794,A23,용기수불기초자료!$C$3:$C$4794,$Z$3)</f>
        <v>0</v>
      </c>
      <c r="AB23" s="551">
        <f>SUMIFS(용기수불기초자료!$G$3:$G$4794,용기수불기초자료!$B$3:$B$4794,A23,용기수불기초자료!$C$3:$C$4794,$Z$3)</f>
        <v>0</v>
      </c>
      <c r="AC23" s="548">
        <f t="shared" ref="AC23" si="61">Z23+AA23-AB23</f>
        <v>0</v>
      </c>
      <c r="AD23" s="552">
        <v>0</v>
      </c>
      <c r="AE23" s="551">
        <f>SUMIFS(용기수불기초자료!$D$3:$D$4794,용기수불기초자료!$B$3:$B$4794,A23,용기수불기초자료!$C$3:$C$4794,$AD$3)</f>
        <v>0</v>
      </c>
      <c r="AF23" s="551">
        <f>SUMIFS(용기수불기초자료!$G$3:$G$4794,용기수불기초자료!$B$3:$B$4794,A23,용기수불기초자료!$C$3:$C$4794,$AD$3)</f>
        <v>0</v>
      </c>
      <c r="AG23" s="548">
        <f t="shared" ref="AG23" si="62">AD23+AE23-AF23</f>
        <v>0</v>
      </c>
      <c r="AH23" s="549">
        <v>0</v>
      </c>
      <c r="AI23" s="551">
        <f>SUMIFS(용기수불기초자료!$D$3:$D$4794,용기수불기초자료!$B$3:$B$4794,A23,용기수불기초자료!$C$3:$C$4794,$AH$3)</f>
        <v>0</v>
      </c>
      <c r="AJ23" s="551">
        <f>SUMIFS(용기수불기초자료!$G$3:$G$4794,용기수불기초자료!$B$3:$B$4794,A23,용기수불기초자료!$C$3:$C$4794,$AH$3)</f>
        <v>0</v>
      </c>
      <c r="AK23" s="547">
        <f t="shared" ref="AK23" si="63">AH23+AI23-AJ23</f>
        <v>0</v>
      </c>
      <c r="AL23" s="552">
        <v>0</v>
      </c>
      <c r="AM23" s="551">
        <f>SUMIFS(용기수불기초자료!$D$3:$D$4794,용기수불기초자료!$B$3:$B$4794,A23,용기수불기초자료!$C$3:$C$4794,$AL$3)</f>
        <v>0</v>
      </c>
      <c r="AN23" s="551">
        <f>SUMIFS(용기수불기초자료!$G$3:$G$4794,용기수불기초자료!$B$3:$B$4794,A23,용기수불기초자료!$C$3:$C$4794,$AL$3)</f>
        <v>0</v>
      </c>
      <c r="AO23" s="548">
        <f>AL23+AM23-AN23</f>
        <v>0</v>
      </c>
      <c r="AP23" s="552">
        <v>0</v>
      </c>
      <c r="AQ23" s="551">
        <f>SUMIFS(용기수불기초자료!$D$3:$D$4794,용기수불기초자료!$B$3:$B$4794,A23,용기수불기초자료!$C$3:$C$4794,$AP$3)</f>
        <v>0</v>
      </c>
      <c r="AR23" s="551">
        <f>SUMIFS(용기수불기초자료!$G$3:$G$4794,용기수불기초자료!$B$3:$B$4794,A23,용기수불기초자료!$C$3:$C$4794,$AP$3)</f>
        <v>0</v>
      </c>
      <c r="AS23" s="548">
        <f t="shared" ref="AS23" si="64">AP23+AQ23-AR23</f>
        <v>0</v>
      </c>
      <c r="AT23" s="552">
        <v>0</v>
      </c>
      <c r="AU23" s="551">
        <f>SUMIFS(용기수불기초자료!$D$3:$D$4794,용기수불기초자료!$B$3:$B$4794,A23,용기수불기초자료!$C$3:$C$4794,$AT$3)</f>
        <v>0</v>
      </c>
      <c r="AV23" s="551">
        <f>SUMIFS(용기수불기초자료!$G$3:$G$4794,용기수불기초자료!$B$3:$B$4794,A23,용기수불기초자료!$C$3:$C$4794,$AT$3)</f>
        <v>0</v>
      </c>
      <c r="AW23" s="548">
        <f>AT23+AU23-AV23</f>
        <v>0</v>
      </c>
      <c r="AX23" s="549">
        <v>0</v>
      </c>
      <c r="AY23" s="550">
        <f>SUMIFS(용기수불기초자료!$D$3:$D$4794,용기수불기초자료!$B$3:$B$4794,A23,용기수불기초자료!$C$3:$C$4794,$AX$3)</f>
        <v>0</v>
      </c>
      <c r="AZ23" s="551">
        <f>SUMIFS(용기수불기초자료!$G$3:$G$4794,용기수불기초자료!$B$3:$B$4794,A23,용기수불기초자료!$C$3:$C$4794,$AX$3)</f>
        <v>0</v>
      </c>
      <c r="BA23" s="547">
        <f t="shared" ref="BA23" si="65">AX23+AY23-AZ23</f>
        <v>0</v>
      </c>
      <c r="BB23" s="552">
        <v>0</v>
      </c>
      <c r="BC23" s="550">
        <f>SUMIFS(용기수불기초자료!$D$3:$D$4794,용기수불기초자료!$B$3:$B$4794,A23,용기수불기초자료!$C$3:$C$4794,$BB$3)</f>
        <v>0</v>
      </c>
      <c r="BD23" s="551">
        <f>SUMIFS(용기수불기초자료!$G$3:$G$4794,용기수불기초자료!$B$3:$B$4794,A23,용기수불기초자료!$C$3:$C$4794,$BB$3)</f>
        <v>0</v>
      </c>
      <c r="BE23" s="548">
        <f t="shared" ref="BE23" si="66">BB23+BC23-BD23</f>
        <v>0</v>
      </c>
      <c r="BF23" s="549">
        <v>0</v>
      </c>
      <c r="BG23" s="550">
        <f>SUMIFS(용기수불기초자료!$D$3:$D$4794,용기수불기초자료!$B$3:$B$4794,A23,용기수불기초자료!$C$3:$C$4794,$BF$3)</f>
        <v>0</v>
      </c>
      <c r="BH23" s="551">
        <f>SUMIFS(용기수불기초자료!$G$3:$G$4794,용기수불기초자료!$B$3:$B$4794,A23,용기수불기초자료!$C$3:$C$4794,$BF$3)</f>
        <v>0</v>
      </c>
      <c r="BI23" s="547">
        <f t="shared" ref="BI23" si="67">BF23+BG23-BH23</f>
        <v>0</v>
      </c>
      <c r="BJ23" s="552">
        <v>0</v>
      </c>
      <c r="BK23" s="550">
        <f>SUMIFS(용기수불기초자료!$D$3:$D$4794,용기수불기초자료!$B$3:$B$4794,A23,용기수불기초자료!$C$3:$C$4794,$BJ$3)</f>
        <v>0</v>
      </c>
      <c r="BL23" s="551">
        <f>SUMIFS(용기수불기초자료!$G$3:$G$4794,용기수불기초자료!$B$3:$B$4794,A23,용기수불기초자료!$C$3:$C$4794,$BJ$3)</f>
        <v>0</v>
      </c>
      <c r="BM23" s="548">
        <f t="shared" ref="BM23" si="68">BJ23+BK23-BL23</f>
        <v>0</v>
      </c>
      <c r="BN23" s="552">
        <v>0</v>
      </c>
      <c r="BO23" s="550">
        <f>SUMIFS(용기수불기초자료!$D$3:$D$4794,용기수불기초자료!$B$3:$B$4794,A23,용기수불기초자료!$C$3:$C$4794,$BN$3)</f>
        <v>0</v>
      </c>
      <c r="BP23" s="551">
        <f>SUMIFS(용기수불기초자료!$G$3:$G$4794,용기수불기초자료!$B$3:$B$4794,A23,용기수불기초자료!$C$3:$C$4794,$BN$3)</f>
        <v>0</v>
      </c>
      <c r="BQ23" s="548">
        <f t="shared" ref="BQ23" si="69">BN23+BO23-BP23</f>
        <v>0</v>
      </c>
      <c r="BR23" s="552">
        <v>0</v>
      </c>
      <c r="BS23" s="550">
        <f>SUMIFS(용기수불기초자료!$D$3:$D$4794,용기수불기초자료!$B$3:$B$4794,A23,용기수불기초자료!$C$3:$C$4794,$BR$3)</f>
        <v>0</v>
      </c>
      <c r="BT23" s="551">
        <f>SUMIFS(용기수불기초자료!$G$3:$G$4794,용기수불기초자료!$B$3:$B$4794,A23,용기수불기초자료!$C$3:$C$4794,$BR$3)</f>
        <v>0</v>
      </c>
      <c r="BU23" s="548">
        <f t="shared" ref="BU23" si="70">BR23+BS23-BT23</f>
        <v>0</v>
      </c>
      <c r="BV23" s="549">
        <v>0</v>
      </c>
      <c r="BW23" s="550">
        <f>SUMIFS(용기수불기초자료!$D$3:$D$4794,용기수불기초자료!$B$3:$B$4794,A23,용기수불기초자료!$C$3:$C$4794,$BV$3)</f>
        <v>0</v>
      </c>
      <c r="BX23" s="551">
        <f>SUMIFS(용기수불기초자료!$G$3:$G$4794,용기수불기초자료!$B$3:$B$4794,A23,용기수불기초자료!$C$3:$C$4794,$BV$3)</f>
        <v>0</v>
      </c>
      <c r="BY23" s="547">
        <f t="shared" ref="BY23" si="71">BV23+BW23-BX23</f>
        <v>0</v>
      </c>
      <c r="BZ23" s="552">
        <v>0</v>
      </c>
      <c r="CA23" s="550">
        <f>SUMIFS(용기수불기초자료!$D$3:$D$4794,용기수불기초자료!$B$3:$B$4794,A23,용기수불기초자료!$C$3:$C$4794,$BZ$3)</f>
        <v>0</v>
      </c>
      <c r="CB23" s="551">
        <f>SUMIFS(용기수불기초자료!$G$3:$G$4794,용기수불기초자료!$B$3:$B$4794,A23,용기수불기초자료!$C$3:$C$4794,$BZ$3)</f>
        <v>0</v>
      </c>
      <c r="CC23" s="548">
        <f t="shared" ref="CC23" si="72">BZ23+CA23-CB23</f>
        <v>0</v>
      </c>
      <c r="CD23" s="552">
        <v>0</v>
      </c>
      <c r="CE23" s="550">
        <f>SUMIFS(용기수불기초자료!$D$3:$D$4794,용기수불기초자료!$B$3:$B$4794,A23,용기수불기초자료!$C$3:$C$4794,$CD$3)</f>
        <v>0</v>
      </c>
      <c r="CF23" s="551">
        <f>SUMIFS(용기수불기초자료!$G$3:$G$4794,용기수불기초자료!$B$3:$B$4794,A23,용기수불기초자료!$C$3:$C$4794,$CD$3)</f>
        <v>0</v>
      </c>
      <c r="CG23" s="548">
        <f t="shared" ref="CG23" si="73">CD23+CE23-CF23</f>
        <v>0</v>
      </c>
      <c r="CH23" s="552">
        <v>0</v>
      </c>
      <c r="CI23" s="550">
        <f>SUMIFS(용기수불기초자료!$D$3:$D$4794,용기수불기초자료!$B$3:$B$4794,A23,용기수불기초자료!$C$3:$C$4794,$CH$3)</f>
        <v>0</v>
      </c>
      <c r="CJ23" s="551">
        <f>SUMIFS(용기수불기초자료!$G$3:$G$4794,용기수불기초자료!$B$3:$B$4794,A23,용기수불기초자료!$C$3:$C$4794,$CH$3)</f>
        <v>0</v>
      </c>
      <c r="CK23" s="548">
        <f t="shared" ref="CK23" si="74">CH23+CI23-CJ23</f>
        <v>0</v>
      </c>
      <c r="CL23" s="549">
        <v>0</v>
      </c>
      <c r="CM23" s="550">
        <f>SUMIFS(용기수불기초자료!$D$3:$D$4794,용기수불기초자료!$B$3:$B$4794,A23,용기수불기초자료!$C$3:$C$4794,$CL$3)</f>
        <v>0</v>
      </c>
      <c r="CN23" s="551">
        <f>SUMIFS(용기수불기초자료!$G$3:$G$4794,용기수불기초자료!$B$3:$B$4794,A23,용기수불기초자료!$C$3:$C$4794,$CL$3)</f>
        <v>0</v>
      </c>
      <c r="CO23" s="547">
        <f t="shared" ref="CO23" si="75">CL23+CM23-CN23</f>
        <v>0</v>
      </c>
      <c r="CP23" s="552">
        <v>0</v>
      </c>
      <c r="CQ23" s="550">
        <f>SUMIFS(용기수불기초자료!$D$3:$D$4794,용기수불기초자료!$B$3:$B$4794,A23,용기수불기초자료!$C$3:$C$4794,$CP$3)</f>
        <v>0</v>
      </c>
      <c r="CR23" s="551">
        <f>SUMIFS(용기수불기초자료!$G$3:$G$4794,용기수불기초자료!$B$3:$B$4794,A23,용기수불기초자료!$C$3:$C$4794,$CP$3)</f>
        <v>0</v>
      </c>
      <c r="CS23" s="548">
        <f t="shared" ref="CS23" si="76">CP23+CQ23-CR23</f>
        <v>0</v>
      </c>
      <c r="CT23" s="549">
        <v>0</v>
      </c>
      <c r="CU23" s="550">
        <f>SUMIFS(용기수불기초자료!$D$3:$D$4794,용기수불기초자료!$B$3:$B$4794,A23,용기수불기초자료!$C$3:$C$4794,$CT$3)</f>
        <v>0</v>
      </c>
      <c r="CV23" s="551">
        <f>SUMIFS(용기수불기초자료!$G$3:$G$4794,용기수불기초자료!$B$3:$B$4794,A23,용기수불기초자료!$C$3:$C$4794,$CT$3)</f>
        <v>0</v>
      </c>
      <c r="CW23" s="547">
        <f t="shared" ref="CW23" si="77">CT23+CU23-CV23</f>
        <v>0</v>
      </c>
      <c r="CX23" s="552">
        <v>0</v>
      </c>
      <c r="CY23" s="550">
        <f>SUMIFS(용기수불기초자료!$D$3:$D$4794,용기수불기초자료!$B$3:$B$4794,A23,용기수불기초자료!$C$3:$C$4794,$CX$3)</f>
        <v>0</v>
      </c>
      <c r="CZ23" s="551">
        <f>SUMIFS(용기수불기초자료!$G$3:$G$4794,용기수불기초자료!$B$3:$B$4794,A23,용기수불기초자료!$C$3:$C$4794,$CX$3)</f>
        <v>0</v>
      </c>
      <c r="DA23" s="548">
        <f t="shared" ref="DA23" si="78">CX23+CY23-CZ23</f>
        <v>0</v>
      </c>
      <c r="DB23" s="549">
        <v>0</v>
      </c>
      <c r="DC23" s="550">
        <f>SUMIFS(용기수불기초자료!$D$3:$D$4794,용기수불기초자료!$B$3:$B$4794,A23,용기수불기초자료!$C$3:$C$4794,$DB$3)</f>
        <v>0</v>
      </c>
      <c r="DD23" s="551">
        <f>SUMIFS(용기수불기초자료!$G$3:$G$4794,용기수불기초자료!$B$3:$B$4794,A23,용기수불기초자료!$C$3:$C$4794,$DB$3)</f>
        <v>0</v>
      </c>
      <c r="DE23" s="547">
        <f t="shared" ref="DE23" si="79">DB23+DC23-DD23</f>
        <v>0</v>
      </c>
      <c r="DF23" s="552">
        <v>0</v>
      </c>
      <c r="DG23" s="550">
        <f>SUMIFS(용기수불기초자료!$D$3:$D$4794,용기수불기초자료!$B$3:$B$4794,A23,용기수불기초자료!$C$3:$C$4794,$DF$3)</f>
        <v>0</v>
      </c>
      <c r="DH23" s="551">
        <f>SUMIFS(용기수불기초자료!$G$3:$G$4794,용기수불기초자료!$B$3:$B$4794,A23,용기수불기초자료!$C$3:$C$4794,$DF$3)</f>
        <v>0</v>
      </c>
      <c r="DI23" s="548">
        <f t="shared" ref="DI23" si="80">DF23+DG23-DH23</f>
        <v>0</v>
      </c>
      <c r="DJ23" s="552">
        <v>0</v>
      </c>
      <c r="DK23" s="550">
        <f>SUMIFS(용기수불기초자료!$D$3:$D$4794,용기수불기초자료!$B$3:$B$4794,A23,용기수불기초자료!$C$3:$C$4794,$DJ$3)</f>
        <v>0</v>
      </c>
      <c r="DL23" s="551">
        <f>SUMIFS(용기수불기초자료!$G$3:$G$4794,용기수불기초자료!$B$3:$B$4794,A23,용기수불기초자료!$C$3:$C$4794,$DJ$3)</f>
        <v>0</v>
      </c>
      <c r="DM23" s="548">
        <f t="shared" ref="DM23" si="81">DJ23+DK23-DL23</f>
        <v>0</v>
      </c>
      <c r="DN23" s="552">
        <v>0</v>
      </c>
      <c r="DO23" s="550">
        <f>SUMIFS(용기수불기초자료!$D$3:$D$4794,용기수불기초자료!$B$3:$B$4794,A23,용기수불기초자료!$C$3:$C$4794,$DN$3)</f>
        <v>0</v>
      </c>
      <c r="DP23" s="551">
        <f>SUMIFS(용기수불기초자료!$G$3:$G$4794,용기수불기초자료!$B$3:$B$4794,A23,용기수불기초자료!$C$3:$C$4794,$DN$3)</f>
        <v>0</v>
      </c>
      <c r="DQ23" s="554">
        <f t="shared" ref="DQ23" si="82">DN23+DO23-DP23</f>
        <v>0</v>
      </c>
      <c r="DR23" s="549">
        <v>0</v>
      </c>
      <c r="DS23" s="550">
        <f>SUMIFS(용기수불기초자료!$D$3:$D$4794,용기수불기초자료!$B$3:$B$4794,A23,용기수불기초자료!$C$3:$C$4794,$DR$3)</f>
        <v>0</v>
      </c>
      <c r="DT23" s="551">
        <f>SUMIFS(용기수불기초자료!$G$3:$G$4794,용기수불기초자료!$B$3:$B$4794,A23,용기수불기초자료!$C$3:$C$4794,$DR$3)</f>
        <v>0</v>
      </c>
      <c r="DU23" s="547">
        <f t="shared" si="8"/>
        <v>0</v>
      </c>
      <c r="DV23" s="552">
        <v>0</v>
      </c>
      <c r="DW23" s="550">
        <f>SUMIFS(용기수불기초자료!$D$3:$D$4794,용기수불기초자료!$B$3:$B$4794,A23,용기수불기초자료!$C$3:$C$4794,$DV$3)</f>
        <v>0</v>
      </c>
      <c r="DX23" s="551">
        <f>SUMIFS(용기수불기초자료!$G$3:$G$4794,용기수불기초자료!$B$3:$B$4794,A23,용기수불기초자료!$C$3:$C$4794,$DV$3)</f>
        <v>0</v>
      </c>
      <c r="DY23" s="548">
        <f>DV23+DW23-DX23</f>
        <v>0</v>
      </c>
      <c r="DZ23" s="549">
        <v>0</v>
      </c>
      <c r="EA23" s="550">
        <f>SUMIFS(용기수불기초자료!$D$3:$D$4794,용기수불기초자료!$B$3:$B$4794,A23,용기수불기초자료!$C$3:$C$4794,$DZ$3)</f>
        <v>0</v>
      </c>
      <c r="EB23" s="551">
        <f>SUMIFS(용기수불기초자료!$G$3:$G$4794,용기수불기초자료!$B$3:$B$4794,A23,용기수불기초자료!$C$3:$C$4794,$DZ$3)</f>
        <v>0</v>
      </c>
      <c r="EC23" s="547">
        <f t="shared" ref="EC23" si="83">DZ23+EA23-EB23</f>
        <v>0</v>
      </c>
      <c r="ED23" s="552">
        <v>0</v>
      </c>
      <c r="EE23" s="550">
        <f>SUMIFS(용기수불기초자료!$D$3:$D$4794,용기수불기초자료!$B$3:$B$4794,A23,용기수불기초자료!$C$3:$C$4794,$ED$3)</f>
        <v>0</v>
      </c>
      <c r="EF23" s="551">
        <f>SUMIFS(용기수불기초자료!$G$3:$G$4794,용기수불기초자료!$B$3:$B$4794,A23,용기수불기초자료!$C$3:$C$4794,$ED$3)</f>
        <v>0</v>
      </c>
      <c r="EG23" s="548">
        <f t="shared" ref="EG23" si="84">ED23+EE23-EF23</f>
        <v>0</v>
      </c>
      <c r="EH23" s="552">
        <v>0</v>
      </c>
      <c r="EI23" s="550">
        <f>SUMIFS(용기수불기초자료!$D$3:$D$4794,용기수불기초자료!$B$3:$B$4794,A23,용기수불기초자료!$C$3:$C$4794,$EH$3)</f>
        <v>0</v>
      </c>
      <c r="EJ23" s="551">
        <f>SUMIFS(용기수불기초자료!$G$3:$G$4794,용기수불기초자료!$B$3:$B$4794,A23,용기수불기초자료!$C$3:$C$4794,$EH$3)</f>
        <v>0</v>
      </c>
      <c r="EK23" s="548">
        <f t="shared" ref="EK23" si="85">EH23+EI23-EJ23</f>
        <v>0</v>
      </c>
      <c r="EL23" s="549">
        <v>0</v>
      </c>
      <c r="EM23" s="550">
        <f>SUMIFS(용기수불기초자료!$D$3:$D$4794,용기수불기초자료!$B$3:$B$4794,A23,용기수불기초자료!$C$3:$C$4794,$EL$3)</f>
        <v>0</v>
      </c>
      <c r="EN23" s="551">
        <f>SUMIFS(용기수불기초자료!$G$3:$G$4794,용기수불기초자료!$B$3:$B$4794,A23,용기수불기초자료!$C$3:$C$4794,$EL$3)</f>
        <v>0</v>
      </c>
      <c r="EO23" s="547">
        <f t="shared" ref="EO23" si="86">EL23+EM23-EN23</f>
        <v>0</v>
      </c>
      <c r="EP23" s="552">
        <v>0</v>
      </c>
      <c r="EQ23" s="550">
        <f>SUMIFS(용기수불기초자료!$D$3:$D$4794,용기수불기초자료!$B$3:$B$4794,A23,용기수불기초자료!$C$3:$C$4794,$EP$3)</f>
        <v>0</v>
      </c>
      <c r="ER23" s="551">
        <f>SUMIFS(용기수불기초자료!$G$3:$G$4794,용기수불기초자료!$B$3:$B$4794,A23,용기수불기초자료!$C$3:$C$4794,$EP$3)</f>
        <v>0</v>
      </c>
      <c r="ES23" s="548">
        <f t="shared" ref="ES23" si="87">EP23+EQ23-ER23</f>
        <v>0</v>
      </c>
      <c r="ET23" s="552">
        <v>0</v>
      </c>
      <c r="EU23" s="550">
        <f>SUMIFS(용기수불기초자료!$D$3:$D$4794,용기수불기초자료!$B$3:$B$4794,A23,용기수불기초자료!$C$3:$C$4794,$ET$3)</f>
        <v>0</v>
      </c>
      <c r="EV23" s="551">
        <f>SUMIFS(용기수불기초자료!$G$3:$G$4794,용기수불기초자료!$B$3:$B$4794,A23,용기수불기초자료!$C$3:$C$4794,$ET$3)</f>
        <v>0</v>
      </c>
      <c r="EW23" s="548">
        <f t="shared" ref="EW23" si="88">ET23+EU23-EV23</f>
        <v>0</v>
      </c>
      <c r="EX23" s="552">
        <v>0</v>
      </c>
      <c r="EY23" s="550">
        <f>SUMIFS(용기수불기초자료!$D$3:$D$4794,용기수불기초자료!$B$3:$B$4794,A23,용기수불기초자료!$C$3:$C$4794,$EX$3)</f>
        <v>0</v>
      </c>
      <c r="EZ23" s="551">
        <f>SUMIFS(용기수불기초자료!$G$3:$G$4794,용기수불기초자료!$B$3:$B$4794,A23,용기수불기초자료!$C$3:$C$4794,$EX$3)</f>
        <v>0</v>
      </c>
      <c r="FA23" s="554">
        <f t="shared" ref="FA23" si="89">EX23+EY23-EZ23</f>
        <v>0</v>
      </c>
      <c r="FB23" s="552">
        <v>0</v>
      </c>
      <c r="FC23" s="555">
        <f>SUMIFS(용기수불기초자료!$D$3:$D$4794,용기수불기초자료!$B$3:$B$4794,A23,용기수불기초자료!$C$3:$C$4794,$FB$3)</f>
        <v>0</v>
      </c>
      <c r="FD23" s="555">
        <f>SUMIFS(용기수불기초자료!$G$3:$G$4794,용기수불기초자료!$B$3:$B$4794,A23,용기수불기초자료!$C$3:$C$4794,$FB$3)</f>
        <v>0</v>
      </c>
      <c r="FE23" s="554">
        <f t="shared" ref="FE23" si="90">FB23+FC23-FD23</f>
        <v>0</v>
      </c>
      <c r="FF23" s="552">
        <v>0</v>
      </c>
      <c r="FG23" s="555">
        <f>SUMIFS(용기수불기초자료!$D$3:$D$4794,용기수불기초자료!$B$3:$B$4794,A23,용기수불기초자료!$C$3:$C$4794,$FF$3)</f>
        <v>0</v>
      </c>
      <c r="FH23" s="555">
        <f>SUMIFS(용기수불기초자료!$G$3:$G$4794,용기수불기초자료!$B$3:$B$4794,A23,용기수불기초자료!$C$3:$C$4794,$FF$3)</f>
        <v>0</v>
      </c>
      <c r="FI23" s="554">
        <f>FF23+FG23-FH23</f>
        <v>0</v>
      </c>
      <c r="FJ23" s="552">
        <v>0</v>
      </c>
      <c r="FK23" s="555">
        <f>SUMIFS(용기수불기초자료!$D$3:$D$4794,용기수불기초자료!$B$3:$B$4794,$A23,용기수불기초자료!$C$3:$C$4794,$FJ$3)</f>
        <v>0</v>
      </c>
      <c r="FL23" s="555">
        <f>SUMIFS(용기수불기초자료!$G$3:$G$4794,용기수불기초자료!$B$3:$B$4794,$A23,용기수불기초자료!$C$3:$C$4794,$FJ$3)</f>
        <v>0</v>
      </c>
      <c r="FM23" s="554">
        <f>FJ23+FK23-FL23</f>
        <v>0</v>
      </c>
      <c r="FN23" s="552">
        <v>0</v>
      </c>
      <c r="FO23" s="555">
        <f>SUMIFS(용기수불기초자료!$D$3:$D$4794,용기수불기초자료!$B$3:$B$4794,$A23,용기수불기초자료!$C$3:$C$4794,$FN$3)</f>
        <v>0</v>
      </c>
      <c r="FP23" s="555">
        <f>SUMIFS(용기수불기초자료!$G$3:$G$4794,용기수불기초자료!$B$3:$B$4794,$A23,용기수불기초자료!$C$3:$C$4794,$FN$3)</f>
        <v>0</v>
      </c>
      <c r="FQ23" s="554">
        <f>FN23+FO23-FP23</f>
        <v>0</v>
      </c>
      <c r="FR23" s="558">
        <v>0</v>
      </c>
      <c r="FS23" s="582">
        <f>SUMIF(기화기수불!$B$4:$B$628,A23,기화기수불!$D$4:$D$628)</f>
        <v>0</v>
      </c>
      <c r="FT23" s="582">
        <f>SUMIF(기화기수불!$B$4:$B$628,A23,기화기수불!$C$4:$C$628)</f>
        <v>0</v>
      </c>
      <c r="FU23" s="559">
        <f>FR23+FS23-FT23</f>
        <v>0</v>
      </c>
      <c r="FW23" s="228"/>
    </row>
    <row r="24" spans="1:186" x14ac:dyDescent="0.3">
      <c r="A24" s="945" t="s">
        <v>875</v>
      </c>
      <c r="B24" s="546">
        <f t="shared" si="9"/>
        <v>34</v>
      </c>
      <c r="C24" s="547">
        <f t="shared" si="10"/>
        <v>14</v>
      </c>
      <c r="D24" s="547">
        <f t="shared" si="11"/>
        <v>17</v>
      </c>
      <c r="E24" s="548">
        <f t="shared" si="12"/>
        <v>31</v>
      </c>
      <c r="F24" s="549">
        <v>17</v>
      </c>
      <c r="G24" s="550">
        <f>SUMIFS(용기수불기초자료!$D$3:$D$4794,용기수불기초자료!$B$3:$B$4794,A24,용기수불기초자료!$C$3:$C$4794,$F$3)</f>
        <v>9</v>
      </c>
      <c r="H24" s="551">
        <f>SUMIFS(용기수불기초자료!$G$3:$G$4794,용기수불기초자료!$B$3:$B$4794,A24,용기수불기초자료!$C$3:$C$4794,$F$3)</f>
        <v>12</v>
      </c>
      <c r="I24" s="547">
        <f>F24+G24-H24</f>
        <v>14</v>
      </c>
      <c r="J24" s="552">
        <v>10</v>
      </c>
      <c r="K24" s="550">
        <f>SUMIFS(용기수불기초자료!$D$3:$D$4794,용기수불기초자료!$B$3:$B$4794,A24,용기수불기초자료!$C$3:$C$4794,$J$3)</f>
        <v>2</v>
      </c>
      <c r="L24" s="551">
        <f>SUMIFS(용기수불기초자료!$G$3:$G$4794,용기수불기초자료!$B$3:$B$4794,A24,용기수불기초자료!$C$3:$C$4794,$J$3)</f>
        <v>2</v>
      </c>
      <c r="M24" s="548">
        <f t="shared" si="14"/>
        <v>10</v>
      </c>
      <c r="N24" s="549">
        <v>1</v>
      </c>
      <c r="O24" s="550">
        <f>SUMIFS(용기수불기초자료!$D$3:$D$4794,용기수불기초자료!$B$3:$B$4794,A24,용기수불기초자료!$C$3:$C$4794,$N$3)</f>
        <v>0</v>
      </c>
      <c r="P24" s="551">
        <f>SUMIFS(용기수불기초자료!$G$3:$G$4794,용기수불기초자료!$B$3:$B$4794,A24,용기수불기초자료!$C$3:$C$4794,$N$3)</f>
        <v>0</v>
      </c>
      <c r="Q24" s="547">
        <f t="shared" si="15"/>
        <v>1</v>
      </c>
      <c r="R24" s="552">
        <v>0</v>
      </c>
      <c r="S24" s="551">
        <f>SUMIFS(용기수불기초자료!$D$3:$D$4794,용기수불기초자료!$B$3:$B$4794,A24,용기수불기초자료!$C$3:$C$4794,$R$3)</f>
        <v>0</v>
      </c>
      <c r="T24" s="551">
        <f>SUMIFS(용기수불기초자료!$G$3:$G$4794,용기수불기초자료!$B$3:$B$4794,A24,용기수불기초자료!$C$3:$C$4794,$R$3)</f>
        <v>0</v>
      </c>
      <c r="U24" s="548">
        <f t="shared" si="16"/>
        <v>0</v>
      </c>
      <c r="V24" s="549">
        <v>0</v>
      </c>
      <c r="W24" s="551">
        <f>SUMIFS(용기수불기초자료!$D$3:$D$4794,용기수불기초자료!$B$3:$B$4794,A24,용기수불기초자료!$C$3:$C$4794,$V$3)</f>
        <v>0</v>
      </c>
      <c r="X24" s="551">
        <f>SUMIFS(용기수불기초자료!$G$3:$G$4794,용기수불기초자료!$B$3:$B$4794,A24,용기수불기초자료!$C$3:$C$4794,$V$3)</f>
        <v>0</v>
      </c>
      <c r="Y24" s="547">
        <f t="shared" si="17"/>
        <v>0</v>
      </c>
      <c r="Z24" s="552">
        <v>0</v>
      </c>
      <c r="AA24" s="551">
        <f>SUMIFS(용기수불기초자료!$D$3:$D$4794,용기수불기초자료!$B$3:$B$4794,A24,용기수불기초자료!$C$3:$C$4794,$Z$3)</f>
        <v>0</v>
      </c>
      <c r="AB24" s="551">
        <f>SUMIFS(용기수불기초자료!$G$3:$G$4794,용기수불기초자료!$B$3:$B$4794,A24,용기수불기초자료!$C$3:$C$4794,$Z$3)</f>
        <v>0</v>
      </c>
      <c r="AC24" s="548">
        <f t="shared" si="18"/>
        <v>0</v>
      </c>
      <c r="AD24" s="552">
        <v>0</v>
      </c>
      <c r="AE24" s="551">
        <f>SUMIFS(용기수불기초자료!$D$3:$D$4794,용기수불기초자료!$B$3:$B$4794,A24,용기수불기초자료!$C$3:$C$4794,$AD$3)</f>
        <v>0</v>
      </c>
      <c r="AF24" s="551">
        <f>SUMIFS(용기수불기초자료!$G$3:$G$4794,용기수불기초자료!$B$3:$B$4794,A24,용기수불기초자료!$C$3:$C$4794,$AD$3)</f>
        <v>0</v>
      </c>
      <c r="AG24" s="548">
        <f t="shared" si="19"/>
        <v>0</v>
      </c>
      <c r="AH24" s="549">
        <v>1</v>
      </c>
      <c r="AI24" s="551">
        <f>SUMIFS(용기수불기초자료!$D$3:$D$4794,용기수불기초자료!$B$3:$B$4794,A24,용기수불기초자료!$C$3:$C$4794,$AH$3)</f>
        <v>0</v>
      </c>
      <c r="AJ24" s="551">
        <f>SUMIFS(용기수불기초자료!$G$3:$G$4794,용기수불기초자료!$B$3:$B$4794,A24,용기수불기초자료!$C$3:$C$4794,$AH$3)</f>
        <v>0</v>
      </c>
      <c r="AK24" s="547">
        <f t="shared" si="20"/>
        <v>1</v>
      </c>
      <c r="AL24" s="552">
        <v>0</v>
      </c>
      <c r="AM24" s="551">
        <f>SUMIFS(용기수불기초자료!$D$3:$D$4794,용기수불기초자료!$B$3:$B$4794,A24,용기수불기초자료!$C$3:$C$4794,$AL$3)</f>
        <v>0</v>
      </c>
      <c r="AN24" s="551">
        <f>SUMIFS(용기수불기초자료!$G$3:$G$4794,용기수불기초자료!$B$3:$B$4794,A24,용기수불기초자료!$C$3:$C$4794,$AL$3)</f>
        <v>0</v>
      </c>
      <c r="AO24" s="548">
        <f t="shared" si="6"/>
        <v>0</v>
      </c>
      <c r="AP24" s="552">
        <v>0</v>
      </c>
      <c r="AQ24" s="551">
        <f>SUMIFS(용기수불기초자료!$D$3:$D$4794,용기수불기초자료!$B$3:$B$4794,A24,용기수불기초자료!$C$3:$C$4794,$AP$3)</f>
        <v>0</v>
      </c>
      <c r="AR24" s="551">
        <f>SUMIFS(용기수불기초자료!$G$3:$G$4794,용기수불기초자료!$B$3:$B$4794,A24,용기수불기초자료!$C$3:$C$4794,$AP$3)</f>
        <v>0</v>
      </c>
      <c r="AS24" s="548">
        <f t="shared" si="21"/>
        <v>0</v>
      </c>
      <c r="AT24" s="552">
        <v>4</v>
      </c>
      <c r="AU24" s="551">
        <f>SUMIFS(용기수불기초자료!$D$3:$D$4794,용기수불기초자료!$B$3:$B$4794,A24,용기수불기초자료!$C$3:$C$4794,$AT$3)</f>
        <v>3</v>
      </c>
      <c r="AV24" s="551">
        <f>SUMIFS(용기수불기초자료!$G$3:$G$4794,용기수불기초자료!$B$3:$B$4794,A24,용기수불기초자료!$C$3:$C$4794,$AT$3)</f>
        <v>3</v>
      </c>
      <c r="AW24" s="548">
        <f t="shared" si="22"/>
        <v>4</v>
      </c>
      <c r="AX24" s="549">
        <v>1</v>
      </c>
      <c r="AY24" s="550">
        <f>SUMIFS(용기수불기초자료!$D$3:$D$4794,용기수불기초자료!$B$3:$B$4794,A24,용기수불기초자료!$C$3:$C$4794,$AX$3)</f>
        <v>0</v>
      </c>
      <c r="AZ24" s="551">
        <f>SUMIFS(용기수불기초자료!$G$3:$G$4794,용기수불기초자료!$B$3:$B$4794,A24,용기수불기초자료!$C$3:$C$4794,$AX$3)</f>
        <v>0</v>
      </c>
      <c r="BA24" s="547">
        <f t="shared" si="23"/>
        <v>1</v>
      </c>
      <c r="BB24" s="552">
        <v>0</v>
      </c>
      <c r="BC24" s="550">
        <f>SUMIFS(용기수불기초자료!$D$3:$D$4794,용기수불기초자료!$B$3:$B$4794,A24,용기수불기초자료!$C$3:$C$4794,$BB$3)</f>
        <v>0</v>
      </c>
      <c r="BD24" s="551">
        <f>SUMIFS(용기수불기초자료!$G$3:$G$4794,용기수불기초자료!$B$3:$B$4794,A24,용기수불기초자료!$C$3:$C$4794,$BB$3)</f>
        <v>0</v>
      </c>
      <c r="BE24" s="548">
        <f t="shared" si="24"/>
        <v>0</v>
      </c>
      <c r="BF24" s="549">
        <v>0</v>
      </c>
      <c r="BG24" s="550">
        <f>SUMIFS(용기수불기초자료!$D$3:$D$4794,용기수불기초자료!$B$3:$B$4794,A24,용기수불기초자료!$C$3:$C$4794,$BF$3)</f>
        <v>0</v>
      </c>
      <c r="BH24" s="551">
        <f>SUMIFS(용기수불기초자료!$G$3:$G$4794,용기수불기초자료!$B$3:$B$4794,A24,용기수불기초자료!$C$3:$C$4794,$BF$3)</f>
        <v>0</v>
      </c>
      <c r="BI24" s="547">
        <f t="shared" si="7"/>
        <v>0</v>
      </c>
      <c r="BJ24" s="552">
        <v>0</v>
      </c>
      <c r="BK24" s="550">
        <f>SUMIFS(용기수불기초자료!$D$3:$D$4794,용기수불기초자료!$B$3:$B$4794,A24,용기수불기초자료!$C$3:$C$4794,$BJ$3)</f>
        <v>0</v>
      </c>
      <c r="BL24" s="551">
        <f>SUMIFS(용기수불기초자료!$G$3:$G$4794,용기수불기초자료!$B$3:$B$4794,A24,용기수불기초자료!$C$3:$C$4794,$BJ$3)</f>
        <v>0</v>
      </c>
      <c r="BM24" s="548">
        <f t="shared" si="25"/>
        <v>0</v>
      </c>
      <c r="BN24" s="552">
        <v>0</v>
      </c>
      <c r="BO24" s="550">
        <f>SUMIFS(용기수불기초자료!$D$3:$D$4794,용기수불기초자료!$B$3:$B$4794,A24,용기수불기초자료!$C$3:$C$4794,$BN$3)</f>
        <v>0</v>
      </c>
      <c r="BP24" s="551">
        <f>SUMIFS(용기수불기초자료!$G$3:$G$4794,용기수불기초자료!$B$3:$B$4794,A24,용기수불기초자료!$C$3:$C$4794,$BN$3)</f>
        <v>0</v>
      </c>
      <c r="BQ24" s="548">
        <f t="shared" si="26"/>
        <v>0</v>
      </c>
      <c r="BR24" s="552">
        <v>0</v>
      </c>
      <c r="BS24" s="550">
        <f>SUMIFS(용기수불기초자료!$D$3:$D$4794,용기수불기초자료!$B$3:$B$4794,A24,용기수불기초자료!$C$3:$C$4794,$BR$3)</f>
        <v>0</v>
      </c>
      <c r="BT24" s="551">
        <f>SUMIFS(용기수불기초자료!$G$3:$G$4794,용기수불기초자료!$B$3:$B$4794,A24,용기수불기초자료!$C$3:$C$4794,$BR$3)</f>
        <v>0</v>
      </c>
      <c r="BU24" s="548">
        <f t="shared" si="27"/>
        <v>0</v>
      </c>
      <c r="BV24" s="549">
        <v>0</v>
      </c>
      <c r="BW24" s="550">
        <f>SUMIFS(용기수불기초자료!$D$3:$D$4794,용기수불기초자료!$B$3:$B$4794,A24,용기수불기초자료!$C$3:$C$4794,$BV$3)</f>
        <v>0</v>
      </c>
      <c r="BX24" s="551">
        <f>SUMIFS(용기수불기초자료!$G$3:$G$4794,용기수불기초자료!$B$3:$B$4794,A24,용기수불기초자료!$C$3:$C$4794,$BV$3)</f>
        <v>0</v>
      </c>
      <c r="BY24" s="547">
        <f t="shared" si="28"/>
        <v>0</v>
      </c>
      <c r="BZ24" s="552">
        <v>0</v>
      </c>
      <c r="CA24" s="550">
        <f>SUMIFS(용기수불기초자료!$D$3:$D$4794,용기수불기초자료!$B$3:$B$4794,A24,용기수불기초자료!$C$3:$C$4794,$BZ$3)</f>
        <v>0</v>
      </c>
      <c r="CB24" s="551">
        <f>SUMIFS(용기수불기초자료!$G$3:$G$4794,용기수불기초자료!$B$3:$B$4794,A24,용기수불기초자료!$C$3:$C$4794,$BZ$3)</f>
        <v>0</v>
      </c>
      <c r="CC24" s="548">
        <f t="shared" si="29"/>
        <v>0</v>
      </c>
      <c r="CD24" s="552">
        <v>0</v>
      </c>
      <c r="CE24" s="550">
        <f>SUMIFS(용기수불기초자료!$D$3:$D$4794,용기수불기초자료!$B$3:$B$4794,A24,용기수불기초자료!$C$3:$C$4794,$CD$3)</f>
        <v>0</v>
      </c>
      <c r="CF24" s="551">
        <f>SUMIFS(용기수불기초자료!$G$3:$G$4794,용기수불기초자료!$B$3:$B$4794,A24,용기수불기초자료!$C$3:$C$4794,$CD$3)</f>
        <v>0</v>
      </c>
      <c r="CG24" s="548">
        <f t="shared" si="30"/>
        <v>0</v>
      </c>
      <c r="CH24" s="552">
        <v>0</v>
      </c>
      <c r="CI24" s="550">
        <f>SUMIFS(용기수불기초자료!$D$3:$D$4794,용기수불기초자료!$B$3:$B$4794,A24,용기수불기초자료!$C$3:$C$4794,$CH$3)</f>
        <v>0</v>
      </c>
      <c r="CJ24" s="551">
        <f>SUMIFS(용기수불기초자료!$G$3:$G$4794,용기수불기초자료!$B$3:$B$4794,A24,용기수불기초자료!$C$3:$C$4794,$CH$3)</f>
        <v>0</v>
      </c>
      <c r="CK24" s="548">
        <f t="shared" si="31"/>
        <v>0</v>
      </c>
      <c r="CL24" s="549">
        <v>0</v>
      </c>
      <c r="CM24" s="550">
        <f>SUMIFS(용기수불기초자료!$D$3:$D$4794,용기수불기초자료!$B$3:$B$4794,A24,용기수불기초자료!$C$3:$C$4794,$CL$3)</f>
        <v>0</v>
      </c>
      <c r="CN24" s="551">
        <f>SUMIFS(용기수불기초자료!$G$3:$G$4794,용기수불기초자료!$B$3:$B$4794,A24,용기수불기초자료!$C$3:$C$4794,$CL$3)</f>
        <v>0</v>
      </c>
      <c r="CO24" s="547">
        <f t="shared" si="32"/>
        <v>0</v>
      </c>
      <c r="CP24" s="552">
        <v>0</v>
      </c>
      <c r="CQ24" s="550">
        <f>SUMIFS(용기수불기초자료!$D$3:$D$4794,용기수불기초자료!$B$3:$B$4794,A24,용기수불기초자료!$C$3:$C$4794,$CP$3)</f>
        <v>0</v>
      </c>
      <c r="CR24" s="551">
        <f>SUMIFS(용기수불기초자료!$G$3:$G$4794,용기수불기초자료!$B$3:$B$4794,A24,용기수불기초자료!$C$3:$C$4794,$CP$3)</f>
        <v>0</v>
      </c>
      <c r="CS24" s="548">
        <f t="shared" si="33"/>
        <v>0</v>
      </c>
      <c r="CT24" s="549">
        <v>0</v>
      </c>
      <c r="CU24" s="550">
        <f>SUMIFS(용기수불기초자료!$D$3:$D$4794,용기수불기초자료!$B$3:$B$4794,A24,용기수불기초자료!$C$3:$C$4794,$CT$3)</f>
        <v>0</v>
      </c>
      <c r="CV24" s="551">
        <f>SUMIFS(용기수불기초자료!$G$3:$G$4794,용기수불기초자료!$B$3:$B$4794,A24,용기수불기초자료!$C$3:$C$4794,$CT$3)</f>
        <v>0</v>
      </c>
      <c r="CW24" s="547">
        <f t="shared" si="34"/>
        <v>0</v>
      </c>
      <c r="CX24" s="552">
        <v>0</v>
      </c>
      <c r="CY24" s="550">
        <f>SUMIFS(용기수불기초자료!$D$3:$D$4794,용기수불기초자료!$B$3:$B$4794,A24,용기수불기초자료!$C$3:$C$4794,$CX$3)</f>
        <v>0</v>
      </c>
      <c r="CZ24" s="551">
        <f>SUMIFS(용기수불기초자료!$G$3:$G$4794,용기수불기초자료!$B$3:$B$4794,A24,용기수불기초자료!$C$3:$C$4794,$CX$3)</f>
        <v>0</v>
      </c>
      <c r="DA24" s="548">
        <f t="shared" si="35"/>
        <v>0</v>
      </c>
      <c r="DB24" s="549">
        <v>0</v>
      </c>
      <c r="DC24" s="550">
        <f>SUMIFS(용기수불기초자료!$D$3:$D$4794,용기수불기초자료!$B$3:$B$4794,A24,용기수불기초자료!$C$3:$C$4794,$DB$3)</f>
        <v>0</v>
      </c>
      <c r="DD24" s="551">
        <f>SUMIFS(용기수불기초자료!$G$3:$G$4794,용기수불기초자료!$B$3:$B$4794,A24,용기수불기초자료!$C$3:$C$4794,$DB$3)</f>
        <v>0</v>
      </c>
      <c r="DE24" s="547">
        <f t="shared" si="36"/>
        <v>0</v>
      </c>
      <c r="DF24" s="552">
        <v>0</v>
      </c>
      <c r="DG24" s="550">
        <f>SUMIFS(용기수불기초자료!$D$3:$D$4794,용기수불기초자료!$B$3:$B$4794,A24,용기수불기초자료!$C$3:$C$4794,$DF$3)</f>
        <v>0</v>
      </c>
      <c r="DH24" s="551">
        <f>SUMIFS(용기수불기초자료!$G$3:$G$4794,용기수불기초자료!$B$3:$B$4794,A24,용기수불기초자료!$C$3:$C$4794,$DF$3)</f>
        <v>0</v>
      </c>
      <c r="DI24" s="548">
        <f t="shared" si="37"/>
        <v>0</v>
      </c>
      <c r="DJ24" s="552">
        <v>0</v>
      </c>
      <c r="DK24" s="550">
        <f>SUMIFS(용기수불기초자료!$D$3:$D$4794,용기수불기초자료!$B$3:$B$4794,A24,용기수불기초자료!$C$3:$C$4794,$DJ$3)</f>
        <v>0</v>
      </c>
      <c r="DL24" s="551">
        <f>SUMIFS(용기수불기초자료!$G$3:$G$4794,용기수불기초자료!$B$3:$B$4794,A24,용기수불기초자료!$C$3:$C$4794,$DJ$3)</f>
        <v>0</v>
      </c>
      <c r="DM24" s="548">
        <f t="shared" si="38"/>
        <v>0</v>
      </c>
      <c r="DN24" s="552">
        <v>0</v>
      </c>
      <c r="DO24" s="550">
        <f>SUMIFS(용기수불기초자료!$D$3:$D$4794,용기수불기초자료!$B$3:$B$4794,A24,용기수불기초자료!$C$3:$C$4794,$DN$3)</f>
        <v>0</v>
      </c>
      <c r="DP24" s="551">
        <f>SUMIFS(용기수불기초자료!$G$3:$G$4794,용기수불기초자료!$B$3:$B$4794,A24,용기수불기초자료!$C$3:$C$4794,$DN$3)</f>
        <v>0</v>
      </c>
      <c r="DQ24" s="554">
        <f t="shared" si="39"/>
        <v>0</v>
      </c>
      <c r="DR24" s="549">
        <v>0</v>
      </c>
      <c r="DS24" s="550">
        <f>SUMIFS(용기수불기초자료!$D$3:$D$4794,용기수불기초자료!$B$3:$B$4794,A24,용기수불기초자료!$C$3:$C$4794,$DR$3)</f>
        <v>0</v>
      </c>
      <c r="DT24" s="551">
        <f>SUMIFS(용기수불기초자료!$G$3:$G$4794,용기수불기초자료!$B$3:$B$4794,A24,용기수불기초자료!$C$3:$C$4794,$DR$3)</f>
        <v>0</v>
      </c>
      <c r="DU24" s="547">
        <f t="shared" si="8"/>
        <v>0</v>
      </c>
      <c r="DV24" s="552">
        <v>0</v>
      </c>
      <c r="DW24" s="550">
        <f>SUMIFS(용기수불기초자료!$D$3:$D$4794,용기수불기초자료!$B$3:$B$4794,A24,용기수불기초자료!$C$3:$C$4794,$DV$3)</f>
        <v>0</v>
      </c>
      <c r="DX24" s="551">
        <f>SUMIFS(용기수불기초자료!$G$3:$G$4794,용기수불기초자료!$B$3:$B$4794,A24,용기수불기초자료!$C$3:$C$4794,$DV$3)</f>
        <v>0</v>
      </c>
      <c r="DY24" s="548">
        <f t="shared" si="40"/>
        <v>0</v>
      </c>
      <c r="DZ24" s="549">
        <v>0</v>
      </c>
      <c r="EA24" s="550">
        <f>SUMIFS(용기수불기초자료!$D$3:$D$4794,용기수불기초자료!$B$3:$B$4794,A24,용기수불기초자료!$C$3:$C$4794,$DZ$3)</f>
        <v>0</v>
      </c>
      <c r="EB24" s="551">
        <f>SUMIFS(용기수불기초자료!$G$3:$G$4794,용기수불기초자료!$B$3:$B$4794,A24,용기수불기초자료!$C$3:$C$4794,$DZ$3)</f>
        <v>0</v>
      </c>
      <c r="EC24" s="547">
        <f t="shared" si="41"/>
        <v>0</v>
      </c>
      <c r="ED24" s="552">
        <v>0</v>
      </c>
      <c r="EE24" s="550">
        <f>SUMIFS(용기수불기초자료!$D$3:$D$4794,용기수불기초자료!$B$3:$B$4794,A24,용기수불기초자료!$C$3:$C$4794,$ED$3)</f>
        <v>0</v>
      </c>
      <c r="EF24" s="551">
        <f>SUMIFS(용기수불기초자료!$G$3:$G$4794,용기수불기초자료!$B$3:$B$4794,A24,용기수불기초자료!$C$3:$C$4794,$ED$3)</f>
        <v>0</v>
      </c>
      <c r="EG24" s="548">
        <f t="shared" si="42"/>
        <v>0</v>
      </c>
      <c r="EH24" s="552">
        <v>0</v>
      </c>
      <c r="EI24" s="550">
        <f>SUMIFS(용기수불기초자료!$D$3:$D$4794,용기수불기초자료!$B$3:$B$4794,A24,용기수불기초자료!$C$3:$C$4794,$EH$3)</f>
        <v>0</v>
      </c>
      <c r="EJ24" s="551">
        <f>SUMIFS(용기수불기초자료!$G$3:$G$4794,용기수불기초자료!$B$3:$B$4794,A24,용기수불기초자료!$C$3:$C$4794,$EH$3)</f>
        <v>0</v>
      </c>
      <c r="EK24" s="548">
        <f t="shared" si="43"/>
        <v>0</v>
      </c>
      <c r="EL24" s="549">
        <v>0</v>
      </c>
      <c r="EM24" s="550">
        <f>SUMIFS(용기수불기초자료!$D$3:$D$4794,용기수불기초자료!$B$3:$B$4794,A24,용기수불기초자료!$C$3:$C$4794,$EL$3)</f>
        <v>0</v>
      </c>
      <c r="EN24" s="551">
        <f>SUMIFS(용기수불기초자료!$G$3:$G$4794,용기수불기초자료!$B$3:$B$4794,A24,용기수불기초자료!$C$3:$C$4794,$EL$3)</f>
        <v>0</v>
      </c>
      <c r="EO24" s="547">
        <f t="shared" si="44"/>
        <v>0</v>
      </c>
      <c r="EP24" s="552">
        <v>0</v>
      </c>
      <c r="EQ24" s="550">
        <f>SUMIFS(용기수불기초자료!$D$3:$D$4794,용기수불기초자료!$B$3:$B$4794,A24,용기수불기초자료!$C$3:$C$4794,$EP$3)</f>
        <v>0</v>
      </c>
      <c r="ER24" s="551">
        <f>SUMIFS(용기수불기초자료!$G$3:$G$4794,용기수불기초자료!$B$3:$B$4794,A24,용기수불기초자료!$C$3:$C$4794,$EP$3)</f>
        <v>0</v>
      </c>
      <c r="ES24" s="548">
        <f t="shared" si="45"/>
        <v>0</v>
      </c>
      <c r="ET24" s="552">
        <v>0</v>
      </c>
      <c r="EU24" s="550">
        <f>SUMIFS(용기수불기초자료!$D$3:$D$4794,용기수불기초자료!$B$3:$B$4794,A24,용기수불기초자료!$C$3:$C$4794,$ET$3)</f>
        <v>0</v>
      </c>
      <c r="EV24" s="551">
        <f>SUMIFS(용기수불기초자료!$G$3:$G$4794,용기수불기초자료!$B$3:$B$4794,A24,용기수불기초자료!$C$3:$C$4794,$ET$3)</f>
        <v>0</v>
      </c>
      <c r="EW24" s="548">
        <f t="shared" si="46"/>
        <v>0</v>
      </c>
      <c r="EX24" s="552">
        <v>0</v>
      </c>
      <c r="EY24" s="550">
        <f>SUMIFS(용기수불기초자료!$D$3:$D$4794,용기수불기초자료!$B$3:$B$4794,A24,용기수불기초자료!$C$3:$C$4794,$EX$3)</f>
        <v>0</v>
      </c>
      <c r="EZ24" s="551">
        <f>SUMIFS(용기수불기초자료!$G$3:$G$4794,용기수불기초자료!$B$3:$B$4794,A24,용기수불기초자료!$C$3:$C$4794,$EX$3)</f>
        <v>0</v>
      </c>
      <c r="FA24" s="554">
        <f t="shared" si="47"/>
        <v>0</v>
      </c>
      <c r="FB24" s="552">
        <v>0</v>
      </c>
      <c r="FC24" s="555">
        <f>SUMIFS(용기수불기초자료!$D$3:$D$4794,용기수불기초자료!$B$3:$B$4794,A24,용기수불기초자료!$C$3:$C$4794,$FB$3)</f>
        <v>0</v>
      </c>
      <c r="FD24" s="555">
        <f>SUMIFS(용기수불기초자료!$G$3:$G$4794,용기수불기초자료!$B$3:$B$4794,A24,용기수불기초자료!$C$3:$C$4794,$FB$3)</f>
        <v>0</v>
      </c>
      <c r="FE24" s="554">
        <f t="shared" si="48"/>
        <v>0</v>
      </c>
      <c r="FF24" s="552">
        <v>0</v>
      </c>
      <c r="FG24" s="555">
        <f>SUMIFS(용기수불기초자료!$D$3:$D$4794,용기수불기초자료!$B$3:$B$4794,A24,용기수불기초자료!$C$3:$C$4794,$FF$3)</f>
        <v>0</v>
      </c>
      <c r="FH24" s="555">
        <f>SUMIFS(용기수불기초자료!$G$3:$G$4794,용기수불기초자료!$B$3:$B$4794,A24,용기수불기초자료!$C$3:$C$4794,$FF$3)</f>
        <v>0</v>
      </c>
      <c r="FI24" s="554">
        <f t="shared" si="49"/>
        <v>0</v>
      </c>
      <c r="FJ24" s="552">
        <v>0</v>
      </c>
      <c r="FK24" s="555">
        <f>SUMIFS(용기수불기초자료!$D$3:$D$4794,용기수불기초자료!$B$3:$B$4794,$A24,용기수불기초자료!$C$3:$C$4794,$FJ$3)</f>
        <v>0</v>
      </c>
      <c r="FL24" s="555">
        <f>SUMIFS(용기수불기초자료!$G$3:$G$4794,용기수불기초자료!$B$3:$B$4794,$A24,용기수불기초자료!$C$3:$C$4794,$FJ$3)</f>
        <v>0</v>
      </c>
      <c r="FM24" s="554">
        <f t="shared" si="55"/>
        <v>0</v>
      </c>
      <c r="FN24" s="552">
        <v>0</v>
      </c>
      <c r="FO24" s="555">
        <f>SUMIFS(용기수불기초자료!$D$3:$D$4794,용기수불기초자료!$B$3:$B$4794,$A24,용기수불기초자료!$C$3:$C$4794,$FN$3)</f>
        <v>0</v>
      </c>
      <c r="FP24" s="555">
        <f>SUMIFS(용기수불기초자료!$G$3:$G$4794,용기수불기초자료!$B$3:$B$4794,$A24,용기수불기초자료!$C$3:$C$4794,$FN$3)</f>
        <v>0</v>
      </c>
      <c r="FQ24" s="554">
        <f t="shared" si="56"/>
        <v>0</v>
      </c>
      <c r="FR24" s="558">
        <v>1</v>
      </c>
      <c r="FS24" s="582">
        <f>SUMIF(기화기수불!$B$4:$B$628,A24,기화기수불!$D$4:$D$628)</f>
        <v>0</v>
      </c>
      <c r="FT24" s="582">
        <f>SUMIF(기화기수불!$B$4:$B$628,A24,기화기수불!$C$4:$C$628)</f>
        <v>0</v>
      </c>
      <c r="FU24" s="559">
        <f t="shared" si="52"/>
        <v>1</v>
      </c>
      <c r="FW24" s="228"/>
    </row>
    <row r="25" spans="1:186" x14ac:dyDescent="0.3">
      <c r="A25" s="945" t="s">
        <v>906</v>
      </c>
      <c r="B25" s="546">
        <f t="shared" si="9"/>
        <v>0</v>
      </c>
      <c r="C25" s="547">
        <f t="shared" si="10"/>
        <v>0</v>
      </c>
      <c r="D25" s="547">
        <f t="shared" si="11"/>
        <v>0</v>
      </c>
      <c r="E25" s="548">
        <f t="shared" si="12"/>
        <v>0</v>
      </c>
      <c r="F25" s="549">
        <v>-1</v>
      </c>
      <c r="G25" s="550">
        <f>SUMIFS(용기수불기초자료!$D$3:$D$4794,용기수불기초자료!$B$3:$B$4794,A25,용기수불기초자료!$C$3:$C$4794,$F$3)</f>
        <v>0</v>
      </c>
      <c r="H25" s="551">
        <f>SUMIFS(용기수불기초자료!$G$3:$G$4794,용기수불기초자료!$B$3:$B$4794,A25,용기수불기초자료!$C$3:$C$4794,$F$3)</f>
        <v>0</v>
      </c>
      <c r="I25" s="547">
        <f>F25+G25-H25</f>
        <v>-1</v>
      </c>
      <c r="J25" s="552">
        <v>0</v>
      </c>
      <c r="K25" s="550">
        <f>SUMIFS(용기수불기초자료!$D$3:$D$4794,용기수불기초자료!$B$3:$B$4794,A25,용기수불기초자료!$C$3:$C$4794,$J$3)</f>
        <v>0</v>
      </c>
      <c r="L25" s="551">
        <f>SUMIFS(용기수불기초자료!$G$3:$G$4794,용기수불기초자료!$B$3:$B$4794,A25,용기수불기초자료!$C$3:$C$4794,$J$3)</f>
        <v>0</v>
      </c>
      <c r="M25" s="548">
        <f t="shared" si="14"/>
        <v>0</v>
      </c>
      <c r="N25" s="549">
        <v>0</v>
      </c>
      <c r="O25" s="550">
        <f>SUMIFS(용기수불기초자료!$D$3:$D$4794,용기수불기초자료!$B$3:$B$4794,A25,용기수불기초자료!$C$3:$C$4794,$N$3)</f>
        <v>0</v>
      </c>
      <c r="P25" s="551">
        <f>SUMIFS(용기수불기초자료!$G$3:$G$4794,용기수불기초자료!$B$3:$B$4794,A25,용기수불기초자료!$C$3:$C$4794,$N$3)</f>
        <v>0</v>
      </c>
      <c r="Q25" s="547">
        <f>N25+O25-P25</f>
        <v>0</v>
      </c>
      <c r="R25" s="552">
        <v>0</v>
      </c>
      <c r="S25" s="551">
        <f>SUMIFS(용기수불기초자료!$D$3:$D$4794,용기수불기초자료!$B$3:$B$4794,A25,용기수불기초자료!$C$3:$C$4794,$R$3)</f>
        <v>0</v>
      </c>
      <c r="T25" s="551">
        <f>SUMIFS(용기수불기초자료!$G$3:$G$4794,용기수불기초자료!$B$3:$B$4794,A25,용기수불기초자료!$C$3:$C$4794,$R$3)</f>
        <v>0</v>
      </c>
      <c r="U25" s="548">
        <f t="shared" si="16"/>
        <v>0</v>
      </c>
      <c r="V25" s="549">
        <v>0</v>
      </c>
      <c r="W25" s="551">
        <f>SUMIFS(용기수불기초자료!$D$3:$D$4794,용기수불기초자료!$B$3:$B$4794,A25,용기수불기초자료!$C$3:$C$4794,$V$3)</f>
        <v>0</v>
      </c>
      <c r="X25" s="551">
        <f>SUMIFS(용기수불기초자료!$G$3:$G$4794,용기수불기초자료!$B$3:$B$4794,A25,용기수불기초자료!$C$3:$C$4794,$V$3)</f>
        <v>0</v>
      </c>
      <c r="Y25" s="547">
        <f t="shared" si="17"/>
        <v>0</v>
      </c>
      <c r="Z25" s="552">
        <v>0</v>
      </c>
      <c r="AA25" s="551">
        <f>SUMIFS(용기수불기초자료!$D$3:$D$4794,용기수불기초자료!$B$3:$B$4794,A25,용기수불기초자료!$C$3:$C$4794,$Z$3)</f>
        <v>0</v>
      </c>
      <c r="AB25" s="551">
        <f>SUMIFS(용기수불기초자료!$G$3:$G$4794,용기수불기초자료!$B$3:$B$4794,A25,용기수불기초자료!$C$3:$C$4794,$Z$3)</f>
        <v>0</v>
      </c>
      <c r="AC25" s="548">
        <f t="shared" si="18"/>
        <v>0</v>
      </c>
      <c r="AD25" s="552">
        <v>0</v>
      </c>
      <c r="AE25" s="551">
        <f>SUMIFS(용기수불기초자료!$D$3:$D$4794,용기수불기초자료!$B$3:$B$4794,A25,용기수불기초자료!$C$3:$C$4794,$AD$3)</f>
        <v>0</v>
      </c>
      <c r="AF25" s="551">
        <f>SUMIFS(용기수불기초자료!$G$3:$G$4794,용기수불기초자료!$B$3:$B$4794,A25,용기수불기초자료!$C$3:$C$4794,$AD$3)</f>
        <v>0</v>
      </c>
      <c r="AG25" s="548">
        <f t="shared" si="19"/>
        <v>0</v>
      </c>
      <c r="AH25" s="549">
        <v>0</v>
      </c>
      <c r="AI25" s="551">
        <f>SUMIFS(용기수불기초자료!$D$3:$D$4794,용기수불기초자료!$B$3:$B$4794,A25,용기수불기초자료!$C$3:$C$4794,$AH$3)</f>
        <v>0</v>
      </c>
      <c r="AJ25" s="551">
        <f>SUMIFS(용기수불기초자료!$G$3:$G$4794,용기수불기초자료!$B$3:$B$4794,A25,용기수불기초자료!$C$3:$C$4794,$AH$3)</f>
        <v>0</v>
      </c>
      <c r="AK25" s="547">
        <f>AH25+AI25-AJ25</f>
        <v>0</v>
      </c>
      <c r="AL25" s="552">
        <v>0</v>
      </c>
      <c r="AM25" s="551">
        <f>SUMIFS(용기수불기초자료!$D$3:$D$4794,용기수불기초자료!$B$3:$B$4794,A25,용기수불기초자료!$C$3:$C$4794,$AL$3)</f>
        <v>0</v>
      </c>
      <c r="AN25" s="551">
        <f>SUMIFS(용기수불기초자료!$G$3:$G$4794,용기수불기초자료!$B$3:$B$4794,A25,용기수불기초자료!$C$3:$C$4794,$AL$3)</f>
        <v>0</v>
      </c>
      <c r="AO25" s="548">
        <f t="shared" si="6"/>
        <v>0</v>
      </c>
      <c r="AP25" s="552">
        <v>0</v>
      </c>
      <c r="AQ25" s="551">
        <f>SUMIFS(용기수불기초자료!$D$3:$D$4794,용기수불기초자료!$B$3:$B$4794,A25,용기수불기초자료!$C$3:$C$4794,$AP$3)</f>
        <v>0</v>
      </c>
      <c r="AR25" s="551">
        <f>SUMIFS(용기수불기초자료!$G$3:$G$4794,용기수불기초자료!$B$3:$B$4794,A25,용기수불기초자료!$C$3:$C$4794,$AP$3)</f>
        <v>0</v>
      </c>
      <c r="AS25" s="548">
        <f t="shared" si="21"/>
        <v>0</v>
      </c>
      <c r="AT25" s="552">
        <v>1</v>
      </c>
      <c r="AU25" s="551">
        <f>SUMIFS(용기수불기초자료!$D$3:$D$4794,용기수불기초자료!$B$3:$B$4794,A25,용기수불기초자료!$C$3:$C$4794,$AT$3)</f>
        <v>0</v>
      </c>
      <c r="AV25" s="551">
        <f>SUMIFS(용기수불기초자료!$G$3:$G$4794,용기수불기초자료!$B$3:$B$4794,A25,용기수불기초자료!$C$3:$C$4794,$AT$3)</f>
        <v>0</v>
      </c>
      <c r="AW25" s="548">
        <f>AT25+AU25-AV25</f>
        <v>1</v>
      </c>
      <c r="AX25" s="549">
        <v>0</v>
      </c>
      <c r="AY25" s="550">
        <f>SUMIFS(용기수불기초자료!$D$3:$D$4794,용기수불기초자료!$B$3:$B$4794,A25,용기수불기초자료!$C$3:$C$4794,$AX$3)</f>
        <v>0</v>
      </c>
      <c r="AZ25" s="551">
        <f>SUMIFS(용기수불기초자료!$G$3:$G$4794,용기수불기초자료!$B$3:$B$4794,A25,용기수불기초자료!$C$3:$C$4794,$AX$3)</f>
        <v>0</v>
      </c>
      <c r="BA25" s="547">
        <f t="shared" si="23"/>
        <v>0</v>
      </c>
      <c r="BB25" s="552">
        <v>0</v>
      </c>
      <c r="BC25" s="550">
        <f>SUMIFS(용기수불기초자료!$D$3:$D$4794,용기수불기초자료!$B$3:$B$4794,A25,용기수불기초자료!$C$3:$C$4794,$BB$3)</f>
        <v>0</v>
      </c>
      <c r="BD25" s="551">
        <f>SUMIFS(용기수불기초자료!$G$3:$G$4794,용기수불기초자료!$B$3:$B$4794,A25,용기수불기초자료!$C$3:$C$4794,$BB$3)</f>
        <v>0</v>
      </c>
      <c r="BE25" s="548">
        <f t="shared" si="24"/>
        <v>0</v>
      </c>
      <c r="BF25" s="549">
        <v>0</v>
      </c>
      <c r="BG25" s="550">
        <f>SUMIFS(용기수불기초자료!$D$3:$D$4794,용기수불기초자료!$B$3:$B$4794,A25,용기수불기초자료!$C$3:$C$4794,$BF$3)</f>
        <v>0</v>
      </c>
      <c r="BH25" s="551">
        <f>SUMIFS(용기수불기초자료!$G$3:$G$4794,용기수불기초자료!$B$3:$B$4794,A25,용기수불기초자료!$C$3:$C$4794,$BF$3)</f>
        <v>0</v>
      </c>
      <c r="BI25" s="547">
        <f t="shared" si="7"/>
        <v>0</v>
      </c>
      <c r="BJ25" s="552">
        <v>0</v>
      </c>
      <c r="BK25" s="550">
        <f>SUMIFS(용기수불기초자료!$D$3:$D$4794,용기수불기초자료!$B$3:$B$4794,A25,용기수불기초자료!$C$3:$C$4794,$BJ$3)</f>
        <v>0</v>
      </c>
      <c r="BL25" s="551">
        <f>SUMIFS(용기수불기초자료!$G$3:$G$4794,용기수불기초자료!$B$3:$B$4794,A25,용기수불기초자료!$C$3:$C$4794,$BJ$3)</f>
        <v>0</v>
      </c>
      <c r="BM25" s="548">
        <f t="shared" si="25"/>
        <v>0</v>
      </c>
      <c r="BN25" s="552">
        <v>0</v>
      </c>
      <c r="BO25" s="550">
        <f>SUMIFS(용기수불기초자료!$D$3:$D$4794,용기수불기초자료!$B$3:$B$4794,A25,용기수불기초자료!$C$3:$C$4794,$BN$3)</f>
        <v>0</v>
      </c>
      <c r="BP25" s="551">
        <f>SUMIFS(용기수불기초자료!$G$3:$G$4794,용기수불기초자료!$B$3:$B$4794,A25,용기수불기초자료!$C$3:$C$4794,$BN$3)</f>
        <v>0</v>
      </c>
      <c r="BQ25" s="548">
        <f t="shared" si="26"/>
        <v>0</v>
      </c>
      <c r="BR25" s="552">
        <v>0</v>
      </c>
      <c r="BS25" s="550">
        <f>SUMIFS(용기수불기초자료!$D$3:$D$4794,용기수불기초자료!$B$3:$B$4794,A25,용기수불기초자료!$C$3:$C$4794,$BR$3)</f>
        <v>0</v>
      </c>
      <c r="BT25" s="551">
        <f>SUMIFS(용기수불기초자료!$G$3:$G$4794,용기수불기초자료!$B$3:$B$4794,A25,용기수불기초자료!$C$3:$C$4794,$BR$3)</f>
        <v>0</v>
      </c>
      <c r="BU25" s="548">
        <f t="shared" si="27"/>
        <v>0</v>
      </c>
      <c r="BV25" s="549">
        <v>0</v>
      </c>
      <c r="BW25" s="550">
        <f>SUMIFS(용기수불기초자료!$D$3:$D$4794,용기수불기초자료!$B$3:$B$4794,A25,용기수불기초자료!$C$3:$C$4794,$BV$3)</f>
        <v>0</v>
      </c>
      <c r="BX25" s="551">
        <f>SUMIFS(용기수불기초자료!$G$3:$G$4794,용기수불기초자료!$B$3:$B$4794,A25,용기수불기초자료!$C$3:$C$4794,$BV$3)</f>
        <v>0</v>
      </c>
      <c r="BY25" s="547">
        <f t="shared" si="28"/>
        <v>0</v>
      </c>
      <c r="BZ25" s="552">
        <v>0</v>
      </c>
      <c r="CA25" s="550">
        <f>SUMIFS(용기수불기초자료!$D$3:$D$4794,용기수불기초자료!$B$3:$B$4794,A25,용기수불기초자료!$C$3:$C$4794,$BZ$3)</f>
        <v>0</v>
      </c>
      <c r="CB25" s="551">
        <f>SUMIFS(용기수불기초자료!$G$3:$G$4794,용기수불기초자료!$B$3:$B$4794,A25,용기수불기초자료!$C$3:$C$4794,$BZ$3)</f>
        <v>0</v>
      </c>
      <c r="CC25" s="548">
        <f t="shared" si="29"/>
        <v>0</v>
      </c>
      <c r="CD25" s="552">
        <v>0</v>
      </c>
      <c r="CE25" s="550">
        <f>SUMIFS(용기수불기초자료!$D$3:$D$4794,용기수불기초자료!$B$3:$B$4794,A25,용기수불기초자료!$C$3:$C$4794,$CD$3)</f>
        <v>0</v>
      </c>
      <c r="CF25" s="551">
        <f>SUMIFS(용기수불기초자료!$G$3:$G$4794,용기수불기초자료!$B$3:$B$4794,A25,용기수불기초자료!$C$3:$C$4794,$CD$3)</f>
        <v>0</v>
      </c>
      <c r="CG25" s="548">
        <f t="shared" si="30"/>
        <v>0</v>
      </c>
      <c r="CH25" s="552">
        <v>0</v>
      </c>
      <c r="CI25" s="550">
        <f>SUMIFS(용기수불기초자료!$D$3:$D$4794,용기수불기초자료!$B$3:$B$4794,A25,용기수불기초자료!$C$3:$C$4794,$CH$3)</f>
        <v>0</v>
      </c>
      <c r="CJ25" s="551">
        <f>SUMIFS(용기수불기초자료!$G$3:$G$4794,용기수불기초자료!$B$3:$B$4794,A25,용기수불기초자료!$C$3:$C$4794,$CH$3)</f>
        <v>0</v>
      </c>
      <c r="CK25" s="548">
        <f t="shared" si="31"/>
        <v>0</v>
      </c>
      <c r="CL25" s="549">
        <v>0</v>
      </c>
      <c r="CM25" s="550">
        <f>SUMIFS(용기수불기초자료!$D$3:$D$4794,용기수불기초자료!$B$3:$B$4794,A25,용기수불기초자료!$C$3:$C$4794,$CL$3)</f>
        <v>0</v>
      </c>
      <c r="CN25" s="551">
        <f>SUMIFS(용기수불기초자료!$G$3:$G$4794,용기수불기초자료!$B$3:$B$4794,A25,용기수불기초자료!$C$3:$C$4794,$CL$3)</f>
        <v>0</v>
      </c>
      <c r="CO25" s="547">
        <f t="shared" si="32"/>
        <v>0</v>
      </c>
      <c r="CP25" s="552">
        <v>0</v>
      </c>
      <c r="CQ25" s="550">
        <f>SUMIFS(용기수불기초자료!$D$3:$D$4794,용기수불기초자료!$B$3:$B$4794,A25,용기수불기초자료!$C$3:$C$4794,$CP$3)</f>
        <v>0</v>
      </c>
      <c r="CR25" s="551">
        <f>SUMIFS(용기수불기초자료!$G$3:$G$4794,용기수불기초자료!$B$3:$B$4794,A25,용기수불기초자료!$C$3:$C$4794,$CP$3)</f>
        <v>0</v>
      </c>
      <c r="CS25" s="548">
        <f t="shared" si="33"/>
        <v>0</v>
      </c>
      <c r="CT25" s="549">
        <v>0</v>
      </c>
      <c r="CU25" s="550">
        <f>SUMIFS(용기수불기초자료!$D$3:$D$4794,용기수불기초자료!$B$3:$B$4794,A25,용기수불기초자료!$C$3:$C$4794,$CT$3)</f>
        <v>0</v>
      </c>
      <c r="CV25" s="551">
        <f>SUMIFS(용기수불기초자료!$G$3:$G$4794,용기수불기초자료!$B$3:$B$4794,A25,용기수불기초자료!$C$3:$C$4794,$CT$3)</f>
        <v>0</v>
      </c>
      <c r="CW25" s="547">
        <f t="shared" si="34"/>
        <v>0</v>
      </c>
      <c r="CX25" s="552">
        <v>0</v>
      </c>
      <c r="CY25" s="550">
        <f>SUMIFS(용기수불기초자료!$D$3:$D$4794,용기수불기초자료!$B$3:$B$4794,A25,용기수불기초자료!$C$3:$C$4794,$CX$3)</f>
        <v>0</v>
      </c>
      <c r="CZ25" s="551">
        <f>SUMIFS(용기수불기초자료!$G$3:$G$4794,용기수불기초자료!$B$3:$B$4794,A25,용기수불기초자료!$C$3:$C$4794,$CX$3)</f>
        <v>0</v>
      </c>
      <c r="DA25" s="548">
        <f t="shared" si="35"/>
        <v>0</v>
      </c>
      <c r="DB25" s="549">
        <v>0</v>
      </c>
      <c r="DC25" s="550">
        <f>SUMIFS(용기수불기초자료!$D$3:$D$4794,용기수불기초자료!$B$3:$B$4794,A25,용기수불기초자료!$C$3:$C$4794,$DB$3)</f>
        <v>0</v>
      </c>
      <c r="DD25" s="551">
        <f>SUMIFS(용기수불기초자료!$G$3:$G$4794,용기수불기초자료!$B$3:$B$4794,A25,용기수불기초자료!$C$3:$C$4794,$DB$3)</f>
        <v>0</v>
      </c>
      <c r="DE25" s="547">
        <f t="shared" si="36"/>
        <v>0</v>
      </c>
      <c r="DF25" s="552">
        <v>0</v>
      </c>
      <c r="DG25" s="550">
        <f>SUMIFS(용기수불기초자료!$D$3:$D$4794,용기수불기초자료!$B$3:$B$4794,A25,용기수불기초자료!$C$3:$C$4794,$DF$3)</f>
        <v>0</v>
      </c>
      <c r="DH25" s="551">
        <f>SUMIFS(용기수불기초자료!$G$3:$G$4794,용기수불기초자료!$B$3:$B$4794,A25,용기수불기초자료!$C$3:$C$4794,$DF$3)</f>
        <v>0</v>
      </c>
      <c r="DI25" s="548">
        <f t="shared" si="37"/>
        <v>0</v>
      </c>
      <c r="DJ25" s="552">
        <v>0</v>
      </c>
      <c r="DK25" s="550">
        <f>SUMIFS(용기수불기초자료!$D$3:$D$4794,용기수불기초자료!$B$3:$B$4794,A25,용기수불기초자료!$C$3:$C$4794,$DJ$3)</f>
        <v>0</v>
      </c>
      <c r="DL25" s="551">
        <f>SUMIFS(용기수불기초자료!$G$3:$G$4794,용기수불기초자료!$B$3:$B$4794,A25,용기수불기초자료!$C$3:$C$4794,$DJ$3)</f>
        <v>0</v>
      </c>
      <c r="DM25" s="548">
        <f t="shared" si="38"/>
        <v>0</v>
      </c>
      <c r="DN25" s="552">
        <v>0</v>
      </c>
      <c r="DO25" s="550">
        <f>SUMIFS(용기수불기초자료!$D$3:$D$4794,용기수불기초자료!$B$3:$B$4794,A25,용기수불기초자료!$C$3:$C$4794,$DN$3)</f>
        <v>0</v>
      </c>
      <c r="DP25" s="551">
        <f>SUMIFS(용기수불기초자료!$G$3:$G$4794,용기수불기초자료!$B$3:$B$4794,A25,용기수불기초자료!$C$3:$C$4794,$DN$3)</f>
        <v>0</v>
      </c>
      <c r="DQ25" s="554">
        <f t="shared" si="39"/>
        <v>0</v>
      </c>
      <c r="DR25" s="549">
        <v>0</v>
      </c>
      <c r="DS25" s="550">
        <f>SUMIFS(용기수불기초자료!$D$3:$D$4794,용기수불기초자료!$B$3:$B$4794,A25,용기수불기초자료!$C$3:$C$4794,$DR$3)</f>
        <v>0</v>
      </c>
      <c r="DT25" s="551">
        <f>SUMIFS(용기수불기초자료!$G$3:$G$4794,용기수불기초자료!$B$3:$B$4794,A25,용기수불기초자료!$C$3:$C$4794,$DR$3)</f>
        <v>0</v>
      </c>
      <c r="DU25" s="547">
        <f t="shared" si="8"/>
        <v>0</v>
      </c>
      <c r="DV25" s="552">
        <v>0</v>
      </c>
      <c r="DW25" s="550">
        <f>SUMIFS(용기수불기초자료!$D$3:$D$4794,용기수불기초자료!$B$3:$B$4794,A25,용기수불기초자료!$C$3:$C$4794,$DV$3)</f>
        <v>0</v>
      </c>
      <c r="DX25" s="551">
        <f>SUMIFS(용기수불기초자료!$G$3:$G$4794,용기수불기초자료!$B$3:$B$4794,A25,용기수불기초자료!$C$3:$C$4794,$DV$3)</f>
        <v>0</v>
      </c>
      <c r="DY25" s="548">
        <f t="shared" si="40"/>
        <v>0</v>
      </c>
      <c r="DZ25" s="549">
        <v>0</v>
      </c>
      <c r="EA25" s="550">
        <f>SUMIFS(용기수불기초자료!$D$3:$D$4794,용기수불기초자료!$B$3:$B$4794,A25,용기수불기초자료!$C$3:$C$4794,$DZ$3)</f>
        <v>0</v>
      </c>
      <c r="EB25" s="551">
        <f>SUMIFS(용기수불기초자료!$G$3:$G$4794,용기수불기초자료!$B$3:$B$4794,A25,용기수불기초자료!$C$3:$C$4794,$DZ$3)</f>
        <v>0</v>
      </c>
      <c r="EC25" s="547">
        <f t="shared" si="41"/>
        <v>0</v>
      </c>
      <c r="ED25" s="552">
        <v>0</v>
      </c>
      <c r="EE25" s="550">
        <f>SUMIFS(용기수불기초자료!$D$3:$D$4794,용기수불기초자료!$B$3:$B$4794,A25,용기수불기초자료!$C$3:$C$4794,$ED$3)</f>
        <v>0</v>
      </c>
      <c r="EF25" s="551">
        <f>SUMIFS(용기수불기초자료!$G$3:$G$4794,용기수불기초자료!$B$3:$B$4794,A25,용기수불기초자료!$C$3:$C$4794,$ED$3)</f>
        <v>0</v>
      </c>
      <c r="EG25" s="548">
        <f t="shared" si="42"/>
        <v>0</v>
      </c>
      <c r="EH25" s="552">
        <v>0</v>
      </c>
      <c r="EI25" s="550">
        <f>SUMIFS(용기수불기초자료!$D$3:$D$4794,용기수불기초자료!$B$3:$B$4794,A25,용기수불기초자료!$C$3:$C$4794,$EH$3)</f>
        <v>0</v>
      </c>
      <c r="EJ25" s="551">
        <f>SUMIFS(용기수불기초자료!$G$3:$G$4794,용기수불기초자료!$B$3:$B$4794,A25,용기수불기초자료!$C$3:$C$4794,$EH$3)</f>
        <v>0</v>
      </c>
      <c r="EK25" s="548">
        <f t="shared" si="43"/>
        <v>0</v>
      </c>
      <c r="EL25" s="549">
        <v>0</v>
      </c>
      <c r="EM25" s="550">
        <f>SUMIFS(용기수불기초자료!$D$3:$D$4794,용기수불기초자료!$B$3:$B$4794,A25,용기수불기초자료!$C$3:$C$4794,$EL$3)</f>
        <v>0</v>
      </c>
      <c r="EN25" s="551">
        <f>SUMIFS(용기수불기초자료!$G$3:$G$4794,용기수불기초자료!$B$3:$B$4794,A25,용기수불기초자료!$C$3:$C$4794,$EL$3)</f>
        <v>0</v>
      </c>
      <c r="EO25" s="547">
        <f t="shared" si="44"/>
        <v>0</v>
      </c>
      <c r="EP25" s="552">
        <v>0</v>
      </c>
      <c r="EQ25" s="550">
        <f>SUMIFS(용기수불기초자료!$D$3:$D$4794,용기수불기초자료!$B$3:$B$4794,A25,용기수불기초자료!$C$3:$C$4794,$EP$3)</f>
        <v>0</v>
      </c>
      <c r="ER25" s="551">
        <f>SUMIFS(용기수불기초자료!$G$3:$G$4794,용기수불기초자료!$B$3:$B$4794,A25,용기수불기초자료!$C$3:$C$4794,$EP$3)</f>
        <v>0</v>
      </c>
      <c r="ES25" s="548">
        <f t="shared" si="45"/>
        <v>0</v>
      </c>
      <c r="ET25" s="552">
        <v>0</v>
      </c>
      <c r="EU25" s="550">
        <f>SUMIFS(용기수불기초자료!$D$3:$D$4794,용기수불기초자료!$B$3:$B$4794,A25,용기수불기초자료!$C$3:$C$4794,$ET$3)</f>
        <v>0</v>
      </c>
      <c r="EV25" s="551">
        <f>SUMIFS(용기수불기초자료!$G$3:$G$4794,용기수불기초자료!$B$3:$B$4794,A25,용기수불기초자료!$C$3:$C$4794,$ET$3)</f>
        <v>0</v>
      </c>
      <c r="EW25" s="548">
        <f t="shared" si="46"/>
        <v>0</v>
      </c>
      <c r="EX25" s="552">
        <v>0</v>
      </c>
      <c r="EY25" s="550">
        <f>SUMIFS(용기수불기초자료!$D$3:$D$4794,용기수불기초자료!$B$3:$B$4794,A25,용기수불기초자료!$C$3:$C$4794,$EX$3)</f>
        <v>0</v>
      </c>
      <c r="EZ25" s="551">
        <f>SUMIFS(용기수불기초자료!$G$3:$G$4794,용기수불기초자료!$B$3:$B$4794,A25,용기수불기초자료!$C$3:$C$4794,$EX$3)</f>
        <v>0</v>
      </c>
      <c r="FA25" s="554">
        <f t="shared" si="47"/>
        <v>0</v>
      </c>
      <c r="FB25" s="552">
        <v>0</v>
      </c>
      <c r="FC25" s="555">
        <f>SUMIFS(용기수불기초자료!$D$3:$D$4794,용기수불기초자료!$B$3:$B$4794,A25,용기수불기초자료!$C$3:$C$4794,$FB$3)</f>
        <v>0</v>
      </c>
      <c r="FD25" s="555">
        <f>SUMIFS(용기수불기초자료!$G$3:$G$4794,용기수불기초자료!$B$3:$B$4794,A25,용기수불기초자료!$C$3:$C$4794,$FB$3)</f>
        <v>0</v>
      </c>
      <c r="FE25" s="554">
        <f t="shared" si="48"/>
        <v>0</v>
      </c>
      <c r="FF25" s="552">
        <v>0</v>
      </c>
      <c r="FG25" s="555">
        <f>SUMIFS(용기수불기초자료!$D$3:$D$4794,용기수불기초자료!$B$3:$B$4794,A25,용기수불기초자료!$C$3:$C$4794,$FF$3)</f>
        <v>0</v>
      </c>
      <c r="FH25" s="555">
        <f>SUMIFS(용기수불기초자료!$G$3:$G$4794,용기수불기초자료!$B$3:$B$4794,A25,용기수불기초자료!$C$3:$C$4794,$FF$3)</f>
        <v>0</v>
      </c>
      <c r="FI25" s="554">
        <f t="shared" si="49"/>
        <v>0</v>
      </c>
      <c r="FJ25" s="552">
        <v>0</v>
      </c>
      <c r="FK25" s="555">
        <f>SUMIFS(용기수불기초자료!$D$3:$D$4794,용기수불기초자료!$B$3:$B$4794,$A25,용기수불기초자료!$C$3:$C$4794,$FJ$3)</f>
        <v>0</v>
      </c>
      <c r="FL25" s="555">
        <f>SUMIFS(용기수불기초자료!$G$3:$G$4794,용기수불기초자료!$B$3:$B$4794,$A25,용기수불기초자료!$C$3:$C$4794,$FJ$3)</f>
        <v>0</v>
      </c>
      <c r="FM25" s="554">
        <f t="shared" si="55"/>
        <v>0</v>
      </c>
      <c r="FN25" s="552">
        <v>0</v>
      </c>
      <c r="FO25" s="555">
        <f>SUMIFS(용기수불기초자료!$D$3:$D$4794,용기수불기초자료!$B$3:$B$4794,$A25,용기수불기초자료!$C$3:$C$4794,$FN$3)</f>
        <v>0</v>
      </c>
      <c r="FP25" s="555">
        <f>SUMIFS(용기수불기초자료!$G$3:$G$4794,용기수불기초자료!$B$3:$B$4794,$A25,용기수불기초자료!$C$3:$C$4794,$FN$3)</f>
        <v>0</v>
      </c>
      <c r="FQ25" s="554">
        <f t="shared" si="56"/>
        <v>0</v>
      </c>
      <c r="FR25" s="558">
        <v>0</v>
      </c>
      <c r="FS25" s="582">
        <f>SUMIF(기화기수불!$B$4:$B$628,A25,기화기수불!$D$4:$D$628)</f>
        <v>0</v>
      </c>
      <c r="FT25" s="582">
        <f>SUMIF(기화기수불!$B$4:$B$628,A25,기화기수불!$C$4:$C$628)</f>
        <v>0</v>
      </c>
      <c r="FU25" s="559">
        <f t="shared" si="52"/>
        <v>0</v>
      </c>
      <c r="FW25" s="228"/>
    </row>
    <row r="26" spans="1:186" x14ac:dyDescent="0.3">
      <c r="A26" s="945" t="s">
        <v>1387</v>
      </c>
      <c r="B26" s="546">
        <f t="shared" si="9"/>
        <v>38</v>
      </c>
      <c r="C26" s="547">
        <f t="shared" si="10"/>
        <v>14</v>
      </c>
      <c r="D26" s="547">
        <f t="shared" si="11"/>
        <v>19</v>
      </c>
      <c r="E26" s="548">
        <f t="shared" si="12"/>
        <v>33</v>
      </c>
      <c r="F26" s="549">
        <v>7</v>
      </c>
      <c r="G26" s="550">
        <f>SUMIFS(용기수불기초자료!$D$3:$D$4794,용기수불기초자료!$B$3:$B$4794,A26,용기수불기초자료!$C$3:$C$4794,$F$3)</f>
        <v>0</v>
      </c>
      <c r="H26" s="551">
        <f>SUMIFS(용기수불기초자료!$G$3:$G$4794,용기수불기초자료!$B$3:$B$4794,A26,용기수불기초자료!$C$3:$C$4794,$F$3)</f>
        <v>0</v>
      </c>
      <c r="I26" s="547">
        <f>F26+G26-H26</f>
        <v>7</v>
      </c>
      <c r="J26" s="552">
        <v>0</v>
      </c>
      <c r="K26" s="550">
        <f>SUMIFS(용기수불기초자료!$D$3:$D$4794,용기수불기초자료!$B$3:$B$4794,A26,용기수불기초자료!$C$3:$C$4794,$J$3)</f>
        <v>0</v>
      </c>
      <c r="L26" s="551">
        <f>SUMIFS(용기수불기초자료!$G$3:$G$4794,용기수불기초자료!$B$3:$B$4794,A26,용기수불기초자료!$C$3:$C$4794,$J$3)</f>
        <v>0</v>
      </c>
      <c r="M26" s="548">
        <f>J26+K26-L26</f>
        <v>0</v>
      </c>
      <c r="N26" s="549">
        <v>7</v>
      </c>
      <c r="O26" s="550">
        <f>SUMIFS(용기수불기초자료!$D$3:$D$4794,용기수불기초자료!$B$3:$B$4794,A26,용기수불기초자료!$C$3:$C$4794,$N$3)</f>
        <v>0</v>
      </c>
      <c r="P26" s="551">
        <f>SUMIFS(용기수불기초자료!$G$3:$G$4794,용기수불기초자료!$B$3:$B$4794,A26,용기수불기초자료!$C$3:$C$4794,$N$3)</f>
        <v>2</v>
      </c>
      <c r="Q26" s="547">
        <f>N26+O26-P26</f>
        <v>5</v>
      </c>
      <c r="R26" s="552">
        <v>0</v>
      </c>
      <c r="S26" s="551">
        <f>SUMIFS(용기수불기초자료!$D$3:$D$4794,용기수불기초자료!$B$3:$B$4794,A26,용기수불기초자료!$C$3:$C$4794,$R$3)</f>
        <v>0</v>
      </c>
      <c r="T26" s="551">
        <f>SUMIFS(용기수불기초자료!$G$3:$G$4794,용기수불기초자료!$B$3:$B$4794,A26,용기수불기초자료!$C$3:$C$4794,$R$3)</f>
        <v>0</v>
      </c>
      <c r="U26" s="548">
        <f t="shared" si="16"/>
        <v>0</v>
      </c>
      <c r="V26" s="549">
        <v>0</v>
      </c>
      <c r="W26" s="551">
        <f>SUMIFS(용기수불기초자료!$D$3:$D$4794,용기수불기초자료!$B$3:$B$4794,A26,용기수불기초자료!$C$3:$C$4794,$V$3)</f>
        <v>0</v>
      </c>
      <c r="X26" s="551">
        <f>SUMIFS(용기수불기초자료!$G$3:$G$4794,용기수불기초자료!$B$3:$B$4794,A26,용기수불기초자료!$C$3:$C$4794,$V$3)</f>
        <v>0</v>
      </c>
      <c r="Y26" s="547">
        <f t="shared" si="17"/>
        <v>0</v>
      </c>
      <c r="Z26" s="552">
        <v>0</v>
      </c>
      <c r="AA26" s="551">
        <f>SUMIFS(용기수불기초자료!$D$3:$D$4794,용기수불기초자료!$B$3:$B$4794,A26,용기수불기초자료!$C$3:$C$4794,$Z$3)</f>
        <v>0</v>
      </c>
      <c r="AB26" s="551">
        <f>SUMIFS(용기수불기초자료!$G$3:$G$4794,용기수불기초자료!$B$3:$B$4794,A26,용기수불기초자료!$C$3:$C$4794,$Z$3)</f>
        <v>0</v>
      </c>
      <c r="AC26" s="548">
        <f t="shared" si="18"/>
        <v>0</v>
      </c>
      <c r="AD26" s="552">
        <v>-1</v>
      </c>
      <c r="AE26" s="551">
        <f>SUMIFS(용기수불기초자료!$D$3:$D$4794,용기수불기초자료!$B$3:$B$4794,A26,용기수불기초자료!$C$3:$C$4794,$AD$3)</f>
        <v>0</v>
      </c>
      <c r="AF26" s="551">
        <f>SUMIFS(용기수불기초자료!$G$3:$G$4794,용기수불기초자료!$B$3:$B$4794,A26,용기수불기초자료!$C$3:$C$4794,$AD$3)</f>
        <v>0</v>
      </c>
      <c r="AG26" s="548">
        <f t="shared" si="19"/>
        <v>-1</v>
      </c>
      <c r="AH26" s="549">
        <v>20</v>
      </c>
      <c r="AI26" s="551">
        <f>SUMIFS(용기수불기초자료!$D$3:$D$4794,용기수불기초자료!$B$3:$B$4794,A26,용기수불기초자료!$C$3:$C$4794,$AH$3)</f>
        <v>8</v>
      </c>
      <c r="AJ26" s="551">
        <f>SUMIFS(용기수불기초자료!$G$3:$G$4794,용기수불기초자료!$B$3:$B$4794,A26,용기수불기초자료!$C$3:$C$4794,$AH$3)</f>
        <v>11</v>
      </c>
      <c r="AK26" s="547">
        <f t="shared" si="20"/>
        <v>17</v>
      </c>
      <c r="AL26" s="552">
        <v>0</v>
      </c>
      <c r="AM26" s="551">
        <f>SUMIFS(용기수불기초자료!$D$3:$D$4794,용기수불기초자료!$B$3:$B$4794,A26,용기수불기초자료!$C$3:$C$4794,$AL$3)</f>
        <v>0</v>
      </c>
      <c r="AN26" s="551">
        <f>SUMIFS(용기수불기초자료!$G$3:$G$4794,용기수불기초자료!$B$3:$B$4794,A26,용기수불기초자료!$C$3:$C$4794,$AL$3)</f>
        <v>0</v>
      </c>
      <c r="AO26" s="548">
        <f t="shared" si="6"/>
        <v>0</v>
      </c>
      <c r="AP26" s="552">
        <v>0</v>
      </c>
      <c r="AQ26" s="551">
        <f>SUMIFS(용기수불기초자료!$D$3:$D$4794,용기수불기초자료!$B$3:$B$4794,A26,용기수불기초자료!$C$3:$C$4794,$AP$3)</f>
        <v>0</v>
      </c>
      <c r="AR26" s="551">
        <f>SUMIFS(용기수불기초자료!$G$3:$G$4794,용기수불기초자료!$B$3:$B$4794,A26,용기수불기초자료!$C$3:$C$4794,$AP$3)</f>
        <v>0</v>
      </c>
      <c r="AS26" s="548">
        <f t="shared" si="21"/>
        <v>0</v>
      </c>
      <c r="AT26" s="552">
        <v>1</v>
      </c>
      <c r="AU26" s="551">
        <f>SUMIFS(용기수불기초자료!$D$3:$D$4794,용기수불기초자료!$B$3:$B$4794,A26,용기수불기초자료!$C$3:$C$4794,$AT$3)</f>
        <v>0</v>
      </c>
      <c r="AV26" s="551">
        <f>SUMIFS(용기수불기초자료!$G$3:$G$4794,용기수불기초자료!$B$3:$B$4794,A26,용기수불기초자료!$C$3:$C$4794,$AT$3)</f>
        <v>0</v>
      </c>
      <c r="AW26" s="548">
        <f t="shared" si="22"/>
        <v>1</v>
      </c>
      <c r="AX26" s="549">
        <v>1</v>
      </c>
      <c r="AY26" s="550">
        <f>SUMIFS(용기수불기초자료!$D$3:$D$4794,용기수불기초자료!$B$3:$B$4794,A26,용기수불기초자료!$C$3:$C$4794,$AX$3)</f>
        <v>2</v>
      </c>
      <c r="AZ26" s="551">
        <f>SUMIFS(용기수불기초자료!$G$3:$G$4794,용기수불기초자료!$B$3:$B$4794,A26,용기수불기초자료!$C$3:$C$4794,$AX$3)</f>
        <v>2</v>
      </c>
      <c r="BA26" s="547">
        <f t="shared" si="23"/>
        <v>1</v>
      </c>
      <c r="BB26" s="552">
        <v>0</v>
      </c>
      <c r="BC26" s="550">
        <f>SUMIFS(용기수불기초자료!$D$3:$D$4794,용기수불기초자료!$B$3:$B$4794,A26,용기수불기초자료!$C$3:$C$4794,$BB$3)</f>
        <v>0</v>
      </c>
      <c r="BD26" s="551">
        <f>SUMIFS(용기수불기초자료!$G$3:$G$4794,용기수불기초자료!$B$3:$B$4794,A26,용기수불기초자료!$C$3:$C$4794,$BB$3)</f>
        <v>0</v>
      </c>
      <c r="BE26" s="548">
        <f t="shared" si="24"/>
        <v>0</v>
      </c>
      <c r="BF26" s="549">
        <v>0</v>
      </c>
      <c r="BG26" s="550">
        <f>SUMIFS(용기수불기초자료!$D$3:$D$4794,용기수불기초자료!$B$3:$B$4794,A26,용기수불기초자료!$C$3:$C$4794,$BF$3)</f>
        <v>0</v>
      </c>
      <c r="BH26" s="551">
        <f>SUMIFS(용기수불기초자료!$G$3:$G$4794,용기수불기초자료!$B$3:$B$4794,A26,용기수불기초자료!$C$3:$C$4794,$BF$3)</f>
        <v>0</v>
      </c>
      <c r="BI26" s="547">
        <f t="shared" si="7"/>
        <v>0</v>
      </c>
      <c r="BJ26" s="552">
        <v>0</v>
      </c>
      <c r="BK26" s="550">
        <f>SUMIFS(용기수불기초자료!$D$3:$D$4794,용기수불기초자료!$B$3:$B$4794,A26,용기수불기초자료!$C$3:$C$4794,$BJ$3)</f>
        <v>0</v>
      </c>
      <c r="BL26" s="551">
        <f>SUMIFS(용기수불기초자료!$G$3:$G$4794,용기수불기초자료!$B$3:$B$4794,A26,용기수불기초자료!$C$3:$C$4794,$BJ$3)</f>
        <v>0</v>
      </c>
      <c r="BM26" s="548">
        <f t="shared" si="25"/>
        <v>0</v>
      </c>
      <c r="BN26" s="552">
        <v>0</v>
      </c>
      <c r="BO26" s="550">
        <f>SUMIFS(용기수불기초자료!$D$3:$D$4794,용기수불기초자료!$B$3:$B$4794,A26,용기수불기초자료!$C$3:$C$4794,$BN$3)</f>
        <v>0</v>
      </c>
      <c r="BP26" s="551">
        <f>SUMIFS(용기수불기초자료!$G$3:$G$4794,용기수불기초자료!$B$3:$B$4794,A26,용기수불기초자료!$C$3:$C$4794,$BN$3)</f>
        <v>0</v>
      </c>
      <c r="BQ26" s="548">
        <f t="shared" si="26"/>
        <v>0</v>
      </c>
      <c r="BR26" s="552">
        <v>0</v>
      </c>
      <c r="BS26" s="550">
        <f>SUMIFS(용기수불기초자료!$D$3:$D$4794,용기수불기초자료!$B$3:$B$4794,A26,용기수불기초자료!$C$3:$C$4794,$BR$3)</f>
        <v>0</v>
      </c>
      <c r="BT26" s="551">
        <f>SUMIFS(용기수불기초자료!$G$3:$G$4794,용기수불기초자료!$B$3:$B$4794,A26,용기수불기초자료!$C$3:$C$4794,$BR$3)</f>
        <v>0</v>
      </c>
      <c r="BU26" s="548">
        <f t="shared" si="27"/>
        <v>0</v>
      </c>
      <c r="BV26" s="549">
        <v>0</v>
      </c>
      <c r="BW26" s="550">
        <f>SUMIFS(용기수불기초자료!$D$3:$D$4794,용기수불기초자료!$B$3:$B$4794,A26,용기수불기초자료!$C$3:$C$4794,$BV$3)</f>
        <v>0</v>
      </c>
      <c r="BX26" s="551">
        <f>SUMIFS(용기수불기초자료!$G$3:$G$4794,용기수불기초자료!$B$3:$B$4794,A26,용기수불기초자료!$C$3:$C$4794,$BV$3)</f>
        <v>0</v>
      </c>
      <c r="BY26" s="547">
        <f t="shared" si="28"/>
        <v>0</v>
      </c>
      <c r="BZ26" s="552">
        <v>0</v>
      </c>
      <c r="CA26" s="550">
        <f>SUMIFS(용기수불기초자료!$D$3:$D$4794,용기수불기초자료!$B$3:$B$4794,A26,용기수불기초자료!$C$3:$C$4794,$BZ$3)</f>
        <v>0</v>
      </c>
      <c r="CB26" s="551">
        <f>SUMIFS(용기수불기초자료!$G$3:$G$4794,용기수불기초자료!$B$3:$B$4794,A26,용기수불기초자료!$C$3:$C$4794,$BZ$3)</f>
        <v>0</v>
      </c>
      <c r="CC26" s="548">
        <f t="shared" si="29"/>
        <v>0</v>
      </c>
      <c r="CD26" s="552">
        <v>0</v>
      </c>
      <c r="CE26" s="550">
        <f>SUMIFS(용기수불기초자료!$D$3:$D$4794,용기수불기초자료!$B$3:$B$4794,A26,용기수불기초자료!$C$3:$C$4794,$CD$3)</f>
        <v>0</v>
      </c>
      <c r="CF26" s="551">
        <f>SUMIFS(용기수불기초자료!$G$3:$G$4794,용기수불기초자료!$B$3:$B$4794,A26,용기수불기초자료!$C$3:$C$4794,$CD$3)</f>
        <v>0</v>
      </c>
      <c r="CG26" s="548">
        <f t="shared" si="30"/>
        <v>0</v>
      </c>
      <c r="CH26" s="552">
        <v>0</v>
      </c>
      <c r="CI26" s="550">
        <f>SUMIFS(용기수불기초자료!$D$3:$D$4794,용기수불기초자료!$B$3:$B$4794,A26,용기수불기초자료!$C$3:$C$4794,$CH$3)</f>
        <v>0</v>
      </c>
      <c r="CJ26" s="551">
        <f>SUMIFS(용기수불기초자료!$G$3:$G$4794,용기수불기초자료!$B$3:$B$4794,A26,용기수불기초자료!$C$3:$C$4794,$CH$3)</f>
        <v>0</v>
      </c>
      <c r="CK26" s="548">
        <f t="shared" si="31"/>
        <v>0</v>
      </c>
      <c r="CL26" s="549">
        <v>0</v>
      </c>
      <c r="CM26" s="550">
        <f>SUMIFS(용기수불기초자료!$D$3:$D$4794,용기수불기초자료!$B$3:$B$4794,A26,용기수불기초자료!$C$3:$C$4794,$CL$3)</f>
        <v>0</v>
      </c>
      <c r="CN26" s="551">
        <f>SUMIFS(용기수불기초자료!$G$3:$G$4794,용기수불기초자료!$B$3:$B$4794,A26,용기수불기초자료!$C$3:$C$4794,$CL$3)</f>
        <v>0</v>
      </c>
      <c r="CO26" s="547">
        <f t="shared" si="32"/>
        <v>0</v>
      </c>
      <c r="CP26" s="552">
        <v>0</v>
      </c>
      <c r="CQ26" s="550">
        <f>SUMIFS(용기수불기초자료!$D$3:$D$4794,용기수불기초자료!$B$3:$B$4794,A26,용기수불기초자료!$C$3:$C$4794,$CP$3)</f>
        <v>0</v>
      </c>
      <c r="CR26" s="551">
        <f>SUMIFS(용기수불기초자료!$G$3:$G$4794,용기수불기초자료!$B$3:$B$4794,A26,용기수불기초자료!$C$3:$C$4794,$CP$3)</f>
        <v>0</v>
      </c>
      <c r="CS26" s="548">
        <f t="shared" si="33"/>
        <v>0</v>
      </c>
      <c r="CT26" s="549">
        <v>0</v>
      </c>
      <c r="CU26" s="550">
        <f>SUMIFS(용기수불기초자료!$D$3:$D$4794,용기수불기초자료!$B$3:$B$4794,A26,용기수불기초자료!$C$3:$C$4794,$CT$3)</f>
        <v>0</v>
      </c>
      <c r="CV26" s="551">
        <f>SUMIFS(용기수불기초자료!$G$3:$G$4794,용기수불기초자료!$B$3:$B$4794,A26,용기수불기초자료!$C$3:$C$4794,$CT$3)</f>
        <v>0</v>
      </c>
      <c r="CW26" s="547">
        <f t="shared" si="34"/>
        <v>0</v>
      </c>
      <c r="CX26" s="552">
        <v>0</v>
      </c>
      <c r="CY26" s="550">
        <f>SUMIFS(용기수불기초자료!$D$3:$D$4794,용기수불기초자료!$B$3:$B$4794,A26,용기수불기초자료!$C$3:$C$4794,$CX$3)</f>
        <v>0</v>
      </c>
      <c r="CZ26" s="551">
        <f>SUMIFS(용기수불기초자료!$G$3:$G$4794,용기수불기초자료!$B$3:$B$4794,A26,용기수불기초자료!$C$3:$C$4794,$CX$3)</f>
        <v>0</v>
      </c>
      <c r="DA26" s="548">
        <f t="shared" si="35"/>
        <v>0</v>
      </c>
      <c r="DB26" s="549">
        <v>0</v>
      </c>
      <c r="DC26" s="550">
        <f>SUMIFS(용기수불기초자료!$D$3:$D$4794,용기수불기초자료!$B$3:$B$4794,A26,용기수불기초자료!$C$3:$C$4794,$DB$3)</f>
        <v>0</v>
      </c>
      <c r="DD26" s="551">
        <f>SUMIFS(용기수불기초자료!$G$3:$G$4794,용기수불기초자료!$B$3:$B$4794,A26,용기수불기초자료!$C$3:$C$4794,$DB$3)</f>
        <v>0</v>
      </c>
      <c r="DE26" s="547">
        <f t="shared" si="36"/>
        <v>0</v>
      </c>
      <c r="DF26" s="552">
        <v>0</v>
      </c>
      <c r="DG26" s="550">
        <f>SUMIFS(용기수불기초자료!$D$3:$D$4794,용기수불기초자료!$B$3:$B$4794,A26,용기수불기초자료!$C$3:$C$4794,$DF$3)</f>
        <v>0</v>
      </c>
      <c r="DH26" s="551">
        <f>SUMIFS(용기수불기초자료!$G$3:$G$4794,용기수불기초자료!$B$3:$B$4794,A26,용기수불기초자료!$C$3:$C$4794,$DF$3)</f>
        <v>0</v>
      </c>
      <c r="DI26" s="548">
        <f t="shared" si="37"/>
        <v>0</v>
      </c>
      <c r="DJ26" s="552">
        <v>0</v>
      </c>
      <c r="DK26" s="550">
        <f>SUMIFS(용기수불기초자료!$D$3:$D$4794,용기수불기초자료!$B$3:$B$4794,A26,용기수불기초자료!$C$3:$C$4794,$DJ$3)</f>
        <v>0</v>
      </c>
      <c r="DL26" s="551">
        <f>SUMIFS(용기수불기초자료!$G$3:$G$4794,용기수불기초자료!$B$3:$B$4794,A26,용기수불기초자료!$C$3:$C$4794,$DJ$3)</f>
        <v>0</v>
      </c>
      <c r="DM26" s="548">
        <f t="shared" si="38"/>
        <v>0</v>
      </c>
      <c r="DN26" s="552">
        <v>0</v>
      </c>
      <c r="DO26" s="550">
        <f>SUMIFS(용기수불기초자료!$D$3:$D$4794,용기수불기초자료!$B$3:$B$4794,A26,용기수불기초자료!$C$3:$C$4794,$DN$3)</f>
        <v>0</v>
      </c>
      <c r="DP26" s="551">
        <f>SUMIFS(용기수불기초자료!$G$3:$G$4794,용기수불기초자료!$B$3:$B$4794,A26,용기수불기초자료!$C$3:$C$4794,$DN$3)</f>
        <v>0</v>
      </c>
      <c r="DQ26" s="554">
        <f t="shared" si="39"/>
        <v>0</v>
      </c>
      <c r="DR26" s="549">
        <v>0</v>
      </c>
      <c r="DS26" s="550">
        <f>SUMIFS(용기수불기초자료!$D$3:$D$4794,용기수불기초자료!$B$3:$B$4794,A26,용기수불기초자료!$C$3:$C$4794,$DR$3)</f>
        <v>0</v>
      </c>
      <c r="DT26" s="551">
        <f>SUMIFS(용기수불기초자료!$G$3:$G$4794,용기수불기초자료!$B$3:$B$4794,A26,용기수불기초자료!$C$3:$C$4794,$DR$3)</f>
        <v>0</v>
      </c>
      <c r="DU26" s="547">
        <f t="shared" si="8"/>
        <v>0</v>
      </c>
      <c r="DV26" s="552">
        <v>3</v>
      </c>
      <c r="DW26" s="550">
        <f>SUMIFS(용기수불기초자료!$D$3:$D$4794,용기수불기초자료!$B$3:$B$4794,A26,용기수불기초자료!$C$3:$C$4794,$DV$3)</f>
        <v>4</v>
      </c>
      <c r="DX26" s="551">
        <f>SUMIFS(용기수불기초자료!$G$3:$G$4794,용기수불기초자료!$B$3:$B$4794,A26,용기수불기초자료!$C$3:$C$4794,$DV$3)</f>
        <v>4</v>
      </c>
      <c r="DY26" s="548">
        <f t="shared" si="40"/>
        <v>3</v>
      </c>
      <c r="DZ26" s="549">
        <v>0</v>
      </c>
      <c r="EA26" s="550">
        <f>SUMIFS(용기수불기초자료!$D$3:$D$4794,용기수불기초자료!$B$3:$B$4794,A26,용기수불기초자료!$C$3:$C$4794,$DZ$3)</f>
        <v>0</v>
      </c>
      <c r="EB26" s="551">
        <f>SUMIFS(용기수불기초자료!$G$3:$G$4794,용기수불기초자료!$B$3:$B$4794,A26,용기수불기초자료!$C$3:$C$4794,$DZ$3)</f>
        <v>0</v>
      </c>
      <c r="EC26" s="547">
        <f t="shared" si="41"/>
        <v>0</v>
      </c>
      <c r="ED26" s="552">
        <v>0</v>
      </c>
      <c r="EE26" s="550">
        <f>SUMIFS(용기수불기초자료!$D$3:$D$4794,용기수불기초자료!$B$3:$B$4794,A26,용기수불기초자료!$C$3:$C$4794,$ED$3)</f>
        <v>0</v>
      </c>
      <c r="EF26" s="551">
        <f>SUMIFS(용기수불기초자료!$G$3:$G$4794,용기수불기초자료!$B$3:$B$4794,A26,용기수불기초자료!$C$3:$C$4794,$ED$3)</f>
        <v>0</v>
      </c>
      <c r="EG26" s="548">
        <f t="shared" si="42"/>
        <v>0</v>
      </c>
      <c r="EH26" s="552">
        <v>0</v>
      </c>
      <c r="EI26" s="550">
        <f>SUMIFS(용기수불기초자료!$D$3:$D$4794,용기수불기초자료!$B$3:$B$4794,A26,용기수불기초자료!$C$3:$C$4794,$EH$3)</f>
        <v>0</v>
      </c>
      <c r="EJ26" s="551">
        <f>SUMIFS(용기수불기초자료!$G$3:$G$4794,용기수불기초자료!$B$3:$B$4794,A26,용기수불기초자료!$C$3:$C$4794,$EH$3)</f>
        <v>0</v>
      </c>
      <c r="EK26" s="548">
        <f t="shared" si="43"/>
        <v>0</v>
      </c>
      <c r="EL26" s="549">
        <v>0</v>
      </c>
      <c r="EM26" s="550">
        <f>SUMIFS(용기수불기초자료!$D$3:$D$4794,용기수불기초자료!$B$3:$B$4794,A26,용기수불기초자료!$C$3:$C$4794,$EL$3)</f>
        <v>0</v>
      </c>
      <c r="EN26" s="551">
        <f>SUMIFS(용기수불기초자료!$G$3:$G$4794,용기수불기초자료!$B$3:$B$4794,A26,용기수불기초자료!$C$3:$C$4794,$EL$3)</f>
        <v>0</v>
      </c>
      <c r="EO26" s="547">
        <f t="shared" si="44"/>
        <v>0</v>
      </c>
      <c r="EP26" s="552">
        <v>0</v>
      </c>
      <c r="EQ26" s="550">
        <f>SUMIFS(용기수불기초자료!$D$3:$D$4794,용기수불기초자료!$B$3:$B$4794,A26,용기수불기초자료!$C$3:$C$4794,$EP$3)</f>
        <v>0</v>
      </c>
      <c r="ER26" s="551">
        <f>SUMIFS(용기수불기초자료!$G$3:$G$4794,용기수불기초자료!$B$3:$B$4794,A26,용기수불기초자료!$C$3:$C$4794,$EP$3)</f>
        <v>0</v>
      </c>
      <c r="ES26" s="548">
        <f t="shared" si="45"/>
        <v>0</v>
      </c>
      <c r="ET26" s="552">
        <v>0</v>
      </c>
      <c r="EU26" s="550">
        <f>SUMIFS(용기수불기초자료!$D$3:$D$4794,용기수불기초자료!$B$3:$B$4794,A26,용기수불기초자료!$C$3:$C$4794,$ET$3)</f>
        <v>0</v>
      </c>
      <c r="EV26" s="551">
        <f>SUMIFS(용기수불기초자료!$G$3:$G$4794,용기수불기초자료!$B$3:$B$4794,A26,용기수불기초자료!$C$3:$C$4794,$ET$3)</f>
        <v>0</v>
      </c>
      <c r="EW26" s="548">
        <f t="shared" si="46"/>
        <v>0</v>
      </c>
      <c r="EX26" s="552">
        <v>0</v>
      </c>
      <c r="EY26" s="550">
        <f>SUMIFS(용기수불기초자료!$D$3:$D$4794,용기수불기초자료!$B$3:$B$4794,A26,용기수불기초자료!$C$3:$C$4794,$EX$3)</f>
        <v>0</v>
      </c>
      <c r="EZ26" s="551">
        <f>SUMIFS(용기수불기초자료!$G$3:$G$4794,용기수불기초자료!$B$3:$B$4794,A26,용기수불기초자료!$C$3:$C$4794,$EX$3)</f>
        <v>0</v>
      </c>
      <c r="FA26" s="554">
        <f t="shared" si="47"/>
        <v>0</v>
      </c>
      <c r="FB26" s="552">
        <v>0</v>
      </c>
      <c r="FC26" s="555">
        <f>SUMIFS(용기수불기초자료!$D$3:$D$4794,용기수불기초자료!$B$3:$B$4794,A26,용기수불기초자료!$C$3:$C$4794,$FB$3)</f>
        <v>0</v>
      </c>
      <c r="FD26" s="555">
        <f>SUMIFS(용기수불기초자료!$G$3:$G$4794,용기수불기초자료!$B$3:$B$4794,A26,용기수불기초자료!$C$3:$C$4794,$FB$3)</f>
        <v>0</v>
      </c>
      <c r="FE26" s="554">
        <f t="shared" si="48"/>
        <v>0</v>
      </c>
      <c r="FF26" s="552">
        <v>0</v>
      </c>
      <c r="FG26" s="555">
        <f>SUMIFS(용기수불기초자료!$D$3:$D$4794,용기수불기초자료!$B$3:$B$4794,A26,용기수불기초자료!$C$3:$C$4794,$FF$3)</f>
        <v>0</v>
      </c>
      <c r="FH26" s="555">
        <f>SUMIFS(용기수불기초자료!$G$3:$G$4794,용기수불기초자료!$B$3:$B$4794,A26,용기수불기초자료!$C$3:$C$4794,$FF$3)</f>
        <v>0</v>
      </c>
      <c r="FI26" s="554">
        <f t="shared" si="49"/>
        <v>0</v>
      </c>
      <c r="FJ26" s="552">
        <v>0</v>
      </c>
      <c r="FK26" s="555">
        <f>SUMIFS(용기수불기초자료!$D$3:$D$4794,용기수불기초자료!$B$3:$B$4794,$A26,용기수불기초자료!$C$3:$C$4794,$FJ$3)</f>
        <v>0</v>
      </c>
      <c r="FL26" s="555">
        <f>SUMIFS(용기수불기초자료!$G$3:$G$4794,용기수불기초자료!$B$3:$B$4794,$A26,용기수불기초자료!$C$3:$C$4794,$FJ$3)</f>
        <v>0</v>
      </c>
      <c r="FM26" s="554">
        <f t="shared" si="55"/>
        <v>0</v>
      </c>
      <c r="FN26" s="552">
        <v>0</v>
      </c>
      <c r="FO26" s="555">
        <f>SUMIFS(용기수불기초자료!$D$3:$D$4794,용기수불기초자료!$B$3:$B$4794,$A26,용기수불기초자료!$C$3:$C$4794,$FN$3)</f>
        <v>0</v>
      </c>
      <c r="FP26" s="555">
        <f>SUMIFS(용기수불기초자료!$G$3:$G$4794,용기수불기초자료!$B$3:$B$4794,$A26,용기수불기초자료!$C$3:$C$4794,$FN$3)</f>
        <v>0</v>
      </c>
      <c r="FQ26" s="554">
        <f t="shared" si="56"/>
        <v>0</v>
      </c>
      <c r="FR26" s="558">
        <v>2</v>
      </c>
      <c r="FS26" s="582">
        <f>SUMIF(기화기수불!$B$4:$B$628,A26,기화기수불!$D$4:$D$628)</f>
        <v>0</v>
      </c>
      <c r="FT26" s="582">
        <f>SUMIF(기화기수불!$B$4:$B$628,A26,기화기수불!$C$4:$C$628)</f>
        <v>0</v>
      </c>
      <c r="FU26" s="559">
        <f t="shared" si="52"/>
        <v>2</v>
      </c>
      <c r="FW26" s="228"/>
    </row>
    <row r="27" spans="1:186" x14ac:dyDescent="0.3">
      <c r="A27" s="945" t="s">
        <v>868</v>
      </c>
      <c r="B27" s="546">
        <f t="shared" si="9"/>
        <v>16</v>
      </c>
      <c r="C27" s="547">
        <f t="shared" si="10"/>
        <v>18</v>
      </c>
      <c r="D27" s="547">
        <f t="shared" si="11"/>
        <v>18</v>
      </c>
      <c r="E27" s="548">
        <f t="shared" si="12"/>
        <v>16</v>
      </c>
      <c r="F27" s="549">
        <v>1</v>
      </c>
      <c r="G27" s="550">
        <f>SUMIFS(용기수불기초자료!$D$3:$D$4794,용기수불기초자료!$B$3:$B$4794,A27,용기수불기초자료!$C$3:$C$4794,$F$3)</f>
        <v>0</v>
      </c>
      <c r="H27" s="551">
        <f>SUMIFS(용기수불기초자료!$G$3:$G$4794,용기수불기초자료!$B$3:$B$4794,A27,용기수불기초자료!$C$3:$C$4794,$F$3)</f>
        <v>0</v>
      </c>
      <c r="I27" s="547">
        <f t="shared" si="13"/>
        <v>1</v>
      </c>
      <c r="J27" s="552">
        <v>0</v>
      </c>
      <c r="K27" s="550">
        <f>SUMIFS(용기수불기초자료!$D$3:$D$4794,용기수불기초자료!$B$3:$B$4794,A27,용기수불기초자료!$C$3:$C$4794,$J$3)</f>
        <v>0</v>
      </c>
      <c r="L27" s="551">
        <f>SUMIFS(용기수불기초자료!$G$3:$G$4794,용기수불기초자료!$B$3:$B$4794,A27,용기수불기초자료!$C$3:$C$4794,$J$3)</f>
        <v>0</v>
      </c>
      <c r="M27" s="548">
        <f t="shared" si="14"/>
        <v>0</v>
      </c>
      <c r="N27" s="549">
        <v>0</v>
      </c>
      <c r="O27" s="550">
        <f>SUMIFS(용기수불기초자료!$D$3:$D$4794,용기수불기초자료!$B$3:$B$4794,A27,용기수불기초자료!$C$3:$C$4794,$N$3)</f>
        <v>0</v>
      </c>
      <c r="P27" s="551">
        <f>SUMIFS(용기수불기초자료!$G$3:$G$4794,용기수불기초자료!$B$3:$B$4794,A27,용기수불기초자료!$C$3:$C$4794,$N$3)</f>
        <v>0</v>
      </c>
      <c r="Q27" s="547">
        <f t="shared" si="15"/>
        <v>0</v>
      </c>
      <c r="R27" s="552">
        <v>0</v>
      </c>
      <c r="S27" s="551">
        <f>SUMIFS(용기수불기초자료!$D$3:$D$4794,용기수불기초자료!$B$3:$B$4794,A27,용기수불기초자료!$C$3:$C$4794,$R$3)</f>
        <v>0</v>
      </c>
      <c r="T27" s="551">
        <f>SUMIFS(용기수불기초자료!$G$3:$G$4794,용기수불기초자료!$B$3:$B$4794,A27,용기수불기초자료!$C$3:$C$4794,$R$3)</f>
        <v>0</v>
      </c>
      <c r="U27" s="548">
        <f t="shared" si="16"/>
        <v>0</v>
      </c>
      <c r="V27" s="549">
        <v>0</v>
      </c>
      <c r="W27" s="551">
        <f>SUMIFS(용기수불기초자료!$D$3:$D$4794,용기수불기초자료!$B$3:$B$4794,A27,용기수불기초자료!$C$3:$C$4794,$V$3)</f>
        <v>0</v>
      </c>
      <c r="X27" s="551">
        <f>SUMIFS(용기수불기초자료!$G$3:$G$4794,용기수불기초자료!$B$3:$B$4794,A27,용기수불기초자료!$C$3:$C$4794,$V$3)</f>
        <v>0</v>
      </c>
      <c r="Y27" s="547">
        <f t="shared" si="17"/>
        <v>0</v>
      </c>
      <c r="Z27" s="552">
        <v>0</v>
      </c>
      <c r="AA27" s="551">
        <f>SUMIFS(용기수불기초자료!$D$3:$D$4794,용기수불기초자료!$B$3:$B$4794,A27,용기수불기초자료!$C$3:$C$4794,$Z$3)</f>
        <v>0</v>
      </c>
      <c r="AB27" s="551">
        <f>SUMIFS(용기수불기초자료!$G$3:$G$4794,용기수불기초자료!$B$3:$B$4794,A27,용기수불기초자료!$C$3:$C$4794,$Z$3)</f>
        <v>0</v>
      </c>
      <c r="AC27" s="548">
        <f t="shared" si="18"/>
        <v>0</v>
      </c>
      <c r="AD27" s="552">
        <v>-3</v>
      </c>
      <c r="AE27" s="551">
        <f>SUMIFS(용기수불기초자료!$D$3:$D$4794,용기수불기초자료!$B$3:$B$4794,A27,용기수불기초자료!$C$3:$C$4794,$AD$3)</f>
        <v>0</v>
      </c>
      <c r="AF27" s="551">
        <f>SUMIFS(용기수불기초자료!$G$3:$G$4794,용기수불기초자료!$B$3:$B$4794,A27,용기수불기초자료!$C$3:$C$4794,$AD$3)</f>
        <v>0</v>
      </c>
      <c r="AG27" s="548">
        <f t="shared" si="19"/>
        <v>-3</v>
      </c>
      <c r="AH27" s="549">
        <v>15</v>
      </c>
      <c r="AI27" s="551">
        <f>SUMIFS(용기수불기초자료!$D$3:$D$4794,용기수불기초자료!$B$3:$B$4794,A27,용기수불기초자료!$C$3:$C$4794,$AH$3)</f>
        <v>16</v>
      </c>
      <c r="AJ27" s="551">
        <f>SUMIFS(용기수불기초자료!$G$3:$G$4794,용기수불기초자료!$B$3:$B$4794,A27,용기수불기초자료!$C$3:$C$4794,$AH$3)</f>
        <v>16</v>
      </c>
      <c r="AK27" s="547">
        <f t="shared" si="20"/>
        <v>15</v>
      </c>
      <c r="AL27" s="552">
        <v>0</v>
      </c>
      <c r="AM27" s="551">
        <f>SUMIFS(용기수불기초자료!$D$3:$D$4794,용기수불기초자료!$B$3:$B$4794,A27,용기수불기초자료!$C$3:$C$4794,$AL$3)</f>
        <v>0</v>
      </c>
      <c r="AN27" s="551">
        <f>SUMIFS(용기수불기초자료!$G$3:$G$4794,용기수불기초자료!$B$3:$B$4794,A27,용기수불기초자료!$C$3:$C$4794,$AL$3)</f>
        <v>0</v>
      </c>
      <c r="AO27" s="548">
        <f t="shared" si="6"/>
        <v>0</v>
      </c>
      <c r="AP27" s="552">
        <v>0</v>
      </c>
      <c r="AQ27" s="551">
        <f>SUMIFS(용기수불기초자료!$D$3:$D$4794,용기수불기초자료!$B$3:$B$4794,A27,용기수불기초자료!$C$3:$C$4794,$AP$3)</f>
        <v>0</v>
      </c>
      <c r="AR27" s="551">
        <f>SUMIFS(용기수불기초자료!$G$3:$G$4794,용기수불기초자료!$B$3:$B$4794,A27,용기수불기초자료!$C$3:$C$4794,$AP$3)</f>
        <v>0</v>
      </c>
      <c r="AS27" s="548">
        <f t="shared" si="21"/>
        <v>0</v>
      </c>
      <c r="AT27" s="552">
        <v>1</v>
      </c>
      <c r="AU27" s="551">
        <f>SUMIFS(용기수불기초자료!$D$3:$D$4794,용기수불기초자료!$B$3:$B$4794,A27,용기수불기초자료!$C$3:$C$4794,$AT$3)</f>
        <v>0</v>
      </c>
      <c r="AV27" s="551">
        <f>SUMIFS(용기수불기초자료!$G$3:$G$4794,용기수불기초자료!$B$3:$B$4794,A27,용기수불기초자료!$C$3:$C$4794,$AT$3)</f>
        <v>0</v>
      </c>
      <c r="AW27" s="548">
        <f t="shared" si="22"/>
        <v>1</v>
      </c>
      <c r="AX27" s="549">
        <v>0</v>
      </c>
      <c r="AY27" s="550">
        <f>SUMIFS(용기수불기초자료!$D$3:$D$4794,용기수불기초자료!$B$3:$B$4794,A27,용기수불기초자료!$C$3:$C$4794,$AX$3)</f>
        <v>0</v>
      </c>
      <c r="AZ27" s="551">
        <f>SUMIFS(용기수불기초자료!$G$3:$G$4794,용기수불기초자료!$B$3:$B$4794,A27,용기수불기초자료!$C$3:$C$4794,$AX$3)</f>
        <v>0</v>
      </c>
      <c r="BA27" s="547">
        <f t="shared" si="23"/>
        <v>0</v>
      </c>
      <c r="BB27" s="552">
        <v>1</v>
      </c>
      <c r="BC27" s="550">
        <f>SUMIFS(용기수불기초자료!$D$3:$D$4794,용기수불기초자료!$B$3:$B$4794,A27,용기수불기초자료!$C$3:$C$4794,$BB$3)</f>
        <v>0</v>
      </c>
      <c r="BD27" s="551">
        <f>SUMIFS(용기수불기초자료!$G$3:$G$4794,용기수불기초자료!$B$3:$B$4794,A27,용기수불기초자료!$C$3:$C$4794,$BB$3)</f>
        <v>0</v>
      </c>
      <c r="BE27" s="548">
        <f t="shared" si="24"/>
        <v>1</v>
      </c>
      <c r="BF27" s="549">
        <v>0</v>
      </c>
      <c r="BG27" s="550">
        <f>SUMIFS(용기수불기초자료!$D$3:$D$4794,용기수불기초자료!$B$3:$B$4794,A27,용기수불기초자료!$C$3:$C$4794,$BF$3)</f>
        <v>0</v>
      </c>
      <c r="BH27" s="551">
        <f>SUMIFS(용기수불기초자료!$G$3:$G$4794,용기수불기초자료!$B$3:$B$4794,A27,용기수불기초자료!$C$3:$C$4794,$BF$3)</f>
        <v>0</v>
      </c>
      <c r="BI27" s="547">
        <f t="shared" si="7"/>
        <v>0</v>
      </c>
      <c r="BJ27" s="552">
        <v>0</v>
      </c>
      <c r="BK27" s="550">
        <f>SUMIFS(용기수불기초자료!$D$3:$D$4794,용기수불기초자료!$B$3:$B$4794,A27,용기수불기초자료!$C$3:$C$4794,$BJ$3)</f>
        <v>0</v>
      </c>
      <c r="BL27" s="551">
        <f>SUMIFS(용기수불기초자료!$G$3:$G$4794,용기수불기초자료!$B$3:$B$4794,A27,용기수불기초자료!$C$3:$C$4794,$BJ$3)</f>
        <v>0</v>
      </c>
      <c r="BM27" s="548">
        <f t="shared" si="25"/>
        <v>0</v>
      </c>
      <c r="BN27" s="552">
        <v>0</v>
      </c>
      <c r="BO27" s="550">
        <f>SUMIFS(용기수불기초자료!$D$3:$D$4794,용기수불기초자료!$B$3:$B$4794,A27,용기수불기초자료!$C$3:$C$4794,$BN$3)</f>
        <v>0</v>
      </c>
      <c r="BP27" s="551">
        <f>SUMIFS(용기수불기초자료!$G$3:$G$4794,용기수불기초자료!$B$3:$B$4794,A27,용기수불기초자료!$C$3:$C$4794,$BN$3)</f>
        <v>0</v>
      </c>
      <c r="BQ27" s="548">
        <f t="shared" si="26"/>
        <v>0</v>
      </c>
      <c r="BR27" s="552">
        <v>0</v>
      </c>
      <c r="BS27" s="550">
        <f>SUMIFS(용기수불기초자료!$D$3:$D$4794,용기수불기초자료!$B$3:$B$4794,A27,용기수불기초자료!$C$3:$C$4794,$BR$3)</f>
        <v>0</v>
      </c>
      <c r="BT27" s="551">
        <f>SUMIFS(용기수불기초자료!$G$3:$G$4794,용기수불기초자료!$B$3:$B$4794,A27,용기수불기초자료!$C$3:$C$4794,$BR$3)</f>
        <v>0</v>
      </c>
      <c r="BU27" s="548">
        <f t="shared" si="27"/>
        <v>0</v>
      </c>
      <c r="BV27" s="549">
        <v>0</v>
      </c>
      <c r="BW27" s="550">
        <f>SUMIFS(용기수불기초자료!$D$3:$D$4794,용기수불기초자료!$B$3:$B$4794,A27,용기수불기초자료!$C$3:$C$4794,$BV$3)</f>
        <v>0</v>
      </c>
      <c r="BX27" s="551">
        <f>SUMIFS(용기수불기초자료!$G$3:$G$4794,용기수불기초자료!$B$3:$B$4794,A27,용기수불기초자료!$C$3:$C$4794,$BV$3)</f>
        <v>0</v>
      </c>
      <c r="BY27" s="547">
        <f t="shared" si="28"/>
        <v>0</v>
      </c>
      <c r="BZ27" s="552">
        <v>0</v>
      </c>
      <c r="CA27" s="550">
        <f>SUMIFS(용기수불기초자료!$D$3:$D$4794,용기수불기초자료!$B$3:$B$4794,A27,용기수불기초자료!$C$3:$C$4794,$BZ$3)</f>
        <v>0</v>
      </c>
      <c r="CB27" s="551">
        <f>SUMIFS(용기수불기초자료!$G$3:$G$4794,용기수불기초자료!$B$3:$B$4794,A27,용기수불기초자료!$C$3:$C$4794,$BZ$3)</f>
        <v>0</v>
      </c>
      <c r="CC27" s="548">
        <f t="shared" si="29"/>
        <v>0</v>
      </c>
      <c r="CD27" s="552">
        <v>0</v>
      </c>
      <c r="CE27" s="550">
        <f>SUMIFS(용기수불기초자료!$D$3:$D$4794,용기수불기초자료!$B$3:$B$4794,A27,용기수불기초자료!$C$3:$C$4794,$CD$3)</f>
        <v>0</v>
      </c>
      <c r="CF27" s="551">
        <f>SUMIFS(용기수불기초자료!$G$3:$G$4794,용기수불기초자료!$B$3:$B$4794,A27,용기수불기초자료!$C$3:$C$4794,$CD$3)</f>
        <v>0</v>
      </c>
      <c r="CG27" s="548">
        <f t="shared" si="30"/>
        <v>0</v>
      </c>
      <c r="CH27" s="552">
        <v>0</v>
      </c>
      <c r="CI27" s="550">
        <f>SUMIFS(용기수불기초자료!$D$3:$D$4794,용기수불기초자료!$B$3:$B$4794,A27,용기수불기초자료!$C$3:$C$4794,$CH$3)</f>
        <v>0</v>
      </c>
      <c r="CJ27" s="551">
        <f>SUMIFS(용기수불기초자료!$G$3:$G$4794,용기수불기초자료!$B$3:$B$4794,A27,용기수불기초자료!$C$3:$C$4794,$CH$3)</f>
        <v>0</v>
      </c>
      <c r="CK27" s="548">
        <f t="shared" si="31"/>
        <v>0</v>
      </c>
      <c r="CL27" s="549">
        <v>0</v>
      </c>
      <c r="CM27" s="550">
        <f>SUMIFS(용기수불기초자료!$D$3:$D$4794,용기수불기초자료!$B$3:$B$4794,A27,용기수불기초자료!$C$3:$C$4794,$CL$3)</f>
        <v>0</v>
      </c>
      <c r="CN27" s="551">
        <f>SUMIFS(용기수불기초자료!$G$3:$G$4794,용기수불기초자료!$B$3:$B$4794,A27,용기수불기초자료!$C$3:$C$4794,$CL$3)</f>
        <v>0</v>
      </c>
      <c r="CO27" s="547">
        <f t="shared" si="32"/>
        <v>0</v>
      </c>
      <c r="CP27" s="552">
        <v>0</v>
      </c>
      <c r="CQ27" s="550">
        <f>SUMIFS(용기수불기초자료!$D$3:$D$4794,용기수불기초자료!$B$3:$B$4794,A27,용기수불기초자료!$C$3:$C$4794,$CP$3)</f>
        <v>0</v>
      </c>
      <c r="CR27" s="551">
        <f>SUMIFS(용기수불기초자료!$G$3:$G$4794,용기수불기초자료!$B$3:$B$4794,A27,용기수불기초자료!$C$3:$C$4794,$CP$3)</f>
        <v>0</v>
      </c>
      <c r="CS27" s="548">
        <f t="shared" si="33"/>
        <v>0</v>
      </c>
      <c r="CT27" s="549">
        <v>0</v>
      </c>
      <c r="CU27" s="550">
        <f>SUMIFS(용기수불기초자료!$D$3:$D$4794,용기수불기초자료!$B$3:$B$4794,A27,용기수불기초자료!$C$3:$C$4794,$CT$3)</f>
        <v>0</v>
      </c>
      <c r="CV27" s="551">
        <f>SUMIFS(용기수불기초자료!$G$3:$G$4794,용기수불기초자료!$B$3:$B$4794,A27,용기수불기초자료!$C$3:$C$4794,$CT$3)</f>
        <v>0</v>
      </c>
      <c r="CW27" s="547">
        <f t="shared" si="34"/>
        <v>0</v>
      </c>
      <c r="CX27" s="552">
        <v>0</v>
      </c>
      <c r="CY27" s="550">
        <f>SUMIFS(용기수불기초자료!$D$3:$D$4794,용기수불기초자료!$B$3:$B$4794,A27,용기수불기초자료!$C$3:$C$4794,$CX$3)</f>
        <v>0</v>
      </c>
      <c r="CZ27" s="551">
        <f>SUMIFS(용기수불기초자료!$G$3:$G$4794,용기수불기초자료!$B$3:$B$4794,A27,용기수불기초자료!$C$3:$C$4794,$CX$3)</f>
        <v>0</v>
      </c>
      <c r="DA27" s="548">
        <f t="shared" si="35"/>
        <v>0</v>
      </c>
      <c r="DB27" s="549">
        <v>0</v>
      </c>
      <c r="DC27" s="550">
        <f>SUMIFS(용기수불기초자료!$D$3:$D$4794,용기수불기초자료!$B$3:$B$4794,A27,용기수불기초자료!$C$3:$C$4794,$DB$3)</f>
        <v>0</v>
      </c>
      <c r="DD27" s="551">
        <f>SUMIFS(용기수불기초자료!$G$3:$G$4794,용기수불기초자료!$B$3:$B$4794,A27,용기수불기초자료!$C$3:$C$4794,$DB$3)</f>
        <v>0</v>
      </c>
      <c r="DE27" s="547">
        <f t="shared" si="36"/>
        <v>0</v>
      </c>
      <c r="DF27" s="552">
        <v>0</v>
      </c>
      <c r="DG27" s="550">
        <f>SUMIFS(용기수불기초자료!$D$3:$D$4794,용기수불기초자료!$B$3:$B$4794,A27,용기수불기초자료!$C$3:$C$4794,$DF$3)</f>
        <v>0</v>
      </c>
      <c r="DH27" s="551">
        <f>SUMIFS(용기수불기초자료!$G$3:$G$4794,용기수불기초자료!$B$3:$B$4794,A27,용기수불기초자료!$C$3:$C$4794,$DF$3)</f>
        <v>0</v>
      </c>
      <c r="DI27" s="548">
        <f t="shared" si="37"/>
        <v>0</v>
      </c>
      <c r="DJ27" s="552">
        <v>0</v>
      </c>
      <c r="DK27" s="550">
        <f>SUMIFS(용기수불기초자료!$D$3:$D$4794,용기수불기초자료!$B$3:$B$4794,A27,용기수불기초자료!$C$3:$C$4794,$DJ$3)</f>
        <v>0</v>
      </c>
      <c r="DL27" s="551">
        <f>SUMIFS(용기수불기초자료!$G$3:$G$4794,용기수불기초자료!$B$3:$B$4794,A27,용기수불기초자료!$C$3:$C$4794,$DJ$3)</f>
        <v>0</v>
      </c>
      <c r="DM27" s="548">
        <f t="shared" si="38"/>
        <v>0</v>
      </c>
      <c r="DN27" s="552">
        <v>0</v>
      </c>
      <c r="DO27" s="550">
        <f>SUMIFS(용기수불기초자료!$D$3:$D$4794,용기수불기초자료!$B$3:$B$4794,A27,용기수불기초자료!$C$3:$C$4794,$DN$3)</f>
        <v>0</v>
      </c>
      <c r="DP27" s="551">
        <f>SUMIFS(용기수불기초자료!$G$3:$G$4794,용기수불기초자료!$B$3:$B$4794,A27,용기수불기초자료!$C$3:$C$4794,$DN$3)</f>
        <v>0</v>
      </c>
      <c r="DQ27" s="554">
        <f t="shared" si="39"/>
        <v>0</v>
      </c>
      <c r="DR27" s="549">
        <v>0</v>
      </c>
      <c r="DS27" s="550">
        <f>SUMIFS(용기수불기초자료!$D$3:$D$4794,용기수불기초자료!$B$3:$B$4794,A27,용기수불기초자료!$C$3:$C$4794,$DR$3)</f>
        <v>0</v>
      </c>
      <c r="DT27" s="551">
        <f>SUMIFS(용기수불기초자료!$G$3:$G$4794,용기수불기초자료!$B$3:$B$4794,A27,용기수불기초자료!$C$3:$C$4794,$DR$3)</f>
        <v>0</v>
      </c>
      <c r="DU27" s="547">
        <f t="shared" si="8"/>
        <v>0</v>
      </c>
      <c r="DV27" s="552">
        <v>1</v>
      </c>
      <c r="DW27" s="550">
        <f>SUMIFS(용기수불기초자료!$D$3:$D$4794,용기수불기초자료!$B$3:$B$4794,A27,용기수불기초자료!$C$3:$C$4794,$DV$3)</f>
        <v>2</v>
      </c>
      <c r="DX27" s="551">
        <f>SUMIFS(용기수불기초자료!$G$3:$G$4794,용기수불기초자료!$B$3:$B$4794,A27,용기수불기초자료!$C$3:$C$4794,$DV$3)</f>
        <v>2</v>
      </c>
      <c r="DY27" s="548">
        <f t="shared" si="40"/>
        <v>1</v>
      </c>
      <c r="DZ27" s="549">
        <v>0</v>
      </c>
      <c r="EA27" s="550">
        <f>SUMIFS(용기수불기초자료!$D$3:$D$4794,용기수불기초자료!$B$3:$B$4794,A27,용기수불기초자료!$C$3:$C$4794,$DZ$3)</f>
        <v>0</v>
      </c>
      <c r="EB27" s="551">
        <f>SUMIFS(용기수불기초자료!$G$3:$G$4794,용기수불기초자료!$B$3:$B$4794,A27,용기수불기초자료!$C$3:$C$4794,$DZ$3)</f>
        <v>0</v>
      </c>
      <c r="EC27" s="547">
        <f t="shared" si="41"/>
        <v>0</v>
      </c>
      <c r="ED27" s="552">
        <v>0</v>
      </c>
      <c r="EE27" s="550">
        <f>SUMIFS(용기수불기초자료!$D$3:$D$4794,용기수불기초자료!$B$3:$B$4794,A27,용기수불기초자료!$C$3:$C$4794,$ED$3)</f>
        <v>0</v>
      </c>
      <c r="EF27" s="551">
        <f>SUMIFS(용기수불기초자료!$G$3:$G$4794,용기수불기초자료!$B$3:$B$4794,A27,용기수불기초자료!$C$3:$C$4794,$ED$3)</f>
        <v>0</v>
      </c>
      <c r="EG27" s="548">
        <f t="shared" si="42"/>
        <v>0</v>
      </c>
      <c r="EH27" s="552">
        <v>0</v>
      </c>
      <c r="EI27" s="550">
        <f>SUMIFS(용기수불기초자료!$D$3:$D$4794,용기수불기초자료!$B$3:$B$4794,A27,용기수불기초자료!$C$3:$C$4794,$EH$3)</f>
        <v>0</v>
      </c>
      <c r="EJ27" s="551">
        <f>SUMIFS(용기수불기초자료!$G$3:$G$4794,용기수불기초자료!$B$3:$B$4794,A27,용기수불기초자료!$C$3:$C$4794,$EH$3)</f>
        <v>0</v>
      </c>
      <c r="EK27" s="548">
        <f t="shared" si="43"/>
        <v>0</v>
      </c>
      <c r="EL27" s="549">
        <v>0</v>
      </c>
      <c r="EM27" s="550">
        <f>SUMIFS(용기수불기초자료!$D$3:$D$4794,용기수불기초자료!$B$3:$B$4794,A27,용기수불기초자료!$C$3:$C$4794,$EL$3)</f>
        <v>0</v>
      </c>
      <c r="EN27" s="551">
        <f>SUMIFS(용기수불기초자료!$G$3:$G$4794,용기수불기초자료!$B$3:$B$4794,A27,용기수불기초자료!$C$3:$C$4794,$EL$3)</f>
        <v>0</v>
      </c>
      <c r="EO27" s="547">
        <f t="shared" si="44"/>
        <v>0</v>
      </c>
      <c r="EP27" s="552">
        <v>0</v>
      </c>
      <c r="EQ27" s="550">
        <f>SUMIFS(용기수불기초자료!$D$3:$D$4794,용기수불기초자료!$B$3:$B$4794,A27,용기수불기초자료!$C$3:$C$4794,$EP$3)</f>
        <v>0</v>
      </c>
      <c r="ER27" s="551">
        <f>SUMIFS(용기수불기초자료!$G$3:$G$4794,용기수불기초자료!$B$3:$B$4794,A27,용기수불기초자료!$C$3:$C$4794,$EP$3)</f>
        <v>0</v>
      </c>
      <c r="ES27" s="548">
        <f t="shared" si="45"/>
        <v>0</v>
      </c>
      <c r="ET27" s="552">
        <v>0</v>
      </c>
      <c r="EU27" s="550">
        <f>SUMIFS(용기수불기초자료!$D$3:$D$4794,용기수불기초자료!$B$3:$B$4794,A27,용기수불기초자료!$C$3:$C$4794,$ET$3)</f>
        <v>0</v>
      </c>
      <c r="EV27" s="551">
        <f>SUMIFS(용기수불기초자료!$G$3:$G$4794,용기수불기초자료!$B$3:$B$4794,A27,용기수불기초자료!$C$3:$C$4794,$ET$3)</f>
        <v>0</v>
      </c>
      <c r="EW27" s="548">
        <f t="shared" si="46"/>
        <v>0</v>
      </c>
      <c r="EX27" s="552">
        <v>0</v>
      </c>
      <c r="EY27" s="550">
        <f>SUMIFS(용기수불기초자료!$D$3:$D$4794,용기수불기초자료!$B$3:$B$4794,A27,용기수불기초자료!$C$3:$C$4794,$EX$3)</f>
        <v>0</v>
      </c>
      <c r="EZ27" s="551">
        <f>SUMIFS(용기수불기초자료!$G$3:$G$4794,용기수불기초자료!$B$3:$B$4794,A27,용기수불기초자료!$C$3:$C$4794,$EX$3)</f>
        <v>0</v>
      </c>
      <c r="FA27" s="554">
        <f t="shared" si="47"/>
        <v>0</v>
      </c>
      <c r="FB27" s="552">
        <v>0</v>
      </c>
      <c r="FC27" s="555">
        <f>SUMIFS(용기수불기초자료!$D$3:$D$4794,용기수불기초자료!$B$3:$B$4794,A27,용기수불기초자료!$C$3:$C$4794,$FB$3)</f>
        <v>0</v>
      </c>
      <c r="FD27" s="555">
        <f>SUMIFS(용기수불기초자료!$G$3:$G$4794,용기수불기초자료!$B$3:$B$4794,A27,용기수불기초자료!$C$3:$C$4794,$FB$3)</f>
        <v>0</v>
      </c>
      <c r="FE27" s="554">
        <f t="shared" si="48"/>
        <v>0</v>
      </c>
      <c r="FF27" s="552">
        <v>0</v>
      </c>
      <c r="FG27" s="555">
        <f>SUMIFS(용기수불기초자료!$D$3:$D$4794,용기수불기초자료!$B$3:$B$4794,A27,용기수불기초자료!$C$3:$C$4794,$FF$3)</f>
        <v>0</v>
      </c>
      <c r="FH27" s="555">
        <f>SUMIFS(용기수불기초자료!$G$3:$G$4794,용기수불기초자료!$B$3:$B$4794,A27,용기수불기초자료!$C$3:$C$4794,$FF$3)</f>
        <v>0</v>
      </c>
      <c r="FI27" s="554">
        <f t="shared" si="49"/>
        <v>0</v>
      </c>
      <c r="FJ27" s="552">
        <v>0</v>
      </c>
      <c r="FK27" s="555">
        <f>SUMIFS(용기수불기초자료!$D$3:$D$4794,용기수불기초자료!$B$3:$B$4794,$A27,용기수불기초자료!$C$3:$C$4794,$FJ$3)</f>
        <v>0</v>
      </c>
      <c r="FL27" s="555">
        <f>SUMIFS(용기수불기초자료!$G$3:$G$4794,용기수불기초자료!$B$3:$B$4794,$A27,용기수불기초자료!$C$3:$C$4794,$FJ$3)</f>
        <v>0</v>
      </c>
      <c r="FM27" s="554">
        <f t="shared" si="55"/>
        <v>0</v>
      </c>
      <c r="FN27" s="552">
        <v>0</v>
      </c>
      <c r="FO27" s="555">
        <f>SUMIFS(용기수불기초자료!$D$3:$D$4794,용기수불기초자료!$B$3:$B$4794,$A27,용기수불기초자료!$C$3:$C$4794,$FN$3)</f>
        <v>0</v>
      </c>
      <c r="FP27" s="555">
        <f>SUMIFS(용기수불기초자료!$G$3:$G$4794,용기수불기초자료!$B$3:$B$4794,$A27,용기수불기초자료!$C$3:$C$4794,$FN$3)</f>
        <v>0</v>
      </c>
      <c r="FQ27" s="554">
        <f t="shared" si="56"/>
        <v>0</v>
      </c>
      <c r="FR27" s="558">
        <v>1</v>
      </c>
      <c r="FS27" s="582">
        <f>SUMIF(기화기수불!$B$4:$B$628,A27,기화기수불!$D$4:$D$628)</f>
        <v>0</v>
      </c>
      <c r="FT27" s="582">
        <f>SUMIF(기화기수불!$B$4:$B$628,A27,기화기수불!$C$4:$C$628)</f>
        <v>0</v>
      </c>
      <c r="FU27" s="559">
        <f t="shared" si="52"/>
        <v>1</v>
      </c>
      <c r="FW27" s="228"/>
    </row>
    <row r="28" spans="1:186" s="813" customFormat="1" x14ac:dyDescent="0.3">
      <c r="A28" s="804" t="s">
        <v>1185</v>
      </c>
      <c r="B28" s="805">
        <f t="shared" si="9"/>
        <v>0</v>
      </c>
      <c r="C28" s="806">
        <f t="shared" si="10"/>
        <v>0</v>
      </c>
      <c r="D28" s="806">
        <f t="shared" si="11"/>
        <v>0</v>
      </c>
      <c r="E28" s="807">
        <f t="shared" si="12"/>
        <v>0</v>
      </c>
      <c r="F28" s="808">
        <v>0</v>
      </c>
      <c r="G28" s="656">
        <f>SUMIFS(용기수불기초자료!$D$3:$D$4794,용기수불기초자료!$B$3:$B$4794,A28,용기수불기초자료!$C$3:$C$4794,$F$3)</f>
        <v>0</v>
      </c>
      <c r="H28" s="656">
        <f>SUMIFS(용기수불기초자료!$G$3:$G$4794,용기수불기초자료!$B$3:$B$4794,A28,용기수불기초자료!$C$3:$C$4794,$F$3)</f>
        <v>0</v>
      </c>
      <c r="I28" s="806">
        <f t="shared" ref="I28:I33" si="91">F28+G28-H28</f>
        <v>0</v>
      </c>
      <c r="J28" s="809">
        <v>0</v>
      </c>
      <c r="K28" s="656">
        <f>SUMIFS(용기수불기초자료!$D$3:$D$4794,용기수불기초자료!$B$3:$B$4794,A28,용기수불기초자료!$C$3:$C$4794,$J$3)</f>
        <v>0</v>
      </c>
      <c r="L28" s="656">
        <f>SUMIFS(용기수불기초자료!$G$3:$G$4794,용기수불기초자료!$B$3:$B$4794,A28,용기수불기초자료!$C$3:$C$4794,$J$3)</f>
        <v>0</v>
      </c>
      <c r="M28" s="807">
        <f>J28+K28-L28</f>
        <v>0</v>
      </c>
      <c r="N28" s="808">
        <v>0</v>
      </c>
      <c r="O28" s="656">
        <f>SUMIFS(용기수불기초자료!$D$3:$D$4794,용기수불기초자료!$B$3:$B$4794,A28,용기수불기초자료!$C$3:$C$4794,$N$3)</f>
        <v>0</v>
      </c>
      <c r="P28" s="656">
        <f>SUMIFS(용기수불기초자료!$G$3:$G$4794,용기수불기초자료!$B$3:$B$4794,A28,용기수불기초자료!$C$3:$C$4794,$N$3)</f>
        <v>0</v>
      </c>
      <c r="Q28" s="806">
        <f t="shared" ref="Q28:Q34" si="92">N28+O28-P28</f>
        <v>0</v>
      </c>
      <c r="R28" s="809">
        <v>0</v>
      </c>
      <c r="S28" s="656">
        <f>SUMIFS(용기수불기초자료!$D$3:$D$4794,용기수불기초자료!$B$3:$B$4794,A28,용기수불기초자료!$C$3:$C$4794,$R$3)</f>
        <v>0</v>
      </c>
      <c r="T28" s="656">
        <f>SUMIFS(용기수불기초자료!$G$3:$G$4794,용기수불기초자료!$B$3:$B$4794,A28,용기수불기초자료!$C$3:$C$4794,$R$3)</f>
        <v>0</v>
      </c>
      <c r="U28" s="807">
        <f>R28+S28-T28</f>
        <v>0</v>
      </c>
      <c r="V28" s="808">
        <v>0</v>
      </c>
      <c r="W28" s="656">
        <f>SUMIFS(용기수불기초자료!$D$3:$D$4794,용기수불기초자료!$B$3:$B$4794,A28,용기수불기초자료!$C$3:$C$4794,$V$3)</f>
        <v>0</v>
      </c>
      <c r="X28" s="656">
        <f>SUMIFS(용기수불기초자료!$G$3:$G$4794,용기수불기초자료!$B$3:$B$4794,A28,용기수불기초자료!$C$3:$C$4794,$V$3)</f>
        <v>0</v>
      </c>
      <c r="Y28" s="806">
        <f>V28+W28-X28</f>
        <v>0</v>
      </c>
      <c r="Z28" s="809">
        <v>0</v>
      </c>
      <c r="AA28" s="656">
        <f>SUMIFS(용기수불기초자료!$D$3:$D$4794,용기수불기초자료!$B$3:$B$4794,A28,용기수불기초자료!$C$3:$C$4794,$Z$3)</f>
        <v>0</v>
      </c>
      <c r="AB28" s="656">
        <f>SUMIFS(용기수불기초자료!$G$3:$G$4794,용기수불기초자료!$B$3:$B$4794,A28,용기수불기초자료!$C$3:$C$4794,$Z$3)</f>
        <v>0</v>
      </c>
      <c r="AC28" s="807">
        <f>Z28+AA28-AB28</f>
        <v>0</v>
      </c>
      <c r="AD28" s="809">
        <v>0</v>
      </c>
      <c r="AE28" s="656">
        <f>SUMIFS(용기수불기초자료!$D$3:$D$4794,용기수불기초자료!$B$3:$B$4794,A28,용기수불기초자료!$C$3:$C$4794,$AD$3)</f>
        <v>0</v>
      </c>
      <c r="AF28" s="656">
        <f>SUMIFS(용기수불기초자료!$G$3:$G$4794,용기수불기초자료!$B$3:$B$4794,A28,용기수불기초자료!$C$3:$C$4794,$AD$3)</f>
        <v>0</v>
      </c>
      <c r="AG28" s="807">
        <f>AD28+AE28-AF28</f>
        <v>0</v>
      </c>
      <c r="AH28" s="808">
        <v>0</v>
      </c>
      <c r="AI28" s="656">
        <f>SUMIFS(용기수불기초자료!$D$3:$D$4794,용기수불기초자료!$B$3:$B$4794,A28,용기수불기초자료!$C$3:$C$4794,$AH$3)</f>
        <v>0</v>
      </c>
      <c r="AJ28" s="656">
        <f>SUMIFS(용기수불기초자료!$G$3:$G$4794,용기수불기초자료!$B$3:$B$4794,A28,용기수불기초자료!$C$3:$C$4794,$AH$3)</f>
        <v>0</v>
      </c>
      <c r="AK28" s="806">
        <f>AH28+AI28-AJ28</f>
        <v>0</v>
      </c>
      <c r="AL28" s="809">
        <v>0</v>
      </c>
      <c r="AM28" s="656">
        <f>SUMIFS(용기수불기초자료!$D$3:$D$4794,용기수불기초자료!$B$3:$B$4794,A28,용기수불기초자료!$C$3:$C$4794,$AL$3)</f>
        <v>0</v>
      </c>
      <c r="AN28" s="656">
        <f>SUMIFS(용기수불기초자료!$G$3:$G$4794,용기수불기초자료!$B$3:$B$4794,A28,용기수불기초자료!$C$3:$C$4794,$AL$3)</f>
        <v>0</v>
      </c>
      <c r="AO28" s="807">
        <f t="shared" ref="AO28:AO33" si="93">AL28+AM28-AN28</f>
        <v>0</v>
      </c>
      <c r="AP28" s="809">
        <v>0</v>
      </c>
      <c r="AQ28" s="656">
        <f>SUMIFS(용기수불기초자료!$D$3:$D$4794,용기수불기초자료!$B$3:$B$4794,A28,용기수불기초자료!$C$3:$C$4794,$AP$3)</f>
        <v>0</v>
      </c>
      <c r="AR28" s="656">
        <f>SUMIFS(용기수불기초자료!$G$3:$G$4794,용기수불기초자료!$B$3:$B$4794,A28,용기수불기초자료!$C$3:$C$4794,$AP$3)</f>
        <v>0</v>
      </c>
      <c r="AS28" s="807">
        <f t="shared" ref="AS28:AS33" si="94">AP28+AQ28-AR28</f>
        <v>0</v>
      </c>
      <c r="AT28" s="809">
        <v>0</v>
      </c>
      <c r="AU28" s="656">
        <f>SUMIFS(용기수불기초자료!$D$3:$D$4794,용기수불기초자료!$B$3:$B$4794,A28,용기수불기초자료!$C$3:$C$4794,$AT$3)</f>
        <v>0</v>
      </c>
      <c r="AV28" s="656">
        <f>SUMIFS(용기수불기초자료!$G$3:$G$4794,용기수불기초자료!$B$3:$B$4794,A28,용기수불기초자료!$C$3:$C$4794,$AT$3)</f>
        <v>0</v>
      </c>
      <c r="AW28" s="807">
        <f t="shared" ref="AW28:AW33" si="95">AT28+AU28-AV28</f>
        <v>0</v>
      </c>
      <c r="AX28" s="808">
        <v>0</v>
      </c>
      <c r="AY28" s="656">
        <f>SUMIFS(용기수불기초자료!$D$3:$D$4794,용기수불기초자료!$B$3:$B$4794,A28,용기수불기초자료!$C$3:$C$4794,$AX$3)</f>
        <v>0</v>
      </c>
      <c r="AZ28" s="656">
        <f>SUMIFS(용기수불기초자료!$G$3:$G$4794,용기수불기초자료!$B$3:$B$4794,A28,용기수불기초자료!$C$3:$C$4794,$AX$3)</f>
        <v>0</v>
      </c>
      <c r="BA28" s="806">
        <f>AX28+AY28-AZ28</f>
        <v>0</v>
      </c>
      <c r="BB28" s="809">
        <v>0</v>
      </c>
      <c r="BC28" s="656">
        <f>SUMIFS(용기수불기초자료!$D$3:$D$4794,용기수불기초자료!$B$3:$B$4794,A28,용기수불기초자료!$C$3:$C$4794,$BB$3)</f>
        <v>0</v>
      </c>
      <c r="BD28" s="656">
        <f>SUMIFS(용기수불기초자료!$G$3:$G$4794,용기수불기초자료!$B$3:$B$4794,A28,용기수불기초자료!$C$3:$C$4794,$BB$3)</f>
        <v>0</v>
      </c>
      <c r="BE28" s="807">
        <f>BB28+BC28-BD28</f>
        <v>0</v>
      </c>
      <c r="BF28" s="808">
        <v>0</v>
      </c>
      <c r="BG28" s="656">
        <f>SUMIFS(용기수불기초자료!$D$3:$D$4794,용기수불기초자료!$B$3:$B$4794,A28,용기수불기초자료!$C$3:$C$4794,$BF$3)</f>
        <v>0</v>
      </c>
      <c r="BH28" s="656">
        <f>SUMIFS(용기수불기초자료!$G$3:$G$4794,용기수불기초자료!$B$3:$B$4794,A28,용기수불기초자료!$C$3:$C$4794,$BF$3)</f>
        <v>0</v>
      </c>
      <c r="BI28" s="806">
        <f>BF28+BG28-BH28</f>
        <v>0</v>
      </c>
      <c r="BJ28" s="809">
        <v>0</v>
      </c>
      <c r="BK28" s="656">
        <f>SUMIFS(용기수불기초자료!$D$3:$D$4794,용기수불기초자료!$B$3:$B$4794,A28,용기수불기초자료!$C$3:$C$4794,$BJ$3)</f>
        <v>0</v>
      </c>
      <c r="BL28" s="656">
        <f>SUMIFS(용기수불기초자료!$G$3:$G$4794,용기수불기초자료!$B$3:$B$4794,A28,용기수불기초자료!$C$3:$C$4794,$BJ$3)</f>
        <v>0</v>
      </c>
      <c r="BM28" s="807">
        <f>BJ28+BK28-BL28</f>
        <v>0</v>
      </c>
      <c r="BN28" s="809">
        <v>0</v>
      </c>
      <c r="BO28" s="656">
        <f>SUMIFS(용기수불기초자료!$D$3:$D$4794,용기수불기초자료!$B$3:$B$4794,A28,용기수불기초자료!$C$3:$C$4794,$BN$3)</f>
        <v>0</v>
      </c>
      <c r="BP28" s="656">
        <f>SUMIFS(용기수불기초자료!$G$3:$G$4794,용기수불기초자료!$B$3:$B$4794,A28,용기수불기초자료!$C$3:$C$4794,$BN$3)</f>
        <v>0</v>
      </c>
      <c r="BQ28" s="807">
        <f>BN28+BO28-BP28</f>
        <v>0</v>
      </c>
      <c r="BR28" s="809">
        <v>0</v>
      </c>
      <c r="BS28" s="656">
        <f>SUMIFS(용기수불기초자료!$D$3:$D$4794,용기수불기초자료!$B$3:$B$4794,A28,용기수불기초자료!$C$3:$C$4794,$BR$3)</f>
        <v>0</v>
      </c>
      <c r="BT28" s="656">
        <f>SUMIFS(용기수불기초자료!$G$3:$G$4794,용기수불기초자료!$B$3:$B$4794,A28,용기수불기초자료!$C$3:$C$4794,$BR$3)</f>
        <v>0</v>
      </c>
      <c r="BU28" s="807">
        <f t="shared" ref="BU28:BU34" si="96">BR28+BS28-BT28</f>
        <v>0</v>
      </c>
      <c r="BV28" s="808">
        <v>0</v>
      </c>
      <c r="BW28" s="656">
        <f>SUMIFS(용기수불기초자료!$D$3:$D$4794,용기수불기초자료!$B$3:$B$4794,A28,용기수불기초자료!$C$3:$C$4794,$BV$3)</f>
        <v>0</v>
      </c>
      <c r="BX28" s="656">
        <f>SUMIFS(용기수불기초자료!$G$3:$G$4794,용기수불기초자료!$B$3:$B$4794,A28,용기수불기초자료!$C$3:$C$4794,$BV$3)</f>
        <v>0</v>
      </c>
      <c r="BY28" s="806">
        <f>BV28+BW28-BX28</f>
        <v>0</v>
      </c>
      <c r="BZ28" s="809">
        <v>0</v>
      </c>
      <c r="CA28" s="656">
        <f>SUMIFS(용기수불기초자료!$D$3:$D$4794,용기수불기초자료!$B$3:$B$4794,A28,용기수불기초자료!$C$3:$C$4794,$BZ$3)</f>
        <v>0</v>
      </c>
      <c r="CB28" s="656">
        <f>SUMIFS(용기수불기초자료!$G$3:$G$4794,용기수불기초자료!$B$3:$B$4794,A28,용기수불기초자료!$C$3:$C$4794,$BZ$3)</f>
        <v>0</v>
      </c>
      <c r="CC28" s="807">
        <f>BZ28+CA28-CB28</f>
        <v>0</v>
      </c>
      <c r="CD28" s="809">
        <v>0</v>
      </c>
      <c r="CE28" s="656">
        <f>SUMIFS(용기수불기초자료!$D$3:$D$4794,용기수불기초자료!$B$3:$B$4794,A28,용기수불기초자료!$C$3:$C$4794,$CD$3)</f>
        <v>0</v>
      </c>
      <c r="CF28" s="656">
        <f>SUMIFS(용기수불기초자료!$G$3:$G$4794,용기수불기초자료!$B$3:$B$4794,A28,용기수불기초자료!$C$3:$C$4794,$CD$3)</f>
        <v>0</v>
      </c>
      <c r="CG28" s="807">
        <f>CD28+CE28-CF28</f>
        <v>0</v>
      </c>
      <c r="CH28" s="809">
        <v>0</v>
      </c>
      <c r="CI28" s="656">
        <f>SUMIFS(용기수불기초자료!$D$3:$D$4794,용기수불기초자료!$B$3:$B$4794,A28,용기수불기초자료!$C$3:$C$4794,$CH$3)</f>
        <v>0</v>
      </c>
      <c r="CJ28" s="656">
        <f>SUMIFS(용기수불기초자료!$G$3:$G$4794,용기수불기초자료!$B$3:$B$4794,A28,용기수불기초자료!$C$3:$C$4794,$CH$3)</f>
        <v>0</v>
      </c>
      <c r="CK28" s="807">
        <f>CH28+CI28-CJ28</f>
        <v>0</v>
      </c>
      <c r="CL28" s="808">
        <v>0</v>
      </c>
      <c r="CM28" s="656">
        <f>SUMIFS(용기수불기초자료!$D$3:$D$4794,용기수불기초자료!$B$3:$B$4794,A28,용기수불기초자료!$C$3:$C$4794,$CL$3)</f>
        <v>0</v>
      </c>
      <c r="CN28" s="656">
        <f>SUMIFS(용기수불기초자료!$G$3:$G$4794,용기수불기초자료!$B$3:$B$4794,A28,용기수불기초자료!$C$3:$C$4794,$CL$3)</f>
        <v>0</v>
      </c>
      <c r="CO28" s="806">
        <f>CL28+CM28-CN28</f>
        <v>0</v>
      </c>
      <c r="CP28" s="809">
        <v>0</v>
      </c>
      <c r="CQ28" s="656">
        <f>SUMIFS(용기수불기초자료!$D$3:$D$4794,용기수불기초자료!$B$3:$B$4794,A28,용기수불기초자료!$C$3:$C$4794,$CP$3)</f>
        <v>0</v>
      </c>
      <c r="CR28" s="656">
        <f>SUMIFS(용기수불기초자료!$G$3:$G$4794,용기수불기초자료!$B$3:$B$4794,A28,용기수불기초자료!$C$3:$C$4794,$CP$3)</f>
        <v>0</v>
      </c>
      <c r="CS28" s="807">
        <f>CP28+CQ28-CR28</f>
        <v>0</v>
      </c>
      <c r="CT28" s="808">
        <v>0</v>
      </c>
      <c r="CU28" s="656">
        <f>SUMIFS(용기수불기초자료!$D$3:$D$4794,용기수불기초자료!$B$3:$B$4794,A28,용기수불기초자료!$C$3:$C$4794,$CT$3)</f>
        <v>0</v>
      </c>
      <c r="CV28" s="656">
        <f>SUMIFS(용기수불기초자료!$G$3:$G$4794,용기수불기초자료!$B$3:$B$4794,A28,용기수불기초자료!$C$3:$C$4794,$CT$3)</f>
        <v>0</v>
      </c>
      <c r="CW28" s="806">
        <f>CT28+CU28-CV28</f>
        <v>0</v>
      </c>
      <c r="CX28" s="809">
        <v>0</v>
      </c>
      <c r="CY28" s="656">
        <f>SUMIFS(용기수불기초자료!$D$3:$D$4794,용기수불기초자료!$B$3:$B$4794,A28,용기수불기초자료!$C$3:$C$4794,$CX$3)</f>
        <v>0</v>
      </c>
      <c r="CZ28" s="656">
        <f>SUMIFS(용기수불기초자료!$G$3:$G$4794,용기수불기초자료!$B$3:$B$4794,A28,용기수불기초자료!$C$3:$C$4794,$CX$3)</f>
        <v>0</v>
      </c>
      <c r="DA28" s="807">
        <f>CX28+CY28-CZ28</f>
        <v>0</v>
      </c>
      <c r="DB28" s="808">
        <v>0</v>
      </c>
      <c r="DC28" s="656">
        <f>SUMIFS(용기수불기초자료!$D$3:$D$4794,용기수불기초자료!$B$3:$B$4794,A28,용기수불기초자료!$C$3:$C$4794,$DB$3)</f>
        <v>0</v>
      </c>
      <c r="DD28" s="656">
        <f>SUMIFS(용기수불기초자료!$G$3:$G$4794,용기수불기초자료!$B$3:$B$4794,A28,용기수불기초자료!$C$3:$C$4794,$DB$3)</f>
        <v>0</v>
      </c>
      <c r="DE28" s="806">
        <f>DB28+DC28-DD28</f>
        <v>0</v>
      </c>
      <c r="DF28" s="809">
        <v>0</v>
      </c>
      <c r="DG28" s="656">
        <f>SUMIFS(용기수불기초자료!$D$3:$D$4794,용기수불기초자료!$B$3:$B$4794,A28,용기수불기초자료!$C$3:$C$4794,$DF$3)</f>
        <v>0</v>
      </c>
      <c r="DH28" s="656">
        <f>SUMIFS(용기수불기초자료!$G$3:$G$4794,용기수불기초자료!$B$3:$B$4794,A28,용기수불기초자료!$C$3:$C$4794,$DF$3)</f>
        <v>0</v>
      </c>
      <c r="DI28" s="807">
        <f>DF28+DG28-DH28</f>
        <v>0</v>
      </c>
      <c r="DJ28" s="809">
        <v>0</v>
      </c>
      <c r="DK28" s="656">
        <f>SUMIFS(용기수불기초자료!$D$3:$D$4794,용기수불기초자료!$B$3:$B$4794,A28,용기수불기초자료!$C$3:$C$4794,$DJ$3)</f>
        <v>0</v>
      </c>
      <c r="DL28" s="656">
        <f>SUMIFS(용기수불기초자료!$G$3:$G$4794,용기수불기초자료!$B$3:$B$4794,A28,용기수불기초자료!$C$3:$C$4794,$DJ$3)</f>
        <v>0</v>
      </c>
      <c r="DM28" s="807">
        <f>DJ28+DK28-DL28</f>
        <v>0</v>
      </c>
      <c r="DN28" s="809">
        <v>0</v>
      </c>
      <c r="DO28" s="656">
        <f>SUMIFS(용기수불기초자료!$D$3:$D$4794,용기수불기초자료!$B$3:$B$4794,A28,용기수불기초자료!$C$3:$C$4794,$DN$3)</f>
        <v>0</v>
      </c>
      <c r="DP28" s="656">
        <f>SUMIFS(용기수불기초자료!$G$3:$G$4794,용기수불기초자료!$B$3:$B$4794,A28,용기수불기초자료!$C$3:$C$4794,$DN$3)</f>
        <v>0</v>
      </c>
      <c r="DQ28" s="810">
        <f>DN28+DO28-DP28</f>
        <v>0</v>
      </c>
      <c r="DR28" s="808">
        <v>0</v>
      </c>
      <c r="DS28" s="656">
        <f>SUMIFS(용기수불기초자료!$D$3:$D$4794,용기수불기초자료!$B$3:$B$4794,A28,용기수불기초자료!$C$3:$C$4794,$DR$3)</f>
        <v>0</v>
      </c>
      <c r="DT28" s="656">
        <f>SUMIFS(용기수불기초자료!$G$3:$G$4794,용기수불기초자료!$B$3:$B$4794,A28,용기수불기초자료!$C$3:$C$4794,$DR$3)</f>
        <v>0</v>
      </c>
      <c r="DU28" s="806">
        <f>DR28+DS28-DT28</f>
        <v>0</v>
      </c>
      <c r="DV28" s="809">
        <v>0</v>
      </c>
      <c r="DW28" s="656">
        <f>SUMIFS(용기수불기초자료!$D$3:$D$4794,용기수불기초자료!$B$3:$B$4794,A28,용기수불기초자료!$C$3:$C$4794,$DV$3)</f>
        <v>0</v>
      </c>
      <c r="DX28" s="656">
        <f>SUMIFS(용기수불기초자료!$G$3:$G$4794,용기수불기초자료!$B$3:$B$4794,A28,용기수불기초자료!$C$3:$C$4794,$DV$3)</f>
        <v>0</v>
      </c>
      <c r="DY28" s="807">
        <f>DV28+DW28-DX28</f>
        <v>0</v>
      </c>
      <c r="DZ28" s="808">
        <v>0</v>
      </c>
      <c r="EA28" s="656">
        <f>SUMIFS(용기수불기초자료!$D$3:$D$4794,용기수불기초자료!$B$3:$B$4794,A28,용기수불기초자료!$C$3:$C$4794,$DZ$3)</f>
        <v>0</v>
      </c>
      <c r="EB28" s="656">
        <f>SUMIFS(용기수불기초자료!$G$3:$G$4794,용기수불기초자료!$B$3:$B$4794,A28,용기수불기초자료!$C$3:$C$4794,$DZ$3)</f>
        <v>0</v>
      </c>
      <c r="EC28" s="806">
        <f>DZ28+EA28-EB28</f>
        <v>0</v>
      </c>
      <c r="ED28" s="809">
        <v>0</v>
      </c>
      <c r="EE28" s="656">
        <f>SUMIFS(용기수불기초자료!$D$3:$D$4794,용기수불기초자료!$B$3:$B$4794,A28,용기수불기초자료!$C$3:$C$4794,$ED$3)</f>
        <v>0</v>
      </c>
      <c r="EF28" s="656">
        <f>SUMIFS(용기수불기초자료!$G$3:$G$4794,용기수불기초자료!$B$3:$B$4794,A28,용기수불기초자료!$C$3:$C$4794,$ED$3)</f>
        <v>0</v>
      </c>
      <c r="EG28" s="807">
        <f>ED28+EE28-EF28</f>
        <v>0</v>
      </c>
      <c r="EH28" s="809">
        <v>0</v>
      </c>
      <c r="EI28" s="656">
        <f>SUMIFS(용기수불기초자료!$D$3:$D$4794,용기수불기초자료!$B$3:$B$4794,A28,용기수불기초자료!$C$3:$C$4794,$EH$3)</f>
        <v>0</v>
      </c>
      <c r="EJ28" s="656">
        <f>SUMIFS(용기수불기초자료!$G$3:$G$4794,용기수불기초자료!$B$3:$B$4794,A28,용기수불기초자료!$C$3:$C$4794,$EH$3)</f>
        <v>0</v>
      </c>
      <c r="EK28" s="807">
        <f>EH28+EI28-EJ28</f>
        <v>0</v>
      </c>
      <c r="EL28" s="808">
        <v>0</v>
      </c>
      <c r="EM28" s="656">
        <f>SUMIFS(용기수불기초자료!$D$3:$D$4794,용기수불기초자료!$B$3:$B$4794,A28,용기수불기초자료!$C$3:$C$4794,$EL$3)</f>
        <v>0</v>
      </c>
      <c r="EN28" s="656">
        <f>SUMIFS(용기수불기초자료!$G$3:$G$4794,용기수불기초자료!$B$3:$B$4794,A28,용기수불기초자료!$C$3:$C$4794,$EL$3)</f>
        <v>0</v>
      </c>
      <c r="EO28" s="806">
        <f>EL28+EM28-EN28</f>
        <v>0</v>
      </c>
      <c r="EP28" s="809">
        <v>0</v>
      </c>
      <c r="EQ28" s="656">
        <f>SUMIFS(용기수불기초자료!$D$3:$D$4794,용기수불기초자료!$B$3:$B$4794,A28,용기수불기초자료!$C$3:$C$4794,$EP$3)</f>
        <v>0</v>
      </c>
      <c r="ER28" s="656">
        <f>SUMIFS(용기수불기초자료!$G$3:$G$4794,용기수불기초자료!$B$3:$B$4794,A28,용기수불기초자료!$C$3:$C$4794,$EP$3)</f>
        <v>0</v>
      </c>
      <c r="ES28" s="807">
        <f>EP28+EQ28-ER28</f>
        <v>0</v>
      </c>
      <c r="ET28" s="809">
        <v>0</v>
      </c>
      <c r="EU28" s="656">
        <f>SUMIFS(용기수불기초자료!$D$3:$D$4794,용기수불기초자료!$B$3:$B$4794,A28,용기수불기초자료!$C$3:$C$4794,$ET$3)</f>
        <v>0</v>
      </c>
      <c r="EV28" s="656">
        <f>SUMIFS(용기수불기초자료!$G$3:$G$4794,용기수불기초자료!$B$3:$B$4794,A28,용기수불기초자료!$C$3:$C$4794,$ET$3)</f>
        <v>0</v>
      </c>
      <c r="EW28" s="807">
        <f t="shared" ref="EW28:EW34" si="97">ET28+EU28-EV28</f>
        <v>0</v>
      </c>
      <c r="EX28" s="809">
        <v>0</v>
      </c>
      <c r="EY28" s="656">
        <f>SUMIFS(용기수불기초자료!$D$3:$D$4794,용기수불기초자료!$B$3:$B$4794,A28,용기수불기초자료!$C$3:$C$4794,$EX$3)</f>
        <v>0</v>
      </c>
      <c r="EZ28" s="656">
        <f>SUMIFS(용기수불기초자료!$G$3:$G$4794,용기수불기초자료!$B$3:$B$4794,A28,용기수불기초자료!$C$3:$C$4794,$EX$3)</f>
        <v>0</v>
      </c>
      <c r="FA28" s="810">
        <f>EX28+EY28-EZ28</f>
        <v>0</v>
      </c>
      <c r="FB28" s="809">
        <v>0</v>
      </c>
      <c r="FC28" s="660">
        <f>SUMIFS(용기수불기초자료!$D$3:$D$4794,용기수불기초자료!$B$3:$B$4794,A28,용기수불기초자료!$C$3:$C$4794,$FB$3)</f>
        <v>0</v>
      </c>
      <c r="FD28" s="660">
        <f>SUMIFS(용기수불기초자료!$G$3:$G$4794,용기수불기초자료!$B$3:$B$4794,A28,용기수불기초자료!$C$3:$C$4794,$FB$3)</f>
        <v>0</v>
      </c>
      <c r="FE28" s="810">
        <f>FB28+FC28-FD28</f>
        <v>0</v>
      </c>
      <c r="FF28" s="809">
        <v>0</v>
      </c>
      <c r="FG28" s="660">
        <f>SUMIFS(용기수불기초자료!$D$3:$D$4794,용기수불기초자료!$B$3:$B$4794,A28,용기수불기초자료!$C$3:$C$4794,$FF$3)</f>
        <v>0</v>
      </c>
      <c r="FH28" s="660">
        <f>SUMIFS(용기수불기초자료!$G$3:$G$4794,용기수불기초자료!$B$3:$B$4794,A28,용기수불기초자료!$C$3:$C$4794,$FF$3)</f>
        <v>0</v>
      </c>
      <c r="FI28" s="810">
        <f t="shared" ref="FI28:FI33" si="98">FF28+FG28-FH28</f>
        <v>0</v>
      </c>
      <c r="FJ28" s="809">
        <v>0</v>
      </c>
      <c r="FK28" s="660">
        <f>SUMIFS(용기수불기초자료!$D$3:$D$4794,용기수불기초자료!$B$3:$B$4794,$A28,용기수불기초자료!$C$3:$C$4794,$FJ$3)</f>
        <v>0</v>
      </c>
      <c r="FL28" s="660">
        <f>SUMIFS(용기수불기초자료!$G$3:$G$4794,용기수불기초자료!$B$3:$B$4794,$A28,용기수불기초자료!$C$3:$C$4794,$FJ$3)</f>
        <v>0</v>
      </c>
      <c r="FM28" s="810">
        <f t="shared" ref="FM28:FM33" si="99">FJ28+FK28-FL28</f>
        <v>0</v>
      </c>
      <c r="FN28" s="809">
        <v>0</v>
      </c>
      <c r="FO28" s="660">
        <f>SUMIFS(용기수불기초자료!$D$3:$D$4794,용기수불기초자료!$B$3:$B$4794,$A28,용기수불기초자료!$C$3:$C$4794,$FN$3)</f>
        <v>0</v>
      </c>
      <c r="FP28" s="660">
        <f>SUMIFS(용기수불기초자료!$G$3:$G$4794,용기수불기초자료!$B$3:$B$4794,$A28,용기수불기초자료!$C$3:$C$4794,$FN$3)</f>
        <v>0</v>
      </c>
      <c r="FQ28" s="810">
        <f t="shared" ref="FQ28:FQ34" si="100">FN28+FO28-FP28</f>
        <v>0</v>
      </c>
      <c r="FR28" s="811">
        <v>0</v>
      </c>
      <c r="FS28" s="812">
        <f>SUMIF(기화기수불!$B$4:$B$628,A28,기화기수불!$D$4:$D$628)</f>
        <v>0</v>
      </c>
      <c r="FT28" s="812">
        <f>SUMIF(기화기수불!$B$4:$B$628,A28,기화기수불!$C$4:$C$628)</f>
        <v>0</v>
      </c>
      <c r="FU28" s="815">
        <f>FR28+FS28-FT28</f>
        <v>0</v>
      </c>
      <c r="FW28" s="814"/>
    </row>
    <row r="29" spans="1:186" s="756" customFormat="1" x14ac:dyDescent="0.3">
      <c r="A29" s="952" t="s">
        <v>1462</v>
      </c>
      <c r="B29" s="747">
        <f>SUM(F29,J29,N29,R29,V29,Z29,AD29,AH29,AL29,AT29,AP29,AX29,BB29,BF29,BJ29,BN29,BR29,BV29,BZ29,CD29,CH29,CL29,CP29,CT29,CX29,DB29,DF29,DN29,DR29,DV29,DZ29,ED29,EH29,EL29,EP29,ET29,DJ29,EX29,FB29,FF29,FJ29,FN29)</f>
        <v>46</v>
      </c>
      <c r="C29" s="748">
        <f>SUM(EU29,EQ29,EM29,BO29,EI29,CU29,CQ29,EE29,BC29,CM29,CI29,EA29,DW29,DS29,DO29,DG29,DK29,AY29,DC29,CY29,CE29,CA29,BW29,BS29,BK29,BG29,AM29,AQ29,AU29,AE29,AI29,S29,W29,AA29,O29,K29,G29,EY29,FC29,FG29,FK29,FO29)</f>
        <v>6</v>
      </c>
      <c r="D29" s="748">
        <f>SUM(EV29,ER29,EN29,BP29,EJ29,CV29,CR29,EF29,BD29,CN29,CJ29,EB29,DX29,DT29,DP29,DH29,DL29,AZ29,DD29,CZ29,CF29,CB29,BX29,BT29,BL29,BH29,AN29,AR29,AV29,AF29,AJ29,T29,X29,AB29,P29,L29,H29,EZ29,FD29,FH29,FL29,FP29)</f>
        <v>6</v>
      </c>
      <c r="E29" s="749">
        <f>SUM(I29,M29,Q29,U29,Y29,AC29,AG29,AK29,AO29,AW29,BA29,BE29,BI29,BM29,BQ29,BU29,BY29,CC29,CG29,DM29,CK29,CO29,CS29,CW29,DA29,DE29,DI29,DQ29,DU29,DY29,EC29,EG29,EK29,EO29,ES29,EW29,FA29,FE29,AS29,FI29,FM29,FQ29)</f>
        <v>46</v>
      </c>
      <c r="F29" s="750">
        <v>0</v>
      </c>
      <c r="G29" s="700">
        <f>SUMIFS(용기수불기초자료!$D$3:$D$4794,용기수불기초자료!$B$3:$B$4794,A29,용기수불기초자료!$C$3:$C$4794,$F$3)</f>
        <v>0</v>
      </c>
      <c r="H29" s="700">
        <f>SUMIFS(용기수불기초자료!$G$3:$G$4794,용기수불기초자료!$B$3:$B$4794,A29,용기수불기초자료!$C$3:$C$4794,$F$3)</f>
        <v>0</v>
      </c>
      <c r="I29" s="748">
        <f t="shared" si="91"/>
        <v>0</v>
      </c>
      <c r="J29" s="751">
        <v>0</v>
      </c>
      <c r="K29" s="700">
        <f>SUMIFS(용기수불기초자료!$D$3:$D$4794,용기수불기초자료!$B$3:$B$4794,A29,용기수불기초자료!$C$3:$C$4794,$J$3)</f>
        <v>0</v>
      </c>
      <c r="L29" s="700">
        <f>SUMIFS(용기수불기초자료!$G$3:$G$4794,용기수불기초자료!$B$3:$B$4794,A29,용기수불기초자료!$C$3:$C$4794,$J$3)</f>
        <v>0</v>
      </c>
      <c r="M29" s="749">
        <f t="shared" ref="M29" si="101">J29+K29-L29</f>
        <v>0</v>
      </c>
      <c r="N29" s="750">
        <v>0</v>
      </c>
      <c r="O29" s="700">
        <f>SUMIFS(용기수불기초자료!$D$3:$D$4794,용기수불기초자료!$B$3:$B$4794,A29,용기수불기초자료!$C$3:$C$4794,$N$3)</f>
        <v>0</v>
      </c>
      <c r="P29" s="700">
        <f>SUMIFS(용기수불기초자료!$G$3:$G$4794,용기수불기초자료!$B$3:$B$4794,A29,용기수불기초자료!$C$3:$C$4794,$N$3)</f>
        <v>0</v>
      </c>
      <c r="Q29" s="748">
        <f t="shared" ref="Q29" si="102">N29+O29-P29</f>
        <v>0</v>
      </c>
      <c r="R29" s="751">
        <v>0</v>
      </c>
      <c r="S29" s="700">
        <f>SUMIFS(용기수불기초자료!$D$3:$D$4794,용기수불기초자료!$B$3:$B$4794,A29,용기수불기초자료!$C$3:$C$4794,$R$3)</f>
        <v>0</v>
      </c>
      <c r="T29" s="700">
        <f>SUMIFS(용기수불기초자료!$G$3:$G$4794,용기수불기초자료!$B$3:$B$4794,A29,용기수불기초자료!$C$3:$C$4794,$R$3)</f>
        <v>0</v>
      </c>
      <c r="U29" s="749">
        <f t="shared" ref="U29" si="103">R29+S29-T29</f>
        <v>0</v>
      </c>
      <c r="V29" s="750">
        <v>0</v>
      </c>
      <c r="W29" s="700">
        <f>SUMIFS(용기수불기초자료!$D$3:$D$4794,용기수불기초자료!$B$3:$B$4794,A29,용기수불기초자료!$C$3:$C$4794,$V$3)</f>
        <v>0</v>
      </c>
      <c r="X29" s="700">
        <f>SUMIFS(용기수불기초자료!$G$3:$G$4794,용기수불기초자료!$B$3:$B$4794,A29,용기수불기초자료!$C$3:$C$4794,$V$3)</f>
        <v>0</v>
      </c>
      <c r="Y29" s="748">
        <f t="shared" ref="Y29" si="104">V29+W29-X29</f>
        <v>0</v>
      </c>
      <c r="Z29" s="751">
        <v>0</v>
      </c>
      <c r="AA29" s="700">
        <f>SUMIFS(용기수불기초자료!$D$3:$D$4794,용기수불기초자료!$B$3:$B$4794,A29,용기수불기초자료!$C$3:$C$4794,$Z$3)</f>
        <v>0</v>
      </c>
      <c r="AB29" s="700">
        <f>SUMIFS(용기수불기초자료!$G$3:$G$4794,용기수불기초자료!$B$3:$B$4794,A29,용기수불기초자료!$C$3:$C$4794,$Z$3)</f>
        <v>0</v>
      </c>
      <c r="AC29" s="749">
        <f t="shared" ref="AC29" si="105">Z29+AA29-AB29</f>
        <v>0</v>
      </c>
      <c r="AD29" s="751">
        <v>0</v>
      </c>
      <c r="AE29" s="700">
        <f>SUMIFS(용기수불기초자료!$D$3:$D$4794,용기수불기초자료!$B$3:$B$4794,A29,용기수불기초자료!$C$3:$C$4794,$AD$3)</f>
        <v>0</v>
      </c>
      <c r="AF29" s="700">
        <f>SUMIFS(용기수불기초자료!$G$3:$G$4794,용기수불기초자료!$B$3:$B$4794,A29,용기수불기초자료!$C$3:$C$4794,$AD$3)</f>
        <v>0</v>
      </c>
      <c r="AG29" s="749">
        <f t="shared" ref="AG29" si="106">AD29+AE29-AF29</f>
        <v>0</v>
      </c>
      <c r="AH29" s="750">
        <v>22</v>
      </c>
      <c r="AI29" s="700">
        <f>SUMIFS(용기수불기초자료!$D$3:$D$4794,용기수불기초자료!$B$3:$B$4794,A29,용기수불기초자료!$C$3:$C$4794,$AH$3)</f>
        <v>6</v>
      </c>
      <c r="AJ29" s="700">
        <f>SUMIFS(용기수불기초자료!$G$3:$G$4794,용기수불기초자료!$B$3:$B$4794,A29,용기수불기초자료!$C$3:$C$4794,$AH$3)</f>
        <v>6</v>
      </c>
      <c r="AK29" s="748">
        <f>AH29+AI29-AJ29</f>
        <v>22</v>
      </c>
      <c r="AL29" s="751">
        <v>0</v>
      </c>
      <c r="AM29" s="700">
        <f>SUMIFS(용기수불기초자료!$D$3:$D$4794,용기수불기초자료!$B$3:$B$4794,A29,용기수불기초자료!$C$3:$C$4794,$AL$3)</f>
        <v>0</v>
      </c>
      <c r="AN29" s="700">
        <f>SUMIFS(용기수불기초자료!$G$3:$G$4794,용기수불기초자료!$B$3:$B$4794,A29,용기수불기초자료!$C$3:$C$4794,$AL$3)</f>
        <v>0</v>
      </c>
      <c r="AO29" s="749">
        <f>AL29+AM29-AN29</f>
        <v>0</v>
      </c>
      <c r="AP29" s="751">
        <v>0</v>
      </c>
      <c r="AQ29" s="700">
        <f>SUMIFS(용기수불기초자료!$D$3:$D$4794,용기수불기초자료!$B$3:$B$4794,A29,용기수불기초자료!$C$3:$C$4794,$AP$3)</f>
        <v>0</v>
      </c>
      <c r="AR29" s="700">
        <f>SUMIFS(용기수불기초자료!$G$3:$G$4794,용기수불기초자료!$B$3:$B$4794,A29,용기수불기초자료!$C$3:$C$4794,$AP$3)</f>
        <v>0</v>
      </c>
      <c r="AS29" s="749">
        <f>AP29+AQ29-AR29</f>
        <v>0</v>
      </c>
      <c r="AT29" s="751">
        <v>3</v>
      </c>
      <c r="AU29" s="700">
        <f>SUMIFS(용기수불기초자료!$D$3:$D$4794,용기수불기초자료!$B$3:$B$4794,A29,용기수불기초자료!$C$3:$C$4794,$AT$3)</f>
        <v>0</v>
      </c>
      <c r="AV29" s="700">
        <f>SUMIFS(용기수불기초자료!$G$3:$G$4794,용기수불기초자료!$B$3:$B$4794,A29,용기수불기초자료!$C$3:$C$4794,$AT$3)</f>
        <v>0</v>
      </c>
      <c r="AW29" s="749">
        <f t="shared" si="95"/>
        <v>3</v>
      </c>
      <c r="AX29" s="750">
        <v>13</v>
      </c>
      <c r="AY29" s="700">
        <f>SUMIFS(용기수불기초자료!$D$3:$D$4794,용기수불기초자료!$B$3:$B$4794,A29,용기수불기초자료!$C$3:$C$4794,$AX$3)</f>
        <v>0</v>
      </c>
      <c r="AZ29" s="700">
        <f>SUMIFS(용기수불기초자료!$G$3:$G$4794,용기수불기초자료!$B$3:$B$4794,A29,용기수불기초자료!$C$3:$C$4794,$AX$3)</f>
        <v>0</v>
      </c>
      <c r="BA29" s="748">
        <f>AX29+AY29-AZ29</f>
        <v>13</v>
      </c>
      <c r="BB29" s="751">
        <v>0</v>
      </c>
      <c r="BC29" s="700">
        <f>SUMIFS(용기수불기초자료!$D$3:$D$4794,용기수불기초자료!$B$3:$B$4794,A29,용기수불기초자료!$C$3:$C$4794,$BB$3)</f>
        <v>0</v>
      </c>
      <c r="BD29" s="700">
        <f>SUMIFS(용기수불기초자료!$G$3:$G$4794,용기수불기초자료!$B$3:$B$4794,A29,용기수불기초자료!$C$3:$C$4794,$BB$3)</f>
        <v>0</v>
      </c>
      <c r="BE29" s="749">
        <f t="shared" ref="BE29" si="107">BB29+BC29-BD29</f>
        <v>0</v>
      </c>
      <c r="BF29" s="750">
        <v>0</v>
      </c>
      <c r="BG29" s="700">
        <f>SUMIFS(용기수불기초자료!$D$3:$D$4794,용기수불기초자료!$B$3:$B$4794,A29,용기수불기초자료!$C$3:$C$4794,$BF$3)</f>
        <v>0</v>
      </c>
      <c r="BH29" s="700">
        <f>SUMIFS(용기수불기초자료!$G$3:$G$4794,용기수불기초자료!$B$3:$B$4794,A29,용기수불기초자료!$C$3:$C$4794,$BF$3)</f>
        <v>0</v>
      </c>
      <c r="BI29" s="748">
        <f t="shared" ref="BI29" si="108">BF29+BG29-BH29</f>
        <v>0</v>
      </c>
      <c r="BJ29" s="751">
        <v>0</v>
      </c>
      <c r="BK29" s="700">
        <f>SUMIFS(용기수불기초자료!$D$3:$D$4794,용기수불기초자료!$B$3:$B$4794,A29,용기수불기초자료!$C$3:$C$4794,$BJ$3)</f>
        <v>0</v>
      </c>
      <c r="BL29" s="700">
        <f>SUMIFS(용기수불기초자료!$G$3:$G$4794,용기수불기초자료!$B$3:$B$4794,A29,용기수불기초자료!$C$3:$C$4794,$BJ$3)</f>
        <v>0</v>
      </c>
      <c r="BM29" s="749">
        <f t="shared" ref="BM29" si="109">BJ29+BK29-BL29</f>
        <v>0</v>
      </c>
      <c r="BN29" s="751">
        <v>0</v>
      </c>
      <c r="BO29" s="700">
        <f>SUMIFS(용기수불기초자료!$D$3:$D$4794,용기수불기초자료!$B$3:$B$4794,A29,용기수불기초자료!$C$3:$C$4794,$BN$3)</f>
        <v>0</v>
      </c>
      <c r="BP29" s="700">
        <f>SUMIFS(용기수불기초자료!$G$3:$G$4794,용기수불기초자료!$B$3:$B$4794,A29,용기수불기초자료!$C$3:$C$4794,$BN$3)</f>
        <v>0</v>
      </c>
      <c r="BQ29" s="749">
        <f t="shared" ref="BQ29" si="110">BN29+BO29-BP29</f>
        <v>0</v>
      </c>
      <c r="BR29" s="751">
        <v>0</v>
      </c>
      <c r="BS29" s="700">
        <f>SUMIFS(용기수불기초자료!$D$3:$D$4794,용기수불기초자료!$B$3:$B$4794,A29,용기수불기초자료!$C$3:$C$4794,$BR$3)</f>
        <v>0</v>
      </c>
      <c r="BT29" s="700">
        <f>SUMIFS(용기수불기초자료!$G$3:$G$4794,용기수불기초자료!$B$3:$B$4794,A29,용기수불기초자료!$C$3:$C$4794,$BR$3)</f>
        <v>0</v>
      </c>
      <c r="BU29" s="749">
        <f t="shared" ref="BU29" si="111">BR29+BS29-BT29</f>
        <v>0</v>
      </c>
      <c r="BV29" s="750">
        <v>0</v>
      </c>
      <c r="BW29" s="700">
        <f>SUMIFS(용기수불기초자료!$D$3:$D$4794,용기수불기초자료!$B$3:$B$4794,A29,용기수불기초자료!$C$3:$C$4794,$BV$3)</f>
        <v>0</v>
      </c>
      <c r="BX29" s="700">
        <f>SUMIFS(용기수불기초자료!$G$3:$G$4794,용기수불기초자료!$B$3:$B$4794,A29,용기수불기초자료!$C$3:$C$4794,$BV$3)</f>
        <v>0</v>
      </c>
      <c r="BY29" s="748">
        <f t="shared" ref="BY29" si="112">BV29+BW29-BX29</f>
        <v>0</v>
      </c>
      <c r="BZ29" s="751">
        <v>0</v>
      </c>
      <c r="CA29" s="700">
        <f>SUMIFS(용기수불기초자료!$D$3:$D$4794,용기수불기초자료!$B$3:$B$4794,A29,용기수불기초자료!$C$3:$C$4794,$BZ$3)</f>
        <v>0</v>
      </c>
      <c r="CB29" s="700">
        <f>SUMIFS(용기수불기초자료!$G$3:$G$4794,용기수불기초자료!$B$3:$B$4794,A29,용기수불기초자료!$C$3:$C$4794,$BZ$3)</f>
        <v>0</v>
      </c>
      <c r="CC29" s="749">
        <f t="shared" ref="CC29" si="113">BZ29+CA29-CB29</f>
        <v>0</v>
      </c>
      <c r="CD29" s="751">
        <v>0</v>
      </c>
      <c r="CE29" s="700">
        <f>SUMIFS(용기수불기초자료!$D$3:$D$4794,용기수불기초자료!$B$3:$B$4794,A29,용기수불기초자료!$C$3:$C$4794,$CD$3)</f>
        <v>0</v>
      </c>
      <c r="CF29" s="700">
        <f>SUMIFS(용기수불기초자료!$G$3:$G$4794,용기수불기초자료!$B$3:$B$4794,A29,용기수불기초자료!$C$3:$C$4794,$CD$3)</f>
        <v>0</v>
      </c>
      <c r="CG29" s="749">
        <f t="shared" ref="CG29" si="114">CD29+CE29-CF29</f>
        <v>0</v>
      </c>
      <c r="CH29" s="751">
        <v>0</v>
      </c>
      <c r="CI29" s="700">
        <f>SUMIFS(용기수불기초자료!$D$3:$D$4794,용기수불기초자료!$B$3:$B$4794,A29,용기수불기초자료!$C$3:$C$4794,$CH$3)</f>
        <v>0</v>
      </c>
      <c r="CJ29" s="700">
        <f>SUMIFS(용기수불기초자료!$G$3:$G$4794,용기수불기초자료!$B$3:$B$4794,A29,용기수불기초자료!$C$3:$C$4794,$CH$3)</f>
        <v>0</v>
      </c>
      <c r="CK29" s="749">
        <f t="shared" ref="CK29" si="115">CH29+CI29-CJ29</f>
        <v>0</v>
      </c>
      <c r="CL29" s="750">
        <v>0</v>
      </c>
      <c r="CM29" s="700">
        <f>SUMIFS(용기수불기초자료!$D$3:$D$4794,용기수불기초자료!$B$3:$B$4794,A29,용기수불기초자료!$C$3:$C$4794,$CL$3)</f>
        <v>0</v>
      </c>
      <c r="CN29" s="700">
        <f>SUMIFS(용기수불기초자료!$G$3:$G$4794,용기수불기초자료!$B$3:$B$4794,A29,용기수불기초자료!$C$3:$C$4794,$CL$3)</f>
        <v>0</v>
      </c>
      <c r="CO29" s="748">
        <f t="shared" ref="CO29" si="116">CL29+CM29-CN29</f>
        <v>0</v>
      </c>
      <c r="CP29" s="751">
        <v>0</v>
      </c>
      <c r="CQ29" s="700">
        <f>SUMIFS(용기수불기초자료!$D$3:$D$4794,용기수불기초자료!$B$3:$B$4794,A29,용기수불기초자료!$C$3:$C$4794,$CP$3)</f>
        <v>0</v>
      </c>
      <c r="CR29" s="700">
        <f>SUMIFS(용기수불기초자료!$G$3:$G$4794,용기수불기초자료!$B$3:$B$4794,A29,용기수불기초자료!$C$3:$C$4794,$CP$3)</f>
        <v>0</v>
      </c>
      <c r="CS29" s="749">
        <f t="shared" ref="CS29" si="117">CP29+CQ29-CR29</f>
        <v>0</v>
      </c>
      <c r="CT29" s="750">
        <v>0</v>
      </c>
      <c r="CU29" s="700">
        <f>SUMIFS(용기수불기초자료!$D$3:$D$4794,용기수불기초자료!$B$3:$B$4794,A29,용기수불기초자료!$C$3:$C$4794,$CT$3)</f>
        <v>0</v>
      </c>
      <c r="CV29" s="700">
        <f>SUMIFS(용기수불기초자료!$G$3:$G$4794,용기수불기초자료!$B$3:$B$4794,A29,용기수불기초자료!$C$3:$C$4794,$CT$3)</f>
        <v>0</v>
      </c>
      <c r="CW29" s="748">
        <f t="shared" ref="CW29" si="118">CT29+CU29-CV29</f>
        <v>0</v>
      </c>
      <c r="CX29" s="751">
        <v>0</v>
      </c>
      <c r="CY29" s="700">
        <f>SUMIFS(용기수불기초자료!$D$3:$D$4794,용기수불기초자료!$B$3:$B$4794,A29,용기수불기초자료!$C$3:$C$4794,$CX$3)</f>
        <v>0</v>
      </c>
      <c r="CZ29" s="700">
        <f>SUMIFS(용기수불기초자료!$G$3:$G$4794,용기수불기초자료!$B$3:$B$4794,A29,용기수불기초자료!$C$3:$C$4794,$CX$3)</f>
        <v>0</v>
      </c>
      <c r="DA29" s="749">
        <f t="shared" ref="DA29" si="119">CX29+CY29-CZ29</f>
        <v>0</v>
      </c>
      <c r="DB29" s="750">
        <v>0</v>
      </c>
      <c r="DC29" s="700">
        <f>SUMIFS(용기수불기초자료!$D$3:$D$4794,용기수불기초자료!$B$3:$B$4794,A29,용기수불기초자료!$C$3:$C$4794,$DB$3)</f>
        <v>0</v>
      </c>
      <c r="DD29" s="700">
        <f>SUMIFS(용기수불기초자료!$G$3:$G$4794,용기수불기초자료!$B$3:$B$4794,A29,용기수불기초자료!$C$3:$C$4794,$DB$3)</f>
        <v>0</v>
      </c>
      <c r="DE29" s="748">
        <f t="shared" ref="DE29" si="120">DB29+DC29-DD29</f>
        <v>0</v>
      </c>
      <c r="DF29" s="751">
        <v>0</v>
      </c>
      <c r="DG29" s="700">
        <f>SUMIFS(용기수불기초자료!$D$3:$D$4794,용기수불기초자료!$B$3:$B$4794,A29,용기수불기초자료!$C$3:$C$4794,$DF$3)</f>
        <v>0</v>
      </c>
      <c r="DH29" s="700">
        <f>SUMIFS(용기수불기초자료!$G$3:$G$4794,용기수불기초자료!$B$3:$B$4794,A29,용기수불기초자료!$C$3:$C$4794,$DF$3)</f>
        <v>0</v>
      </c>
      <c r="DI29" s="749">
        <f t="shared" ref="DI29" si="121">DF29+DG29-DH29</f>
        <v>0</v>
      </c>
      <c r="DJ29" s="751">
        <v>0</v>
      </c>
      <c r="DK29" s="700">
        <f>SUMIFS(용기수불기초자료!$D$3:$D$4794,용기수불기초자료!$B$3:$B$4794,A29,용기수불기초자료!$C$3:$C$4794,$DJ$3)</f>
        <v>0</v>
      </c>
      <c r="DL29" s="700">
        <f>SUMIFS(용기수불기초자료!$G$3:$G$4794,용기수불기초자료!$B$3:$B$4794,A29,용기수불기초자료!$C$3:$C$4794,$DJ$3)</f>
        <v>0</v>
      </c>
      <c r="DM29" s="749">
        <f t="shared" ref="DM29" si="122">DJ29+DK29-DL29</f>
        <v>0</v>
      </c>
      <c r="DN29" s="751">
        <v>0</v>
      </c>
      <c r="DO29" s="700">
        <f>SUMIFS(용기수불기초자료!$D$3:$D$4794,용기수불기초자료!$B$3:$B$4794,A29,용기수불기초자료!$C$3:$C$4794,$DN$3)</f>
        <v>0</v>
      </c>
      <c r="DP29" s="700">
        <f>SUMIFS(용기수불기초자료!$G$3:$G$4794,용기수불기초자료!$B$3:$B$4794,A29,용기수불기초자료!$C$3:$C$4794,$DN$3)</f>
        <v>0</v>
      </c>
      <c r="DQ29" s="752">
        <f t="shared" ref="DQ29" si="123">DN29+DO29-DP29</f>
        <v>0</v>
      </c>
      <c r="DR29" s="750">
        <v>0</v>
      </c>
      <c r="DS29" s="700">
        <f>SUMIFS(용기수불기초자료!$D$3:$D$4794,용기수불기초자료!$B$3:$B$4794,A29,용기수불기초자료!$C$3:$C$4794,$DR$3)</f>
        <v>0</v>
      </c>
      <c r="DT29" s="700">
        <f>SUMIFS(용기수불기초자료!$G$3:$G$4794,용기수불기초자료!$B$3:$B$4794,A29,용기수불기초자료!$C$3:$C$4794,$DR$3)</f>
        <v>0</v>
      </c>
      <c r="DU29" s="748">
        <f>DR29+DS29-DT29</f>
        <v>0</v>
      </c>
      <c r="DV29" s="751">
        <v>8</v>
      </c>
      <c r="DW29" s="700">
        <f>SUMIFS(용기수불기초자료!$D$3:$D$4794,용기수불기초자료!$B$3:$B$4794,A29,용기수불기초자료!$C$3:$C$4794,$DV$3)</f>
        <v>0</v>
      </c>
      <c r="DX29" s="700">
        <f>SUMIFS(용기수불기초자료!$G$3:$G$4794,용기수불기초자료!$B$3:$B$4794,A29,용기수불기초자료!$C$3:$C$4794,$DV$3)</f>
        <v>0</v>
      </c>
      <c r="DY29" s="749">
        <f>DV29+DW29-DX29</f>
        <v>8</v>
      </c>
      <c r="DZ29" s="750">
        <v>0</v>
      </c>
      <c r="EA29" s="700">
        <f>SUMIFS(용기수불기초자료!$D$3:$D$4794,용기수불기초자료!$B$3:$B$4794,A29,용기수불기초자료!$C$3:$C$4794,$DZ$3)</f>
        <v>0</v>
      </c>
      <c r="EB29" s="700">
        <f>SUMIFS(용기수불기초자료!$G$3:$G$4794,용기수불기초자료!$B$3:$B$4794,A29,용기수불기초자료!$C$3:$C$4794,$DZ$3)</f>
        <v>0</v>
      </c>
      <c r="EC29" s="748">
        <f t="shared" ref="EC29" si="124">DZ29+EA29-EB29</f>
        <v>0</v>
      </c>
      <c r="ED29" s="751">
        <v>0</v>
      </c>
      <c r="EE29" s="700">
        <f>SUMIFS(용기수불기초자료!$D$3:$D$4794,용기수불기초자료!$B$3:$B$4794,A29,용기수불기초자료!$C$3:$C$4794,$ED$3)</f>
        <v>0</v>
      </c>
      <c r="EF29" s="700">
        <f>SUMIFS(용기수불기초자료!$G$3:$G$4794,용기수불기초자료!$B$3:$B$4794,A29,용기수불기초자료!$C$3:$C$4794,$ED$3)</f>
        <v>0</v>
      </c>
      <c r="EG29" s="749">
        <f t="shared" ref="EG29" si="125">ED29+EE29-EF29</f>
        <v>0</v>
      </c>
      <c r="EH29" s="751">
        <v>0</v>
      </c>
      <c r="EI29" s="700">
        <f>SUMIFS(용기수불기초자료!$D$3:$D$4794,용기수불기초자료!$B$3:$B$4794,A29,용기수불기초자료!$C$3:$C$4794,$EH$3)</f>
        <v>0</v>
      </c>
      <c r="EJ29" s="700">
        <f>SUMIFS(용기수불기초자료!$G$3:$G$4794,용기수불기초자료!$B$3:$B$4794,A29,용기수불기초자료!$C$3:$C$4794,$EH$3)</f>
        <v>0</v>
      </c>
      <c r="EK29" s="749">
        <f t="shared" ref="EK29" si="126">EH29+EI29-EJ29</f>
        <v>0</v>
      </c>
      <c r="EL29" s="750">
        <v>0</v>
      </c>
      <c r="EM29" s="700">
        <f>SUMIFS(용기수불기초자료!$D$3:$D$4794,용기수불기초자료!$B$3:$B$4794,A29,용기수불기초자료!$C$3:$C$4794,$EL$3)</f>
        <v>0</v>
      </c>
      <c r="EN29" s="700">
        <f>SUMIFS(용기수불기초자료!$G$3:$G$4794,용기수불기초자료!$B$3:$B$4794,A29,용기수불기초자료!$C$3:$C$4794,$EL$3)</f>
        <v>0</v>
      </c>
      <c r="EO29" s="748">
        <f t="shared" ref="EO29" si="127">EL29+EM29-EN29</f>
        <v>0</v>
      </c>
      <c r="EP29" s="751">
        <v>0</v>
      </c>
      <c r="EQ29" s="700">
        <f>SUMIFS(용기수불기초자료!$D$3:$D$4794,용기수불기초자료!$B$3:$B$4794,A29,용기수불기초자료!$C$3:$C$4794,$EP$3)</f>
        <v>0</v>
      </c>
      <c r="ER29" s="700">
        <f>SUMIFS(용기수불기초자료!$G$3:$G$4794,용기수불기초자료!$B$3:$B$4794,A29,용기수불기초자료!$C$3:$C$4794,$EP$3)</f>
        <v>0</v>
      </c>
      <c r="ES29" s="749">
        <f t="shared" ref="ES29" si="128">EP29+EQ29-ER29</f>
        <v>0</v>
      </c>
      <c r="ET29" s="751">
        <v>0</v>
      </c>
      <c r="EU29" s="700">
        <f>SUMIFS(용기수불기초자료!$D$3:$D$4794,용기수불기초자료!$B$3:$B$4794,A29,용기수불기초자료!$C$3:$C$4794,$ET$3)</f>
        <v>0</v>
      </c>
      <c r="EV29" s="700">
        <f>SUMIFS(용기수불기초자료!$G$3:$G$4794,용기수불기초자료!$B$3:$B$4794,A29,용기수불기초자료!$C$3:$C$4794,$ET$3)</f>
        <v>0</v>
      </c>
      <c r="EW29" s="749">
        <f t="shared" ref="EW29" si="129">ET29+EU29-EV29</f>
        <v>0</v>
      </c>
      <c r="EX29" s="751">
        <v>0</v>
      </c>
      <c r="EY29" s="700">
        <f>SUMIFS(용기수불기초자료!$D$3:$D$4794,용기수불기초자료!$B$3:$B$4794,A29,용기수불기초자료!$C$3:$C$4794,$EX$3)</f>
        <v>0</v>
      </c>
      <c r="EZ29" s="700">
        <f>SUMIFS(용기수불기초자료!$G$3:$G$4794,용기수불기초자료!$B$3:$B$4794,A29,용기수불기초자료!$C$3:$C$4794,$EX$3)</f>
        <v>0</v>
      </c>
      <c r="FA29" s="752">
        <f t="shared" ref="FA29" si="130">EX29+EY29-EZ29</f>
        <v>0</v>
      </c>
      <c r="FB29" s="751">
        <v>0</v>
      </c>
      <c r="FC29" s="704">
        <f>SUMIFS(용기수불기초자료!$D$3:$D$4794,용기수불기초자료!$B$3:$B$4794,A29,용기수불기초자료!$C$3:$C$4794,$FB$3)</f>
        <v>0</v>
      </c>
      <c r="FD29" s="704">
        <f>SUMIFS(용기수불기초자료!$G$3:$G$4794,용기수불기초자료!$B$3:$B$4794,A29,용기수불기초자료!$C$3:$C$4794,$FB$3)</f>
        <v>0</v>
      </c>
      <c r="FE29" s="752">
        <f t="shared" ref="FE29" si="131">FB29+FC29-FD29</f>
        <v>0</v>
      </c>
      <c r="FF29" s="751">
        <v>0</v>
      </c>
      <c r="FG29" s="704">
        <f>SUMIFS(용기수불기초자료!$D$3:$D$4794,용기수불기초자료!$B$3:$B$4794,A29,용기수불기초자료!$C$3:$C$4794,$FF$3)</f>
        <v>0</v>
      </c>
      <c r="FH29" s="704">
        <f>SUMIFS(용기수불기초자료!$G$3:$G$4794,용기수불기초자료!$B$3:$B$4794,A29,용기수불기초자료!$C$3:$C$4794,$FF$3)</f>
        <v>0</v>
      </c>
      <c r="FI29" s="752">
        <f>FF29+FG29-FH29</f>
        <v>0</v>
      </c>
      <c r="FJ29" s="751">
        <v>0</v>
      </c>
      <c r="FK29" s="704">
        <f>SUMIFS(용기수불기초자료!$D$3:$D$4794,용기수불기초자료!$B$3:$B$4794,$A29,용기수불기초자료!$C$3:$C$4794,$FJ$3)</f>
        <v>0</v>
      </c>
      <c r="FL29" s="704">
        <f>SUMIFS(용기수불기초자료!$G$3:$G$4794,용기수불기초자료!$B$3:$B$4794,$A29,용기수불기초자료!$C$3:$C$4794,$FJ$3)</f>
        <v>0</v>
      </c>
      <c r="FM29" s="752">
        <f>FJ29+FK29-FL29</f>
        <v>0</v>
      </c>
      <c r="FN29" s="751">
        <v>0</v>
      </c>
      <c r="FO29" s="704">
        <f>SUMIFS(용기수불기초자료!$D$3:$D$4794,용기수불기초자료!$B$3:$B$4794,$A29,용기수불기초자료!$C$3:$C$4794,$FN$3)</f>
        <v>0</v>
      </c>
      <c r="FP29" s="704">
        <f>SUMIFS(용기수불기초자료!$G$3:$G$4794,용기수불기초자료!$B$3:$B$4794,$A29,용기수불기초자료!$C$3:$C$4794,$FN$3)</f>
        <v>0</v>
      </c>
      <c r="FQ29" s="752">
        <f>FN29+FO29-FP29</f>
        <v>0</v>
      </c>
      <c r="FR29" s="753">
        <v>2</v>
      </c>
      <c r="FS29" s="754">
        <f>SUMIF(기화기수불!$B$4:$B$628,A29,기화기수불!$D$4:$D$628)</f>
        <v>0</v>
      </c>
      <c r="FT29" s="754">
        <f>SUMIF(기화기수불!$B$4:$B$628,A29,기화기수불!$C$4:$C$628)</f>
        <v>0</v>
      </c>
      <c r="FU29" s="755">
        <f>FR29+FS29-FT29</f>
        <v>2</v>
      </c>
      <c r="FW29" s="757"/>
    </row>
    <row r="30" spans="1:186" s="756" customFormat="1" x14ac:dyDescent="0.3">
      <c r="A30" s="952" t="s">
        <v>1460</v>
      </c>
      <c r="B30" s="747">
        <f t="shared" si="9"/>
        <v>12</v>
      </c>
      <c r="C30" s="748">
        <f t="shared" si="10"/>
        <v>27</v>
      </c>
      <c r="D30" s="748">
        <f t="shared" si="11"/>
        <v>24</v>
      </c>
      <c r="E30" s="749">
        <f t="shared" si="12"/>
        <v>15</v>
      </c>
      <c r="F30" s="750">
        <v>0</v>
      </c>
      <c r="G30" s="700">
        <f>SUMIFS(용기수불기초자료!$D$3:$D$4794,용기수불기초자료!$B$3:$B$4794,A30,용기수불기초자료!$C$3:$C$4794,$F$3)</f>
        <v>0</v>
      </c>
      <c r="H30" s="700">
        <f>SUMIFS(용기수불기초자료!$G$3:$G$4794,용기수불기초자료!$B$3:$B$4794,A30,용기수불기초자료!$C$3:$C$4794,$F$3)</f>
        <v>0</v>
      </c>
      <c r="I30" s="748">
        <f t="shared" si="91"/>
        <v>0</v>
      </c>
      <c r="J30" s="751">
        <v>0</v>
      </c>
      <c r="K30" s="700">
        <f>SUMIFS(용기수불기초자료!$D$3:$D$4794,용기수불기초자료!$B$3:$B$4794,A30,용기수불기초자료!$C$3:$C$4794,$J$3)</f>
        <v>0</v>
      </c>
      <c r="L30" s="700">
        <f>SUMIFS(용기수불기초자료!$G$3:$G$4794,용기수불기초자료!$B$3:$B$4794,A30,용기수불기초자료!$C$3:$C$4794,$J$3)</f>
        <v>0</v>
      </c>
      <c r="M30" s="749">
        <f>J30+K30-L30</f>
        <v>0</v>
      </c>
      <c r="N30" s="750">
        <v>0</v>
      </c>
      <c r="O30" s="700">
        <f>SUMIFS(용기수불기초자료!$D$3:$D$4794,용기수불기초자료!$B$3:$B$4794,A30,용기수불기초자료!$C$3:$C$4794,$N$3)</f>
        <v>0</v>
      </c>
      <c r="P30" s="700">
        <f>SUMIFS(용기수불기초자료!$G$3:$G$4794,용기수불기초자료!$B$3:$B$4794,A30,용기수불기초자료!$C$3:$C$4794,$N$3)</f>
        <v>0</v>
      </c>
      <c r="Q30" s="748">
        <f t="shared" si="92"/>
        <v>0</v>
      </c>
      <c r="R30" s="751">
        <v>0</v>
      </c>
      <c r="S30" s="700">
        <f>SUMIFS(용기수불기초자료!$D$3:$D$4794,용기수불기초자료!$B$3:$B$4794,A30,용기수불기초자료!$C$3:$C$4794,$R$3)</f>
        <v>0</v>
      </c>
      <c r="T30" s="700">
        <f>SUMIFS(용기수불기초자료!$G$3:$G$4794,용기수불기초자료!$B$3:$B$4794,A30,용기수불기초자료!$C$3:$C$4794,$R$3)</f>
        <v>0</v>
      </c>
      <c r="U30" s="749">
        <f>R30+S30-T30</f>
        <v>0</v>
      </c>
      <c r="V30" s="750">
        <v>0</v>
      </c>
      <c r="W30" s="700">
        <f>SUMIFS(용기수불기초자료!$D$3:$D$4794,용기수불기초자료!$B$3:$B$4794,A30,용기수불기초자료!$C$3:$C$4794,$V$3)</f>
        <v>0</v>
      </c>
      <c r="X30" s="700">
        <f>SUMIFS(용기수불기초자료!$G$3:$G$4794,용기수불기초자료!$B$3:$B$4794,A30,용기수불기초자료!$C$3:$C$4794,$V$3)</f>
        <v>0</v>
      </c>
      <c r="Y30" s="748">
        <f>V30+W30-X30</f>
        <v>0</v>
      </c>
      <c r="Z30" s="751">
        <v>0</v>
      </c>
      <c r="AA30" s="700">
        <f>SUMIFS(용기수불기초자료!$D$3:$D$4794,용기수불기초자료!$B$3:$B$4794,A30,용기수불기초자료!$C$3:$C$4794,$Z$3)</f>
        <v>0</v>
      </c>
      <c r="AB30" s="700">
        <f>SUMIFS(용기수불기초자료!$G$3:$G$4794,용기수불기초자료!$B$3:$B$4794,A30,용기수불기초자료!$C$3:$C$4794,$Z$3)</f>
        <v>0</v>
      </c>
      <c r="AC30" s="749">
        <f>Z30+AA30-AB30</f>
        <v>0</v>
      </c>
      <c r="AD30" s="751">
        <v>0</v>
      </c>
      <c r="AE30" s="700">
        <f>SUMIFS(용기수불기초자료!$D$3:$D$4794,용기수불기초자료!$B$3:$B$4794,A30,용기수불기초자료!$C$3:$C$4794,$AD$3)</f>
        <v>0</v>
      </c>
      <c r="AF30" s="700">
        <f>SUMIFS(용기수불기초자료!$G$3:$G$4794,용기수불기초자료!$B$3:$B$4794,A30,용기수불기초자료!$C$3:$C$4794,$AD$3)</f>
        <v>0</v>
      </c>
      <c r="AG30" s="749">
        <f>AD30+AE30-AF30</f>
        <v>0</v>
      </c>
      <c r="AH30" s="750">
        <v>15</v>
      </c>
      <c r="AI30" s="700">
        <f>SUMIFS(용기수불기초자료!$D$3:$D$4794,용기수불기초자료!$B$3:$B$4794,A30,용기수불기초자료!$C$3:$C$4794,$AH$3)</f>
        <v>0</v>
      </c>
      <c r="AJ30" s="700">
        <f>SUMIFS(용기수불기초자료!$G$3:$G$4794,용기수불기초자료!$B$3:$B$4794,A30,용기수불기초자료!$C$3:$C$4794,$AH$3)</f>
        <v>0</v>
      </c>
      <c r="AK30" s="748">
        <f t="shared" ref="AK30:AK33" si="132">AH30+AI30-AJ30</f>
        <v>15</v>
      </c>
      <c r="AL30" s="751">
        <v>0</v>
      </c>
      <c r="AM30" s="700">
        <f>SUMIFS(용기수불기초자료!$D$3:$D$4794,용기수불기초자료!$B$3:$B$4794,A30,용기수불기초자료!$C$3:$C$4794,$AL$3)</f>
        <v>0</v>
      </c>
      <c r="AN30" s="700">
        <f>SUMIFS(용기수불기초자료!$G$3:$G$4794,용기수불기초자료!$B$3:$B$4794,A30,용기수불기초자료!$C$3:$C$4794,$AL$3)</f>
        <v>0</v>
      </c>
      <c r="AO30" s="749">
        <f t="shared" si="93"/>
        <v>0</v>
      </c>
      <c r="AP30" s="751">
        <v>0</v>
      </c>
      <c r="AQ30" s="700">
        <f>SUMIFS(용기수불기초자료!$D$3:$D$4794,용기수불기초자료!$B$3:$B$4794,A30,용기수불기초자료!$C$3:$C$4794,$AP$3)</f>
        <v>0</v>
      </c>
      <c r="AR30" s="700">
        <f>SUMIFS(용기수불기초자료!$G$3:$G$4794,용기수불기초자료!$B$3:$B$4794,A30,용기수불기초자료!$C$3:$C$4794,$AP$3)</f>
        <v>0</v>
      </c>
      <c r="AS30" s="749">
        <f t="shared" si="94"/>
        <v>0</v>
      </c>
      <c r="AT30" s="751">
        <v>0</v>
      </c>
      <c r="AU30" s="700">
        <f>SUMIFS(용기수불기초자료!$D$3:$D$4794,용기수불기초자료!$B$3:$B$4794,A30,용기수불기초자료!$C$3:$C$4794,$AT$3)</f>
        <v>0</v>
      </c>
      <c r="AV30" s="700">
        <f>SUMIFS(용기수불기초자료!$G$3:$G$4794,용기수불기초자료!$B$3:$B$4794,A30,용기수불기초자료!$C$3:$C$4794,$AT$3)</f>
        <v>0</v>
      </c>
      <c r="AW30" s="749">
        <f t="shared" si="95"/>
        <v>0</v>
      </c>
      <c r="AX30" s="750">
        <v>-2</v>
      </c>
      <c r="AY30" s="700">
        <f>SUMIFS(용기수불기초자료!$D$3:$D$4794,용기수불기초자료!$B$3:$B$4794,A30,용기수불기초자료!$C$3:$C$4794,$AX$3)</f>
        <v>8</v>
      </c>
      <c r="AZ30" s="700">
        <f>SUMIFS(용기수불기초자료!$G$3:$G$4794,용기수불기초자료!$B$3:$B$4794,A30,용기수불기초자료!$C$3:$C$4794,$AX$3)</f>
        <v>8</v>
      </c>
      <c r="BA30" s="748">
        <f t="shared" ref="BA30:BA33" si="133">AX30+AY30-AZ30</f>
        <v>-2</v>
      </c>
      <c r="BB30" s="751">
        <v>0</v>
      </c>
      <c r="BC30" s="700">
        <f>SUMIFS(용기수불기초자료!$D$3:$D$4794,용기수불기초자료!$B$3:$B$4794,A30,용기수불기초자료!$C$3:$C$4794,$BB$3)</f>
        <v>0</v>
      </c>
      <c r="BD30" s="700">
        <f>SUMIFS(용기수불기초자료!$G$3:$G$4794,용기수불기초자료!$B$3:$B$4794,A30,용기수불기초자료!$C$3:$C$4794,$BB$3)</f>
        <v>0</v>
      </c>
      <c r="BE30" s="749">
        <f>BB30+BC30-BD30</f>
        <v>0</v>
      </c>
      <c r="BF30" s="750">
        <v>0</v>
      </c>
      <c r="BG30" s="700">
        <f>SUMIFS(용기수불기초자료!$D$3:$D$4794,용기수불기초자료!$B$3:$B$4794,A30,용기수불기초자료!$C$3:$C$4794,$BF$3)</f>
        <v>0</v>
      </c>
      <c r="BH30" s="700">
        <f>SUMIFS(용기수불기초자료!$G$3:$G$4794,용기수불기초자료!$B$3:$B$4794,A30,용기수불기초자료!$C$3:$C$4794,$BF$3)</f>
        <v>0</v>
      </c>
      <c r="BI30" s="748">
        <f>BF30+BG30-BH30</f>
        <v>0</v>
      </c>
      <c r="BJ30" s="751">
        <v>0</v>
      </c>
      <c r="BK30" s="700">
        <f>SUMIFS(용기수불기초자료!$D$3:$D$4794,용기수불기초자료!$B$3:$B$4794,A30,용기수불기초자료!$C$3:$C$4794,$BJ$3)</f>
        <v>0</v>
      </c>
      <c r="BL30" s="700">
        <f>SUMIFS(용기수불기초자료!$G$3:$G$4794,용기수불기초자료!$B$3:$B$4794,A30,용기수불기초자료!$C$3:$C$4794,$BJ$3)</f>
        <v>0</v>
      </c>
      <c r="BM30" s="749">
        <f>BJ30+BK30-BL30</f>
        <v>0</v>
      </c>
      <c r="BN30" s="751">
        <v>0</v>
      </c>
      <c r="BO30" s="700">
        <f>SUMIFS(용기수불기초자료!$D$3:$D$4794,용기수불기초자료!$B$3:$B$4794,A30,용기수불기초자료!$C$3:$C$4794,$BN$3)</f>
        <v>0</v>
      </c>
      <c r="BP30" s="700">
        <f>SUMIFS(용기수불기초자료!$G$3:$G$4794,용기수불기초자료!$B$3:$B$4794,A30,용기수불기초자료!$C$3:$C$4794,$BN$3)</f>
        <v>0</v>
      </c>
      <c r="BQ30" s="749">
        <f>BN30+BO30-BP30</f>
        <v>0</v>
      </c>
      <c r="BR30" s="751">
        <v>0</v>
      </c>
      <c r="BS30" s="700">
        <f>SUMIFS(용기수불기초자료!$D$3:$D$4794,용기수불기초자료!$B$3:$B$4794,A30,용기수불기초자료!$C$3:$C$4794,$BR$3)</f>
        <v>0</v>
      </c>
      <c r="BT30" s="700">
        <f>SUMIFS(용기수불기초자료!$G$3:$G$4794,용기수불기초자료!$B$3:$B$4794,A30,용기수불기초자료!$C$3:$C$4794,$BR$3)</f>
        <v>0</v>
      </c>
      <c r="BU30" s="749">
        <f t="shared" si="96"/>
        <v>0</v>
      </c>
      <c r="BV30" s="750">
        <v>0</v>
      </c>
      <c r="BW30" s="700">
        <f>SUMIFS(용기수불기초자료!$D$3:$D$4794,용기수불기초자료!$B$3:$B$4794,A30,용기수불기초자료!$C$3:$C$4794,$BV$3)</f>
        <v>0</v>
      </c>
      <c r="BX30" s="700">
        <f>SUMIFS(용기수불기초자료!$G$3:$G$4794,용기수불기초자료!$B$3:$B$4794,A30,용기수불기초자료!$C$3:$C$4794,$BV$3)</f>
        <v>0</v>
      </c>
      <c r="BY30" s="748">
        <f>BV30+BW30-BX30</f>
        <v>0</v>
      </c>
      <c r="BZ30" s="751">
        <v>0</v>
      </c>
      <c r="CA30" s="700">
        <f>SUMIFS(용기수불기초자료!$D$3:$D$4794,용기수불기초자료!$B$3:$B$4794,A30,용기수불기초자료!$C$3:$C$4794,$BZ$3)</f>
        <v>0</v>
      </c>
      <c r="CB30" s="700">
        <f>SUMIFS(용기수불기초자료!$G$3:$G$4794,용기수불기초자료!$B$3:$B$4794,A30,용기수불기초자료!$C$3:$C$4794,$BZ$3)</f>
        <v>0</v>
      </c>
      <c r="CC30" s="749">
        <f>BZ30+CA30-CB30</f>
        <v>0</v>
      </c>
      <c r="CD30" s="751">
        <v>0</v>
      </c>
      <c r="CE30" s="700">
        <f>SUMIFS(용기수불기초자료!$D$3:$D$4794,용기수불기초자료!$B$3:$B$4794,A30,용기수불기초자료!$C$3:$C$4794,$CD$3)</f>
        <v>0</v>
      </c>
      <c r="CF30" s="700">
        <f>SUMIFS(용기수불기초자료!$G$3:$G$4794,용기수불기초자료!$B$3:$B$4794,A30,용기수불기초자료!$C$3:$C$4794,$CD$3)</f>
        <v>0</v>
      </c>
      <c r="CG30" s="749">
        <f>CD30+CE30-CF30</f>
        <v>0</v>
      </c>
      <c r="CH30" s="751">
        <v>0</v>
      </c>
      <c r="CI30" s="700">
        <f>SUMIFS(용기수불기초자료!$D$3:$D$4794,용기수불기초자료!$B$3:$B$4794,A30,용기수불기초자료!$C$3:$C$4794,$CH$3)</f>
        <v>0</v>
      </c>
      <c r="CJ30" s="700">
        <f>SUMIFS(용기수불기초자료!$G$3:$G$4794,용기수불기초자료!$B$3:$B$4794,A30,용기수불기초자료!$C$3:$C$4794,$CH$3)</f>
        <v>0</v>
      </c>
      <c r="CK30" s="749">
        <f>CH30+CI30-CJ30</f>
        <v>0</v>
      </c>
      <c r="CL30" s="750">
        <v>0</v>
      </c>
      <c r="CM30" s="700">
        <f>SUMIFS(용기수불기초자료!$D$3:$D$4794,용기수불기초자료!$B$3:$B$4794,A30,용기수불기초자료!$C$3:$C$4794,$CL$3)</f>
        <v>0</v>
      </c>
      <c r="CN30" s="700">
        <f>SUMIFS(용기수불기초자료!$G$3:$G$4794,용기수불기초자료!$B$3:$B$4794,A30,용기수불기초자료!$C$3:$C$4794,$CL$3)</f>
        <v>0</v>
      </c>
      <c r="CO30" s="748">
        <f>CL30+CM30-CN30</f>
        <v>0</v>
      </c>
      <c r="CP30" s="751">
        <v>0</v>
      </c>
      <c r="CQ30" s="700">
        <f>SUMIFS(용기수불기초자료!$D$3:$D$4794,용기수불기초자료!$B$3:$B$4794,A30,용기수불기초자료!$C$3:$C$4794,$CP$3)</f>
        <v>0</v>
      </c>
      <c r="CR30" s="700">
        <f>SUMIFS(용기수불기초자료!$G$3:$G$4794,용기수불기초자료!$B$3:$B$4794,A30,용기수불기초자료!$C$3:$C$4794,$CP$3)</f>
        <v>0</v>
      </c>
      <c r="CS30" s="749">
        <f>CP30+CQ30-CR30</f>
        <v>0</v>
      </c>
      <c r="CT30" s="750">
        <v>0</v>
      </c>
      <c r="CU30" s="700">
        <f>SUMIFS(용기수불기초자료!$D$3:$D$4794,용기수불기초자료!$B$3:$B$4794,A30,용기수불기초자료!$C$3:$C$4794,$CT$3)</f>
        <v>0</v>
      </c>
      <c r="CV30" s="700">
        <f>SUMIFS(용기수불기초자료!$G$3:$G$4794,용기수불기초자료!$B$3:$B$4794,A30,용기수불기초자료!$C$3:$C$4794,$CT$3)</f>
        <v>0</v>
      </c>
      <c r="CW30" s="748">
        <f>CT30+CU30-CV30</f>
        <v>0</v>
      </c>
      <c r="CX30" s="751">
        <v>0</v>
      </c>
      <c r="CY30" s="700">
        <f>SUMIFS(용기수불기초자료!$D$3:$D$4794,용기수불기초자료!$B$3:$B$4794,A30,용기수불기초자료!$C$3:$C$4794,$CX$3)</f>
        <v>0</v>
      </c>
      <c r="CZ30" s="700">
        <f>SUMIFS(용기수불기초자료!$G$3:$G$4794,용기수불기초자료!$B$3:$B$4794,A30,용기수불기초자료!$C$3:$C$4794,$CX$3)</f>
        <v>0</v>
      </c>
      <c r="DA30" s="749">
        <f>CX30+CY30-CZ30</f>
        <v>0</v>
      </c>
      <c r="DB30" s="750">
        <v>0</v>
      </c>
      <c r="DC30" s="700">
        <f>SUMIFS(용기수불기초자료!$D$3:$D$4794,용기수불기초자료!$B$3:$B$4794,A30,용기수불기초자료!$C$3:$C$4794,$DB$3)</f>
        <v>0</v>
      </c>
      <c r="DD30" s="700">
        <f>SUMIFS(용기수불기초자료!$G$3:$G$4794,용기수불기초자료!$B$3:$B$4794,A30,용기수불기초자료!$C$3:$C$4794,$DB$3)</f>
        <v>0</v>
      </c>
      <c r="DE30" s="748">
        <f>DB30+DC30-DD30</f>
        <v>0</v>
      </c>
      <c r="DF30" s="751">
        <v>0</v>
      </c>
      <c r="DG30" s="700">
        <f>SUMIFS(용기수불기초자료!$D$3:$D$4794,용기수불기초자료!$B$3:$B$4794,A30,용기수불기초자료!$C$3:$C$4794,$DF$3)</f>
        <v>0</v>
      </c>
      <c r="DH30" s="700">
        <f>SUMIFS(용기수불기초자료!$G$3:$G$4794,용기수불기초자료!$B$3:$B$4794,A30,용기수불기초자료!$C$3:$C$4794,$DF$3)</f>
        <v>0</v>
      </c>
      <c r="DI30" s="749">
        <f>DF30+DG30-DH30</f>
        <v>0</v>
      </c>
      <c r="DJ30" s="751">
        <v>0</v>
      </c>
      <c r="DK30" s="700">
        <f>SUMIFS(용기수불기초자료!$D$3:$D$4794,용기수불기초자료!$B$3:$B$4794,A30,용기수불기초자료!$C$3:$C$4794,$DJ$3)</f>
        <v>0</v>
      </c>
      <c r="DL30" s="700">
        <f>SUMIFS(용기수불기초자료!$G$3:$G$4794,용기수불기초자료!$B$3:$B$4794,A30,용기수불기초자료!$C$3:$C$4794,$DJ$3)</f>
        <v>0</v>
      </c>
      <c r="DM30" s="749">
        <f>DJ30+DK30-DL30</f>
        <v>0</v>
      </c>
      <c r="DN30" s="751">
        <v>0</v>
      </c>
      <c r="DO30" s="700">
        <f>SUMIFS(용기수불기초자료!$D$3:$D$4794,용기수불기초자료!$B$3:$B$4794,A30,용기수불기초자료!$C$3:$C$4794,$DN$3)</f>
        <v>0</v>
      </c>
      <c r="DP30" s="700">
        <f>SUMIFS(용기수불기초자료!$G$3:$G$4794,용기수불기초자료!$B$3:$B$4794,A30,용기수불기초자료!$C$3:$C$4794,$DN$3)</f>
        <v>0</v>
      </c>
      <c r="DQ30" s="752">
        <f>DN30+DO30-DP30</f>
        <v>0</v>
      </c>
      <c r="DR30" s="750">
        <v>0</v>
      </c>
      <c r="DS30" s="700">
        <f>SUMIFS(용기수불기초자료!$D$3:$D$4794,용기수불기초자료!$B$3:$B$4794,A30,용기수불기초자료!$C$3:$C$4794,$DR$3)</f>
        <v>0</v>
      </c>
      <c r="DT30" s="700">
        <f>SUMIFS(용기수불기초자료!$G$3:$G$4794,용기수불기초자료!$B$3:$B$4794,A30,용기수불기초자료!$C$3:$C$4794,$DR$3)</f>
        <v>0</v>
      </c>
      <c r="DU30" s="748">
        <f>DR30+DS30-DT30</f>
        <v>0</v>
      </c>
      <c r="DV30" s="751">
        <v>-1</v>
      </c>
      <c r="DW30" s="700">
        <f>SUMIFS(용기수불기초자료!$D$3:$D$4794,용기수불기초자료!$B$3:$B$4794,A30,용기수불기초자료!$C$3:$C$4794,$DV$3)</f>
        <v>19</v>
      </c>
      <c r="DX30" s="700">
        <f>SUMIFS(용기수불기초자료!$G$3:$G$4794,용기수불기초자료!$B$3:$B$4794,A30,용기수불기초자료!$C$3:$C$4794,$DV$3)</f>
        <v>16</v>
      </c>
      <c r="DY30" s="749">
        <f t="shared" ref="DY30:DY33" si="134">DV30+DW30-DX30</f>
        <v>2</v>
      </c>
      <c r="DZ30" s="750">
        <v>0</v>
      </c>
      <c r="EA30" s="700">
        <f>SUMIFS(용기수불기초자료!$D$3:$D$4794,용기수불기초자료!$B$3:$B$4794,A30,용기수불기초자료!$C$3:$C$4794,$DZ$3)</f>
        <v>0</v>
      </c>
      <c r="EB30" s="700">
        <f>SUMIFS(용기수불기초자료!$G$3:$G$4794,용기수불기초자료!$B$3:$B$4794,A30,용기수불기초자료!$C$3:$C$4794,$DZ$3)</f>
        <v>0</v>
      </c>
      <c r="EC30" s="748">
        <f>DZ30+EA30-EB30</f>
        <v>0</v>
      </c>
      <c r="ED30" s="751">
        <v>0</v>
      </c>
      <c r="EE30" s="700">
        <f>SUMIFS(용기수불기초자료!$D$3:$D$4794,용기수불기초자료!$B$3:$B$4794,A30,용기수불기초자료!$C$3:$C$4794,$ED$3)</f>
        <v>0</v>
      </c>
      <c r="EF30" s="700">
        <f>SUMIFS(용기수불기초자료!$G$3:$G$4794,용기수불기초자료!$B$3:$B$4794,A30,용기수불기초자료!$C$3:$C$4794,$ED$3)</f>
        <v>0</v>
      </c>
      <c r="EG30" s="749">
        <f>ED30+EE30-EF30</f>
        <v>0</v>
      </c>
      <c r="EH30" s="751">
        <v>0</v>
      </c>
      <c r="EI30" s="700">
        <f>SUMIFS(용기수불기초자료!$D$3:$D$4794,용기수불기초자료!$B$3:$B$4794,A30,용기수불기초자료!$C$3:$C$4794,$EH$3)</f>
        <v>0</v>
      </c>
      <c r="EJ30" s="700">
        <f>SUMIFS(용기수불기초자료!$G$3:$G$4794,용기수불기초자료!$B$3:$B$4794,A30,용기수불기초자료!$C$3:$C$4794,$EH$3)</f>
        <v>0</v>
      </c>
      <c r="EK30" s="749">
        <f>EH30+EI30-EJ30</f>
        <v>0</v>
      </c>
      <c r="EL30" s="750">
        <v>0</v>
      </c>
      <c r="EM30" s="700">
        <f>SUMIFS(용기수불기초자료!$D$3:$D$4794,용기수불기초자료!$B$3:$B$4794,A30,용기수불기초자료!$C$3:$C$4794,$EL$3)</f>
        <v>0</v>
      </c>
      <c r="EN30" s="700">
        <f>SUMIFS(용기수불기초자료!$G$3:$G$4794,용기수불기초자료!$B$3:$B$4794,A30,용기수불기초자료!$C$3:$C$4794,$EL$3)</f>
        <v>0</v>
      </c>
      <c r="EO30" s="748">
        <f>EL30+EM30-EN30</f>
        <v>0</v>
      </c>
      <c r="EP30" s="751">
        <v>0</v>
      </c>
      <c r="EQ30" s="700">
        <f>SUMIFS(용기수불기초자료!$D$3:$D$4794,용기수불기초자료!$B$3:$B$4794,A30,용기수불기초자료!$C$3:$C$4794,$EP$3)</f>
        <v>0</v>
      </c>
      <c r="ER30" s="700">
        <f>SUMIFS(용기수불기초자료!$G$3:$G$4794,용기수불기초자료!$B$3:$B$4794,A30,용기수불기초자료!$C$3:$C$4794,$EP$3)</f>
        <v>0</v>
      </c>
      <c r="ES30" s="749">
        <f>EP30+EQ30-ER30</f>
        <v>0</v>
      </c>
      <c r="ET30" s="751">
        <v>0</v>
      </c>
      <c r="EU30" s="700">
        <f>SUMIFS(용기수불기초자료!$D$3:$D$4794,용기수불기초자료!$B$3:$B$4794,A30,용기수불기초자료!$C$3:$C$4794,$ET$3)</f>
        <v>0</v>
      </c>
      <c r="EV30" s="700">
        <f>SUMIFS(용기수불기초자료!$G$3:$G$4794,용기수불기초자료!$B$3:$B$4794,A30,용기수불기초자료!$C$3:$C$4794,$ET$3)</f>
        <v>0</v>
      </c>
      <c r="EW30" s="749">
        <f t="shared" si="97"/>
        <v>0</v>
      </c>
      <c r="EX30" s="751">
        <v>0</v>
      </c>
      <c r="EY30" s="700">
        <f>SUMIFS(용기수불기초자료!$D$3:$D$4794,용기수불기초자료!$B$3:$B$4794,A30,용기수불기초자료!$C$3:$C$4794,$EX$3)</f>
        <v>0</v>
      </c>
      <c r="EZ30" s="700">
        <f>SUMIFS(용기수불기초자료!$G$3:$G$4794,용기수불기초자료!$B$3:$B$4794,A30,용기수불기초자료!$C$3:$C$4794,$EX$3)</f>
        <v>0</v>
      </c>
      <c r="FA30" s="752">
        <f>EX30+EY30-EZ30</f>
        <v>0</v>
      </c>
      <c r="FB30" s="751">
        <v>0</v>
      </c>
      <c r="FC30" s="704">
        <f>SUMIFS(용기수불기초자료!$D$3:$D$4794,용기수불기초자료!$B$3:$B$4794,A30,용기수불기초자료!$C$3:$C$4794,$FB$3)</f>
        <v>0</v>
      </c>
      <c r="FD30" s="704">
        <f>SUMIFS(용기수불기초자료!$G$3:$G$4794,용기수불기초자료!$B$3:$B$4794,A30,용기수불기초자료!$C$3:$C$4794,$FB$3)</f>
        <v>0</v>
      </c>
      <c r="FE30" s="752">
        <f>FB30+FC30-FD30</f>
        <v>0</v>
      </c>
      <c r="FF30" s="751">
        <v>0</v>
      </c>
      <c r="FG30" s="704">
        <f>SUMIFS(용기수불기초자료!$D$3:$D$4794,용기수불기초자료!$B$3:$B$4794,A30,용기수불기초자료!$C$3:$C$4794,$FF$3)</f>
        <v>0</v>
      </c>
      <c r="FH30" s="704">
        <f>SUMIFS(용기수불기초자료!$G$3:$G$4794,용기수불기초자료!$B$3:$B$4794,A30,용기수불기초자료!$C$3:$C$4794,$FF$3)</f>
        <v>0</v>
      </c>
      <c r="FI30" s="752">
        <f t="shared" si="98"/>
        <v>0</v>
      </c>
      <c r="FJ30" s="751">
        <v>0</v>
      </c>
      <c r="FK30" s="704">
        <f>SUMIFS(용기수불기초자료!$D$3:$D$4794,용기수불기초자료!$B$3:$B$4794,$A30,용기수불기초자료!$C$3:$C$4794,$FJ$3)</f>
        <v>0</v>
      </c>
      <c r="FL30" s="704">
        <f>SUMIFS(용기수불기초자료!$G$3:$G$4794,용기수불기초자료!$B$3:$B$4794,$A30,용기수불기초자료!$C$3:$C$4794,$FJ$3)</f>
        <v>0</v>
      </c>
      <c r="FM30" s="752">
        <f t="shared" si="99"/>
        <v>0</v>
      </c>
      <c r="FN30" s="751">
        <v>0</v>
      </c>
      <c r="FO30" s="704">
        <f>SUMIFS(용기수불기초자료!$D$3:$D$4794,용기수불기초자료!$B$3:$B$4794,$A30,용기수불기초자료!$C$3:$C$4794,$FN$3)</f>
        <v>0</v>
      </c>
      <c r="FP30" s="704">
        <f>SUMIFS(용기수불기초자료!$G$3:$G$4794,용기수불기초자료!$B$3:$B$4794,$A30,용기수불기초자료!$C$3:$C$4794,$FN$3)</f>
        <v>0</v>
      </c>
      <c r="FQ30" s="752">
        <f t="shared" ref="FQ30" si="135">FN30+FO30-FP30</f>
        <v>0</v>
      </c>
      <c r="FR30" s="753">
        <v>2</v>
      </c>
      <c r="FS30" s="754">
        <f>SUMIF(기화기수불!$B$4:$B$628,A30,기화기수불!$D$4:$D$628)</f>
        <v>0</v>
      </c>
      <c r="FT30" s="754">
        <f>SUMIF(기화기수불!$B$4:$B$628,A30,기화기수불!$C$4:$C$628)</f>
        <v>0</v>
      </c>
      <c r="FU30" s="755">
        <f t="shared" ref="FU30:FU33" si="136">FR30+FS30-FT30</f>
        <v>2</v>
      </c>
      <c r="FW30" s="757"/>
    </row>
    <row r="31" spans="1:186" s="756" customFormat="1" x14ac:dyDescent="0.3">
      <c r="A31" s="953" t="s">
        <v>1461</v>
      </c>
      <c r="B31" s="747">
        <f>SUM(F31,J31,N31,R31,V31,Z31,AD31,AH31,AL31,AT31,AP31,AX31,BB31,BF31,BJ31,BN31,BR31,BV31,BZ31,CD31,CH31,CL31,CP31,CT31,CX31,DB31,DF31,DN31,DR31,DV31,DZ31,ED31,EH31,EL31,EP31,ET31,DJ31,EX31,FB31,FF31,FJ31,FN31)</f>
        <v>33</v>
      </c>
      <c r="C31" s="748">
        <f>SUM(EU31,EQ31,EM31,BO31,EI31,CU31,CQ31,EE31,BC31,CM31,CI31,EA31,DW31,DS31,DO31,DG31,DK31,AY31,DC31,CY31,CE31,CA31,BW31,BS31,BK31,BG31,AM31,AQ31,AU31,AE31,AI31,S31,W31,AA31,O31,K31,G31,EY31,FC31,FG31,FK31,FO31)</f>
        <v>82</v>
      </c>
      <c r="D31" s="748">
        <f>SUM(EV31,ER31,EN31,BP31,EJ31,CV31,CR31,EF31,BD31,CN31,CJ31,EB31,DX31,DT31,DP31,DH31,DL31,AZ31,DD31,CZ31,CF31,CB31,BX31,BT31,BL31,BH31,AN31,AR31,AV31,AF31,AJ31,T31,X31,AB31,P31,L31,H31,EZ31,FD31,FH31,FL31,FP31)</f>
        <v>74</v>
      </c>
      <c r="E31" s="749">
        <f>SUM(I31,M31,Q31,U31,Y31,AC31,AG31,AK31,AO31,AW31,BA31,BE31,BI31,BM31,BQ31,BU31,BY31,CC31,CG31,DM31,CK31,CO31,CS31,CW31,DA31,DE31,DI31,DQ31,DU31,DY31,EC31,EG31,EK31,EO31,ES31,EW31,FA31,FE31,AS31,FI31,FM31,FQ31)</f>
        <v>41</v>
      </c>
      <c r="F31" s="750">
        <v>0</v>
      </c>
      <c r="G31" s="700">
        <f>SUMIFS(용기수불기초자료!$D$3:$D$4794,용기수불기초자료!$B$3:$B$4794,A31,용기수불기초자료!$C$3:$C$4794,$F$3)</f>
        <v>0</v>
      </c>
      <c r="H31" s="700">
        <f>SUMIFS(용기수불기초자료!$G$3:$G$4794,용기수불기초자료!$B$3:$B$4794,A31,용기수불기초자료!$C$3:$C$4794,$F$3)</f>
        <v>0</v>
      </c>
      <c r="I31" s="748">
        <f t="shared" si="91"/>
        <v>0</v>
      </c>
      <c r="J31" s="751">
        <v>0</v>
      </c>
      <c r="K31" s="700">
        <f>SUMIFS(용기수불기초자료!$D$3:$D$4794,용기수불기초자료!$B$3:$B$4794,A31,용기수불기초자료!$C$3:$C$4794,$J$3)</f>
        <v>0</v>
      </c>
      <c r="L31" s="700">
        <f>SUMIFS(용기수불기초자료!$G$3:$G$4794,용기수불기초자료!$B$3:$B$4794,A31,용기수불기초자료!$C$3:$C$4794,$J$3)</f>
        <v>0</v>
      </c>
      <c r="M31" s="749">
        <f>J31+K31-L31</f>
        <v>0</v>
      </c>
      <c r="N31" s="750">
        <v>0</v>
      </c>
      <c r="O31" s="700">
        <f>SUMIFS(용기수불기초자료!$D$3:$D$4794,용기수불기초자료!$B$3:$B$4794,A31,용기수불기초자료!$C$3:$C$4794,$N$3)</f>
        <v>0</v>
      </c>
      <c r="P31" s="700">
        <f>SUMIFS(용기수불기초자료!$G$3:$G$4794,용기수불기초자료!$B$3:$B$4794,A31,용기수불기초자료!$C$3:$C$4794,$N$3)</f>
        <v>0</v>
      </c>
      <c r="Q31" s="748">
        <f t="shared" si="92"/>
        <v>0</v>
      </c>
      <c r="R31" s="751">
        <v>0</v>
      </c>
      <c r="S31" s="700">
        <f>SUMIFS(용기수불기초자료!$D$3:$D$4794,용기수불기초자료!$B$3:$B$4794,A31,용기수불기초자료!$C$3:$C$4794,$R$3)</f>
        <v>0</v>
      </c>
      <c r="T31" s="700">
        <f>SUMIFS(용기수불기초자료!$G$3:$G$4794,용기수불기초자료!$B$3:$B$4794,A31,용기수불기초자료!$C$3:$C$4794,$R$3)</f>
        <v>0</v>
      </c>
      <c r="U31" s="749">
        <f>R31+S31-T31</f>
        <v>0</v>
      </c>
      <c r="V31" s="750">
        <v>0</v>
      </c>
      <c r="W31" s="700">
        <f>SUMIFS(용기수불기초자료!$D$3:$D$4794,용기수불기초자료!$B$3:$B$4794,A31,용기수불기초자료!$C$3:$C$4794,$V$3)</f>
        <v>0</v>
      </c>
      <c r="X31" s="700">
        <f>SUMIFS(용기수불기초자료!$G$3:$G$4794,용기수불기초자료!$B$3:$B$4794,A31,용기수불기초자료!$C$3:$C$4794,$V$3)</f>
        <v>0</v>
      </c>
      <c r="Y31" s="748">
        <f>V31+W31-X31</f>
        <v>0</v>
      </c>
      <c r="Z31" s="751">
        <v>0</v>
      </c>
      <c r="AA31" s="700">
        <f>SUMIFS(용기수불기초자료!$D$3:$D$4794,용기수불기초자료!$B$3:$B$4794,A31,용기수불기초자료!$C$3:$C$4794,$Z$3)</f>
        <v>0</v>
      </c>
      <c r="AB31" s="700">
        <f>SUMIFS(용기수불기초자료!$G$3:$G$4794,용기수불기초자료!$B$3:$B$4794,A31,용기수불기초자료!$C$3:$C$4794,$Z$3)</f>
        <v>0</v>
      </c>
      <c r="AC31" s="749">
        <f>Z31+AA31-AB31</f>
        <v>0</v>
      </c>
      <c r="AD31" s="751">
        <v>0</v>
      </c>
      <c r="AE31" s="700">
        <f>SUMIFS(용기수불기초자료!$D$3:$D$4794,용기수불기초자료!$B$3:$B$4794,A31,용기수불기초자료!$C$3:$C$4794,$AD$3)</f>
        <v>0</v>
      </c>
      <c r="AF31" s="700">
        <f>SUMIFS(용기수불기초자료!$G$3:$G$4794,용기수불기초자료!$B$3:$B$4794,A31,용기수불기초자료!$C$3:$C$4794,$AD$3)</f>
        <v>0</v>
      </c>
      <c r="AG31" s="749">
        <f>AD31+AE31-AF31</f>
        <v>0</v>
      </c>
      <c r="AH31" s="750">
        <v>22</v>
      </c>
      <c r="AI31" s="700">
        <f>SUMIFS(용기수불기초자료!$D$3:$D$4794,용기수불기초자료!$B$3:$B$4794,A31,용기수불기초자료!$C$3:$C$4794,$AH$3)</f>
        <v>51</v>
      </c>
      <c r="AJ31" s="700">
        <f>SUMIFS(용기수불기초자료!$G$3:$G$4794,용기수불기초자료!$B$3:$B$4794,A31,용기수불기초자료!$C$3:$C$4794,$AH$3)</f>
        <v>47</v>
      </c>
      <c r="AK31" s="748">
        <f t="shared" si="132"/>
        <v>26</v>
      </c>
      <c r="AL31" s="751">
        <v>0</v>
      </c>
      <c r="AM31" s="700">
        <f>SUMIFS(용기수불기초자료!$D$3:$D$4794,용기수불기초자료!$B$3:$B$4794,A31,용기수불기초자료!$C$3:$C$4794,$AL$3)</f>
        <v>0</v>
      </c>
      <c r="AN31" s="700">
        <f>SUMIFS(용기수불기초자료!$G$3:$G$4794,용기수불기초자료!$B$3:$B$4794,A31,용기수불기초자료!$C$3:$C$4794,$AL$3)</f>
        <v>0</v>
      </c>
      <c r="AO31" s="749">
        <f t="shared" si="93"/>
        <v>0</v>
      </c>
      <c r="AP31" s="751">
        <v>0</v>
      </c>
      <c r="AQ31" s="700">
        <f>SUMIFS(용기수불기초자료!$D$3:$D$4794,용기수불기초자료!$B$3:$B$4794,A31,용기수불기초자료!$C$3:$C$4794,$AP$3)</f>
        <v>0</v>
      </c>
      <c r="AR31" s="700">
        <f>SUMIFS(용기수불기초자료!$G$3:$G$4794,용기수불기초자료!$B$3:$B$4794,A31,용기수불기초자료!$C$3:$C$4794,$AP$3)</f>
        <v>0</v>
      </c>
      <c r="AS31" s="749">
        <f t="shared" si="94"/>
        <v>0</v>
      </c>
      <c r="AT31" s="751">
        <v>0</v>
      </c>
      <c r="AU31" s="700">
        <f>SUMIFS(용기수불기초자료!$D$3:$D$4794,용기수불기초자료!$B$3:$B$4794,A31,용기수불기초자료!$C$3:$C$4794,$AT$3)</f>
        <v>0</v>
      </c>
      <c r="AV31" s="700">
        <f>SUMIFS(용기수불기초자료!$G$3:$G$4794,용기수불기초자료!$B$3:$B$4794,A31,용기수불기초자료!$C$3:$C$4794,$AT$3)</f>
        <v>0</v>
      </c>
      <c r="AW31" s="749">
        <f t="shared" si="95"/>
        <v>0</v>
      </c>
      <c r="AX31" s="750">
        <v>6</v>
      </c>
      <c r="AY31" s="700">
        <f>SUMIFS(용기수불기초자료!$D$3:$D$4794,용기수불기초자료!$B$3:$B$4794,A31,용기수불기초자료!$C$3:$C$4794,$AX$3)</f>
        <v>11</v>
      </c>
      <c r="AZ31" s="700">
        <f>SUMIFS(용기수불기초자료!$G$3:$G$4794,용기수불기초자료!$B$3:$B$4794,A31,용기수불기초자료!$C$3:$C$4794,$AX$3)</f>
        <v>8</v>
      </c>
      <c r="BA31" s="748">
        <f t="shared" si="133"/>
        <v>9</v>
      </c>
      <c r="BB31" s="751">
        <v>0</v>
      </c>
      <c r="BC31" s="700">
        <f>SUMIFS(용기수불기초자료!$D$3:$D$4794,용기수불기초자료!$B$3:$B$4794,A31,용기수불기초자료!$C$3:$C$4794,$BB$3)</f>
        <v>0</v>
      </c>
      <c r="BD31" s="700">
        <f>SUMIFS(용기수불기초자료!$G$3:$G$4794,용기수불기초자료!$B$3:$B$4794,A31,용기수불기초자료!$C$3:$C$4794,$BB$3)</f>
        <v>0</v>
      </c>
      <c r="BE31" s="749">
        <f>BB31+BC31-BD31</f>
        <v>0</v>
      </c>
      <c r="BF31" s="750">
        <v>0</v>
      </c>
      <c r="BG31" s="700">
        <f>SUMIFS(용기수불기초자료!$D$3:$D$4794,용기수불기초자료!$B$3:$B$4794,A31,용기수불기초자료!$C$3:$C$4794,$BF$3)</f>
        <v>0</v>
      </c>
      <c r="BH31" s="700">
        <f>SUMIFS(용기수불기초자료!$G$3:$G$4794,용기수불기초자료!$B$3:$B$4794,A31,용기수불기초자료!$C$3:$C$4794,$BF$3)</f>
        <v>0</v>
      </c>
      <c r="BI31" s="748">
        <f>BF31+BG31-BH31</f>
        <v>0</v>
      </c>
      <c r="BJ31" s="751">
        <v>0</v>
      </c>
      <c r="BK31" s="700">
        <f>SUMIFS(용기수불기초자료!$D$3:$D$4794,용기수불기초자료!$B$3:$B$4794,A31,용기수불기초자료!$C$3:$C$4794,$BJ$3)</f>
        <v>0</v>
      </c>
      <c r="BL31" s="700">
        <f>SUMIFS(용기수불기초자료!$G$3:$G$4794,용기수불기초자료!$B$3:$B$4794,A31,용기수불기초자료!$C$3:$C$4794,$BJ$3)</f>
        <v>0</v>
      </c>
      <c r="BM31" s="749">
        <f>BJ31+BK31-BL31</f>
        <v>0</v>
      </c>
      <c r="BN31" s="751">
        <v>0</v>
      </c>
      <c r="BO31" s="700">
        <f>SUMIFS(용기수불기초자료!$D$3:$D$4794,용기수불기초자료!$B$3:$B$4794,A31,용기수불기초자료!$C$3:$C$4794,$BN$3)</f>
        <v>0</v>
      </c>
      <c r="BP31" s="700">
        <f>SUMIFS(용기수불기초자료!$G$3:$G$4794,용기수불기초자료!$B$3:$B$4794,A31,용기수불기초자료!$C$3:$C$4794,$BN$3)</f>
        <v>0</v>
      </c>
      <c r="BQ31" s="749">
        <f>BN31+BO31-BP31</f>
        <v>0</v>
      </c>
      <c r="BR31" s="751">
        <v>0</v>
      </c>
      <c r="BS31" s="700">
        <f>SUMIFS(용기수불기초자료!$D$3:$D$4794,용기수불기초자료!$B$3:$B$4794,A31,용기수불기초자료!$C$3:$C$4794,$BR$3)</f>
        <v>0</v>
      </c>
      <c r="BT31" s="700">
        <f>SUMIFS(용기수불기초자료!$G$3:$G$4794,용기수불기초자료!$B$3:$B$4794,A31,용기수불기초자료!$C$3:$C$4794,$BR$3)</f>
        <v>0</v>
      </c>
      <c r="BU31" s="749">
        <f t="shared" si="96"/>
        <v>0</v>
      </c>
      <c r="BV31" s="750">
        <v>0</v>
      </c>
      <c r="BW31" s="700">
        <f>SUMIFS(용기수불기초자료!$D$3:$D$4794,용기수불기초자료!$B$3:$B$4794,A31,용기수불기초자료!$C$3:$C$4794,$BV$3)</f>
        <v>0</v>
      </c>
      <c r="BX31" s="700">
        <f>SUMIFS(용기수불기초자료!$G$3:$G$4794,용기수불기초자료!$B$3:$B$4794,A31,용기수불기초자료!$C$3:$C$4794,$BV$3)</f>
        <v>0</v>
      </c>
      <c r="BY31" s="748">
        <f>BV31+BW31-BX31</f>
        <v>0</v>
      </c>
      <c r="BZ31" s="751">
        <v>0</v>
      </c>
      <c r="CA31" s="700">
        <f>SUMIFS(용기수불기초자료!$D$3:$D$4794,용기수불기초자료!$B$3:$B$4794,A31,용기수불기초자료!$C$3:$C$4794,$BZ$3)</f>
        <v>0</v>
      </c>
      <c r="CB31" s="700">
        <f>SUMIFS(용기수불기초자료!$G$3:$G$4794,용기수불기초자료!$B$3:$B$4794,A31,용기수불기초자료!$C$3:$C$4794,$BZ$3)</f>
        <v>0</v>
      </c>
      <c r="CC31" s="749">
        <f>BZ31+CA31-CB31</f>
        <v>0</v>
      </c>
      <c r="CD31" s="751">
        <v>0</v>
      </c>
      <c r="CE31" s="700">
        <f>SUMIFS(용기수불기초자료!$D$3:$D$4794,용기수불기초자료!$B$3:$B$4794,A31,용기수불기초자료!$C$3:$C$4794,$CD$3)</f>
        <v>0</v>
      </c>
      <c r="CF31" s="700">
        <f>SUMIFS(용기수불기초자료!$G$3:$G$4794,용기수불기초자료!$B$3:$B$4794,A31,용기수불기초자료!$C$3:$C$4794,$CD$3)</f>
        <v>0</v>
      </c>
      <c r="CG31" s="749">
        <f>CD31+CE31-CF31</f>
        <v>0</v>
      </c>
      <c r="CH31" s="751">
        <v>0</v>
      </c>
      <c r="CI31" s="700">
        <f>SUMIFS(용기수불기초자료!$D$3:$D$4794,용기수불기초자료!$B$3:$B$4794,A31,용기수불기초자료!$C$3:$C$4794,$CH$3)</f>
        <v>0</v>
      </c>
      <c r="CJ31" s="700">
        <f>SUMIFS(용기수불기초자료!$G$3:$G$4794,용기수불기초자료!$B$3:$B$4794,A31,용기수불기초자료!$C$3:$C$4794,$CH$3)</f>
        <v>0</v>
      </c>
      <c r="CK31" s="749">
        <f>CH31+CI31-CJ31</f>
        <v>0</v>
      </c>
      <c r="CL31" s="750">
        <v>0</v>
      </c>
      <c r="CM31" s="700">
        <f>SUMIFS(용기수불기초자료!$D$3:$D$4794,용기수불기초자료!$B$3:$B$4794,A31,용기수불기초자료!$C$3:$C$4794,$CL$3)</f>
        <v>0</v>
      </c>
      <c r="CN31" s="700">
        <f>SUMIFS(용기수불기초자료!$G$3:$G$4794,용기수불기초자료!$B$3:$B$4794,A31,용기수불기초자료!$C$3:$C$4794,$CL$3)</f>
        <v>0</v>
      </c>
      <c r="CO31" s="748">
        <f>CL31+CM31-CN31</f>
        <v>0</v>
      </c>
      <c r="CP31" s="751">
        <v>0</v>
      </c>
      <c r="CQ31" s="700">
        <f>SUMIFS(용기수불기초자료!$D$3:$D$4794,용기수불기초자료!$B$3:$B$4794,A31,용기수불기초자료!$C$3:$C$4794,$CP$3)</f>
        <v>0</v>
      </c>
      <c r="CR31" s="700">
        <f>SUMIFS(용기수불기초자료!$G$3:$G$4794,용기수불기초자료!$B$3:$B$4794,A31,용기수불기초자료!$C$3:$C$4794,$CP$3)</f>
        <v>0</v>
      </c>
      <c r="CS31" s="749">
        <f>CP31+CQ31-CR31</f>
        <v>0</v>
      </c>
      <c r="CT31" s="750">
        <v>0</v>
      </c>
      <c r="CU31" s="700">
        <f>SUMIFS(용기수불기초자료!$D$3:$D$4794,용기수불기초자료!$B$3:$B$4794,A31,용기수불기초자료!$C$3:$C$4794,$CT$3)</f>
        <v>0</v>
      </c>
      <c r="CV31" s="700">
        <f>SUMIFS(용기수불기초자료!$G$3:$G$4794,용기수불기초자료!$B$3:$B$4794,A31,용기수불기초자료!$C$3:$C$4794,$CT$3)</f>
        <v>0</v>
      </c>
      <c r="CW31" s="748">
        <f>CT31+CU31-CV31</f>
        <v>0</v>
      </c>
      <c r="CX31" s="751">
        <v>0</v>
      </c>
      <c r="CY31" s="700">
        <f>SUMIFS(용기수불기초자료!$D$3:$D$4794,용기수불기초자료!$B$3:$B$4794,A31,용기수불기초자료!$C$3:$C$4794,$CX$3)</f>
        <v>0</v>
      </c>
      <c r="CZ31" s="700">
        <f>SUMIFS(용기수불기초자료!$G$3:$G$4794,용기수불기초자료!$B$3:$B$4794,A31,용기수불기초자료!$C$3:$C$4794,$CX$3)</f>
        <v>0</v>
      </c>
      <c r="DA31" s="749">
        <f>CX31+CY31-CZ31</f>
        <v>0</v>
      </c>
      <c r="DB31" s="750">
        <v>0</v>
      </c>
      <c r="DC31" s="700">
        <f>SUMIFS(용기수불기초자료!$D$3:$D$4794,용기수불기초자료!$B$3:$B$4794,A31,용기수불기초자료!$C$3:$C$4794,$DB$3)</f>
        <v>0</v>
      </c>
      <c r="DD31" s="700">
        <f>SUMIFS(용기수불기초자료!$G$3:$G$4794,용기수불기초자료!$B$3:$B$4794,A31,용기수불기초자료!$C$3:$C$4794,$DB$3)</f>
        <v>0</v>
      </c>
      <c r="DE31" s="748">
        <f>DB31+DC31-DD31</f>
        <v>0</v>
      </c>
      <c r="DF31" s="751">
        <v>0</v>
      </c>
      <c r="DG31" s="700">
        <f>SUMIFS(용기수불기초자료!$D$3:$D$4794,용기수불기초자료!$B$3:$B$4794,A31,용기수불기초자료!$C$3:$C$4794,$DF$3)</f>
        <v>0</v>
      </c>
      <c r="DH31" s="700">
        <f>SUMIFS(용기수불기초자료!$G$3:$G$4794,용기수불기초자료!$B$3:$B$4794,A31,용기수불기초자료!$C$3:$C$4794,$DF$3)</f>
        <v>0</v>
      </c>
      <c r="DI31" s="749">
        <f>DF31+DG31-DH31</f>
        <v>0</v>
      </c>
      <c r="DJ31" s="751">
        <v>0</v>
      </c>
      <c r="DK31" s="700">
        <f>SUMIFS(용기수불기초자료!$D$3:$D$4794,용기수불기초자료!$B$3:$B$4794,A31,용기수불기초자료!$C$3:$C$4794,$DJ$3)</f>
        <v>0</v>
      </c>
      <c r="DL31" s="700">
        <f>SUMIFS(용기수불기초자료!$G$3:$G$4794,용기수불기초자료!$B$3:$B$4794,A31,용기수불기초자료!$C$3:$C$4794,$DJ$3)</f>
        <v>0</v>
      </c>
      <c r="DM31" s="749">
        <f>DJ31+DK31-DL31</f>
        <v>0</v>
      </c>
      <c r="DN31" s="751">
        <v>0</v>
      </c>
      <c r="DO31" s="700">
        <f>SUMIFS(용기수불기초자료!$D$3:$D$4794,용기수불기초자료!$B$3:$B$4794,A31,용기수불기초자료!$C$3:$C$4794,$DN$3)</f>
        <v>0</v>
      </c>
      <c r="DP31" s="700">
        <f>SUMIFS(용기수불기초자료!$G$3:$G$4794,용기수불기초자료!$B$3:$B$4794,A31,용기수불기초자료!$C$3:$C$4794,$DN$3)</f>
        <v>0</v>
      </c>
      <c r="DQ31" s="752">
        <f>DN31+DO31-DP31</f>
        <v>0</v>
      </c>
      <c r="DR31" s="750">
        <v>0</v>
      </c>
      <c r="DS31" s="700">
        <f>SUMIFS(용기수불기초자료!$D$3:$D$4794,용기수불기초자료!$B$3:$B$4794,A31,용기수불기초자료!$C$3:$C$4794,$DR$3)</f>
        <v>0</v>
      </c>
      <c r="DT31" s="700">
        <f>SUMIFS(용기수불기초자료!$G$3:$G$4794,용기수불기초자료!$B$3:$B$4794,A31,용기수불기초자료!$C$3:$C$4794,$DR$3)</f>
        <v>0</v>
      </c>
      <c r="DU31" s="748">
        <f>DR31+DS31-DT31</f>
        <v>0</v>
      </c>
      <c r="DV31" s="751">
        <v>5</v>
      </c>
      <c r="DW31" s="700">
        <f>SUMIFS(용기수불기초자료!$D$3:$D$4794,용기수불기초자료!$B$3:$B$4794,A31,용기수불기초자료!$C$3:$C$4794,$DV$3)</f>
        <v>20</v>
      </c>
      <c r="DX31" s="700">
        <f>SUMIFS(용기수불기초자료!$G$3:$G$4794,용기수불기초자료!$B$3:$B$4794,A31,용기수불기초자료!$C$3:$C$4794,$DV$3)</f>
        <v>19</v>
      </c>
      <c r="DY31" s="749">
        <f t="shared" si="134"/>
        <v>6</v>
      </c>
      <c r="DZ31" s="750">
        <v>0</v>
      </c>
      <c r="EA31" s="700">
        <f>SUMIFS(용기수불기초자료!$D$3:$D$4794,용기수불기초자료!$B$3:$B$4794,A31,용기수불기초자료!$C$3:$C$4794,$DZ$3)</f>
        <v>0</v>
      </c>
      <c r="EB31" s="700">
        <f>SUMIFS(용기수불기초자료!$G$3:$G$4794,용기수불기초자료!$B$3:$B$4794,A31,용기수불기초자료!$C$3:$C$4794,$DZ$3)</f>
        <v>0</v>
      </c>
      <c r="EC31" s="748">
        <f>DZ31+EA31-EB31</f>
        <v>0</v>
      </c>
      <c r="ED31" s="751">
        <v>0</v>
      </c>
      <c r="EE31" s="700">
        <f>SUMIFS(용기수불기초자료!$D$3:$D$4794,용기수불기초자료!$B$3:$B$4794,A31,용기수불기초자료!$C$3:$C$4794,$ED$3)</f>
        <v>0</v>
      </c>
      <c r="EF31" s="700">
        <f>SUMIFS(용기수불기초자료!$G$3:$G$4794,용기수불기초자료!$B$3:$B$4794,A31,용기수불기초자료!$C$3:$C$4794,$ED$3)</f>
        <v>0</v>
      </c>
      <c r="EG31" s="749">
        <f>ED31+EE31-EF31</f>
        <v>0</v>
      </c>
      <c r="EH31" s="751">
        <v>0</v>
      </c>
      <c r="EI31" s="700">
        <f>SUMIFS(용기수불기초자료!$D$3:$D$4794,용기수불기초자료!$B$3:$B$4794,A31,용기수불기초자료!$C$3:$C$4794,$EH$3)</f>
        <v>0</v>
      </c>
      <c r="EJ31" s="700">
        <f>SUMIFS(용기수불기초자료!$G$3:$G$4794,용기수불기초자료!$B$3:$B$4794,A31,용기수불기초자료!$C$3:$C$4794,$EH$3)</f>
        <v>0</v>
      </c>
      <c r="EK31" s="749">
        <f>EH31+EI31-EJ31</f>
        <v>0</v>
      </c>
      <c r="EL31" s="750">
        <v>0</v>
      </c>
      <c r="EM31" s="700">
        <f>SUMIFS(용기수불기초자료!$D$3:$D$4794,용기수불기초자료!$B$3:$B$4794,A31,용기수불기초자료!$C$3:$C$4794,$EL$3)</f>
        <v>0</v>
      </c>
      <c r="EN31" s="700">
        <f>SUMIFS(용기수불기초자료!$G$3:$G$4794,용기수불기초자료!$B$3:$B$4794,A31,용기수불기초자료!$C$3:$C$4794,$EL$3)</f>
        <v>0</v>
      </c>
      <c r="EO31" s="748">
        <f>EL31+EM31-EN31</f>
        <v>0</v>
      </c>
      <c r="EP31" s="751">
        <v>0</v>
      </c>
      <c r="EQ31" s="700">
        <f>SUMIFS(용기수불기초자료!$D$3:$D$4794,용기수불기초자료!$B$3:$B$4794,A31,용기수불기초자료!$C$3:$C$4794,$EP$3)</f>
        <v>0</v>
      </c>
      <c r="ER31" s="700">
        <f>SUMIFS(용기수불기초자료!$G$3:$G$4794,용기수불기초자료!$B$3:$B$4794,A31,용기수불기초자료!$C$3:$C$4794,$EP$3)</f>
        <v>0</v>
      </c>
      <c r="ES31" s="749">
        <f>EP31+EQ31-ER31</f>
        <v>0</v>
      </c>
      <c r="ET31" s="751">
        <v>0</v>
      </c>
      <c r="EU31" s="700">
        <f>SUMIFS(용기수불기초자료!$D$3:$D$4794,용기수불기초자료!$B$3:$B$4794,A31,용기수불기초자료!$C$3:$C$4794,$ET$3)</f>
        <v>0</v>
      </c>
      <c r="EV31" s="700">
        <f>SUMIFS(용기수불기초자료!$G$3:$G$4794,용기수불기초자료!$B$3:$B$4794,A31,용기수불기초자료!$C$3:$C$4794,$ET$3)</f>
        <v>0</v>
      </c>
      <c r="EW31" s="749">
        <f t="shared" si="97"/>
        <v>0</v>
      </c>
      <c r="EX31" s="751">
        <v>0</v>
      </c>
      <c r="EY31" s="700">
        <f>SUMIFS(용기수불기초자료!$D$3:$D$4794,용기수불기초자료!$B$3:$B$4794,A31,용기수불기초자료!$C$3:$C$4794,$EX$3)</f>
        <v>0</v>
      </c>
      <c r="EZ31" s="700">
        <f>SUMIFS(용기수불기초자료!$G$3:$G$4794,용기수불기초자료!$B$3:$B$4794,A31,용기수불기초자료!$C$3:$C$4794,$EX$3)</f>
        <v>0</v>
      </c>
      <c r="FA31" s="752">
        <f>EX31+EY31-EZ31</f>
        <v>0</v>
      </c>
      <c r="FB31" s="751">
        <v>0</v>
      </c>
      <c r="FC31" s="700">
        <f>SUMIFS(용기수불기초자료!$D$3:$D$4794,용기수불기초자료!$B$3:$B$4794,A31,용기수불기초자료!$C$3:$C$4794,$FB$3)</f>
        <v>0</v>
      </c>
      <c r="FD31" s="700">
        <f>SUMIFS(용기수불기초자료!$G$3:$G$4794,용기수불기초자료!$B$3:$B$4794,A31,용기수불기초자료!$C$3:$C$4794,$FB$3)</f>
        <v>0</v>
      </c>
      <c r="FE31" s="752">
        <f>FB31+FC31-FD31</f>
        <v>0</v>
      </c>
      <c r="FF31" s="751">
        <v>0</v>
      </c>
      <c r="FG31" s="704">
        <f>SUMIFS(용기수불기초자료!$D$3:$D$4794,용기수불기초자료!$B$3:$B$4794,A31,용기수불기초자료!$C$3:$C$4794,$FF$3)</f>
        <v>0</v>
      </c>
      <c r="FH31" s="704">
        <f>SUMIFS(용기수불기초자료!$G$3:$G$4794,용기수불기초자료!$B$3:$B$4794,A31,용기수불기초자료!$C$3:$C$4794,$FF$3)</f>
        <v>0</v>
      </c>
      <c r="FI31" s="752">
        <f t="shared" si="98"/>
        <v>0</v>
      </c>
      <c r="FJ31" s="751">
        <v>0</v>
      </c>
      <c r="FK31" s="704">
        <f>SUMIFS(용기수불기초자료!$D$3:$D$4794,용기수불기초자료!$B$3:$B$4794,$A31,용기수불기초자료!$C$3:$C$4794,$FJ$3)</f>
        <v>0</v>
      </c>
      <c r="FL31" s="704">
        <f>SUMIFS(용기수불기초자료!$G$3:$G$4794,용기수불기초자료!$B$3:$B$4794,$A31,용기수불기초자료!$C$3:$C$4794,$FJ$3)</f>
        <v>0</v>
      </c>
      <c r="FM31" s="752">
        <f t="shared" si="99"/>
        <v>0</v>
      </c>
      <c r="FN31" s="751">
        <v>0</v>
      </c>
      <c r="FO31" s="704">
        <f>SUMIFS(용기수불기초자료!$D$3:$D$4794,용기수불기초자료!$B$3:$B$4794,$A31,용기수불기초자료!$C$3:$C$4794,$FN$3)</f>
        <v>0</v>
      </c>
      <c r="FP31" s="704">
        <f>SUMIFS(용기수불기초자료!$G$3:$G$4794,용기수불기초자료!$B$3:$B$4794,$A31,용기수불기초자료!$C$3:$C$4794,$FN$3)</f>
        <v>0</v>
      </c>
      <c r="FQ31" s="752">
        <f>FN31+FO31-FP31</f>
        <v>0</v>
      </c>
      <c r="FR31" s="753">
        <v>2</v>
      </c>
      <c r="FS31" s="754">
        <f>SUMIF(기화기수불!$B$4:$B$628,A31,기화기수불!$D$4:$D$628)</f>
        <v>0</v>
      </c>
      <c r="FT31" s="754">
        <f>SUMIF(기화기수불!$B$4:$B$628,A31,기화기수불!$C$4:$C$628)</f>
        <v>0</v>
      </c>
      <c r="FU31" s="755">
        <f t="shared" si="136"/>
        <v>2</v>
      </c>
    </row>
    <row r="32" spans="1:186" s="663" customFormat="1" x14ac:dyDescent="0.3">
      <c r="A32" s="683" t="s">
        <v>1397</v>
      </c>
      <c r="B32" s="652">
        <f t="shared" si="9"/>
        <v>0</v>
      </c>
      <c r="C32" s="653">
        <f t="shared" si="10"/>
        <v>0</v>
      </c>
      <c r="D32" s="653">
        <f t="shared" si="11"/>
        <v>0</v>
      </c>
      <c r="E32" s="654">
        <f t="shared" si="12"/>
        <v>0</v>
      </c>
      <c r="F32" s="655">
        <v>0</v>
      </c>
      <c r="G32" s="656">
        <f>SUMIFS(용기수불기초자료!$D$3:$D$4794,용기수불기초자료!$B$3:$B$4794,A32,용기수불기초자료!$C$3:$C$4794,$F$3)</f>
        <v>0</v>
      </c>
      <c r="H32" s="657">
        <f>SUMIFS(용기수불기초자료!$G$3:$G$4794,용기수불기초자료!$B$3:$B$4794,A32,용기수불기초자료!$C$3:$C$4794,$F$3)</f>
        <v>0</v>
      </c>
      <c r="I32" s="653">
        <f t="shared" si="91"/>
        <v>0</v>
      </c>
      <c r="J32" s="658">
        <v>0</v>
      </c>
      <c r="K32" s="656">
        <f>SUMIFS(용기수불기초자료!$D$3:$D$4794,용기수불기초자료!$B$3:$B$4794,A32,용기수불기초자료!$C$3:$C$4794,$J$3)</f>
        <v>0</v>
      </c>
      <c r="L32" s="657">
        <f>SUMIFS(용기수불기초자료!$G$3:$G$4794,용기수불기초자료!$B$3:$B$4794,A32,용기수불기초자료!$C$3:$C$4794,$J$3)</f>
        <v>0</v>
      </c>
      <c r="M32" s="654">
        <f>J32+K32-L32</f>
        <v>0</v>
      </c>
      <c r="N32" s="655">
        <v>0</v>
      </c>
      <c r="O32" s="656">
        <f>SUMIFS(용기수불기초자료!$D$3:$D$4794,용기수불기초자료!$B$3:$B$4794,A32,용기수불기초자료!$C$3:$C$4794,$N$3)</f>
        <v>0</v>
      </c>
      <c r="P32" s="657">
        <f>SUMIFS(용기수불기초자료!$G$3:$G$4794,용기수불기초자료!$B$3:$B$4794,A32,용기수불기초자료!$C$3:$C$4794,$N$3)</f>
        <v>0</v>
      </c>
      <c r="Q32" s="653">
        <f>N32+O32-P32</f>
        <v>0</v>
      </c>
      <c r="R32" s="658">
        <v>0</v>
      </c>
      <c r="S32" s="657">
        <f>SUMIFS(용기수불기초자료!$D$3:$D$4794,용기수불기초자료!$B$3:$B$4794,A32,용기수불기초자료!$C$3:$C$4794,$R$3)</f>
        <v>0</v>
      </c>
      <c r="T32" s="657">
        <f>SUMIFS(용기수불기초자료!$G$3:$G$4794,용기수불기초자료!$B$3:$B$4794,A32,용기수불기초자료!$C$3:$C$4794,$R$3)</f>
        <v>0</v>
      </c>
      <c r="U32" s="654">
        <f>R32+S32-T32</f>
        <v>0</v>
      </c>
      <c r="V32" s="655">
        <v>0</v>
      </c>
      <c r="W32" s="657">
        <f>SUMIFS(용기수불기초자료!$D$3:$D$4794,용기수불기초자료!$B$3:$B$4794,A32,용기수불기초자료!$C$3:$C$4794,$V$3)</f>
        <v>0</v>
      </c>
      <c r="X32" s="657">
        <f>SUMIFS(용기수불기초자료!$G$3:$G$4794,용기수불기초자료!$B$3:$B$4794,A32,용기수불기초자료!$C$3:$C$4794,$V$3)</f>
        <v>0</v>
      </c>
      <c r="Y32" s="653">
        <f>V32+W32-X32</f>
        <v>0</v>
      </c>
      <c r="Z32" s="658">
        <v>0</v>
      </c>
      <c r="AA32" s="657">
        <f>SUMIFS(용기수불기초자료!$D$3:$D$4794,용기수불기초자료!$B$3:$B$4794,A32,용기수불기초자료!$C$3:$C$4794,$Z$3)</f>
        <v>0</v>
      </c>
      <c r="AB32" s="657">
        <f>SUMIFS(용기수불기초자료!$G$3:$G$4794,용기수불기초자료!$B$3:$B$4794,A32,용기수불기초자료!$C$3:$C$4794,$Z$3)</f>
        <v>0</v>
      </c>
      <c r="AC32" s="654">
        <f>Z32+AA32-AB32</f>
        <v>0</v>
      </c>
      <c r="AD32" s="658">
        <v>0</v>
      </c>
      <c r="AE32" s="657">
        <f>SUMIFS(용기수불기초자료!$D$3:$D$4794,용기수불기초자료!$B$3:$B$4794,A32,용기수불기초자료!$C$3:$C$4794,$AD$3)</f>
        <v>0</v>
      </c>
      <c r="AF32" s="657">
        <f>SUMIFS(용기수불기초자료!$G$3:$G$4794,용기수불기초자료!$B$3:$B$4794,A32,용기수불기초자료!$C$3:$C$4794,$AD$3)</f>
        <v>0</v>
      </c>
      <c r="AG32" s="654">
        <f>AD32+AE32-AF32</f>
        <v>0</v>
      </c>
      <c r="AH32" s="655">
        <v>0</v>
      </c>
      <c r="AI32" s="657">
        <f>SUMIFS(용기수불기초자료!$D$3:$D$4794,용기수불기초자료!$B$3:$B$4794,A32,용기수불기초자료!$C$3:$C$4794,$AH$3)</f>
        <v>0</v>
      </c>
      <c r="AJ32" s="657">
        <f>SUMIFS(용기수불기초자료!$G$3:$G$4794,용기수불기초자료!$B$3:$B$4794,A32,용기수불기초자료!$C$3:$C$4794,$AH$3)</f>
        <v>0</v>
      </c>
      <c r="AK32" s="653">
        <f t="shared" si="132"/>
        <v>0</v>
      </c>
      <c r="AL32" s="658">
        <v>0</v>
      </c>
      <c r="AM32" s="657">
        <f>SUMIFS(용기수불기초자료!$D$3:$D$4794,용기수불기초자료!$B$3:$B$4794,A32,용기수불기초자료!$C$3:$C$4794,$AL$3)</f>
        <v>0</v>
      </c>
      <c r="AN32" s="657">
        <f>SUMIFS(용기수불기초자료!$G$3:$G$4794,용기수불기초자료!$B$3:$B$4794,A32,용기수불기초자료!$C$3:$C$4794,$AL$3)</f>
        <v>0</v>
      </c>
      <c r="AO32" s="654">
        <f t="shared" si="93"/>
        <v>0</v>
      </c>
      <c r="AP32" s="658">
        <v>0</v>
      </c>
      <c r="AQ32" s="657">
        <f>SUMIFS(용기수불기초자료!$D$3:$D$4794,용기수불기초자료!$B$3:$B$4794,A32,용기수불기초자료!$C$3:$C$4794,$AP$3)</f>
        <v>0</v>
      </c>
      <c r="AR32" s="657">
        <f>SUMIFS(용기수불기초자료!$G$3:$G$4794,용기수불기초자료!$B$3:$B$4794,A32,용기수불기초자료!$C$3:$C$4794,$AP$3)</f>
        <v>0</v>
      </c>
      <c r="AS32" s="654">
        <f t="shared" si="94"/>
        <v>0</v>
      </c>
      <c r="AT32" s="658">
        <v>0</v>
      </c>
      <c r="AU32" s="657">
        <f>SUMIFS(용기수불기초자료!$D$3:$D$4794,용기수불기초자료!$B$3:$B$4794,A32,용기수불기초자료!$C$3:$C$4794,$AT$3)</f>
        <v>0</v>
      </c>
      <c r="AV32" s="657">
        <f>SUMIFS(용기수불기초자료!$G$3:$G$4794,용기수불기초자료!$B$3:$B$4794,A32,용기수불기초자료!$C$3:$C$4794,$AT$3)</f>
        <v>0</v>
      </c>
      <c r="AW32" s="654">
        <f t="shared" si="95"/>
        <v>0</v>
      </c>
      <c r="AX32" s="655">
        <v>0</v>
      </c>
      <c r="AY32" s="656">
        <f>SUMIFS(용기수불기초자료!$D$3:$D$4794,용기수불기초자료!$B$3:$B$4794,A32,용기수불기초자료!$C$3:$C$4794,$AX$3)</f>
        <v>0</v>
      </c>
      <c r="AZ32" s="657">
        <f>SUMIFS(용기수불기초자료!$G$3:$G$4794,용기수불기초자료!$B$3:$B$4794,A32,용기수불기초자료!$C$3:$C$4794,$AX$3)</f>
        <v>0</v>
      </c>
      <c r="BA32" s="653">
        <f t="shared" si="133"/>
        <v>0</v>
      </c>
      <c r="BB32" s="658">
        <v>0</v>
      </c>
      <c r="BC32" s="656">
        <f>SUMIFS(용기수불기초자료!$D$3:$D$4794,용기수불기초자료!$B$3:$B$4794,A32,용기수불기초자료!$C$3:$C$4794,$BB$3)</f>
        <v>0</v>
      </c>
      <c r="BD32" s="657">
        <f>SUMIFS(용기수불기초자료!$G$3:$G$4794,용기수불기초자료!$B$3:$B$4794,A32,용기수불기초자료!$C$3:$C$4794,$BB$3)</f>
        <v>0</v>
      </c>
      <c r="BE32" s="654">
        <f>BB32+BC32-BD32</f>
        <v>0</v>
      </c>
      <c r="BF32" s="655">
        <v>0</v>
      </c>
      <c r="BG32" s="656">
        <f>SUMIFS(용기수불기초자료!$D$3:$D$4794,용기수불기초자료!$B$3:$B$4794,A32,용기수불기초자료!$C$3:$C$4794,$BF$3)</f>
        <v>0</v>
      </c>
      <c r="BH32" s="657">
        <f>SUMIFS(용기수불기초자료!$G$3:$G$4794,용기수불기초자료!$B$3:$B$4794,A32,용기수불기초자료!$C$3:$C$4794,$BF$3)</f>
        <v>0</v>
      </c>
      <c r="BI32" s="653">
        <f>BF32+BG32-BH32</f>
        <v>0</v>
      </c>
      <c r="BJ32" s="658">
        <v>0</v>
      </c>
      <c r="BK32" s="656">
        <f>SUMIFS(용기수불기초자료!$D$3:$D$4794,용기수불기초자료!$B$3:$B$4794,A32,용기수불기초자료!$C$3:$C$4794,$BJ$3)</f>
        <v>0</v>
      </c>
      <c r="BL32" s="657">
        <f>SUMIFS(용기수불기초자료!$G$3:$G$4794,용기수불기초자료!$B$3:$B$4794,A32,용기수불기초자료!$C$3:$C$4794,$BJ$3)</f>
        <v>0</v>
      </c>
      <c r="BM32" s="654">
        <f>BJ32+BK32-BL32</f>
        <v>0</v>
      </c>
      <c r="BN32" s="658">
        <v>0</v>
      </c>
      <c r="BO32" s="656">
        <f>SUMIFS(용기수불기초자료!$D$3:$D$4794,용기수불기초자료!$B$3:$B$4794,A32,용기수불기초자료!$C$3:$C$4794,$BN$3)</f>
        <v>0</v>
      </c>
      <c r="BP32" s="657">
        <f>SUMIFS(용기수불기초자료!$G$3:$G$4794,용기수불기초자료!$B$3:$B$4794,A32,용기수불기초자료!$C$3:$C$4794,$BN$3)</f>
        <v>0</v>
      </c>
      <c r="BQ32" s="654">
        <f>BN32+BO32-BP32</f>
        <v>0</v>
      </c>
      <c r="BR32" s="658">
        <v>0</v>
      </c>
      <c r="BS32" s="656">
        <f>SUMIFS(용기수불기초자료!$D$3:$D$4794,용기수불기초자료!$B$3:$B$4794,A32,용기수불기초자료!$C$3:$C$4794,$BR$3)</f>
        <v>0</v>
      </c>
      <c r="BT32" s="657">
        <f>SUMIFS(용기수불기초자료!$G$3:$G$4794,용기수불기초자료!$B$3:$B$4794,A32,용기수불기초자료!$C$3:$C$4794,$BR$3)</f>
        <v>0</v>
      </c>
      <c r="BU32" s="654">
        <f t="shared" si="96"/>
        <v>0</v>
      </c>
      <c r="BV32" s="655">
        <v>0</v>
      </c>
      <c r="BW32" s="656">
        <f>SUMIFS(용기수불기초자료!$D$3:$D$4794,용기수불기초자료!$B$3:$B$4794,A32,용기수불기초자료!$C$3:$C$4794,$BV$3)</f>
        <v>0</v>
      </c>
      <c r="BX32" s="657">
        <f>SUMIFS(용기수불기초자료!$G$3:$G$4794,용기수불기초자료!$B$3:$B$4794,A32,용기수불기초자료!$C$3:$C$4794,$BV$3)</f>
        <v>0</v>
      </c>
      <c r="BY32" s="653">
        <f>BV32+BW32-BX32</f>
        <v>0</v>
      </c>
      <c r="BZ32" s="658">
        <v>0</v>
      </c>
      <c r="CA32" s="656">
        <f>SUMIFS(용기수불기초자료!$D$3:$D$4794,용기수불기초자료!$B$3:$B$4794,A32,용기수불기초자료!$C$3:$C$4794,$BZ$3)</f>
        <v>0</v>
      </c>
      <c r="CB32" s="657">
        <f>SUMIFS(용기수불기초자료!$G$3:$G$4794,용기수불기초자료!$B$3:$B$4794,A32,용기수불기초자료!$C$3:$C$4794,$BZ$3)</f>
        <v>0</v>
      </c>
      <c r="CC32" s="654">
        <f>BZ32+CA32-CB32</f>
        <v>0</v>
      </c>
      <c r="CD32" s="658">
        <v>0</v>
      </c>
      <c r="CE32" s="656">
        <f>SUMIFS(용기수불기초자료!$D$3:$D$4794,용기수불기초자료!$B$3:$B$4794,A32,용기수불기초자료!$C$3:$C$4794,$CD$3)</f>
        <v>0</v>
      </c>
      <c r="CF32" s="657">
        <f>SUMIFS(용기수불기초자료!$G$3:$G$4794,용기수불기초자료!$B$3:$B$4794,A32,용기수불기초자료!$C$3:$C$4794,$CD$3)</f>
        <v>0</v>
      </c>
      <c r="CG32" s="654">
        <f>CD32+CE32-CF32</f>
        <v>0</v>
      </c>
      <c r="CH32" s="658">
        <v>0</v>
      </c>
      <c r="CI32" s="656">
        <f>SUMIFS(용기수불기초자료!$D$3:$D$4794,용기수불기초자료!$B$3:$B$4794,A32,용기수불기초자료!$C$3:$C$4794,$CH$3)</f>
        <v>0</v>
      </c>
      <c r="CJ32" s="657">
        <f>SUMIFS(용기수불기초자료!$G$3:$G$4794,용기수불기초자료!$B$3:$B$4794,A32,용기수불기초자료!$C$3:$C$4794,$CH$3)</f>
        <v>0</v>
      </c>
      <c r="CK32" s="654">
        <f>CH32+CI32-CJ32</f>
        <v>0</v>
      </c>
      <c r="CL32" s="655">
        <v>0</v>
      </c>
      <c r="CM32" s="656">
        <f>SUMIFS(용기수불기초자료!$D$3:$D$4794,용기수불기초자료!$B$3:$B$4794,A32,용기수불기초자료!$C$3:$C$4794,$CL$3)</f>
        <v>0</v>
      </c>
      <c r="CN32" s="657">
        <f>SUMIFS(용기수불기초자료!$G$3:$G$4794,용기수불기초자료!$B$3:$B$4794,A32,용기수불기초자료!$C$3:$C$4794,$CL$3)</f>
        <v>0</v>
      </c>
      <c r="CO32" s="653">
        <f>CL32+CM32-CN32</f>
        <v>0</v>
      </c>
      <c r="CP32" s="658">
        <v>0</v>
      </c>
      <c r="CQ32" s="656">
        <f>SUMIFS(용기수불기초자료!$D$3:$D$4794,용기수불기초자료!$B$3:$B$4794,A32,용기수불기초자료!$C$3:$C$4794,$CP$3)</f>
        <v>0</v>
      </c>
      <c r="CR32" s="657">
        <f>SUMIFS(용기수불기초자료!$G$3:$G$4794,용기수불기초자료!$B$3:$B$4794,A32,용기수불기초자료!$C$3:$C$4794,$CP$3)</f>
        <v>0</v>
      </c>
      <c r="CS32" s="654">
        <f>CP32+CQ32-CR32</f>
        <v>0</v>
      </c>
      <c r="CT32" s="655">
        <v>0</v>
      </c>
      <c r="CU32" s="656">
        <f>SUMIFS(용기수불기초자료!$D$3:$D$4794,용기수불기초자료!$B$3:$B$4794,A32,용기수불기초자료!$C$3:$C$4794,$CT$3)</f>
        <v>0</v>
      </c>
      <c r="CV32" s="657">
        <f>SUMIFS(용기수불기초자료!$G$3:$G$4794,용기수불기초자료!$B$3:$B$4794,A32,용기수불기초자료!$C$3:$C$4794,$CT$3)</f>
        <v>0</v>
      </c>
      <c r="CW32" s="653">
        <f>CT32+CU32-CV32</f>
        <v>0</v>
      </c>
      <c r="CX32" s="658">
        <v>0</v>
      </c>
      <c r="CY32" s="656">
        <f>SUMIFS(용기수불기초자료!$D$3:$D$4794,용기수불기초자료!$B$3:$B$4794,A32,용기수불기초자료!$C$3:$C$4794,$CX$3)</f>
        <v>0</v>
      </c>
      <c r="CZ32" s="657">
        <f>SUMIFS(용기수불기초자료!$G$3:$G$4794,용기수불기초자료!$B$3:$B$4794,A32,용기수불기초자료!$C$3:$C$4794,$CX$3)</f>
        <v>0</v>
      </c>
      <c r="DA32" s="654">
        <f>CX32+CY32-CZ32</f>
        <v>0</v>
      </c>
      <c r="DB32" s="655">
        <v>0</v>
      </c>
      <c r="DC32" s="656">
        <f>SUMIFS(용기수불기초자료!$D$3:$D$4794,용기수불기초자료!$B$3:$B$4794,A32,용기수불기초자료!$C$3:$C$4794,$DB$3)</f>
        <v>0</v>
      </c>
      <c r="DD32" s="657">
        <f>SUMIFS(용기수불기초자료!$G$3:$G$4794,용기수불기초자료!$B$3:$B$4794,A32,용기수불기초자료!$C$3:$C$4794,$DB$3)</f>
        <v>0</v>
      </c>
      <c r="DE32" s="653">
        <f>DB32+DC32-DD32</f>
        <v>0</v>
      </c>
      <c r="DF32" s="658">
        <v>0</v>
      </c>
      <c r="DG32" s="656">
        <f>SUMIFS(용기수불기초자료!$D$3:$D$4794,용기수불기초자료!$B$3:$B$4794,A32,용기수불기초자료!$C$3:$C$4794,$DF$3)</f>
        <v>0</v>
      </c>
      <c r="DH32" s="657">
        <f>SUMIFS(용기수불기초자료!$G$3:$G$4794,용기수불기초자료!$B$3:$B$4794,A32,용기수불기초자료!$C$3:$C$4794,$DF$3)</f>
        <v>0</v>
      </c>
      <c r="DI32" s="654">
        <f>DF32+DG32-DH32</f>
        <v>0</v>
      </c>
      <c r="DJ32" s="658">
        <v>0</v>
      </c>
      <c r="DK32" s="656">
        <f>SUMIFS(용기수불기초자료!$D$3:$D$4794,용기수불기초자료!$B$3:$B$4794,A32,용기수불기초자료!$C$3:$C$4794,$DJ$3)</f>
        <v>0</v>
      </c>
      <c r="DL32" s="657">
        <f>SUMIFS(용기수불기초자료!$G$3:$G$4794,용기수불기초자료!$B$3:$B$4794,A32,용기수불기초자료!$C$3:$C$4794,$DJ$3)</f>
        <v>0</v>
      </c>
      <c r="DM32" s="654">
        <f>DJ32+DK32-DL32</f>
        <v>0</v>
      </c>
      <c r="DN32" s="658">
        <v>0</v>
      </c>
      <c r="DO32" s="656">
        <f>SUMIFS(용기수불기초자료!$D$3:$D$4794,용기수불기초자료!$B$3:$B$4794,A32,용기수불기초자료!$C$3:$C$4794,$DN$3)</f>
        <v>0</v>
      </c>
      <c r="DP32" s="657">
        <f>SUMIFS(용기수불기초자료!$G$3:$G$4794,용기수불기초자료!$B$3:$B$4794,A32,용기수불기초자료!$C$3:$C$4794,$DN$3)</f>
        <v>0</v>
      </c>
      <c r="DQ32" s="659">
        <f>DN32+DO32-DP32</f>
        <v>0</v>
      </c>
      <c r="DR32" s="655">
        <v>0</v>
      </c>
      <c r="DS32" s="656">
        <f>SUMIFS(용기수불기초자료!$D$3:$D$4794,용기수불기초자료!$B$3:$B$4794,A32,용기수불기초자료!$C$3:$C$4794,$DR$3)</f>
        <v>0</v>
      </c>
      <c r="DT32" s="657">
        <f>SUMIFS(용기수불기초자료!$G$3:$G$4794,용기수불기초자료!$B$3:$B$4794,A32,용기수불기초자료!$C$3:$C$4794,$DR$3)</f>
        <v>0</v>
      </c>
      <c r="DU32" s="653">
        <f t="shared" si="8"/>
        <v>0</v>
      </c>
      <c r="DV32" s="658">
        <v>0</v>
      </c>
      <c r="DW32" s="656">
        <f>SUMIFS(용기수불기초자료!$D$3:$D$4794,용기수불기초자료!$B$3:$B$4794,A32,용기수불기초자료!$C$3:$C$4794,$DV$3)</f>
        <v>0</v>
      </c>
      <c r="DX32" s="657">
        <f>SUMIFS(용기수불기초자료!$G$3:$G$4794,용기수불기초자료!$B$3:$B$4794,A32,용기수불기초자료!$C$3:$C$4794,$DV$3)</f>
        <v>0</v>
      </c>
      <c r="DY32" s="654">
        <f t="shared" si="134"/>
        <v>0</v>
      </c>
      <c r="DZ32" s="655">
        <v>0</v>
      </c>
      <c r="EA32" s="656">
        <f>SUMIFS(용기수불기초자료!$D$3:$D$4794,용기수불기초자료!$B$3:$B$4794,A32,용기수불기초자료!$C$3:$C$4794,$DZ$3)</f>
        <v>0</v>
      </c>
      <c r="EB32" s="657">
        <f>SUMIFS(용기수불기초자료!$G$3:$G$4794,용기수불기초자료!$B$3:$B$4794,A32,용기수불기초자료!$C$3:$C$4794,$DZ$3)</f>
        <v>0</v>
      </c>
      <c r="EC32" s="653">
        <f>DZ32+EA32-EB32</f>
        <v>0</v>
      </c>
      <c r="ED32" s="658">
        <v>0</v>
      </c>
      <c r="EE32" s="656">
        <f>SUMIFS(용기수불기초자료!$D$3:$D$4794,용기수불기초자료!$B$3:$B$4794,A32,용기수불기초자료!$C$3:$C$4794,$ED$3)</f>
        <v>0</v>
      </c>
      <c r="EF32" s="657">
        <f>SUMIFS(용기수불기초자료!$G$3:$G$4794,용기수불기초자료!$B$3:$B$4794,A32,용기수불기초자료!$C$3:$C$4794,$ED$3)</f>
        <v>0</v>
      </c>
      <c r="EG32" s="654">
        <f>ED32+EE32-EF32</f>
        <v>0</v>
      </c>
      <c r="EH32" s="658">
        <v>0</v>
      </c>
      <c r="EI32" s="656">
        <f>SUMIFS(용기수불기초자료!$D$3:$D$4794,용기수불기초자료!$B$3:$B$4794,A32,용기수불기초자료!$C$3:$C$4794,$EH$3)</f>
        <v>0</v>
      </c>
      <c r="EJ32" s="657">
        <f>SUMIFS(용기수불기초자료!$G$3:$G$4794,용기수불기초자료!$B$3:$B$4794,A32,용기수불기초자료!$C$3:$C$4794,$EH$3)</f>
        <v>0</v>
      </c>
      <c r="EK32" s="654">
        <f>EH32+EI32-EJ32</f>
        <v>0</v>
      </c>
      <c r="EL32" s="655">
        <v>0</v>
      </c>
      <c r="EM32" s="656">
        <f>SUMIFS(용기수불기초자료!$D$3:$D$4794,용기수불기초자료!$B$3:$B$4794,A32,용기수불기초자료!$C$3:$C$4794,$EL$3)</f>
        <v>0</v>
      </c>
      <c r="EN32" s="657">
        <f>SUMIFS(용기수불기초자료!$G$3:$G$4794,용기수불기초자료!$B$3:$B$4794,A32,용기수불기초자료!$C$3:$C$4794,$EL$3)</f>
        <v>0</v>
      </c>
      <c r="EO32" s="653">
        <f>EL32+EM32-EN32</f>
        <v>0</v>
      </c>
      <c r="EP32" s="658">
        <v>0</v>
      </c>
      <c r="EQ32" s="656">
        <f>SUMIFS(용기수불기초자료!$D$3:$D$4794,용기수불기초자료!$B$3:$B$4794,A32,용기수불기초자료!$C$3:$C$4794,$EP$3)</f>
        <v>0</v>
      </c>
      <c r="ER32" s="657">
        <f>SUMIFS(용기수불기초자료!$G$3:$G$4794,용기수불기초자료!$B$3:$B$4794,A32,용기수불기초자료!$C$3:$C$4794,$EP$3)</f>
        <v>0</v>
      </c>
      <c r="ES32" s="654">
        <f>EP32+EQ32-ER32</f>
        <v>0</v>
      </c>
      <c r="ET32" s="658">
        <v>0</v>
      </c>
      <c r="EU32" s="656">
        <f>SUMIFS(용기수불기초자료!$D$3:$D$4794,용기수불기초자료!$B$3:$B$4794,A32,용기수불기초자료!$C$3:$C$4794,$ET$3)</f>
        <v>0</v>
      </c>
      <c r="EV32" s="657">
        <f>SUMIFS(용기수불기초자료!$G$3:$G$4794,용기수불기초자료!$B$3:$B$4794,A32,용기수불기초자료!$C$3:$C$4794,$ET$3)</f>
        <v>0</v>
      </c>
      <c r="EW32" s="654">
        <f t="shared" si="97"/>
        <v>0</v>
      </c>
      <c r="EX32" s="658">
        <v>0</v>
      </c>
      <c r="EY32" s="656">
        <f>SUMIFS(용기수불기초자료!$D$3:$D$4794,용기수불기초자료!$B$3:$B$4794,A32,용기수불기초자료!$C$3:$C$4794,$EX$3)</f>
        <v>0</v>
      </c>
      <c r="EZ32" s="657">
        <f>SUMIFS(용기수불기초자료!$G$3:$G$4794,용기수불기초자료!$B$3:$B$4794,A32,용기수불기초자료!$C$3:$C$4794,$EX$3)</f>
        <v>0</v>
      </c>
      <c r="FA32" s="659">
        <f t="shared" ref="FA32" si="137">EX32+EY32-EZ32</f>
        <v>0</v>
      </c>
      <c r="FB32" s="658">
        <v>0</v>
      </c>
      <c r="FC32" s="660">
        <f>SUMIFS(용기수불기초자료!$D$3:$D$4794,용기수불기초자료!$B$3:$B$4794,A32,용기수불기초자료!$C$3:$C$4794,$FB$3)</f>
        <v>0</v>
      </c>
      <c r="FD32" s="660">
        <f>SUMIFS(용기수불기초자료!$G$3:$G$4794,용기수불기초자료!$B$3:$B$4794,A32,용기수불기초자료!$C$3:$C$4794,$FB$3)</f>
        <v>0</v>
      </c>
      <c r="FE32" s="659">
        <f t="shared" ref="FE32" si="138">FB32+FC32-FD32</f>
        <v>0</v>
      </c>
      <c r="FF32" s="658">
        <v>0</v>
      </c>
      <c r="FG32" s="660">
        <f>SUMIFS(용기수불기초자료!$D$3:$D$4794,용기수불기초자료!$B$3:$B$4794,A32,용기수불기초자료!$C$3:$C$4794,$FF$3)</f>
        <v>0</v>
      </c>
      <c r="FH32" s="660">
        <f>SUMIFS(용기수불기초자료!$G$3:$G$4794,용기수불기초자료!$B$3:$B$4794,A32,용기수불기초자료!$C$3:$C$4794,$FF$3)</f>
        <v>0</v>
      </c>
      <c r="FI32" s="659">
        <f t="shared" si="98"/>
        <v>0</v>
      </c>
      <c r="FJ32" s="658">
        <v>0</v>
      </c>
      <c r="FK32" s="660">
        <f>SUMIFS(용기수불기초자료!$D$3:$D$4794,용기수불기초자료!$B$3:$B$4794,$A32,용기수불기초자료!$C$3:$C$4794,$FJ$3)</f>
        <v>0</v>
      </c>
      <c r="FL32" s="660">
        <f>SUMIFS(용기수불기초자료!$G$3:$G$4794,용기수불기초자료!$B$3:$B$4794,$A32,용기수불기초자료!$C$3:$C$4794,$FJ$3)</f>
        <v>0</v>
      </c>
      <c r="FM32" s="659">
        <f t="shared" si="99"/>
        <v>0</v>
      </c>
      <c r="FN32" s="658">
        <v>0</v>
      </c>
      <c r="FO32" s="660">
        <f>SUMIFS(용기수불기초자료!$D$3:$D$4794,용기수불기초자료!$B$3:$B$4794,$A32,용기수불기초자료!$C$3:$C$4794,$FN$3)</f>
        <v>0</v>
      </c>
      <c r="FP32" s="660">
        <f>SUMIFS(용기수불기초자료!$G$3:$G$4794,용기수불기초자료!$B$3:$B$4794,$A32,용기수불기초자료!$C$3:$C$4794,$FN$3)</f>
        <v>0</v>
      </c>
      <c r="FQ32" s="659">
        <f t="shared" si="100"/>
        <v>0</v>
      </c>
      <c r="FR32" s="661">
        <v>0</v>
      </c>
      <c r="FS32" s="662">
        <f>SUMIF(기화기수불!$B$4:$B$628,A32,기화기수불!$D$4:$D$628)</f>
        <v>0</v>
      </c>
      <c r="FT32" s="662">
        <f>SUMIF(기화기수불!$B$4:$B$628,A32,기화기수불!$C$4:$C$628)</f>
        <v>0</v>
      </c>
      <c r="FU32" s="669">
        <f t="shared" si="136"/>
        <v>0</v>
      </c>
      <c r="FW32" s="679" t="s">
        <v>657</v>
      </c>
    </row>
    <row r="33" spans="1:179" x14ac:dyDescent="0.3">
      <c r="A33" s="945" t="s">
        <v>1376</v>
      </c>
      <c r="B33" s="546">
        <f t="shared" si="9"/>
        <v>4</v>
      </c>
      <c r="C33" s="547">
        <f t="shared" si="10"/>
        <v>6</v>
      </c>
      <c r="D33" s="547">
        <f t="shared" si="11"/>
        <v>6</v>
      </c>
      <c r="E33" s="548">
        <f t="shared" si="12"/>
        <v>4</v>
      </c>
      <c r="F33" s="549">
        <v>0</v>
      </c>
      <c r="G33" s="550">
        <f>SUMIFS(용기수불기초자료!$D$3:$D$4794,용기수불기초자료!$B$3:$B$4794,A33,용기수불기초자료!$C$3:$C$4794,$F$3)</f>
        <v>1</v>
      </c>
      <c r="H33" s="551">
        <f>SUMIFS(용기수불기초자료!$G$3:$G$4794,용기수불기초자료!$B$3:$B$4794,A33,용기수불기초자료!$C$3:$C$4794,$F$3)</f>
        <v>1</v>
      </c>
      <c r="I33" s="547">
        <f t="shared" si="91"/>
        <v>0</v>
      </c>
      <c r="J33" s="552">
        <v>0</v>
      </c>
      <c r="K33" s="550">
        <f>SUMIFS(용기수불기초자료!$D$3:$D$4794,용기수불기초자료!$B$3:$B$4794,A33,용기수불기초자료!$C$3:$C$4794,$J$3)</f>
        <v>0</v>
      </c>
      <c r="L33" s="551">
        <f>SUMIFS(용기수불기초자료!$G$3:$G$4794,용기수불기초자료!$B$3:$B$4794,A33,용기수불기초자료!$C$3:$C$4794,$J$3)</f>
        <v>0</v>
      </c>
      <c r="M33" s="548">
        <f>J33+K33-L33</f>
        <v>0</v>
      </c>
      <c r="N33" s="549">
        <v>0</v>
      </c>
      <c r="O33" s="550">
        <f>SUMIFS(용기수불기초자료!$D$3:$D$4794,용기수불기초자료!$B$3:$B$4794,A33,용기수불기초자료!$C$3:$C$4794,$N$3)</f>
        <v>0</v>
      </c>
      <c r="P33" s="551">
        <f>SUMIFS(용기수불기초자료!$G$3:$G$4794,용기수불기초자료!$B$3:$B$4794,A33,용기수불기초자료!$C$3:$C$4794,$N$3)</f>
        <v>0</v>
      </c>
      <c r="Q33" s="547">
        <f t="shared" si="92"/>
        <v>0</v>
      </c>
      <c r="R33" s="552">
        <v>0</v>
      </c>
      <c r="S33" s="551">
        <f>SUMIFS(용기수불기초자료!$D$3:$D$4794,용기수불기초자료!$B$3:$B$4794,A33,용기수불기초자료!$C$3:$C$4794,$R$3)</f>
        <v>0</v>
      </c>
      <c r="T33" s="551">
        <f>SUMIFS(용기수불기초자료!$G$3:$G$4794,용기수불기초자료!$B$3:$B$4794,A33,용기수불기초자료!$C$3:$C$4794,$R$3)</f>
        <v>0</v>
      </c>
      <c r="U33" s="548">
        <f>R33+S33-T33</f>
        <v>0</v>
      </c>
      <c r="V33" s="549">
        <v>0</v>
      </c>
      <c r="W33" s="551">
        <f>SUMIFS(용기수불기초자료!$D$3:$D$4794,용기수불기초자료!$B$3:$B$4794,A33,용기수불기초자료!$C$3:$C$4794,$V$3)</f>
        <v>0</v>
      </c>
      <c r="X33" s="551">
        <f>SUMIFS(용기수불기초자료!$G$3:$G$4794,용기수불기초자료!$B$3:$B$4794,A33,용기수불기초자료!$C$3:$C$4794,$V$3)</f>
        <v>0</v>
      </c>
      <c r="Y33" s="547">
        <f>V33+W33-X33</f>
        <v>0</v>
      </c>
      <c r="Z33" s="552">
        <v>0</v>
      </c>
      <c r="AA33" s="551">
        <f>SUMIFS(용기수불기초자료!$D$3:$D$4794,용기수불기초자료!$B$3:$B$4794,A33,용기수불기초자료!$C$3:$C$4794,$Z$3)</f>
        <v>0</v>
      </c>
      <c r="AB33" s="551">
        <f>SUMIFS(용기수불기초자료!$G$3:$G$4794,용기수불기초자료!$B$3:$B$4794,A33,용기수불기초자료!$C$3:$C$4794,$Z$3)</f>
        <v>0</v>
      </c>
      <c r="AC33" s="548">
        <f>Z33+AA33-AB33</f>
        <v>0</v>
      </c>
      <c r="AD33" s="552">
        <v>0</v>
      </c>
      <c r="AE33" s="551">
        <f>SUMIFS(용기수불기초자료!$D$3:$D$4794,용기수불기초자료!$B$3:$B$4794,A33,용기수불기초자료!$C$3:$C$4794,$AD$3)</f>
        <v>0</v>
      </c>
      <c r="AF33" s="551">
        <f>SUMIFS(용기수불기초자료!$G$3:$G$4794,용기수불기초자료!$B$3:$B$4794,A33,용기수불기초자료!$C$3:$C$4794,$AD$3)</f>
        <v>0</v>
      </c>
      <c r="AG33" s="548">
        <f>AD33+AE33-AF33</f>
        <v>0</v>
      </c>
      <c r="AH33" s="549">
        <v>0</v>
      </c>
      <c r="AI33" s="551">
        <f>SUMIFS(용기수불기초자료!$D$3:$D$4794,용기수불기초자료!$B$3:$B$4794,A33,용기수불기초자료!$C$3:$C$4794,$AH$3)</f>
        <v>0</v>
      </c>
      <c r="AJ33" s="551">
        <f>SUMIFS(용기수불기초자료!$G$3:$G$4794,용기수불기초자료!$B$3:$B$4794,A33,용기수불기초자료!$C$3:$C$4794,$AH$3)</f>
        <v>0</v>
      </c>
      <c r="AK33" s="547">
        <f t="shared" si="132"/>
        <v>0</v>
      </c>
      <c r="AL33" s="552">
        <v>0</v>
      </c>
      <c r="AM33" s="551">
        <f>SUMIFS(용기수불기초자료!$D$3:$D$4794,용기수불기초자료!$B$3:$B$4794,A33,용기수불기초자료!$C$3:$C$4794,$AL$3)</f>
        <v>0</v>
      </c>
      <c r="AN33" s="551">
        <f>SUMIFS(용기수불기초자료!$G$3:$G$4794,용기수불기초자료!$B$3:$B$4794,A33,용기수불기초자료!$C$3:$C$4794,$AL$3)</f>
        <v>0</v>
      </c>
      <c r="AO33" s="548">
        <f t="shared" si="93"/>
        <v>0</v>
      </c>
      <c r="AP33" s="552">
        <v>0</v>
      </c>
      <c r="AQ33" s="551">
        <f>SUMIFS(용기수불기초자료!$D$3:$D$4794,용기수불기초자료!$B$3:$B$4794,A33,용기수불기초자료!$C$3:$C$4794,$AP$3)</f>
        <v>0</v>
      </c>
      <c r="AR33" s="551">
        <f>SUMIFS(용기수불기초자료!$G$3:$G$4794,용기수불기초자료!$B$3:$B$4794,A33,용기수불기초자료!$C$3:$C$4794,$AP$3)</f>
        <v>0</v>
      </c>
      <c r="AS33" s="548">
        <f t="shared" si="94"/>
        <v>0</v>
      </c>
      <c r="AT33" s="552">
        <v>3</v>
      </c>
      <c r="AU33" s="551">
        <f>SUMIFS(용기수불기초자료!$D$3:$D$4794,용기수불기초자료!$B$3:$B$4794,A33,용기수불기초자료!$C$3:$C$4794,$AT$3)</f>
        <v>4</v>
      </c>
      <c r="AV33" s="551">
        <f>SUMIFS(용기수불기초자료!$G$3:$G$4794,용기수불기초자료!$B$3:$B$4794,A33,용기수불기초자료!$C$3:$C$4794,$AT$3)</f>
        <v>4</v>
      </c>
      <c r="AW33" s="548">
        <f t="shared" si="95"/>
        <v>3</v>
      </c>
      <c r="AX33" s="549">
        <v>0</v>
      </c>
      <c r="AY33" s="550">
        <f>SUMIFS(용기수불기초자료!$D$3:$D$4794,용기수불기초자료!$B$3:$B$4794,A33,용기수불기초자료!$C$3:$C$4794,$AX$3)</f>
        <v>0</v>
      </c>
      <c r="AZ33" s="551">
        <f>SUMIFS(용기수불기초자료!$G$3:$G$4794,용기수불기초자료!$B$3:$B$4794,A33,용기수불기초자료!$C$3:$C$4794,$AX$3)</f>
        <v>0</v>
      </c>
      <c r="BA33" s="547">
        <f t="shared" si="133"/>
        <v>0</v>
      </c>
      <c r="BB33" s="552">
        <v>0</v>
      </c>
      <c r="BC33" s="550">
        <f>SUMIFS(용기수불기초자료!$D$3:$D$4794,용기수불기초자료!$B$3:$B$4794,A33,용기수불기초자료!$C$3:$C$4794,$BB$3)</f>
        <v>0</v>
      </c>
      <c r="BD33" s="551">
        <f>SUMIFS(용기수불기초자료!$G$3:$G$4794,용기수불기초자료!$B$3:$B$4794,A33,용기수불기초자료!$C$3:$C$4794,$BB$3)</f>
        <v>0</v>
      </c>
      <c r="BE33" s="548">
        <f>BB33+BC33-BD33</f>
        <v>0</v>
      </c>
      <c r="BF33" s="549">
        <v>0</v>
      </c>
      <c r="BG33" s="550">
        <f>SUMIFS(용기수불기초자료!$D$3:$D$4794,용기수불기초자료!$B$3:$B$4794,A33,용기수불기초자료!$C$3:$C$4794,$BF$3)</f>
        <v>0</v>
      </c>
      <c r="BH33" s="551">
        <f>SUMIFS(용기수불기초자료!$G$3:$G$4794,용기수불기초자료!$B$3:$B$4794,A33,용기수불기초자료!$C$3:$C$4794,$BF$3)</f>
        <v>0</v>
      </c>
      <c r="BI33" s="547">
        <f>BF33+BG33-BH33</f>
        <v>0</v>
      </c>
      <c r="BJ33" s="552">
        <v>0</v>
      </c>
      <c r="BK33" s="550">
        <f>SUMIFS(용기수불기초자료!$D$3:$D$4794,용기수불기초자료!$B$3:$B$4794,A33,용기수불기초자료!$C$3:$C$4794,$BJ$3)</f>
        <v>0</v>
      </c>
      <c r="BL33" s="551">
        <f>SUMIFS(용기수불기초자료!$G$3:$G$4794,용기수불기초자료!$B$3:$B$4794,A33,용기수불기초자료!$C$3:$C$4794,$BJ$3)</f>
        <v>0</v>
      </c>
      <c r="BM33" s="548">
        <f>BJ33+BK33-BL33</f>
        <v>0</v>
      </c>
      <c r="BN33" s="552">
        <v>0</v>
      </c>
      <c r="BO33" s="550">
        <f>SUMIFS(용기수불기초자료!$D$3:$D$4794,용기수불기초자료!$B$3:$B$4794,A33,용기수불기초자료!$C$3:$C$4794,$BN$3)</f>
        <v>0</v>
      </c>
      <c r="BP33" s="551">
        <f>SUMIFS(용기수불기초자료!$G$3:$G$4794,용기수불기초자료!$B$3:$B$4794,A33,용기수불기초자료!$C$3:$C$4794,$BN$3)</f>
        <v>0</v>
      </c>
      <c r="BQ33" s="548">
        <f>BN33+BO33-BP33</f>
        <v>0</v>
      </c>
      <c r="BR33" s="552">
        <v>0</v>
      </c>
      <c r="BS33" s="550">
        <f>SUMIFS(용기수불기초자료!$D$3:$D$4794,용기수불기초자료!$B$3:$B$4794,A33,용기수불기초자료!$C$3:$C$4794,$BR$3)</f>
        <v>0</v>
      </c>
      <c r="BT33" s="551">
        <f>SUMIFS(용기수불기초자료!$G$3:$G$4794,용기수불기초자료!$B$3:$B$4794,A33,용기수불기초자료!$C$3:$C$4794,$BR$3)</f>
        <v>0</v>
      </c>
      <c r="BU33" s="548">
        <f t="shared" si="96"/>
        <v>0</v>
      </c>
      <c r="BV33" s="549">
        <v>0</v>
      </c>
      <c r="BW33" s="550">
        <f>SUMIFS(용기수불기초자료!$D$3:$D$4794,용기수불기초자료!$B$3:$B$4794,A33,용기수불기초자료!$C$3:$C$4794,$BV$3)</f>
        <v>0</v>
      </c>
      <c r="BX33" s="551">
        <f>SUMIFS(용기수불기초자료!$G$3:$G$4794,용기수불기초자료!$B$3:$B$4794,A33,용기수불기초자료!$C$3:$C$4794,$BV$3)</f>
        <v>0</v>
      </c>
      <c r="BY33" s="547">
        <f>BV33+BW33-BX33</f>
        <v>0</v>
      </c>
      <c r="BZ33" s="552">
        <v>0</v>
      </c>
      <c r="CA33" s="550">
        <f>SUMIFS(용기수불기초자료!$D$3:$D$4794,용기수불기초자료!$B$3:$B$4794,A33,용기수불기초자료!$C$3:$C$4794,$BZ$3)</f>
        <v>0</v>
      </c>
      <c r="CB33" s="551">
        <f>SUMIFS(용기수불기초자료!$G$3:$G$4794,용기수불기초자료!$B$3:$B$4794,A33,용기수불기초자료!$C$3:$C$4794,$BZ$3)</f>
        <v>0</v>
      </c>
      <c r="CC33" s="548">
        <f>BZ33+CA33-CB33</f>
        <v>0</v>
      </c>
      <c r="CD33" s="552">
        <v>0</v>
      </c>
      <c r="CE33" s="550">
        <f>SUMIFS(용기수불기초자료!$D$3:$D$4794,용기수불기초자료!$B$3:$B$4794,A33,용기수불기초자료!$C$3:$C$4794,$CD$3)</f>
        <v>0</v>
      </c>
      <c r="CF33" s="551">
        <f>SUMIFS(용기수불기초자료!$G$3:$G$4794,용기수불기초자료!$B$3:$B$4794,A33,용기수불기초자료!$C$3:$C$4794,$CD$3)</f>
        <v>0</v>
      </c>
      <c r="CG33" s="548">
        <f>CD33+CE33-CF33</f>
        <v>0</v>
      </c>
      <c r="CH33" s="552">
        <v>0</v>
      </c>
      <c r="CI33" s="550">
        <f>SUMIFS(용기수불기초자료!$D$3:$D$4794,용기수불기초자료!$B$3:$B$4794,A33,용기수불기초자료!$C$3:$C$4794,$CH$3)</f>
        <v>0</v>
      </c>
      <c r="CJ33" s="551">
        <f>SUMIFS(용기수불기초자료!$G$3:$G$4794,용기수불기초자료!$B$3:$B$4794,A33,용기수불기초자료!$C$3:$C$4794,$CH$3)</f>
        <v>0</v>
      </c>
      <c r="CK33" s="548">
        <f>CH33+CI33-CJ33</f>
        <v>0</v>
      </c>
      <c r="CL33" s="549">
        <v>0</v>
      </c>
      <c r="CM33" s="550">
        <f>SUMIFS(용기수불기초자료!$D$3:$D$4794,용기수불기초자료!$B$3:$B$4794,A33,용기수불기초자료!$C$3:$C$4794,$CL$3)</f>
        <v>0</v>
      </c>
      <c r="CN33" s="551">
        <f>SUMIFS(용기수불기초자료!$G$3:$G$4794,용기수불기초자료!$B$3:$B$4794,A33,용기수불기초자료!$C$3:$C$4794,$CL$3)</f>
        <v>0</v>
      </c>
      <c r="CO33" s="547">
        <f>CL33+CM33-CN33</f>
        <v>0</v>
      </c>
      <c r="CP33" s="552">
        <v>0</v>
      </c>
      <c r="CQ33" s="550">
        <f>SUMIFS(용기수불기초자료!$D$3:$D$4794,용기수불기초자료!$B$3:$B$4794,A33,용기수불기초자료!$C$3:$C$4794,$CP$3)</f>
        <v>0</v>
      </c>
      <c r="CR33" s="551">
        <f>SUMIFS(용기수불기초자료!$G$3:$G$4794,용기수불기초자료!$B$3:$B$4794,A33,용기수불기초자료!$C$3:$C$4794,$CP$3)</f>
        <v>0</v>
      </c>
      <c r="CS33" s="548">
        <f>CP33+CQ33-CR33</f>
        <v>0</v>
      </c>
      <c r="CT33" s="549">
        <v>0</v>
      </c>
      <c r="CU33" s="550">
        <f>SUMIFS(용기수불기초자료!$D$3:$D$4794,용기수불기초자료!$B$3:$B$4794,A33,용기수불기초자료!$C$3:$C$4794,$CT$3)</f>
        <v>0</v>
      </c>
      <c r="CV33" s="551">
        <f>SUMIFS(용기수불기초자료!$G$3:$G$4794,용기수불기초자료!$B$3:$B$4794,A33,용기수불기초자료!$C$3:$C$4794,$CT$3)</f>
        <v>0</v>
      </c>
      <c r="CW33" s="547">
        <f>CT33+CU33-CV33</f>
        <v>0</v>
      </c>
      <c r="CX33" s="552">
        <v>0</v>
      </c>
      <c r="CY33" s="550">
        <f>SUMIFS(용기수불기초자료!$D$3:$D$4794,용기수불기초자료!$B$3:$B$4794,A33,용기수불기초자료!$C$3:$C$4794,$CX$3)</f>
        <v>0</v>
      </c>
      <c r="CZ33" s="551">
        <f>SUMIFS(용기수불기초자료!$G$3:$G$4794,용기수불기초자료!$B$3:$B$4794,A33,용기수불기초자료!$C$3:$C$4794,$CX$3)</f>
        <v>0</v>
      </c>
      <c r="DA33" s="548">
        <f>CX33+CY33-CZ33</f>
        <v>0</v>
      </c>
      <c r="DB33" s="549">
        <v>0</v>
      </c>
      <c r="DC33" s="550">
        <f>SUMIFS(용기수불기초자료!$D$3:$D$4794,용기수불기초자료!$B$3:$B$4794,A33,용기수불기초자료!$C$3:$C$4794,$DB$3)</f>
        <v>0</v>
      </c>
      <c r="DD33" s="551">
        <f>SUMIFS(용기수불기초자료!$G$3:$G$4794,용기수불기초자료!$B$3:$B$4794,A33,용기수불기초자료!$C$3:$C$4794,$DB$3)</f>
        <v>0</v>
      </c>
      <c r="DE33" s="547">
        <f>DB33+DC33-DD33</f>
        <v>0</v>
      </c>
      <c r="DF33" s="552">
        <v>0</v>
      </c>
      <c r="DG33" s="550">
        <f>SUMIFS(용기수불기초자료!$D$3:$D$4794,용기수불기초자료!$B$3:$B$4794,A33,용기수불기초자료!$C$3:$C$4794,$DF$3)</f>
        <v>0</v>
      </c>
      <c r="DH33" s="551">
        <f>SUMIFS(용기수불기초자료!$G$3:$G$4794,용기수불기초자료!$B$3:$B$4794,A33,용기수불기초자료!$C$3:$C$4794,$DF$3)</f>
        <v>0</v>
      </c>
      <c r="DI33" s="548">
        <f>DF33+DG33-DH33</f>
        <v>0</v>
      </c>
      <c r="DJ33" s="552">
        <v>0</v>
      </c>
      <c r="DK33" s="550">
        <f>SUMIFS(용기수불기초자료!$D$3:$D$4794,용기수불기초자료!$B$3:$B$4794,A33,용기수불기초자료!$C$3:$C$4794,$DJ$3)</f>
        <v>0</v>
      </c>
      <c r="DL33" s="551">
        <f>SUMIFS(용기수불기초자료!$G$3:$G$4794,용기수불기초자료!$B$3:$B$4794,A33,용기수불기초자료!$C$3:$C$4794,$DJ$3)</f>
        <v>0</v>
      </c>
      <c r="DM33" s="548">
        <f>DJ33+DK33-DL33</f>
        <v>0</v>
      </c>
      <c r="DN33" s="552">
        <v>0</v>
      </c>
      <c r="DO33" s="550">
        <f>SUMIFS(용기수불기초자료!$D$3:$D$4794,용기수불기초자료!$B$3:$B$4794,A33,용기수불기초자료!$C$3:$C$4794,$DN$3)</f>
        <v>0</v>
      </c>
      <c r="DP33" s="551">
        <f>SUMIFS(용기수불기초자료!$G$3:$G$4794,용기수불기초자료!$B$3:$B$4794,A33,용기수불기초자료!$C$3:$C$4794,$DN$3)</f>
        <v>0</v>
      </c>
      <c r="DQ33" s="554">
        <f>DN33+DO33-DP33</f>
        <v>0</v>
      </c>
      <c r="DR33" s="549">
        <v>0</v>
      </c>
      <c r="DS33" s="550">
        <f>SUMIFS(용기수불기초자료!$D$3:$D$4794,용기수불기초자료!$B$3:$B$4794,A33,용기수불기초자료!$C$3:$C$4794,$DR$3)</f>
        <v>0</v>
      </c>
      <c r="DT33" s="551">
        <f>SUMIFS(용기수불기초자료!$G$3:$G$4794,용기수불기초자료!$B$3:$B$4794,A33,용기수불기초자료!$C$3:$C$4794,$DR$3)</f>
        <v>0</v>
      </c>
      <c r="DU33" s="547">
        <f t="shared" si="8"/>
        <v>0</v>
      </c>
      <c r="DV33" s="552">
        <v>1</v>
      </c>
      <c r="DW33" s="550">
        <f>SUMIFS(용기수불기초자료!$D$3:$D$4794,용기수불기초자료!$B$3:$B$4794,A33,용기수불기초자료!$C$3:$C$4794,$DV$3)</f>
        <v>1</v>
      </c>
      <c r="DX33" s="551">
        <f>SUMIFS(용기수불기초자료!$G$3:$G$4794,용기수불기초자료!$B$3:$B$4794,A33,용기수불기초자료!$C$3:$C$4794,$DV$3)</f>
        <v>1</v>
      </c>
      <c r="DY33" s="548">
        <f t="shared" si="134"/>
        <v>1</v>
      </c>
      <c r="DZ33" s="549">
        <v>0</v>
      </c>
      <c r="EA33" s="550">
        <f>SUMIFS(용기수불기초자료!$D$3:$D$4794,용기수불기초자료!$B$3:$B$4794,A33,용기수불기초자료!$C$3:$C$4794,$DZ$3)</f>
        <v>0</v>
      </c>
      <c r="EB33" s="551">
        <f>SUMIFS(용기수불기초자료!$G$3:$G$4794,용기수불기초자료!$B$3:$B$4794,A33,용기수불기초자료!$C$3:$C$4794,$DZ$3)</f>
        <v>0</v>
      </c>
      <c r="EC33" s="547">
        <f>DZ33+EA33-EB33</f>
        <v>0</v>
      </c>
      <c r="ED33" s="552">
        <v>0</v>
      </c>
      <c r="EE33" s="550">
        <f>SUMIFS(용기수불기초자료!$D$3:$D$4794,용기수불기초자료!$B$3:$B$4794,A33,용기수불기초자료!$C$3:$C$4794,$ED$3)</f>
        <v>0</v>
      </c>
      <c r="EF33" s="551">
        <f>SUMIFS(용기수불기초자료!$G$3:$G$4794,용기수불기초자료!$B$3:$B$4794,A33,용기수불기초자료!$C$3:$C$4794,$ED$3)</f>
        <v>0</v>
      </c>
      <c r="EG33" s="548">
        <f>ED33+EE33-EF33</f>
        <v>0</v>
      </c>
      <c r="EH33" s="552">
        <v>0</v>
      </c>
      <c r="EI33" s="550">
        <f>SUMIFS(용기수불기초자료!$D$3:$D$4794,용기수불기초자료!$B$3:$B$4794,A33,용기수불기초자료!$C$3:$C$4794,$EH$3)</f>
        <v>0</v>
      </c>
      <c r="EJ33" s="551">
        <f>SUMIFS(용기수불기초자료!$G$3:$G$4794,용기수불기초자료!$B$3:$B$4794,A33,용기수불기초자료!$C$3:$C$4794,$EH$3)</f>
        <v>0</v>
      </c>
      <c r="EK33" s="548">
        <f>EH33+EI33-EJ33</f>
        <v>0</v>
      </c>
      <c r="EL33" s="549">
        <v>0</v>
      </c>
      <c r="EM33" s="550">
        <f>SUMIFS(용기수불기초자료!$D$3:$D$4794,용기수불기초자료!$B$3:$B$4794,A33,용기수불기초자료!$C$3:$C$4794,$EL$3)</f>
        <v>0</v>
      </c>
      <c r="EN33" s="551">
        <f>SUMIFS(용기수불기초자료!$G$3:$G$4794,용기수불기초자료!$B$3:$B$4794,A33,용기수불기초자료!$C$3:$C$4794,$EL$3)</f>
        <v>0</v>
      </c>
      <c r="EO33" s="547">
        <f>EL33+EM33-EN33</f>
        <v>0</v>
      </c>
      <c r="EP33" s="552">
        <v>0</v>
      </c>
      <c r="EQ33" s="550">
        <f>SUMIFS(용기수불기초자료!$D$3:$D$4794,용기수불기초자료!$B$3:$B$4794,A33,용기수불기초자료!$C$3:$C$4794,$EP$3)</f>
        <v>0</v>
      </c>
      <c r="ER33" s="551">
        <f>SUMIFS(용기수불기초자료!$G$3:$G$4794,용기수불기초자료!$B$3:$B$4794,A33,용기수불기초자료!$C$3:$C$4794,$EP$3)</f>
        <v>0</v>
      </c>
      <c r="ES33" s="548">
        <f>EP33+EQ33-ER33</f>
        <v>0</v>
      </c>
      <c r="ET33" s="552">
        <v>0</v>
      </c>
      <c r="EU33" s="550">
        <f>SUMIFS(용기수불기초자료!$D$3:$D$4794,용기수불기초자료!$B$3:$B$4794,A33,용기수불기초자료!$C$3:$C$4794,$ET$3)</f>
        <v>0</v>
      </c>
      <c r="EV33" s="551">
        <f>SUMIFS(용기수불기초자료!$G$3:$G$4794,용기수불기초자료!$B$3:$B$4794,A33,용기수불기초자료!$C$3:$C$4794,$ET$3)</f>
        <v>0</v>
      </c>
      <c r="EW33" s="548">
        <f t="shared" si="97"/>
        <v>0</v>
      </c>
      <c r="EX33" s="552">
        <v>0</v>
      </c>
      <c r="EY33" s="550">
        <f>SUMIFS(용기수불기초자료!$D$3:$D$4794,용기수불기초자료!$B$3:$B$4794,A33,용기수불기초자료!$C$3:$C$4794,$EX$3)</f>
        <v>0</v>
      </c>
      <c r="EZ33" s="551">
        <f>SUMIFS(용기수불기초자료!$G$3:$G$4794,용기수불기초자료!$B$3:$B$4794,A33,용기수불기초자료!$C$3:$C$4794,$EX$3)</f>
        <v>0</v>
      </c>
      <c r="FA33" s="554">
        <f>EX33+EY33-EZ33</f>
        <v>0</v>
      </c>
      <c r="FB33" s="552">
        <v>0</v>
      </c>
      <c r="FC33" s="555">
        <f>SUMIFS(용기수불기초자료!$D$3:$D$4794,용기수불기초자료!$B$3:$B$4794,A33,용기수불기초자료!$C$3:$C$4794,$FB$3)</f>
        <v>0</v>
      </c>
      <c r="FD33" s="555">
        <f>SUMIFS(용기수불기초자료!$G$3:$G$4794,용기수불기초자료!$B$3:$B$4794,A33,용기수불기초자료!$C$3:$C$4794,$FB$3)</f>
        <v>0</v>
      </c>
      <c r="FE33" s="554">
        <f>FB33+FC33-FD33</f>
        <v>0</v>
      </c>
      <c r="FF33" s="552">
        <v>0</v>
      </c>
      <c r="FG33" s="555">
        <f>SUMIFS(용기수불기초자료!$D$3:$D$4794,용기수불기초자료!$B$3:$B$4794,A33,용기수불기초자료!$C$3:$C$4794,$FF$3)</f>
        <v>0</v>
      </c>
      <c r="FH33" s="555">
        <f>SUMIFS(용기수불기초자료!$G$3:$G$4794,용기수불기초자료!$B$3:$B$4794,A33,용기수불기초자료!$C$3:$C$4794,$FF$3)</f>
        <v>0</v>
      </c>
      <c r="FI33" s="554">
        <f t="shared" si="98"/>
        <v>0</v>
      </c>
      <c r="FJ33" s="552">
        <v>0</v>
      </c>
      <c r="FK33" s="555">
        <f>SUMIFS(용기수불기초자료!$D$3:$D$4794,용기수불기초자료!$B$3:$B$4794,$A33,용기수불기초자료!$C$3:$C$4794,$FJ$3)</f>
        <v>0</v>
      </c>
      <c r="FL33" s="555">
        <f>SUMIFS(용기수불기초자료!$G$3:$G$4794,용기수불기초자료!$B$3:$B$4794,$A33,용기수불기초자료!$C$3:$C$4794,$FJ$3)</f>
        <v>0</v>
      </c>
      <c r="FM33" s="554">
        <f t="shared" si="99"/>
        <v>0</v>
      </c>
      <c r="FN33" s="552">
        <v>0</v>
      </c>
      <c r="FO33" s="555">
        <f>SUMIFS(용기수불기초자료!$D$3:$D$4794,용기수불기초자료!$B$3:$B$4794,$A33,용기수불기초자료!$C$3:$C$4794,$FN$3)</f>
        <v>0</v>
      </c>
      <c r="FP33" s="555">
        <f>SUMIFS(용기수불기초자료!$G$3:$G$4794,용기수불기초자료!$B$3:$B$4794,$A33,용기수불기초자료!$C$3:$C$4794,$FN$3)</f>
        <v>0</v>
      </c>
      <c r="FQ33" s="554">
        <f t="shared" si="100"/>
        <v>0</v>
      </c>
      <c r="FR33" s="558">
        <v>0</v>
      </c>
      <c r="FS33" s="582">
        <f>SUMIF(기화기수불!$B$4:$B$628,A33,기화기수불!$D$4:$D$628)</f>
        <v>0</v>
      </c>
      <c r="FT33" s="582">
        <f>SUMIF(기화기수불!$B$4:$B$628,A33,기화기수불!$C$4:$C$628)</f>
        <v>0</v>
      </c>
      <c r="FU33" s="559">
        <f t="shared" si="136"/>
        <v>0</v>
      </c>
      <c r="FW33" s="228"/>
    </row>
    <row r="34" spans="1:179" x14ac:dyDescent="0.3">
      <c r="A34" s="945" t="s">
        <v>848</v>
      </c>
      <c r="B34" s="546">
        <f t="shared" si="9"/>
        <v>-4</v>
      </c>
      <c r="C34" s="547">
        <f t="shared" si="10"/>
        <v>6</v>
      </c>
      <c r="D34" s="547">
        <f t="shared" si="11"/>
        <v>6</v>
      </c>
      <c r="E34" s="548">
        <f t="shared" si="12"/>
        <v>-4</v>
      </c>
      <c r="F34" s="549">
        <v>0</v>
      </c>
      <c r="G34" s="550">
        <f>SUMIFS(용기수불기초자료!$D$3:$D$4794,용기수불기초자료!$B$3:$B$4794,A34,용기수불기초자료!$C$3:$C$4794,$F$3)</f>
        <v>0</v>
      </c>
      <c r="H34" s="551">
        <f>SUMIFS(용기수불기초자료!$G$3:$G$4794,용기수불기초자료!$B$3:$B$4794,A34,용기수불기초자료!$C$3:$C$4794,$F$3)</f>
        <v>0</v>
      </c>
      <c r="I34" s="547">
        <f t="shared" si="13"/>
        <v>0</v>
      </c>
      <c r="J34" s="552">
        <v>-2</v>
      </c>
      <c r="K34" s="550">
        <f>SUMIFS(용기수불기초자료!$D$3:$D$4794,용기수불기초자료!$B$3:$B$4794,A34,용기수불기초자료!$C$3:$C$4794,$J$3)</f>
        <v>0</v>
      </c>
      <c r="L34" s="551">
        <f>SUMIFS(용기수불기초자료!$G$3:$G$4794,용기수불기초자료!$B$3:$B$4794,A34,용기수불기초자료!$C$3:$C$4794,$J$3)</f>
        <v>0</v>
      </c>
      <c r="M34" s="548">
        <f t="shared" si="14"/>
        <v>-2</v>
      </c>
      <c r="N34" s="549">
        <v>2</v>
      </c>
      <c r="O34" s="550">
        <f>SUMIFS(용기수불기초자료!$D$3:$D$4794,용기수불기초자료!$B$3:$B$4794,A34,용기수불기초자료!$C$3:$C$4794,$N$3)</f>
        <v>6</v>
      </c>
      <c r="P34" s="551">
        <f>SUMIFS(용기수불기초자료!$G$3:$G$4794,용기수불기초자료!$B$3:$B$4794,A34,용기수불기초자료!$C$3:$C$4794,$N$3)</f>
        <v>6</v>
      </c>
      <c r="Q34" s="547">
        <f t="shared" si="92"/>
        <v>2</v>
      </c>
      <c r="R34" s="552">
        <v>0</v>
      </c>
      <c r="S34" s="551">
        <f>SUMIFS(용기수불기초자료!$D$3:$D$4794,용기수불기초자료!$B$3:$B$4794,A34,용기수불기초자료!$C$3:$C$4794,$R$3)</f>
        <v>0</v>
      </c>
      <c r="T34" s="551">
        <f>SUMIFS(용기수불기초자료!$G$3:$G$4794,용기수불기초자료!$B$3:$B$4794,A34,용기수불기초자료!$C$3:$C$4794,$R$3)</f>
        <v>0</v>
      </c>
      <c r="U34" s="548">
        <f t="shared" si="16"/>
        <v>0</v>
      </c>
      <c r="V34" s="549">
        <v>0</v>
      </c>
      <c r="W34" s="551">
        <f>SUMIFS(용기수불기초자료!$D$3:$D$4794,용기수불기초자료!$B$3:$B$4794,A34,용기수불기초자료!$C$3:$C$4794,$V$3)</f>
        <v>0</v>
      </c>
      <c r="X34" s="551">
        <f>SUMIFS(용기수불기초자료!$G$3:$G$4794,용기수불기초자료!$B$3:$B$4794,A34,용기수불기초자료!$C$3:$C$4794,$V$3)</f>
        <v>0</v>
      </c>
      <c r="Y34" s="547">
        <f t="shared" si="17"/>
        <v>0</v>
      </c>
      <c r="Z34" s="552">
        <v>0</v>
      </c>
      <c r="AA34" s="551">
        <f>SUMIFS(용기수불기초자료!$D$3:$D$4794,용기수불기초자료!$B$3:$B$4794,A34,용기수불기초자료!$C$3:$C$4794,$Z$3)</f>
        <v>0</v>
      </c>
      <c r="AB34" s="551">
        <f>SUMIFS(용기수불기초자료!$G$3:$G$4794,용기수불기초자료!$B$3:$B$4794,A34,용기수불기초자료!$C$3:$C$4794,$Z$3)</f>
        <v>0</v>
      </c>
      <c r="AC34" s="548">
        <f t="shared" si="18"/>
        <v>0</v>
      </c>
      <c r="AD34" s="552">
        <v>0</v>
      </c>
      <c r="AE34" s="551">
        <f>SUMIFS(용기수불기초자료!$D$3:$D$4794,용기수불기초자료!$B$3:$B$4794,A34,용기수불기초자료!$C$3:$C$4794,$AD$3)</f>
        <v>0</v>
      </c>
      <c r="AF34" s="551">
        <f>SUMIFS(용기수불기초자료!$G$3:$G$4794,용기수불기초자료!$B$3:$B$4794,A34,용기수불기초자료!$C$3:$C$4794,$AD$3)</f>
        <v>0</v>
      </c>
      <c r="AG34" s="548">
        <f t="shared" si="19"/>
        <v>0</v>
      </c>
      <c r="AH34" s="549">
        <v>0</v>
      </c>
      <c r="AI34" s="551">
        <f>SUMIFS(용기수불기초자료!$D$3:$D$4794,용기수불기초자료!$B$3:$B$4794,A34,용기수불기초자료!$C$3:$C$4794,$AH$3)</f>
        <v>0</v>
      </c>
      <c r="AJ34" s="551">
        <f>SUMIFS(용기수불기초자료!$G$3:$G$4794,용기수불기초자료!$B$3:$B$4794,A34,용기수불기초자료!$C$3:$C$4794,$AH$3)</f>
        <v>0</v>
      </c>
      <c r="AK34" s="547">
        <f t="shared" si="20"/>
        <v>0</v>
      </c>
      <c r="AL34" s="552">
        <v>0</v>
      </c>
      <c r="AM34" s="551">
        <f>SUMIFS(용기수불기초자료!$D$3:$D$4794,용기수불기초자료!$B$3:$B$4794,A34,용기수불기초자료!$C$3:$C$4794,$AL$3)</f>
        <v>0</v>
      </c>
      <c r="AN34" s="551">
        <f>SUMIFS(용기수불기초자료!$G$3:$G$4794,용기수불기초자료!$B$3:$B$4794,A34,용기수불기초자료!$C$3:$C$4794,$AL$3)</f>
        <v>0</v>
      </c>
      <c r="AO34" s="548">
        <f t="shared" si="6"/>
        <v>0</v>
      </c>
      <c r="AP34" s="552">
        <v>0</v>
      </c>
      <c r="AQ34" s="551">
        <f>SUMIFS(용기수불기초자료!$D$3:$D$4794,용기수불기초자료!$B$3:$B$4794,A34,용기수불기초자료!$C$3:$C$4794,$AP$3)</f>
        <v>0</v>
      </c>
      <c r="AR34" s="551">
        <f>SUMIFS(용기수불기초자료!$G$3:$G$4794,용기수불기초자료!$B$3:$B$4794,A34,용기수불기초자료!$C$3:$C$4794,$AP$3)</f>
        <v>0</v>
      </c>
      <c r="AS34" s="548">
        <f t="shared" si="21"/>
        <v>0</v>
      </c>
      <c r="AT34" s="552">
        <v>0</v>
      </c>
      <c r="AU34" s="551">
        <f>SUMIFS(용기수불기초자료!$D$3:$D$4794,용기수불기초자료!$B$3:$B$4794,A34,용기수불기초자료!$C$3:$C$4794,$AT$3)</f>
        <v>0</v>
      </c>
      <c r="AV34" s="551">
        <f>SUMIFS(용기수불기초자료!$G$3:$G$4794,용기수불기초자료!$B$3:$B$4794,A34,용기수불기초자료!$C$3:$C$4794,$AT$3)</f>
        <v>0</v>
      </c>
      <c r="AW34" s="548">
        <f t="shared" si="22"/>
        <v>0</v>
      </c>
      <c r="AX34" s="549">
        <v>0</v>
      </c>
      <c r="AY34" s="550">
        <f>SUMIFS(용기수불기초자료!$D$3:$D$4794,용기수불기초자료!$B$3:$B$4794,A34,용기수불기초자료!$C$3:$C$4794,$AX$3)</f>
        <v>0</v>
      </c>
      <c r="AZ34" s="551">
        <f>SUMIFS(용기수불기초자료!$G$3:$G$4794,용기수불기초자료!$B$3:$B$4794,A34,용기수불기초자료!$C$3:$C$4794,$AX$3)</f>
        <v>0</v>
      </c>
      <c r="BA34" s="547">
        <f t="shared" si="23"/>
        <v>0</v>
      </c>
      <c r="BB34" s="552">
        <v>0</v>
      </c>
      <c r="BC34" s="550">
        <f>SUMIFS(용기수불기초자료!$D$3:$D$4794,용기수불기초자료!$B$3:$B$4794,A34,용기수불기초자료!$C$3:$C$4794,$BB$3)</f>
        <v>0</v>
      </c>
      <c r="BD34" s="551">
        <f>SUMIFS(용기수불기초자료!$G$3:$G$4794,용기수불기초자료!$B$3:$B$4794,A34,용기수불기초자료!$C$3:$C$4794,$BB$3)</f>
        <v>0</v>
      </c>
      <c r="BE34" s="548">
        <f t="shared" si="24"/>
        <v>0</v>
      </c>
      <c r="BF34" s="549">
        <v>0</v>
      </c>
      <c r="BG34" s="550">
        <f>SUMIFS(용기수불기초자료!$D$3:$D$4794,용기수불기초자료!$B$3:$B$4794,A34,용기수불기초자료!$C$3:$C$4794,$BF$3)</f>
        <v>0</v>
      </c>
      <c r="BH34" s="551">
        <f>SUMIFS(용기수불기초자료!$G$3:$G$4794,용기수불기초자료!$B$3:$B$4794,A34,용기수불기초자료!$C$3:$C$4794,$BF$3)</f>
        <v>0</v>
      </c>
      <c r="BI34" s="547">
        <f t="shared" si="7"/>
        <v>0</v>
      </c>
      <c r="BJ34" s="552">
        <v>0</v>
      </c>
      <c r="BK34" s="550">
        <f>SUMIFS(용기수불기초자료!$D$3:$D$4794,용기수불기초자료!$B$3:$B$4794,A34,용기수불기초자료!$C$3:$C$4794,$BJ$3)</f>
        <v>0</v>
      </c>
      <c r="BL34" s="551">
        <f>SUMIFS(용기수불기초자료!$G$3:$G$4794,용기수불기초자료!$B$3:$B$4794,A34,용기수불기초자료!$C$3:$C$4794,$BJ$3)</f>
        <v>0</v>
      </c>
      <c r="BM34" s="548">
        <f t="shared" si="25"/>
        <v>0</v>
      </c>
      <c r="BN34" s="552">
        <v>0</v>
      </c>
      <c r="BO34" s="550">
        <f>SUMIFS(용기수불기초자료!$D$3:$D$4794,용기수불기초자료!$B$3:$B$4794,A34,용기수불기초자료!$C$3:$C$4794,$BN$3)</f>
        <v>0</v>
      </c>
      <c r="BP34" s="551">
        <f>SUMIFS(용기수불기초자료!$G$3:$G$4794,용기수불기초자료!$B$3:$B$4794,A34,용기수불기초자료!$C$3:$C$4794,$BN$3)</f>
        <v>0</v>
      </c>
      <c r="BQ34" s="548">
        <f t="shared" si="26"/>
        <v>0</v>
      </c>
      <c r="BR34" s="552">
        <v>-2</v>
      </c>
      <c r="BS34" s="550">
        <f>SUMIFS(용기수불기초자료!$D$3:$D$4794,용기수불기초자료!$B$3:$B$4794,A34,용기수불기초자료!$C$3:$C$4794,$BR$3)</f>
        <v>0</v>
      </c>
      <c r="BT34" s="551">
        <f>SUMIFS(용기수불기초자료!$G$3:$G$4794,용기수불기초자료!$B$3:$B$4794,A34,용기수불기초자료!$C$3:$C$4794,$BR$3)</f>
        <v>0</v>
      </c>
      <c r="BU34" s="548">
        <f t="shared" si="96"/>
        <v>-2</v>
      </c>
      <c r="BV34" s="549">
        <v>0</v>
      </c>
      <c r="BW34" s="550">
        <f>SUMIFS(용기수불기초자료!$D$3:$D$4794,용기수불기초자료!$B$3:$B$4794,A34,용기수불기초자료!$C$3:$C$4794,$BV$3)</f>
        <v>0</v>
      </c>
      <c r="BX34" s="551">
        <f>SUMIFS(용기수불기초자료!$G$3:$G$4794,용기수불기초자료!$B$3:$B$4794,A34,용기수불기초자료!$C$3:$C$4794,$BV$3)</f>
        <v>0</v>
      </c>
      <c r="BY34" s="547">
        <f t="shared" si="28"/>
        <v>0</v>
      </c>
      <c r="BZ34" s="552">
        <v>0</v>
      </c>
      <c r="CA34" s="550">
        <f>SUMIFS(용기수불기초자료!$D$3:$D$4794,용기수불기초자료!$B$3:$B$4794,A34,용기수불기초자료!$C$3:$C$4794,$BZ$3)</f>
        <v>0</v>
      </c>
      <c r="CB34" s="551">
        <f>SUMIFS(용기수불기초자료!$G$3:$G$4794,용기수불기초자료!$B$3:$B$4794,A34,용기수불기초자료!$C$3:$C$4794,$BZ$3)</f>
        <v>0</v>
      </c>
      <c r="CC34" s="548">
        <f t="shared" si="29"/>
        <v>0</v>
      </c>
      <c r="CD34" s="552">
        <v>0</v>
      </c>
      <c r="CE34" s="550">
        <f>SUMIFS(용기수불기초자료!$D$3:$D$4794,용기수불기초자료!$B$3:$B$4794,A34,용기수불기초자료!$C$3:$C$4794,$CD$3)</f>
        <v>0</v>
      </c>
      <c r="CF34" s="551">
        <f>SUMIFS(용기수불기초자료!$G$3:$G$4794,용기수불기초자료!$B$3:$B$4794,A34,용기수불기초자료!$C$3:$C$4794,$CD$3)</f>
        <v>0</v>
      </c>
      <c r="CG34" s="548">
        <f t="shared" si="30"/>
        <v>0</v>
      </c>
      <c r="CH34" s="552">
        <v>0</v>
      </c>
      <c r="CI34" s="550">
        <f>SUMIFS(용기수불기초자료!$D$3:$D$4794,용기수불기초자료!$B$3:$B$4794,A34,용기수불기초자료!$C$3:$C$4794,$CH$3)</f>
        <v>0</v>
      </c>
      <c r="CJ34" s="551">
        <f>SUMIFS(용기수불기초자료!$G$3:$G$4794,용기수불기초자료!$B$3:$B$4794,A34,용기수불기초자료!$C$3:$C$4794,$CH$3)</f>
        <v>0</v>
      </c>
      <c r="CK34" s="548">
        <f t="shared" si="31"/>
        <v>0</v>
      </c>
      <c r="CL34" s="549">
        <v>0</v>
      </c>
      <c r="CM34" s="550">
        <f>SUMIFS(용기수불기초자료!$D$3:$D$4794,용기수불기초자료!$B$3:$B$4794,A34,용기수불기초자료!$C$3:$C$4794,$CL$3)</f>
        <v>0</v>
      </c>
      <c r="CN34" s="551">
        <f>SUMIFS(용기수불기초자료!$G$3:$G$4794,용기수불기초자료!$B$3:$B$4794,A34,용기수불기초자료!$C$3:$C$4794,$CL$3)</f>
        <v>0</v>
      </c>
      <c r="CO34" s="547">
        <f t="shared" si="32"/>
        <v>0</v>
      </c>
      <c r="CP34" s="552">
        <v>0</v>
      </c>
      <c r="CQ34" s="550">
        <f>SUMIFS(용기수불기초자료!$D$3:$D$4794,용기수불기초자료!$B$3:$B$4794,A34,용기수불기초자료!$C$3:$C$4794,$CP$3)</f>
        <v>0</v>
      </c>
      <c r="CR34" s="551">
        <f>SUMIFS(용기수불기초자료!$G$3:$G$4794,용기수불기초자료!$B$3:$B$4794,A34,용기수불기초자료!$C$3:$C$4794,$CP$3)</f>
        <v>0</v>
      </c>
      <c r="CS34" s="548">
        <f t="shared" si="33"/>
        <v>0</v>
      </c>
      <c r="CT34" s="549">
        <v>-1</v>
      </c>
      <c r="CU34" s="550">
        <f>SUMIFS(용기수불기초자료!$D$3:$D$4794,용기수불기초자료!$B$3:$B$4794,A34,용기수불기초자료!$C$3:$C$4794,$CT$3)</f>
        <v>0</v>
      </c>
      <c r="CV34" s="551">
        <f>SUMIFS(용기수불기초자료!$G$3:$G$4794,용기수불기초자료!$B$3:$B$4794,A34,용기수불기초자료!$C$3:$C$4794,$CT$3)</f>
        <v>0</v>
      </c>
      <c r="CW34" s="547">
        <f t="shared" si="34"/>
        <v>-1</v>
      </c>
      <c r="CX34" s="552">
        <v>0</v>
      </c>
      <c r="CY34" s="550">
        <f>SUMIFS(용기수불기초자료!$D$3:$D$4794,용기수불기초자료!$B$3:$B$4794,A34,용기수불기초자료!$C$3:$C$4794,$CX$3)</f>
        <v>0</v>
      </c>
      <c r="CZ34" s="551">
        <f>SUMIFS(용기수불기초자료!$G$3:$G$4794,용기수불기초자료!$B$3:$B$4794,A34,용기수불기초자료!$C$3:$C$4794,$CX$3)</f>
        <v>0</v>
      </c>
      <c r="DA34" s="548">
        <f t="shared" si="35"/>
        <v>0</v>
      </c>
      <c r="DB34" s="549">
        <v>0</v>
      </c>
      <c r="DC34" s="550">
        <f>SUMIFS(용기수불기초자료!$D$3:$D$4794,용기수불기초자료!$B$3:$B$4794,A34,용기수불기초자료!$C$3:$C$4794,$DB$3)</f>
        <v>0</v>
      </c>
      <c r="DD34" s="551">
        <f>SUMIFS(용기수불기초자료!$G$3:$G$4794,용기수불기초자료!$B$3:$B$4794,A34,용기수불기초자료!$C$3:$C$4794,$DB$3)</f>
        <v>0</v>
      </c>
      <c r="DE34" s="547">
        <f t="shared" si="36"/>
        <v>0</v>
      </c>
      <c r="DF34" s="552">
        <v>0</v>
      </c>
      <c r="DG34" s="550">
        <f>SUMIFS(용기수불기초자료!$D$3:$D$4794,용기수불기초자료!$B$3:$B$4794,A34,용기수불기초자료!$C$3:$C$4794,$DF$3)</f>
        <v>0</v>
      </c>
      <c r="DH34" s="551">
        <f>SUMIFS(용기수불기초자료!$G$3:$G$4794,용기수불기초자료!$B$3:$B$4794,A34,용기수불기초자료!$C$3:$C$4794,$DF$3)</f>
        <v>0</v>
      </c>
      <c r="DI34" s="548">
        <f t="shared" si="37"/>
        <v>0</v>
      </c>
      <c r="DJ34" s="552">
        <v>0</v>
      </c>
      <c r="DK34" s="550">
        <f>SUMIFS(용기수불기초자료!$D$3:$D$4794,용기수불기초자료!$B$3:$B$4794,A34,용기수불기초자료!$C$3:$C$4794,$DJ$3)</f>
        <v>0</v>
      </c>
      <c r="DL34" s="551">
        <f>SUMIFS(용기수불기초자료!$G$3:$G$4794,용기수불기초자료!$B$3:$B$4794,A34,용기수불기초자료!$C$3:$C$4794,$DJ$3)</f>
        <v>0</v>
      </c>
      <c r="DM34" s="548">
        <f t="shared" si="38"/>
        <v>0</v>
      </c>
      <c r="DN34" s="552">
        <v>0</v>
      </c>
      <c r="DO34" s="550">
        <f>SUMIFS(용기수불기초자료!$D$3:$D$4794,용기수불기초자료!$B$3:$B$4794,A34,용기수불기초자료!$C$3:$C$4794,$DN$3)</f>
        <v>0</v>
      </c>
      <c r="DP34" s="551">
        <f>SUMIFS(용기수불기초자료!$G$3:$G$4794,용기수불기초자료!$B$3:$B$4794,A34,용기수불기초자료!$C$3:$C$4794,$DN$3)</f>
        <v>0</v>
      </c>
      <c r="DQ34" s="554">
        <f t="shared" si="39"/>
        <v>0</v>
      </c>
      <c r="DR34" s="549">
        <v>0</v>
      </c>
      <c r="DS34" s="550">
        <f>SUMIFS(용기수불기초자료!$D$3:$D$4794,용기수불기초자료!$B$3:$B$4794,A34,용기수불기초자료!$C$3:$C$4794,$DR$3)</f>
        <v>0</v>
      </c>
      <c r="DT34" s="551">
        <f>SUMIFS(용기수불기초자료!$G$3:$G$4794,용기수불기초자료!$B$3:$B$4794,A34,용기수불기초자료!$C$3:$C$4794,$DR$3)</f>
        <v>0</v>
      </c>
      <c r="DU34" s="547">
        <f t="shared" si="8"/>
        <v>0</v>
      </c>
      <c r="DV34" s="552">
        <v>0</v>
      </c>
      <c r="DW34" s="550">
        <f>SUMIFS(용기수불기초자료!$D$3:$D$4794,용기수불기초자료!$B$3:$B$4794,A34,용기수불기초자료!$C$3:$C$4794,$DV$3)</f>
        <v>0</v>
      </c>
      <c r="DX34" s="551">
        <f>SUMIFS(용기수불기초자료!$G$3:$G$4794,용기수불기초자료!$B$3:$B$4794,A34,용기수불기초자료!$C$3:$C$4794,$DV$3)</f>
        <v>0</v>
      </c>
      <c r="DY34" s="548">
        <f t="shared" si="40"/>
        <v>0</v>
      </c>
      <c r="DZ34" s="549">
        <v>0</v>
      </c>
      <c r="EA34" s="550">
        <f>SUMIFS(용기수불기초자료!$D$3:$D$4794,용기수불기초자료!$B$3:$B$4794,A34,용기수불기초자료!$C$3:$C$4794,$DZ$3)</f>
        <v>0</v>
      </c>
      <c r="EB34" s="551">
        <f>SUMIFS(용기수불기초자료!$G$3:$G$4794,용기수불기초자료!$B$3:$B$4794,A34,용기수불기초자료!$C$3:$C$4794,$DZ$3)</f>
        <v>0</v>
      </c>
      <c r="EC34" s="547">
        <f t="shared" si="41"/>
        <v>0</v>
      </c>
      <c r="ED34" s="552">
        <v>0</v>
      </c>
      <c r="EE34" s="550">
        <f>SUMIFS(용기수불기초자료!$D$3:$D$4794,용기수불기초자료!$B$3:$B$4794,A34,용기수불기초자료!$C$3:$C$4794,$ED$3)</f>
        <v>0</v>
      </c>
      <c r="EF34" s="551">
        <f>SUMIFS(용기수불기초자료!$G$3:$G$4794,용기수불기초자료!$B$3:$B$4794,A34,용기수불기초자료!$C$3:$C$4794,$ED$3)</f>
        <v>0</v>
      </c>
      <c r="EG34" s="548">
        <f t="shared" si="42"/>
        <v>0</v>
      </c>
      <c r="EH34" s="552">
        <v>0</v>
      </c>
      <c r="EI34" s="550">
        <f>SUMIFS(용기수불기초자료!$D$3:$D$4794,용기수불기초자료!$B$3:$B$4794,A34,용기수불기초자료!$C$3:$C$4794,$EH$3)</f>
        <v>0</v>
      </c>
      <c r="EJ34" s="551">
        <f>SUMIFS(용기수불기초자료!$G$3:$G$4794,용기수불기초자료!$B$3:$B$4794,A34,용기수불기초자료!$C$3:$C$4794,$EH$3)</f>
        <v>0</v>
      </c>
      <c r="EK34" s="548">
        <f t="shared" si="43"/>
        <v>0</v>
      </c>
      <c r="EL34" s="549">
        <v>0</v>
      </c>
      <c r="EM34" s="550">
        <f>SUMIFS(용기수불기초자료!$D$3:$D$4794,용기수불기초자료!$B$3:$B$4794,A34,용기수불기초자료!$C$3:$C$4794,$EL$3)</f>
        <v>0</v>
      </c>
      <c r="EN34" s="551">
        <f>SUMIFS(용기수불기초자료!$G$3:$G$4794,용기수불기초자료!$B$3:$B$4794,A34,용기수불기초자료!$C$3:$C$4794,$EL$3)</f>
        <v>0</v>
      </c>
      <c r="EO34" s="547">
        <f t="shared" si="44"/>
        <v>0</v>
      </c>
      <c r="EP34" s="552">
        <v>0</v>
      </c>
      <c r="EQ34" s="550">
        <f>SUMIFS(용기수불기초자료!$D$3:$D$4794,용기수불기초자료!$B$3:$B$4794,A34,용기수불기초자료!$C$3:$C$4794,$EP$3)</f>
        <v>0</v>
      </c>
      <c r="ER34" s="551">
        <f>SUMIFS(용기수불기초자료!$G$3:$G$4794,용기수불기초자료!$B$3:$B$4794,A34,용기수불기초자료!$C$3:$C$4794,$EP$3)</f>
        <v>0</v>
      </c>
      <c r="ES34" s="548">
        <f t="shared" si="45"/>
        <v>0</v>
      </c>
      <c r="ET34" s="552">
        <v>-1</v>
      </c>
      <c r="EU34" s="550">
        <f>SUMIFS(용기수불기초자료!$D$3:$D$4794,용기수불기초자료!$B$3:$B$4794,A34,용기수불기초자료!$C$3:$C$4794,$ET$3)</f>
        <v>0</v>
      </c>
      <c r="EV34" s="551">
        <f>SUMIFS(용기수불기초자료!$G$3:$G$4794,용기수불기초자료!$B$3:$B$4794,A34,용기수불기초자료!$C$3:$C$4794,$ET$3)</f>
        <v>0</v>
      </c>
      <c r="EW34" s="548">
        <f t="shared" si="97"/>
        <v>-1</v>
      </c>
      <c r="EX34" s="552">
        <v>0</v>
      </c>
      <c r="EY34" s="550">
        <f>SUMIFS(용기수불기초자료!$D$3:$D$4794,용기수불기초자료!$B$3:$B$4794,A34,용기수불기초자료!$C$3:$C$4794,$EX$3)</f>
        <v>0</v>
      </c>
      <c r="EZ34" s="551">
        <f>SUMIFS(용기수불기초자료!$G$3:$G$4794,용기수불기초자료!$B$3:$B$4794,A34,용기수불기초자료!$C$3:$C$4794,$EX$3)</f>
        <v>0</v>
      </c>
      <c r="FA34" s="554">
        <f t="shared" si="47"/>
        <v>0</v>
      </c>
      <c r="FB34" s="552">
        <v>0</v>
      </c>
      <c r="FC34" s="555">
        <f>SUMIFS(용기수불기초자료!$D$3:$D$4794,용기수불기초자료!$B$3:$B$4794,A34,용기수불기초자료!$C$3:$C$4794,$FB$3)</f>
        <v>0</v>
      </c>
      <c r="FD34" s="555">
        <f>SUMIFS(용기수불기초자료!$G$3:$G$4794,용기수불기초자료!$B$3:$B$4794,A34,용기수불기초자료!$C$3:$C$4794,$FB$3)</f>
        <v>0</v>
      </c>
      <c r="FE34" s="554">
        <f t="shared" si="48"/>
        <v>0</v>
      </c>
      <c r="FF34" s="552">
        <v>0</v>
      </c>
      <c r="FG34" s="555">
        <f>SUMIFS(용기수불기초자료!$D$3:$D$4794,용기수불기초자료!$B$3:$B$4794,A34,용기수불기초자료!$C$3:$C$4794,$FF$3)</f>
        <v>0</v>
      </c>
      <c r="FH34" s="555">
        <f>SUMIFS(용기수불기초자료!$G$3:$G$4794,용기수불기초자료!$B$3:$B$4794,A34,용기수불기초자료!$C$3:$C$4794,$FF$3)</f>
        <v>0</v>
      </c>
      <c r="FI34" s="554">
        <f t="shared" si="49"/>
        <v>0</v>
      </c>
      <c r="FJ34" s="552">
        <v>0</v>
      </c>
      <c r="FK34" s="555">
        <f>SUMIFS(용기수불기초자료!$D$3:$D$4794,용기수불기초자료!$B$3:$B$4794,$A34,용기수불기초자료!$C$3:$C$4794,$FJ$3)</f>
        <v>0</v>
      </c>
      <c r="FL34" s="555">
        <f>SUMIFS(용기수불기초자료!$G$3:$G$4794,용기수불기초자료!$B$3:$B$4794,$A34,용기수불기초자료!$C$3:$C$4794,$FJ$3)</f>
        <v>0</v>
      </c>
      <c r="FM34" s="554">
        <f t="shared" si="55"/>
        <v>0</v>
      </c>
      <c r="FN34" s="552">
        <v>0</v>
      </c>
      <c r="FO34" s="555">
        <f>SUMIFS(용기수불기초자료!$D$3:$D$4794,용기수불기초자료!$B$3:$B$4794,$A34,용기수불기초자료!$C$3:$C$4794,$FN$3)</f>
        <v>0</v>
      </c>
      <c r="FP34" s="555">
        <f>SUMIFS(용기수불기초자료!$G$3:$G$4794,용기수불기초자료!$B$3:$B$4794,$A34,용기수불기초자료!$C$3:$C$4794,$FN$3)</f>
        <v>0</v>
      </c>
      <c r="FQ34" s="554">
        <f t="shared" si="100"/>
        <v>0</v>
      </c>
      <c r="FR34" s="558">
        <v>0</v>
      </c>
      <c r="FS34" s="582">
        <f>SUMIF(기화기수불!$B$4:$B$628,A34,기화기수불!$D$4:$D$628)</f>
        <v>0</v>
      </c>
      <c r="FT34" s="582">
        <f>SUMIF(기화기수불!$B$4:$B$628,A34,기화기수불!$C$4:$C$628)</f>
        <v>0</v>
      </c>
      <c r="FU34" s="559">
        <f t="shared" si="52"/>
        <v>0</v>
      </c>
      <c r="FW34" s="228"/>
    </row>
    <row r="35" spans="1:179" x14ac:dyDescent="0.3">
      <c r="A35" s="945" t="s">
        <v>1429</v>
      </c>
      <c r="B35" s="546">
        <f t="shared" si="9"/>
        <v>76</v>
      </c>
      <c r="C35" s="633">
        <f t="shared" si="10"/>
        <v>1121</v>
      </c>
      <c r="D35" s="633">
        <f t="shared" si="11"/>
        <v>1123</v>
      </c>
      <c r="E35" s="548">
        <f t="shared" si="12"/>
        <v>74</v>
      </c>
      <c r="F35" s="549">
        <v>0</v>
      </c>
      <c r="G35" s="550">
        <f>SUMIFS(용기수불기초자료!$D$3:$D$4794,용기수불기초자료!$B$3:$B$4794,A35,용기수불기초자료!$C$3:$C$4794,$F$3)</f>
        <v>0</v>
      </c>
      <c r="H35" s="551">
        <f>SUMIFS(용기수불기초자료!$G$3:$G$4794,용기수불기초자료!$B$3:$B$4794,A35,용기수불기초자료!$C$3:$C$4794,$F$3)</f>
        <v>0</v>
      </c>
      <c r="I35" s="547">
        <f t="shared" si="13"/>
        <v>0</v>
      </c>
      <c r="J35" s="552">
        <v>12</v>
      </c>
      <c r="K35" s="550">
        <f>SUMIFS(용기수불기초자료!$D$3:$D$4794,용기수불기초자료!$B$3:$B$4794,A35,용기수불기초자료!$C$3:$C$4794,$J$3)</f>
        <v>0</v>
      </c>
      <c r="L35" s="551">
        <f>SUMIFS(용기수불기초자료!$G$3:$G$4794,용기수불기초자료!$B$3:$B$4794,A35,용기수불기초자료!$C$3:$C$4794,$J$3)</f>
        <v>0</v>
      </c>
      <c r="M35" s="548">
        <f t="shared" si="14"/>
        <v>12</v>
      </c>
      <c r="N35" s="549">
        <v>0</v>
      </c>
      <c r="O35" s="550">
        <f>SUMIFS(용기수불기초자료!$D$3:$D$4794,용기수불기초자료!$B$3:$B$4794,A35,용기수불기초자료!$C$3:$C$4794,$N$3)</f>
        <v>0</v>
      </c>
      <c r="P35" s="551">
        <f>SUMIFS(용기수불기초자료!$G$3:$G$4794,용기수불기초자료!$B$3:$B$4794,A35,용기수불기초자료!$C$3:$C$4794,$N$3)</f>
        <v>0</v>
      </c>
      <c r="Q35" s="547">
        <f t="shared" si="15"/>
        <v>0</v>
      </c>
      <c r="R35" s="552">
        <v>0</v>
      </c>
      <c r="S35" s="551">
        <f>SUMIFS(용기수불기초자료!$D$3:$D$4794,용기수불기초자료!$B$3:$B$4794,A35,용기수불기초자료!$C$3:$C$4794,$R$3)</f>
        <v>0</v>
      </c>
      <c r="T35" s="551">
        <f>SUMIFS(용기수불기초자료!$G$3:$G$4794,용기수불기초자료!$B$3:$B$4794,A35,용기수불기초자료!$C$3:$C$4794,$R$3)</f>
        <v>0</v>
      </c>
      <c r="U35" s="548">
        <f t="shared" si="16"/>
        <v>0</v>
      </c>
      <c r="V35" s="549">
        <v>38</v>
      </c>
      <c r="W35" s="551">
        <f>SUMIFS(용기수불기초자료!$D$3:$D$4794,용기수불기초자료!$B$3:$B$4794,A35,용기수불기초자료!$C$3:$C$4794,$V$3)</f>
        <v>1054</v>
      </c>
      <c r="X35" s="551">
        <f>SUMIFS(용기수불기초자료!$G$3:$G$4794,용기수불기초자료!$B$3:$B$4794,A35,용기수불기초자료!$C$3:$C$4794,$V$3)</f>
        <v>1054</v>
      </c>
      <c r="Y35" s="547">
        <f t="shared" si="17"/>
        <v>38</v>
      </c>
      <c r="Z35" s="552">
        <v>0</v>
      </c>
      <c r="AA35" s="551">
        <f>SUMIFS(용기수불기초자료!$D$3:$D$4794,용기수불기초자료!$B$3:$B$4794,A35,용기수불기초자료!$C$3:$C$4794,$Z$3)</f>
        <v>0</v>
      </c>
      <c r="AB35" s="551">
        <f>SUMIFS(용기수불기초자료!$G$3:$G$4794,용기수불기초자료!$B$3:$B$4794,A35,용기수불기초자료!$C$3:$C$4794,$Z$3)</f>
        <v>0</v>
      </c>
      <c r="AC35" s="548">
        <f t="shared" si="18"/>
        <v>0</v>
      </c>
      <c r="AD35" s="552">
        <v>0</v>
      </c>
      <c r="AE35" s="551">
        <f>SUMIFS(용기수불기초자료!$D$3:$D$4794,용기수불기초자료!$B$3:$B$4794,A35,용기수불기초자료!$C$3:$C$4794,$AD$3)</f>
        <v>0</v>
      </c>
      <c r="AF35" s="551">
        <f>SUMIFS(용기수불기초자료!$G$3:$G$4794,용기수불기초자료!$B$3:$B$4794,A35,용기수불기초자료!$C$3:$C$4794,$AD$3)</f>
        <v>0</v>
      </c>
      <c r="AG35" s="548">
        <f t="shared" si="19"/>
        <v>0</v>
      </c>
      <c r="AH35" s="549">
        <v>0</v>
      </c>
      <c r="AI35" s="551">
        <f>SUMIFS(용기수불기초자료!$D$3:$D$4794,용기수불기초자료!$B$3:$B$4794,A35,용기수불기초자료!$C$3:$C$4794,$AH$3)</f>
        <v>0</v>
      </c>
      <c r="AJ35" s="551">
        <f>SUMIFS(용기수불기초자료!$G$3:$G$4794,용기수불기초자료!$B$3:$B$4794,A35,용기수불기초자료!$C$3:$C$4794,$AH$3)</f>
        <v>0</v>
      </c>
      <c r="AK35" s="547">
        <f t="shared" si="20"/>
        <v>0</v>
      </c>
      <c r="AL35" s="552">
        <v>0</v>
      </c>
      <c r="AM35" s="551">
        <f>SUMIFS(용기수불기초자료!$D$3:$D$4794,용기수불기초자료!$B$3:$B$4794,A35,용기수불기초자료!$C$3:$C$4794,$AL$3)</f>
        <v>0</v>
      </c>
      <c r="AN35" s="551">
        <f>SUMIFS(용기수불기초자료!$G$3:$G$4794,용기수불기초자료!$B$3:$B$4794,A35,용기수불기초자료!$C$3:$C$4794,$AL$3)</f>
        <v>0</v>
      </c>
      <c r="AO35" s="548">
        <f t="shared" si="6"/>
        <v>0</v>
      </c>
      <c r="AP35" s="552">
        <v>0</v>
      </c>
      <c r="AQ35" s="551">
        <f>SUMIFS(용기수불기초자료!$D$3:$D$4794,용기수불기초자료!$B$3:$B$4794,A35,용기수불기초자료!$C$3:$C$4794,$AP$3)</f>
        <v>0</v>
      </c>
      <c r="AR35" s="551">
        <f>SUMIFS(용기수불기초자료!$G$3:$G$4794,용기수불기초자료!$B$3:$B$4794,A35,용기수불기초자료!$C$3:$C$4794,$AP$3)</f>
        <v>0</v>
      </c>
      <c r="AS35" s="548">
        <f t="shared" si="21"/>
        <v>0</v>
      </c>
      <c r="AT35" s="552">
        <v>0</v>
      </c>
      <c r="AU35" s="551">
        <f>SUMIFS(용기수불기초자료!$D$3:$D$4794,용기수불기초자료!$B$3:$B$4794,A35,용기수불기초자료!$C$3:$C$4794,$AT$3)</f>
        <v>0</v>
      </c>
      <c r="AV35" s="551">
        <f>SUMIFS(용기수불기초자료!$G$3:$G$4794,용기수불기초자료!$B$3:$B$4794,A35,용기수불기초자료!$C$3:$C$4794,$AT$3)</f>
        <v>0</v>
      </c>
      <c r="AW35" s="548">
        <f t="shared" si="22"/>
        <v>0</v>
      </c>
      <c r="AX35" s="549">
        <v>0</v>
      </c>
      <c r="AY35" s="550">
        <f>SUMIFS(용기수불기초자료!$D$3:$D$4794,용기수불기초자료!$B$3:$B$4794,A35,용기수불기초자료!$C$3:$C$4794,$AX$3)</f>
        <v>0</v>
      </c>
      <c r="AZ35" s="551">
        <f>SUMIFS(용기수불기초자료!$G$3:$G$4794,용기수불기초자료!$B$3:$B$4794,A35,용기수불기초자료!$C$3:$C$4794,$AX$3)</f>
        <v>0</v>
      </c>
      <c r="BA35" s="547">
        <f t="shared" si="23"/>
        <v>0</v>
      </c>
      <c r="BB35" s="552">
        <v>0</v>
      </c>
      <c r="BC35" s="550">
        <f>SUMIFS(용기수불기초자료!$D$3:$D$4794,용기수불기초자료!$B$3:$B$4794,A35,용기수불기초자료!$C$3:$C$4794,$BB$3)</f>
        <v>0</v>
      </c>
      <c r="BD35" s="551">
        <f>SUMIFS(용기수불기초자료!$G$3:$G$4794,용기수불기초자료!$B$3:$B$4794,A35,용기수불기초자료!$C$3:$C$4794,$BB$3)</f>
        <v>0</v>
      </c>
      <c r="BE35" s="548">
        <f t="shared" si="24"/>
        <v>0</v>
      </c>
      <c r="BF35" s="549">
        <v>0</v>
      </c>
      <c r="BG35" s="550">
        <f>SUMIFS(용기수불기초자료!$D$3:$D$4794,용기수불기초자료!$B$3:$B$4794,A35,용기수불기초자료!$C$3:$C$4794,$BF$3)</f>
        <v>0</v>
      </c>
      <c r="BH35" s="551">
        <f>SUMIFS(용기수불기초자료!$G$3:$G$4794,용기수불기초자료!$B$3:$B$4794,A35,용기수불기초자료!$C$3:$C$4794,$BF$3)</f>
        <v>0</v>
      </c>
      <c r="BI35" s="547">
        <f t="shared" si="7"/>
        <v>0</v>
      </c>
      <c r="BJ35" s="552">
        <v>0</v>
      </c>
      <c r="BK35" s="550">
        <f>SUMIFS(용기수불기초자료!$D$3:$D$4794,용기수불기초자료!$B$3:$B$4794,A35,용기수불기초자료!$C$3:$C$4794,$BJ$3)</f>
        <v>0</v>
      </c>
      <c r="BL35" s="551">
        <f>SUMIFS(용기수불기초자료!$G$3:$G$4794,용기수불기초자료!$B$3:$B$4794,A35,용기수불기초자료!$C$3:$C$4794,$BJ$3)</f>
        <v>0</v>
      </c>
      <c r="BM35" s="548">
        <f t="shared" si="25"/>
        <v>0</v>
      </c>
      <c r="BN35" s="552">
        <v>4</v>
      </c>
      <c r="BO35" s="550">
        <f>SUMIFS(용기수불기초자료!$D$3:$D$4794,용기수불기초자료!$B$3:$B$4794,A35,용기수불기초자료!$C$3:$C$4794,$BN$3)</f>
        <v>6</v>
      </c>
      <c r="BP35" s="551">
        <f>SUMIFS(용기수불기초자료!$G$3:$G$4794,용기수불기초자료!$B$3:$B$4794,A35,용기수불기초자료!$C$3:$C$4794,$BN$3)</f>
        <v>6</v>
      </c>
      <c r="BQ35" s="548">
        <f t="shared" si="26"/>
        <v>4</v>
      </c>
      <c r="BR35" s="552">
        <v>0</v>
      </c>
      <c r="BS35" s="550">
        <f>SUMIFS(용기수불기초자료!$D$3:$D$4794,용기수불기초자료!$B$3:$B$4794,A35,용기수불기초자료!$C$3:$C$4794,$BR$3)</f>
        <v>0</v>
      </c>
      <c r="BT35" s="551">
        <f>SUMIFS(용기수불기초자료!$G$3:$G$4794,용기수불기초자료!$B$3:$B$4794,A35,용기수불기초자료!$C$3:$C$4794,$BR$3)</f>
        <v>0</v>
      </c>
      <c r="BU35" s="548">
        <f t="shared" si="27"/>
        <v>0</v>
      </c>
      <c r="BV35" s="549">
        <v>6</v>
      </c>
      <c r="BW35" s="550">
        <f>SUMIFS(용기수불기초자료!$D$3:$D$4794,용기수불기초자료!$B$3:$B$4794,A35,용기수불기초자료!$C$3:$C$4794,$BV$3)</f>
        <v>10</v>
      </c>
      <c r="BX35" s="551">
        <f>SUMIFS(용기수불기초자료!$G$3:$G$4794,용기수불기초자료!$B$3:$B$4794,A35,용기수불기초자료!$C$3:$C$4794,$BV$3)</f>
        <v>10</v>
      </c>
      <c r="BY35" s="547">
        <f t="shared" si="28"/>
        <v>6</v>
      </c>
      <c r="BZ35" s="552">
        <v>2</v>
      </c>
      <c r="CA35" s="550">
        <f>SUMIFS(용기수불기초자료!$D$3:$D$4794,용기수불기초자료!$B$3:$B$4794,A35,용기수불기초자료!$C$3:$C$4794,$BZ$3)</f>
        <v>1</v>
      </c>
      <c r="CB35" s="551">
        <f>SUMIFS(용기수불기초자료!$G$3:$G$4794,용기수불기초자료!$B$3:$B$4794,A35,용기수불기초자료!$C$3:$C$4794,$BZ$3)</f>
        <v>1</v>
      </c>
      <c r="CC35" s="548">
        <f t="shared" si="29"/>
        <v>2</v>
      </c>
      <c r="CD35" s="552">
        <v>7</v>
      </c>
      <c r="CE35" s="550">
        <f>SUMIFS(용기수불기초자료!$D$3:$D$4794,용기수불기초자료!$B$3:$B$4794,A35,용기수불기초자료!$C$3:$C$4794,$CD$3)</f>
        <v>3</v>
      </c>
      <c r="CF35" s="551">
        <f>SUMIFS(용기수불기초자료!$G$3:$G$4794,용기수불기초자료!$B$3:$B$4794,A35,용기수불기초자료!$C$3:$C$4794,$CD$3)</f>
        <v>4</v>
      </c>
      <c r="CG35" s="548">
        <f>CD35+CE35-CF35</f>
        <v>6</v>
      </c>
      <c r="CH35" s="552">
        <v>0</v>
      </c>
      <c r="CI35" s="550">
        <f>SUMIFS(용기수불기초자료!$D$3:$D$4794,용기수불기초자료!$B$3:$B$4794,A35,용기수불기초자료!$C$3:$C$4794,$CH$3)</f>
        <v>0</v>
      </c>
      <c r="CJ35" s="551">
        <f>SUMIFS(용기수불기초자료!$G$3:$G$4794,용기수불기초자료!$B$3:$B$4794,A35,용기수불기초자료!$C$3:$C$4794,$CH$3)</f>
        <v>0</v>
      </c>
      <c r="CK35" s="548">
        <f t="shared" si="31"/>
        <v>0</v>
      </c>
      <c r="CL35" s="549">
        <v>0</v>
      </c>
      <c r="CM35" s="550">
        <f>SUMIFS(용기수불기초자료!$D$3:$D$4794,용기수불기초자료!$B$3:$B$4794,A35,용기수불기초자료!$C$3:$C$4794,$CL$3)</f>
        <v>0</v>
      </c>
      <c r="CN35" s="551">
        <f>SUMIFS(용기수불기초자료!$G$3:$G$4794,용기수불기초자료!$B$3:$B$4794,A35,용기수불기초자료!$C$3:$C$4794,$CL$3)</f>
        <v>0</v>
      </c>
      <c r="CO35" s="547">
        <f t="shared" si="32"/>
        <v>0</v>
      </c>
      <c r="CP35" s="552">
        <v>0</v>
      </c>
      <c r="CQ35" s="550">
        <f>SUMIFS(용기수불기초자료!$D$3:$D$4794,용기수불기초자료!$B$3:$B$4794,A35,용기수불기초자료!$C$3:$C$4794,$CP$3)</f>
        <v>0</v>
      </c>
      <c r="CR35" s="551">
        <f>SUMIFS(용기수불기초자료!$G$3:$G$4794,용기수불기초자료!$B$3:$B$4794,A35,용기수불기초자료!$C$3:$C$4794,$CP$3)</f>
        <v>0</v>
      </c>
      <c r="CS35" s="548">
        <f t="shared" si="33"/>
        <v>0</v>
      </c>
      <c r="CT35" s="549">
        <v>0</v>
      </c>
      <c r="CU35" s="550">
        <f>SUMIFS(용기수불기초자료!$D$3:$D$4794,용기수불기초자료!$B$3:$B$4794,A35,용기수불기초자료!$C$3:$C$4794,$CT$3)</f>
        <v>0</v>
      </c>
      <c r="CV35" s="551">
        <f>SUMIFS(용기수불기초자료!$G$3:$G$4794,용기수불기초자료!$B$3:$B$4794,A35,용기수불기초자료!$C$3:$C$4794,$CT$3)</f>
        <v>0</v>
      </c>
      <c r="CW35" s="547">
        <f t="shared" si="34"/>
        <v>0</v>
      </c>
      <c r="CX35" s="552">
        <v>0</v>
      </c>
      <c r="CY35" s="550">
        <f>SUMIFS(용기수불기초자료!$D$3:$D$4794,용기수불기초자료!$B$3:$B$4794,A35,용기수불기초자료!$C$3:$C$4794,$CX$3)</f>
        <v>0</v>
      </c>
      <c r="CZ35" s="551">
        <f>SUMIFS(용기수불기초자료!$G$3:$G$4794,용기수불기초자료!$B$3:$B$4794,A35,용기수불기초자료!$C$3:$C$4794,$CX$3)</f>
        <v>0</v>
      </c>
      <c r="DA35" s="548">
        <f t="shared" si="35"/>
        <v>0</v>
      </c>
      <c r="DB35" s="549">
        <v>0</v>
      </c>
      <c r="DC35" s="550">
        <f>SUMIFS(용기수불기초자료!$D$3:$D$4794,용기수불기초자료!$B$3:$B$4794,A35,용기수불기초자료!$C$3:$C$4794,$DB$3)</f>
        <v>0</v>
      </c>
      <c r="DD35" s="551">
        <f>SUMIFS(용기수불기초자료!$G$3:$G$4794,용기수불기초자료!$B$3:$B$4794,A35,용기수불기초자료!$C$3:$C$4794,$DB$3)</f>
        <v>0</v>
      </c>
      <c r="DE35" s="547">
        <f t="shared" si="36"/>
        <v>0</v>
      </c>
      <c r="DF35" s="552">
        <v>0</v>
      </c>
      <c r="DG35" s="550">
        <f>SUMIFS(용기수불기초자료!$D$3:$D$4794,용기수불기초자료!$B$3:$B$4794,A35,용기수불기초자료!$C$3:$C$4794,$DF$3)</f>
        <v>0</v>
      </c>
      <c r="DH35" s="551">
        <f>SUMIFS(용기수불기초자료!$G$3:$G$4794,용기수불기초자료!$B$3:$B$4794,A35,용기수불기초자료!$C$3:$C$4794,$DF$3)</f>
        <v>0</v>
      </c>
      <c r="DI35" s="548">
        <f t="shared" si="37"/>
        <v>0</v>
      </c>
      <c r="DJ35" s="552">
        <v>0</v>
      </c>
      <c r="DK35" s="550">
        <f>SUMIFS(용기수불기초자료!$D$3:$D$4794,용기수불기초자료!$B$3:$B$4794,A35,용기수불기초자료!$C$3:$C$4794,$DJ$3)</f>
        <v>0</v>
      </c>
      <c r="DL35" s="551">
        <f>SUMIFS(용기수불기초자료!$G$3:$G$4794,용기수불기초자료!$B$3:$B$4794,A35,용기수불기초자료!$C$3:$C$4794,$DJ$3)</f>
        <v>0</v>
      </c>
      <c r="DM35" s="548">
        <f t="shared" si="38"/>
        <v>0</v>
      </c>
      <c r="DN35" s="552">
        <v>0</v>
      </c>
      <c r="DO35" s="550">
        <f>SUMIFS(용기수불기초자료!$D$3:$D$4794,용기수불기초자료!$B$3:$B$4794,A35,용기수불기초자료!$C$3:$C$4794,$DN$3)</f>
        <v>0</v>
      </c>
      <c r="DP35" s="551">
        <f>SUMIFS(용기수불기초자료!$G$3:$G$4794,용기수불기초자료!$B$3:$B$4794,A35,용기수불기초자료!$C$3:$C$4794,$DN$3)</f>
        <v>0</v>
      </c>
      <c r="DQ35" s="554">
        <f t="shared" si="39"/>
        <v>0</v>
      </c>
      <c r="DR35" s="549">
        <v>0</v>
      </c>
      <c r="DS35" s="550">
        <f>SUMIFS(용기수불기초자료!$D$3:$D$4794,용기수불기초자료!$B$3:$B$4794,A35,용기수불기초자료!$C$3:$C$4794,$DR$3)</f>
        <v>0</v>
      </c>
      <c r="DT35" s="551">
        <f>SUMIFS(용기수불기초자료!$G$3:$G$4794,용기수불기초자료!$B$3:$B$4794,A35,용기수불기초자료!$C$3:$C$4794,$DR$3)</f>
        <v>0</v>
      </c>
      <c r="DU35" s="547">
        <f t="shared" si="8"/>
        <v>0</v>
      </c>
      <c r="DV35" s="552">
        <v>0</v>
      </c>
      <c r="DW35" s="550">
        <f>SUMIFS(용기수불기초자료!$D$3:$D$4794,용기수불기초자료!$B$3:$B$4794,A35,용기수불기초자료!$C$3:$C$4794,$DV$3)</f>
        <v>0</v>
      </c>
      <c r="DX35" s="551">
        <f>SUMIFS(용기수불기초자료!$G$3:$G$4794,용기수불기초자료!$B$3:$B$4794,A35,용기수불기초자료!$C$3:$C$4794,$DV$3)</f>
        <v>0</v>
      </c>
      <c r="DY35" s="548">
        <f t="shared" si="40"/>
        <v>0</v>
      </c>
      <c r="DZ35" s="549">
        <v>7</v>
      </c>
      <c r="EA35" s="550">
        <f>SUMIFS(용기수불기초자료!$D$3:$D$4794,용기수불기초자료!$B$3:$B$4794,A35,용기수불기초자료!$C$3:$C$4794,$DZ$3)</f>
        <v>47</v>
      </c>
      <c r="EB35" s="551">
        <f>SUMIFS(용기수불기초자료!$G$3:$G$4794,용기수불기초자료!$B$3:$B$4794,A35,용기수불기초자료!$C$3:$C$4794,$DZ$3)</f>
        <v>48</v>
      </c>
      <c r="EC35" s="547">
        <f t="shared" si="41"/>
        <v>6</v>
      </c>
      <c r="ED35" s="552">
        <v>0</v>
      </c>
      <c r="EE35" s="550">
        <f>SUMIFS(용기수불기초자료!$D$3:$D$4794,용기수불기초자료!$B$3:$B$4794,A35,용기수불기초자료!$C$3:$C$4794,$ED$3)</f>
        <v>0</v>
      </c>
      <c r="EF35" s="551">
        <f>SUMIFS(용기수불기초자료!$G$3:$G$4794,용기수불기초자료!$B$3:$B$4794,A35,용기수불기초자료!$C$3:$C$4794,$ED$3)</f>
        <v>0</v>
      </c>
      <c r="EG35" s="548">
        <f t="shared" si="42"/>
        <v>0</v>
      </c>
      <c r="EH35" s="552">
        <v>0</v>
      </c>
      <c r="EI35" s="550">
        <f>SUMIFS(용기수불기초자료!$D$3:$D$4794,용기수불기초자료!$B$3:$B$4794,A35,용기수불기초자료!$C$3:$C$4794,$EH$3)</f>
        <v>0</v>
      </c>
      <c r="EJ35" s="551">
        <f>SUMIFS(용기수불기초자료!$G$3:$G$4794,용기수불기초자료!$B$3:$B$4794,A35,용기수불기초자료!$C$3:$C$4794,$EH$3)</f>
        <v>0</v>
      </c>
      <c r="EK35" s="548">
        <f t="shared" si="43"/>
        <v>0</v>
      </c>
      <c r="EL35" s="549">
        <v>0</v>
      </c>
      <c r="EM35" s="550">
        <f>SUMIFS(용기수불기초자료!$D$3:$D$4794,용기수불기초자료!$B$3:$B$4794,A35,용기수불기초자료!$C$3:$C$4794,$EL$3)</f>
        <v>0</v>
      </c>
      <c r="EN35" s="551">
        <f>SUMIFS(용기수불기초자료!$G$3:$G$4794,용기수불기초자료!$B$3:$B$4794,A35,용기수불기초자료!$C$3:$C$4794,$EL$3)</f>
        <v>0</v>
      </c>
      <c r="EO35" s="547">
        <f t="shared" si="44"/>
        <v>0</v>
      </c>
      <c r="EP35" s="552">
        <v>0</v>
      </c>
      <c r="EQ35" s="550">
        <f>SUMIFS(용기수불기초자료!$D$3:$D$4794,용기수불기초자료!$B$3:$B$4794,A35,용기수불기초자료!$C$3:$C$4794,$EP$3)</f>
        <v>0</v>
      </c>
      <c r="ER35" s="551">
        <f>SUMIFS(용기수불기초자료!$G$3:$G$4794,용기수불기초자료!$B$3:$B$4794,A35,용기수불기초자료!$C$3:$C$4794,$EP$3)</f>
        <v>0</v>
      </c>
      <c r="ES35" s="548">
        <f t="shared" si="45"/>
        <v>0</v>
      </c>
      <c r="ET35" s="552">
        <v>0</v>
      </c>
      <c r="EU35" s="550">
        <f>SUMIFS(용기수불기초자료!$D$3:$D$4794,용기수불기초자료!$B$3:$B$4794,A35,용기수불기초자료!$C$3:$C$4794,$ET$3)</f>
        <v>0</v>
      </c>
      <c r="EV35" s="551">
        <f>SUMIFS(용기수불기초자료!$G$3:$G$4794,용기수불기초자료!$B$3:$B$4794,A35,용기수불기초자료!$C$3:$C$4794,$ET$3)</f>
        <v>0</v>
      </c>
      <c r="EW35" s="548">
        <f t="shared" si="46"/>
        <v>0</v>
      </c>
      <c r="EX35" s="552">
        <v>0</v>
      </c>
      <c r="EY35" s="550">
        <f>SUMIFS(용기수불기초자료!$D$3:$D$4794,용기수불기초자료!$B$3:$B$4794,A35,용기수불기초자료!$C$3:$C$4794,$EX$3)</f>
        <v>0</v>
      </c>
      <c r="EZ35" s="551">
        <f>SUMIFS(용기수불기초자료!$G$3:$G$4794,용기수불기초자료!$B$3:$B$4794,A35,용기수불기초자료!$C$3:$C$4794,$EX$3)</f>
        <v>0</v>
      </c>
      <c r="FA35" s="554">
        <f t="shared" si="47"/>
        <v>0</v>
      </c>
      <c r="FB35" s="552">
        <v>0</v>
      </c>
      <c r="FC35" s="555">
        <f>SUMIFS(용기수불기초자료!$D$3:$D$4794,용기수불기초자료!$B$3:$B$4794,A35,용기수불기초자료!$C$3:$C$4794,$FB$3)</f>
        <v>0</v>
      </c>
      <c r="FD35" s="555">
        <f>SUMIFS(용기수불기초자료!$G$3:$G$4794,용기수불기초자료!$B$3:$B$4794,A35,용기수불기초자료!$C$3:$C$4794,$FB$3)</f>
        <v>0</v>
      </c>
      <c r="FE35" s="554">
        <f t="shared" si="48"/>
        <v>0</v>
      </c>
      <c r="FF35" s="552">
        <v>0</v>
      </c>
      <c r="FG35" s="555">
        <f>SUMIFS(용기수불기초자료!$D$3:$D$4794,용기수불기초자료!$B$3:$B$4794,A35,용기수불기초자료!$C$3:$C$4794,$FF$3)</f>
        <v>0</v>
      </c>
      <c r="FH35" s="555">
        <f>SUMIFS(용기수불기초자료!$G$3:$G$4794,용기수불기초자료!$B$3:$B$4794,A35,용기수불기초자료!$C$3:$C$4794,$FF$3)</f>
        <v>0</v>
      </c>
      <c r="FI35" s="554">
        <f t="shared" si="49"/>
        <v>0</v>
      </c>
      <c r="FJ35" s="552">
        <v>0</v>
      </c>
      <c r="FK35" s="555">
        <f>SUMIFS(용기수불기초자료!$D$3:$D$4794,용기수불기초자료!$B$3:$B$4794,$A35,용기수불기초자료!$C$3:$C$4794,$FJ$3)</f>
        <v>0</v>
      </c>
      <c r="FL35" s="555">
        <f>SUMIFS(용기수불기초자료!$G$3:$G$4794,용기수불기초자료!$B$3:$B$4794,$A35,용기수불기초자료!$C$3:$C$4794,$FJ$3)</f>
        <v>0</v>
      </c>
      <c r="FM35" s="554">
        <f t="shared" si="55"/>
        <v>0</v>
      </c>
      <c r="FN35" s="552">
        <v>0</v>
      </c>
      <c r="FO35" s="555">
        <f>SUMIFS(용기수불기초자료!$D$3:$D$4794,용기수불기초자료!$B$3:$B$4794,$A35,용기수불기초자료!$C$3:$C$4794,$FN$3)</f>
        <v>0</v>
      </c>
      <c r="FP35" s="555">
        <f>SUMIFS(용기수불기초자료!$G$3:$G$4794,용기수불기초자료!$B$3:$B$4794,$A35,용기수불기초자료!$C$3:$C$4794,$FN$3)</f>
        <v>0</v>
      </c>
      <c r="FQ35" s="554">
        <f t="shared" si="56"/>
        <v>0</v>
      </c>
      <c r="FR35" s="558">
        <v>3</v>
      </c>
      <c r="FS35" s="582">
        <f>SUMIF(기화기수불!$B$4:$B$628,A35,기화기수불!$D$4:$D$628)</f>
        <v>0</v>
      </c>
      <c r="FT35" s="582">
        <f>SUMIF(기화기수불!$B$4:$B$628,A35,기화기수불!$C$4:$C$628)</f>
        <v>0</v>
      </c>
      <c r="FU35" s="559">
        <f t="shared" si="52"/>
        <v>3</v>
      </c>
      <c r="FV35" s="542" t="s">
        <v>1191</v>
      </c>
      <c r="FW35" s="228"/>
    </row>
    <row r="36" spans="1:179" x14ac:dyDescent="0.3">
      <c r="A36" s="945" t="s">
        <v>888</v>
      </c>
      <c r="B36" s="546">
        <f t="shared" si="9"/>
        <v>20</v>
      </c>
      <c r="C36" s="547">
        <f t="shared" si="10"/>
        <v>40</v>
      </c>
      <c r="D36" s="547">
        <f t="shared" si="11"/>
        <v>42</v>
      </c>
      <c r="E36" s="548">
        <f t="shared" si="12"/>
        <v>18</v>
      </c>
      <c r="F36" s="549">
        <v>0</v>
      </c>
      <c r="G36" s="550">
        <f>SUMIFS(용기수불기초자료!$D$3:$D$4794,용기수불기초자료!$B$3:$B$4794,A36,용기수불기초자료!$C$3:$C$4794,$F$3)</f>
        <v>0</v>
      </c>
      <c r="H36" s="551">
        <f>SUMIFS(용기수불기초자료!$G$3:$G$4794,용기수불기초자료!$B$3:$B$4794,A36,용기수불기초자료!$C$3:$C$4794,$F$3)</f>
        <v>0</v>
      </c>
      <c r="I36" s="547">
        <f t="shared" si="13"/>
        <v>0</v>
      </c>
      <c r="J36" s="552">
        <v>1</v>
      </c>
      <c r="K36" s="550">
        <f>SUMIFS(용기수불기초자료!$D$3:$D$4794,용기수불기초자료!$B$3:$B$4794,A36,용기수불기초자료!$C$3:$C$4794,$J$3)</f>
        <v>0</v>
      </c>
      <c r="L36" s="551">
        <f>SUMIFS(용기수불기초자료!$G$3:$G$4794,용기수불기초자료!$B$3:$B$4794,A36,용기수불기초자료!$C$3:$C$4794,$J$3)</f>
        <v>0</v>
      </c>
      <c r="M36" s="548">
        <f t="shared" si="14"/>
        <v>1</v>
      </c>
      <c r="N36" s="549">
        <v>1</v>
      </c>
      <c r="O36" s="550">
        <f>SUMIFS(용기수불기초자료!$D$3:$D$4794,용기수불기초자료!$B$3:$B$4794,A36,용기수불기초자료!$C$3:$C$4794,$N$3)</f>
        <v>0</v>
      </c>
      <c r="P36" s="551">
        <f>SUMIFS(용기수불기초자료!$G$3:$G$4794,용기수불기초자료!$B$3:$B$4794,A36,용기수불기초자료!$C$3:$C$4794,$N$3)</f>
        <v>0</v>
      </c>
      <c r="Q36" s="547">
        <f t="shared" si="15"/>
        <v>1</v>
      </c>
      <c r="R36" s="552">
        <v>0</v>
      </c>
      <c r="S36" s="551">
        <f>SUMIFS(용기수불기초자료!$D$3:$D$4794,용기수불기초자료!$B$3:$B$4794,A36,용기수불기초자료!$C$3:$C$4794,$R$3)</f>
        <v>0</v>
      </c>
      <c r="T36" s="551">
        <f>SUMIFS(용기수불기초자료!$G$3:$G$4794,용기수불기초자료!$B$3:$B$4794,A36,용기수불기초자료!$C$3:$C$4794,$R$3)</f>
        <v>0</v>
      </c>
      <c r="U36" s="548">
        <f t="shared" si="16"/>
        <v>0</v>
      </c>
      <c r="V36" s="549">
        <v>0</v>
      </c>
      <c r="W36" s="551">
        <f>SUMIFS(용기수불기초자료!$D$3:$D$4794,용기수불기초자료!$B$3:$B$4794,A36,용기수불기초자료!$C$3:$C$4794,$V$3)</f>
        <v>0</v>
      </c>
      <c r="X36" s="551">
        <f>SUMIFS(용기수불기초자료!$G$3:$G$4794,용기수불기초자료!$B$3:$B$4794,A36,용기수불기초자료!$C$3:$C$4794,$V$3)</f>
        <v>0</v>
      </c>
      <c r="Y36" s="547">
        <f t="shared" si="17"/>
        <v>0</v>
      </c>
      <c r="Z36" s="552">
        <v>0</v>
      </c>
      <c r="AA36" s="551">
        <f>SUMIFS(용기수불기초자료!$D$3:$D$4794,용기수불기초자료!$B$3:$B$4794,A36,용기수불기초자료!$C$3:$C$4794,$Z$3)</f>
        <v>0</v>
      </c>
      <c r="AB36" s="551">
        <f>SUMIFS(용기수불기초자료!$G$3:$G$4794,용기수불기초자료!$B$3:$B$4794,A36,용기수불기초자료!$C$3:$C$4794,$Z$3)</f>
        <v>0</v>
      </c>
      <c r="AC36" s="548">
        <f t="shared" si="18"/>
        <v>0</v>
      </c>
      <c r="AD36" s="552">
        <v>0</v>
      </c>
      <c r="AE36" s="551">
        <f>SUMIFS(용기수불기초자료!$D$3:$D$4794,용기수불기초자료!$B$3:$B$4794,A36,용기수불기초자료!$C$3:$C$4794,$AD$3)</f>
        <v>0</v>
      </c>
      <c r="AF36" s="551">
        <f>SUMIFS(용기수불기초자료!$G$3:$G$4794,용기수불기초자료!$B$3:$B$4794,A36,용기수불기초자료!$C$3:$C$4794,$AD$3)</f>
        <v>0</v>
      </c>
      <c r="AG36" s="548">
        <f t="shared" si="19"/>
        <v>0</v>
      </c>
      <c r="AH36" s="549">
        <v>0</v>
      </c>
      <c r="AI36" s="551">
        <f>SUMIFS(용기수불기초자료!$D$3:$D$4794,용기수불기초자료!$B$3:$B$4794,A36,용기수불기초자료!$C$3:$C$4794,$AH$3)</f>
        <v>0</v>
      </c>
      <c r="AJ36" s="551">
        <f>SUMIFS(용기수불기초자료!$G$3:$G$4794,용기수불기초자료!$B$3:$B$4794,A36,용기수불기초자료!$C$3:$C$4794,$AH$3)</f>
        <v>0</v>
      </c>
      <c r="AK36" s="547">
        <f t="shared" si="20"/>
        <v>0</v>
      </c>
      <c r="AL36" s="552">
        <v>0</v>
      </c>
      <c r="AM36" s="551">
        <f>SUMIFS(용기수불기초자료!$D$3:$D$4794,용기수불기초자료!$B$3:$B$4794,A36,용기수불기초자료!$C$3:$C$4794,$AL$3)</f>
        <v>0</v>
      </c>
      <c r="AN36" s="551">
        <f>SUMIFS(용기수불기초자료!$G$3:$G$4794,용기수불기초자료!$B$3:$B$4794,A36,용기수불기초자료!$C$3:$C$4794,$AL$3)</f>
        <v>0</v>
      </c>
      <c r="AO36" s="548">
        <f t="shared" si="6"/>
        <v>0</v>
      </c>
      <c r="AP36" s="552">
        <v>0</v>
      </c>
      <c r="AQ36" s="551">
        <f>SUMIFS(용기수불기초자료!$D$3:$D$4794,용기수불기초자료!$B$3:$B$4794,A36,용기수불기초자료!$C$3:$C$4794,$AP$3)</f>
        <v>0</v>
      </c>
      <c r="AR36" s="551">
        <f>SUMIFS(용기수불기초자료!$G$3:$G$4794,용기수불기초자료!$B$3:$B$4794,A36,용기수불기초자료!$C$3:$C$4794,$AP$3)</f>
        <v>0</v>
      </c>
      <c r="AS36" s="548">
        <f t="shared" ref="AS36:AS83" si="139">AP36+AQ36-AR36</f>
        <v>0</v>
      </c>
      <c r="AT36" s="552">
        <v>0</v>
      </c>
      <c r="AU36" s="551">
        <f>SUMIFS(용기수불기초자료!$D$3:$D$4794,용기수불기초자료!$B$3:$B$4794,A36,용기수불기초자료!$C$3:$C$4794,$AT$3)</f>
        <v>0</v>
      </c>
      <c r="AV36" s="551">
        <f>SUMIFS(용기수불기초자료!$G$3:$G$4794,용기수불기초자료!$B$3:$B$4794,A36,용기수불기초자료!$C$3:$C$4794,$AT$3)</f>
        <v>0</v>
      </c>
      <c r="AW36" s="548">
        <f t="shared" si="22"/>
        <v>0</v>
      </c>
      <c r="AX36" s="549">
        <v>0</v>
      </c>
      <c r="AY36" s="550">
        <f>SUMIFS(용기수불기초자료!$D$3:$D$4794,용기수불기초자료!$B$3:$B$4794,A36,용기수불기초자료!$C$3:$C$4794,$AX$3)</f>
        <v>0</v>
      </c>
      <c r="AZ36" s="551">
        <f>SUMIFS(용기수불기초자료!$G$3:$G$4794,용기수불기초자료!$B$3:$B$4794,A36,용기수불기초자료!$C$3:$C$4794,$AX$3)</f>
        <v>0</v>
      </c>
      <c r="BA36" s="547">
        <f t="shared" si="23"/>
        <v>0</v>
      </c>
      <c r="BB36" s="552">
        <v>0</v>
      </c>
      <c r="BC36" s="550">
        <f>SUMIFS(용기수불기초자료!$D$3:$D$4794,용기수불기초자료!$B$3:$B$4794,A36,용기수불기초자료!$C$3:$C$4794,$BB$3)</f>
        <v>0</v>
      </c>
      <c r="BD36" s="551">
        <f>SUMIFS(용기수불기초자료!$G$3:$G$4794,용기수불기초자료!$B$3:$B$4794,A36,용기수불기초자료!$C$3:$C$4794,$BB$3)</f>
        <v>0</v>
      </c>
      <c r="BE36" s="548">
        <f t="shared" si="24"/>
        <v>0</v>
      </c>
      <c r="BF36" s="549">
        <v>0</v>
      </c>
      <c r="BG36" s="550">
        <f>SUMIFS(용기수불기초자료!$D$3:$D$4794,용기수불기초자료!$B$3:$B$4794,A36,용기수불기초자료!$C$3:$C$4794,$BF$3)</f>
        <v>0</v>
      </c>
      <c r="BH36" s="551">
        <f>SUMIFS(용기수불기초자료!$G$3:$G$4794,용기수불기초자료!$B$3:$B$4794,A36,용기수불기초자료!$C$3:$C$4794,$BF$3)</f>
        <v>0</v>
      </c>
      <c r="BI36" s="547">
        <f t="shared" si="7"/>
        <v>0</v>
      </c>
      <c r="BJ36" s="552">
        <v>0</v>
      </c>
      <c r="BK36" s="550">
        <f>SUMIFS(용기수불기초자료!$D$3:$D$4794,용기수불기초자료!$B$3:$B$4794,A36,용기수불기초자료!$C$3:$C$4794,$BJ$3)</f>
        <v>0</v>
      </c>
      <c r="BL36" s="551">
        <f>SUMIFS(용기수불기초자료!$G$3:$G$4794,용기수불기초자료!$B$3:$B$4794,A36,용기수불기초자료!$C$3:$C$4794,$BJ$3)</f>
        <v>0</v>
      </c>
      <c r="BM36" s="548">
        <f t="shared" si="25"/>
        <v>0</v>
      </c>
      <c r="BN36" s="552">
        <v>0</v>
      </c>
      <c r="BO36" s="550">
        <f>SUMIFS(용기수불기초자료!$D$3:$D$4794,용기수불기초자료!$B$3:$B$4794,A36,용기수불기초자료!$C$3:$C$4794,$BN$3)</f>
        <v>0</v>
      </c>
      <c r="BP36" s="551">
        <f>SUMIFS(용기수불기초자료!$G$3:$G$4794,용기수불기초자료!$B$3:$B$4794,A36,용기수불기초자료!$C$3:$C$4794,$BN$3)</f>
        <v>0</v>
      </c>
      <c r="BQ36" s="548">
        <f t="shared" si="26"/>
        <v>0</v>
      </c>
      <c r="BR36" s="552">
        <v>0</v>
      </c>
      <c r="BS36" s="550">
        <f>SUMIFS(용기수불기초자료!$D$3:$D$4794,용기수불기초자료!$B$3:$B$4794,A36,용기수불기초자료!$C$3:$C$4794,$BR$3)</f>
        <v>0</v>
      </c>
      <c r="BT36" s="551">
        <f>SUMIFS(용기수불기초자료!$G$3:$G$4794,용기수불기초자료!$B$3:$B$4794,A36,용기수불기초자료!$C$3:$C$4794,$BR$3)</f>
        <v>0</v>
      </c>
      <c r="BU36" s="548">
        <f t="shared" si="27"/>
        <v>0</v>
      </c>
      <c r="BV36" s="549">
        <v>0</v>
      </c>
      <c r="BW36" s="550">
        <f>SUMIFS(용기수불기초자료!$D$3:$D$4794,용기수불기초자료!$B$3:$B$4794,A36,용기수불기초자료!$C$3:$C$4794,$BV$3)</f>
        <v>0</v>
      </c>
      <c r="BX36" s="551">
        <f>SUMIFS(용기수불기초자료!$G$3:$G$4794,용기수불기초자료!$B$3:$B$4794,A36,용기수불기초자료!$C$3:$C$4794,$BV$3)</f>
        <v>0</v>
      </c>
      <c r="BY36" s="547">
        <f t="shared" si="28"/>
        <v>0</v>
      </c>
      <c r="BZ36" s="552">
        <v>0</v>
      </c>
      <c r="CA36" s="550">
        <f>SUMIFS(용기수불기초자료!$D$3:$D$4794,용기수불기초자료!$B$3:$B$4794,A36,용기수불기초자료!$C$3:$C$4794,$BZ$3)</f>
        <v>0</v>
      </c>
      <c r="CB36" s="551">
        <f>SUMIFS(용기수불기초자료!$G$3:$G$4794,용기수불기초자료!$B$3:$B$4794,A36,용기수불기초자료!$C$3:$C$4794,$BZ$3)</f>
        <v>0</v>
      </c>
      <c r="CC36" s="548">
        <f t="shared" si="29"/>
        <v>0</v>
      </c>
      <c r="CD36" s="552">
        <v>0</v>
      </c>
      <c r="CE36" s="550">
        <f>SUMIFS(용기수불기초자료!$D$3:$D$4794,용기수불기초자료!$B$3:$B$4794,A36,용기수불기초자료!$C$3:$C$4794,$CD$3)</f>
        <v>0</v>
      </c>
      <c r="CF36" s="551">
        <f>SUMIFS(용기수불기초자료!$G$3:$G$4794,용기수불기초자료!$B$3:$B$4794,A36,용기수불기초자료!$C$3:$C$4794,$CD$3)</f>
        <v>0</v>
      </c>
      <c r="CG36" s="548">
        <f t="shared" si="30"/>
        <v>0</v>
      </c>
      <c r="CH36" s="552">
        <v>0</v>
      </c>
      <c r="CI36" s="550">
        <f>SUMIFS(용기수불기초자료!$D$3:$D$4794,용기수불기초자료!$B$3:$B$4794,A36,용기수불기초자료!$C$3:$C$4794,$CH$3)</f>
        <v>0</v>
      </c>
      <c r="CJ36" s="551">
        <f>SUMIFS(용기수불기초자료!$G$3:$G$4794,용기수불기초자료!$B$3:$B$4794,A36,용기수불기초자료!$C$3:$C$4794,$CH$3)</f>
        <v>0</v>
      </c>
      <c r="CK36" s="548">
        <f t="shared" si="31"/>
        <v>0</v>
      </c>
      <c r="CL36" s="549">
        <v>0</v>
      </c>
      <c r="CM36" s="550">
        <f>SUMIFS(용기수불기초자료!$D$3:$D$4794,용기수불기초자료!$B$3:$B$4794,A36,용기수불기초자료!$C$3:$C$4794,$CL$3)</f>
        <v>0</v>
      </c>
      <c r="CN36" s="551">
        <f>SUMIFS(용기수불기초자료!$G$3:$G$4794,용기수불기초자료!$B$3:$B$4794,A36,용기수불기초자료!$C$3:$C$4794,$CL$3)</f>
        <v>0</v>
      </c>
      <c r="CO36" s="547">
        <f t="shared" si="32"/>
        <v>0</v>
      </c>
      <c r="CP36" s="552">
        <v>0</v>
      </c>
      <c r="CQ36" s="550">
        <f>SUMIFS(용기수불기초자료!$D$3:$D$4794,용기수불기초자료!$B$3:$B$4794,A36,용기수불기초자료!$C$3:$C$4794,$CP$3)</f>
        <v>0</v>
      </c>
      <c r="CR36" s="551">
        <f>SUMIFS(용기수불기초자료!$G$3:$G$4794,용기수불기초자료!$B$3:$B$4794,A36,용기수불기초자료!$C$3:$C$4794,$CP$3)</f>
        <v>0</v>
      </c>
      <c r="CS36" s="548">
        <f t="shared" si="33"/>
        <v>0</v>
      </c>
      <c r="CT36" s="549">
        <v>0</v>
      </c>
      <c r="CU36" s="550">
        <f>SUMIFS(용기수불기초자료!$D$3:$D$4794,용기수불기초자료!$B$3:$B$4794,A36,용기수불기초자료!$C$3:$C$4794,$CT$3)</f>
        <v>0</v>
      </c>
      <c r="CV36" s="551">
        <f>SUMIFS(용기수불기초자료!$G$3:$G$4794,용기수불기초자료!$B$3:$B$4794,A36,용기수불기초자료!$C$3:$C$4794,$CT$3)</f>
        <v>0</v>
      </c>
      <c r="CW36" s="547">
        <f t="shared" si="34"/>
        <v>0</v>
      </c>
      <c r="CX36" s="552">
        <v>0</v>
      </c>
      <c r="CY36" s="550">
        <f>SUMIFS(용기수불기초자료!$D$3:$D$4794,용기수불기초자료!$B$3:$B$4794,A36,용기수불기초자료!$C$3:$C$4794,$CX$3)</f>
        <v>0</v>
      </c>
      <c r="CZ36" s="551">
        <f>SUMIFS(용기수불기초자료!$G$3:$G$4794,용기수불기초자료!$B$3:$B$4794,A36,용기수불기초자료!$C$3:$C$4794,$CX$3)</f>
        <v>0</v>
      </c>
      <c r="DA36" s="548">
        <f t="shared" si="35"/>
        <v>0</v>
      </c>
      <c r="DB36" s="549">
        <v>0</v>
      </c>
      <c r="DC36" s="550">
        <f>SUMIFS(용기수불기초자료!$D$3:$D$4794,용기수불기초자료!$B$3:$B$4794,A36,용기수불기초자료!$C$3:$C$4794,$DB$3)</f>
        <v>0</v>
      </c>
      <c r="DD36" s="551">
        <f>SUMIFS(용기수불기초자료!$G$3:$G$4794,용기수불기초자료!$B$3:$B$4794,A36,용기수불기초자료!$C$3:$C$4794,$DB$3)</f>
        <v>0</v>
      </c>
      <c r="DE36" s="547">
        <f t="shared" si="36"/>
        <v>0</v>
      </c>
      <c r="DF36" s="552">
        <v>0</v>
      </c>
      <c r="DG36" s="550">
        <f>SUMIFS(용기수불기초자료!$D$3:$D$4794,용기수불기초자료!$B$3:$B$4794,A36,용기수불기초자료!$C$3:$C$4794,$DF$3)</f>
        <v>0</v>
      </c>
      <c r="DH36" s="551">
        <f>SUMIFS(용기수불기초자료!$G$3:$G$4794,용기수불기초자료!$B$3:$B$4794,A36,용기수불기초자료!$C$3:$C$4794,$DF$3)</f>
        <v>0</v>
      </c>
      <c r="DI36" s="548">
        <f t="shared" si="37"/>
        <v>0</v>
      </c>
      <c r="DJ36" s="552">
        <v>0</v>
      </c>
      <c r="DK36" s="550">
        <f>SUMIFS(용기수불기초자료!$D$3:$D$4794,용기수불기초자료!$B$3:$B$4794,A36,용기수불기초자료!$C$3:$C$4794,$DJ$3)</f>
        <v>0</v>
      </c>
      <c r="DL36" s="551">
        <f>SUMIFS(용기수불기초자료!$G$3:$G$4794,용기수불기초자료!$B$3:$B$4794,A36,용기수불기초자료!$C$3:$C$4794,$DJ$3)</f>
        <v>0</v>
      </c>
      <c r="DM36" s="548">
        <f t="shared" si="38"/>
        <v>0</v>
      </c>
      <c r="DN36" s="552">
        <v>0</v>
      </c>
      <c r="DO36" s="550">
        <f>SUMIFS(용기수불기초자료!$D$3:$D$4794,용기수불기초자료!$B$3:$B$4794,A36,용기수불기초자료!$C$3:$C$4794,$DN$3)</f>
        <v>0</v>
      </c>
      <c r="DP36" s="551">
        <f>SUMIFS(용기수불기초자료!$G$3:$G$4794,용기수불기초자료!$B$3:$B$4794,A36,용기수불기초자료!$C$3:$C$4794,$DN$3)</f>
        <v>0</v>
      </c>
      <c r="DQ36" s="554">
        <f t="shared" si="39"/>
        <v>0</v>
      </c>
      <c r="DR36" s="549">
        <v>18</v>
      </c>
      <c r="DS36" s="550">
        <f>SUMIFS(용기수불기초자료!$D$3:$D$4794,용기수불기초자료!$B$3:$B$4794,A36,용기수불기초자료!$C$3:$C$4794,$DR$3)</f>
        <v>40</v>
      </c>
      <c r="DT36" s="551">
        <f>SUMIFS(용기수불기초자료!$G$3:$G$4794,용기수불기초자료!$B$3:$B$4794,A36,용기수불기초자료!$C$3:$C$4794,$DR$3)</f>
        <v>42</v>
      </c>
      <c r="DU36" s="547">
        <f t="shared" si="8"/>
        <v>16</v>
      </c>
      <c r="DV36" s="552">
        <v>0</v>
      </c>
      <c r="DW36" s="550">
        <f>SUMIFS(용기수불기초자료!$D$3:$D$4794,용기수불기초자료!$B$3:$B$4794,A36,용기수불기초자료!$C$3:$C$4794,$DV$3)</f>
        <v>0</v>
      </c>
      <c r="DX36" s="551">
        <f>SUMIFS(용기수불기초자료!$G$3:$G$4794,용기수불기초자료!$B$3:$B$4794,A36,용기수불기초자료!$C$3:$C$4794,$DV$3)</f>
        <v>0</v>
      </c>
      <c r="DY36" s="548">
        <f t="shared" si="40"/>
        <v>0</v>
      </c>
      <c r="DZ36" s="549">
        <v>0</v>
      </c>
      <c r="EA36" s="550">
        <f>SUMIFS(용기수불기초자료!$D$3:$D$4794,용기수불기초자료!$B$3:$B$4794,A36,용기수불기초자료!$C$3:$C$4794,$DZ$3)</f>
        <v>0</v>
      </c>
      <c r="EB36" s="551">
        <f>SUMIFS(용기수불기초자료!$G$3:$G$4794,용기수불기초자료!$B$3:$B$4794,A36,용기수불기초자료!$C$3:$C$4794,$DZ$3)</f>
        <v>0</v>
      </c>
      <c r="EC36" s="547">
        <f t="shared" si="41"/>
        <v>0</v>
      </c>
      <c r="ED36" s="552">
        <v>0</v>
      </c>
      <c r="EE36" s="550">
        <f>SUMIFS(용기수불기초자료!$D$3:$D$4794,용기수불기초자료!$B$3:$B$4794,A36,용기수불기초자료!$C$3:$C$4794,$ED$3)</f>
        <v>0</v>
      </c>
      <c r="EF36" s="551">
        <f>SUMIFS(용기수불기초자료!$G$3:$G$4794,용기수불기초자료!$B$3:$B$4794,A36,용기수불기초자료!$C$3:$C$4794,$ED$3)</f>
        <v>0</v>
      </c>
      <c r="EG36" s="548">
        <f t="shared" si="42"/>
        <v>0</v>
      </c>
      <c r="EH36" s="552">
        <v>0</v>
      </c>
      <c r="EI36" s="550">
        <f>SUMIFS(용기수불기초자료!$D$3:$D$4794,용기수불기초자료!$B$3:$B$4794,A36,용기수불기초자료!$C$3:$C$4794,$EH$3)</f>
        <v>0</v>
      </c>
      <c r="EJ36" s="551">
        <f>SUMIFS(용기수불기초자료!$G$3:$G$4794,용기수불기초자료!$B$3:$B$4794,A36,용기수불기초자료!$C$3:$C$4794,$EH$3)</f>
        <v>0</v>
      </c>
      <c r="EK36" s="548">
        <f t="shared" si="43"/>
        <v>0</v>
      </c>
      <c r="EL36" s="549">
        <v>0</v>
      </c>
      <c r="EM36" s="550">
        <f>SUMIFS(용기수불기초자료!$D$3:$D$4794,용기수불기초자료!$B$3:$B$4794,A36,용기수불기초자료!$C$3:$C$4794,$EL$3)</f>
        <v>0</v>
      </c>
      <c r="EN36" s="551">
        <f>SUMIFS(용기수불기초자료!$G$3:$G$4794,용기수불기초자료!$B$3:$B$4794,A36,용기수불기초자료!$C$3:$C$4794,$EL$3)</f>
        <v>0</v>
      </c>
      <c r="EO36" s="547">
        <f t="shared" si="44"/>
        <v>0</v>
      </c>
      <c r="EP36" s="552">
        <v>0</v>
      </c>
      <c r="EQ36" s="550">
        <f>SUMIFS(용기수불기초자료!$D$3:$D$4794,용기수불기초자료!$B$3:$B$4794,A36,용기수불기초자료!$C$3:$C$4794,$EP$3)</f>
        <v>0</v>
      </c>
      <c r="ER36" s="551">
        <f>SUMIFS(용기수불기초자료!$G$3:$G$4794,용기수불기초자료!$B$3:$B$4794,A36,용기수불기초자료!$C$3:$C$4794,$EP$3)</f>
        <v>0</v>
      </c>
      <c r="ES36" s="548">
        <f t="shared" si="45"/>
        <v>0</v>
      </c>
      <c r="ET36" s="552">
        <v>0</v>
      </c>
      <c r="EU36" s="550">
        <f>SUMIFS(용기수불기초자료!$D$3:$D$4794,용기수불기초자료!$B$3:$B$4794,A36,용기수불기초자료!$C$3:$C$4794,$ET$3)</f>
        <v>0</v>
      </c>
      <c r="EV36" s="551">
        <f>SUMIFS(용기수불기초자료!$G$3:$G$4794,용기수불기초자료!$B$3:$B$4794,A36,용기수불기초자료!$C$3:$C$4794,$ET$3)</f>
        <v>0</v>
      </c>
      <c r="EW36" s="548">
        <f t="shared" si="46"/>
        <v>0</v>
      </c>
      <c r="EX36" s="552">
        <v>0</v>
      </c>
      <c r="EY36" s="550">
        <f>SUMIFS(용기수불기초자료!$D$3:$D$4794,용기수불기초자료!$B$3:$B$4794,A36,용기수불기초자료!$C$3:$C$4794,$EX$3)</f>
        <v>0</v>
      </c>
      <c r="EZ36" s="551">
        <f>SUMIFS(용기수불기초자료!$G$3:$G$4794,용기수불기초자료!$B$3:$B$4794,A36,용기수불기초자료!$C$3:$C$4794,$EX$3)</f>
        <v>0</v>
      </c>
      <c r="FA36" s="554">
        <f t="shared" si="47"/>
        <v>0</v>
      </c>
      <c r="FB36" s="552">
        <v>0</v>
      </c>
      <c r="FC36" s="555">
        <f>SUMIFS(용기수불기초자료!$D$3:$D$4794,용기수불기초자료!$B$3:$B$4794,A36,용기수불기초자료!$C$3:$C$4794,$FB$3)</f>
        <v>0</v>
      </c>
      <c r="FD36" s="555">
        <f>SUMIFS(용기수불기초자료!$G$3:$G$4794,용기수불기초자료!$B$3:$B$4794,A36,용기수불기초자료!$C$3:$C$4794,$FB$3)</f>
        <v>0</v>
      </c>
      <c r="FE36" s="554">
        <f t="shared" si="48"/>
        <v>0</v>
      </c>
      <c r="FF36" s="552">
        <v>0</v>
      </c>
      <c r="FG36" s="555">
        <f>SUMIFS(용기수불기초자료!$D$3:$D$4794,용기수불기초자료!$B$3:$B$4794,A36,용기수불기초자료!$C$3:$C$4794,$FF$3)</f>
        <v>0</v>
      </c>
      <c r="FH36" s="555">
        <f>SUMIFS(용기수불기초자료!$G$3:$G$4794,용기수불기초자료!$B$3:$B$4794,A36,용기수불기초자료!$C$3:$C$4794,$FF$3)</f>
        <v>0</v>
      </c>
      <c r="FI36" s="554">
        <f t="shared" si="49"/>
        <v>0</v>
      </c>
      <c r="FJ36" s="552">
        <v>0</v>
      </c>
      <c r="FK36" s="555">
        <f>SUMIFS(용기수불기초자료!$D$3:$D$4794,용기수불기초자료!$B$3:$B$4794,$A36,용기수불기초자료!$C$3:$C$4794,$FJ$3)</f>
        <v>0</v>
      </c>
      <c r="FL36" s="555">
        <f>SUMIFS(용기수불기초자료!$G$3:$G$4794,용기수불기초자료!$B$3:$B$4794,$A36,용기수불기초자료!$C$3:$C$4794,$FJ$3)</f>
        <v>0</v>
      </c>
      <c r="FM36" s="554">
        <f t="shared" si="55"/>
        <v>0</v>
      </c>
      <c r="FN36" s="552">
        <v>0</v>
      </c>
      <c r="FO36" s="555">
        <f>SUMIFS(용기수불기초자료!$D$3:$D$4794,용기수불기초자료!$B$3:$B$4794,$A36,용기수불기초자료!$C$3:$C$4794,$FN$3)</f>
        <v>0</v>
      </c>
      <c r="FP36" s="555">
        <f>SUMIFS(용기수불기초자료!$G$3:$G$4794,용기수불기초자료!$B$3:$B$4794,$A36,용기수불기초자료!$C$3:$C$4794,$FN$3)</f>
        <v>0</v>
      </c>
      <c r="FQ36" s="554">
        <f t="shared" si="56"/>
        <v>0</v>
      </c>
      <c r="FR36" s="558">
        <v>-2</v>
      </c>
      <c r="FS36" s="582">
        <f>SUMIF(기화기수불!$B$4:$B$628,A36,기화기수불!$D$4:$D$628)</f>
        <v>0</v>
      </c>
      <c r="FT36" s="582">
        <f>SUMIF(기화기수불!$B$4:$B$628,A36,기화기수불!$C$4:$C$628)</f>
        <v>0</v>
      </c>
      <c r="FU36" s="559">
        <f t="shared" si="52"/>
        <v>-2</v>
      </c>
      <c r="FW36" s="228"/>
    </row>
    <row r="37" spans="1:179" x14ac:dyDescent="0.3">
      <c r="A37" s="945" t="s">
        <v>907</v>
      </c>
      <c r="B37" s="546">
        <f t="shared" si="9"/>
        <v>12</v>
      </c>
      <c r="C37" s="547">
        <f t="shared" si="10"/>
        <v>47</v>
      </c>
      <c r="D37" s="547">
        <f t="shared" si="11"/>
        <v>47</v>
      </c>
      <c r="E37" s="548">
        <f t="shared" si="12"/>
        <v>12</v>
      </c>
      <c r="F37" s="549">
        <v>0</v>
      </c>
      <c r="G37" s="550">
        <f>SUMIFS(용기수불기초자료!$D$3:$D$4794,용기수불기초자료!$B$3:$B$4794,A37,용기수불기초자료!$C$3:$C$4794,$F$3)</f>
        <v>0</v>
      </c>
      <c r="H37" s="551">
        <f>SUMIFS(용기수불기초자료!$G$3:$G$4794,용기수불기초자료!$B$3:$B$4794,A37,용기수불기초자료!$C$3:$C$4794,$F$3)</f>
        <v>0</v>
      </c>
      <c r="I37" s="547">
        <f t="shared" ref="I37" si="140">F37+G37-H37</f>
        <v>0</v>
      </c>
      <c r="J37" s="552"/>
      <c r="K37" s="550">
        <f>SUMIFS(용기수불기초자료!$D$3:$D$4794,용기수불기초자료!$B$3:$B$4794,A37,용기수불기초자료!$C$3:$C$4794,$J$3)</f>
        <v>0</v>
      </c>
      <c r="L37" s="551">
        <f>SUMIFS(용기수불기초자료!$G$3:$G$4794,용기수불기초자료!$B$3:$B$4794,A37,용기수불기초자료!$C$3:$C$4794,$J$3)</f>
        <v>0</v>
      </c>
      <c r="M37" s="548"/>
      <c r="N37" s="549">
        <v>12</v>
      </c>
      <c r="O37" s="550">
        <f>SUMIFS(용기수불기초자료!$D$3:$D$4794,용기수불기초자료!$B$3:$B$4794,A37,용기수불기초자료!$C$3:$C$4794,$N$3)</f>
        <v>47</v>
      </c>
      <c r="P37" s="551">
        <f>SUMIFS(용기수불기초자료!$G$3:$G$4794,용기수불기초자료!$B$3:$B$4794,A37,용기수불기초자료!$C$3:$C$4794,$N$3)</f>
        <v>47</v>
      </c>
      <c r="Q37" s="547">
        <f>N37+O37-P37</f>
        <v>12</v>
      </c>
      <c r="R37" s="552">
        <v>0</v>
      </c>
      <c r="S37" s="551">
        <f>SUMIFS(용기수불기초자료!$D$3:$D$4794,용기수불기초자료!$B$3:$B$4794,A37,용기수불기초자료!$C$3:$C$4794,$R$3)</f>
        <v>0</v>
      </c>
      <c r="T37" s="551">
        <f>SUMIFS(용기수불기초자료!$G$3:$G$4794,용기수불기초자료!$B$3:$B$4794,A37,용기수불기초자료!$C$3:$C$4794,$R$3)</f>
        <v>0</v>
      </c>
      <c r="U37" s="548">
        <f t="shared" ref="U37" si="141">R37+S37-T37</f>
        <v>0</v>
      </c>
      <c r="V37" s="549">
        <v>0</v>
      </c>
      <c r="W37" s="551">
        <f>SUMIFS(용기수불기초자료!$D$3:$D$4794,용기수불기초자료!$B$3:$B$4794,A37,용기수불기초자료!$C$3:$C$4794,$V$3)</f>
        <v>0</v>
      </c>
      <c r="X37" s="551">
        <f>SUMIFS(용기수불기초자료!$G$3:$G$4794,용기수불기초자료!$B$3:$B$4794,A37,용기수불기초자료!$C$3:$C$4794,$V$3)</f>
        <v>0</v>
      </c>
      <c r="Y37" s="547">
        <f t="shared" ref="Y37" si="142">V37+W37-X37</f>
        <v>0</v>
      </c>
      <c r="Z37" s="552">
        <v>0</v>
      </c>
      <c r="AA37" s="551">
        <f>SUMIFS(용기수불기초자료!$D$3:$D$4794,용기수불기초자료!$B$3:$B$4794,A37,용기수불기초자료!$C$3:$C$4794,$Z$3)</f>
        <v>0</v>
      </c>
      <c r="AB37" s="551">
        <f>SUMIFS(용기수불기초자료!$G$3:$G$4794,용기수불기초자료!$B$3:$B$4794,A37,용기수불기초자료!$C$3:$C$4794,$Z$3)</f>
        <v>0</v>
      </c>
      <c r="AC37" s="548">
        <f t="shared" ref="AC37" si="143">Z37+AA37-AB37</f>
        <v>0</v>
      </c>
      <c r="AD37" s="552">
        <v>0</v>
      </c>
      <c r="AE37" s="551">
        <f>SUMIFS(용기수불기초자료!$D$3:$D$4794,용기수불기초자료!$B$3:$B$4794,A37,용기수불기초자료!$C$3:$C$4794,$AD$3)</f>
        <v>0</v>
      </c>
      <c r="AF37" s="551">
        <f>SUMIFS(용기수불기초자료!$G$3:$G$4794,용기수불기초자료!$B$3:$B$4794,A37,용기수불기초자료!$C$3:$C$4794,$AD$3)</f>
        <v>0</v>
      </c>
      <c r="AG37" s="548">
        <f t="shared" ref="AG37" si="144">AD37+AE37-AF37</f>
        <v>0</v>
      </c>
      <c r="AH37" s="549">
        <v>0</v>
      </c>
      <c r="AI37" s="551">
        <f>SUMIFS(용기수불기초자료!$D$3:$D$4794,용기수불기초자료!$B$3:$B$4794,A37,용기수불기초자료!$C$3:$C$4794,$AH$3)</f>
        <v>0</v>
      </c>
      <c r="AJ37" s="551">
        <f>SUMIFS(용기수불기초자료!$G$3:$G$4794,용기수불기초자료!$B$3:$B$4794,A37,용기수불기초자료!$C$3:$C$4794,$AH$3)</f>
        <v>0</v>
      </c>
      <c r="AK37" s="547">
        <f>AH37+AI37-AJ37</f>
        <v>0</v>
      </c>
      <c r="AL37" s="552">
        <v>0</v>
      </c>
      <c r="AM37" s="551">
        <f>SUMIFS(용기수불기초자료!$D$3:$D$4794,용기수불기초자료!$B$3:$B$4794,A37,용기수불기초자료!$C$3:$C$4794,$AL$3)</f>
        <v>0</v>
      </c>
      <c r="AN37" s="551">
        <f>SUMIFS(용기수불기초자료!$G$3:$G$4794,용기수불기초자료!$B$3:$B$4794,A37,용기수불기초자료!$C$3:$C$4794,$AL$3)</f>
        <v>0</v>
      </c>
      <c r="AO37" s="548">
        <f>AL37+AM37-AN37</f>
        <v>0</v>
      </c>
      <c r="AP37" s="552">
        <v>0</v>
      </c>
      <c r="AQ37" s="551">
        <f>SUMIFS(용기수불기초자료!$D$3:$D$4794,용기수불기초자료!$B$3:$B$4794,A37,용기수불기초자료!$C$3:$C$4794,$AP$3)</f>
        <v>0</v>
      </c>
      <c r="AR37" s="551">
        <f>SUMIFS(용기수불기초자료!$G$3:$G$4794,용기수불기초자료!$B$3:$B$4794,A37,용기수불기초자료!$C$3:$C$4794,$AP$3)</f>
        <v>0</v>
      </c>
      <c r="AS37" s="548">
        <f t="shared" ref="AS37" si="145">AP37+AQ37-AR37</f>
        <v>0</v>
      </c>
      <c r="AT37" s="552">
        <v>0</v>
      </c>
      <c r="AU37" s="551">
        <f>SUMIFS(용기수불기초자료!$D$3:$D$4794,용기수불기초자료!$B$3:$B$4794,A37,용기수불기초자료!$C$3:$C$4794,$AT$3)</f>
        <v>0</v>
      </c>
      <c r="AV37" s="551">
        <f>SUMIFS(용기수불기초자료!$G$3:$G$4794,용기수불기초자료!$B$3:$B$4794,A37,용기수불기초자료!$C$3:$C$4794,$AT$3)</f>
        <v>0</v>
      </c>
      <c r="AW37" s="548">
        <f t="shared" ref="AW37" si="146">AT37+AU37-AV37</f>
        <v>0</v>
      </c>
      <c r="AX37" s="549">
        <v>0</v>
      </c>
      <c r="AY37" s="550">
        <f>SUMIFS(용기수불기초자료!$D$3:$D$4794,용기수불기초자료!$B$3:$B$4794,A37,용기수불기초자료!$C$3:$C$4794,$AX$3)</f>
        <v>0</v>
      </c>
      <c r="AZ37" s="551">
        <f>SUMIFS(용기수불기초자료!$G$3:$G$4794,용기수불기초자료!$B$3:$B$4794,A37,용기수불기초자료!$C$3:$C$4794,$AX$3)</f>
        <v>0</v>
      </c>
      <c r="BA37" s="547">
        <f t="shared" ref="BA37" si="147">AX37+AY37-AZ37</f>
        <v>0</v>
      </c>
      <c r="BB37" s="552">
        <v>0</v>
      </c>
      <c r="BC37" s="550">
        <f>SUMIFS(용기수불기초자료!$D$3:$D$4794,용기수불기초자료!$B$3:$B$4794,A37,용기수불기초자료!$C$3:$C$4794,$BB$3)</f>
        <v>0</v>
      </c>
      <c r="BD37" s="551">
        <f>SUMIFS(용기수불기초자료!$G$3:$G$4794,용기수불기초자료!$B$3:$B$4794,A37,용기수불기초자료!$C$3:$C$4794,$BB$3)</f>
        <v>0</v>
      </c>
      <c r="BE37" s="548">
        <f t="shared" ref="BE37" si="148">BB37+BC37-BD37</f>
        <v>0</v>
      </c>
      <c r="BF37" s="549">
        <v>0</v>
      </c>
      <c r="BG37" s="550">
        <f>SUMIFS(용기수불기초자료!$D$3:$D$4794,용기수불기초자료!$B$3:$B$4794,A37,용기수불기초자료!$C$3:$C$4794,$BF$3)</f>
        <v>0</v>
      </c>
      <c r="BH37" s="551">
        <f>SUMIFS(용기수불기초자료!$G$3:$G$4794,용기수불기초자료!$B$3:$B$4794,A37,용기수불기초자료!$C$3:$C$4794,$BF$3)</f>
        <v>0</v>
      </c>
      <c r="BI37" s="547">
        <f t="shared" ref="BI37" si="149">BF37+BG37-BH37</f>
        <v>0</v>
      </c>
      <c r="BJ37" s="552">
        <v>0</v>
      </c>
      <c r="BK37" s="550">
        <f>SUMIFS(용기수불기초자료!$D$3:$D$4794,용기수불기초자료!$B$3:$B$4794,A37,용기수불기초자료!$C$3:$C$4794,$BJ$3)</f>
        <v>0</v>
      </c>
      <c r="BL37" s="551">
        <f>SUMIFS(용기수불기초자료!$G$3:$G$4794,용기수불기초자료!$B$3:$B$4794,A37,용기수불기초자료!$C$3:$C$4794,$BJ$3)</f>
        <v>0</v>
      </c>
      <c r="BM37" s="548">
        <f t="shared" ref="BM37" si="150">BJ37+BK37-BL37</f>
        <v>0</v>
      </c>
      <c r="BN37" s="552">
        <v>0</v>
      </c>
      <c r="BO37" s="550">
        <f>SUMIFS(용기수불기초자료!$D$3:$D$4794,용기수불기초자료!$B$3:$B$4794,A37,용기수불기초자료!$C$3:$C$4794,$BN$3)</f>
        <v>0</v>
      </c>
      <c r="BP37" s="551">
        <f>SUMIFS(용기수불기초자료!$G$3:$G$4794,용기수불기초자료!$B$3:$B$4794,A37,용기수불기초자료!$C$3:$C$4794,$BN$3)</f>
        <v>0</v>
      </c>
      <c r="BQ37" s="548">
        <f t="shared" ref="BQ37" si="151">BN37+BO37-BP37</f>
        <v>0</v>
      </c>
      <c r="BR37" s="552">
        <v>0</v>
      </c>
      <c r="BS37" s="550">
        <f>SUMIFS(용기수불기초자료!$D$3:$D$4794,용기수불기초자료!$B$3:$B$4794,A37,용기수불기초자료!$C$3:$C$4794,$BR$3)</f>
        <v>0</v>
      </c>
      <c r="BT37" s="551">
        <f>SUMIFS(용기수불기초자료!$G$3:$G$4794,용기수불기초자료!$B$3:$B$4794,A37,용기수불기초자료!$C$3:$C$4794,$BR$3)</f>
        <v>0</v>
      </c>
      <c r="BU37" s="548">
        <f t="shared" ref="BU37" si="152">BR37+BS37-BT37</f>
        <v>0</v>
      </c>
      <c r="BV37" s="549">
        <v>0</v>
      </c>
      <c r="BW37" s="550">
        <f>SUMIFS(용기수불기초자료!$D$3:$D$4794,용기수불기초자료!$B$3:$B$4794,A37,용기수불기초자료!$C$3:$C$4794,$BV$3)</f>
        <v>0</v>
      </c>
      <c r="BX37" s="551">
        <f>SUMIFS(용기수불기초자료!$G$3:$G$4794,용기수불기초자료!$B$3:$B$4794,A37,용기수불기초자료!$C$3:$C$4794,$BV$3)</f>
        <v>0</v>
      </c>
      <c r="BY37" s="547">
        <f t="shared" ref="BY37" si="153">BV37+BW37-BX37</f>
        <v>0</v>
      </c>
      <c r="BZ37" s="552">
        <v>0</v>
      </c>
      <c r="CA37" s="550">
        <f>SUMIFS(용기수불기초자료!$D$3:$D$4794,용기수불기초자료!$B$3:$B$4794,A37,용기수불기초자료!$C$3:$C$4794,$BZ$3)</f>
        <v>0</v>
      </c>
      <c r="CB37" s="551">
        <f>SUMIFS(용기수불기초자료!$G$3:$G$4794,용기수불기초자료!$B$3:$B$4794,A37,용기수불기초자료!$C$3:$C$4794,$BZ$3)</f>
        <v>0</v>
      </c>
      <c r="CC37" s="548">
        <f t="shared" ref="CC37" si="154">BZ37+CA37-CB37</f>
        <v>0</v>
      </c>
      <c r="CD37" s="552">
        <v>0</v>
      </c>
      <c r="CE37" s="550">
        <f>SUMIFS(용기수불기초자료!$D$3:$D$4794,용기수불기초자료!$B$3:$B$4794,A37,용기수불기초자료!$C$3:$C$4794,$CD$3)</f>
        <v>0</v>
      </c>
      <c r="CF37" s="551">
        <f>SUMIFS(용기수불기초자료!$G$3:$G$4794,용기수불기초자료!$B$3:$B$4794,A37,용기수불기초자료!$C$3:$C$4794,$CD$3)</f>
        <v>0</v>
      </c>
      <c r="CG37" s="548">
        <f t="shared" ref="CG37" si="155">CD37+CE37-CF37</f>
        <v>0</v>
      </c>
      <c r="CH37" s="552">
        <v>0</v>
      </c>
      <c r="CI37" s="550">
        <f>SUMIFS(용기수불기초자료!$D$3:$D$4794,용기수불기초자료!$B$3:$B$4794,A37,용기수불기초자료!$C$3:$C$4794,$CH$3)</f>
        <v>0</v>
      </c>
      <c r="CJ37" s="551">
        <f>SUMIFS(용기수불기초자료!$G$3:$G$4794,용기수불기초자료!$B$3:$B$4794,A37,용기수불기초자료!$C$3:$C$4794,$CH$3)</f>
        <v>0</v>
      </c>
      <c r="CK37" s="548">
        <f t="shared" ref="CK37" si="156">CH37+CI37-CJ37</f>
        <v>0</v>
      </c>
      <c r="CL37" s="549">
        <v>0</v>
      </c>
      <c r="CM37" s="550">
        <f>SUMIFS(용기수불기초자료!$D$3:$D$4794,용기수불기초자료!$B$3:$B$4794,A37,용기수불기초자료!$C$3:$C$4794,$CL$3)</f>
        <v>0</v>
      </c>
      <c r="CN37" s="551">
        <f>SUMIFS(용기수불기초자료!$G$3:$G$4794,용기수불기초자료!$B$3:$B$4794,A37,용기수불기초자료!$C$3:$C$4794,$CL$3)</f>
        <v>0</v>
      </c>
      <c r="CO37" s="547">
        <f t="shared" ref="CO37" si="157">CL37+CM37-CN37</f>
        <v>0</v>
      </c>
      <c r="CP37" s="552">
        <v>0</v>
      </c>
      <c r="CQ37" s="550">
        <f>SUMIFS(용기수불기초자료!$D$3:$D$4794,용기수불기초자료!$B$3:$B$4794,A37,용기수불기초자료!$C$3:$C$4794,$CP$3)</f>
        <v>0</v>
      </c>
      <c r="CR37" s="551">
        <f>SUMIFS(용기수불기초자료!$G$3:$G$4794,용기수불기초자료!$B$3:$B$4794,A37,용기수불기초자료!$C$3:$C$4794,$CP$3)</f>
        <v>0</v>
      </c>
      <c r="CS37" s="548">
        <f t="shared" ref="CS37" si="158">CP37+CQ37-CR37</f>
        <v>0</v>
      </c>
      <c r="CT37" s="549">
        <v>0</v>
      </c>
      <c r="CU37" s="550">
        <f>SUMIFS(용기수불기초자료!$D$3:$D$4794,용기수불기초자료!$B$3:$B$4794,A37,용기수불기초자료!$C$3:$C$4794,$CT$3)</f>
        <v>0</v>
      </c>
      <c r="CV37" s="551">
        <f>SUMIFS(용기수불기초자료!$G$3:$G$4794,용기수불기초자료!$B$3:$B$4794,A37,용기수불기초자료!$C$3:$C$4794,$CT$3)</f>
        <v>0</v>
      </c>
      <c r="CW37" s="547">
        <f t="shared" ref="CW37" si="159">CT37+CU37-CV37</f>
        <v>0</v>
      </c>
      <c r="CX37" s="552">
        <v>0</v>
      </c>
      <c r="CY37" s="550">
        <f>SUMIFS(용기수불기초자료!$D$3:$D$4794,용기수불기초자료!$B$3:$B$4794,A37,용기수불기초자료!$C$3:$C$4794,$CX$3)</f>
        <v>0</v>
      </c>
      <c r="CZ37" s="551">
        <f>SUMIFS(용기수불기초자료!$G$3:$G$4794,용기수불기초자료!$B$3:$B$4794,A37,용기수불기초자료!$C$3:$C$4794,$CX$3)</f>
        <v>0</v>
      </c>
      <c r="DA37" s="548">
        <f t="shared" ref="DA37" si="160">CX37+CY37-CZ37</f>
        <v>0</v>
      </c>
      <c r="DB37" s="549">
        <v>0</v>
      </c>
      <c r="DC37" s="550">
        <f>SUMIFS(용기수불기초자료!$D$3:$D$4794,용기수불기초자료!$B$3:$B$4794,A37,용기수불기초자료!$C$3:$C$4794,$DB$3)</f>
        <v>0</v>
      </c>
      <c r="DD37" s="551">
        <f>SUMIFS(용기수불기초자료!$G$3:$G$4794,용기수불기초자료!$B$3:$B$4794,A37,용기수불기초자료!$C$3:$C$4794,$DB$3)</f>
        <v>0</v>
      </c>
      <c r="DE37" s="547">
        <f t="shared" ref="DE37" si="161">DB37+DC37-DD37</f>
        <v>0</v>
      </c>
      <c r="DF37" s="552">
        <v>0</v>
      </c>
      <c r="DG37" s="550">
        <f>SUMIFS(용기수불기초자료!$D$3:$D$4794,용기수불기초자료!$B$3:$B$4794,A37,용기수불기초자료!$C$3:$C$4794,$DF$3)</f>
        <v>0</v>
      </c>
      <c r="DH37" s="551">
        <f>SUMIFS(용기수불기초자료!$G$3:$G$4794,용기수불기초자료!$B$3:$B$4794,A37,용기수불기초자료!$C$3:$C$4794,$DF$3)</f>
        <v>0</v>
      </c>
      <c r="DI37" s="548">
        <f t="shared" ref="DI37" si="162">DF37+DG37-DH37</f>
        <v>0</v>
      </c>
      <c r="DJ37" s="552">
        <v>0</v>
      </c>
      <c r="DK37" s="550">
        <v>0</v>
      </c>
      <c r="DL37" s="551">
        <f>SUMIFS(용기수불기초자료!$G$3:$G$4794,용기수불기초자료!$B$3:$B$4794,A37,용기수불기초자료!$C$3:$C$4794,$DJ$3)</f>
        <v>0</v>
      </c>
      <c r="DM37" s="548">
        <f t="shared" ref="DM37" si="163">DJ37+DK37-DL37</f>
        <v>0</v>
      </c>
      <c r="DN37" s="552">
        <v>0</v>
      </c>
      <c r="DO37" s="550">
        <f>SUMIFS(용기수불기초자료!$D$3:$D$4794,용기수불기초자료!$B$3:$B$4794,A37,용기수불기초자료!$C$3:$C$4794,$DN$3)</f>
        <v>0</v>
      </c>
      <c r="DP37" s="551">
        <f>SUMIFS(용기수불기초자료!$G$3:$G$4794,용기수불기초자료!$B$3:$B$4794,A37,용기수불기초자료!$C$3:$C$4794,$DN$3)</f>
        <v>0</v>
      </c>
      <c r="DQ37" s="554">
        <f t="shared" ref="DQ37" si="164">DN37+DO37-DP37</f>
        <v>0</v>
      </c>
      <c r="DR37" s="549">
        <v>0</v>
      </c>
      <c r="DS37" s="550">
        <f>SUMIFS(용기수불기초자료!$D$3:$D$4794,용기수불기초자료!$B$3:$B$4794,A37,용기수불기초자료!$C$3:$C$4794,$DR$3)</f>
        <v>0</v>
      </c>
      <c r="DT37" s="551">
        <f>SUMIFS(용기수불기초자료!$G$3:$G$4794,용기수불기초자료!$B$3:$B$4794,A37,용기수불기초자료!$C$3:$C$4794,$DR$3)</f>
        <v>0</v>
      </c>
      <c r="DU37" s="547">
        <f t="shared" si="8"/>
        <v>0</v>
      </c>
      <c r="DV37" s="552">
        <v>0</v>
      </c>
      <c r="DW37" s="550">
        <f>SUMIFS(용기수불기초자료!$D$3:$D$4794,용기수불기초자료!$B$3:$B$4794,A37,용기수불기초자료!$C$3:$C$4794,$DV$3)</f>
        <v>0</v>
      </c>
      <c r="DX37" s="551">
        <f>SUMIFS(용기수불기초자료!$G$3:$G$4794,용기수불기초자료!$B$3:$B$4794,A37,용기수불기초자료!$C$3:$C$4794,$DV$3)</f>
        <v>0</v>
      </c>
      <c r="DY37" s="548">
        <f t="shared" ref="DY37" si="165">DV37+DW37-DX37</f>
        <v>0</v>
      </c>
      <c r="DZ37" s="549">
        <v>0</v>
      </c>
      <c r="EA37" s="550">
        <f>SUMIFS(용기수불기초자료!$D$3:$D$4794,용기수불기초자료!$B$3:$B$4794,A37,용기수불기초자료!$C$3:$C$4794,$DZ$3)</f>
        <v>0</v>
      </c>
      <c r="EB37" s="551">
        <f>SUMIFS(용기수불기초자료!$G$3:$G$4794,용기수불기초자료!$B$3:$B$4794,A37,용기수불기초자료!$C$3:$C$4794,$DZ$3)</f>
        <v>0</v>
      </c>
      <c r="EC37" s="547">
        <f t="shared" ref="EC37" si="166">DZ37+EA37-EB37</f>
        <v>0</v>
      </c>
      <c r="ED37" s="552">
        <v>0</v>
      </c>
      <c r="EE37" s="550">
        <f>SUMIFS(용기수불기초자료!$D$3:$D$4794,용기수불기초자료!$B$3:$B$4794,A37,용기수불기초자료!$C$3:$C$4794,$ED$3)</f>
        <v>0</v>
      </c>
      <c r="EF37" s="551">
        <f>SUMIFS(용기수불기초자료!$G$3:$G$4794,용기수불기초자료!$B$3:$B$4794,A37,용기수불기초자료!$C$3:$C$4794,$ED$3)</f>
        <v>0</v>
      </c>
      <c r="EG37" s="548">
        <f t="shared" ref="EG37" si="167">ED37+EE37-EF37</f>
        <v>0</v>
      </c>
      <c r="EH37" s="552">
        <v>0</v>
      </c>
      <c r="EI37" s="550">
        <f>SUMIFS(용기수불기초자료!$D$3:$D$4794,용기수불기초자료!$B$3:$B$4794,A37,용기수불기초자료!$C$3:$C$4794,$EH$3)</f>
        <v>0</v>
      </c>
      <c r="EJ37" s="551">
        <f>SUMIFS(용기수불기초자료!$G$3:$G$4794,용기수불기초자료!$B$3:$B$4794,A37,용기수불기초자료!$C$3:$C$4794,$EH$3)</f>
        <v>0</v>
      </c>
      <c r="EK37" s="548">
        <f t="shared" ref="EK37" si="168">EH37+EI37-EJ37</f>
        <v>0</v>
      </c>
      <c r="EL37" s="549">
        <v>0</v>
      </c>
      <c r="EM37" s="550">
        <f>SUMIFS(용기수불기초자료!$D$3:$D$4794,용기수불기초자료!$B$3:$B$4794,A37,용기수불기초자료!$C$3:$C$4794,$EL$3)</f>
        <v>0</v>
      </c>
      <c r="EN37" s="551">
        <f>SUMIFS(용기수불기초자료!$G$3:$G$4794,용기수불기초자료!$B$3:$B$4794,A37,용기수불기초자료!$C$3:$C$4794,$EL$3)</f>
        <v>0</v>
      </c>
      <c r="EO37" s="547">
        <f t="shared" ref="EO37" si="169">EL37+EM37-EN37</f>
        <v>0</v>
      </c>
      <c r="EP37" s="552">
        <v>0</v>
      </c>
      <c r="EQ37" s="550">
        <f>SUMIFS(용기수불기초자료!$D$3:$D$4794,용기수불기초자료!$B$3:$B$4794,A37,용기수불기초자료!$C$3:$C$4794,$EP$3)</f>
        <v>0</v>
      </c>
      <c r="ER37" s="551">
        <f>SUMIFS(용기수불기초자료!$G$3:$G$4794,용기수불기초자료!$B$3:$B$4794,A37,용기수불기초자료!$C$3:$C$4794,$EP$3)</f>
        <v>0</v>
      </c>
      <c r="ES37" s="548">
        <f t="shared" ref="ES37" si="170">EP37+EQ37-ER37</f>
        <v>0</v>
      </c>
      <c r="ET37" s="552">
        <v>0</v>
      </c>
      <c r="EU37" s="550">
        <f>SUMIFS(용기수불기초자료!$D$3:$D$4794,용기수불기초자료!$B$3:$B$4794,A37,용기수불기초자료!$C$3:$C$4794,$ET$3)</f>
        <v>0</v>
      </c>
      <c r="EV37" s="551">
        <f>SUMIFS(용기수불기초자료!$G$3:$G$4794,용기수불기초자료!$B$3:$B$4794,A37,용기수불기초자료!$C$3:$C$4794,$ET$3)</f>
        <v>0</v>
      </c>
      <c r="EW37" s="548">
        <f t="shared" ref="EW37" si="171">ET37+EU37-EV37</f>
        <v>0</v>
      </c>
      <c r="EX37" s="552">
        <v>0</v>
      </c>
      <c r="EY37" s="550">
        <f>SUMIFS(용기수불기초자료!$D$3:$D$4794,용기수불기초자료!$B$3:$B$4794,A37,용기수불기초자료!$C$3:$C$4794,$EX$3)</f>
        <v>0</v>
      </c>
      <c r="EZ37" s="551">
        <f>SUMIFS(용기수불기초자료!$G$3:$G$4794,용기수불기초자료!$B$3:$B$4794,A37,용기수불기초자료!$C$3:$C$4794,$EX$3)</f>
        <v>0</v>
      </c>
      <c r="FA37" s="554">
        <f t="shared" ref="FA37" si="172">EX37+EY37-EZ37</f>
        <v>0</v>
      </c>
      <c r="FB37" s="552">
        <v>0</v>
      </c>
      <c r="FC37" s="555">
        <f>SUMIFS(용기수불기초자료!$D$3:$D$4794,용기수불기초자료!$B$3:$B$4794,A37,용기수불기초자료!$C$3:$C$4794,$FB$3)</f>
        <v>0</v>
      </c>
      <c r="FD37" s="555">
        <f>SUMIFS(용기수불기초자료!$G$3:$G$4794,용기수불기초자료!$B$3:$B$4794,A37,용기수불기초자료!$C$3:$C$4794,$FB$3)</f>
        <v>0</v>
      </c>
      <c r="FE37" s="554">
        <f t="shared" ref="FE37" si="173">FB37+FC37-FD37</f>
        <v>0</v>
      </c>
      <c r="FF37" s="552">
        <v>0</v>
      </c>
      <c r="FG37" s="555">
        <f>SUMIFS(용기수불기초자료!$D$3:$D$4794,용기수불기초자료!$B$3:$B$4794,A37,용기수불기초자료!$C$3:$C$4794,$FF$3)</f>
        <v>0</v>
      </c>
      <c r="FH37" s="555">
        <f>SUMIFS(용기수불기초자료!$G$3:$G$4794,용기수불기초자료!$B$3:$B$4794,A37,용기수불기초자료!$C$3:$C$4794,$FF$3)</f>
        <v>0</v>
      </c>
      <c r="FI37" s="554">
        <f t="shared" ref="FI37" si="174">FF37+FG37-FH37</f>
        <v>0</v>
      </c>
      <c r="FJ37" s="552">
        <v>0</v>
      </c>
      <c r="FK37" s="555">
        <f>SUMIFS(용기수불기초자료!$D$3:$D$4794,용기수불기초자료!$B$3:$B$4794,$A37,용기수불기초자료!$C$3:$C$4794,$FJ$3)</f>
        <v>0</v>
      </c>
      <c r="FL37" s="555">
        <f>SUMIFS(용기수불기초자료!$G$3:$G$4794,용기수불기초자료!$B$3:$B$4794,$A37,용기수불기초자료!$C$3:$C$4794,$FJ$3)</f>
        <v>0</v>
      </c>
      <c r="FM37" s="554">
        <f>FJ37+FK37-FL37</f>
        <v>0</v>
      </c>
      <c r="FN37" s="552">
        <v>0</v>
      </c>
      <c r="FO37" s="555">
        <f>SUMIFS(용기수불기초자료!$D$3:$D$4794,용기수불기초자료!$B$3:$B$4794,$A37,용기수불기초자료!$C$3:$C$4794,$FN$3)</f>
        <v>0</v>
      </c>
      <c r="FP37" s="555">
        <f>SUMIFS(용기수불기초자료!$G$3:$G$4794,용기수불기초자료!$B$3:$B$4794,$A37,용기수불기초자료!$C$3:$C$4794,$FN$3)</f>
        <v>0</v>
      </c>
      <c r="FQ37" s="554">
        <f>FN37+FO37-FP37</f>
        <v>0</v>
      </c>
      <c r="FR37" s="558">
        <v>0</v>
      </c>
      <c r="FS37" s="582">
        <f>SUMIF(기화기수불!$B$4:$B$628,A37,기화기수불!$D$4:$D$628)</f>
        <v>0</v>
      </c>
      <c r="FT37" s="582">
        <f>SUMIF(기화기수불!$B$4:$B$628,A37,기화기수불!$C$4:$C$628)</f>
        <v>0</v>
      </c>
      <c r="FU37" s="559">
        <f>FR37+FS37-FT37</f>
        <v>0</v>
      </c>
      <c r="FW37" s="228"/>
    </row>
    <row r="38" spans="1:179" x14ac:dyDescent="0.3">
      <c r="A38" s="945" t="s">
        <v>880</v>
      </c>
      <c r="B38" s="546">
        <f t="shared" si="9"/>
        <v>23</v>
      </c>
      <c r="C38" s="547">
        <f t="shared" si="10"/>
        <v>29</v>
      </c>
      <c r="D38" s="547">
        <f t="shared" si="11"/>
        <v>23</v>
      </c>
      <c r="E38" s="548">
        <f t="shared" si="12"/>
        <v>29</v>
      </c>
      <c r="F38" s="549">
        <v>8</v>
      </c>
      <c r="G38" s="550">
        <f>SUMIFS(용기수불기초자료!$D$3:$D$4794,용기수불기초자료!$B$3:$B$4794,A38,용기수불기초자료!$C$3:$C$4794,$F$3)</f>
        <v>17</v>
      </c>
      <c r="H38" s="551">
        <f>SUMIFS(용기수불기초자료!$G$3:$G$4794,용기수불기초자료!$B$3:$B$4794,A38,용기수불기초자료!$C$3:$C$4794,$F$3)</f>
        <v>11</v>
      </c>
      <c r="I38" s="547">
        <f>F38+G38-H38</f>
        <v>14</v>
      </c>
      <c r="J38" s="552">
        <v>0</v>
      </c>
      <c r="K38" s="550">
        <f>SUMIFS(용기수불기초자료!$D$3:$D$4794,용기수불기초자료!$B$3:$B$4794,A38,용기수불기초자료!$C$3:$C$4794,$J$3)</f>
        <v>0</v>
      </c>
      <c r="L38" s="551">
        <f>SUMIFS(용기수불기초자료!$G$3:$G$4794,용기수불기초자료!$B$3:$B$4794,A38,용기수불기초자료!$C$3:$C$4794,$J$3)</f>
        <v>0</v>
      </c>
      <c r="M38" s="548">
        <f t="shared" si="14"/>
        <v>0</v>
      </c>
      <c r="N38" s="549">
        <v>0</v>
      </c>
      <c r="O38" s="550">
        <f>SUMIFS(용기수불기초자료!$D$3:$D$4794,용기수불기초자료!$B$3:$B$4794,A38,용기수불기초자료!$C$3:$C$4794,$N$3)</f>
        <v>0</v>
      </c>
      <c r="P38" s="551">
        <f>SUMIFS(용기수불기초자료!$G$3:$G$4794,용기수불기초자료!$B$3:$B$4794,A38,용기수불기초자료!$C$3:$C$4794,$N$3)</f>
        <v>0</v>
      </c>
      <c r="Q38" s="547">
        <f t="shared" si="15"/>
        <v>0</v>
      </c>
      <c r="R38" s="552">
        <v>0</v>
      </c>
      <c r="S38" s="551">
        <f>SUMIFS(용기수불기초자료!$D$3:$D$4794,용기수불기초자료!$B$3:$B$4794,A38,용기수불기초자료!$C$3:$C$4794,$R$3)</f>
        <v>0</v>
      </c>
      <c r="T38" s="551">
        <f>SUMIFS(용기수불기초자료!$G$3:$G$4794,용기수불기초자료!$B$3:$B$4794,A38,용기수불기초자료!$C$3:$C$4794,$R$3)</f>
        <v>0</v>
      </c>
      <c r="U38" s="548">
        <f t="shared" si="16"/>
        <v>0</v>
      </c>
      <c r="V38" s="549">
        <v>0</v>
      </c>
      <c r="W38" s="551">
        <f>SUMIFS(용기수불기초자료!$D$3:$D$4794,용기수불기초자료!$B$3:$B$4794,A38,용기수불기초자료!$C$3:$C$4794,$V$3)</f>
        <v>0</v>
      </c>
      <c r="X38" s="551">
        <f>SUMIFS(용기수불기초자료!$G$3:$G$4794,용기수불기초자료!$B$3:$B$4794,A38,용기수불기초자료!$C$3:$C$4794,$V$3)</f>
        <v>0</v>
      </c>
      <c r="Y38" s="547">
        <f t="shared" si="17"/>
        <v>0</v>
      </c>
      <c r="Z38" s="552">
        <v>0</v>
      </c>
      <c r="AA38" s="551">
        <f>SUMIFS(용기수불기초자료!$D$3:$D$4794,용기수불기초자료!$B$3:$B$4794,A38,용기수불기초자료!$C$3:$C$4794,$Z$3)</f>
        <v>0</v>
      </c>
      <c r="AB38" s="551">
        <f>SUMIFS(용기수불기초자료!$G$3:$G$4794,용기수불기초자료!$B$3:$B$4794,A38,용기수불기초자료!$C$3:$C$4794,$Z$3)</f>
        <v>0</v>
      </c>
      <c r="AC38" s="548">
        <f t="shared" si="18"/>
        <v>0</v>
      </c>
      <c r="AD38" s="552">
        <v>-1</v>
      </c>
      <c r="AE38" s="551">
        <f>SUMIFS(용기수불기초자료!$D$3:$D$4794,용기수불기초자료!$B$3:$B$4794,A38,용기수불기초자료!$C$3:$C$4794,$AD$3)</f>
        <v>0</v>
      </c>
      <c r="AF38" s="551">
        <f>SUMIFS(용기수불기초자료!$G$3:$G$4794,용기수불기초자료!$B$3:$B$4794,A38,용기수불기초자료!$C$3:$C$4794,$AD$3)</f>
        <v>0</v>
      </c>
      <c r="AG38" s="548">
        <f t="shared" si="19"/>
        <v>-1</v>
      </c>
      <c r="AH38" s="549">
        <v>13</v>
      </c>
      <c r="AI38" s="551">
        <f>SUMIFS(용기수불기초자료!$D$3:$D$4794,용기수불기초자료!$B$3:$B$4794,A38,용기수불기초자료!$C$3:$C$4794,$AH$3)</f>
        <v>11</v>
      </c>
      <c r="AJ38" s="551">
        <f>SUMIFS(용기수불기초자료!$G$3:$G$4794,용기수불기초자료!$B$3:$B$4794,A38,용기수불기초자료!$C$3:$C$4794,$AH$3)</f>
        <v>11</v>
      </c>
      <c r="AK38" s="547">
        <f t="shared" si="20"/>
        <v>13</v>
      </c>
      <c r="AL38" s="552">
        <v>0</v>
      </c>
      <c r="AM38" s="551">
        <f>SUMIFS(용기수불기초자료!$D$3:$D$4794,용기수불기초자료!$B$3:$B$4794,A38,용기수불기초자료!$C$3:$C$4794,$AL$3)</f>
        <v>0</v>
      </c>
      <c r="AN38" s="551">
        <f>SUMIFS(용기수불기초자료!$G$3:$G$4794,용기수불기초자료!$B$3:$B$4794,A38,용기수불기초자료!$C$3:$C$4794,$AL$3)</f>
        <v>0</v>
      </c>
      <c r="AO38" s="548">
        <f t="shared" si="6"/>
        <v>0</v>
      </c>
      <c r="AP38" s="552">
        <v>0</v>
      </c>
      <c r="AQ38" s="551">
        <f>SUMIFS(용기수불기초자료!$D$3:$D$4794,용기수불기초자료!$B$3:$B$4794,A38,용기수불기초자료!$C$3:$C$4794,$AP$3)</f>
        <v>0</v>
      </c>
      <c r="AR38" s="551">
        <f>SUMIFS(용기수불기초자료!$G$3:$G$4794,용기수불기초자료!$B$3:$B$4794,A38,용기수불기초자료!$C$3:$C$4794,$AP$3)</f>
        <v>0</v>
      </c>
      <c r="AS38" s="548">
        <f t="shared" si="139"/>
        <v>0</v>
      </c>
      <c r="AT38" s="552">
        <v>3</v>
      </c>
      <c r="AU38" s="551">
        <f>SUMIFS(용기수불기초자료!$D$3:$D$4794,용기수불기초자료!$B$3:$B$4794,A38,용기수불기초자료!$C$3:$C$4794,$AT$3)</f>
        <v>1</v>
      </c>
      <c r="AV38" s="551">
        <f>SUMIFS(용기수불기초자료!$G$3:$G$4794,용기수불기초자료!$B$3:$B$4794,A38,용기수불기초자료!$C$3:$C$4794,$AT$3)</f>
        <v>1</v>
      </c>
      <c r="AW38" s="548">
        <f t="shared" si="22"/>
        <v>3</v>
      </c>
      <c r="AX38" s="549">
        <v>0</v>
      </c>
      <c r="AY38" s="550">
        <f>SUMIFS(용기수불기초자료!$D$3:$D$4794,용기수불기초자료!$B$3:$B$4794,A38,용기수불기초자료!$C$3:$C$4794,$AX$3)</f>
        <v>0</v>
      </c>
      <c r="AZ38" s="551">
        <f>SUMIFS(용기수불기초자료!$G$3:$G$4794,용기수불기초자료!$B$3:$B$4794,A38,용기수불기초자료!$C$3:$C$4794,$AX$3)</f>
        <v>0</v>
      </c>
      <c r="BA38" s="547">
        <f t="shared" si="23"/>
        <v>0</v>
      </c>
      <c r="BB38" s="552">
        <v>0</v>
      </c>
      <c r="BC38" s="550">
        <f>SUMIFS(용기수불기초자료!$D$3:$D$4794,용기수불기초자료!$B$3:$B$4794,A38,용기수불기초자료!$C$3:$C$4794,$BB$3)</f>
        <v>0</v>
      </c>
      <c r="BD38" s="551">
        <f>SUMIFS(용기수불기초자료!$G$3:$G$4794,용기수불기초자료!$B$3:$B$4794,A38,용기수불기초자료!$C$3:$C$4794,$BB$3)</f>
        <v>0</v>
      </c>
      <c r="BE38" s="548">
        <f t="shared" si="24"/>
        <v>0</v>
      </c>
      <c r="BF38" s="549">
        <v>0</v>
      </c>
      <c r="BG38" s="550">
        <f>SUMIFS(용기수불기초자료!$D$3:$D$4794,용기수불기초자료!$B$3:$B$4794,A38,용기수불기초자료!$C$3:$C$4794,$BF$3)</f>
        <v>0</v>
      </c>
      <c r="BH38" s="551">
        <f>SUMIFS(용기수불기초자료!$G$3:$G$4794,용기수불기초자료!$B$3:$B$4794,A38,용기수불기초자료!$C$3:$C$4794,$BF$3)</f>
        <v>0</v>
      </c>
      <c r="BI38" s="547">
        <f t="shared" si="7"/>
        <v>0</v>
      </c>
      <c r="BJ38" s="552">
        <v>0</v>
      </c>
      <c r="BK38" s="550">
        <f>SUMIFS(용기수불기초자료!$D$3:$D$4794,용기수불기초자료!$B$3:$B$4794,A38,용기수불기초자료!$C$3:$C$4794,$BJ$3)</f>
        <v>0</v>
      </c>
      <c r="BL38" s="551">
        <f>SUMIFS(용기수불기초자료!$G$3:$G$4794,용기수불기초자료!$B$3:$B$4794,A38,용기수불기초자료!$C$3:$C$4794,$BJ$3)</f>
        <v>0</v>
      </c>
      <c r="BM38" s="548">
        <f t="shared" si="25"/>
        <v>0</v>
      </c>
      <c r="BN38" s="552">
        <v>0</v>
      </c>
      <c r="BO38" s="550">
        <f>SUMIFS(용기수불기초자료!$D$3:$D$4794,용기수불기초자료!$B$3:$B$4794,A38,용기수불기초자료!$C$3:$C$4794,$BN$3)</f>
        <v>0</v>
      </c>
      <c r="BP38" s="551">
        <f>SUMIFS(용기수불기초자료!$G$3:$G$4794,용기수불기초자료!$B$3:$B$4794,A38,용기수불기초자료!$C$3:$C$4794,$BN$3)</f>
        <v>0</v>
      </c>
      <c r="BQ38" s="548">
        <f t="shared" si="26"/>
        <v>0</v>
      </c>
      <c r="BR38" s="552">
        <v>0</v>
      </c>
      <c r="BS38" s="550">
        <f>SUMIFS(용기수불기초자료!$D$3:$D$4794,용기수불기초자료!$B$3:$B$4794,A38,용기수불기초자료!$C$3:$C$4794,$BR$3)</f>
        <v>0</v>
      </c>
      <c r="BT38" s="551">
        <f>SUMIFS(용기수불기초자료!$G$3:$G$4794,용기수불기초자료!$B$3:$B$4794,A38,용기수불기초자료!$C$3:$C$4794,$BR$3)</f>
        <v>0</v>
      </c>
      <c r="BU38" s="548">
        <f t="shared" si="27"/>
        <v>0</v>
      </c>
      <c r="BV38" s="549">
        <v>0</v>
      </c>
      <c r="BW38" s="550">
        <f>SUMIFS(용기수불기초자료!$D$3:$D$4794,용기수불기초자료!$B$3:$B$4794,A38,용기수불기초자료!$C$3:$C$4794,$BV$3)</f>
        <v>0</v>
      </c>
      <c r="BX38" s="551">
        <f>SUMIFS(용기수불기초자료!$G$3:$G$4794,용기수불기초자료!$B$3:$B$4794,A38,용기수불기초자료!$C$3:$C$4794,$BV$3)</f>
        <v>0</v>
      </c>
      <c r="BY38" s="547">
        <f t="shared" si="28"/>
        <v>0</v>
      </c>
      <c r="BZ38" s="552">
        <v>0</v>
      </c>
      <c r="CA38" s="550">
        <f>SUMIFS(용기수불기초자료!$D$3:$D$4794,용기수불기초자료!$B$3:$B$4794,A38,용기수불기초자료!$C$3:$C$4794,$BZ$3)</f>
        <v>0</v>
      </c>
      <c r="CB38" s="551">
        <f>SUMIFS(용기수불기초자료!$G$3:$G$4794,용기수불기초자료!$B$3:$B$4794,A38,용기수불기초자료!$C$3:$C$4794,$BZ$3)</f>
        <v>0</v>
      </c>
      <c r="CC38" s="548">
        <f t="shared" si="29"/>
        <v>0</v>
      </c>
      <c r="CD38" s="552">
        <v>0</v>
      </c>
      <c r="CE38" s="550">
        <f>SUMIFS(용기수불기초자료!$D$3:$D$4794,용기수불기초자료!$B$3:$B$4794,A38,용기수불기초자료!$C$3:$C$4794,$CD$3)</f>
        <v>0</v>
      </c>
      <c r="CF38" s="551">
        <f>SUMIFS(용기수불기초자료!$G$3:$G$4794,용기수불기초자료!$B$3:$B$4794,A38,용기수불기초자료!$C$3:$C$4794,$CD$3)</f>
        <v>0</v>
      </c>
      <c r="CG38" s="548">
        <f t="shared" si="30"/>
        <v>0</v>
      </c>
      <c r="CH38" s="552">
        <v>0</v>
      </c>
      <c r="CI38" s="550">
        <f>SUMIFS(용기수불기초자료!$D$3:$D$4794,용기수불기초자료!$B$3:$B$4794,A38,용기수불기초자료!$C$3:$C$4794,$CH$3)</f>
        <v>0</v>
      </c>
      <c r="CJ38" s="551">
        <f>SUMIFS(용기수불기초자료!$G$3:$G$4794,용기수불기초자료!$B$3:$B$4794,A38,용기수불기초자료!$C$3:$C$4794,$CH$3)</f>
        <v>0</v>
      </c>
      <c r="CK38" s="548">
        <f t="shared" si="31"/>
        <v>0</v>
      </c>
      <c r="CL38" s="549">
        <v>0</v>
      </c>
      <c r="CM38" s="550">
        <f>SUMIFS(용기수불기초자료!$D$3:$D$4794,용기수불기초자료!$B$3:$B$4794,A38,용기수불기초자료!$C$3:$C$4794,$CL$3)</f>
        <v>0</v>
      </c>
      <c r="CN38" s="551">
        <f>SUMIFS(용기수불기초자료!$G$3:$G$4794,용기수불기초자료!$B$3:$B$4794,A38,용기수불기초자료!$C$3:$C$4794,$CL$3)</f>
        <v>0</v>
      </c>
      <c r="CO38" s="547">
        <f t="shared" si="32"/>
        <v>0</v>
      </c>
      <c r="CP38" s="552">
        <v>0</v>
      </c>
      <c r="CQ38" s="550">
        <f>SUMIFS(용기수불기초자료!$D$3:$D$4794,용기수불기초자료!$B$3:$B$4794,A38,용기수불기초자료!$C$3:$C$4794,$CP$3)</f>
        <v>0</v>
      </c>
      <c r="CR38" s="551">
        <f>SUMIFS(용기수불기초자료!$G$3:$G$4794,용기수불기초자료!$B$3:$B$4794,A38,용기수불기초자료!$C$3:$C$4794,$CP$3)</f>
        <v>0</v>
      </c>
      <c r="CS38" s="548">
        <f t="shared" si="33"/>
        <v>0</v>
      </c>
      <c r="CT38" s="549">
        <v>0</v>
      </c>
      <c r="CU38" s="550">
        <f>SUMIFS(용기수불기초자료!$D$3:$D$4794,용기수불기초자료!$B$3:$B$4794,A38,용기수불기초자료!$C$3:$C$4794,$CT$3)</f>
        <v>0</v>
      </c>
      <c r="CV38" s="551">
        <f>SUMIFS(용기수불기초자료!$G$3:$G$4794,용기수불기초자료!$B$3:$B$4794,A38,용기수불기초자료!$C$3:$C$4794,$CT$3)</f>
        <v>0</v>
      </c>
      <c r="CW38" s="547">
        <f t="shared" si="34"/>
        <v>0</v>
      </c>
      <c r="CX38" s="552">
        <v>0</v>
      </c>
      <c r="CY38" s="550">
        <f>SUMIFS(용기수불기초자료!$D$3:$D$4794,용기수불기초자료!$B$3:$B$4794,A38,용기수불기초자료!$C$3:$C$4794,$CX$3)</f>
        <v>0</v>
      </c>
      <c r="CZ38" s="551">
        <f>SUMIFS(용기수불기초자료!$G$3:$G$4794,용기수불기초자료!$B$3:$B$4794,A38,용기수불기초자료!$C$3:$C$4794,$CX$3)</f>
        <v>0</v>
      </c>
      <c r="DA38" s="548">
        <f t="shared" si="35"/>
        <v>0</v>
      </c>
      <c r="DB38" s="549">
        <v>0</v>
      </c>
      <c r="DC38" s="550">
        <f>SUMIFS(용기수불기초자료!$D$3:$D$4794,용기수불기초자료!$B$3:$B$4794,A38,용기수불기초자료!$C$3:$C$4794,$DB$3)</f>
        <v>0</v>
      </c>
      <c r="DD38" s="551">
        <f>SUMIFS(용기수불기초자료!$G$3:$G$4794,용기수불기초자료!$B$3:$B$4794,A38,용기수불기초자료!$C$3:$C$4794,$DB$3)</f>
        <v>0</v>
      </c>
      <c r="DE38" s="547">
        <f t="shared" si="36"/>
        <v>0</v>
      </c>
      <c r="DF38" s="552">
        <v>0</v>
      </c>
      <c r="DG38" s="550">
        <f>SUMIFS(용기수불기초자료!$D$3:$D$4794,용기수불기초자료!$B$3:$B$4794,A38,용기수불기초자료!$C$3:$C$4794,$DF$3)</f>
        <v>0</v>
      </c>
      <c r="DH38" s="551">
        <f>SUMIFS(용기수불기초자료!$G$3:$G$4794,용기수불기초자료!$B$3:$B$4794,A38,용기수불기초자료!$C$3:$C$4794,$DF$3)</f>
        <v>0</v>
      </c>
      <c r="DI38" s="548">
        <f t="shared" si="37"/>
        <v>0</v>
      </c>
      <c r="DJ38" s="552">
        <v>0</v>
      </c>
      <c r="DK38" s="550">
        <f>SUMIFS(용기수불기초자료!$D$3:$D$4794,용기수불기초자료!$B$3:$B$4794,A38,용기수불기초자료!$C$3:$C$4794,$DJ$3)</f>
        <v>0</v>
      </c>
      <c r="DL38" s="551">
        <f>SUMIFS(용기수불기초자료!$G$3:$G$4794,용기수불기초자료!$B$3:$B$4794,A38,용기수불기초자료!$C$3:$C$4794,$DJ$3)</f>
        <v>0</v>
      </c>
      <c r="DM38" s="548">
        <f t="shared" si="38"/>
        <v>0</v>
      </c>
      <c r="DN38" s="552">
        <v>0</v>
      </c>
      <c r="DO38" s="550">
        <f>SUMIFS(용기수불기초자료!$D$3:$D$4794,용기수불기초자료!$B$3:$B$4794,A38,용기수불기초자료!$C$3:$C$4794,$DN$3)</f>
        <v>0</v>
      </c>
      <c r="DP38" s="551">
        <f>SUMIFS(용기수불기초자료!$G$3:$G$4794,용기수불기초자료!$B$3:$B$4794,A38,용기수불기초자료!$C$3:$C$4794,$DN$3)</f>
        <v>0</v>
      </c>
      <c r="DQ38" s="554">
        <f t="shared" si="39"/>
        <v>0</v>
      </c>
      <c r="DR38" s="549">
        <v>0</v>
      </c>
      <c r="DS38" s="550">
        <f>SUMIFS(용기수불기초자료!$D$3:$D$4794,용기수불기초자료!$B$3:$B$4794,A38,용기수불기초자료!$C$3:$C$4794,$DR$3)</f>
        <v>0</v>
      </c>
      <c r="DT38" s="551">
        <f>SUMIFS(용기수불기초자료!$G$3:$G$4794,용기수불기초자료!$B$3:$B$4794,A38,용기수불기초자료!$C$3:$C$4794,$DR$3)</f>
        <v>0</v>
      </c>
      <c r="DU38" s="547">
        <f t="shared" si="8"/>
        <v>0</v>
      </c>
      <c r="DV38" s="552">
        <v>0</v>
      </c>
      <c r="DW38" s="550">
        <f>SUMIFS(용기수불기초자료!$D$3:$D$4794,용기수불기초자료!$B$3:$B$4794,A38,용기수불기초자료!$C$3:$C$4794,$DV$3)</f>
        <v>0</v>
      </c>
      <c r="DX38" s="551">
        <f>SUMIFS(용기수불기초자료!$G$3:$G$4794,용기수불기초자료!$B$3:$B$4794,A38,용기수불기초자료!$C$3:$C$4794,$DV$3)</f>
        <v>0</v>
      </c>
      <c r="DY38" s="548">
        <f t="shared" si="40"/>
        <v>0</v>
      </c>
      <c r="DZ38" s="549">
        <v>0</v>
      </c>
      <c r="EA38" s="550">
        <f>SUMIFS(용기수불기초자료!$D$3:$D$4794,용기수불기초자료!$B$3:$B$4794,A38,용기수불기초자료!$C$3:$C$4794,$DZ$3)</f>
        <v>0</v>
      </c>
      <c r="EB38" s="551">
        <f>SUMIFS(용기수불기초자료!$G$3:$G$4794,용기수불기초자료!$B$3:$B$4794,A38,용기수불기초자료!$C$3:$C$4794,$DZ$3)</f>
        <v>0</v>
      </c>
      <c r="EC38" s="547">
        <f t="shared" si="41"/>
        <v>0</v>
      </c>
      <c r="ED38" s="552">
        <v>0</v>
      </c>
      <c r="EE38" s="550">
        <f>SUMIFS(용기수불기초자료!$D$3:$D$4794,용기수불기초자료!$B$3:$B$4794,A38,용기수불기초자료!$C$3:$C$4794,$ED$3)</f>
        <v>0</v>
      </c>
      <c r="EF38" s="551">
        <f>SUMIFS(용기수불기초자료!$G$3:$G$4794,용기수불기초자료!$B$3:$B$4794,A38,용기수불기초자료!$C$3:$C$4794,$ED$3)</f>
        <v>0</v>
      </c>
      <c r="EG38" s="548">
        <f t="shared" si="42"/>
        <v>0</v>
      </c>
      <c r="EH38" s="552">
        <v>0</v>
      </c>
      <c r="EI38" s="550">
        <f>SUMIFS(용기수불기초자료!$D$3:$D$4794,용기수불기초자료!$B$3:$B$4794,A38,용기수불기초자료!$C$3:$C$4794,$EH$3)</f>
        <v>0</v>
      </c>
      <c r="EJ38" s="551">
        <f>SUMIFS(용기수불기초자료!$G$3:$G$4794,용기수불기초자료!$B$3:$B$4794,A38,용기수불기초자료!$C$3:$C$4794,$EH$3)</f>
        <v>0</v>
      </c>
      <c r="EK38" s="548">
        <f t="shared" si="43"/>
        <v>0</v>
      </c>
      <c r="EL38" s="549">
        <v>0</v>
      </c>
      <c r="EM38" s="550">
        <f>SUMIFS(용기수불기초자료!$D$3:$D$4794,용기수불기초자료!$B$3:$B$4794,A38,용기수불기초자료!$C$3:$C$4794,$EL$3)</f>
        <v>0</v>
      </c>
      <c r="EN38" s="551">
        <f>SUMIFS(용기수불기초자료!$G$3:$G$4794,용기수불기초자료!$B$3:$B$4794,A38,용기수불기초자료!$C$3:$C$4794,$EL$3)</f>
        <v>0</v>
      </c>
      <c r="EO38" s="547">
        <f t="shared" si="44"/>
        <v>0</v>
      </c>
      <c r="EP38" s="552">
        <v>0</v>
      </c>
      <c r="EQ38" s="550">
        <f>SUMIFS(용기수불기초자료!$D$3:$D$4794,용기수불기초자료!$B$3:$B$4794,A38,용기수불기초자료!$C$3:$C$4794,$EP$3)</f>
        <v>0</v>
      </c>
      <c r="ER38" s="551">
        <f>SUMIFS(용기수불기초자료!$G$3:$G$4794,용기수불기초자료!$B$3:$B$4794,A38,용기수불기초자료!$C$3:$C$4794,$EP$3)</f>
        <v>0</v>
      </c>
      <c r="ES38" s="548">
        <f t="shared" si="45"/>
        <v>0</v>
      </c>
      <c r="ET38" s="552">
        <v>0</v>
      </c>
      <c r="EU38" s="550">
        <f>SUMIFS(용기수불기초자료!$D$3:$D$4794,용기수불기초자료!$B$3:$B$4794,A38,용기수불기초자료!$C$3:$C$4794,$ET$3)</f>
        <v>0</v>
      </c>
      <c r="EV38" s="551">
        <f>SUMIFS(용기수불기초자료!$G$3:$G$4794,용기수불기초자료!$B$3:$B$4794,A38,용기수불기초자료!$C$3:$C$4794,$ET$3)</f>
        <v>0</v>
      </c>
      <c r="EW38" s="548">
        <f t="shared" si="46"/>
        <v>0</v>
      </c>
      <c r="EX38" s="552">
        <v>0</v>
      </c>
      <c r="EY38" s="550">
        <f>SUMIFS(용기수불기초자료!$D$3:$D$4794,용기수불기초자료!$B$3:$B$4794,A38,용기수불기초자료!$C$3:$C$4794,$EX$3)</f>
        <v>0</v>
      </c>
      <c r="EZ38" s="551">
        <f>SUMIFS(용기수불기초자료!$G$3:$G$4794,용기수불기초자료!$B$3:$B$4794,A38,용기수불기초자료!$C$3:$C$4794,$EX$3)</f>
        <v>0</v>
      </c>
      <c r="FA38" s="554">
        <f t="shared" si="47"/>
        <v>0</v>
      </c>
      <c r="FB38" s="552">
        <v>0</v>
      </c>
      <c r="FC38" s="555">
        <f>SUMIFS(용기수불기초자료!$D$3:$D$4794,용기수불기초자료!$B$3:$B$4794,A38,용기수불기초자료!$C$3:$C$4794,$FB$3)</f>
        <v>0</v>
      </c>
      <c r="FD38" s="555">
        <f>SUMIFS(용기수불기초자료!$G$3:$G$4794,용기수불기초자료!$B$3:$B$4794,A38,용기수불기초자료!$C$3:$C$4794,$FB$3)</f>
        <v>0</v>
      </c>
      <c r="FE38" s="554">
        <f t="shared" si="48"/>
        <v>0</v>
      </c>
      <c r="FF38" s="552">
        <v>0</v>
      </c>
      <c r="FG38" s="555">
        <f>SUMIFS(용기수불기초자료!$D$3:$D$4794,용기수불기초자료!$B$3:$B$4794,A38,용기수불기초자료!$C$3:$C$4794,$FF$3)</f>
        <v>0</v>
      </c>
      <c r="FH38" s="555">
        <f>SUMIFS(용기수불기초자료!$G$3:$G$4794,용기수불기초자료!$B$3:$B$4794,A38,용기수불기초자료!$C$3:$C$4794,$FF$3)</f>
        <v>0</v>
      </c>
      <c r="FI38" s="554">
        <f t="shared" ref="FI38:FI45" si="175">FF38+FG38-FH38</f>
        <v>0</v>
      </c>
      <c r="FJ38" s="552">
        <v>0</v>
      </c>
      <c r="FK38" s="555">
        <f>SUMIFS(용기수불기초자료!$D$3:$D$4794,용기수불기초자료!$B$3:$B$4794,$A38,용기수불기초자료!$C$3:$C$4794,$FJ$3)</f>
        <v>0</v>
      </c>
      <c r="FL38" s="555">
        <f>SUMIFS(용기수불기초자료!$G$3:$G$4794,용기수불기초자료!$B$3:$B$4794,$A38,용기수불기초자료!$C$3:$C$4794,$FJ$3)</f>
        <v>0</v>
      </c>
      <c r="FM38" s="554">
        <f t="shared" si="55"/>
        <v>0</v>
      </c>
      <c r="FN38" s="552">
        <v>0</v>
      </c>
      <c r="FO38" s="555">
        <f>SUMIFS(용기수불기초자료!$D$3:$D$4794,용기수불기초자료!$B$3:$B$4794,$A38,용기수불기초자료!$C$3:$C$4794,$FN$3)</f>
        <v>0</v>
      </c>
      <c r="FP38" s="555">
        <f>SUMIFS(용기수불기초자료!$G$3:$G$4794,용기수불기초자료!$B$3:$B$4794,$A38,용기수불기초자료!$C$3:$C$4794,$FN$3)</f>
        <v>0</v>
      </c>
      <c r="FQ38" s="554">
        <f t="shared" si="56"/>
        <v>0</v>
      </c>
      <c r="FR38" s="558">
        <v>0</v>
      </c>
      <c r="FS38" s="582">
        <f>SUMIF(기화기수불!$B$4:$B$628,A38,기화기수불!$D$4:$D$628)</f>
        <v>0</v>
      </c>
      <c r="FT38" s="582">
        <f>SUMIF(기화기수불!$B$4:$B$628,A38,기화기수불!$C$4:$C$628)</f>
        <v>0</v>
      </c>
      <c r="FU38" s="559">
        <f t="shared" si="52"/>
        <v>0</v>
      </c>
      <c r="FW38" s="228"/>
    </row>
    <row r="39" spans="1:179" s="663" customFormat="1" x14ac:dyDescent="0.3">
      <c r="A39" s="683" t="s">
        <v>869</v>
      </c>
      <c r="B39" s="652">
        <f t="shared" si="9"/>
        <v>0</v>
      </c>
      <c r="C39" s="653">
        <f t="shared" si="10"/>
        <v>0</v>
      </c>
      <c r="D39" s="653">
        <f t="shared" si="11"/>
        <v>0</v>
      </c>
      <c r="E39" s="654">
        <f t="shared" si="12"/>
        <v>0</v>
      </c>
      <c r="F39" s="655">
        <v>0</v>
      </c>
      <c r="G39" s="656">
        <f>SUMIFS(용기수불기초자료!$D$3:$D$4794,용기수불기초자료!$B$3:$B$4794,A39,용기수불기초자료!$C$3:$C$4794,$F$3)</f>
        <v>0</v>
      </c>
      <c r="H39" s="657">
        <f>SUMIFS(용기수불기초자료!$G$3:$G$4794,용기수불기초자료!$B$3:$B$4794,A39,용기수불기초자료!$C$3:$C$4794,$F$3)</f>
        <v>0</v>
      </c>
      <c r="I39" s="653">
        <f t="shared" si="13"/>
        <v>0</v>
      </c>
      <c r="J39" s="658">
        <v>0</v>
      </c>
      <c r="K39" s="656">
        <f>SUMIFS(용기수불기초자료!$D$3:$D$4794,용기수불기초자료!$B$3:$B$4794,A39,용기수불기초자료!$C$3:$C$4794,$J$3)</f>
        <v>0</v>
      </c>
      <c r="L39" s="657">
        <f>SUMIFS(용기수불기초자료!$G$3:$G$4794,용기수불기초자료!$B$3:$B$4794,A39,용기수불기초자료!$C$3:$C$4794,$J$3)</f>
        <v>0</v>
      </c>
      <c r="M39" s="654">
        <f t="shared" si="14"/>
        <v>0</v>
      </c>
      <c r="N39" s="655">
        <v>0</v>
      </c>
      <c r="O39" s="656">
        <f>SUMIFS(용기수불기초자료!$D$3:$D$4794,용기수불기초자료!$B$3:$B$4794,A39,용기수불기초자료!$C$3:$C$4794,$N$3)</f>
        <v>0</v>
      </c>
      <c r="P39" s="657">
        <f>SUMIFS(용기수불기초자료!$G$3:$G$4794,용기수불기초자료!$B$3:$B$4794,A39,용기수불기초자료!$C$3:$C$4794,$N$3)</f>
        <v>0</v>
      </c>
      <c r="Q39" s="653">
        <f>N39+O39-P39</f>
        <v>0</v>
      </c>
      <c r="R39" s="658">
        <v>0</v>
      </c>
      <c r="S39" s="657">
        <f>SUMIFS(용기수불기초자료!$D$3:$D$4794,용기수불기초자료!$B$3:$B$4794,A39,용기수불기초자료!$C$3:$C$4794,$R$3)</f>
        <v>0</v>
      </c>
      <c r="T39" s="657">
        <f>SUMIFS(용기수불기초자료!$G$3:$G$4794,용기수불기초자료!$B$3:$B$4794,A39,용기수불기초자료!$C$3:$C$4794,$R$3)</f>
        <v>0</v>
      </c>
      <c r="U39" s="654">
        <f t="shared" si="16"/>
        <v>0</v>
      </c>
      <c r="V39" s="655">
        <v>0</v>
      </c>
      <c r="W39" s="657">
        <f>SUMIFS(용기수불기초자료!$D$3:$D$4794,용기수불기초자료!$B$3:$B$4794,A39,용기수불기초자료!$C$3:$C$4794,$V$3)</f>
        <v>0</v>
      </c>
      <c r="X39" s="657">
        <f>SUMIFS(용기수불기초자료!$G$3:$G$4794,용기수불기초자료!$B$3:$B$4794,A39,용기수불기초자료!$C$3:$C$4794,$V$3)</f>
        <v>0</v>
      </c>
      <c r="Y39" s="653">
        <f t="shared" si="17"/>
        <v>0</v>
      </c>
      <c r="Z39" s="658">
        <v>0</v>
      </c>
      <c r="AA39" s="657">
        <f>SUMIFS(용기수불기초자료!$D$3:$D$4794,용기수불기초자료!$B$3:$B$4794,A39,용기수불기초자료!$C$3:$C$4794,$Z$3)</f>
        <v>0</v>
      </c>
      <c r="AB39" s="657">
        <f>SUMIFS(용기수불기초자료!$G$3:$G$4794,용기수불기초자료!$B$3:$B$4794,A39,용기수불기초자료!$C$3:$C$4794,$Z$3)</f>
        <v>0</v>
      </c>
      <c r="AC39" s="654">
        <f t="shared" si="18"/>
        <v>0</v>
      </c>
      <c r="AD39" s="658">
        <v>0</v>
      </c>
      <c r="AE39" s="657">
        <f>SUMIFS(용기수불기초자료!$D$3:$D$4794,용기수불기초자료!$B$3:$B$4794,A39,용기수불기초자료!$C$3:$C$4794,$AD$3)</f>
        <v>0</v>
      </c>
      <c r="AF39" s="657">
        <f>SUMIFS(용기수불기초자료!$G$3:$G$4794,용기수불기초자료!$B$3:$B$4794,A39,용기수불기초자료!$C$3:$C$4794,$AD$3)</f>
        <v>0</v>
      </c>
      <c r="AG39" s="654">
        <f t="shared" si="19"/>
        <v>0</v>
      </c>
      <c r="AH39" s="655">
        <v>0</v>
      </c>
      <c r="AI39" s="657">
        <f>SUMIFS(용기수불기초자료!$D$3:$D$4794,용기수불기초자료!$B$3:$B$4794,A39,용기수불기초자료!$C$3:$C$4794,$AH$3)</f>
        <v>0</v>
      </c>
      <c r="AJ39" s="657">
        <f>SUMIFS(용기수불기초자료!$G$3:$G$4794,용기수불기초자료!$B$3:$B$4794,A39,용기수불기초자료!$C$3:$C$4794,$AH$3)</f>
        <v>0</v>
      </c>
      <c r="AK39" s="653">
        <f>AH39+AI39-AJ39</f>
        <v>0</v>
      </c>
      <c r="AL39" s="658">
        <v>0</v>
      </c>
      <c r="AM39" s="657">
        <f>SUMIFS(용기수불기초자료!$D$3:$D$4794,용기수불기초자료!$B$3:$B$4794,A39,용기수불기초자료!$C$3:$C$4794,$AL$3)</f>
        <v>0</v>
      </c>
      <c r="AN39" s="657">
        <f>SUMIFS(용기수불기초자료!$G$3:$G$4794,용기수불기초자료!$B$3:$B$4794,A39,용기수불기초자료!$C$3:$C$4794,$AL$3)</f>
        <v>0</v>
      </c>
      <c r="AO39" s="654">
        <f t="shared" si="6"/>
        <v>0</v>
      </c>
      <c r="AP39" s="658">
        <v>0</v>
      </c>
      <c r="AQ39" s="657">
        <f>SUMIFS(용기수불기초자료!$D$3:$D$4794,용기수불기초자료!$B$3:$B$4794,A39,용기수불기초자료!$C$3:$C$4794,$AP$3)</f>
        <v>0</v>
      </c>
      <c r="AR39" s="657">
        <f>SUMIFS(용기수불기초자료!$G$3:$G$4794,용기수불기초자료!$B$3:$B$4794,A39,용기수불기초자료!$C$3:$C$4794,$AP$3)</f>
        <v>0</v>
      </c>
      <c r="AS39" s="654">
        <f t="shared" si="139"/>
        <v>0</v>
      </c>
      <c r="AT39" s="658">
        <v>0</v>
      </c>
      <c r="AU39" s="657">
        <f>SUMIFS(용기수불기초자료!$D$3:$D$4794,용기수불기초자료!$B$3:$B$4794,A39,용기수불기초자료!$C$3:$C$4794,$AT$3)</f>
        <v>0</v>
      </c>
      <c r="AV39" s="657">
        <f>SUMIFS(용기수불기초자료!$G$3:$G$4794,용기수불기초자료!$B$3:$B$4794,A39,용기수불기초자료!$C$3:$C$4794,$AT$3)</f>
        <v>0</v>
      </c>
      <c r="AW39" s="654">
        <f t="shared" si="22"/>
        <v>0</v>
      </c>
      <c r="AX39" s="655">
        <v>0</v>
      </c>
      <c r="AY39" s="656">
        <f>SUMIFS(용기수불기초자료!$D$3:$D$4794,용기수불기초자료!$B$3:$B$4794,A39,용기수불기초자료!$C$3:$C$4794,$AX$3)</f>
        <v>0</v>
      </c>
      <c r="AZ39" s="657">
        <f>SUMIFS(용기수불기초자료!$G$3:$G$4794,용기수불기초자료!$B$3:$B$4794,A39,용기수불기초자료!$C$3:$C$4794,$AX$3)</f>
        <v>0</v>
      </c>
      <c r="BA39" s="653">
        <f t="shared" si="23"/>
        <v>0</v>
      </c>
      <c r="BB39" s="658">
        <v>0</v>
      </c>
      <c r="BC39" s="656">
        <f>SUMIFS(용기수불기초자료!$D$3:$D$4794,용기수불기초자료!$B$3:$B$4794,A39,용기수불기초자료!$C$3:$C$4794,$BB$3)</f>
        <v>0</v>
      </c>
      <c r="BD39" s="657">
        <f>SUMIFS(용기수불기초자료!$G$3:$G$4794,용기수불기초자료!$B$3:$B$4794,A39,용기수불기초자료!$C$3:$C$4794,$BB$3)</f>
        <v>0</v>
      </c>
      <c r="BE39" s="654">
        <f t="shared" si="24"/>
        <v>0</v>
      </c>
      <c r="BF39" s="655">
        <v>0</v>
      </c>
      <c r="BG39" s="656">
        <f>SUMIFS(용기수불기초자료!$D$3:$D$4794,용기수불기초자료!$B$3:$B$4794,A39,용기수불기초자료!$C$3:$C$4794,$BF$3)</f>
        <v>0</v>
      </c>
      <c r="BH39" s="657">
        <f>SUMIFS(용기수불기초자료!$G$3:$G$4794,용기수불기초자료!$B$3:$B$4794,A39,용기수불기초자료!$C$3:$C$4794,$BF$3)</f>
        <v>0</v>
      </c>
      <c r="BI39" s="653">
        <f t="shared" si="7"/>
        <v>0</v>
      </c>
      <c r="BJ39" s="658">
        <v>0</v>
      </c>
      <c r="BK39" s="656">
        <f>SUMIFS(용기수불기초자료!$D$3:$D$4794,용기수불기초자료!$B$3:$B$4794,A39,용기수불기초자료!$C$3:$C$4794,$BJ$3)</f>
        <v>0</v>
      </c>
      <c r="BL39" s="657">
        <f>SUMIFS(용기수불기초자료!$G$3:$G$4794,용기수불기초자료!$B$3:$B$4794,A39,용기수불기초자료!$C$3:$C$4794,$BJ$3)</f>
        <v>0</v>
      </c>
      <c r="BM39" s="654">
        <f t="shared" si="25"/>
        <v>0</v>
      </c>
      <c r="BN39" s="658">
        <v>0</v>
      </c>
      <c r="BO39" s="656">
        <f>SUMIFS(용기수불기초자료!$D$3:$D$4794,용기수불기초자료!$B$3:$B$4794,A39,용기수불기초자료!$C$3:$C$4794,$BN$3)</f>
        <v>0</v>
      </c>
      <c r="BP39" s="657">
        <f>SUMIFS(용기수불기초자료!$G$3:$G$4794,용기수불기초자료!$B$3:$B$4794,A39,용기수불기초자료!$C$3:$C$4794,$BN$3)</f>
        <v>0</v>
      </c>
      <c r="BQ39" s="654">
        <f t="shared" si="26"/>
        <v>0</v>
      </c>
      <c r="BR39" s="658">
        <v>0</v>
      </c>
      <c r="BS39" s="656">
        <f>SUMIFS(용기수불기초자료!$D$3:$D$4794,용기수불기초자료!$B$3:$B$4794,A39,용기수불기초자료!$C$3:$C$4794,$BR$3)</f>
        <v>0</v>
      </c>
      <c r="BT39" s="657">
        <f>SUMIFS(용기수불기초자료!$G$3:$G$4794,용기수불기초자료!$B$3:$B$4794,A39,용기수불기초자료!$C$3:$C$4794,$BR$3)</f>
        <v>0</v>
      </c>
      <c r="BU39" s="654">
        <f t="shared" si="27"/>
        <v>0</v>
      </c>
      <c r="BV39" s="655">
        <v>0</v>
      </c>
      <c r="BW39" s="656">
        <f>SUMIFS(용기수불기초자료!$D$3:$D$4794,용기수불기초자료!$B$3:$B$4794,A39,용기수불기초자료!$C$3:$C$4794,$BV$3)</f>
        <v>0</v>
      </c>
      <c r="BX39" s="657">
        <f>SUMIFS(용기수불기초자료!$G$3:$G$4794,용기수불기초자료!$B$3:$B$4794,A39,용기수불기초자료!$C$3:$C$4794,$BV$3)</f>
        <v>0</v>
      </c>
      <c r="BY39" s="653">
        <f t="shared" si="28"/>
        <v>0</v>
      </c>
      <c r="BZ39" s="658">
        <v>0</v>
      </c>
      <c r="CA39" s="656">
        <f>SUMIFS(용기수불기초자료!$D$3:$D$4794,용기수불기초자료!$B$3:$B$4794,A39,용기수불기초자료!$C$3:$C$4794,$BZ$3)</f>
        <v>0</v>
      </c>
      <c r="CB39" s="657">
        <f>SUMIFS(용기수불기초자료!$G$3:$G$4794,용기수불기초자료!$B$3:$B$4794,A39,용기수불기초자료!$C$3:$C$4794,$BZ$3)</f>
        <v>0</v>
      </c>
      <c r="CC39" s="654">
        <f t="shared" si="29"/>
        <v>0</v>
      </c>
      <c r="CD39" s="658">
        <v>0</v>
      </c>
      <c r="CE39" s="656">
        <f>SUMIFS(용기수불기초자료!$D$3:$D$4794,용기수불기초자료!$B$3:$B$4794,A39,용기수불기초자료!$C$3:$C$4794,$CD$3)</f>
        <v>0</v>
      </c>
      <c r="CF39" s="657">
        <f>SUMIFS(용기수불기초자료!$G$3:$G$4794,용기수불기초자료!$B$3:$B$4794,A39,용기수불기초자료!$C$3:$C$4794,$CD$3)</f>
        <v>0</v>
      </c>
      <c r="CG39" s="654">
        <f t="shared" si="30"/>
        <v>0</v>
      </c>
      <c r="CH39" s="658">
        <v>0</v>
      </c>
      <c r="CI39" s="656">
        <f>SUMIFS(용기수불기초자료!$D$3:$D$4794,용기수불기초자료!$B$3:$B$4794,A39,용기수불기초자료!$C$3:$C$4794,$CH$3)</f>
        <v>0</v>
      </c>
      <c r="CJ39" s="657">
        <f>SUMIFS(용기수불기초자료!$G$3:$G$4794,용기수불기초자료!$B$3:$B$4794,A39,용기수불기초자료!$C$3:$C$4794,$CH$3)</f>
        <v>0</v>
      </c>
      <c r="CK39" s="654">
        <f t="shared" si="31"/>
        <v>0</v>
      </c>
      <c r="CL39" s="655">
        <v>0</v>
      </c>
      <c r="CM39" s="656">
        <f>SUMIFS(용기수불기초자료!$D$3:$D$4794,용기수불기초자료!$B$3:$B$4794,A39,용기수불기초자료!$C$3:$C$4794,$CL$3)</f>
        <v>0</v>
      </c>
      <c r="CN39" s="657">
        <f>SUMIFS(용기수불기초자료!$G$3:$G$4794,용기수불기초자료!$B$3:$B$4794,A39,용기수불기초자료!$C$3:$C$4794,$CL$3)</f>
        <v>0</v>
      </c>
      <c r="CO39" s="653">
        <f t="shared" si="32"/>
        <v>0</v>
      </c>
      <c r="CP39" s="658">
        <v>0</v>
      </c>
      <c r="CQ39" s="656">
        <f>SUMIFS(용기수불기초자료!$D$3:$D$4794,용기수불기초자료!$B$3:$B$4794,A39,용기수불기초자료!$C$3:$C$4794,$CP$3)</f>
        <v>0</v>
      </c>
      <c r="CR39" s="657">
        <f>SUMIFS(용기수불기초자료!$G$3:$G$4794,용기수불기초자료!$B$3:$B$4794,A39,용기수불기초자료!$C$3:$C$4794,$CP$3)</f>
        <v>0</v>
      </c>
      <c r="CS39" s="654">
        <f t="shared" si="33"/>
        <v>0</v>
      </c>
      <c r="CT39" s="655">
        <v>0</v>
      </c>
      <c r="CU39" s="656">
        <f>SUMIFS(용기수불기초자료!$D$3:$D$4794,용기수불기초자료!$B$3:$B$4794,A39,용기수불기초자료!$C$3:$C$4794,$CT$3)</f>
        <v>0</v>
      </c>
      <c r="CV39" s="657">
        <f>SUMIFS(용기수불기초자료!$G$3:$G$4794,용기수불기초자료!$B$3:$B$4794,A39,용기수불기초자료!$C$3:$C$4794,$CT$3)</f>
        <v>0</v>
      </c>
      <c r="CW39" s="653">
        <f t="shared" si="34"/>
        <v>0</v>
      </c>
      <c r="CX39" s="658">
        <v>0</v>
      </c>
      <c r="CY39" s="656">
        <f>SUMIFS(용기수불기초자료!$D$3:$D$4794,용기수불기초자료!$B$3:$B$4794,A39,용기수불기초자료!$C$3:$C$4794,$CX$3)</f>
        <v>0</v>
      </c>
      <c r="CZ39" s="657">
        <f>SUMIFS(용기수불기초자료!$G$3:$G$4794,용기수불기초자료!$B$3:$B$4794,A39,용기수불기초자료!$C$3:$C$4794,$CX$3)</f>
        <v>0</v>
      </c>
      <c r="DA39" s="654">
        <f t="shared" si="35"/>
        <v>0</v>
      </c>
      <c r="DB39" s="655">
        <v>0</v>
      </c>
      <c r="DC39" s="656">
        <f>SUMIFS(용기수불기초자료!$D$3:$D$4794,용기수불기초자료!$B$3:$B$4794,A39,용기수불기초자료!$C$3:$C$4794,$DB$3)</f>
        <v>0</v>
      </c>
      <c r="DD39" s="657">
        <f>SUMIFS(용기수불기초자료!$G$3:$G$4794,용기수불기초자료!$B$3:$B$4794,A39,용기수불기초자료!$C$3:$C$4794,$DB$3)</f>
        <v>0</v>
      </c>
      <c r="DE39" s="653">
        <f t="shared" si="36"/>
        <v>0</v>
      </c>
      <c r="DF39" s="658">
        <v>0</v>
      </c>
      <c r="DG39" s="656">
        <f>SUMIFS(용기수불기초자료!$D$3:$D$4794,용기수불기초자료!$B$3:$B$4794,A39,용기수불기초자료!$C$3:$C$4794,$DF$3)</f>
        <v>0</v>
      </c>
      <c r="DH39" s="657">
        <f>SUMIFS(용기수불기초자료!$G$3:$G$4794,용기수불기초자료!$B$3:$B$4794,A39,용기수불기초자료!$C$3:$C$4794,$DF$3)</f>
        <v>0</v>
      </c>
      <c r="DI39" s="654">
        <f t="shared" si="37"/>
        <v>0</v>
      </c>
      <c r="DJ39" s="658">
        <v>0</v>
      </c>
      <c r="DK39" s="656">
        <f>SUMIFS(용기수불기초자료!$D$3:$D$4794,용기수불기초자료!$B$3:$B$4794,A39,용기수불기초자료!$C$3:$C$4794,$DJ$3)</f>
        <v>0</v>
      </c>
      <c r="DL39" s="657">
        <f>SUMIFS(용기수불기초자료!$G$3:$G$4794,용기수불기초자료!$B$3:$B$4794,A39,용기수불기초자료!$C$3:$C$4794,$DJ$3)</f>
        <v>0</v>
      </c>
      <c r="DM39" s="654">
        <f t="shared" si="38"/>
        <v>0</v>
      </c>
      <c r="DN39" s="658">
        <v>0</v>
      </c>
      <c r="DO39" s="656">
        <f>SUMIFS(용기수불기초자료!$D$3:$D$4794,용기수불기초자료!$B$3:$B$4794,A39,용기수불기초자료!$C$3:$C$4794,$DN$3)</f>
        <v>0</v>
      </c>
      <c r="DP39" s="657">
        <f>SUMIFS(용기수불기초자료!$G$3:$G$4794,용기수불기초자료!$B$3:$B$4794,A39,용기수불기초자료!$C$3:$C$4794,$DN$3)</f>
        <v>0</v>
      </c>
      <c r="DQ39" s="659">
        <f t="shared" si="39"/>
        <v>0</v>
      </c>
      <c r="DR39" s="655">
        <v>0</v>
      </c>
      <c r="DS39" s="656">
        <f>SUMIFS(용기수불기초자료!$D$3:$D$4794,용기수불기초자료!$B$3:$B$4794,A39,용기수불기초자료!$C$3:$C$4794,$DR$3)</f>
        <v>0</v>
      </c>
      <c r="DT39" s="657">
        <f>SUMIFS(용기수불기초자료!$G$3:$G$4794,용기수불기초자료!$B$3:$B$4794,A39,용기수불기초자료!$C$3:$C$4794,$DR$3)</f>
        <v>0</v>
      </c>
      <c r="DU39" s="653">
        <f t="shared" si="8"/>
        <v>0</v>
      </c>
      <c r="DV39" s="658">
        <v>0</v>
      </c>
      <c r="DW39" s="656">
        <f>SUMIFS(용기수불기초자료!$D$3:$D$4794,용기수불기초자료!$B$3:$B$4794,A39,용기수불기초자료!$C$3:$C$4794,$DV$3)</f>
        <v>0</v>
      </c>
      <c r="DX39" s="657">
        <f>SUMIFS(용기수불기초자료!$G$3:$G$4794,용기수불기초자료!$B$3:$B$4794,A39,용기수불기초자료!$C$3:$C$4794,$DV$3)</f>
        <v>0</v>
      </c>
      <c r="DY39" s="654">
        <f t="shared" si="40"/>
        <v>0</v>
      </c>
      <c r="DZ39" s="655">
        <v>0</v>
      </c>
      <c r="EA39" s="656">
        <f>SUMIFS(용기수불기초자료!$D$3:$D$4794,용기수불기초자료!$B$3:$B$4794,A39,용기수불기초자료!$C$3:$C$4794,$DZ$3)</f>
        <v>0</v>
      </c>
      <c r="EB39" s="657">
        <f>SUMIFS(용기수불기초자료!$G$3:$G$4794,용기수불기초자료!$B$3:$B$4794,A39,용기수불기초자료!$C$3:$C$4794,$DZ$3)</f>
        <v>0</v>
      </c>
      <c r="EC39" s="653">
        <f t="shared" si="41"/>
        <v>0</v>
      </c>
      <c r="ED39" s="658">
        <v>0</v>
      </c>
      <c r="EE39" s="656">
        <f>SUMIFS(용기수불기초자료!$D$3:$D$4794,용기수불기초자료!$B$3:$B$4794,A39,용기수불기초자료!$C$3:$C$4794,$ED$3)</f>
        <v>0</v>
      </c>
      <c r="EF39" s="657">
        <f>SUMIFS(용기수불기초자료!$G$3:$G$4794,용기수불기초자료!$B$3:$B$4794,A39,용기수불기초자료!$C$3:$C$4794,$ED$3)</f>
        <v>0</v>
      </c>
      <c r="EG39" s="654">
        <f t="shared" si="42"/>
        <v>0</v>
      </c>
      <c r="EH39" s="658">
        <v>0</v>
      </c>
      <c r="EI39" s="656">
        <f>SUMIFS(용기수불기초자료!$D$3:$D$4794,용기수불기초자료!$B$3:$B$4794,A39,용기수불기초자료!$C$3:$C$4794,$EH$3)</f>
        <v>0</v>
      </c>
      <c r="EJ39" s="657">
        <f>SUMIFS(용기수불기초자료!$G$3:$G$4794,용기수불기초자료!$B$3:$B$4794,A39,용기수불기초자료!$C$3:$C$4794,$EH$3)</f>
        <v>0</v>
      </c>
      <c r="EK39" s="654">
        <f t="shared" si="43"/>
        <v>0</v>
      </c>
      <c r="EL39" s="655">
        <v>0</v>
      </c>
      <c r="EM39" s="656">
        <f>SUMIFS(용기수불기초자료!$D$3:$D$4794,용기수불기초자료!$B$3:$B$4794,A39,용기수불기초자료!$C$3:$C$4794,$EL$3)</f>
        <v>0</v>
      </c>
      <c r="EN39" s="657">
        <f>SUMIFS(용기수불기초자료!$G$3:$G$4794,용기수불기초자료!$B$3:$B$4794,A39,용기수불기초자료!$C$3:$C$4794,$EL$3)</f>
        <v>0</v>
      </c>
      <c r="EO39" s="653">
        <f t="shared" si="44"/>
        <v>0</v>
      </c>
      <c r="EP39" s="658">
        <v>0</v>
      </c>
      <c r="EQ39" s="656">
        <f>SUMIFS(용기수불기초자료!$D$3:$D$4794,용기수불기초자료!$B$3:$B$4794,A39,용기수불기초자료!$C$3:$C$4794,$EP$3)</f>
        <v>0</v>
      </c>
      <c r="ER39" s="657">
        <f>SUMIFS(용기수불기초자료!$G$3:$G$4794,용기수불기초자료!$B$3:$B$4794,A39,용기수불기초자료!$C$3:$C$4794,$EP$3)</f>
        <v>0</v>
      </c>
      <c r="ES39" s="654">
        <f t="shared" si="45"/>
        <v>0</v>
      </c>
      <c r="ET39" s="658">
        <v>0</v>
      </c>
      <c r="EU39" s="656">
        <f>SUMIFS(용기수불기초자료!$D$3:$D$4794,용기수불기초자료!$B$3:$B$4794,A39,용기수불기초자료!$C$3:$C$4794,$ET$3)</f>
        <v>0</v>
      </c>
      <c r="EV39" s="657">
        <f>SUMIFS(용기수불기초자료!$G$3:$G$4794,용기수불기초자료!$B$3:$B$4794,A39,용기수불기초자료!$C$3:$C$4794,$ET$3)</f>
        <v>0</v>
      </c>
      <c r="EW39" s="654">
        <f t="shared" si="46"/>
        <v>0</v>
      </c>
      <c r="EX39" s="658">
        <v>0</v>
      </c>
      <c r="EY39" s="656">
        <f>SUMIFS(용기수불기초자료!$D$3:$D$4794,용기수불기초자료!$B$3:$B$4794,A39,용기수불기초자료!$C$3:$C$4794,$EX$3)</f>
        <v>0</v>
      </c>
      <c r="EZ39" s="657">
        <f>SUMIFS(용기수불기초자료!$G$3:$G$4794,용기수불기초자료!$B$3:$B$4794,A39,용기수불기초자료!$C$3:$C$4794,$EX$3)</f>
        <v>0</v>
      </c>
      <c r="FA39" s="659">
        <f t="shared" si="47"/>
        <v>0</v>
      </c>
      <c r="FB39" s="658">
        <v>0</v>
      </c>
      <c r="FC39" s="660">
        <f>SUMIFS(용기수불기초자료!$D$3:$D$4794,용기수불기초자료!$B$3:$B$4794,A39,용기수불기초자료!$C$3:$C$4794,$FB$3)</f>
        <v>0</v>
      </c>
      <c r="FD39" s="660">
        <f>SUMIFS(용기수불기초자료!$G$3:$G$4794,용기수불기초자료!$B$3:$B$4794,A39,용기수불기초자료!$C$3:$C$4794,$FB$3)</f>
        <v>0</v>
      </c>
      <c r="FE39" s="659">
        <f t="shared" si="48"/>
        <v>0</v>
      </c>
      <c r="FF39" s="658">
        <v>0</v>
      </c>
      <c r="FG39" s="660">
        <f>SUMIFS(용기수불기초자료!$D$3:$D$4794,용기수불기초자료!$B$3:$B$4794,A39,용기수불기초자료!$C$3:$C$4794,$FF$3)</f>
        <v>0</v>
      </c>
      <c r="FH39" s="660">
        <f>SUMIFS(용기수불기초자료!$G$3:$G$4794,용기수불기초자료!$B$3:$B$4794,A39,용기수불기초자료!$C$3:$C$4794,$FF$3)</f>
        <v>0</v>
      </c>
      <c r="FI39" s="659">
        <f t="shared" si="175"/>
        <v>0</v>
      </c>
      <c r="FJ39" s="658">
        <v>0</v>
      </c>
      <c r="FK39" s="660">
        <f>SUMIFS(용기수불기초자료!$D$3:$D$4794,용기수불기초자료!$B$3:$B$4794,$A39,용기수불기초자료!$C$3:$C$4794,$FJ$3)</f>
        <v>0</v>
      </c>
      <c r="FL39" s="660">
        <f>SUMIFS(용기수불기초자료!$G$3:$G$4794,용기수불기초자료!$B$3:$B$4794,$A39,용기수불기초자료!$C$3:$C$4794,$FJ$3)</f>
        <v>0</v>
      </c>
      <c r="FM39" s="659">
        <f t="shared" si="55"/>
        <v>0</v>
      </c>
      <c r="FN39" s="658">
        <v>0</v>
      </c>
      <c r="FO39" s="660">
        <f>SUMIFS(용기수불기초자료!$D$3:$D$4794,용기수불기초자료!$B$3:$B$4794,$A39,용기수불기초자료!$C$3:$C$4794,$FN$3)</f>
        <v>0</v>
      </c>
      <c r="FP39" s="660">
        <f>SUMIFS(용기수불기초자료!$G$3:$G$4794,용기수불기초자료!$B$3:$B$4794,$A39,용기수불기초자료!$C$3:$C$4794,$FN$3)</f>
        <v>0</v>
      </c>
      <c r="FQ39" s="659">
        <f t="shared" si="56"/>
        <v>0</v>
      </c>
      <c r="FR39" s="661">
        <v>0</v>
      </c>
      <c r="FS39" s="662">
        <f>SUMIF(기화기수불!$B$4:$B$628,A39,기화기수불!$D$4:$D$628)</f>
        <v>0</v>
      </c>
      <c r="FT39" s="662">
        <f>SUMIF(기화기수불!$B$4:$B$628,A39,기화기수불!$C$4:$C$628)</f>
        <v>0</v>
      </c>
      <c r="FU39" s="669">
        <f t="shared" si="52"/>
        <v>0</v>
      </c>
      <c r="FW39" s="679"/>
    </row>
    <row r="40" spans="1:179" ht="17.25" customHeight="1" x14ac:dyDescent="0.3">
      <c r="A40" s="945" t="s">
        <v>857</v>
      </c>
      <c r="B40" s="546">
        <f t="shared" si="9"/>
        <v>21</v>
      </c>
      <c r="C40" s="547">
        <f t="shared" si="10"/>
        <v>7</v>
      </c>
      <c r="D40" s="547">
        <f t="shared" si="11"/>
        <v>8</v>
      </c>
      <c r="E40" s="548">
        <f t="shared" si="12"/>
        <v>20</v>
      </c>
      <c r="F40" s="549">
        <v>10</v>
      </c>
      <c r="G40" s="550">
        <f>SUMIFS(용기수불기초자료!$D$3:$D$4794,용기수불기초자료!$B$3:$B$4794,A40,용기수불기초자료!$C$3:$C$4794,$F$3)</f>
        <v>0</v>
      </c>
      <c r="H40" s="551">
        <f>SUMIFS(용기수불기초자료!$G$3:$G$4794,용기수불기초자료!$B$3:$B$4794,A40,용기수불기초자료!$C$3:$C$4794,$F$3)</f>
        <v>0</v>
      </c>
      <c r="I40" s="547">
        <f t="shared" si="13"/>
        <v>10</v>
      </c>
      <c r="J40" s="552">
        <v>8</v>
      </c>
      <c r="K40" s="550">
        <f>SUMIFS(용기수불기초자료!$D$3:$D$4794,용기수불기초자료!$B$3:$B$4794,A40,용기수불기초자료!$C$3:$C$4794,$J$3)</f>
        <v>0</v>
      </c>
      <c r="L40" s="551">
        <f>SUMIFS(용기수불기초자료!$G$3:$G$4794,용기수불기초자료!$B$3:$B$4794,A40,용기수불기초자료!$C$3:$C$4794,$J$3)</f>
        <v>0</v>
      </c>
      <c r="M40" s="548">
        <f t="shared" si="14"/>
        <v>8</v>
      </c>
      <c r="N40" s="549">
        <v>5</v>
      </c>
      <c r="O40" s="550">
        <f>SUMIFS(용기수불기초자료!$D$3:$D$4794,용기수불기초자료!$B$3:$B$4794,A40,용기수불기초자료!$C$3:$C$4794,$N$3)</f>
        <v>7</v>
      </c>
      <c r="P40" s="551">
        <f>SUMIFS(용기수불기초자료!$G$3:$G$4794,용기수불기초자료!$B$3:$B$4794,A40,용기수불기초자료!$C$3:$C$4794,$N$3)</f>
        <v>8</v>
      </c>
      <c r="Q40" s="547">
        <f>N40+O40-P40</f>
        <v>4</v>
      </c>
      <c r="R40" s="552">
        <v>0</v>
      </c>
      <c r="S40" s="551">
        <f>SUMIFS(용기수불기초자료!$D$3:$D$4794,용기수불기초자료!$B$3:$B$4794,A40,용기수불기초자료!$C$3:$C$4794,$R$3)</f>
        <v>0</v>
      </c>
      <c r="T40" s="551">
        <f>SUMIFS(용기수불기초자료!$G$3:$G$4794,용기수불기초자료!$B$3:$B$4794,A40,용기수불기초자료!$C$3:$C$4794,$R$3)</f>
        <v>0</v>
      </c>
      <c r="U40" s="548">
        <f t="shared" si="16"/>
        <v>0</v>
      </c>
      <c r="V40" s="549">
        <v>0</v>
      </c>
      <c r="W40" s="551">
        <f>SUMIFS(용기수불기초자료!$D$3:$D$4794,용기수불기초자료!$B$3:$B$4794,A40,용기수불기초자료!$C$3:$C$4794,$V$3)</f>
        <v>0</v>
      </c>
      <c r="X40" s="551">
        <f>SUMIFS(용기수불기초자료!$G$3:$G$4794,용기수불기초자료!$B$3:$B$4794,A40,용기수불기초자료!$C$3:$C$4794,$V$3)</f>
        <v>0</v>
      </c>
      <c r="Y40" s="547">
        <f t="shared" si="17"/>
        <v>0</v>
      </c>
      <c r="Z40" s="552">
        <v>0</v>
      </c>
      <c r="AA40" s="551">
        <f>SUMIFS(용기수불기초자료!$D$3:$D$4794,용기수불기초자료!$B$3:$B$4794,A40,용기수불기초자료!$C$3:$C$4794,$Z$3)</f>
        <v>0</v>
      </c>
      <c r="AB40" s="551">
        <f>SUMIFS(용기수불기초자료!$G$3:$G$4794,용기수불기초자료!$B$3:$B$4794,A40,용기수불기초자료!$C$3:$C$4794,$Z$3)</f>
        <v>0</v>
      </c>
      <c r="AC40" s="548">
        <f t="shared" si="18"/>
        <v>0</v>
      </c>
      <c r="AD40" s="552">
        <v>-2</v>
      </c>
      <c r="AE40" s="551">
        <f>SUMIFS(용기수불기초자료!$D$3:$D$4794,용기수불기초자료!$B$3:$B$4794,A40,용기수불기초자료!$C$3:$C$4794,$AD$3)</f>
        <v>0</v>
      </c>
      <c r="AF40" s="551">
        <f>SUMIFS(용기수불기초자료!$G$3:$G$4794,용기수불기초자료!$B$3:$B$4794,A40,용기수불기초자료!$C$3:$C$4794,$AD$3)</f>
        <v>0</v>
      </c>
      <c r="AG40" s="548">
        <f t="shared" si="19"/>
        <v>-2</v>
      </c>
      <c r="AH40" s="549">
        <v>0</v>
      </c>
      <c r="AI40" s="551">
        <f>SUMIFS(용기수불기초자료!$D$3:$D$4794,용기수불기초자료!$B$3:$B$4794,A40,용기수불기초자료!$C$3:$C$4794,$AH$3)</f>
        <v>0</v>
      </c>
      <c r="AJ40" s="551">
        <f>SUMIFS(용기수불기초자료!$G$3:$G$4794,용기수불기초자료!$B$3:$B$4794,A40,용기수불기초자료!$C$3:$C$4794,$AH$3)</f>
        <v>0</v>
      </c>
      <c r="AK40" s="547">
        <f>AH40+AI40-AJ40</f>
        <v>0</v>
      </c>
      <c r="AL40" s="552">
        <v>0</v>
      </c>
      <c r="AM40" s="551">
        <f>SUMIFS(용기수불기초자료!$D$3:$D$4794,용기수불기초자료!$B$3:$B$4794,A40,용기수불기초자료!$C$3:$C$4794,$AL$3)</f>
        <v>0</v>
      </c>
      <c r="AN40" s="551">
        <f>SUMIFS(용기수불기초자료!$G$3:$G$4794,용기수불기초자료!$B$3:$B$4794,A40,용기수불기초자료!$C$3:$C$4794,$AL$3)</f>
        <v>0</v>
      </c>
      <c r="AO40" s="548">
        <f t="shared" si="6"/>
        <v>0</v>
      </c>
      <c r="AP40" s="552">
        <v>0</v>
      </c>
      <c r="AQ40" s="551">
        <f>SUMIFS(용기수불기초자료!$D$3:$D$4794,용기수불기초자료!$B$3:$B$4794,A40,용기수불기초자료!$C$3:$C$4794,$AP$3)</f>
        <v>0</v>
      </c>
      <c r="AR40" s="551">
        <f>SUMIFS(용기수불기초자료!$G$3:$G$4794,용기수불기초자료!$B$3:$B$4794,A40,용기수불기초자료!$C$3:$C$4794,$AP$3)</f>
        <v>0</v>
      </c>
      <c r="AS40" s="548">
        <f t="shared" si="139"/>
        <v>0</v>
      </c>
      <c r="AT40" s="552">
        <v>0</v>
      </c>
      <c r="AU40" s="551">
        <f>SUMIFS(용기수불기초자료!$D$3:$D$4794,용기수불기초자료!$B$3:$B$4794,A40,용기수불기초자료!$C$3:$C$4794,$AT$3)</f>
        <v>0</v>
      </c>
      <c r="AV40" s="551">
        <f>SUMIFS(용기수불기초자료!$G$3:$G$4794,용기수불기초자료!$B$3:$B$4794,A40,용기수불기초자료!$C$3:$C$4794,$AT$3)</f>
        <v>0</v>
      </c>
      <c r="AW40" s="548">
        <f t="shared" si="22"/>
        <v>0</v>
      </c>
      <c r="AX40" s="549">
        <v>0</v>
      </c>
      <c r="AY40" s="550">
        <f>SUMIFS(용기수불기초자료!$D$3:$D$4794,용기수불기초자료!$B$3:$B$4794,A40,용기수불기초자료!$C$3:$C$4794,$AX$3)</f>
        <v>0</v>
      </c>
      <c r="AZ40" s="551">
        <f>SUMIFS(용기수불기초자료!$G$3:$G$4794,용기수불기초자료!$B$3:$B$4794,A40,용기수불기초자료!$C$3:$C$4794,$AX$3)</f>
        <v>0</v>
      </c>
      <c r="BA40" s="547">
        <f t="shared" si="23"/>
        <v>0</v>
      </c>
      <c r="BB40" s="552">
        <v>0</v>
      </c>
      <c r="BC40" s="550">
        <f>SUMIFS(용기수불기초자료!$D$3:$D$4794,용기수불기초자료!$B$3:$B$4794,A40,용기수불기초자료!$C$3:$C$4794,$BB$3)</f>
        <v>0</v>
      </c>
      <c r="BD40" s="551">
        <f>SUMIFS(용기수불기초자료!$G$3:$G$4794,용기수불기초자료!$B$3:$B$4794,A40,용기수불기초자료!$C$3:$C$4794,$BB$3)</f>
        <v>0</v>
      </c>
      <c r="BE40" s="548">
        <f t="shared" si="24"/>
        <v>0</v>
      </c>
      <c r="BF40" s="549">
        <v>0</v>
      </c>
      <c r="BG40" s="550">
        <f>SUMIFS(용기수불기초자료!$D$3:$D$4794,용기수불기초자료!$B$3:$B$4794,A40,용기수불기초자료!$C$3:$C$4794,$BF$3)</f>
        <v>0</v>
      </c>
      <c r="BH40" s="551">
        <f>SUMIFS(용기수불기초자료!$G$3:$G$4794,용기수불기초자료!$B$3:$B$4794,A40,용기수불기초자료!$C$3:$C$4794,$BF$3)</f>
        <v>0</v>
      </c>
      <c r="BI40" s="547">
        <f t="shared" si="7"/>
        <v>0</v>
      </c>
      <c r="BJ40" s="552">
        <v>0</v>
      </c>
      <c r="BK40" s="550">
        <f>SUMIFS(용기수불기초자료!$D$3:$D$4794,용기수불기초자료!$B$3:$B$4794,A40,용기수불기초자료!$C$3:$C$4794,$BJ$3)</f>
        <v>0</v>
      </c>
      <c r="BL40" s="551">
        <f>SUMIFS(용기수불기초자료!$G$3:$G$4794,용기수불기초자료!$B$3:$B$4794,A40,용기수불기초자료!$C$3:$C$4794,$BJ$3)</f>
        <v>0</v>
      </c>
      <c r="BM40" s="548">
        <f t="shared" si="25"/>
        <v>0</v>
      </c>
      <c r="BN40" s="552">
        <v>0</v>
      </c>
      <c r="BO40" s="550">
        <f>SUMIFS(용기수불기초자료!$D$3:$D$4794,용기수불기초자료!$B$3:$B$4794,A40,용기수불기초자료!$C$3:$C$4794,$BN$3)</f>
        <v>0</v>
      </c>
      <c r="BP40" s="551">
        <f>SUMIFS(용기수불기초자료!$G$3:$G$4794,용기수불기초자료!$B$3:$B$4794,A40,용기수불기초자료!$C$3:$C$4794,$BN$3)</f>
        <v>0</v>
      </c>
      <c r="BQ40" s="548">
        <f t="shared" si="26"/>
        <v>0</v>
      </c>
      <c r="BR40" s="552">
        <v>0</v>
      </c>
      <c r="BS40" s="550">
        <f>SUMIFS(용기수불기초자료!$D$3:$D$4794,용기수불기초자료!$B$3:$B$4794,A40,용기수불기초자료!$C$3:$C$4794,$BR$3)</f>
        <v>0</v>
      </c>
      <c r="BT40" s="551">
        <f>SUMIFS(용기수불기초자료!$G$3:$G$4794,용기수불기초자료!$B$3:$B$4794,A40,용기수불기초자료!$C$3:$C$4794,$BR$3)</f>
        <v>0</v>
      </c>
      <c r="BU40" s="548">
        <f t="shared" si="27"/>
        <v>0</v>
      </c>
      <c r="BV40" s="549">
        <v>0</v>
      </c>
      <c r="BW40" s="550">
        <f>SUMIFS(용기수불기초자료!$D$3:$D$4794,용기수불기초자료!$B$3:$B$4794,A40,용기수불기초자료!$C$3:$C$4794,$BV$3)</f>
        <v>0</v>
      </c>
      <c r="BX40" s="551">
        <f>SUMIFS(용기수불기초자료!$G$3:$G$4794,용기수불기초자료!$B$3:$B$4794,A40,용기수불기초자료!$C$3:$C$4794,$BV$3)</f>
        <v>0</v>
      </c>
      <c r="BY40" s="547">
        <f t="shared" si="28"/>
        <v>0</v>
      </c>
      <c r="BZ40" s="552">
        <v>0</v>
      </c>
      <c r="CA40" s="550">
        <f>SUMIFS(용기수불기초자료!$D$3:$D$4794,용기수불기초자료!$B$3:$B$4794,A40,용기수불기초자료!$C$3:$C$4794,$BZ$3)</f>
        <v>0</v>
      </c>
      <c r="CB40" s="551">
        <f>SUMIFS(용기수불기초자료!$G$3:$G$4794,용기수불기초자료!$B$3:$B$4794,A40,용기수불기초자료!$C$3:$C$4794,$BZ$3)</f>
        <v>0</v>
      </c>
      <c r="CC40" s="548">
        <f t="shared" si="29"/>
        <v>0</v>
      </c>
      <c r="CD40" s="552">
        <v>0</v>
      </c>
      <c r="CE40" s="550">
        <f>SUMIFS(용기수불기초자료!$D$3:$D$4794,용기수불기초자료!$B$3:$B$4794,A40,용기수불기초자료!$C$3:$C$4794,$CD$3)</f>
        <v>0</v>
      </c>
      <c r="CF40" s="551">
        <f>SUMIFS(용기수불기초자료!$G$3:$G$4794,용기수불기초자료!$B$3:$B$4794,A40,용기수불기초자료!$C$3:$C$4794,$CD$3)</f>
        <v>0</v>
      </c>
      <c r="CG40" s="548">
        <f t="shared" si="30"/>
        <v>0</v>
      </c>
      <c r="CH40" s="552">
        <v>0</v>
      </c>
      <c r="CI40" s="550">
        <f>SUMIFS(용기수불기초자료!$D$3:$D$4794,용기수불기초자료!$B$3:$B$4794,A40,용기수불기초자료!$C$3:$C$4794,$CH$3)</f>
        <v>0</v>
      </c>
      <c r="CJ40" s="551">
        <f>SUMIFS(용기수불기초자료!$G$3:$G$4794,용기수불기초자료!$B$3:$B$4794,A40,용기수불기초자료!$C$3:$C$4794,$CH$3)</f>
        <v>0</v>
      </c>
      <c r="CK40" s="548">
        <f t="shared" si="31"/>
        <v>0</v>
      </c>
      <c r="CL40" s="549">
        <v>0</v>
      </c>
      <c r="CM40" s="550">
        <f>SUMIFS(용기수불기초자료!$D$3:$D$4794,용기수불기초자료!$B$3:$B$4794,A40,용기수불기초자료!$C$3:$C$4794,$CL$3)</f>
        <v>0</v>
      </c>
      <c r="CN40" s="551">
        <f>SUMIFS(용기수불기초자료!$G$3:$G$4794,용기수불기초자료!$B$3:$B$4794,A40,용기수불기초자료!$C$3:$C$4794,$CL$3)</f>
        <v>0</v>
      </c>
      <c r="CO40" s="547">
        <f t="shared" si="32"/>
        <v>0</v>
      </c>
      <c r="CP40" s="552">
        <v>0</v>
      </c>
      <c r="CQ40" s="550">
        <f>SUMIFS(용기수불기초자료!$D$3:$D$4794,용기수불기초자료!$B$3:$B$4794,A40,용기수불기초자료!$C$3:$C$4794,$CP$3)</f>
        <v>0</v>
      </c>
      <c r="CR40" s="551">
        <f>SUMIFS(용기수불기초자료!$G$3:$G$4794,용기수불기초자료!$B$3:$B$4794,A40,용기수불기초자료!$C$3:$C$4794,$CP$3)</f>
        <v>0</v>
      </c>
      <c r="CS40" s="548">
        <f t="shared" si="33"/>
        <v>0</v>
      </c>
      <c r="CT40" s="549">
        <v>0</v>
      </c>
      <c r="CU40" s="550">
        <f>SUMIFS(용기수불기초자료!$D$3:$D$4794,용기수불기초자료!$B$3:$B$4794,A40,용기수불기초자료!$C$3:$C$4794,$CT$3)</f>
        <v>0</v>
      </c>
      <c r="CV40" s="551">
        <f>SUMIFS(용기수불기초자료!$G$3:$G$4794,용기수불기초자료!$B$3:$B$4794,A40,용기수불기초자료!$C$3:$C$4794,$CT$3)</f>
        <v>0</v>
      </c>
      <c r="CW40" s="547">
        <f t="shared" si="34"/>
        <v>0</v>
      </c>
      <c r="CX40" s="552">
        <v>0</v>
      </c>
      <c r="CY40" s="550">
        <f>SUMIFS(용기수불기초자료!$D$3:$D$4794,용기수불기초자료!$B$3:$B$4794,A40,용기수불기초자료!$C$3:$C$4794,$CX$3)</f>
        <v>0</v>
      </c>
      <c r="CZ40" s="551">
        <f>SUMIFS(용기수불기초자료!$G$3:$G$4794,용기수불기초자료!$B$3:$B$4794,A40,용기수불기초자료!$C$3:$C$4794,$CX$3)</f>
        <v>0</v>
      </c>
      <c r="DA40" s="548">
        <f t="shared" si="35"/>
        <v>0</v>
      </c>
      <c r="DB40" s="549">
        <v>0</v>
      </c>
      <c r="DC40" s="550">
        <f>SUMIFS(용기수불기초자료!$D$3:$D$4794,용기수불기초자료!$B$3:$B$4794,A40,용기수불기초자료!$C$3:$C$4794,$DB$3)</f>
        <v>0</v>
      </c>
      <c r="DD40" s="551">
        <f>SUMIFS(용기수불기초자료!$G$3:$G$4794,용기수불기초자료!$B$3:$B$4794,A40,용기수불기초자료!$C$3:$C$4794,$DB$3)</f>
        <v>0</v>
      </c>
      <c r="DE40" s="547">
        <f t="shared" si="36"/>
        <v>0</v>
      </c>
      <c r="DF40" s="552">
        <v>0</v>
      </c>
      <c r="DG40" s="550">
        <f>SUMIFS(용기수불기초자료!$D$3:$D$4794,용기수불기초자료!$B$3:$B$4794,A40,용기수불기초자료!$C$3:$C$4794,$DF$3)</f>
        <v>0</v>
      </c>
      <c r="DH40" s="551">
        <f>SUMIFS(용기수불기초자료!$G$3:$G$4794,용기수불기초자료!$B$3:$B$4794,A40,용기수불기초자료!$C$3:$C$4794,$DF$3)</f>
        <v>0</v>
      </c>
      <c r="DI40" s="548">
        <f t="shared" si="37"/>
        <v>0</v>
      </c>
      <c r="DJ40" s="552">
        <v>0</v>
      </c>
      <c r="DK40" s="550">
        <f>SUMIFS(용기수불기초자료!$D$3:$D$4794,용기수불기초자료!$B$3:$B$4794,A40,용기수불기초자료!$C$3:$C$4794,$DJ$3)</f>
        <v>0</v>
      </c>
      <c r="DL40" s="551">
        <f>SUMIFS(용기수불기초자료!$G$3:$G$4794,용기수불기초자료!$B$3:$B$4794,A40,용기수불기초자료!$C$3:$C$4794,$DJ$3)</f>
        <v>0</v>
      </c>
      <c r="DM40" s="548">
        <f t="shared" si="38"/>
        <v>0</v>
      </c>
      <c r="DN40" s="552">
        <v>0</v>
      </c>
      <c r="DO40" s="550">
        <f>SUMIFS(용기수불기초자료!$D$3:$D$4794,용기수불기초자료!$B$3:$B$4794,A40,용기수불기초자료!$C$3:$C$4794,$DN$3)</f>
        <v>0</v>
      </c>
      <c r="DP40" s="551">
        <f>SUMIFS(용기수불기초자료!$G$3:$G$4794,용기수불기초자료!$B$3:$B$4794,A40,용기수불기초자료!$C$3:$C$4794,$DN$3)</f>
        <v>0</v>
      </c>
      <c r="DQ40" s="554">
        <f t="shared" si="39"/>
        <v>0</v>
      </c>
      <c r="DR40" s="549">
        <v>0</v>
      </c>
      <c r="DS40" s="550">
        <f>SUMIFS(용기수불기초자료!$D$3:$D$4794,용기수불기초자료!$B$3:$B$4794,A40,용기수불기초자료!$C$3:$C$4794,$DR$3)</f>
        <v>0</v>
      </c>
      <c r="DT40" s="551">
        <f>SUMIFS(용기수불기초자료!$G$3:$G$4794,용기수불기초자료!$B$3:$B$4794,A40,용기수불기초자료!$C$3:$C$4794,$DR$3)</f>
        <v>0</v>
      </c>
      <c r="DU40" s="547">
        <f t="shared" si="8"/>
        <v>0</v>
      </c>
      <c r="DV40" s="552">
        <v>0</v>
      </c>
      <c r="DW40" s="550">
        <f>SUMIFS(용기수불기초자료!$D$3:$D$4794,용기수불기초자료!$B$3:$B$4794,A40,용기수불기초자료!$C$3:$C$4794,$DV$3)</f>
        <v>0</v>
      </c>
      <c r="DX40" s="551">
        <f>SUMIFS(용기수불기초자료!$G$3:$G$4794,용기수불기초자료!$B$3:$B$4794,A40,용기수불기초자료!$C$3:$C$4794,$DV$3)</f>
        <v>0</v>
      </c>
      <c r="DY40" s="548">
        <f t="shared" si="40"/>
        <v>0</v>
      </c>
      <c r="DZ40" s="549">
        <v>0</v>
      </c>
      <c r="EA40" s="550">
        <f>SUMIFS(용기수불기초자료!$D$3:$D$4794,용기수불기초자료!$B$3:$B$4794,A40,용기수불기초자료!$C$3:$C$4794,$DZ$3)</f>
        <v>0</v>
      </c>
      <c r="EB40" s="551">
        <f>SUMIFS(용기수불기초자료!$G$3:$G$4794,용기수불기초자료!$B$3:$B$4794,A40,용기수불기초자료!$C$3:$C$4794,$DZ$3)</f>
        <v>0</v>
      </c>
      <c r="EC40" s="547">
        <f t="shared" si="41"/>
        <v>0</v>
      </c>
      <c r="ED40" s="552">
        <v>0</v>
      </c>
      <c r="EE40" s="550">
        <f>SUMIFS(용기수불기초자료!$D$3:$D$4794,용기수불기초자료!$B$3:$B$4794,A40,용기수불기초자료!$C$3:$C$4794,$ED$3)</f>
        <v>0</v>
      </c>
      <c r="EF40" s="551">
        <f>SUMIFS(용기수불기초자료!$G$3:$G$4794,용기수불기초자료!$B$3:$B$4794,A40,용기수불기초자료!$C$3:$C$4794,$ED$3)</f>
        <v>0</v>
      </c>
      <c r="EG40" s="548">
        <f t="shared" si="42"/>
        <v>0</v>
      </c>
      <c r="EH40" s="552">
        <v>0</v>
      </c>
      <c r="EI40" s="550">
        <f>SUMIFS(용기수불기초자료!$D$3:$D$4794,용기수불기초자료!$B$3:$B$4794,A40,용기수불기초자료!$C$3:$C$4794,$EH$3)</f>
        <v>0</v>
      </c>
      <c r="EJ40" s="551">
        <f>SUMIFS(용기수불기초자료!$G$3:$G$4794,용기수불기초자료!$B$3:$B$4794,A40,용기수불기초자료!$C$3:$C$4794,$EH$3)</f>
        <v>0</v>
      </c>
      <c r="EK40" s="548">
        <f t="shared" si="43"/>
        <v>0</v>
      </c>
      <c r="EL40" s="549">
        <v>0</v>
      </c>
      <c r="EM40" s="550">
        <f>SUMIFS(용기수불기초자료!$D$3:$D$4794,용기수불기초자료!$B$3:$B$4794,A40,용기수불기초자료!$C$3:$C$4794,$EL$3)</f>
        <v>0</v>
      </c>
      <c r="EN40" s="551">
        <f>SUMIFS(용기수불기초자료!$G$3:$G$4794,용기수불기초자료!$B$3:$B$4794,A40,용기수불기초자료!$C$3:$C$4794,$EL$3)</f>
        <v>0</v>
      </c>
      <c r="EO40" s="547">
        <f t="shared" si="44"/>
        <v>0</v>
      </c>
      <c r="EP40" s="552">
        <v>0</v>
      </c>
      <c r="EQ40" s="550">
        <f>SUMIFS(용기수불기초자료!$D$3:$D$4794,용기수불기초자료!$B$3:$B$4794,A40,용기수불기초자료!$C$3:$C$4794,$EP$3)</f>
        <v>0</v>
      </c>
      <c r="ER40" s="551">
        <f>SUMIFS(용기수불기초자료!$G$3:$G$4794,용기수불기초자료!$B$3:$B$4794,A40,용기수불기초자료!$C$3:$C$4794,$EP$3)</f>
        <v>0</v>
      </c>
      <c r="ES40" s="548">
        <f t="shared" si="45"/>
        <v>0</v>
      </c>
      <c r="ET40" s="552">
        <v>0</v>
      </c>
      <c r="EU40" s="550">
        <f>SUMIFS(용기수불기초자료!$D$3:$D$4794,용기수불기초자료!$B$3:$B$4794,A40,용기수불기초자료!$C$3:$C$4794,$ET$3)</f>
        <v>0</v>
      </c>
      <c r="EV40" s="551">
        <f>SUMIFS(용기수불기초자료!$G$3:$G$4794,용기수불기초자료!$B$3:$B$4794,A40,용기수불기초자료!$C$3:$C$4794,$ET$3)</f>
        <v>0</v>
      </c>
      <c r="EW40" s="548">
        <f t="shared" si="46"/>
        <v>0</v>
      </c>
      <c r="EX40" s="552">
        <v>0</v>
      </c>
      <c r="EY40" s="550">
        <f>SUMIFS(용기수불기초자료!$D$3:$D$4794,용기수불기초자료!$B$3:$B$4794,A40,용기수불기초자료!$C$3:$C$4794,$EX$3)</f>
        <v>0</v>
      </c>
      <c r="EZ40" s="551">
        <f>SUMIFS(용기수불기초자료!$G$3:$G$4794,용기수불기초자료!$B$3:$B$4794,A40,용기수불기초자료!$C$3:$C$4794,$EX$3)</f>
        <v>0</v>
      </c>
      <c r="FA40" s="554">
        <f t="shared" si="47"/>
        <v>0</v>
      </c>
      <c r="FB40" s="552">
        <v>0</v>
      </c>
      <c r="FC40" s="555">
        <f>SUMIFS(용기수불기초자료!$D$3:$D$4794,용기수불기초자료!$B$3:$B$4794,A40,용기수불기초자료!$C$3:$C$4794,$FB$3)</f>
        <v>0</v>
      </c>
      <c r="FD40" s="555">
        <f>SUMIFS(용기수불기초자료!$G$3:$G$4794,용기수불기초자료!$B$3:$B$4794,A40,용기수불기초자료!$C$3:$C$4794,$FB$3)</f>
        <v>0</v>
      </c>
      <c r="FE40" s="554">
        <f t="shared" si="48"/>
        <v>0</v>
      </c>
      <c r="FF40" s="552">
        <v>0</v>
      </c>
      <c r="FG40" s="555">
        <f>SUMIFS(용기수불기초자료!$D$3:$D$4794,용기수불기초자료!$B$3:$B$4794,A40,용기수불기초자료!$C$3:$C$4794,$FF$3)</f>
        <v>0</v>
      </c>
      <c r="FH40" s="555">
        <f>SUMIFS(용기수불기초자료!$G$3:$G$4794,용기수불기초자료!$B$3:$B$4794,A40,용기수불기초자료!$C$3:$C$4794,$FF$3)</f>
        <v>0</v>
      </c>
      <c r="FI40" s="554">
        <f t="shared" si="175"/>
        <v>0</v>
      </c>
      <c r="FJ40" s="552">
        <v>0</v>
      </c>
      <c r="FK40" s="555">
        <f>SUMIFS(용기수불기초자료!$D$3:$D$4794,용기수불기초자료!$B$3:$B$4794,$A40,용기수불기초자료!$C$3:$C$4794,$FJ$3)</f>
        <v>0</v>
      </c>
      <c r="FL40" s="555">
        <f>SUMIFS(용기수불기초자료!$G$3:$G$4794,용기수불기초자료!$B$3:$B$4794,$A40,용기수불기초자료!$C$3:$C$4794,$FJ$3)</f>
        <v>0</v>
      </c>
      <c r="FM40" s="554">
        <f t="shared" si="55"/>
        <v>0</v>
      </c>
      <c r="FN40" s="552">
        <v>0</v>
      </c>
      <c r="FO40" s="555">
        <f>SUMIFS(용기수불기초자료!$D$3:$D$4794,용기수불기초자료!$B$3:$B$4794,$A40,용기수불기초자료!$C$3:$C$4794,$FN$3)</f>
        <v>0</v>
      </c>
      <c r="FP40" s="555">
        <f>SUMIFS(용기수불기초자료!$G$3:$G$4794,용기수불기초자료!$B$3:$B$4794,$A40,용기수불기초자료!$C$3:$C$4794,$FN$3)</f>
        <v>0</v>
      </c>
      <c r="FQ40" s="554">
        <f t="shared" si="56"/>
        <v>0</v>
      </c>
      <c r="FR40" s="558">
        <v>0</v>
      </c>
      <c r="FS40" s="582">
        <f>SUMIF(기화기수불!$B$4:$B$628,A40,기화기수불!$D$4:$D$628)</f>
        <v>0</v>
      </c>
      <c r="FT40" s="582">
        <f>SUMIF(기화기수불!$B$4:$B$628,A40,기화기수불!$C$4:$C$628)</f>
        <v>0</v>
      </c>
      <c r="FU40" s="559">
        <f t="shared" si="52"/>
        <v>0</v>
      </c>
      <c r="FW40" s="228"/>
    </row>
    <row r="41" spans="1:179" x14ac:dyDescent="0.3">
      <c r="A41" s="945" t="s">
        <v>964</v>
      </c>
      <c r="B41" s="546">
        <f t="shared" si="9"/>
        <v>25</v>
      </c>
      <c r="C41" s="547">
        <f t="shared" si="10"/>
        <v>6</v>
      </c>
      <c r="D41" s="547">
        <f t="shared" si="11"/>
        <v>9</v>
      </c>
      <c r="E41" s="548">
        <f t="shared" si="12"/>
        <v>22</v>
      </c>
      <c r="F41" s="549">
        <v>2</v>
      </c>
      <c r="G41" s="550">
        <f>SUMIFS(용기수불기초자료!$D$3:$D$4794,용기수불기초자료!$B$3:$B$4794,A41,용기수불기초자료!$C$3:$C$4794,$F$3)</f>
        <v>0</v>
      </c>
      <c r="H41" s="551">
        <f>SUMIFS(용기수불기초자료!$G$3:$G$4794,용기수불기초자료!$B$3:$B$4794,A41,용기수불기초자료!$C$3:$C$4794,$F$3)</f>
        <v>0</v>
      </c>
      <c r="I41" s="547">
        <f t="shared" si="13"/>
        <v>2</v>
      </c>
      <c r="J41" s="552">
        <v>13</v>
      </c>
      <c r="K41" s="550">
        <f>SUMIFS(용기수불기초자료!$D$3:$D$4794,용기수불기초자료!$B$3:$B$4794,A41,용기수불기초자료!$C$3:$C$4794,$J$3)</f>
        <v>0</v>
      </c>
      <c r="L41" s="551">
        <f>SUMIFS(용기수불기초자료!$G$3:$G$4794,용기수불기초자료!$B$3:$B$4794,A41,용기수불기초자료!$C$3:$C$4794,$J$3)</f>
        <v>3</v>
      </c>
      <c r="M41" s="548">
        <f t="shared" si="14"/>
        <v>10</v>
      </c>
      <c r="N41" s="549">
        <v>1</v>
      </c>
      <c r="O41" s="550">
        <f>SUMIFS(용기수불기초자료!$D$3:$D$4794,용기수불기초자료!$B$3:$B$4794,A41,용기수불기초자료!$C$3:$C$4794,$N$3)</f>
        <v>0</v>
      </c>
      <c r="P41" s="551">
        <f>SUMIFS(용기수불기초자료!$G$3:$G$4794,용기수불기초자료!$B$3:$B$4794,A41,용기수불기초자료!$C$3:$C$4794,$N$3)</f>
        <v>0</v>
      </c>
      <c r="Q41" s="547">
        <f t="shared" si="15"/>
        <v>1</v>
      </c>
      <c r="R41" s="552">
        <v>0</v>
      </c>
      <c r="S41" s="551">
        <f>SUMIFS(용기수불기초자료!$D$3:$D$4794,용기수불기초자료!$B$3:$B$4794,A41,용기수불기초자료!$C$3:$C$4794,$R$3)</f>
        <v>0</v>
      </c>
      <c r="T41" s="551">
        <f>SUMIFS(용기수불기초자료!$G$3:$G$4794,용기수불기초자료!$B$3:$B$4794,A41,용기수불기초자료!$C$3:$C$4794,$R$3)</f>
        <v>0</v>
      </c>
      <c r="U41" s="548">
        <f t="shared" si="16"/>
        <v>0</v>
      </c>
      <c r="V41" s="549">
        <v>0</v>
      </c>
      <c r="W41" s="551">
        <f>SUMIFS(용기수불기초자료!$D$3:$D$4794,용기수불기초자료!$B$3:$B$4794,A41,용기수불기초자료!$C$3:$C$4794,$V$3)</f>
        <v>0</v>
      </c>
      <c r="X41" s="551">
        <f>SUMIFS(용기수불기초자료!$G$3:$G$4794,용기수불기초자료!$B$3:$B$4794,A41,용기수불기초자료!$C$3:$C$4794,$V$3)</f>
        <v>0</v>
      </c>
      <c r="Y41" s="547">
        <f t="shared" si="17"/>
        <v>0</v>
      </c>
      <c r="Z41" s="552">
        <v>0</v>
      </c>
      <c r="AA41" s="551">
        <f>SUMIFS(용기수불기초자료!$D$3:$D$4794,용기수불기초자료!$B$3:$B$4794,A41,용기수불기초자료!$C$3:$C$4794,$Z$3)</f>
        <v>0</v>
      </c>
      <c r="AB41" s="551">
        <f>SUMIFS(용기수불기초자료!$G$3:$G$4794,용기수불기초자료!$B$3:$B$4794,A41,용기수불기초자료!$C$3:$C$4794,$Z$3)</f>
        <v>0</v>
      </c>
      <c r="AC41" s="548">
        <f t="shared" si="18"/>
        <v>0</v>
      </c>
      <c r="AD41" s="552">
        <v>0</v>
      </c>
      <c r="AE41" s="551">
        <f>SUMIFS(용기수불기초자료!$D$3:$D$4794,용기수불기초자료!$B$3:$B$4794,A41,용기수불기초자료!$C$3:$C$4794,$AD$3)</f>
        <v>0</v>
      </c>
      <c r="AF41" s="551">
        <f>SUMIFS(용기수불기초자료!$G$3:$G$4794,용기수불기초자료!$B$3:$B$4794,A41,용기수불기초자료!$C$3:$C$4794,$AD$3)</f>
        <v>0</v>
      </c>
      <c r="AG41" s="548">
        <f t="shared" si="19"/>
        <v>0</v>
      </c>
      <c r="AH41" s="549">
        <v>6</v>
      </c>
      <c r="AI41" s="551">
        <f>SUMIFS(용기수불기초자료!$D$3:$D$4794,용기수불기초자료!$B$3:$B$4794,A41,용기수불기초자료!$C$3:$C$4794,$AH$3)</f>
        <v>6</v>
      </c>
      <c r="AJ41" s="551">
        <f>SUMIFS(용기수불기초자료!$G$3:$G$4794,용기수불기초자료!$B$3:$B$4794,A41,용기수불기초자료!$C$3:$C$4794,$AH$3)</f>
        <v>6</v>
      </c>
      <c r="AK41" s="547">
        <f t="shared" si="20"/>
        <v>6</v>
      </c>
      <c r="AL41" s="552">
        <v>0</v>
      </c>
      <c r="AM41" s="551">
        <f>SUMIFS(용기수불기초자료!$D$3:$D$4794,용기수불기초자료!$B$3:$B$4794,A41,용기수불기초자료!$C$3:$C$4794,$AL$3)</f>
        <v>0</v>
      </c>
      <c r="AN41" s="551">
        <f>SUMIFS(용기수불기초자료!$G$3:$G$4794,용기수불기초자료!$B$3:$B$4794,A41,용기수불기초자료!$C$3:$C$4794,$AL$3)</f>
        <v>0</v>
      </c>
      <c r="AO41" s="548">
        <f t="shared" si="6"/>
        <v>0</v>
      </c>
      <c r="AP41" s="552">
        <v>0</v>
      </c>
      <c r="AQ41" s="551">
        <f>SUMIFS(용기수불기초자료!$D$3:$D$4794,용기수불기초자료!$B$3:$B$4794,A41,용기수불기초자료!$C$3:$C$4794,$AP$3)</f>
        <v>0</v>
      </c>
      <c r="AR41" s="551">
        <f>SUMIFS(용기수불기초자료!$G$3:$G$4794,용기수불기초자료!$B$3:$B$4794,A41,용기수불기초자료!$C$3:$C$4794,$AP$3)</f>
        <v>0</v>
      </c>
      <c r="AS41" s="548">
        <f t="shared" si="139"/>
        <v>0</v>
      </c>
      <c r="AT41" s="552">
        <v>0</v>
      </c>
      <c r="AU41" s="551">
        <f>SUMIFS(용기수불기초자료!$D$3:$D$4794,용기수불기초자료!$B$3:$B$4794,A41,용기수불기초자료!$C$3:$C$4794,$AT$3)</f>
        <v>0</v>
      </c>
      <c r="AV41" s="551">
        <f>SUMIFS(용기수불기초자료!$G$3:$G$4794,용기수불기초자료!$B$3:$B$4794,A41,용기수불기초자료!$C$3:$C$4794,$AT$3)</f>
        <v>0</v>
      </c>
      <c r="AW41" s="548">
        <f t="shared" si="22"/>
        <v>0</v>
      </c>
      <c r="AX41" s="549">
        <v>0</v>
      </c>
      <c r="AY41" s="550">
        <f>SUMIFS(용기수불기초자료!$D$3:$D$4794,용기수불기초자료!$B$3:$B$4794,A41,용기수불기초자료!$C$3:$C$4794,$AX$3)</f>
        <v>0</v>
      </c>
      <c r="AZ41" s="551">
        <f>SUMIFS(용기수불기초자료!$G$3:$G$4794,용기수불기초자료!$B$3:$B$4794,A41,용기수불기초자료!$C$3:$C$4794,$AX$3)</f>
        <v>0</v>
      </c>
      <c r="BA41" s="547">
        <f t="shared" si="23"/>
        <v>0</v>
      </c>
      <c r="BB41" s="552">
        <v>0</v>
      </c>
      <c r="BC41" s="550">
        <f>SUMIFS(용기수불기초자료!$D$3:$D$4794,용기수불기초자료!$B$3:$B$4794,A41,용기수불기초자료!$C$3:$C$4794,$BB$3)</f>
        <v>0</v>
      </c>
      <c r="BD41" s="551">
        <f>SUMIFS(용기수불기초자료!$G$3:$G$4794,용기수불기초자료!$B$3:$B$4794,A41,용기수불기초자료!$C$3:$C$4794,$BB$3)</f>
        <v>0</v>
      </c>
      <c r="BE41" s="548">
        <f t="shared" si="24"/>
        <v>0</v>
      </c>
      <c r="BF41" s="549">
        <v>0</v>
      </c>
      <c r="BG41" s="550">
        <f>SUMIFS(용기수불기초자료!$D$3:$D$4794,용기수불기초자료!$B$3:$B$4794,A41,용기수불기초자료!$C$3:$C$4794,$BF$3)</f>
        <v>0</v>
      </c>
      <c r="BH41" s="551">
        <f>SUMIFS(용기수불기초자료!$G$3:$G$4794,용기수불기초자료!$B$3:$B$4794,A41,용기수불기초자료!$C$3:$C$4794,$BF$3)</f>
        <v>0</v>
      </c>
      <c r="BI41" s="547">
        <f t="shared" si="7"/>
        <v>0</v>
      </c>
      <c r="BJ41" s="552">
        <v>0</v>
      </c>
      <c r="BK41" s="550">
        <f>SUMIFS(용기수불기초자료!$D$3:$D$4794,용기수불기초자료!$B$3:$B$4794,A41,용기수불기초자료!$C$3:$C$4794,$BJ$3)</f>
        <v>0</v>
      </c>
      <c r="BL41" s="551">
        <f>SUMIFS(용기수불기초자료!$G$3:$G$4794,용기수불기초자료!$B$3:$B$4794,A41,용기수불기초자료!$C$3:$C$4794,$BJ$3)</f>
        <v>0</v>
      </c>
      <c r="BM41" s="548">
        <f t="shared" si="25"/>
        <v>0</v>
      </c>
      <c r="BN41" s="552">
        <v>1</v>
      </c>
      <c r="BO41" s="550">
        <f>SUMIFS(용기수불기초자료!$D$3:$D$4794,용기수불기초자료!$B$3:$B$4794,A41,용기수불기초자료!$C$3:$C$4794,$BN$3)</f>
        <v>0</v>
      </c>
      <c r="BP41" s="551">
        <f>SUMIFS(용기수불기초자료!$G$3:$G$4794,용기수불기초자료!$B$3:$B$4794,A41,용기수불기초자료!$C$3:$C$4794,$BN$3)</f>
        <v>0</v>
      </c>
      <c r="BQ41" s="548">
        <f>BN41+BO41-BP41</f>
        <v>1</v>
      </c>
      <c r="BR41" s="552">
        <v>0</v>
      </c>
      <c r="BS41" s="550">
        <f>SUMIFS(용기수불기초자료!$D$3:$D$4794,용기수불기초자료!$B$3:$B$4794,A41,용기수불기초자료!$C$3:$C$4794,$BR$3)</f>
        <v>0</v>
      </c>
      <c r="BT41" s="551">
        <f>SUMIFS(용기수불기초자료!$G$3:$G$4794,용기수불기초자료!$B$3:$B$4794,A41,용기수불기초자료!$C$3:$C$4794,$BR$3)</f>
        <v>0</v>
      </c>
      <c r="BU41" s="548">
        <f t="shared" si="27"/>
        <v>0</v>
      </c>
      <c r="BV41" s="549">
        <v>2</v>
      </c>
      <c r="BW41" s="550">
        <f>SUMIFS(용기수불기초자료!$D$3:$D$4794,용기수불기초자료!$B$3:$B$4794,A41,용기수불기초자료!$C$3:$C$4794,$BV$3)</f>
        <v>0</v>
      </c>
      <c r="BX41" s="551">
        <f>SUMIFS(용기수불기초자료!$G$3:$G$4794,용기수불기초자료!$B$3:$B$4794,A41,용기수불기초자료!$C$3:$C$4794,$BV$3)</f>
        <v>0</v>
      </c>
      <c r="BY41" s="547">
        <f t="shared" si="28"/>
        <v>2</v>
      </c>
      <c r="BZ41" s="552">
        <v>0</v>
      </c>
      <c r="CA41" s="550">
        <f>SUMIFS(용기수불기초자료!$D$3:$D$4794,용기수불기초자료!$B$3:$B$4794,A41,용기수불기초자료!$C$3:$C$4794,$BZ$3)</f>
        <v>0</v>
      </c>
      <c r="CB41" s="551">
        <f>SUMIFS(용기수불기초자료!$G$3:$G$4794,용기수불기초자료!$B$3:$B$4794,A41,용기수불기초자료!$C$3:$C$4794,$BZ$3)</f>
        <v>0</v>
      </c>
      <c r="CC41" s="548">
        <f t="shared" si="29"/>
        <v>0</v>
      </c>
      <c r="CD41" s="552">
        <v>0</v>
      </c>
      <c r="CE41" s="550">
        <f>SUMIFS(용기수불기초자료!$D$3:$D$4794,용기수불기초자료!$B$3:$B$4794,A41,용기수불기초자료!$C$3:$C$4794,$CD$3)</f>
        <v>0</v>
      </c>
      <c r="CF41" s="551">
        <f>SUMIFS(용기수불기초자료!$G$3:$G$4794,용기수불기초자료!$B$3:$B$4794,A41,용기수불기초자료!$C$3:$C$4794,$CD$3)</f>
        <v>0</v>
      </c>
      <c r="CG41" s="548">
        <f t="shared" si="30"/>
        <v>0</v>
      </c>
      <c r="CH41" s="552">
        <v>0</v>
      </c>
      <c r="CI41" s="550">
        <f>SUMIFS(용기수불기초자료!$D$3:$D$4794,용기수불기초자료!$B$3:$B$4794,A41,용기수불기초자료!$C$3:$C$4794,$CH$3)</f>
        <v>0</v>
      </c>
      <c r="CJ41" s="551">
        <f>SUMIFS(용기수불기초자료!$G$3:$G$4794,용기수불기초자료!$B$3:$B$4794,A41,용기수불기초자료!$C$3:$C$4794,$CH$3)</f>
        <v>0</v>
      </c>
      <c r="CK41" s="548">
        <f t="shared" si="31"/>
        <v>0</v>
      </c>
      <c r="CL41" s="549">
        <v>0</v>
      </c>
      <c r="CM41" s="550">
        <f>SUMIFS(용기수불기초자료!$D$3:$D$4794,용기수불기초자료!$B$3:$B$4794,A41,용기수불기초자료!$C$3:$C$4794,$CL$3)</f>
        <v>0</v>
      </c>
      <c r="CN41" s="551">
        <f>SUMIFS(용기수불기초자료!$G$3:$G$4794,용기수불기초자료!$B$3:$B$4794,A41,용기수불기초자료!$C$3:$C$4794,$CL$3)</f>
        <v>0</v>
      </c>
      <c r="CO41" s="547">
        <f t="shared" si="32"/>
        <v>0</v>
      </c>
      <c r="CP41" s="552">
        <v>0</v>
      </c>
      <c r="CQ41" s="550">
        <f>SUMIFS(용기수불기초자료!$D$3:$D$4794,용기수불기초자료!$B$3:$B$4794,A41,용기수불기초자료!$C$3:$C$4794,$CP$3)</f>
        <v>0</v>
      </c>
      <c r="CR41" s="551">
        <f>SUMIFS(용기수불기초자료!$G$3:$G$4794,용기수불기초자료!$B$3:$B$4794,A41,용기수불기초자료!$C$3:$C$4794,$CP$3)</f>
        <v>0</v>
      </c>
      <c r="CS41" s="548">
        <f t="shared" si="33"/>
        <v>0</v>
      </c>
      <c r="CT41" s="549">
        <v>0</v>
      </c>
      <c r="CU41" s="550">
        <f>SUMIFS(용기수불기초자료!$D$3:$D$4794,용기수불기초자료!$B$3:$B$4794,A41,용기수불기초자료!$C$3:$C$4794,$CT$3)</f>
        <v>0</v>
      </c>
      <c r="CV41" s="551">
        <f>SUMIFS(용기수불기초자료!$G$3:$G$4794,용기수불기초자료!$B$3:$B$4794,A41,용기수불기초자료!$C$3:$C$4794,$CT$3)</f>
        <v>0</v>
      </c>
      <c r="CW41" s="547">
        <f t="shared" si="34"/>
        <v>0</v>
      </c>
      <c r="CX41" s="552">
        <v>0</v>
      </c>
      <c r="CY41" s="550">
        <f>SUMIFS(용기수불기초자료!$D$3:$D$4794,용기수불기초자료!$B$3:$B$4794,A41,용기수불기초자료!$C$3:$C$4794,$CX$3)</f>
        <v>0</v>
      </c>
      <c r="CZ41" s="551">
        <f>SUMIFS(용기수불기초자료!$G$3:$G$4794,용기수불기초자료!$B$3:$B$4794,A41,용기수불기초자료!$C$3:$C$4794,$CX$3)</f>
        <v>0</v>
      </c>
      <c r="DA41" s="548">
        <f t="shared" si="35"/>
        <v>0</v>
      </c>
      <c r="DB41" s="549">
        <v>0</v>
      </c>
      <c r="DC41" s="550">
        <f>SUMIFS(용기수불기초자료!$D$3:$D$4794,용기수불기초자료!$B$3:$B$4794,A41,용기수불기초자료!$C$3:$C$4794,$DB$3)</f>
        <v>0</v>
      </c>
      <c r="DD41" s="551">
        <f>SUMIFS(용기수불기초자료!$G$3:$G$4794,용기수불기초자료!$B$3:$B$4794,A41,용기수불기초자료!$C$3:$C$4794,$DB$3)</f>
        <v>0</v>
      </c>
      <c r="DE41" s="547">
        <f t="shared" si="36"/>
        <v>0</v>
      </c>
      <c r="DF41" s="552">
        <v>0</v>
      </c>
      <c r="DG41" s="550">
        <f>SUMIFS(용기수불기초자료!$D$3:$D$4794,용기수불기초자료!$B$3:$B$4794,A41,용기수불기초자료!$C$3:$C$4794,$DF$3)</f>
        <v>0</v>
      </c>
      <c r="DH41" s="551">
        <f>SUMIFS(용기수불기초자료!$G$3:$G$4794,용기수불기초자료!$B$3:$B$4794,A41,용기수불기초자료!$C$3:$C$4794,$DF$3)</f>
        <v>0</v>
      </c>
      <c r="DI41" s="548">
        <f t="shared" si="37"/>
        <v>0</v>
      </c>
      <c r="DJ41" s="552">
        <v>0</v>
      </c>
      <c r="DK41" s="550">
        <f>SUMIFS(용기수불기초자료!$D$3:$D$4794,용기수불기초자료!$B$3:$B$4794,A41,용기수불기초자료!$C$3:$C$4794,$DJ$3)</f>
        <v>0</v>
      </c>
      <c r="DL41" s="551">
        <f>SUMIFS(용기수불기초자료!$G$3:$G$4794,용기수불기초자료!$B$3:$B$4794,A41,용기수불기초자료!$C$3:$C$4794,$DJ$3)</f>
        <v>0</v>
      </c>
      <c r="DM41" s="548">
        <f t="shared" si="38"/>
        <v>0</v>
      </c>
      <c r="DN41" s="552">
        <v>0</v>
      </c>
      <c r="DO41" s="550">
        <f>SUMIFS(용기수불기초자료!$D$3:$D$4794,용기수불기초자료!$B$3:$B$4794,A41,용기수불기초자료!$C$3:$C$4794,$DN$3)</f>
        <v>0</v>
      </c>
      <c r="DP41" s="551">
        <f>SUMIFS(용기수불기초자료!$G$3:$G$4794,용기수불기초자료!$B$3:$B$4794,A41,용기수불기초자료!$C$3:$C$4794,$DN$3)</f>
        <v>0</v>
      </c>
      <c r="DQ41" s="554">
        <f t="shared" si="39"/>
        <v>0</v>
      </c>
      <c r="DR41" s="549">
        <v>0</v>
      </c>
      <c r="DS41" s="550">
        <f>SUMIFS(용기수불기초자료!$D$3:$D$4794,용기수불기초자료!$B$3:$B$4794,A41,용기수불기초자료!$C$3:$C$4794,$DR$3)</f>
        <v>0</v>
      </c>
      <c r="DT41" s="551">
        <f>SUMIFS(용기수불기초자료!$G$3:$G$4794,용기수불기초자료!$B$3:$B$4794,A41,용기수불기초자료!$C$3:$C$4794,$DR$3)</f>
        <v>0</v>
      </c>
      <c r="DU41" s="547">
        <f t="shared" si="8"/>
        <v>0</v>
      </c>
      <c r="DV41" s="552">
        <v>0</v>
      </c>
      <c r="DW41" s="550">
        <f>SUMIFS(용기수불기초자료!$D$3:$D$4794,용기수불기초자료!$B$3:$B$4794,A41,용기수불기초자료!$C$3:$C$4794,$DV$3)</f>
        <v>0</v>
      </c>
      <c r="DX41" s="551">
        <f>SUMIFS(용기수불기초자료!$G$3:$G$4794,용기수불기초자료!$B$3:$B$4794,A41,용기수불기초자료!$C$3:$C$4794,$DV$3)</f>
        <v>0</v>
      </c>
      <c r="DY41" s="548">
        <f t="shared" si="40"/>
        <v>0</v>
      </c>
      <c r="DZ41" s="549">
        <v>0</v>
      </c>
      <c r="EA41" s="550">
        <f>SUMIFS(용기수불기초자료!$D$3:$D$4794,용기수불기초자료!$B$3:$B$4794,A41,용기수불기초자료!$C$3:$C$4794,$DZ$3)</f>
        <v>0</v>
      </c>
      <c r="EB41" s="551">
        <f>SUMIFS(용기수불기초자료!$G$3:$G$4794,용기수불기초자료!$B$3:$B$4794,A41,용기수불기초자료!$C$3:$C$4794,$DZ$3)</f>
        <v>0</v>
      </c>
      <c r="EC41" s="547">
        <f t="shared" si="41"/>
        <v>0</v>
      </c>
      <c r="ED41" s="552">
        <v>0</v>
      </c>
      <c r="EE41" s="550">
        <f>SUMIFS(용기수불기초자료!$D$3:$D$4794,용기수불기초자료!$B$3:$B$4794,A41,용기수불기초자료!$C$3:$C$4794,$ED$3)</f>
        <v>0</v>
      </c>
      <c r="EF41" s="551">
        <f>SUMIFS(용기수불기초자료!$G$3:$G$4794,용기수불기초자료!$B$3:$B$4794,A41,용기수불기초자료!$C$3:$C$4794,$ED$3)</f>
        <v>0</v>
      </c>
      <c r="EG41" s="548">
        <f t="shared" si="42"/>
        <v>0</v>
      </c>
      <c r="EH41" s="552">
        <v>0</v>
      </c>
      <c r="EI41" s="550">
        <f>SUMIFS(용기수불기초자료!$D$3:$D$4794,용기수불기초자료!$B$3:$B$4794,A41,용기수불기초자료!$C$3:$C$4794,$EH$3)</f>
        <v>0</v>
      </c>
      <c r="EJ41" s="551">
        <f>SUMIFS(용기수불기초자료!$G$3:$G$4794,용기수불기초자료!$B$3:$B$4794,A41,용기수불기초자료!$C$3:$C$4794,$EH$3)</f>
        <v>0</v>
      </c>
      <c r="EK41" s="548">
        <f t="shared" si="43"/>
        <v>0</v>
      </c>
      <c r="EL41" s="549">
        <v>0</v>
      </c>
      <c r="EM41" s="550">
        <f>SUMIFS(용기수불기초자료!$D$3:$D$4794,용기수불기초자료!$B$3:$B$4794,A41,용기수불기초자료!$C$3:$C$4794,$EL$3)</f>
        <v>0</v>
      </c>
      <c r="EN41" s="551">
        <f>SUMIFS(용기수불기초자료!$G$3:$G$4794,용기수불기초자료!$B$3:$B$4794,A41,용기수불기초자료!$C$3:$C$4794,$EL$3)</f>
        <v>0</v>
      </c>
      <c r="EO41" s="547">
        <f t="shared" si="44"/>
        <v>0</v>
      </c>
      <c r="EP41" s="552">
        <v>0</v>
      </c>
      <c r="EQ41" s="550">
        <f>SUMIFS(용기수불기초자료!$D$3:$D$4794,용기수불기초자료!$B$3:$B$4794,A41,용기수불기초자료!$C$3:$C$4794,$EP$3)</f>
        <v>0</v>
      </c>
      <c r="ER41" s="551">
        <f>SUMIFS(용기수불기초자료!$G$3:$G$4794,용기수불기초자료!$B$3:$B$4794,A41,용기수불기초자료!$C$3:$C$4794,$EP$3)</f>
        <v>0</v>
      </c>
      <c r="ES41" s="548">
        <f t="shared" si="45"/>
        <v>0</v>
      </c>
      <c r="ET41" s="552">
        <v>0</v>
      </c>
      <c r="EU41" s="550">
        <f>SUMIFS(용기수불기초자료!$D$3:$D$4794,용기수불기초자료!$B$3:$B$4794,A41,용기수불기초자료!$C$3:$C$4794,$ET$3)</f>
        <v>0</v>
      </c>
      <c r="EV41" s="551">
        <f>SUMIFS(용기수불기초자료!$G$3:$G$4794,용기수불기초자료!$B$3:$B$4794,A41,용기수불기초자료!$C$3:$C$4794,$ET$3)</f>
        <v>0</v>
      </c>
      <c r="EW41" s="548">
        <f t="shared" si="46"/>
        <v>0</v>
      </c>
      <c r="EX41" s="552">
        <v>0</v>
      </c>
      <c r="EY41" s="550">
        <f>SUMIFS(용기수불기초자료!$D$3:$D$4794,용기수불기초자료!$B$3:$B$4794,A41,용기수불기초자료!$C$3:$C$4794,$EX$3)</f>
        <v>0</v>
      </c>
      <c r="EZ41" s="551">
        <f>SUMIFS(용기수불기초자료!$G$3:$G$4794,용기수불기초자료!$B$3:$B$4794,A41,용기수불기초자료!$C$3:$C$4794,$EX$3)</f>
        <v>0</v>
      </c>
      <c r="FA41" s="554">
        <f t="shared" si="47"/>
        <v>0</v>
      </c>
      <c r="FB41" s="552">
        <v>0</v>
      </c>
      <c r="FC41" s="555">
        <f>SUMIFS(용기수불기초자료!$D$3:$D$4794,용기수불기초자료!$B$3:$B$4794,A41,용기수불기초자료!$C$3:$C$4794,$FB$3)</f>
        <v>0</v>
      </c>
      <c r="FD41" s="555">
        <f>SUMIFS(용기수불기초자료!$G$3:$G$4794,용기수불기초자료!$B$3:$B$4794,A41,용기수불기초자료!$C$3:$C$4794,$FB$3)</f>
        <v>0</v>
      </c>
      <c r="FE41" s="554">
        <f t="shared" si="48"/>
        <v>0</v>
      </c>
      <c r="FF41" s="552">
        <v>0</v>
      </c>
      <c r="FG41" s="555">
        <f>SUMIFS(용기수불기초자료!$D$3:$D$4794,용기수불기초자료!$B$3:$B$4794,A41,용기수불기초자료!$C$3:$C$4794,$FF$3)</f>
        <v>0</v>
      </c>
      <c r="FH41" s="555">
        <f>SUMIFS(용기수불기초자료!$G$3:$G$4794,용기수불기초자료!$B$3:$B$4794,A41,용기수불기초자료!$C$3:$C$4794,$FF$3)</f>
        <v>0</v>
      </c>
      <c r="FI41" s="554">
        <f t="shared" si="175"/>
        <v>0</v>
      </c>
      <c r="FJ41" s="552">
        <v>0</v>
      </c>
      <c r="FK41" s="555">
        <f>SUMIFS(용기수불기초자료!$D$3:$D$4794,용기수불기초자료!$B$3:$B$4794,$A41,용기수불기초자료!$C$3:$C$4794,$FJ$3)</f>
        <v>0</v>
      </c>
      <c r="FL41" s="555">
        <f>SUMIFS(용기수불기초자료!$G$3:$G$4794,용기수불기초자료!$B$3:$B$4794,$A41,용기수불기초자료!$C$3:$C$4794,$FJ$3)</f>
        <v>0</v>
      </c>
      <c r="FM41" s="554">
        <f t="shared" si="55"/>
        <v>0</v>
      </c>
      <c r="FN41" s="552">
        <v>0</v>
      </c>
      <c r="FO41" s="555">
        <f>SUMIFS(용기수불기초자료!$D$3:$D$4794,용기수불기초자료!$B$3:$B$4794,$A41,용기수불기초자료!$C$3:$C$4794,$FN$3)</f>
        <v>0</v>
      </c>
      <c r="FP41" s="555">
        <f>SUMIFS(용기수불기초자료!$G$3:$G$4794,용기수불기초자료!$B$3:$B$4794,$A41,용기수불기초자료!$C$3:$C$4794,$FN$3)</f>
        <v>0</v>
      </c>
      <c r="FQ41" s="554">
        <f t="shared" si="56"/>
        <v>0</v>
      </c>
      <c r="FR41" s="558">
        <v>0</v>
      </c>
      <c r="FS41" s="582">
        <f>SUMIF(기화기수불!$B$4:$B$628,A41,기화기수불!$D$4:$D$628)</f>
        <v>0</v>
      </c>
      <c r="FT41" s="582">
        <f>SUMIF(기화기수불!$B$4:$B$628,A41,기화기수불!$C$4:$C$628)</f>
        <v>0</v>
      </c>
      <c r="FU41" s="559">
        <f t="shared" si="52"/>
        <v>0</v>
      </c>
      <c r="FV41" s="542" t="s">
        <v>1328</v>
      </c>
      <c r="FW41" s="228"/>
    </row>
    <row r="42" spans="1:179" ht="17.25" customHeight="1" x14ac:dyDescent="0.3">
      <c r="A42" s="945" t="s">
        <v>864</v>
      </c>
      <c r="B42" s="546">
        <f t="shared" si="9"/>
        <v>49</v>
      </c>
      <c r="C42" s="547">
        <f t="shared" si="10"/>
        <v>104</v>
      </c>
      <c r="D42" s="547">
        <f t="shared" si="11"/>
        <v>107</v>
      </c>
      <c r="E42" s="548">
        <f t="shared" si="12"/>
        <v>46</v>
      </c>
      <c r="F42" s="549">
        <v>19</v>
      </c>
      <c r="G42" s="550">
        <f>SUMIFS(용기수불기초자료!$D$3:$D$4794,용기수불기초자료!$B$3:$B$4794,A42,용기수불기초자료!$C$3:$C$4794,$F$3)</f>
        <v>33</v>
      </c>
      <c r="H42" s="551">
        <f>SUMIFS(용기수불기초자료!$G$3:$G$4794,용기수불기초자료!$B$3:$B$4794,A42,용기수불기초자료!$C$3:$C$4794,$F$3)</f>
        <v>33</v>
      </c>
      <c r="I42" s="547">
        <f t="shared" si="13"/>
        <v>19</v>
      </c>
      <c r="J42" s="552">
        <v>0</v>
      </c>
      <c r="K42" s="550">
        <f>SUMIFS(용기수불기초자료!$D$3:$D$4794,용기수불기초자료!$B$3:$B$4794,A42,용기수불기초자료!$C$3:$C$4794,$J$3)</f>
        <v>0</v>
      </c>
      <c r="L42" s="551">
        <f>SUMIFS(용기수불기초자료!$G$3:$G$4794,용기수불기초자료!$B$3:$B$4794,A42,용기수불기초자료!$C$3:$C$4794,$J$3)</f>
        <v>0</v>
      </c>
      <c r="M42" s="548">
        <f t="shared" si="14"/>
        <v>0</v>
      </c>
      <c r="N42" s="549">
        <v>1</v>
      </c>
      <c r="O42" s="550">
        <f>SUMIFS(용기수불기초자료!$D$3:$D$4794,용기수불기초자료!$B$3:$B$4794,A42,용기수불기초자료!$C$3:$C$4794,$N$3)</f>
        <v>0</v>
      </c>
      <c r="P42" s="551">
        <f>SUMIFS(용기수불기초자료!$G$3:$G$4794,용기수불기초자료!$B$3:$B$4794,A42,용기수불기초자료!$C$3:$C$4794,$N$3)</f>
        <v>0</v>
      </c>
      <c r="Q42" s="547">
        <f t="shared" si="15"/>
        <v>1</v>
      </c>
      <c r="R42" s="552">
        <v>0</v>
      </c>
      <c r="S42" s="551">
        <f>SUMIFS(용기수불기초자료!$D$3:$D$4794,용기수불기초자료!$B$3:$B$4794,A42,용기수불기초자료!$C$3:$C$4794,$R$3)</f>
        <v>0</v>
      </c>
      <c r="T42" s="551">
        <f>SUMIFS(용기수불기초자료!$G$3:$G$4794,용기수불기초자료!$B$3:$B$4794,A42,용기수불기초자료!$C$3:$C$4794,$R$3)</f>
        <v>0</v>
      </c>
      <c r="U42" s="548">
        <f t="shared" si="16"/>
        <v>0</v>
      </c>
      <c r="V42" s="549">
        <v>0</v>
      </c>
      <c r="W42" s="551">
        <f>SUMIFS(용기수불기초자료!$D$3:$D$4794,용기수불기초자료!$B$3:$B$4794,A42,용기수불기초자료!$C$3:$C$4794,$V$3)</f>
        <v>0</v>
      </c>
      <c r="X42" s="551">
        <f>SUMIFS(용기수불기초자료!$G$3:$G$4794,용기수불기초자료!$B$3:$B$4794,A42,용기수불기초자료!$C$3:$C$4794,$V$3)</f>
        <v>0</v>
      </c>
      <c r="Y42" s="547">
        <f t="shared" si="17"/>
        <v>0</v>
      </c>
      <c r="Z42" s="552">
        <v>0</v>
      </c>
      <c r="AA42" s="551">
        <f>SUMIFS(용기수불기초자료!$D$3:$D$4794,용기수불기초자료!$B$3:$B$4794,A42,용기수불기초자료!$C$3:$C$4794,$Z$3)</f>
        <v>0</v>
      </c>
      <c r="AB42" s="551">
        <f>SUMIFS(용기수불기초자료!$G$3:$G$4794,용기수불기초자료!$B$3:$B$4794,A42,용기수불기초자료!$C$3:$C$4794,$Z$3)</f>
        <v>0</v>
      </c>
      <c r="AC42" s="548">
        <f t="shared" si="18"/>
        <v>0</v>
      </c>
      <c r="AD42" s="552">
        <v>-8</v>
      </c>
      <c r="AE42" s="551">
        <f>SUMIFS(용기수불기초자료!$D$3:$D$4794,용기수불기초자료!$B$3:$B$4794,A42,용기수불기초자료!$C$3:$C$4794,$AD$3)</f>
        <v>0</v>
      </c>
      <c r="AF42" s="551">
        <f>SUMIFS(용기수불기초자료!$G$3:$G$4794,용기수불기초자료!$B$3:$B$4794,A42,용기수불기초자료!$C$3:$C$4794,$AD$3)</f>
        <v>0</v>
      </c>
      <c r="AG42" s="548">
        <f t="shared" si="19"/>
        <v>-8</v>
      </c>
      <c r="AH42" s="549">
        <v>31</v>
      </c>
      <c r="AI42" s="551">
        <f>SUMIFS(용기수불기초자료!$D$3:$D$4794,용기수불기초자료!$B$3:$B$4794,A42,용기수불기초자료!$C$3:$C$4794,$AH$3)</f>
        <v>66</v>
      </c>
      <c r="AJ42" s="551">
        <f>SUMIFS(용기수불기초자료!$G$3:$G$4794,용기수불기초자료!$B$3:$B$4794,A42,용기수불기초자료!$C$3:$C$4794,$AH$3)</f>
        <v>69</v>
      </c>
      <c r="AK42" s="547">
        <f t="shared" si="20"/>
        <v>28</v>
      </c>
      <c r="AL42" s="552">
        <v>0</v>
      </c>
      <c r="AM42" s="551">
        <f>SUMIFS(용기수불기초자료!$D$3:$D$4794,용기수불기초자료!$B$3:$B$4794,A42,용기수불기초자료!$C$3:$C$4794,$AL$3)</f>
        <v>0</v>
      </c>
      <c r="AN42" s="551">
        <f>SUMIFS(용기수불기초자료!$G$3:$G$4794,용기수불기초자료!$B$3:$B$4794,A42,용기수불기초자료!$C$3:$C$4794,$AL$3)</f>
        <v>0</v>
      </c>
      <c r="AO42" s="548">
        <f t="shared" si="6"/>
        <v>0</v>
      </c>
      <c r="AP42" s="552">
        <v>0</v>
      </c>
      <c r="AQ42" s="551">
        <f>SUMIFS(용기수불기초자료!$D$3:$D$4794,용기수불기초자료!$B$3:$B$4794,A42,용기수불기초자료!$C$3:$C$4794,$AP$3)</f>
        <v>0</v>
      </c>
      <c r="AR42" s="551">
        <f>SUMIFS(용기수불기초자료!$G$3:$G$4794,용기수불기초자료!$B$3:$B$4794,A42,용기수불기초자료!$C$3:$C$4794,$AP$3)</f>
        <v>0</v>
      </c>
      <c r="AS42" s="548">
        <f t="shared" si="139"/>
        <v>0</v>
      </c>
      <c r="AT42" s="552">
        <v>8</v>
      </c>
      <c r="AU42" s="551">
        <f>SUMIFS(용기수불기초자료!$D$3:$D$4794,용기수불기초자료!$B$3:$B$4794,A42,용기수불기초자료!$C$3:$C$4794,$AT$3)</f>
        <v>3</v>
      </c>
      <c r="AV42" s="551">
        <f>SUMIFS(용기수불기초자료!$G$3:$G$4794,용기수불기초자료!$B$3:$B$4794,A42,용기수불기초자료!$C$3:$C$4794,$AT$3)</f>
        <v>3</v>
      </c>
      <c r="AW42" s="548">
        <f t="shared" si="22"/>
        <v>8</v>
      </c>
      <c r="AX42" s="549">
        <v>-2</v>
      </c>
      <c r="AY42" s="550">
        <f>SUMIFS(용기수불기초자료!$D$3:$D$4794,용기수불기초자료!$B$3:$B$4794,A42,용기수불기초자료!$C$3:$C$4794,$AX$3)</f>
        <v>2</v>
      </c>
      <c r="AZ42" s="551">
        <f>SUMIFS(용기수불기초자료!$G$3:$G$4794,용기수불기초자료!$B$3:$B$4794,A42,용기수불기초자료!$C$3:$C$4794,$AX$3)</f>
        <v>2</v>
      </c>
      <c r="BA42" s="547">
        <f t="shared" si="23"/>
        <v>-2</v>
      </c>
      <c r="BB42" s="552">
        <v>0</v>
      </c>
      <c r="BC42" s="550">
        <f>SUMIFS(용기수불기초자료!$D$3:$D$4794,용기수불기초자료!$B$3:$B$4794,A42,용기수불기초자료!$C$3:$C$4794,$BB$3)</f>
        <v>0</v>
      </c>
      <c r="BD42" s="551">
        <f>SUMIFS(용기수불기초자료!$G$3:$G$4794,용기수불기초자료!$B$3:$B$4794,A42,용기수불기초자료!$C$3:$C$4794,$BB$3)</f>
        <v>0</v>
      </c>
      <c r="BE42" s="548">
        <f t="shared" si="24"/>
        <v>0</v>
      </c>
      <c r="BF42" s="549">
        <v>0</v>
      </c>
      <c r="BG42" s="550">
        <f>SUMIFS(용기수불기초자료!$D$3:$D$4794,용기수불기초자료!$B$3:$B$4794,A42,용기수불기초자료!$C$3:$C$4794,$BF$3)</f>
        <v>0</v>
      </c>
      <c r="BH42" s="551">
        <f>SUMIFS(용기수불기초자료!$G$3:$G$4794,용기수불기초자료!$B$3:$B$4794,A42,용기수불기초자료!$C$3:$C$4794,$BF$3)</f>
        <v>0</v>
      </c>
      <c r="BI42" s="547">
        <f t="shared" si="7"/>
        <v>0</v>
      </c>
      <c r="BJ42" s="552">
        <v>0</v>
      </c>
      <c r="BK42" s="550">
        <f>SUMIFS(용기수불기초자료!$D$3:$D$4794,용기수불기초자료!$B$3:$B$4794,A42,용기수불기초자료!$C$3:$C$4794,$BJ$3)</f>
        <v>0</v>
      </c>
      <c r="BL42" s="551">
        <f>SUMIFS(용기수불기초자료!$G$3:$G$4794,용기수불기초자료!$B$3:$B$4794,A42,용기수불기초자료!$C$3:$C$4794,$BJ$3)</f>
        <v>0</v>
      </c>
      <c r="BM42" s="548">
        <f t="shared" si="25"/>
        <v>0</v>
      </c>
      <c r="BN42" s="552">
        <v>0</v>
      </c>
      <c r="BO42" s="550">
        <f>SUMIFS(용기수불기초자료!$D$3:$D$4794,용기수불기초자료!$B$3:$B$4794,A42,용기수불기초자료!$C$3:$C$4794,$BN$3)</f>
        <v>0</v>
      </c>
      <c r="BP42" s="551">
        <f>SUMIFS(용기수불기초자료!$G$3:$G$4794,용기수불기초자료!$B$3:$B$4794,A42,용기수불기초자료!$C$3:$C$4794,$BN$3)</f>
        <v>0</v>
      </c>
      <c r="BQ42" s="548">
        <f t="shared" si="26"/>
        <v>0</v>
      </c>
      <c r="BR42" s="552">
        <v>0</v>
      </c>
      <c r="BS42" s="550">
        <f>SUMIFS(용기수불기초자료!$D$3:$D$4794,용기수불기초자료!$B$3:$B$4794,A42,용기수불기초자료!$C$3:$C$4794,$BR$3)</f>
        <v>0</v>
      </c>
      <c r="BT42" s="551">
        <f>SUMIFS(용기수불기초자료!$G$3:$G$4794,용기수불기초자료!$B$3:$B$4794,A42,용기수불기초자료!$C$3:$C$4794,$BR$3)</f>
        <v>0</v>
      </c>
      <c r="BU42" s="548">
        <f t="shared" si="27"/>
        <v>0</v>
      </c>
      <c r="BV42" s="549">
        <v>0</v>
      </c>
      <c r="BW42" s="550">
        <f>SUMIFS(용기수불기초자료!$D$3:$D$4794,용기수불기초자료!$B$3:$B$4794,A42,용기수불기초자료!$C$3:$C$4794,$BV$3)</f>
        <v>0</v>
      </c>
      <c r="BX42" s="551">
        <f>SUMIFS(용기수불기초자료!$G$3:$G$4794,용기수불기초자료!$B$3:$B$4794,A42,용기수불기초자료!$C$3:$C$4794,$BV$3)</f>
        <v>0</v>
      </c>
      <c r="BY42" s="547">
        <f t="shared" si="28"/>
        <v>0</v>
      </c>
      <c r="BZ42" s="552">
        <v>0</v>
      </c>
      <c r="CA42" s="550">
        <f>SUMIFS(용기수불기초자료!$D$3:$D$4794,용기수불기초자료!$B$3:$B$4794,A42,용기수불기초자료!$C$3:$C$4794,$BZ$3)</f>
        <v>0</v>
      </c>
      <c r="CB42" s="551">
        <f>SUMIFS(용기수불기초자료!$G$3:$G$4794,용기수불기초자료!$B$3:$B$4794,A42,용기수불기초자료!$C$3:$C$4794,$BZ$3)</f>
        <v>0</v>
      </c>
      <c r="CC42" s="548">
        <f t="shared" si="29"/>
        <v>0</v>
      </c>
      <c r="CD42" s="552">
        <v>0</v>
      </c>
      <c r="CE42" s="550">
        <f>SUMIFS(용기수불기초자료!$D$3:$D$4794,용기수불기초자료!$B$3:$B$4794,A42,용기수불기초자료!$C$3:$C$4794,$CD$3)</f>
        <v>0</v>
      </c>
      <c r="CF42" s="551">
        <f>SUMIFS(용기수불기초자료!$G$3:$G$4794,용기수불기초자료!$B$3:$B$4794,A42,용기수불기초자료!$C$3:$C$4794,$CD$3)</f>
        <v>0</v>
      </c>
      <c r="CG42" s="548">
        <f t="shared" si="30"/>
        <v>0</v>
      </c>
      <c r="CH42" s="552">
        <v>0</v>
      </c>
      <c r="CI42" s="550">
        <f>SUMIFS(용기수불기초자료!$D$3:$D$4794,용기수불기초자료!$B$3:$B$4794,A42,용기수불기초자료!$C$3:$C$4794,$CH$3)</f>
        <v>0</v>
      </c>
      <c r="CJ42" s="551">
        <f>SUMIFS(용기수불기초자료!$G$3:$G$4794,용기수불기초자료!$B$3:$B$4794,A42,용기수불기초자료!$C$3:$C$4794,$CH$3)</f>
        <v>0</v>
      </c>
      <c r="CK42" s="548">
        <f t="shared" si="31"/>
        <v>0</v>
      </c>
      <c r="CL42" s="549">
        <v>0</v>
      </c>
      <c r="CM42" s="550">
        <f>SUMIFS(용기수불기초자료!$D$3:$D$4794,용기수불기초자료!$B$3:$B$4794,A42,용기수불기초자료!$C$3:$C$4794,$CL$3)</f>
        <v>0</v>
      </c>
      <c r="CN42" s="551">
        <f>SUMIFS(용기수불기초자료!$G$3:$G$4794,용기수불기초자료!$B$3:$B$4794,A42,용기수불기초자료!$C$3:$C$4794,$CL$3)</f>
        <v>0</v>
      </c>
      <c r="CO42" s="547">
        <f t="shared" si="32"/>
        <v>0</v>
      </c>
      <c r="CP42" s="552">
        <v>0</v>
      </c>
      <c r="CQ42" s="550">
        <f>SUMIFS(용기수불기초자료!$D$3:$D$4794,용기수불기초자료!$B$3:$B$4794,A42,용기수불기초자료!$C$3:$C$4794,$CP$3)</f>
        <v>0</v>
      </c>
      <c r="CR42" s="551">
        <f>SUMIFS(용기수불기초자료!$G$3:$G$4794,용기수불기초자료!$B$3:$B$4794,A42,용기수불기초자료!$C$3:$C$4794,$CP$3)</f>
        <v>0</v>
      </c>
      <c r="CS42" s="548">
        <f t="shared" si="33"/>
        <v>0</v>
      </c>
      <c r="CT42" s="549">
        <v>0</v>
      </c>
      <c r="CU42" s="550">
        <f>SUMIFS(용기수불기초자료!$D$3:$D$4794,용기수불기초자료!$B$3:$B$4794,A42,용기수불기초자료!$C$3:$C$4794,$CT$3)</f>
        <v>0</v>
      </c>
      <c r="CV42" s="551">
        <f>SUMIFS(용기수불기초자료!$G$3:$G$4794,용기수불기초자료!$B$3:$B$4794,A42,용기수불기초자료!$C$3:$C$4794,$CT$3)</f>
        <v>0</v>
      </c>
      <c r="CW42" s="547">
        <f t="shared" si="34"/>
        <v>0</v>
      </c>
      <c r="CX42" s="552">
        <v>0</v>
      </c>
      <c r="CY42" s="550">
        <f>SUMIFS(용기수불기초자료!$D$3:$D$4794,용기수불기초자료!$B$3:$B$4794,A42,용기수불기초자료!$C$3:$C$4794,$CX$3)</f>
        <v>0</v>
      </c>
      <c r="CZ42" s="551">
        <f>SUMIFS(용기수불기초자료!$G$3:$G$4794,용기수불기초자료!$B$3:$B$4794,A42,용기수불기초자료!$C$3:$C$4794,$CX$3)</f>
        <v>0</v>
      </c>
      <c r="DA42" s="548">
        <f t="shared" si="35"/>
        <v>0</v>
      </c>
      <c r="DB42" s="549">
        <v>0</v>
      </c>
      <c r="DC42" s="550">
        <f>SUMIFS(용기수불기초자료!$D$3:$D$4794,용기수불기초자료!$B$3:$B$4794,A42,용기수불기초자료!$C$3:$C$4794,$DB$3)</f>
        <v>0</v>
      </c>
      <c r="DD42" s="551">
        <f>SUMIFS(용기수불기초자료!$G$3:$G$4794,용기수불기초자료!$B$3:$B$4794,A42,용기수불기초자료!$C$3:$C$4794,$DB$3)</f>
        <v>0</v>
      </c>
      <c r="DE42" s="547">
        <f t="shared" si="36"/>
        <v>0</v>
      </c>
      <c r="DF42" s="552">
        <v>0</v>
      </c>
      <c r="DG42" s="550">
        <f>SUMIFS(용기수불기초자료!$D$3:$D$4794,용기수불기초자료!$B$3:$B$4794,A42,용기수불기초자료!$C$3:$C$4794,$DF$3)</f>
        <v>0</v>
      </c>
      <c r="DH42" s="551">
        <f>SUMIFS(용기수불기초자료!$G$3:$G$4794,용기수불기초자료!$B$3:$B$4794,A42,용기수불기초자료!$C$3:$C$4794,$DF$3)</f>
        <v>0</v>
      </c>
      <c r="DI42" s="548">
        <f t="shared" si="37"/>
        <v>0</v>
      </c>
      <c r="DJ42" s="552">
        <v>0</v>
      </c>
      <c r="DK42" s="550">
        <f>SUMIFS(용기수불기초자료!$D$3:$D$4794,용기수불기초자료!$B$3:$B$4794,A42,용기수불기초자료!$C$3:$C$4794,$DJ$3)</f>
        <v>0</v>
      </c>
      <c r="DL42" s="551">
        <f>SUMIFS(용기수불기초자료!$G$3:$G$4794,용기수불기초자료!$B$3:$B$4794,A42,용기수불기초자료!$C$3:$C$4794,$DJ$3)</f>
        <v>0</v>
      </c>
      <c r="DM42" s="548">
        <f t="shared" si="38"/>
        <v>0</v>
      </c>
      <c r="DN42" s="552">
        <v>0</v>
      </c>
      <c r="DO42" s="550">
        <f>SUMIFS(용기수불기초자료!$D$3:$D$4794,용기수불기초자료!$B$3:$B$4794,A42,용기수불기초자료!$C$3:$C$4794,$DN$3)</f>
        <v>0</v>
      </c>
      <c r="DP42" s="551">
        <f>SUMIFS(용기수불기초자료!$G$3:$G$4794,용기수불기초자료!$B$3:$B$4794,A42,용기수불기초자료!$C$3:$C$4794,$DN$3)</f>
        <v>0</v>
      </c>
      <c r="DQ42" s="554">
        <f t="shared" si="39"/>
        <v>0</v>
      </c>
      <c r="DR42" s="549">
        <v>0</v>
      </c>
      <c r="DS42" s="550">
        <f>SUMIFS(용기수불기초자료!$D$3:$D$4794,용기수불기초자료!$B$3:$B$4794,A42,용기수불기초자료!$C$3:$C$4794,$DR$3)</f>
        <v>0</v>
      </c>
      <c r="DT42" s="551">
        <f>SUMIFS(용기수불기초자료!$G$3:$G$4794,용기수불기초자료!$B$3:$B$4794,A42,용기수불기초자료!$C$3:$C$4794,$DR$3)</f>
        <v>0</v>
      </c>
      <c r="DU42" s="547">
        <f t="shared" si="8"/>
        <v>0</v>
      </c>
      <c r="DV42" s="552">
        <v>0</v>
      </c>
      <c r="DW42" s="550">
        <f>SUMIFS(용기수불기초자료!$D$3:$D$4794,용기수불기초자료!$B$3:$B$4794,A42,용기수불기초자료!$C$3:$C$4794,$DV$3)</f>
        <v>0</v>
      </c>
      <c r="DX42" s="551">
        <f>SUMIFS(용기수불기초자료!$G$3:$G$4794,용기수불기초자료!$B$3:$B$4794,A42,용기수불기초자료!$C$3:$C$4794,$DV$3)</f>
        <v>0</v>
      </c>
      <c r="DY42" s="548">
        <f t="shared" si="40"/>
        <v>0</v>
      </c>
      <c r="DZ42" s="549">
        <v>0</v>
      </c>
      <c r="EA42" s="550">
        <f>SUMIFS(용기수불기초자료!$D$3:$D$4794,용기수불기초자료!$B$3:$B$4794,A42,용기수불기초자료!$C$3:$C$4794,$DZ$3)</f>
        <v>0</v>
      </c>
      <c r="EB42" s="551">
        <f>SUMIFS(용기수불기초자료!$G$3:$G$4794,용기수불기초자료!$B$3:$B$4794,A42,용기수불기초자료!$C$3:$C$4794,$DZ$3)</f>
        <v>0</v>
      </c>
      <c r="EC42" s="547">
        <f t="shared" si="41"/>
        <v>0</v>
      </c>
      <c r="ED42" s="552">
        <v>0</v>
      </c>
      <c r="EE42" s="550">
        <f>SUMIFS(용기수불기초자료!$D$3:$D$4794,용기수불기초자료!$B$3:$B$4794,A42,용기수불기초자료!$C$3:$C$4794,$ED$3)</f>
        <v>0</v>
      </c>
      <c r="EF42" s="551">
        <f>SUMIFS(용기수불기초자료!$G$3:$G$4794,용기수불기초자료!$B$3:$B$4794,A42,용기수불기초자료!$C$3:$C$4794,$ED$3)</f>
        <v>0</v>
      </c>
      <c r="EG42" s="548">
        <f t="shared" si="42"/>
        <v>0</v>
      </c>
      <c r="EH42" s="552">
        <v>0</v>
      </c>
      <c r="EI42" s="550">
        <f>SUMIFS(용기수불기초자료!$D$3:$D$4794,용기수불기초자료!$B$3:$B$4794,A42,용기수불기초자료!$C$3:$C$4794,$EH$3)</f>
        <v>0</v>
      </c>
      <c r="EJ42" s="551">
        <f>SUMIFS(용기수불기초자료!$G$3:$G$4794,용기수불기초자료!$B$3:$B$4794,A42,용기수불기초자료!$C$3:$C$4794,$EH$3)</f>
        <v>0</v>
      </c>
      <c r="EK42" s="548">
        <f t="shared" si="43"/>
        <v>0</v>
      </c>
      <c r="EL42" s="549">
        <v>0</v>
      </c>
      <c r="EM42" s="550">
        <f>SUMIFS(용기수불기초자료!$D$3:$D$4794,용기수불기초자료!$B$3:$B$4794,A42,용기수불기초자료!$C$3:$C$4794,$EL$3)</f>
        <v>0</v>
      </c>
      <c r="EN42" s="551">
        <f>SUMIFS(용기수불기초자료!$G$3:$G$4794,용기수불기초자료!$B$3:$B$4794,A42,용기수불기초자료!$C$3:$C$4794,$EL$3)</f>
        <v>0</v>
      </c>
      <c r="EO42" s="547">
        <f t="shared" si="44"/>
        <v>0</v>
      </c>
      <c r="EP42" s="552">
        <v>0</v>
      </c>
      <c r="EQ42" s="550">
        <f>SUMIFS(용기수불기초자료!$D$3:$D$4794,용기수불기초자료!$B$3:$B$4794,A42,용기수불기초자료!$C$3:$C$4794,$EP$3)</f>
        <v>0</v>
      </c>
      <c r="ER42" s="551">
        <f>SUMIFS(용기수불기초자료!$G$3:$G$4794,용기수불기초자료!$B$3:$B$4794,A42,용기수불기초자료!$C$3:$C$4794,$EP$3)</f>
        <v>0</v>
      </c>
      <c r="ES42" s="548">
        <f t="shared" si="45"/>
        <v>0</v>
      </c>
      <c r="ET42" s="552">
        <v>0</v>
      </c>
      <c r="EU42" s="550">
        <f>SUMIFS(용기수불기초자료!$D$3:$D$4794,용기수불기초자료!$B$3:$B$4794,A42,용기수불기초자료!$C$3:$C$4794,$ET$3)</f>
        <v>0</v>
      </c>
      <c r="EV42" s="551">
        <f>SUMIFS(용기수불기초자료!$G$3:$G$4794,용기수불기초자료!$B$3:$B$4794,A42,용기수불기초자료!$C$3:$C$4794,$ET$3)</f>
        <v>0</v>
      </c>
      <c r="EW42" s="548">
        <f t="shared" si="46"/>
        <v>0</v>
      </c>
      <c r="EX42" s="552">
        <v>0</v>
      </c>
      <c r="EY42" s="550">
        <f>SUMIFS(용기수불기초자료!$D$3:$D$4794,용기수불기초자료!$B$3:$B$4794,A42,용기수불기초자료!$C$3:$C$4794,$EX$3)</f>
        <v>0</v>
      </c>
      <c r="EZ42" s="551">
        <f>SUMIFS(용기수불기초자료!$G$3:$G$4794,용기수불기초자료!$B$3:$B$4794,A42,용기수불기초자료!$C$3:$C$4794,$EX$3)</f>
        <v>0</v>
      </c>
      <c r="FA42" s="554">
        <f t="shared" si="47"/>
        <v>0</v>
      </c>
      <c r="FB42" s="552">
        <v>0</v>
      </c>
      <c r="FC42" s="555">
        <f>SUMIFS(용기수불기초자료!$D$3:$D$4794,용기수불기초자료!$B$3:$B$4794,A42,용기수불기초자료!$C$3:$C$4794,$FB$3)</f>
        <v>0</v>
      </c>
      <c r="FD42" s="555">
        <f>SUMIFS(용기수불기초자료!$G$3:$G$4794,용기수불기초자료!$B$3:$B$4794,A42,용기수불기초자료!$C$3:$C$4794,$FB$3)</f>
        <v>0</v>
      </c>
      <c r="FE42" s="554">
        <f t="shared" si="48"/>
        <v>0</v>
      </c>
      <c r="FF42" s="552">
        <v>0</v>
      </c>
      <c r="FG42" s="555">
        <f>SUMIFS(용기수불기초자료!$D$3:$D$4794,용기수불기초자료!$B$3:$B$4794,A42,용기수불기초자료!$C$3:$C$4794,$FF$3)</f>
        <v>0</v>
      </c>
      <c r="FH42" s="555">
        <f>SUMIFS(용기수불기초자료!$G$3:$G$4794,용기수불기초자료!$B$3:$B$4794,A42,용기수불기초자료!$C$3:$C$4794,$FF$3)</f>
        <v>0</v>
      </c>
      <c r="FI42" s="554">
        <f t="shared" si="175"/>
        <v>0</v>
      </c>
      <c r="FJ42" s="552">
        <v>0</v>
      </c>
      <c r="FK42" s="555">
        <f>SUMIFS(용기수불기초자료!$D$3:$D$4794,용기수불기초자료!$B$3:$B$4794,$A42,용기수불기초자료!$C$3:$C$4794,$FJ$3)</f>
        <v>0</v>
      </c>
      <c r="FL42" s="555">
        <f>SUMIFS(용기수불기초자료!$G$3:$G$4794,용기수불기초자료!$B$3:$B$4794,$A42,용기수불기초자료!$C$3:$C$4794,$FJ$3)</f>
        <v>0</v>
      </c>
      <c r="FM42" s="554">
        <f t="shared" si="55"/>
        <v>0</v>
      </c>
      <c r="FN42" s="552">
        <v>0</v>
      </c>
      <c r="FO42" s="555">
        <f>SUMIFS(용기수불기초자료!$D$3:$D$4794,용기수불기초자료!$B$3:$B$4794,$A42,용기수불기초자료!$C$3:$C$4794,$FN$3)</f>
        <v>0</v>
      </c>
      <c r="FP42" s="555">
        <f>SUMIFS(용기수불기초자료!$G$3:$G$4794,용기수불기초자료!$B$3:$B$4794,$A42,용기수불기초자료!$C$3:$C$4794,$FN$3)</f>
        <v>0</v>
      </c>
      <c r="FQ42" s="554">
        <f t="shared" si="56"/>
        <v>0</v>
      </c>
      <c r="FR42" s="558">
        <v>0</v>
      </c>
      <c r="FS42" s="582">
        <f>SUMIF(기화기수불!$B$4:$B$628,A42,기화기수불!$D$4:$D$628)</f>
        <v>0</v>
      </c>
      <c r="FT42" s="582">
        <f>SUMIF(기화기수불!$B$4:$B$628,A42,기화기수불!$C$4:$C$628)</f>
        <v>0</v>
      </c>
      <c r="FU42" s="559">
        <f t="shared" si="52"/>
        <v>0</v>
      </c>
      <c r="FW42" s="228"/>
    </row>
    <row r="43" spans="1:179" x14ac:dyDescent="0.3">
      <c r="A43" s="945" t="s">
        <v>879</v>
      </c>
      <c r="B43" s="546">
        <f t="shared" si="9"/>
        <v>9</v>
      </c>
      <c r="C43" s="547">
        <f t="shared" si="10"/>
        <v>22</v>
      </c>
      <c r="D43" s="547">
        <f t="shared" si="11"/>
        <v>26</v>
      </c>
      <c r="E43" s="548">
        <f t="shared" si="12"/>
        <v>5</v>
      </c>
      <c r="F43" s="549">
        <v>1</v>
      </c>
      <c r="G43" s="550">
        <f>SUMIFS(용기수불기초자료!$D$3:$D$4794,용기수불기초자료!$B$3:$B$4794,A43,용기수불기초자료!$C$3:$C$4794,$F$3)</f>
        <v>4</v>
      </c>
      <c r="H43" s="551">
        <f>SUMIFS(용기수불기초자료!$G$3:$G$4794,용기수불기초자료!$B$3:$B$4794,A43,용기수불기초자료!$C$3:$C$4794,$F$3)</f>
        <v>4</v>
      </c>
      <c r="I43" s="547">
        <f t="shared" si="13"/>
        <v>1</v>
      </c>
      <c r="J43" s="552">
        <v>0</v>
      </c>
      <c r="K43" s="550">
        <f>SUMIFS(용기수불기초자료!$D$3:$D$4794,용기수불기초자료!$B$3:$B$4794,A43,용기수불기초자료!$C$3:$C$4794,$J$3)</f>
        <v>0</v>
      </c>
      <c r="L43" s="551">
        <f>SUMIFS(용기수불기초자료!$G$3:$G$4794,용기수불기초자료!$B$3:$B$4794,A43,용기수불기초자료!$C$3:$C$4794,$J$3)</f>
        <v>0</v>
      </c>
      <c r="M43" s="548">
        <f t="shared" si="14"/>
        <v>0</v>
      </c>
      <c r="N43" s="549">
        <v>0</v>
      </c>
      <c r="O43" s="550">
        <f>SUMIFS(용기수불기초자료!$D$3:$D$4794,용기수불기초자료!$B$3:$B$4794,A43,용기수불기초자료!$C$3:$C$4794,$N$3)</f>
        <v>0</v>
      </c>
      <c r="P43" s="551">
        <f>SUMIFS(용기수불기초자료!$G$3:$G$4794,용기수불기초자료!$B$3:$B$4794,A43,용기수불기초자료!$C$3:$C$4794,$N$3)</f>
        <v>0</v>
      </c>
      <c r="Q43" s="547">
        <f t="shared" si="15"/>
        <v>0</v>
      </c>
      <c r="R43" s="552">
        <v>0</v>
      </c>
      <c r="S43" s="551">
        <f>SUMIFS(용기수불기초자료!$D$3:$D$4794,용기수불기초자료!$B$3:$B$4794,A43,용기수불기초자료!$C$3:$C$4794,$R$3)</f>
        <v>0</v>
      </c>
      <c r="T43" s="551">
        <f>SUMIFS(용기수불기초자료!$G$3:$G$4794,용기수불기초자료!$B$3:$B$4794,A43,용기수불기초자료!$C$3:$C$4794,$R$3)</f>
        <v>0</v>
      </c>
      <c r="U43" s="548">
        <f t="shared" si="16"/>
        <v>0</v>
      </c>
      <c r="V43" s="549">
        <v>0</v>
      </c>
      <c r="W43" s="551">
        <f>SUMIFS(용기수불기초자료!$D$3:$D$4794,용기수불기초자료!$B$3:$B$4794,A43,용기수불기초자료!$C$3:$C$4794,$V$3)</f>
        <v>0</v>
      </c>
      <c r="X43" s="551">
        <f>SUMIFS(용기수불기초자료!$G$3:$G$4794,용기수불기초자료!$B$3:$B$4794,A43,용기수불기초자료!$C$3:$C$4794,$V$3)</f>
        <v>0</v>
      </c>
      <c r="Y43" s="547">
        <f t="shared" si="17"/>
        <v>0</v>
      </c>
      <c r="Z43" s="552">
        <v>0</v>
      </c>
      <c r="AA43" s="551">
        <f>SUMIFS(용기수불기초자료!$D$3:$D$4794,용기수불기초자료!$B$3:$B$4794,A43,용기수불기초자료!$C$3:$C$4794,$Z$3)</f>
        <v>0</v>
      </c>
      <c r="AB43" s="551">
        <f>SUMIFS(용기수불기초자료!$G$3:$G$4794,용기수불기초자료!$B$3:$B$4794,A43,용기수불기초자료!$C$3:$C$4794,$Z$3)</f>
        <v>0</v>
      </c>
      <c r="AC43" s="548">
        <f t="shared" si="18"/>
        <v>0</v>
      </c>
      <c r="AD43" s="552">
        <v>0</v>
      </c>
      <c r="AE43" s="551">
        <f>SUMIFS(용기수불기초자료!$D$3:$D$4794,용기수불기초자료!$B$3:$B$4794,A43,용기수불기초자료!$C$3:$C$4794,$AD$3)</f>
        <v>0</v>
      </c>
      <c r="AF43" s="551">
        <f>SUMIFS(용기수불기초자료!$G$3:$G$4794,용기수불기초자료!$B$3:$B$4794,A43,용기수불기초자료!$C$3:$C$4794,$AD$3)</f>
        <v>0</v>
      </c>
      <c r="AG43" s="548">
        <f t="shared" si="19"/>
        <v>0</v>
      </c>
      <c r="AH43" s="549">
        <v>0</v>
      </c>
      <c r="AI43" s="551">
        <f>SUMIFS(용기수불기초자료!$D$3:$D$4794,용기수불기초자료!$B$3:$B$4794,A43,용기수불기초자료!$C$3:$C$4794,$AH$3)</f>
        <v>0</v>
      </c>
      <c r="AJ43" s="551">
        <f>SUMIFS(용기수불기초자료!$G$3:$G$4794,용기수불기초자료!$B$3:$B$4794,A43,용기수불기초자료!$C$3:$C$4794,$AH$3)</f>
        <v>0</v>
      </c>
      <c r="AK43" s="547">
        <f t="shared" si="20"/>
        <v>0</v>
      </c>
      <c r="AL43" s="552">
        <v>0</v>
      </c>
      <c r="AM43" s="551">
        <f>SUMIFS(용기수불기초자료!$D$3:$D$4794,용기수불기초자료!$B$3:$B$4794,A43,용기수불기초자료!$C$3:$C$4794,$AL$3)</f>
        <v>0</v>
      </c>
      <c r="AN43" s="551">
        <f>SUMIFS(용기수불기초자료!$G$3:$G$4794,용기수불기초자료!$B$3:$B$4794,A43,용기수불기초자료!$C$3:$C$4794,$AL$3)</f>
        <v>0</v>
      </c>
      <c r="AO43" s="548">
        <f t="shared" si="6"/>
        <v>0</v>
      </c>
      <c r="AP43" s="552">
        <v>0</v>
      </c>
      <c r="AQ43" s="551">
        <f>SUMIFS(용기수불기초자료!$D$3:$D$4794,용기수불기초자료!$B$3:$B$4794,A43,용기수불기초자료!$C$3:$C$4794,$AP$3)</f>
        <v>0</v>
      </c>
      <c r="AR43" s="551">
        <f>SUMIFS(용기수불기초자료!$G$3:$G$4794,용기수불기초자료!$B$3:$B$4794,A43,용기수불기초자료!$C$3:$C$4794,$AP$3)</f>
        <v>0</v>
      </c>
      <c r="AS43" s="548">
        <f t="shared" si="139"/>
        <v>0</v>
      </c>
      <c r="AT43" s="552">
        <v>-2</v>
      </c>
      <c r="AU43" s="551">
        <f>SUMIFS(용기수불기초자료!$D$3:$D$4794,용기수불기초자료!$B$3:$B$4794,A43,용기수불기초자료!$C$3:$C$4794,$AT$3)</f>
        <v>1</v>
      </c>
      <c r="AV43" s="551">
        <f>SUMIFS(용기수불기초자료!$G$3:$G$4794,용기수불기초자료!$B$3:$B$4794,A43,용기수불기초자료!$C$3:$C$4794,$AT$3)</f>
        <v>1</v>
      </c>
      <c r="AW43" s="548">
        <f t="shared" si="22"/>
        <v>-2</v>
      </c>
      <c r="AX43" s="549">
        <v>6</v>
      </c>
      <c r="AY43" s="550">
        <f>SUMIFS(용기수불기초자료!$D$3:$D$4794,용기수불기초자료!$B$3:$B$4794,A43,용기수불기초자료!$C$3:$C$4794,$AX$3)</f>
        <v>13</v>
      </c>
      <c r="AZ43" s="551">
        <f>SUMIFS(용기수불기초자료!$G$3:$G$4794,용기수불기초자료!$B$3:$B$4794,A43,용기수불기초자료!$C$3:$C$4794,$AX$3)</f>
        <v>16</v>
      </c>
      <c r="BA43" s="547">
        <f t="shared" si="23"/>
        <v>3</v>
      </c>
      <c r="BB43" s="552">
        <v>0</v>
      </c>
      <c r="BC43" s="550">
        <f>SUMIFS(용기수불기초자료!$D$3:$D$4794,용기수불기초자료!$B$3:$B$4794,A43,용기수불기초자료!$C$3:$C$4794,$BB$3)</f>
        <v>0</v>
      </c>
      <c r="BD43" s="551">
        <f>SUMIFS(용기수불기초자료!$G$3:$G$4794,용기수불기초자료!$B$3:$B$4794,A43,용기수불기초자료!$C$3:$C$4794,$BB$3)</f>
        <v>0</v>
      </c>
      <c r="BE43" s="548">
        <f t="shared" si="24"/>
        <v>0</v>
      </c>
      <c r="BF43" s="549">
        <v>0</v>
      </c>
      <c r="BG43" s="550">
        <f>SUMIFS(용기수불기초자료!$D$3:$D$4794,용기수불기초자료!$B$3:$B$4794,A43,용기수불기초자료!$C$3:$C$4794,$BF$3)</f>
        <v>0</v>
      </c>
      <c r="BH43" s="551">
        <f>SUMIFS(용기수불기초자료!$G$3:$G$4794,용기수불기초자료!$B$3:$B$4794,A43,용기수불기초자료!$C$3:$C$4794,$BF$3)</f>
        <v>0</v>
      </c>
      <c r="BI43" s="547">
        <f t="shared" si="7"/>
        <v>0</v>
      </c>
      <c r="BJ43" s="552">
        <v>0</v>
      </c>
      <c r="BK43" s="550">
        <f>SUMIFS(용기수불기초자료!$D$3:$D$4794,용기수불기초자료!$B$3:$B$4794,A43,용기수불기초자료!$C$3:$C$4794,$BJ$3)</f>
        <v>0</v>
      </c>
      <c r="BL43" s="551">
        <f>SUMIFS(용기수불기초자료!$G$3:$G$4794,용기수불기초자료!$B$3:$B$4794,A43,용기수불기초자료!$C$3:$C$4794,$BJ$3)</f>
        <v>0</v>
      </c>
      <c r="BM43" s="548">
        <f t="shared" si="25"/>
        <v>0</v>
      </c>
      <c r="BN43" s="552">
        <v>0</v>
      </c>
      <c r="BO43" s="550">
        <f>SUMIFS(용기수불기초자료!$D$3:$D$4794,용기수불기초자료!$B$3:$B$4794,A43,용기수불기초자료!$C$3:$C$4794,$BN$3)</f>
        <v>0</v>
      </c>
      <c r="BP43" s="551">
        <f>SUMIFS(용기수불기초자료!$G$3:$G$4794,용기수불기초자료!$B$3:$B$4794,A43,용기수불기초자료!$C$3:$C$4794,$BN$3)</f>
        <v>0</v>
      </c>
      <c r="BQ43" s="548">
        <f t="shared" si="26"/>
        <v>0</v>
      </c>
      <c r="BR43" s="552">
        <v>1</v>
      </c>
      <c r="BS43" s="550">
        <f>SUMIFS(용기수불기초자료!$D$3:$D$4794,용기수불기초자료!$B$3:$B$4794,A43,용기수불기초자료!$C$3:$C$4794,$BR$3)</f>
        <v>1</v>
      </c>
      <c r="BT43" s="551">
        <f>SUMIFS(용기수불기초자료!$G$3:$G$4794,용기수불기초자료!$B$3:$B$4794,A43,용기수불기초자료!$C$3:$C$4794,$BR$3)</f>
        <v>1</v>
      </c>
      <c r="BU43" s="548">
        <f t="shared" si="27"/>
        <v>1</v>
      </c>
      <c r="BV43" s="549">
        <v>0</v>
      </c>
      <c r="BW43" s="550">
        <f>SUMIFS(용기수불기초자료!$D$3:$D$4794,용기수불기초자료!$B$3:$B$4794,A43,용기수불기초자료!$C$3:$C$4794,$BV$3)</f>
        <v>0</v>
      </c>
      <c r="BX43" s="551">
        <f>SUMIFS(용기수불기초자료!$G$3:$G$4794,용기수불기초자료!$B$3:$B$4794,A43,용기수불기초자료!$C$3:$C$4794,$BV$3)</f>
        <v>0</v>
      </c>
      <c r="BY43" s="547">
        <f t="shared" si="28"/>
        <v>0</v>
      </c>
      <c r="BZ43" s="552">
        <v>0</v>
      </c>
      <c r="CA43" s="550">
        <f>SUMIFS(용기수불기초자료!$D$3:$D$4794,용기수불기초자료!$B$3:$B$4794,A43,용기수불기초자료!$C$3:$C$4794,$BZ$3)</f>
        <v>0</v>
      </c>
      <c r="CB43" s="551">
        <f>SUMIFS(용기수불기초자료!$G$3:$G$4794,용기수불기초자료!$B$3:$B$4794,A43,용기수불기초자료!$C$3:$C$4794,$BZ$3)</f>
        <v>0</v>
      </c>
      <c r="CC43" s="548">
        <f t="shared" si="29"/>
        <v>0</v>
      </c>
      <c r="CD43" s="552">
        <v>0</v>
      </c>
      <c r="CE43" s="550">
        <f>SUMIFS(용기수불기초자료!$D$3:$D$4794,용기수불기초자료!$B$3:$B$4794,A43,용기수불기초자료!$C$3:$C$4794,$CD$3)</f>
        <v>0</v>
      </c>
      <c r="CF43" s="551">
        <f>SUMIFS(용기수불기초자료!$G$3:$G$4794,용기수불기초자료!$B$3:$B$4794,A43,용기수불기초자료!$C$3:$C$4794,$CD$3)</f>
        <v>0</v>
      </c>
      <c r="CG43" s="548">
        <f t="shared" si="30"/>
        <v>0</v>
      </c>
      <c r="CH43" s="552">
        <v>0</v>
      </c>
      <c r="CI43" s="550">
        <f>SUMIFS(용기수불기초자료!$D$3:$D$4794,용기수불기초자료!$B$3:$B$4794,A43,용기수불기초자료!$C$3:$C$4794,$CH$3)</f>
        <v>0</v>
      </c>
      <c r="CJ43" s="551">
        <f>SUMIFS(용기수불기초자료!$G$3:$G$4794,용기수불기초자료!$B$3:$B$4794,A43,용기수불기초자료!$C$3:$C$4794,$CH$3)</f>
        <v>0</v>
      </c>
      <c r="CK43" s="548">
        <f t="shared" si="31"/>
        <v>0</v>
      </c>
      <c r="CL43" s="549">
        <v>0</v>
      </c>
      <c r="CM43" s="550">
        <f>SUMIFS(용기수불기초자료!$D$3:$D$4794,용기수불기초자료!$B$3:$B$4794,A43,용기수불기초자료!$C$3:$C$4794,$CL$3)</f>
        <v>0</v>
      </c>
      <c r="CN43" s="551">
        <f>SUMIFS(용기수불기초자료!$G$3:$G$4794,용기수불기초자료!$B$3:$B$4794,A43,용기수불기초자료!$C$3:$C$4794,$CL$3)</f>
        <v>0</v>
      </c>
      <c r="CO43" s="547">
        <f t="shared" si="32"/>
        <v>0</v>
      </c>
      <c r="CP43" s="552">
        <v>0</v>
      </c>
      <c r="CQ43" s="550">
        <f>SUMIFS(용기수불기초자료!$D$3:$D$4794,용기수불기초자료!$B$3:$B$4794,A43,용기수불기초자료!$C$3:$C$4794,$CP$3)</f>
        <v>0</v>
      </c>
      <c r="CR43" s="551">
        <f>SUMIFS(용기수불기초자료!$G$3:$G$4794,용기수불기초자료!$B$3:$B$4794,A43,용기수불기초자료!$C$3:$C$4794,$CP$3)</f>
        <v>0</v>
      </c>
      <c r="CS43" s="548">
        <f t="shared" si="33"/>
        <v>0</v>
      </c>
      <c r="CT43" s="549">
        <v>0</v>
      </c>
      <c r="CU43" s="550">
        <f>SUMIFS(용기수불기초자료!$D$3:$D$4794,용기수불기초자료!$B$3:$B$4794,A43,용기수불기초자료!$C$3:$C$4794,$CT$3)</f>
        <v>0</v>
      </c>
      <c r="CV43" s="551">
        <f>SUMIFS(용기수불기초자료!$G$3:$G$4794,용기수불기초자료!$B$3:$B$4794,A43,용기수불기초자료!$C$3:$C$4794,$CT$3)</f>
        <v>0</v>
      </c>
      <c r="CW43" s="547">
        <f t="shared" si="34"/>
        <v>0</v>
      </c>
      <c r="CX43" s="552">
        <v>0</v>
      </c>
      <c r="CY43" s="550">
        <f>SUMIFS(용기수불기초자료!$D$3:$D$4794,용기수불기초자료!$B$3:$B$4794,A43,용기수불기초자료!$C$3:$C$4794,$CX$3)</f>
        <v>0</v>
      </c>
      <c r="CZ43" s="551">
        <f>SUMIFS(용기수불기초자료!$G$3:$G$4794,용기수불기초자료!$B$3:$B$4794,A43,용기수불기초자료!$C$3:$C$4794,$CX$3)</f>
        <v>0</v>
      </c>
      <c r="DA43" s="548">
        <f t="shared" si="35"/>
        <v>0</v>
      </c>
      <c r="DB43" s="549">
        <v>0</v>
      </c>
      <c r="DC43" s="550">
        <f>SUMIFS(용기수불기초자료!$D$3:$D$4794,용기수불기초자료!$B$3:$B$4794,A43,용기수불기초자료!$C$3:$C$4794,$DB$3)</f>
        <v>0</v>
      </c>
      <c r="DD43" s="551">
        <f>SUMIFS(용기수불기초자료!$G$3:$G$4794,용기수불기초자료!$B$3:$B$4794,A43,용기수불기초자료!$C$3:$C$4794,$DB$3)</f>
        <v>0</v>
      </c>
      <c r="DE43" s="547">
        <f t="shared" si="36"/>
        <v>0</v>
      </c>
      <c r="DF43" s="552">
        <v>0</v>
      </c>
      <c r="DG43" s="550">
        <f>SUMIFS(용기수불기초자료!$D$3:$D$4794,용기수불기초자료!$B$3:$B$4794,A43,용기수불기초자료!$C$3:$C$4794,$DF$3)</f>
        <v>0</v>
      </c>
      <c r="DH43" s="551">
        <f>SUMIFS(용기수불기초자료!$G$3:$G$4794,용기수불기초자료!$B$3:$B$4794,A43,용기수불기초자료!$C$3:$C$4794,$DF$3)</f>
        <v>0</v>
      </c>
      <c r="DI43" s="548">
        <f t="shared" si="37"/>
        <v>0</v>
      </c>
      <c r="DJ43" s="552">
        <v>0</v>
      </c>
      <c r="DK43" s="550">
        <f>SUMIFS(용기수불기초자료!$D$3:$D$4794,용기수불기초자료!$B$3:$B$4794,A43,용기수불기초자료!$C$3:$C$4794,$DJ$3)</f>
        <v>0</v>
      </c>
      <c r="DL43" s="551">
        <f>SUMIFS(용기수불기초자료!$G$3:$G$4794,용기수불기초자료!$B$3:$B$4794,A43,용기수불기초자료!$C$3:$C$4794,$DJ$3)</f>
        <v>0</v>
      </c>
      <c r="DM43" s="548">
        <f t="shared" si="38"/>
        <v>0</v>
      </c>
      <c r="DN43" s="552">
        <v>0</v>
      </c>
      <c r="DO43" s="550">
        <f>SUMIFS(용기수불기초자료!$D$3:$D$4794,용기수불기초자료!$B$3:$B$4794,A43,용기수불기초자료!$C$3:$C$4794,$DN$3)</f>
        <v>0</v>
      </c>
      <c r="DP43" s="551">
        <f>SUMIFS(용기수불기초자료!$G$3:$G$4794,용기수불기초자료!$B$3:$B$4794,A43,용기수불기초자료!$C$3:$C$4794,$DN$3)</f>
        <v>0</v>
      </c>
      <c r="DQ43" s="554">
        <f t="shared" si="39"/>
        <v>0</v>
      </c>
      <c r="DR43" s="549">
        <v>0</v>
      </c>
      <c r="DS43" s="550">
        <f>SUMIFS(용기수불기초자료!$D$3:$D$4794,용기수불기초자료!$B$3:$B$4794,A43,용기수불기초자료!$C$3:$C$4794,$DR$3)</f>
        <v>0</v>
      </c>
      <c r="DT43" s="551">
        <f>SUMIFS(용기수불기초자료!$G$3:$G$4794,용기수불기초자료!$B$3:$B$4794,A43,용기수불기초자료!$C$3:$C$4794,$DR$3)</f>
        <v>0</v>
      </c>
      <c r="DU43" s="547">
        <f t="shared" si="8"/>
        <v>0</v>
      </c>
      <c r="DV43" s="552">
        <v>1</v>
      </c>
      <c r="DW43" s="550">
        <f>SUMIFS(용기수불기초자료!$D$3:$D$4794,용기수불기초자료!$B$3:$B$4794,A43,용기수불기초자료!$C$3:$C$4794,$DV$3)</f>
        <v>0</v>
      </c>
      <c r="DX43" s="551">
        <f>SUMIFS(용기수불기초자료!$G$3:$G$4794,용기수불기초자료!$B$3:$B$4794,A43,용기수불기초자료!$C$3:$C$4794,$DV$3)</f>
        <v>1</v>
      </c>
      <c r="DY43" s="548">
        <f t="shared" si="40"/>
        <v>0</v>
      </c>
      <c r="DZ43" s="549">
        <v>2</v>
      </c>
      <c r="EA43" s="550">
        <f>SUMIFS(용기수불기초자료!$D$3:$D$4794,용기수불기초자료!$B$3:$B$4794,A43,용기수불기초자료!$C$3:$C$4794,$DZ$3)</f>
        <v>3</v>
      </c>
      <c r="EB43" s="551">
        <f>SUMIFS(용기수불기초자료!$G$3:$G$4794,용기수불기초자료!$B$3:$B$4794,A43,용기수불기초자료!$C$3:$C$4794,$DZ$3)</f>
        <v>3</v>
      </c>
      <c r="EC43" s="547">
        <f t="shared" si="41"/>
        <v>2</v>
      </c>
      <c r="ED43" s="552">
        <v>0</v>
      </c>
      <c r="EE43" s="550">
        <f>SUMIFS(용기수불기초자료!$D$3:$D$4794,용기수불기초자료!$B$3:$B$4794,A43,용기수불기초자료!$C$3:$C$4794,$ED$3)</f>
        <v>0</v>
      </c>
      <c r="EF43" s="551">
        <f>SUMIFS(용기수불기초자료!$G$3:$G$4794,용기수불기초자료!$B$3:$B$4794,A43,용기수불기초자료!$C$3:$C$4794,$ED$3)</f>
        <v>0</v>
      </c>
      <c r="EG43" s="548">
        <f t="shared" si="42"/>
        <v>0</v>
      </c>
      <c r="EH43" s="552">
        <v>0</v>
      </c>
      <c r="EI43" s="550">
        <f>SUMIFS(용기수불기초자료!$D$3:$D$4794,용기수불기초자료!$B$3:$B$4794,A43,용기수불기초자료!$C$3:$C$4794,$EH$3)</f>
        <v>0</v>
      </c>
      <c r="EJ43" s="551">
        <f>SUMIFS(용기수불기초자료!$G$3:$G$4794,용기수불기초자료!$B$3:$B$4794,A43,용기수불기초자료!$C$3:$C$4794,$EH$3)</f>
        <v>0</v>
      </c>
      <c r="EK43" s="548">
        <f t="shared" si="43"/>
        <v>0</v>
      </c>
      <c r="EL43" s="549">
        <v>0</v>
      </c>
      <c r="EM43" s="550">
        <f>SUMIFS(용기수불기초자료!$D$3:$D$4794,용기수불기초자료!$B$3:$B$4794,A43,용기수불기초자료!$C$3:$C$4794,$EL$3)</f>
        <v>0</v>
      </c>
      <c r="EN43" s="551">
        <f>SUMIFS(용기수불기초자료!$G$3:$G$4794,용기수불기초자료!$B$3:$B$4794,A43,용기수불기초자료!$C$3:$C$4794,$EL$3)</f>
        <v>0</v>
      </c>
      <c r="EO43" s="547">
        <f t="shared" si="44"/>
        <v>0</v>
      </c>
      <c r="EP43" s="552">
        <v>0</v>
      </c>
      <c r="EQ43" s="550">
        <f>SUMIFS(용기수불기초자료!$D$3:$D$4794,용기수불기초자료!$B$3:$B$4794,A43,용기수불기초자료!$C$3:$C$4794,$EP$3)</f>
        <v>0</v>
      </c>
      <c r="ER43" s="551">
        <f>SUMIFS(용기수불기초자료!$G$3:$G$4794,용기수불기초자료!$B$3:$B$4794,A43,용기수불기초자료!$C$3:$C$4794,$EP$3)</f>
        <v>0</v>
      </c>
      <c r="ES43" s="548">
        <f t="shared" si="45"/>
        <v>0</v>
      </c>
      <c r="ET43" s="552">
        <v>0</v>
      </c>
      <c r="EU43" s="550">
        <f>SUMIFS(용기수불기초자료!$D$3:$D$4794,용기수불기초자료!$B$3:$B$4794,A43,용기수불기초자료!$C$3:$C$4794,$ET$3)</f>
        <v>0</v>
      </c>
      <c r="EV43" s="551">
        <f>SUMIFS(용기수불기초자료!$G$3:$G$4794,용기수불기초자료!$B$3:$B$4794,A43,용기수불기초자료!$C$3:$C$4794,$ET$3)</f>
        <v>0</v>
      </c>
      <c r="EW43" s="548">
        <f t="shared" si="46"/>
        <v>0</v>
      </c>
      <c r="EX43" s="552">
        <v>0</v>
      </c>
      <c r="EY43" s="550">
        <f>SUMIFS(용기수불기초자료!$D$3:$D$4794,용기수불기초자료!$B$3:$B$4794,A43,용기수불기초자료!$C$3:$C$4794,$EX$3)</f>
        <v>0</v>
      </c>
      <c r="EZ43" s="551">
        <f>SUMIFS(용기수불기초자료!$G$3:$G$4794,용기수불기초자료!$B$3:$B$4794,A43,용기수불기초자료!$C$3:$C$4794,$EX$3)</f>
        <v>0</v>
      </c>
      <c r="FA43" s="554">
        <f t="shared" si="47"/>
        <v>0</v>
      </c>
      <c r="FB43" s="552">
        <v>0</v>
      </c>
      <c r="FC43" s="555">
        <f>SUMIFS(용기수불기초자료!$D$3:$D$4794,용기수불기초자료!$B$3:$B$4794,A43,용기수불기초자료!$C$3:$C$4794,$FB$3)</f>
        <v>0</v>
      </c>
      <c r="FD43" s="555">
        <f>SUMIFS(용기수불기초자료!$G$3:$G$4794,용기수불기초자료!$B$3:$B$4794,A43,용기수불기초자료!$C$3:$C$4794,$FB$3)</f>
        <v>0</v>
      </c>
      <c r="FE43" s="554">
        <f t="shared" si="48"/>
        <v>0</v>
      </c>
      <c r="FF43" s="552">
        <v>0</v>
      </c>
      <c r="FG43" s="555">
        <f>SUMIFS(용기수불기초자료!$D$3:$D$4794,용기수불기초자료!$B$3:$B$4794,A43,용기수불기초자료!$C$3:$C$4794,$FF$3)</f>
        <v>0</v>
      </c>
      <c r="FH43" s="555">
        <f>SUMIFS(용기수불기초자료!$G$3:$G$4794,용기수불기초자료!$B$3:$B$4794,A43,용기수불기초자료!$C$3:$C$4794,$FF$3)</f>
        <v>0</v>
      </c>
      <c r="FI43" s="554">
        <f t="shared" si="175"/>
        <v>0</v>
      </c>
      <c r="FJ43" s="552">
        <v>0</v>
      </c>
      <c r="FK43" s="555">
        <f>SUMIFS(용기수불기초자료!$D$3:$D$4794,용기수불기초자료!$B$3:$B$4794,$A43,용기수불기초자료!$C$3:$C$4794,$FJ$3)</f>
        <v>0</v>
      </c>
      <c r="FL43" s="555">
        <f>SUMIFS(용기수불기초자료!$G$3:$G$4794,용기수불기초자료!$B$3:$B$4794,$A43,용기수불기초자료!$C$3:$C$4794,$FJ$3)</f>
        <v>0</v>
      </c>
      <c r="FM43" s="554">
        <f t="shared" si="55"/>
        <v>0</v>
      </c>
      <c r="FN43" s="552">
        <v>0</v>
      </c>
      <c r="FO43" s="555">
        <f>SUMIFS(용기수불기초자료!$D$3:$D$4794,용기수불기초자료!$B$3:$B$4794,$A43,용기수불기초자료!$C$3:$C$4794,$FN$3)</f>
        <v>0</v>
      </c>
      <c r="FP43" s="555">
        <f>SUMIFS(용기수불기초자료!$G$3:$G$4794,용기수불기초자료!$B$3:$B$4794,$A43,용기수불기초자료!$C$3:$C$4794,$FN$3)</f>
        <v>0</v>
      </c>
      <c r="FQ43" s="554">
        <f t="shared" si="56"/>
        <v>0</v>
      </c>
      <c r="FR43" s="558">
        <v>2</v>
      </c>
      <c r="FS43" s="582">
        <f>SUMIF(기화기수불!$B$4:$B$628,A43,기화기수불!$D$4:$D$628)</f>
        <v>0</v>
      </c>
      <c r="FT43" s="582">
        <f>SUMIF(기화기수불!$B$4:$B$628,A43,기화기수불!$C$4:$C$628)</f>
        <v>1</v>
      </c>
      <c r="FU43" s="559">
        <f t="shared" si="52"/>
        <v>1</v>
      </c>
      <c r="FW43" s="228"/>
    </row>
    <row r="44" spans="1:179" x14ac:dyDescent="0.3">
      <c r="A44" s="945" t="s">
        <v>891</v>
      </c>
      <c r="B44" s="546">
        <f t="shared" si="9"/>
        <v>15</v>
      </c>
      <c r="C44" s="547">
        <f t="shared" si="10"/>
        <v>30</v>
      </c>
      <c r="D44" s="547">
        <f t="shared" si="11"/>
        <v>28</v>
      </c>
      <c r="E44" s="548">
        <f t="shared" si="12"/>
        <v>17</v>
      </c>
      <c r="F44" s="549">
        <v>0</v>
      </c>
      <c r="G44" s="550">
        <f>SUMIFS(용기수불기초자료!$D$3:$D$4794,용기수불기초자료!$B$3:$B$4794,A44,용기수불기초자료!$C$3:$C$4794,$F$3)</f>
        <v>1</v>
      </c>
      <c r="H44" s="551">
        <f>SUMIFS(용기수불기초자료!$G$3:$G$4794,용기수불기초자료!$B$3:$B$4794,A44,용기수불기초자료!$C$3:$C$4794,$F$3)</f>
        <v>0</v>
      </c>
      <c r="I44" s="547">
        <f t="shared" si="13"/>
        <v>1</v>
      </c>
      <c r="J44" s="552">
        <v>9</v>
      </c>
      <c r="K44" s="550">
        <f>SUMIFS(용기수불기초자료!$D$3:$D$4794,용기수불기초자료!$B$3:$B$4794,A44,용기수불기초자료!$C$3:$C$4794,$J$3)</f>
        <v>28</v>
      </c>
      <c r="L44" s="551">
        <f>SUMIFS(용기수불기초자료!$G$3:$G$4794,용기수불기초자료!$B$3:$B$4794,A44,용기수불기초자료!$C$3:$C$4794,$J$3)</f>
        <v>28</v>
      </c>
      <c r="M44" s="548">
        <f t="shared" si="14"/>
        <v>9</v>
      </c>
      <c r="N44" s="549">
        <v>0</v>
      </c>
      <c r="O44" s="550">
        <f>SUMIFS(용기수불기초자료!$D$3:$D$4794,용기수불기초자료!$B$3:$B$4794,A44,용기수불기초자료!$C$3:$C$4794,$N$3)</f>
        <v>0</v>
      </c>
      <c r="P44" s="551">
        <f>SUMIFS(용기수불기초자료!$G$3:$G$4794,용기수불기초자료!$B$3:$B$4794,A44,용기수불기초자료!$C$3:$C$4794,$N$3)</f>
        <v>0</v>
      </c>
      <c r="Q44" s="547">
        <f t="shared" si="15"/>
        <v>0</v>
      </c>
      <c r="R44" s="552">
        <v>0</v>
      </c>
      <c r="S44" s="551">
        <f>SUMIFS(용기수불기초자료!$D$3:$D$4794,용기수불기초자료!$B$3:$B$4794,A44,용기수불기초자료!$C$3:$C$4794,$R$3)</f>
        <v>0</v>
      </c>
      <c r="T44" s="551">
        <f>SUMIFS(용기수불기초자료!$G$3:$G$4794,용기수불기초자료!$B$3:$B$4794,A44,용기수불기초자료!$C$3:$C$4794,$R$3)</f>
        <v>0</v>
      </c>
      <c r="U44" s="548">
        <f t="shared" si="16"/>
        <v>0</v>
      </c>
      <c r="V44" s="549">
        <v>0</v>
      </c>
      <c r="W44" s="551">
        <f>SUMIFS(용기수불기초자료!$D$3:$D$4794,용기수불기초자료!$B$3:$B$4794,A44,용기수불기초자료!$C$3:$C$4794,$V$3)</f>
        <v>0</v>
      </c>
      <c r="X44" s="551">
        <f>SUMIFS(용기수불기초자료!$G$3:$G$4794,용기수불기초자료!$B$3:$B$4794,A44,용기수불기초자료!$C$3:$C$4794,$V$3)</f>
        <v>0</v>
      </c>
      <c r="Y44" s="547">
        <f t="shared" si="17"/>
        <v>0</v>
      </c>
      <c r="Z44" s="552">
        <v>0</v>
      </c>
      <c r="AA44" s="551">
        <f>SUMIFS(용기수불기초자료!$D$3:$D$4794,용기수불기초자료!$B$3:$B$4794,A44,용기수불기초자료!$C$3:$C$4794,$Z$3)</f>
        <v>0</v>
      </c>
      <c r="AB44" s="551">
        <f>SUMIFS(용기수불기초자료!$G$3:$G$4794,용기수불기초자료!$B$3:$B$4794,A44,용기수불기초자료!$C$3:$C$4794,$Z$3)</f>
        <v>0</v>
      </c>
      <c r="AC44" s="548">
        <f t="shared" si="18"/>
        <v>0</v>
      </c>
      <c r="AD44" s="552">
        <v>0</v>
      </c>
      <c r="AE44" s="551">
        <f>SUMIFS(용기수불기초자료!$D$3:$D$4794,용기수불기초자료!$B$3:$B$4794,A44,용기수불기초자료!$C$3:$C$4794,$AD$3)</f>
        <v>0</v>
      </c>
      <c r="AF44" s="551">
        <f>SUMIFS(용기수불기초자료!$G$3:$G$4794,용기수불기초자료!$B$3:$B$4794,A44,용기수불기초자료!$C$3:$C$4794,$AD$3)</f>
        <v>0</v>
      </c>
      <c r="AG44" s="548">
        <f t="shared" si="19"/>
        <v>0</v>
      </c>
      <c r="AH44" s="549">
        <v>0</v>
      </c>
      <c r="AI44" s="551">
        <f>SUMIFS(용기수불기초자료!$D$3:$D$4794,용기수불기초자료!$B$3:$B$4794,A44,용기수불기초자료!$C$3:$C$4794,$AH$3)</f>
        <v>0</v>
      </c>
      <c r="AJ44" s="551">
        <f>SUMIFS(용기수불기초자료!$G$3:$G$4794,용기수불기초자료!$B$3:$B$4794,A44,용기수불기초자료!$C$3:$C$4794,$AH$3)</f>
        <v>0</v>
      </c>
      <c r="AK44" s="547">
        <f t="shared" si="20"/>
        <v>0</v>
      </c>
      <c r="AL44" s="552">
        <v>0</v>
      </c>
      <c r="AM44" s="551">
        <f>SUMIFS(용기수불기초자료!$D$3:$D$4794,용기수불기초자료!$B$3:$B$4794,A44,용기수불기초자료!$C$3:$C$4794,$AL$3)</f>
        <v>0</v>
      </c>
      <c r="AN44" s="551">
        <f>SUMIFS(용기수불기초자료!$G$3:$G$4794,용기수불기초자료!$B$3:$B$4794,A44,용기수불기초자료!$C$3:$C$4794,$AL$3)</f>
        <v>0</v>
      </c>
      <c r="AO44" s="548">
        <f t="shared" ref="AO44:AO89" si="176">AL44+AM44-AN44</f>
        <v>0</v>
      </c>
      <c r="AP44" s="552">
        <v>0</v>
      </c>
      <c r="AQ44" s="551">
        <f>SUMIFS(용기수불기초자료!$D$3:$D$4794,용기수불기초자료!$B$3:$B$4794,A44,용기수불기초자료!$C$3:$C$4794,$AP$3)</f>
        <v>0</v>
      </c>
      <c r="AR44" s="551">
        <f>SUMIFS(용기수불기초자료!$G$3:$G$4794,용기수불기초자료!$B$3:$B$4794,A44,용기수불기초자료!$C$3:$C$4794,$AP$3)</f>
        <v>0</v>
      </c>
      <c r="AS44" s="548">
        <f t="shared" si="139"/>
        <v>0</v>
      </c>
      <c r="AT44" s="552">
        <v>0</v>
      </c>
      <c r="AU44" s="551">
        <f>SUMIFS(용기수불기초자료!$D$3:$D$4794,용기수불기초자료!$B$3:$B$4794,A44,용기수불기초자료!$C$3:$C$4794,$AT$3)</f>
        <v>1</v>
      </c>
      <c r="AV44" s="551">
        <f>SUMIFS(용기수불기초자료!$G$3:$G$4794,용기수불기초자료!$B$3:$B$4794,A44,용기수불기초자료!$C$3:$C$4794,$AT$3)</f>
        <v>0</v>
      </c>
      <c r="AW44" s="548">
        <f t="shared" si="22"/>
        <v>1</v>
      </c>
      <c r="AX44" s="549">
        <v>0</v>
      </c>
      <c r="AY44" s="550">
        <f>SUMIFS(용기수불기초자료!$D$3:$D$4794,용기수불기초자료!$B$3:$B$4794,A44,용기수불기초자료!$C$3:$C$4794,$AX$3)</f>
        <v>0</v>
      </c>
      <c r="AZ44" s="551">
        <f>SUMIFS(용기수불기초자료!$G$3:$G$4794,용기수불기초자료!$B$3:$B$4794,A44,용기수불기초자료!$C$3:$C$4794,$AX$3)</f>
        <v>0</v>
      </c>
      <c r="BA44" s="547">
        <f t="shared" si="23"/>
        <v>0</v>
      </c>
      <c r="BB44" s="552">
        <v>0</v>
      </c>
      <c r="BC44" s="550">
        <f>SUMIFS(용기수불기초자료!$D$3:$D$4794,용기수불기초자료!$B$3:$B$4794,A44,용기수불기초자료!$C$3:$C$4794,$BB$3)</f>
        <v>0</v>
      </c>
      <c r="BD44" s="551">
        <f>SUMIFS(용기수불기초자료!$G$3:$G$4794,용기수불기초자료!$B$3:$B$4794,A44,용기수불기초자료!$C$3:$C$4794,$BB$3)</f>
        <v>0</v>
      </c>
      <c r="BE44" s="548">
        <f t="shared" si="24"/>
        <v>0</v>
      </c>
      <c r="BF44" s="549">
        <v>0</v>
      </c>
      <c r="BG44" s="550">
        <f>SUMIFS(용기수불기초자료!$D$3:$D$4794,용기수불기초자료!$B$3:$B$4794,A44,용기수불기초자료!$C$3:$C$4794,$BF$3)</f>
        <v>0</v>
      </c>
      <c r="BH44" s="551">
        <f>SUMIFS(용기수불기초자료!$G$3:$G$4794,용기수불기초자료!$B$3:$B$4794,A44,용기수불기초자료!$C$3:$C$4794,$BF$3)</f>
        <v>0</v>
      </c>
      <c r="BI44" s="547">
        <f t="shared" si="7"/>
        <v>0</v>
      </c>
      <c r="BJ44" s="552">
        <v>0</v>
      </c>
      <c r="BK44" s="550">
        <f>SUMIFS(용기수불기초자료!$D$3:$D$4794,용기수불기초자료!$B$3:$B$4794,A44,용기수불기초자료!$C$3:$C$4794,$BJ$3)</f>
        <v>0</v>
      </c>
      <c r="BL44" s="551">
        <f>SUMIFS(용기수불기초자료!$G$3:$G$4794,용기수불기초자료!$B$3:$B$4794,A44,용기수불기초자료!$C$3:$C$4794,$BJ$3)</f>
        <v>0</v>
      </c>
      <c r="BM44" s="548">
        <f t="shared" si="25"/>
        <v>0</v>
      </c>
      <c r="BN44" s="552">
        <v>1</v>
      </c>
      <c r="BO44" s="550">
        <f>SUMIFS(용기수불기초자료!$D$3:$D$4794,용기수불기초자료!$B$3:$B$4794,A44,용기수불기초자료!$C$3:$C$4794,$BN$3)</f>
        <v>0</v>
      </c>
      <c r="BP44" s="551">
        <f>SUMIFS(용기수불기초자료!$G$3:$G$4794,용기수불기초자료!$B$3:$B$4794,A44,용기수불기초자료!$C$3:$C$4794,$BN$3)</f>
        <v>0</v>
      </c>
      <c r="BQ44" s="548">
        <f t="shared" si="26"/>
        <v>1</v>
      </c>
      <c r="BR44" s="552">
        <v>0</v>
      </c>
      <c r="BS44" s="550">
        <f>SUMIFS(용기수불기초자료!$D$3:$D$4794,용기수불기초자료!$B$3:$B$4794,A44,용기수불기초자료!$C$3:$C$4794,$BR$3)</f>
        <v>0</v>
      </c>
      <c r="BT44" s="551">
        <f>SUMIFS(용기수불기초자료!$G$3:$G$4794,용기수불기초자료!$B$3:$B$4794,A44,용기수불기초자료!$C$3:$C$4794,$BR$3)</f>
        <v>0</v>
      </c>
      <c r="BU44" s="548">
        <f t="shared" si="27"/>
        <v>0</v>
      </c>
      <c r="BV44" s="549">
        <v>2</v>
      </c>
      <c r="BW44" s="550">
        <f>SUMIFS(용기수불기초자료!$D$3:$D$4794,용기수불기초자료!$B$3:$B$4794,A44,용기수불기초자료!$C$3:$C$4794,$BV$3)</f>
        <v>0</v>
      </c>
      <c r="BX44" s="551">
        <f>SUMIFS(용기수불기초자료!$G$3:$G$4794,용기수불기초자료!$B$3:$B$4794,A44,용기수불기초자료!$C$3:$C$4794,$BV$3)</f>
        <v>0</v>
      </c>
      <c r="BY44" s="547">
        <f t="shared" si="28"/>
        <v>2</v>
      </c>
      <c r="BZ44" s="552">
        <v>0</v>
      </c>
      <c r="CA44" s="550">
        <f>SUMIFS(용기수불기초자료!$D$3:$D$4794,용기수불기초자료!$B$3:$B$4794,A44,용기수불기초자료!$C$3:$C$4794,$BZ$3)</f>
        <v>0</v>
      </c>
      <c r="CB44" s="551">
        <f>SUMIFS(용기수불기초자료!$G$3:$G$4794,용기수불기초자료!$B$3:$B$4794,A44,용기수불기초자료!$C$3:$C$4794,$BZ$3)</f>
        <v>0</v>
      </c>
      <c r="CC44" s="548">
        <f t="shared" si="29"/>
        <v>0</v>
      </c>
      <c r="CD44" s="552">
        <v>2</v>
      </c>
      <c r="CE44" s="550">
        <f>SUMIFS(용기수불기초자료!$D$3:$D$4794,용기수불기초자료!$B$3:$B$4794,A44,용기수불기초자료!$C$3:$C$4794,$CD$3)</f>
        <v>0</v>
      </c>
      <c r="CF44" s="551">
        <f>SUMIFS(용기수불기초자료!$G$3:$G$4794,용기수불기초자료!$B$3:$B$4794,A44,용기수불기초자료!$C$3:$C$4794,$CD$3)</f>
        <v>0</v>
      </c>
      <c r="CG44" s="548">
        <f t="shared" si="30"/>
        <v>2</v>
      </c>
      <c r="CH44" s="552">
        <v>0</v>
      </c>
      <c r="CI44" s="550">
        <f>SUMIFS(용기수불기초자료!$D$3:$D$4794,용기수불기초자료!$B$3:$B$4794,A44,용기수불기초자료!$C$3:$C$4794,$CH$3)</f>
        <v>0</v>
      </c>
      <c r="CJ44" s="551">
        <f>SUMIFS(용기수불기초자료!$G$3:$G$4794,용기수불기초자료!$B$3:$B$4794,A44,용기수불기초자료!$C$3:$C$4794,$CH$3)</f>
        <v>0</v>
      </c>
      <c r="CK44" s="548">
        <f t="shared" si="31"/>
        <v>0</v>
      </c>
      <c r="CL44" s="549">
        <v>0</v>
      </c>
      <c r="CM44" s="550">
        <f>SUMIFS(용기수불기초자료!$D$3:$D$4794,용기수불기초자료!$B$3:$B$4794,A44,용기수불기초자료!$C$3:$C$4794,$CL$3)</f>
        <v>0</v>
      </c>
      <c r="CN44" s="551">
        <f>SUMIFS(용기수불기초자료!$G$3:$G$4794,용기수불기초자료!$B$3:$B$4794,A44,용기수불기초자료!$C$3:$C$4794,$CL$3)</f>
        <v>0</v>
      </c>
      <c r="CO44" s="547">
        <f t="shared" si="32"/>
        <v>0</v>
      </c>
      <c r="CP44" s="552">
        <v>1</v>
      </c>
      <c r="CQ44" s="550">
        <f>SUMIFS(용기수불기초자료!$D$3:$D$4794,용기수불기초자료!$B$3:$B$4794,A44,용기수불기초자료!$C$3:$C$4794,$CP$3)</f>
        <v>0</v>
      </c>
      <c r="CR44" s="551">
        <f>SUMIFS(용기수불기초자료!$G$3:$G$4794,용기수불기초자료!$B$3:$B$4794,A44,용기수불기초자료!$C$3:$C$4794,$CP$3)</f>
        <v>0</v>
      </c>
      <c r="CS44" s="548">
        <f t="shared" si="33"/>
        <v>1</v>
      </c>
      <c r="CT44" s="549">
        <v>0</v>
      </c>
      <c r="CU44" s="550">
        <f>SUMIFS(용기수불기초자료!$D$3:$D$4794,용기수불기초자료!$B$3:$B$4794,A44,용기수불기초자료!$C$3:$C$4794,$CT$3)</f>
        <v>0</v>
      </c>
      <c r="CV44" s="551">
        <f>SUMIFS(용기수불기초자료!$G$3:$G$4794,용기수불기초자료!$B$3:$B$4794,A44,용기수불기초자료!$C$3:$C$4794,$CT$3)</f>
        <v>0</v>
      </c>
      <c r="CW44" s="547">
        <f t="shared" si="34"/>
        <v>0</v>
      </c>
      <c r="CX44" s="552">
        <v>0</v>
      </c>
      <c r="CY44" s="550">
        <f>SUMIFS(용기수불기초자료!$D$3:$D$4794,용기수불기초자료!$B$3:$B$4794,A44,용기수불기초자료!$C$3:$C$4794,$CX$3)</f>
        <v>0</v>
      </c>
      <c r="CZ44" s="551">
        <f>SUMIFS(용기수불기초자료!$G$3:$G$4794,용기수불기초자료!$B$3:$B$4794,A44,용기수불기초자료!$C$3:$C$4794,$CX$3)</f>
        <v>0</v>
      </c>
      <c r="DA44" s="548">
        <f t="shared" si="35"/>
        <v>0</v>
      </c>
      <c r="DB44" s="549">
        <v>0</v>
      </c>
      <c r="DC44" s="550">
        <f>SUMIFS(용기수불기초자료!$D$3:$D$4794,용기수불기초자료!$B$3:$B$4794,A44,용기수불기초자료!$C$3:$C$4794,$DB$3)</f>
        <v>0</v>
      </c>
      <c r="DD44" s="551">
        <f>SUMIFS(용기수불기초자료!$G$3:$G$4794,용기수불기초자료!$B$3:$B$4794,A44,용기수불기초자료!$C$3:$C$4794,$DB$3)</f>
        <v>0</v>
      </c>
      <c r="DE44" s="547">
        <f t="shared" si="36"/>
        <v>0</v>
      </c>
      <c r="DF44" s="552">
        <v>0</v>
      </c>
      <c r="DG44" s="550">
        <f>SUMIFS(용기수불기초자료!$D$3:$D$4794,용기수불기초자료!$B$3:$B$4794,A44,용기수불기초자료!$C$3:$C$4794,$DF$3)</f>
        <v>0</v>
      </c>
      <c r="DH44" s="551">
        <f>SUMIFS(용기수불기초자료!$G$3:$G$4794,용기수불기초자료!$B$3:$B$4794,A44,용기수불기초자료!$C$3:$C$4794,$DF$3)</f>
        <v>0</v>
      </c>
      <c r="DI44" s="548">
        <f t="shared" si="37"/>
        <v>0</v>
      </c>
      <c r="DJ44" s="552">
        <v>0</v>
      </c>
      <c r="DK44" s="550">
        <f>SUMIFS(용기수불기초자료!$D$3:$D$4794,용기수불기초자료!$B$3:$B$4794,A44,용기수불기초자료!$C$3:$C$4794,$DJ$3)</f>
        <v>0</v>
      </c>
      <c r="DL44" s="551">
        <f>SUMIFS(용기수불기초자료!$G$3:$G$4794,용기수불기초자료!$B$3:$B$4794,A44,용기수불기초자료!$C$3:$C$4794,$DJ$3)</f>
        <v>0</v>
      </c>
      <c r="DM44" s="548">
        <f t="shared" si="38"/>
        <v>0</v>
      </c>
      <c r="DN44" s="552">
        <v>0</v>
      </c>
      <c r="DO44" s="550">
        <f>SUMIFS(용기수불기초자료!$D$3:$D$4794,용기수불기초자료!$B$3:$B$4794,A44,용기수불기초자료!$C$3:$C$4794,$DN$3)</f>
        <v>0</v>
      </c>
      <c r="DP44" s="551">
        <f>SUMIFS(용기수불기초자료!$G$3:$G$4794,용기수불기초자료!$B$3:$B$4794,A44,용기수불기초자료!$C$3:$C$4794,$DN$3)</f>
        <v>0</v>
      </c>
      <c r="DQ44" s="554">
        <f t="shared" si="39"/>
        <v>0</v>
      </c>
      <c r="DR44" s="549">
        <v>0</v>
      </c>
      <c r="DS44" s="550">
        <f>SUMIFS(용기수불기초자료!$D$3:$D$4794,용기수불기초자료!$B$3:$B$4794,A44,용기수불기초자료!$C$3:$C$4794,$DR$3)</f>
        <v>0</v>
      </c>
      <c r="DT44" s="551">
        <f>SUMIFS(용기수불기초자료!$G$3:$G$4794,용기수불기초자료!$B$3:$B$4794,A44,용기수불기초자료!$C$3:$C$4794,$DR$3)</f>
        <v>0</v>
      </c>
      <c r="DU44" s="547">
        <f t="shared" si="8"/>
        <v>0</v>
      </c>
      <c r="DV44" s="552">
        <v>0</v>
      </c>
      <c r="DW44" s="550">
        <f>SUMIFS(용기수불기초자료!$D$3:$D$4794,용기수불기초자료!$B$3:$B$4794,A44,용기수불기초자료!$C$3:$C$4794,$DV$3)</f>
        <v>0</v>
      </c>
      <c r="DX44" s="551">
        <f>SUMIFS(용기수불기초자료!$G$3:$G$4794,용기수불기초자료!$B$3:$B$4794,A44,용기수불기초자료!$C$3:$C$4794,$DV$3)</f>
        <v>0</v>
      </c>
      <c r="DY44" s="548">
        <f t="shared" si="40"/>
        <v>0</v>
      </c>
      <c r="DZ44" s="549">
        <v>0</v>
      </c>
      <c r="EA44" s="550">
        <f>SUMIFS(용기수불기초자료!$D$3:$D$4794,용기수불기초자료!$B$3:$B$4794,A44,용기수불기초자료!$C$3:$C$4794,$DZ$3)</f>
        <v>0</v>
      </c>
      <c r="EB44" s="551">
        <f>SUMIFS(용기수불기초자료!$G$3:$G$4794,용기수불기초자료!$B$3:$B$4794,A44,용기수불기초자료!$C$3:$C$4794,$DZ$3)</f>
        <v>0</v>
      </c>
      <c r="EC44" s="547">
        <f t="shared" si="41"/>
        <v>0</v>
      </c>
      <c r="ED44" s="552">
        <v>0</v>
      </c>
      <c r="EE44" s="550">
        <f>SUMIFS(용기수불기초자료!$D$3:$D$4794,용기수불기초자료!$B$3:$B$4794,A44,용기수불기초자료!$C$3:$C$4794,$ED$3)</f>
        <v>0</v>
      </c>
      <c r="EF44" s="551">
        <f>SUMIFS(용기수불기초자료!$G$3:$G$4794,용기수불기초자료!$B$3:$B$4794,A44,용기수불기초자료!$C$3:$C$4794,$ED$3)</f>
        <v>0</v>
      </c>
      <c r="EG44" s="548">
        <f t="shared" si="42"/>
        <v>0</v>
      </c>
      <c r="EH44" s="552">
        <v>0</v>
      </c>
      <c r="EI44" s="550">
        <f>SUMIFS(용기수불기초자료!$D$3:$D$4794,용기수불기초자료!$B$3:$B$4794,A44,용기수불기초자료!$C$3:$C$4794,$EH$3)</f>
        <v>0</v>
      </c>
      <c r="EJ44" s="551">
        <f>SUMIFS(용기수불기초자료!$G$3:$G$4794,용기수불기초자료!$B$3:$B$4794,A44,용기수불기초자료!$C$3:$C$4794,$EH$3)</f>
        <v>0</v>
      </c>
      <c r="EK44" s="548">
        <f t="shared" si="43"/>
        <v>0</v>
      </c>
      <c r="EL44" s="549">
        <v>0</v>
      </c>
      <c r="EM44" s="550">
        <f>SUMIFS(용기수불기초자료!$D$3:$D$4794,용기수불기초자료!$B$3:$B$4794,A44,용기수불기초자료!$C$3:$C$4794,$EL$3)</f>
        <v>0</v>
      </c>
      <c r="EN44" s="551">
        <f>SUMIFS(용기수불기초자료!$G$3:$G$4794,용기수불기초자료!$B$3:$B$4794,A44,용기수불기초자료!$C$3:$C$4794,$EL$3)</f>
        <v>0</v>
      </c>
      <c r="EO44" s="547">
        <f t="shared" si="44"/>
        <v>0</v>
      </c>
      <c r="EP44" s="552">
        <v>0</v>
      </c>
      <c r="EQ44" s="550">
        <f>SUMIFS(용기수불기초자료!$D$3:$D$4794,용기수불기초자료!$B$3:$B$4794,A44,용기수불기초자료!$C$3:$C$4794,$EP$3)</f>
        <v>0</v>
      </c>
      <c r="ER44" s="551">
        <f>SUMIFS(용기수불기초자료!$G$3:$G$4794,용기수불기초자료!$B$3:$B$4794,A44,용기수불기초자료!$C$3:$C$4794,$EP$3)</f>
        <v>0</v>
      </c>
      <c r="ES44" s="548">
        <f t="shared" si="45"/>
        <v>0</v>
      </c>
      <c r="ET44" s="552">
        <v>0</v>
      </c>
      <c r="EU44" s="550">
        <f>SUMIFS(용기수불기초자료!$D$3:$D$4794,용기수불기초자료!$B$3:$B$4794,A44,용기수불기초자료!$C$3:$C$4794,$ET$3)</f>
        <v>0</v>
      </c>
      <c r="EV44" s="551">
        <f>SUMIFS(용기수불기초자료!$G$3:$G$4794,용기수불기초자료!$B$3:$B$4794,A44,용기수불기초자료!$C$3:$C$4794,$ET$3)</f>
        <v>0</v>
      </c>
      <c r="EW44" s="548">
        <f t="shared" si="46"/>
        <v>0</v>
      </c>
      <c r="EX44" s="552">
        <v>0</v>
      </c>
      <c r="EY44" s="550">
        <f>SUMIFS(용기수불기초자료!$D$3:$D$4794,용기수불기초자료!$B$3:$B$4794,A44,용기수불기초자료!$C$3:$C$4794,$EX$3)</f>
        <v>0</v>
      </c>
      <c r="EZ44" s="551">
        <f>SUMIFS(용기수불기초자료!$G$3:$G$4794,용기수불기초자료!$B$3:$B$4794,A44,용기수불기초자료!$C$3:$C$4794,$EX$3)</f>
        <v>0</v>
      </c>
      <c r="FA44" s="554">
        <f t="shared" si="47"/>
        <v>0</v>
      </c>
      <c r="FB44" s="552">
        <v>0</v>
      </c>
      <c r="FC44" s="555">
        <f>SUMIFS(용기수불기초자료!$D$3:$D$4794,용기수불기초자료!$B$3:$B$4794,A44,용기수불기초자료!$C$3:$C$4794,$FB$3)</f>
        <v>0</v>
      </c>
      <c r="FD44" s="555">
        <f>SUMIFS(용기수불기초자료!$G$3:$G$4794,용기수불기초자료!$B$3:$B$4794,A44,용기수불기초자료!$C$3:$C$4794,$FB$3)</f>
        <v>0</v>
      </c>
      <c r="FE44" s="554">
        <f t="shared" si="48"/>
        <v>0</v>
      </c>
      <c r="FF44" s="552">
        <v>0</v>
      </c>
      <c r="FG44" s="555">
        <f>SUMIFS(용기수불기초자료!$D$3:$D$4794,용기수불기초자료!$B$3:$B$4794,A44,용기수불기초자료!$C$3:$C$4794,$FF$3)</f>
        <v>0</v>
      </c>
      <c r="FH44" s="555">
        <f>SUMIFS(용기수불기초자료!$G$3:$G$4794,용기수불기초자료!$B$3:$B$4794,A44,용기수불기초자료!$C$3:$C$4794,$FF$3)</f>
        <v>0</v>
      </c>
      <c r="FI44" s="554">
        <f t="shared" si="175"/>
        <v>0</v>
      </c>
      <c r="FJ44" s="552">
        <v>0</v>
      </c>
      <c r="FK44" s="555">
        <f>SUMIFS(용기수불기초자료!$D$3:$D$4794,용기수불기초자료!$B$3:$B$4794,$A44,용기수불기초자료!$C$3:$C$4794,$FJ$3)</f>
        <v>0</v>
      </c>
      <c r="FL44" s="555">
        <f>SUMIFS(용기수불기초자료!$G$3:$G$4794,용기수불기초자료!$B$3:$B$4794,$A44,용기수불기초자료!$C$3:$C$4794,$FJ$3)</f>
        <v>0</v>
      </c>
      <c r="FM44" s="554">
        <f t="shared" si="55"/>
        <v>0</v>
      </c>
      <c r="FN44" s="552">
        <v>0</v>
      </c>
      <c r="FO44" s="555">
        <f>SUMIFS(용기수불기초자료!$D$3:$D$4794,용기수불기초자료!$B$3:$B$4794,$A44,용기수불기초자료!$C$3:$C$4794,$FN$3)</f>
        <v>0</v>
      </c>
      <c r="FP44" s="555">
        <f>SUMIFS(용기수불기초자료!$G$3:$G$4794,용기수불기초자료!$B$3:$B$4794,$A44,용기수불기초자료!$C$3:$C$4794,$FN$3)</f>
        <v>0</v>
      </c>
      <c r="FQ44" s="554">
        <f t="shared" si="56"/>
        <v>0</v>
      </c>
      <c r="FR44" s="558">
        <v>0</v>
      </c>
      <c r="FS44" s="582">
        <f>SUMIF(기화기수불!$B$4:$B$628,A44,기화기수불!$D$4:$D$628)</f>
        <v>0</v>
      </c>
      <c r="FT44" s="582">
        <f>SUMIF(기화기수불!$B$4:$B$628,A44,기화기수불!$C$4:$C$628)</f>
        <v>0</v>
      </c>
      <c r="FU44" s="559">
        <f t="shared" si="52"/>
        <v>0</v>
      </c>
      <c r="FW44" s="228"/>
    </row>
    <row r="45" spans="1:179" x14ac:dyDescent="0.3">
      <c r="A45" s="945" t="s">
        <v>908</v>
      </c>
      <c r="B45" s="546">
        <f t="shared" si="9"/>
        <v>2</v>
      </c>
      <c r="C45" s="547">
        <f t="shared" si="10"/>
        <v>5</v>
      </c>
      <c r="D45" s="547">
        <f t="shared" si="11"/>
        <v>5</v>
      </c>
      <c r="E45" s="548">
        <f t="shared" si="12"/>
        <v>2</v>
      </c>
      <c r="F45" s="549">
        <v>0</v>
      </c>
      <c r="G45" s="550">
        <f>SUMIFS(용기수불기초자료!$D$3:$D$4794,용기수불기초자료!$B$3:$B$4794,A45,용기수불기초자료!$C$3:$C$4794,$F$3)</f>
        <v>0</v>
      </c>
      <c r="H45" s="551">
        <f>SUMIFS(용기수불기초자료!$G$3:$G$4794,용기수불기초자료!$B$3:$B$4794,A45,용기수불기초자료!$C$3:$C$4794,$F$3)</f>
        <v>0</v>
      </c>
      <c r="I45" s="547">
        <f t="shared" si="13"/>
        <v>0</v>
      </c>
      <c r="J45" s="552">
        <v>0</v>
      </c>
      <c r="K45" s="550">
        <f>SUMIFS(용기수불기초자료!$D$3:$D$4794,용기수불기초자료!$B$3:$B$4794,A45,용기수불기초자료!$C$3:$C$4794,$J$3)</f>
        <v>0</v>
      </c>
      <c r="L45" s="551">
        <f>SUMIFS(용기수불기초자료!$G$3:$G$4794,용기수불기초자료!$B$3:$B$4794,A45,용기수불기초자료!$C$3:$C$4794,$J$3)</f>
        <v>0</v>
      </c>
      <c r="M45" s="548">
        <f t="shared" si="14"/>
        <v>0</v>
      </c>
      <c r="N45" s="549">
        <v>0</v>
      </c>
      <c r="O45" s="550">
        <f>SUMIFS(용기수불기초자료!$D$3:$D$4794,용기수불기초자료!$B$3:$B$4794,A45,용기수불기초자료!$C$3:$C$4794,$N$3)</f>
        <v>0</v>
      </c>
      <c r="P45" s="551">
        <f>SUMIFS(용기수불기초자료!$G$3:$G$4794,용기수불기초자료!$B$3:$B$4794,A45,용기수불기초자료!$C$3:$C$4794,$N$3)</f>
        <v>0</v>
      </c>
      <c r="Q45" s="547">
        <f t="shared" si="15"/>
        <v>0</v>
      </c>
      <c r="R45" s="552">
        <v>0</v>
      </c>
      <c r="S45" s="551">
        <f>SUMIFS(용기수불기초자료!$D$3:$D$4794,용기수불기초자료!$B$3:$B$4794,A45,용기수불기초자료!$C$3:$C$4794,$R$3)</f>
        <v>0</v>
      </c>
      <c r="T45" s="551">
        <f>SUMIFS(용기수불기초자료!$G$3:$G$4794,용기수불기초자료!$B$3:$B$4794,A45,용기수불기초자료!$C$3:$C$4794,$R$3)</f>
        <v>0</v>
      </c>
      <c r="U45" s="548">
        <f t="shared" si="16"/>
        <v>0</v>
      </c>
      <c r="V45" s="549">
        <v>0</v>
      </c>
      <c r="W45" s="551">
        <f>SUMIFS(용기수불기초자료!$D$3:$D$4794,용기수불기초자료!$B$3:$B$4794,A45,용기수불기초자료!$C$3:$C$4794,$V$3)</f>
        <v>0</v>
      </c>
      <c r="X45" s="551">
        <f>SUMIFS(용기수불기초자료!$G$3:$G$4794,용기수불기초자료!$B$3:$B$4794,A45,용기수불기초자료!$C$3:$C$4794,$V$3)</f>
        <v>0</v>
      </c>
      <c r="Y45" s="547">
        <f t="shared" si="17"/>
        <v>0</v>
      </c>
      <c r="Z45" s="552">
        <v>0</v>
      </c>
      <c r="AA45" s="551">
        <f>SUMIFS(용기수불기초자료!$D$3:$D$4794,용기수불기초자료!$B$3:$B$4794,A45,용기수불기초자료!$C$3:$C$4794,$Z$3)</f>
        <v>0</v>
      </c>
      <c r="AB45" s="551">
        <f>SUMIFS(용기수불기초자료!$G$3:$G$4794,용기수불기초자료!$B$3:$B$4794,A45,용기수불기초자료!$C$3:$C$4794,$Z$3)</f>
        <v>0</v>
      </c>
      <c r="AC45" s="548">
        <f t="shared" si="18"/>
        <v>0</v>
      </c>
      <c r="AD45" s="552">
        <v>0</v>
      </c>
      <c r="AE45" s="551">
        <f>SUMIFS(용기수불기초자료!$D$3:$D$4794,용기수불기초자료!$B$3:$B$4794,A45,용기수불기초자료!$C$3:$C$4794,$AD$3)</f>
        <v>0</v>
      </c>
      <c r="AF45" s="551">
        <f>SUMIFS(용기수불기초자료!$G$3:$G$4794,용기수불기초자료!$B$3:$B$4794,A45,용기수불기초자료!$C$3:$C$4794,$AD$3)</f>
        <v>0</v>
      </c>
      <c r="AG45" s="548">
        <f t="shared" si="19"/>
        <v>0</v>
      </c>
      <c r="AH45" s="549">
        <v>0</v>
      </c>
      <c r="AI45" s="551">
        <f>SUMIFS(용기수불기초자료!$D$3:$D$4794,용기수불기초자료!$B$3:$B$4794,A45,용기수불기초자료!$C$3:$C$4794,$AH$3)</f>
        <v>0</v>
      </c>
      <c r="AJ45" s="551">
        <f>SUMIFS(용기수불기초자료!$G$3:$G$4794,용기수불기초자료!$B$3:$B$4794,A45,용기수불기초자료!$C$3:$C$4794,$AH$3)</f>
        <v>0</v>
      </c>
      <c r="AK45" s="547">
        <f t="shared" si="20"/>
        <v>0</v>
      </c>
      <c r="AL45" s="552">
        <v>0</v>
      </c>
      <c r="AM45" s="551">
        <f>SUMIFS(용기수불기초자료!$D$3:$D$4794,용기수불기초자료!$B$3:$B$4794,A45,용기수불기초자료!$C$3:$C$4794,$AL$3)</f>
        <v>0</v>
      </c>
      <c r="AN45" s="551">
        <f>SUMIFS(용기수불기초자료!$G$3:$G$4794,용기수불기초자료!$B$3:$B$4794,A45,용기수불기초자료!$C$3:$C$4794,$AL$3)</f>
        <v>0</v>
      </c>
      <c r="AO45" s="548">
        <f t="shared" si="176"/>
        <v>0</v>
      </c>
      <c r="AP45" s="552">
        <v>0</v>
      </c>
      <c r="AQ45" s="551">
        <f>SUMIFS(용기수불기초자료!$D$3:$D$4794,용기수불기초자료!$B$3:$B$4794,A45,용기수불기초자료!$C$3:$C$4794,$AP$3)</f>
        <v>0</v>
      </c>
      <c r="AR45" s="551">
        <f>SUMIFS(용기수불기초자료!$G$3:$G$4794,용기수불기초자료!$B$3:$B$4794,A45,용기수불기초자료!$C$3:$C$4794,$AP$3)</f>
        <v>0</v>
      </c>
      <c r="AS45" s="548">
        <f t="shared" si="139"/>
        <v>0</v>
      </c>
      <c r="AT45" s="552">
        <v>0</v>
      </c>
      <c r="AU45" s="551">
        <f>SUMIFS(용기수불기초자료!$D$3:$D$4794,용기수불기초자료!$B$3:$B$4794,A45,용기수불기초자료!$C$3:$C$4794,$AT$3)</f>
        <v>0</v>
      </c>
      <c r="AV45" s="551">
        <f>SUMIFS(용기수불기초자료!$G$3:$G$4794,용기수불기초자료!$B$3:$B$4794,A45,용기수불기초자료!$C$3:$C$4794,$AT$3)</f>
        <v>0</v>
      </c>
      <c r="AW45" s="548">
        <f t="shared" si="22"/>
        <v>0</v>
      </c>
      <c r="AX45" s="549">
        <v>0</v>
      </c>
      <c r="AY45" s="550">
        <f>SUMIFS(용기수불기초자료!$D$3:$D$4794,용기수불기초자료!$B$3:$B$4794,A45,용기수불기초자료!$C$3:$C$4794,$AX$3)</f>
        <v>0</v>
      </c>
      <c r="AZ45" s="551">
        <f>SUMIFS(용기수불기초자료!$G$3:$G$4794,용기수불기초자료!$B$3:$B$4794,A45,용기수불기초자료!$C$3:$C$4794,$AX$3)</f>
        <v>0</v>
      </c>
      <c r="BA45" s="547">
        <f t="shared" si="23"/>
        <v>0</v>
      </c>
      <c r="BB45" s="552">
        <v>0</v>
      </c>
      <c r="BC45" s="550">
        <f>SUMIFS(용기수불기초자료!$D$3:$D$4794,용기수불기초자료!$B$3:$B$4794,A45,용기수불기초자료!$C$3:$C$4794,$BB$3)</f>
        <v>0</v>
      </c>
      <c r="BD45" s="551">
        <f>SUMIFS(용기수불기초자료!$G$3:$G$4794,용기수불기초자료!$B$3:$B$4794,A45,용기수불기초자료!$C$3:$C$4794,$BB$3)</f>
        <v>0</v>
      </c>
      <c r="BE45" s="548">
        <f t="shared" si="24"/>
        <v>0</v>
      </c>
      <c r="BF45" s="549">
        <v>0</v>
      </c>
      <c r="BG45" s="550">
        <f>SUMIFS(용기수불기초자료!$D$3:$D$4794,용기수불기초자료!$B$3:$B$4794,A45,용기수불기초자료!$C$3:$C$4794,$BF$3)</f>
        <v>0</v>
      </c>
      <c r="BH45" s="551">
        <f>SUMIFS(용기수불기초자료!$G$3:$G$4794,용기수불기초자료!$B$3:$B$4794,A45,용기수불기초자료!$C$3:$C$4794,$BF$3)</f>
        <v>0</v>
      </c>
      <c r="BI45" s="547">
        <f t="shared" si="7"/>
        <v>0</v>
      </c>
      <c r="BJ45" s="552">
        <v>0</v>
      </c>
      <c r="BK45" s="550">
        <f>SUMIFS(용기수불기초자료!$D$3:$D$4794,용기수불기초자료!$B$3:$B$4794,A45,용기수불기초자료!$C$3:$C$4794,$BJ$3)</f>
        <v>0</v>
      </c>
      <c r="BL45" s="551">
        <f>SUMIFS(용기수불기초자료!$G$3:$G$4794,용기수불기초자료!$B$3:$B$4794,A45,용기수불기초자료!$C$3:$C$4794,$BJ$3)</f>
        <v>0</v>
      </c>
      <c r="BM45" s="548">
        <f t="shared" si="25"/>
        <v>0</v>
      </c>
      <c r="BN45" s="552">
        <v>0</v>
      </c>
      <c r="BO45" s="550">
        <f>SUMIFS(용기수불기초자료!$D$3:$D$4794,용기수불기초자료!$B$3:$B$4794,A45,용기수불기초자료!$C$3:$C$4794,$BN$3)</f>
        <v>0</v>
      </c>
      <c r="BP45" s="551">
        <f>SUMIFS(용기수불기초자료!$G$3:$G$4794,용기수불기초자료!$B$3:$B$4794,A45,용기수불기초자료!$C$3:$C$4794,$BN$3)</f>
        <v>0</v>
      </c>
      <c r="BQ45" s="548">
        <f t="shared" si="26"/>
        <v>0</v>
      </c>
      <c r="BR45" s="552">
        <v>0</v>
      </c>
      <c r="BS45" s="550">
        <f>SUMIFS(용기수불기초자료!$D$3:$D$4794,용기수불기초자료!$B$3:$B$4794,A45,용기수불기초자료!$C$3:$C$4794,$BR$3)</f>
        <v>0</v>
      </c>
      <c r="BT45" s="551">
        <f>SUMIFS(용기수불기초자료!$G$3:$G$4794,용기수불기초자료!$B$3:$B$4794,A45,용기수불기초자료!$C$3:$C$4794,$BR$3)</f>
        <v>0</v>
      </c>
      <c r="BU45" s="548">
        <f t="shared" si="27"/>
        <v>0</v>
      </c>
      <c r="BV45" s="549">
        <v>0</v>
      </c>
      <c r="BW45" s="550">
        <f>SUMIFS(용기수불기초자료!$D$3:$D$4794,용기수불기초자료!$B$3:$B$4794,A45,용기수불기초자료!$C$3:$C$4794,$BV$3)</f>
        <v>0</v>
      </c>
      <c r="BX45" s="551">
        <f>SUMIFS(용기수불기초자료!$G$3:$G$4794,용기수불기초자료!$B$3:$B$4794,A45,용기수불기초자료!$C$3:$C$4794,$BV$3)</f>
        <v>0</v>
      </c>
      <c r="BY45" s="547">
        <f t="shared" si="28"/>
        <v>0</v>
      </c>
      <c r="BZ45" s="552">
        <v>0</v>
      </c>
      <c r="CA45" s="550">
        <f>SUMIFS(용기수불기초자료!$D$3:$D$4794,용기수불기초자료!$B$3:$B$4794,A45,용기수불기초자료!$C$3:$C$4794,$BZ$3)</f>
        <v>0</v>
      </c>
      <c r="CB45" s="551">
        <f>SUMIFS(용기수불기초자료!$G$3:$G$4794,용기수불기초자료!$B$3:$B$4794,A45,용기수불기초자료!$C$3:$C$4794,$BZ$3)</f>
        <v>0</v>
      </c>
      <c r="CC45" s="548">
        <f t="shared" si="29"/>
        <v>0</v>
      </c>
      <c r="CD45" s="552">
        <v>0</v>
      </c>
      <c r="CE45" s="550">
        <f>SUMIFS(용기수불기초자료!$D$3:$D$4794,용기수불기초자료!$B$3:$B$4794,A45,용기수불기초자료!$C$3:$C$4794,$CD$3)</f>
        <v>0</v>
      </c>
      <c r="CF45" s="551">
        <f>SUMIFS(용기수불기초자료!$G$3:$G$4794,용기수불기초자료!$B$3:$B$4794,A45,용기수불기초자료!$C$3:$C$4794,$CD$3)</f>
        <v>0</v>
      </c>
      <c r="CG45" s="548">
        <f t="shared" si="30"/>
        <v>0</v>
      </c>
      <c r="CH45" s="552">
        <v>0</v>
      </c>
      <c r="CI45" s="550">
        <f>SUMIFS(용기수불기초자료!$D$3:$D$4794,용기수불기초자료!$B$3:$B$4794,A45,용기수불기초자료!$C$3:$C$4794,$CH$3)</f>
        <v>0</v>
      </c>
      <c r="CJ45" s="551">
        <f>SUMIFS(용기수불기초자료!$G$3:$G$4794,용기수불기초자료!$B$3:$B$4794,A45,용기수불기초자료!$C$3:$C$4794,$CH$3)</f>
        <v>0</v>
      </c>
      <c r="CK45" s="548">
        <f t="shared" si="31"/>
        <v>0</v>
      </c>
      <c r="CL45" s="549">
        <v>0</v>
      </c>
      <c r="CM45" s="550">
        <f>SUMIFS(용기수불기초자료!$D$3:$D$4794,용기수불기초자료!$B$3:$B$4794,A45,용기수불기초자료!$C$3:$C$4794,$CL$3)</f>
        <v>0</v>
      </c>
      <c r="CN45" s="551">
        <f>SUMIFS(용기수불기초자료!$G$3:$G$4794,용기수불기초자료!$B$3:$B$4794,A45,용기수불기초자료!$C$3:$C$4794,$CL$3)</f>
        <v>0</v>
      </c>
      <c r="CO45" s="547">
        <f t="shared" si="32"/>
        <v>0</v>
      </c>
      <c r="CP45" s="552">
        <v>0</v>
      </c>
      <c r="CQ45" s="550">
        <f>SUMIFS(용기수불기초자료!$D$3:$D$4794,용기수불기초자료!$B$3:$B$4794,A45,용기수불기초자료!$C$3:$C$4794,$CP$3)</f>
        <v>0</v>
      </c>
      <c r="CR45" s="551">
        <f>SUMIFS(용기수불기초자료!$G$3:$G$4794,용기수불기초자료!$B$3:$B$4794,A45,용기수불기초자료!$C$3:$C$4794,$CP$3)</f>
        <v>0</v>
      </c>
      <c r="CS45" s="548">
        <f t="shared" si="33"/>
        <v>0</v>
      </c>
      <c r="CT45" s="549">
        <v>0</v>
      </c>
      <c r="CU45" s="550">
        <f>SUMIFS(용기수불기초자료!$D$3:$D$4794,용기수불기초자료!$B$3:$B$4794,A45,용기수불기초자료!$C$3:$C$4794,$CT$3)</f>
        <v>0</v>
      </c>
      <c r="CV45" s="551">
        <f>SUMIFS(용기수불기초자료!$G$3:$G$4794,용기수불기초자료!$B$3:$B$4794,A45,용기수불기초자료!$C$3:$C$4794,$CT$3)</f>
        <v>0</v>
      </c>
      <c r="CW45" s="547">
        <f t="shared" si="34"/>
        <v>0</v>
      </c>
      <c r="CX45" s="552">
        <v>0</v>
      </c>
      <c r="CY45" s="550">
        <f>SUMIFS(용기수불기초자료!$D$3:$D$4794,용기수불기초자료!$B$3:$B$4794,A45,용기수불기초자료!$C$3:$C$4794,$CX$3)</f>
        <v>0</v>
      </c>
      <c r="CZ45" s="551">
        <f>SUMIFS(용기수불기초자료!$G$3:$G$4794,용기수불기초자료!$B$3:$B$4794,A45,용기수불기초자료!$C$3:$C$4794,$CX$3)</f>
        <v>0</v>
      </c>
      <c r="DA45" s="548">
        <f t="shared" si="35"/>
        <v>0</v>
      </c>
      <c r="DB45" s="549">
        <v>0</v>
      </c>
      <c r="DC45" s="550">
        <f>SUMIFS(용기수불기초자료!$D$3:$D$4794,용기수불기초자료!$B$3:$B$4794,A45,용기수불기초자료!$C$3:$C$4794,$DB$3)</f>
        <v>0</v>
      </c>
      <c r="DD45" s="551">
        <f>SUMIFS(용기수불기초자료!$G$3:$G$4794,용기수불기초자료!$B$3:$B$4794,A45,용기수불기초자료!$C$3:$C$4794,$DB$3)</f>
        <v>0</v>
      </c>
      <c r="DE45" s="547">
        <f t="shared" si="36"/>
        <v>0</v>
      </c>
      <c r="DF45" s="552">
        <v>0</v>
      </c>
      <c r="DG45" s="550">
        <f>SUMIFS(용기수불기초자료!$D$3:$D$4794,용기수불기초자료!$B$3:$B$4794,A45,용기수불기초자료!$C$3:$C$4794,$DF$3)</f>
        <v>0</v>
      </c>
      <c r="DH45" s="551">
        <f>SUMIFS(용기수불기초자료!$G$3:$G$4794,용기수불기초자료!$B$3:$B$4794,A45,용기수불기초자료!$C$3:$C$4794,$DF$3)</f>
        <v>0</v>
      </c>
      <c r="DI45" s="548">
        <f t="shared" si="37"/>
        <v>0</v>
      </c>
      <c r="DJ45" s="552">
        <v>0</v>
      </c>
      <c r="DK45" s="550">
        <f>SUMIFS(용기수불기초자료!$D$3:$D$4794,용기수불기초자료!$B$3:$B$4794,A45,용기수불기초자료!$C$3:$C$4794,$DJ$3)</f>
        <v>0</v>
      </c>
      <c r="DL45" s="551">
        <f>SUMIFS(용기수불기초자료!$G$3:$G$4794,용기수불기초자료!$B$3:$B$4794,A45,용기수불기초자료!$C$3:$C$4794,$DJ$3)</f>
        <v>0</v>
      </c>
      <c r="DM45" s="548">
        <f t="shared" si="38"/>
        <v>0</v>
      </c>
      <c r="DN45" s="552">
        <v>0</v>
      </c>
      <c r="DO45" s="550">
        <f>SUMIFS(용기수불기초자료!$D$3:$D$4794,용기수불기초자료!$B$3:$B$4794,A45,용기수불기초자료!$C$3:$C$4794,$DN$3)</f>
        <v>0</v>
      </c>
      <c r="DP45" s="551">
        <f>SUMIFS(용기수불기초자료!$G$3:$G$4794,용기수불기초자료!$B$3:$B$4794,A45,용기수불기초자료!$C$3:$C$4794,$DN$3)</f>
        <v>0</v>
      </c>
      <c r="DQ45" s="554">
        <f t="shared" si="39"/>
        <v>0</v>
      </c>
      <c r="DR45" s="549">
        <v>0</v>
      </c>
      <c r="DS45" s="550">
        <f>SUMIFS(용기수불기초자료!$D$3:$D$4794,용기수불기초자료!$B$3:$B$4794,A45,용기수불기초자료!$C$3:$C$4794,$DR$3)</f>
        <v>0</v>
      </c>
      <c r="DT45" s="551">
        <f>SUMIFS(용기수불기초자료!$G$3:$G$4794,용기수불기초자료!$B$3:$B$4794,A45,용기수불기초자료!$C$3:$C$4794,$DR$3)</f>
        <v>0</v>
      </c>
      <c r="DU45" s="547">
        <f t="shared" si="8"/>
        <v>0</v>
      </c>
      <c r="DV45" s="552">
        <v>0</v>
      </c>
      <c r="DW45" s="550">
        <f>SUMIFS(용기수불기초자료!$D$3:$D$4794,용기수불기초자료!$B$3:$B$4794,A45,용기수불기초자료!$C$3:$C$4794,$DV$3)</f>
        <v>0</v>
      </c>
      <c r="DX45" s="551">
        <f>SUMIFS(용기수불기초자료!$G$3:$G$4794,용기수불기초자료!$B$3:$B$4794,A45,용기수불기초자료!$C$3:$C$4794,$DV$3)</f>
        <v>0</v>
      </c>
      <c r="DY45" s="548">
        <f t="shared" si="40"/>
        <v>0</v>
      </c>
      <c r="DZ45" s="549">
        <v>0</v>
      </c>
      <c r="EA45" s="550">
        <f>SUMIFS(용기수불기초자료!$D$3:$D$4794,용기수불기초자료!$B$3:$B$4794,A45,용기수불기초자료!$C$3:$C$4794,$DZ$3)</f>
        <v>0</v>
      </c>
      <c r="EB45" s="551">
        <f>SUMIFS(용기수불기초자료!$G$3:$G$4794,용기수불기초자료!$B$3:$B$4794,A45,용기수불기초자료!$C$3:$C$4794,$DZ$3)</f>
        <v>0</v>
      </c>
      <c r="EC45" s="547">
        <f t="shared" si="41"/>
        <v>0</v>
      </c>
      <c r="ED45" s="552">
        <v>2</v>
      </c>
      <c r="EE45" s="550">
        <f>SUMIFS(용기수불기초자료!$D$3:$D$4794,용기수불기초자료!$B$3:$B$4794,A45,용기수불기초자료!$C$3:$C$4794,$ED$3)</f>
        <v>5</v>
      </c>
      <c r="EF45" s="551">
        <f>SUMIFS(용기수불기초자료!$G$3:$G$4794,용기수불기초자료!$B$3:$B$4794,A45,용기수불기초자료!$C$3:$C$4794,$ED$3)</f>
        <v>5</v>
      </c>
      <c r="EG45" s="548">
        <f>ED45+EE45-EF45</f>
        <v>2</v>
      </c>
      <c r="EH45" s="552">
        <v>0</v>
      </c>
      <c r="EI45" s="550">
        <f>SUMIFS(용기수불기초자료!$D$3:$D$4794,용기수불기초자료!$B$3:$B$4794,A45,용기수불기초자료!$C$3:$C$4794,$EH$3)</f>
        <v>0</v>
      </c>
      <c r="EJ45" s="551">
        <f>SUMIFS(용기수불기초자료!$G$3:$G$4794,용기수불기초자료!$B$3:$B$4794,A45,용기수불기초자료!$C$3:$C$4794,$EH$3)</f>
        <v>0</v>
      </c>
      <c r="EK45" s="548">
        <f t="shared" si="43"/>
        <v>0</v>
      </c>
      <c r="EL45" s="549">
        <v>0</v>
      </c>
      <c r="EM45" s="550">
        <f>SUMIFS(용기수불기초자료!$D$3:$D$4794,용기수불기초자료!$B$3:$B$4794,A45,용기수불기초자료!$C$3:$C$4794,$EL$3)</f>
        <v>0</v>
      </c>
      <c r="EN45" s="551">
        <f>SUMIFS(용기수불기초자료!$G$3:$G$4794,용기수불기초자료!$B$3:$B$4794,A45,용기수불기초자료!$C$3:$C$4794,$EL$3)</f>
        <v>0</v>
      </c>
      <c r="EO45" s="547">
        <f t="shared" si="44"/>
        <v>0</v>
      </c>
      <c r="EP45" s="552">
        <v>0</v>
      </c>
      <c r="EQ45" s="550">
        <f>SUMIFS(용기수불기초자료!$D$3:$D$4794,용기수불기초자료!$B$3:$B$4794,A45,용기수불기초자료!$C$3:$C$4794,$EP$3)</f>
        <v>0</v>
      </c>
      <c r="ER45" s="551">
        <f>SUMIFS(용기수불기초자료!$G$3:$G$4794,용기수불기초자료!$B$3:$B$4794,A45,용기수불기초자료!$C$3:$C$4794,$EP$3)</f>
        <v>0</v>
      </c>
      <c r="ES45" s="548">
        <f t="shared" si="45"/>
        <v>0</v>
      </c>
      <c r="ET45" s="552">
        <v>0</v>
      </c>
      <c r="EU45" s="550">
        <f>SUMIFS(용기수불기초자료!$D$3:$D$4794,용기수불기초자료!$B$3:$B$4794,A45,용기수불기초자료!$C$3:$C$4794,$ET$3)</f>
        <v>0</v>
      </c>
      <c r="EV45" s="551">
        <f>SUMIFS(용기수불기초자료!$G$3:$G$4794,용기수불기초자료!$B$3:$B$4794,A45,용기수불기초자료!$C$3:$C$4794,$ET$3)</f>
        <v>0</v>
      </c>
      <c r="EW45" s="548">
        <f t="shared" si="46"/>
        <v>0</v>
      </c>
      <c r="EX45" s="552">
        <v>0</v>
      </c>
      <c r="EY45" s="550">
        <f>SUMIFS(용기수불기초자료!$D$3:$D$4794,용기수불기초자료!$B$3:$B$4794,A45,용기수불기초자료!$C$3:$C$4794,$EX$3)</f>
        <v>0</v>
      </c>
      <c r="EZ45" s="551">
        <f>SUMIFS(용기수불기초자료!$G$3:$G$4794,용기수불기초자료!$B$3:$B$4794,A45,용기수불기초자료!$C$3:$C$4794,$EX$3)</f>
        <v>0</v>
      </c>
      <c r="FA45" s="554">
        <f t="shared" si="47"/>
        <v>0</v>
      </c>
      <c r="FB45" s="552">
        <v>0</v>
      </c>
      <c r="FC45" s="555">
        <f>SUMIFS(용기수불기초자료!$D$3:$D$4794,용기수불기초자료!$B$3:$B$4794,A45,용기수불기초자료!$C$3:$C$4794,$FB$3)</f>
        <v>0</v>
      </c>
      <c r="FD45" s="555">
        <f>SUMIFS(용기수불기초자료!$G$3:$G$4794,용기수불기초자료!$B$3:$B$4794,A45,용기수불기초자료!$C$3:$C$4794,$FB$3)</f>
        <v>0</v>
      </c>
      <c r="FE45" s="554">
        <f t="shared" si="48"/>
        <v>0</v>
      </c>
      <c r="FF45" s="552">
        <v>0</v>
      </c>
      <c r="FG45" s="555">
        <f>SUMIFS(용기수불기초자료!$D$3:$D$4794,용기수불기초자료!$B$3:$B$4794,A45,용기수불기초자료!$C$3:$C$4794,$FF$3)</f>
        <v>0</v>
      </c>
      <c r="FH45" s="555">
        <f>SUMIFS(용기수불기초자료!$G$3:$G$4794,용기수불기초자료!$B$3:$B$4794,A45,용기수불기초자료!$C$3:$C$4794,$FF$3)</f>
        <v>0</v>
      </c>
      <c r="FI45" s="554">
        <f t="shared" si="175"/>
        <v>0</v>
      </c>
      <c r="FJ45" s="552">
        <v>0</v>
      </c>
      <c r="FK45" s="555">
        <f>SUMIFS(용기수불기초자료!$D$3:$D$4794,용기수불기초자료!$B$3:$B$4794,$A45,용기수불기초자료!$C$3:$C$4794,$FJ$3)</f>
        <v>0</v>
      </c>
      <c r="FL45" s="555">
        <f>SUMIFS(용기수불기초자료!$G$3:$G$4794,용기수불기초자료!$B$3:$B$4794,$A45,용기수불기초자료!$C$3:$C$4794,$FJ$3)</f>
        <v>0</v>
      </c>
      <c r="FM45" s="554">
        <f t="shared" si="55"/>
        <v>0</v>
      </c>
      <c r="FN45" s="552">
        <v>0</v>
      </c>
      <c r="FO45" s="555">
        <f>SUMIFS(용기수불기초자료!$D$3:$D$4794,용기수불기초자료!$B$3:$B$4794,$A45,용기수불기초자료!$C$3:$C$4794,$FN$3)</f>
        <v>0</v>
      </c>
      <c r="FP45" s="555">
        <f>SUMIFS(용기수불기초자료!$G$3:$G$4794,용기수불기초자료!$B$3:$B$4794,$A45,용기수불기초자료!$C$3:$C$4794,$FN$3)</f>
        <v>0</v>
      </c>
      <c r="FQ45" s="554">
        <f t="shared" si="56"/>
        <v>0</v>
      </c>
      <c r="FR45" s="558">
        <v>2</v>
      </c>
      <c r="FS45" s="582">
        <f>SUMIF(기화기수불!$B$4:$B$628,A45,기화기수불!$D$4:$D$628)</f>
        <v>1</v>
      </c>
      <c r="FT45" s="582">
        <f>SUMIF(기화기수불!$B$4:$B$628,A45,기화기수불!$C$4:$C$628)</f>
        <v>0</v>
      </c>
      <c r="FU45" s="559">
        <f t="shared" si="52"/>
        <v>3</v>
      </c>
      <c r="FW45" s="228"/>
    </row>
    <row r="46" spans="1:179" ht="16.5" customHeight="1" x14ac:dyDescent="0.3">
      <c r="A46" s="945" t="s">
        <v>885</v>
      </c>
      <c r="B46" s="546">
        <f t="shared" si="9"/>
        <v>35</v>
      </c>
      <c r="C46" s="547">
        <f t="shared" si="10"/>
        <v>16</v>
      </c>
      <c r="D46" s="547">
        <f t="shared" si="11"/>
        <v>16</v>
      </c>
      <c r="E46" s="548">
        <f t="shared" si="12"/>
        <v>35</v>
      </c>
      <c r="F46" s="549">
        <v>9</v>
      </c>
      <c r="G46" s="550">
        <f>SUMIFS(용기수불기초자료!$D$3:$D$4794,용기수불기초자료!$B$3:$B$4794,A46,용기수불기초자료!$C$3:$C$4794,$F$3)</f>
        <v>5</v>
      </c>
      <c r="H46" s="551">
        <f>SUMIFS(용기수불기초자료!$G$3:$G$4794,용기수불기초자료!$B$3:$B$4794,A46,용기수불기초자료!$C$3:$C$4794,$F$3)</f>
        <v>5</v>
      </c>
      <c r="I46" s="547">
        <f>F46+G46-H46</f>
        <v>9</v>
      </c>
      <c r="J46" s="552">
        <v>2</v>
      </c>
      <c r="K46" s="550">
        <f>SUMIFS(용기수불기초자료!$D$3:$D$4794,용기수불기초자료!$B$3:$B$4794,A46,용기수불기초자료!$C$3:$C$4794,$J$3)</f>
        <v>0</v>
      </c>
      <c r="L46" s="551">
        <f>SUMIFS(용기수불기초자료!$G$3:$G$4794,용기수불기초자료!$B$3:$B$4794,A46,용기수불기초자료!$C$3:$C$4794,$J$3)</f>
        <v>0</v>
      </c>
      <c r="M46" s="548">
        <f t="shared" ref="M46" si="177">J46+K46-L46</f>
        <v>2</v>
      </c>
      <c r="N46" s="549">
        <v>7</v>
      </c>
      <c r="O46" s="550">
        <f>SUMIFS(용기수불기초자료!$D$3:$D$4794,용기수불기초자료!$B$3:$B$4794,A46,용기수불기초자료!$C$3:$C$4794,$N$3)</f>
        <v>5</v>
      </c>
      <c r="P46" s="551">
        <f>SUMIFS(용기수불기초자료!$G$3:$G$4794,용기수불기초자료!$B$3:$B$4794,A46,용기수불기초자료!$C$3:$C$4794,$N$3)</f>
        <v>5</v>
      </c>
      <c r="Q46" s="547">
        <f>N46+O46-P46</f>
        <v>7</v>
      </c>
      <c r="R46" s="552">
        <v>0</v>
      </c>
      <c r="S46" s="551">
        <f>SUMIFS(용기수불기초자료!$D$3:$D$4794,용기수불기초자료!$B$3:$B$4794,A46,용기수불기초자료!$C$3:$C$4794,$R$3)</f>
        <v>0</v>
      </c>
      <c r="T46" s="551">
        <f>SUMIFS(용기수불기초자료!$G$3:$G$4794,용기수불기초자료!$B$3:$B$4794,A46,용기수불기초자료!$C$3:$C$4794,$R$3)</f>
        <v>0</v>
      </c>
      <c r="U46" s="548">
        <f t="shared" ref="U46" si="178">R46+S46-T46</f>
        <v>0</v>
      </c>
      <c r="V46" s="549">
        <v>0</v>
      </c>
      <c r="W46" s="551">
        <f>SUMIFS(용기수불기초자료!$D$3:$D$4794,용기수불기초자료!$B$3:$B$4794,A46,용기수불기초자료!$C$3:$C$4794,$V$3)</f>
        <v>0</v>
      </c>
      <c r="X46" s="551">
        <f>SUMIFS(용기수불기초자료!$G$3:$G$4794,용기수불기초자료!$B$3:$B$4794,A46,용기수불기초자료!$C$3:$C$4794,$V$3)</f>
        <v>0</v>
      </c>
      <c r="Y46" s="547">
        <f t="shared" ref="Y46" si="179">V46+W46-X46</f>
        <v>0</v>
      </c>
      <c r="Z46" s="552">
        <v>0</v>
      </c>
      <c r="AA46" s="551">
        <f>SUMIFS(용기수불기초자료!$D$3:$D$4794,용기수불기초자료!$B$3:$B$4794,A46,용기수불기초자료!$C$3:$C$4794,$Z$3)</f>
        <v>0</v>
      </c>
      <c r="AB46" s="551">
        <f>SUMIFS(용기수불기초자료!$G$3:$G$4794,용기수불기초자료!$B$3:$B$4794,A46,용기수불기초자료!$C$3:$C$4794,$Z$3)</f>
        <v>0</v>
      </c>
      <c r="AC46" s="548">
        <f t="shared" ref="AC46" si="180">Z46+AA46-AB46</f>
        <v>0</v>
      </c>
      <c r="AD46" s="552">
        <v>0</v>
      </c>
      <c r="AE46" s="551">
        <f>SUMIFS(용기수불기초자료!$D$3:$D$4794,용기수불기초자료!$B$3:$B$4794,A46,용기수불기초자료!$C$3:$C$4794,$AD$3)</f>
        <v>0</v>
      </c>
      <c r="AF46" s="551">
        <f>SUMIFS(용기수불기초자료!$G$3:$G$4794,용기수불기초자료!$B$3:$B$4794,A46,용기수불기초자료!$C$3:$C$4794,$AD$3)</f>
        <v>0</v>
      </c>
      <c r="AG46" s="548">
        <f t="shared" ref="AG46" si="181">AD46+AE46-AF46</f>
        <v>0</v>
      </c>
      <c r="AH46" s="549">
        <v>12</v>
      </c>
      <c r="AI46" s="551">
        <f>SUMIFS(용기수불기초자료!$D$3:$D$4794,용기수불기초자료!$B$3:$B$4794,A46,용기수불기초자료!$C$3:$C$4794,$AH$3)</f>
        <v>6</v>
      </c>
      <c r="AJ46" s="551">
        <f>SUMIFS(용기수불기초자료!$G$3:$G$4794,용기수불기초자료!$B$3:$B$4794,A46,용기수불기초자료!$C$3:$C$4794,$AH$3)</f>
        <v>6</v>
      </c>
      <c r="AK46" s="547">
        <f>AH46+AI46-AJ46</f>
        <v>12</v>
      </c>
      <c r="AL46" s="552">
        <v>0</v>
      </c>
      <c r="AM46" s="551">
        <f>SUMIFS(용기수불기초자료!$D$3:$D$4794,용기수불기초자료!$B$3:$B$4794,A46,용기수불기초자료!$C$3:$C$4794,$AL$3)</f>
        <v>0</v>
      </c>
      <c r="AN46" s="551">
        <f>SUMIFS(용기수불기초자료!$G$3:$G$4794,용기수불기초자료!$B$3:$B$4794,A46,용기수불기초자료!$C$3:$C$4794,$AL$3)</f>
        <v>0</v>
      </c>
      <c r="AO46" s="548">
        <f t="shared" ref="AO46:AO52" si="182">AL46+AM46-AN46</f>
        <v>0</v>
      </c>
      <c r="AP46" s="552">
        <v>0</v>
      </c>
      <c r="AQ46" s="551">
        <f>SUMIFS(용기수불기초자료!$D$3:$D$4794,용기수불기초자료!$B$3:$B$4794,A46,용기수불기초자료!$C$3:$C$4794,$AP$3)</f>
        <v>0</v>
      </c>
      <c r="AR46" s="551">
        <f>SUMIFS(용기수불기초자료!$G$3:$G$4794,용기수불기초자료!$B$3:$B$4794,A46,용기수불기초자료!$C$3:$C$4794,$AP$3)</f>
        <v>0</v>
      </c>
      <c r="AS46" s="548">
        <f t="shared" ref="AS46" si="183">AP46+AQ46-AR46</f>
        <v>0</v>
      </c>
      <c r="AT46" s="552">
        <v>5</v>
      </c>
      <c r="AU46" s="551">
        <f>SUMIFS(용기수불기초자료!$D$3:$D$4794,용기수불기초자료!$B$3:$B$4794,A46,용기수불기초자료!$C$3:$C$4794,$AT$3)</f>
        <v>0</v>
      </c>
      <c r="AV46" s="551">
        <f>SUMIFS(용기수불기초자료!$G$3:$G$4794,용기수불기초자료!$B$3:$B$4794,A46,용기수불기초자료!$C$3:$C$4794,$AT$3)</f>
        <v>0</v>
      </c>
      <c r="AW46" s="548">
        <f>AT46+AU46-AV46</f>
        <v>5</v>
      </c>
      <c r="AX46" s="549">
        <v>0</v>
      </c>
      <c r="AY46" s="550">
        <f>SUMIFS(용기수불기초자료!$D$3:$D$4794,용기수불기초자료!$B$3:$B$4794,A46,용기수불기초자료!$C$3:$C$4794,$AX$3)</f>
        <v>0</v>
      </c>
      <c r="AZ46" s="551">
        <f>SUMIFS(용기수불기초자료!$G$3:$G$4794,용기수불기초자료!$B$3:$B$4794,A46,용기수불기초자료!$C$3:$C$4794,$AX$3)</f>
        <v>0</v>
      </c>
      <c r="BA46" s="547">
        <f t="shared" ref="BA46" si="184">AX46+AY46-AZ46</f>
        <v>0</v>
      </c>
      <c r="BB46" s="552">
        <v>0</v>
      </c>
      <c r="BC46" s="550">
        <f>SUMIFS(용기수불기초자료!$D$3:$D$4794,용기수불기초자료!$B$3:$B$4794,A46,용기수불기초자료!$C$3:$C$4794,$BB$3)</f>
        <v>0</v>
      </c>
      <c r="BD46" s="551">
        <f>SUMIFS(용기수불기초자료!$G$3:$G$4794,용기수불기초자료!$B$3:$B$4794,A46,용기수불기초자료!$C$3:$C$4794,$BB$3)</f>
        <v>0</v>
      </c>
      <c r="BE46" s="548">
        <f t="shared" ref="BE46" si="185">BB46+BC46-BD46</f>
        <v>0</v>
      </c>
      <c r="BF46" s="549">
        <v>0</v>
      </c>
      <c r="BG46" s="550">
        <f>SUMIFS(용기수불기초자료!$D$3:$D$4794,용기수불기초자료!$B$3:$B$4794,A46,용기수불기초자료!$C$3:$C$4794,$BF$3)</f>
        <v>0</v>
      </c>
      <c r="BH46" s="551">
        <f>SUMIFS(용기수불기초자료!$G$3:$G$4794,용기수불기초자료!$B$3:$B$4794,A46,용기수불기초자료!$C$3:$C$4794,$BF$3)</f>
        <v>0</v>
      </c>
      <c r="BI46" s="547">
        <f t="shared" ref="BI46" si="186">BF46+BG46-BH46</f>
        <v>0</v>
      </c>
      <c r="BJ46" s="552">
        <v>0</v>
      </c>
      <c r="BK46" s="550">
        <f>SUMIFS(용기수불기초자료!$D$3:$D$4794,용기수불기초자료!$B$3:$B$4794,A46,용기수불기초자료!$C$3:$C$4794,$BJ$3)</f>
        <v>0</v>
      </c>
      <c r="BL46" s="551">
        <f>SUMIFS(용기수불기초자료!$G$3:$G$4794,용기수불기초자료!$B$3:$B$4794,A46,용기수불기초자료!$C$3:$C$4794,$BJ$3)</f>
        <v>0</v>
      </c>
      <c r="BM46" s="548">
        <f t="shared" ref="BM46" si="187">BJ46+BK46-BL46</f>
        <v>0</v>
      </c>
      <c r="BN46" s="552">
        <v>0</v>
      </c>
      <c r="BO46" s="550">
        <f>SUMIFS(용기수불기초자료!$D$3:$D$4794,용기수불기초자료!$B$3:$B$4794,A46,용기수불기초자료!$C$3:$C$4794,$BN$3)</f>
        <v>0</v>
      </c>
      <c r="BP46" s="551">
        <f>SUMIFS(용기수불기초자료!$G$3:$G$4794,용기수불기초자료!$B$3:$B$4794,A46,용기수불기초자료!$C$3:$C$4794,$BN$3)</f>
        <v>0</v>
      </c>
      <c r="BQ46" s="548">
        <f t="shared" ref="BQ46" si="188">BN46+BO46-BP46</f>
        <v>0</v>
      </c>
      <c r="BR46" s="552">
        <v>0</v>
      </c>
      <c r="BS46" s="550">
        <f>SUMIFS(용기수불기초자료!$D$3:$D$4794,용기수불기초자료!$B$3:$B$4794,A46,용기수불기초자료!$C$3:$C$4794,$BR$3)</f>
        <v>0</v>
      </c>
      <c r="BT46" s="551">
        <f>SUMIFS(용기수불기초자료!$G$3:$G$4794,용기수불기초자료!$B$3:$B$4794,A46,용기수불기초자료!$C$3:$C$4794,$BR$3)</f>
        <v>0</v>
      </c>
      <c r="BU46" s="548">
        <f t="shared" ref="BU46" si="189">BR46+BS46-BT46</f>
        <v>0</v>
      </c>
      <c r="BV46" s="549">
        <v>0</v>
      </c>
      <c r="BW46" s="550">
        <f>SUMIFS(용기수불기초자료!$D$3:$D$4794,용기수불기초자료!$B$3:$B$4794,A46,용기수불기초자료!$C$3:$C$4794,$BV$3)</f>
        <v>0</v>
      </c>
      <c r="BX46" s="551">
        <f>SUMIFS(용기수불기초자료!$G$3:$G$4794,용기수불기초자료!$B$3:$B$4794,A46,용기수불기초자료!$C$3:$C$4794,$BV$3)</f>
        <v>0</v>
      </c>
      <c r="BY46" s="547">
        <f t="shared" ref="BY46" si="190">BV46+BW46-BX46</f>
        <v>0</v>
      </c>
      <c r="BZ46" s="552">
        <v>0</v>
      </c>
      <c r="CA46" s="550">
        <f>SUMIFS(용기수불기초자료!$D$3:$D$4794,용기수불기초자료!$B$3:$B$4794,A46,용기수불기초자료!$C$3:$C$4794,$BZ$3)</f>
        <v>0</v>
      </c>
      <c r="CB46" s="551">
        <f>SUMIFS(용기수불기초자료!$G$3:$G$4794,용기수불기초자료!$B$3:$B$4794,A46,용기수불기초자료!$C$3:$C$4794,$BZ$3)</f>
        <v>0</v>
      </c>
      <c r="CC46" s="548">
        <f t="shared" ref="CC46" si="191">BZ46+CA46-CB46</f>
        <v>0</v>
      </c>
      <c r="CD46" s="552">
        <v>0</v>
      </c>
      <c r="CE46" s="550">
        <f>SUMIFS(용기수불기초자료!$D$3:$D$4794,용기수불기초자료!$B$3:$B$4794,A46,용기수불기초자료!$C$3:$C$4794,$CD$3)</f>
        <v>0</v>
      </c>
      <c r="CF46" s="551">
        <f>SUMIFS(용기수불기초자료!$G$3:$G$4794,용기수불기초자료!$B$3:$B$4794,A46,용기수불기초자료!$C$3:$C$4794,$CD$3)</f>
        <v>0</v>
      </c>
      <c r="CG46" s="548">
        <f t="shared" ref="CG46" si="192">CD46+CE46-CF46</f>
        <v>0</v>
      </c>
      <c r="CH46" s="552">
        <v>0</v>
      </c>
      <c r="CI46" s="550">
        <f>SUMIFS(용기수불기초자료!$D$3:$D$4794,용기수불기초자료!$B$3:$B$4794,A46,용기수불기초자료!$C$3:$C$4794,$CH$3)</f>
        <v>0</v>
      </c>
      <c r="CJ46" s="551">
        <f>SUMIFS(용기수불기초자료!$G$3:$G$4794,용기수불기초자료!$B$3:$B$4794,A46,용기수불기초자료!$C$3:$C$4794,$CH$3)</f>
        <v>0</v>
      </c>
      <c r="CK46" s="548">
        <f t="shared" ref="CK46" si="193">CH46+CI46-CJ46</f>
        <v>0</v>
      </c>
      <c r="CL46" s="549">
        <v>0</v>
      </c>
      <c r="CM46" s="550">
        <f>SUMIFS(용기수불기초자료!$D$3:$D$4794,용기수불기초자료!$B$3:$B$4794,A46,용기수불기초자료!$C$3:$C$4794,$CL$3)</f>
        <v>0</v>
      </c>
      <c r="CN46" s="551">
        <f>SUMIFS(용기수불기초자료!$G$3:$G$4794,용기수불기초자료!$B$3:$B$4794,A46,용기수불기초자료!$C$3:$C$4794,$CL$3)</f>
        <v>0</v>
      </c>
      <c r="CO46" s="547">
        <f t="shared" ref="CO46" si="194">CL46+CM46-CN46</f>
        <v>0</v>
      </c>
      <c r="CP46" s="552">
        <v>0</v>
      </c>
      <c r="CQ46" s="550">
        <f>SUMIFS(용기수불기초자료!$D$3:$D$4794,용기수불기초자료!$B$3:$B$4794,A46,용기수불기초자료!$C$3:$C$4794,$CP$3)</f>
        <v>0</v>
      </c>
      <c r="CR46" s="551">
        <f>SUMIFS(용기수불기초자료!$G$3:$G$4794,용기수불기초자료!$B$3:$B$4794,A46,용기수불기초자료!$C$3:$C$4794,$CP$3)</f>
        <v>0</v>
      </c>
      <c r="CS46" s="548">
        <f t="shared" ref="CS46" si="195">CP46+CQ46-CR46</f>
        <v>0</v>
      </c>
      <c r="CT46" s="549">
        <v>0</v>
      </c>
      <c r="CU46" s="550">
        <f>SUMIFS(용기수불기초자료!$D$3:$D$4794,용기수불기초자료!$B$3:$B$4794,A46,용기수불기초자료!$C$3:$C$4794,$CT$3)</f>
        <v>0</v>
      </c>
      <c r="CV46" s="551">
        <f>SUMIFS(용기수불기초자료!$G$3:$G$4794,용기수불기초자료!$B$3:$B$4794,A46,용기수불기초자료!$C$3:$C$4794,$CT$3)</f>
        <v>0</v>
      </c>
      <c r="CW46" s="547">
        <f t="shared" ref="CW46" si="196">CT46+CU46-CV46</f>
        <v>0</v>
      </c>
      <c r="CX46" s="552">
        <v>0</v>
      </c>
      <c r="CY46" s="550">
        <f>SUMIFS(용기수불기초자료!$D$3:$D$4794,용기수불기초자료!$B$3:$B$4794,A46,용기수불기초자료!$C$3:$C$4794,$CX$3)</f>
        <v>0</v>
      </c>
      <c r="CZ46" s="551">
        <f>SUMIFS(용기수불기초자료!$G$3:$G$4794,용기수불기초자료!$B$3:$B$4794,A46,용기수불기초자료!$C$3:$C$4794,$CX$3)</f>
        <v>0</v>
      </c>
      <c r="DA46" s="548">
        <f t="shared" ref="DA46" si="197">CX46+CY46-CZ46</f>
        <v>0</v>
      </c>
      <c r="DB46" s="549">
        <v>0</v>
      </c>
      <c r="DC46" s="550">
        <f>SUMIFS(용기수불기초자료!$D$3:$D$4794,용기수불기초자료!$B$3:$B$4794,A46,용기수불기초자료!$C$3:$C$4794,$DB$3)</f>
        <v>0</v>
      </c>
      <c r="DD46" s="551">
        <f>SUMIFS(용기수불기초자료!$G$3:$G$4794,용기수불기초자료!$B$3:$B$4794,A46,용기수불기초자료!$C$3:$C$4794,$DB$3)</f>
        <v>0</v>
      </c>
      <c r="DE46" s="547">
        <f t="shared" ref="DE46" si="198">DB46+DC46-DD46</f>
        <v>0</v>
      </c>
      <c r="DF46" s="552">
        <v>0</v>
      </c>
      <c r="DG46" s="550">
        <f>SUMIFS(용기수불기초자료!$D$3:$D$4794,용기수불기초자료!$B$3:$B$4794,A46,용기수불기초자료!$C$3:$C$4794,$DF$3)</f>
        <v>0</v>
      </c>
      <c r="DH46" s="551">
        <f>SUMIFS(용기수불기초자료!$G$3:$G$4794,용기수불기초자료!$B$3:$B$4794,A46,용기수불기초자료!$C$3:$C$4794,$DF$3)</f>
        <v>0</v>
      </c>
      <c r="DI46" s="548">
        <f t="shared" ref="DI46" si="199">DF46+DG46-DH46</f>
        <v>0</v>
      </c>
      <c r="DJ46" s="552">
        <v>0</v>
      </c>
      <c r="DK46" s="550">
        <f>SUMIFS(용기수불기초자료!$D$3:$D$4794,용기수불기초자료!$B$3:$B$4794,A46,용기수불기초자료!$C$3:$C$4794,$DJ$3)</f>
        <v>0</v>
      </c>
      <c r="DL46" s="551">
        <f>SUMIFS(용기수불기초자료!$G$3:$G$4794,용기수불기초자료!$B$3:$B$4794,A46,용기수불기초자료!$C$3:$C$4794,$DJ$3)</f>
        <v>0</v>
      </c>
      <c r="DM46" s="548">
        <f t="shared" ref="DM46" si="200">DJ46+DK46-DL46</f>
        <v>0</v>
      </c>
      <c r="DN46" s="552">
        <v>0</v>
      </c>
      <c r="DO46" s="550">
        <f>SUMIFS(용기수불기초자료!$D$3:$D$4794,용기수불기초자료!$B$3:$B$4794,A46,용기수불기초자료!$C$3:$C$4794,$DN$3)</f>
        <v>0</v>
      </c>
      <c r="DP46" s="551">
        <f>SUMIFS(용기수불기초자료!$G$3:$G$4794,용기수불기초자료!$B$3:$B$4794,A46,용기수불기초자료!$C$3:$C$4794,$DN$3)</f>
        <v>0</v>
      </c>
      <c r="DQ46" s="554">
        <f t="shared" ref="DQ46" si="201">DN46+DO46-DP46</f>
        <v>0</v>
      </c>
      <c r="DR46" s="549">
        <v>0</v>
      </c>
      <c r="DS46" s="550">
        <f>SUMIFS(용기수불기초자료!$D$3:$D$4794,용기수불기초자료!$B$3:$B$4794,A46,용기수불기초자료!$C$3:$C$4794,$DR$3)</f>
        <v>0</v>
      </c>
      <c r="DT46" s="551">
        <f>SUMIFS(용기수불기초자료!$G$3:$G$4794,용기수불기초자료!$B$3:$B$4794,A46,용기수불기초자료!$C$3:$C$4794,$DR$3)</f>
        <v>0</v>
      </c>
      <c r="DU46" s="547">
        <f t="shared" si="8"/>
        <v>0</v>
      </c>
      <c r="DV46" s="552">
        <v>0</v>
      </c>
      <c r="DW46" s="550">
        <f>SUMIFS(용기수불기초자료!$D$3:$D$4794,용기수불기초자료!$B$3:$B$4794,A46,용기수불기초자료!$C$3:$C$4794,$DV$3)</f>
        <v>0</v>
      </c>
      <c r="DX46" s="551">
        <f>SUMIFS(용기수불기초자료!$G$3:$G$4794,용기수불기초자료!$B$3:$B$4794,A46,용기수불기초자료!$C$3:$C$4794,$DV$3)</f>
        <v>0</v>
      </c>
      <c r="DY46" s="548">
        <f t="shared" ref="DY46" si="202">DV46+DW46-DX46</f>
        <v>0</v>
      </c>
      <c r="DZ46" s="549">
        <v>0</v>
      </c>
      <c r="EA46" s="550">
        <f>SUMIFS(용기수불기초자료!$D$3:$D$4794,용기수불기초자료!$B$3:$B$4794,A46,용기수불기초자료!$C$3:$C$4794,$DZ$3)</f>
        <v>0</v>
      </c>
      <c r="EB46" s="551">
        <f>SUMIFS(용기수불기초자료!$G$3:$G$4794,용기수불기초자료!$B$3:$B$4794,A46,용기수불기초자료!$C$3:$C$4794,$DZ$3)</f>
        <v>0</v>
      </c>
      <c r="EC46" s="547">
        <f t="shared" ref="EC46" si="203">DZ46+EA46-EB46</f>
        <v>0</v>
      </c>
      <c r="ED46" s="552">
        <v>0</v>
      </c>
      <c r="EE46" s="550">
        <f>SUMIFS(용기수불기초자료!$D$3:$D$4794,용기수불기초자료!$B$3:$B$4794,A46,용기수불기초자료!$C$3:$C$4794,$ED$3)</f>
        <v>0</v>
      </c>
      <c r="EF46" s="551">
        <f>SUMIFS(용기수불기초자료!$G$3:$G$4794,용기수불기초자료!$B$3:$B$4794,A46,용기수불기초자료!$C$3:$C$4794,$ED$3)</f>
        <v>0</v>
      </c>
      <c r="EG46" s="548">
        <f t="shared" ref="EG46" si="204">ED46+EE46-EF46</f>
        <v>0</v>
      </c>
      <c r="EH46" s="552">
        <v>0</v>
      </c>
      <c r="EI46" s="550">
        <f>SUMIFS(용기수불기초자료!$D$3:$D$4794,용기수불기초자료!$B$3:$B$4794,A46,용기수불기초자료!$C$3:$C$4794,$EH$3)</f>
        <v>0</v>
      </c>
      <c r="EJ46" s="551">
        <f>SUMIFS(용기수불기초자료!$G$3:$G$4794,용기수불기초자료!$B$3:$B$4794,A46,용기수불기초자료!$C$3:$C$4794,$EH$3)</f>
        <v>0</v>
      </c>
      <c r="EK46" s="548">
        <f t="shared" ref="EK46" si="205">EH46+EI46-EJ46</f>
        <v>0</v>
      </c>
      <c r="EL46" s="549">
        <v>0</v>
      </c>
      <c r="EM46" s="550">
        <f>SUMIFS(용기수불기초자료!$D$3:$D$4794,용기수불기초자료!$B$3:$B$4794,A46,용기수불기초자료!$C$3:$C$4794,$EL$3)</f>
        <v>0</v>
      </c>
      <c r="EN46" s="551">
        <f>SUMIFS(용기수불기초자료!$G$3:$G$4794,용기수불기초자료!$B$3:$B$4794,A46,용기수불기초자료!$C$3:$C$4794,$EL$3)</f>
        <v>0</v>
      </c>
      <c r="EO46" s="547">
        <f t="shared" ref="EO46" si="206">EL46+EM46-EN46</f>
        <v>0</v>
      </c>
      <c r="EP46" s="552">
        <v>0</v>
      </c>
      <c r="EQ46" s="550">
        <f>SUMIFS(용기수불기초자료!$D$3:$D$4794,용기수불기초자료!$B$3:$B$4794,A46,용기수불기초자료!$C$3:$C$4794,$EP$3)</f>
        <v>0</v>
      </c>
      <c r="ER46" s="551">
        <f>SUMIFS(용기수불기초자료!$G$3:$G$4794,용기수불기초자료!$B$3:$B$4794,A46,용기수불기초자료!$C$3:$C$4794,$EP$3)</f>
        <v>0</v>
      </c>
      <c r="ES46" s="548">
        <f t="shared" ref="ES46" si="207">EP46+EQ46-ER46</f>
        <v>0</v>
      </c>
      <c r="ET46" s="552">
        <v>0</v>
      </c>
      <c r="EU46" s="550">
        <f>SUMIFS(용기수불기초자료!$D$3:$D$4794,용기수불기초자료!$B$3:$B$4794,A46,용기수불기초자료!$C$3:$C$4794,$ET$3)</f>
        <v>0</v>
      </c>
      <c r="EV46" s="551">
        <f>SUMIFS(용기수불기초자료!$G$3:$G$4794,용기수불기초자료!$B$3:$B$4794,A46,용기수불기초자료!$C$3:$C$4794,$ET$3)</f>
        <v>0</v>
      </c>
      <c r="EW46" s="548">
        <f t="shared" ref="EW46" si="208">ET46+EU46-EV46</f>
        <v>0</v>
      </c>
      <c r="EX46" s="552">
        <v>0</v>
      </c>
      <c r="EY46" s="550">
        <f>SUMIFS(용기수불기초자료!$D$3:$D$4794,용기수불기초자료!$B$3:$B$4794,A46,용기수불기초자료!$C$3:$C$4794,$EX$3)</f>
        <v>0</v>
      </c>
      <c r="EZ46" s="551">
        <f>SUMIFS(용기수불기초자료!$G$3:$G$4794,용기수불기초자료!$B$3:$B$4794,A46,용기수불기초자료!$C$3:$C$4794,$EX$3)</f>
        <v>0</v>
      </c>
      <c r="FA46" s="554">
        <f t="shared" ref="FA46" si="209">EX46+EY46-EZ46</f>
        <v>0</v>
      </c>
      <c r="FB46" s="552">
        <v>0</v>
      </c>
      <c r="FC46" s="555">
        <f>SUMIFS(용기수불기초자료!$D$3:$D$4794,용기수불기초자료!$B$3:$B$4794,A46,용기수불기초자료!$C$3:$C$4794,$FB$3)</f>
        <v>0</v>
      </c>
      <c r="FD46" s="555">
        <f>SUMIFS(용기수불기초자료!$G$3:$G$4794,용기수불기초자료!$B$3:$B$4794,A46,용기수불기초자료!$C$3:$C$4794,$FB$3)</f>
        <v>0</v>
      </c>
      <c r="FE46" s="554">
        <f t="shared" ref="FE46" si="210">FB46+FC46-FD46</f>
        <v>0</v>
      </c>
      <c r="FF46" s="552">
        <v>0</v>
      </c>
      <c r="FG46" s="555">
        <f>SUMIFS(용기수불기초자료!$D$3:$D$4794,용기수불기초자료!$B$3:$B$4794,A46,용기수불기초자료!$C$3:$C$4794,$FF$3)</f>
        <v>0</v>
      </c>
      <c r="FH46" s="555">
        <f>SUMIFS(용기수불기초자료!$G$3:$G$4794,용기수불기초자료!$B$3:$B$4794,A46,용기수불기초자료!$C$3:$C$4794,$FF$3)</f>
        <v>0</v>
      </c>
      <c r="FI46" s="554">
        <f>FF46+FG46-FH46</f>
        <v>0</v>
      </c>
      <c r="FJ46" s="552">
        <v>0</v>
      </c>
      <c r="FK46" s="555">
        <f>SUMIFS(용기수불기초자료!$D$3:$D$4794,용기수불기초자료!$B$3:$B$4794,$A46,용기수불기초자료!$C$3:$C$4794,$FJ$3)</f>
        <v>0</v>
      </c>
      <c r="FL46" s="555">
        <f>SUMIFS(용기수불기초자료!$G$3:$G$4794,용기수불기초자료!$B$3:$B$4794,$A46,용기수불기초자료!$C$3:$C$4794,$FJ$3)</f>
        <v>0</v>
      </c>
      <c r="FM46" s="554">
        <f>FJ46+FK46-FL46</f>
        <v>0</v>
      </c>
      <c r="FN46" s="552">
        <v>0</v>
      </c>
      <c r="FO46" s="555">
        <f>SUMIFS(용기수불기초자료!$D$3:$D$4794,용기수불기초자료!$B$3:$B$4794,$A46,용기수불기초자료!$C$3:$C$4794,$FN$3)</f>
        <v>0</v>
      </c>
      <c r="FP46" s="555">
        <f>SUMIFS(용기수불기초자료!$G$3:$G$4794,용기수불기초자료!$B$3:$B$4794,$A46,용기수불기초자료!$C$3:$C$4794,$FN$3)</f>
        <v>0</v>
      </c>
      <c r="FQ46" s="554">
        <f>FN46+FO46-FP46</f>
        <v>0</v>
      </c>
      <c r="FR46" s="558">
        <v>0</v>
      </c>
      <c r="FS46" s="582">
        <f>SUMIF(기화기수불!$B$4:$B$628,A46,기화기수불!$D$4:$D$628)</f>
        <v>0</v>
      </c>
      <c r="FT46" s="582">
        <f>SUMIF(기화기수불!$B$4:$B$628,A46,기화기수불!$C$4:$C$628)</f>
        <v>0</v>
      </c>
      <c r="FU46" s="559">
        <f>FR46+FS46-FT46</f>
        <v>0</v>
      </c>
      <c r="FW46" s="228"/>
    </row>
    <row r="47" spans="1:179" x14ac:dyDescent="0.3">
      <c r="A47" s="231" t="s">
        <v>902</v>
      </c>
      <c r="B47" s="546">
        <f t="shared" si="9"/>
        <v>0</v>
      </c>
      <c r="C47" s="547">
        <f t="shared" si="10"/>
        <v>0</v>
      </c>
      <c r="D47" s="547">
        <f t="shared" si="11"/>
        <v>0</v>
      </c>
      <c r="E47" s="548">
        <f t="shared" si="12"/>
        <v>0</v>
      </c>
      <c r="F47" s="549">
        <v>0</v>
      </c>
      <c r="G47" s="550">
        <f>SUMIFS(용기수불기초자료!$D$3:$D$4794,용기수불기초자료!$B$3:$B$4794,A47,용기수불기초자료!$C$3:$C$4794,$F$3)</f>
        <v>0</v>
      </c>
      <c r="H47" s="551">
        <f>SUMIFS(용기수불기초자료!$G$3:$G$4794,용기수불기초자료!$B$3:$B$4794,A47,용기수불기초자료!$C$3:$C$4794,$F$3)</f>
        <v>0</v>
      </c>
      <c r="I47" s="547">
        <f t="shared" ref="I47" si="211">F47+G47-H47</f>
        <v>0</v>
      </c>
      <c r="J47" s="552">
        <v>0</v>
      </c>
      <c r="K47" s="550">
        <f>SUMIFS(용기수불기초자료!$D$3:$D$4794,용기수불기초자료!$B$3:$B$4794,A47,용기수불기초자료!$C$3:$C$4794,$J$3)</f>
        <v>0</v>
      </c>
      <c r="L47" s="551">
        <f>SUMIFS(용기수불기초자료!$G$3:$G$4794,용기수불기초자료!$B$3:$B$4794,A47,용기수불기초자료!$C$3:$C$4794,$J$3)</f>
        <v>0</v>
      </c>
      <c r="M47" s="548">
        <f t="shared" ref="M47" si="212">J47+K47-L47</f>
        <v>0</v>
      </c>
      <c r="N47" s="549">
        <v>0</v>
      </c>
      <c r="O47" s="550">
        <f>SUMIFS(용기수불기초자료!$D$3:$D$4794,용기수불기초자료!$B$3:$B$4794,A47,용기수불기초자료!$C$3:$C$4794,$N$3)</f>
        <v>0</v>
      </c>
      <c r="P47" s="551">
        <f>SUMIFS(용기수불기초자료!$G$3:$G$4794,용기수불기초자료!$B$3:$B$4794,A47,용기수불기초자료!$C$3:$C$4794,$N$3)</f>
        <v>0</v>
      </c>
      <c r="Q47" s="547">
        <f t="shared" ref="Q47" si="213">N47+O47-P47</f>
        <v>0</v>
      </c>
      <c r="R47" s="552">
        <v>0</v>
      </c>
      <c r="S47" s="551">
        <f>SUMIFS(용기수불기초자료!$D$3:$D$4794,용기수불기초자료!$B$3:$B$4794,A47,용기수불기초자료!$C$3:$C$4794,$R$3)</f>
        <v>0</v>
      </c>
      <c r="T47" s="551">
        <f>SUMIFS(용기수불기초자료!$G$3:$G$4794,용기수불기초자료!$B$3:$B$4794,A47,용기수불기초자료!$C$3:$C$4794,$R$3)</f>
        <v>0</v>
      </c>
      <c r="U47" s="548">
        <f t="shared" ref="U47" si="214">R47+S47-T47</f>
        <v>0</v>
      </c>
      <c r="V47" s="549">
        <v>0</v>
      </c>
      <c r="W47" s="551">
        <f>SUMIFS(용기수불기초자료!$D$3:$D$4794,용기수불기초자료!$B$3:$B$4794,A47,용기수불기초자료!$C$3:$C$4794,$V$3)</f>
        <v>0</v>
      </c>
      <c r="X47" s="551">
        <f>SUMIFS(용기수불기초자료!$G$3:$G$4794,용기수불기초자료!$B$3:$B$4794,A47,용기수불기초자료!$C$3:$C$4794,$V$3)</f>
        <v>0</v>
      </c>
      <c r="Y47" s="547">
        <f t="shared" ref="Y47" si="215">V47+W47-X47</f>
        <v>0</v>
      </c>
      <c r="Z47" s="552">
        <v>0</v>
      </c>
      <c r="AA47" s="551">
        <f>SUMIFS(용기수불기초자료!$D$3:$D$4794,용기수불기초자료!$B$3:$B$4794,A47,용기수불기초자료!$C$3:$C$4794,$Z$3)</f>
        <v>0</v>
      </c>
      <c r="AB47" s="551">
        <f>SUMIFS(용기수불기초자료!$G$3:$G$4794,용기수불기초자료!$B$3:$B$4794,A47,용기수불기초자료!$C$3:$C$4794,$Z$3)</f>
        <v>0</v>
      </c>
      <c r="AC47" s="548">
        <f t="shared" ref="AC47" si="216">Z47+AA47-AB47</f>
        <v>0</v>
      </c>
      <c r="AD47" s="552">
        <v>0</v>
      </c>
      <c r="AE47" s="551">
        <f>SUMIFS(용기수불기초자료!$D$3:$D$4794,용기수불기초자료!$B$3:$B$4794,A47,용기수불기초자료!$C$3:$C$4794,$AD$3)</f>
        <v>0</v>
      </c>
      <c r="AF47" s="551">
        <f>SUMIFS(용기수불기초자료!$G$3:$G$4794,용기수불기초자료!$B$3:$B$4794,A47,용기수불기초자료!$C$3:$C$4794,$AD$3)</f>
        <v>0</v>
      </c>
      <c r="AG47" s="548">
        <f t="shared" ref="AG47" si="217">AD47+AE47-AF47</f>
        <v>0</v>
      </c>
      <c r="AH47" s="549">
        <v>0</v>
      </c>
      <c r="AI47" s="551">
        <f>SUMIFS(용기수불기초자료!$D$3:$D$4794,용기수불기초자료!$B$3:$B$4794,A47,용기수불기초자료!$C$3:$C$4794,$AH$3)</f>
        <v>0</v>
      </c>
      <c r="AJ47" s="551">
        <f>SUMIFS(용기수불기초자료!$G$3:$G$4794,용기수불기초자료!$B$3:$B$4794,A47,용기수불기초자료!$C$3:$C$4794,$AH$3)</f>
        <v>0</v>
      </c>
      <c r="AK47" s="547">
        <f t="shared" ref="AK47" si="218">AH47+AI47-AJ47</f>
        <v>0</v>
      </c>
      <c r="AL47" s="552">
        <v>0</v>
      </c>
      <c r="AM47" s="551">
        <f>SUMIFS(용기수불기초자료!$D$3:$D$4794,용기수불기초자료!$B$3:$B$4794,A47,용기수불기초자료!$C$3:$C$4794,$AL$3)</f>
        <v>0</v>
      </c>
      <c r="AN47" s="551">
        <f>SUMIFS(용기수불기초자료!$G$3:$G$4794,용기수불기초자료!$B$3:$B$4794,A47,용기수불기초자료!$C$3:$C$4794,$AL$3)</f>
        <v>0</v>
      </c>
      <c r="AO47" s="548">
        <f t="shared" si="182"/>
        <v>0</v>
      </c>
      <c r="AP47" s="552">
        <v>0</v>
      </c>
      <c r="AQ47" s="551">
        <f>SUMIFS(용기수불기초자료!$D$3:$D$4794,용기수불기초자료!$B$3:$B$4794,A47,용기수불기초자료!$C$3:$C$4794,$AP$3)</f>
        <v>0</v>
      </c>
      <c r="AR47" s="551">
        <f>SUMIFS(용기수불기초자료!$G$3:$G$4794,용기수불기초자료!$B$3:$B$4794,A47,용기수불기초자료!$C$3:$C$4794,$AP$3)</f>
        <v>0</v>
      </c>
      <c r="AS47" s="548">
        <f t="shared" ref="AS47" si="219">AP47+AQ47-AR47</f>
        <v>0</v>
      </c>
      <c r="AT47" s="552"/>
      <c r="AU47" s="551">
        <f>SUMIFS(용기수불기초자료!$D$3:$D$4794,용기수불기초자료!$B$3:$B$4794,A47,용기수불기초자료!$C$3:$C$4794,$AT$3)</f>
        <v>0</v>
      </c>
      <c r="AV47" s="551">
        <f>SUMIFS(용기수불기초자료!$G$3:$G$4794,용기수불기초자료!$B$3:$B$4794,A47,용기수불기초자료!$C$3:$C$4794,$AT$3)</f>
        <v>0</v>
      </c>
      <c r="AW47" s="548"/>
      <c r="AX47" s="549">
        <v>0</v>
      </c>
      <c r="AY47" s="550">
        <f>SUMIFS(용기수불기초자료!$D$3:$D$4794,용기수불기초자료!$B$3:$B$4794,A47,용기수불기초자료!$C$3:$C$4794,$AX$3)</f>
        <v>0</v>
      </c>
      <c r="AZ47" s="551">
        <f>SUMIFS(용기수불기초자료!$G$3:$G$4794,용기수불기초자료!$B$3:$B$4794,A47,용기수불기초자료!$C$3:$C$4794,$AX$3)</f>
        <v>0</v>
      </c>
      <c r="BA47" s="547">
        <f t="shared" ref="BA47" si="220">AX47+AY47-AZ47</f>
        <v>0</v>
      </c>
      <c r="BB47" s="552">
        <v>0</v>
      </c>
      <c r="BC47" s="550">
        <f>SUMIFS(용기수불기초자료!$D$3:$D$4794,용기수불기초자료!$B$3:$B$4794,A47,용기수불기초자료!$C$3:$C$4794,$BB$3)</f>
        <v>0</v>
      </c>
      <c r="BD47" s="551">
        <f>SUMIFS(용기수불기초자료!$G$3:$G$4794,용기수불기초자료!$B$3:$B$4794,A47,용기수불기초자료!$C$3:$C$4794,$BB$3)</f>
        <v>0</v>
      </c>
      <c r="BE47" s="548">
        <f t="shared" ref="BE47" si="221">BB47+BC47-BD47</f>
        <v>0</v>
      </c>
      <c r="BF47" s="549">
        <v>0</v>
      </c>
      <c r="BG47" s="550">
        <f>SUMIFS(용기수불기초자료!$D$3:$D$4794,용기수불기초자료!$B$3:$B$4794,A47,용기수불기초자료!$C$3:$C$4794,$BF$3)</f>
        <v>0</v>
      </c>
      <c r="BH47" s="551">
        <f>SUMIFS(용기수불기초자료!$G$3:$G$4794,용기수불기초자료!$B$3:$B$4794,A47,용기수불기초자료!$C$3:$C$4794,$BF$3)</f>
        <v>0</v>
      </c>
      <c r="BI47" s="547">
        <f t="shared" ref="BI47" si="222">BF47+BG47-BH47</f>
        <v>0</v>
      </c>
      <c r="BJ47" s="552">
        <v>0</v>
      </c>
      <c r="BK47" s="550">
        <f>SUMIFS(용기수불기초자료!$D$3:$D$4794,용기수불기초자료!$B$3:$B$4794,A47,용기수불기초자료!$C$3:$C$4794,$BJ$3)</f>
        <v>0</v>
      </c>
      <c r="BL47" s="551">
        <f>SUMIFS(용기수불기초자료!$G$3:$G$4794,용기수불기초자료!$B$3:$B$4794,A47,용기수불기초자료!$C$3:$C$4794,$BJ$3)</f>
        <v>0</v>
      </c>
      <c r="BM47" s="548">
        <f t="shared" ref="BM47" si="223">BJ47+BK47-BL47</f>
        <v>0</v>
      </c>
      <c r="BN47" s="552">
        <v>1</v>
      </c>
      <c r="BO47" s="550">
        <f>SUMIFS(용기수불기초자료!$D$3:$D$4794,용기수불기초자료!$B$3:$B$4794,A47,용기수불기초자료!$C$3:$C$4794,$BN$3)</f>
        <v>0</v>
      </c>
      <c r="BP47" s="551">
        <f>SUMIFS(용기수불기초자료!$G$3:$G$4794,용기수불기초자료!$B$3:$B$4794,A47,용기수불기초자료!$C$3:$C$4794,$BN$3)</f>
        <v>0</v>
      </c>
      <c r="BQ47" s="548">
        <f>BN47+BO47-BP47</f>
        <v>1</v>
      </c>
      <c r="BR47" s="552">
        <v>0</v>
      </c>
      <c r="BS47" s="550">
        <f>SUMIFS(용기수불기초자료!$D$3:$D$4794,용기수불기초자료!$B$3:$B$4794,A47,용기수불기초자료!$C$3:$C$4794,$BR$3)</f>
        <v>0</v>
      </c>
      <c r="BT47" s="551">
        <f>SUMIFS(용기수불기초자료!$G$3:$G$4794,용기수불기초자료!$B$3:$B$4794,A47,용기수불기초자료!$C$3:$C$4794,$BR$3)</f>
        <v>0</v>
      </c>
      <c r="BU47" s="548">
        <f t="shared" ref="BU47" si="224">BR47+BS47-BT47</f>
        <v>0</v>
      </c>
      <c r="BV47" s="549">
        <v>-1</v>
      </c>
      <c r="BW47" s="550">
        <f>SUMIFS(용기수불기초자료!$D$3:$D$4794,용기수불기초자료!$B$3:$B$4794,A47,용기수불기초자료!$C$3:$C$4794,$BV$3)</f>
        <v>0</v>
      </c>
      <c r="BX47" s="551">
        <f>SUMIFS(용기수불기초자료!$G$3:$G$4794,용기수불기초자료!$B$3:$B$4794,A47,용기수불기초자료!$C$3:$C$4794,$BV$3)</f>
        <v>0</v>
      </c>
      <c r="BY47" s="547">
        <f>BV47+BW47-BX47</f>
        <v>-1</v>
      </c>
      <c r="BZ47" s="552">
        <v>0</v>
      </c>
      <c r="CA47" s="550">
        <f>SUMIFS(용기수불기초자료!$D$3:$D$4794,용기수불기초자료!$B$3:$B$4794,A47,용기수불기초자료!$C$3:$C$4794,$BZ$3)</f>
        <v>0</v>
      </c>
      <c r="CB47" s="551">
        <f>SUMIFS(용기수불기초자료!$G$3:$G$4794,용기수불기초자료!$B$3:$B$4794,A47,용기수불기초자료!$C$3:$C$4794,$BZ$3)</f>
        <v>0</v>
      </c>
      <c r="CC47" s="548">
        <f>BZ47+CA47-CB47</f>
        <v>0</v>
      </c>
      <c r="CD47" s="552">
        <v>0</v>
      </c>
      <c r="CE47" s="550">
        <f>SUMIFS(용기수불기초자료!$D$3:$D$4794,용기수불기초자료!$B$3:$B$4794,A47,용기수불기초자료!$C$3:$C$4794,$CD$3)</f>
        <v>0</v>
      </c>
      <c r="CF47" s="551">
        <f>SUMIFS(용기수불기초자료!$G$3:$G$4794,용기수불기초자료!$B$3:$B$4794,A47,용기수불기초자료!$C$3:$C$4794,$CD$3)</f>
        <v>0</v>
      </c>
      <c r="CG47" s="548">
        <f>CD47+CE47-CF47</f>
        <v>0</v>
      </c>
      <c r="CH47" s="552">
        <v>0</v>
      </c>
      <c r="CI47" s="550">
        <f>SUMIFS(용기수불기초자료!$D$3:$D$4794,용기수불기초자료!$B$3:$B$4794,A47,용기수불기초자료!$C$3:$C$4794,$CH$3)</f>
        <v>0</v>
      </c>
      <c r="CJ47" s="551">
        <f>SUMIFS(용기수불기초자료!$G$3:$G$4794,용기수불기초자료!$B$3:$B$4794,A47,용기수불기초자료!$C$3:$C$4794,$CH$3)</f>
        <v>0</v>
      </c>
      <c r="CK47" s="548">
        <f t="shared" ref="CK47" si="225">CH47+CI47-CJ47</f>
        <v>0</v>
      </c>
      <c r="CL47" s="549">
        <v>0</v>
      </c>
      <c r="CM47" s="550">
        <f>SUMIFS(용기수불기초자료!$D$3:$D$4794,용기수불기초자료!$B$3:$B$4794,A47,용기수불기초자료!$C$3:$C$4794,$CL$3)</f>
        <v>0</v>
      </c>
      <c r="CN47" s="551">
        <f>SUMIFS(용기수불기초자료!$G$3:$G$4794,용기수불기초자료!$B$3:$B$4794,A47,용기수불기초자료!$C$3:$C$4794,$CL$3)</f>
        <v>0</v>
      </c>
      <c r="CO47" s="547">
        <f t="shared" ref="CO47" si="226">CL47+CM47-CN47</f>
        <v>0</v>
      </c>
      <c r="CP47" s="552">
        <v>0</v>
      </c>
      <c r="CQ47" s="550">
        <f>SUMIFS(용기수불기초자료!$D$3:$D$4794,용기수불기초자료!$B$3:$B$4794,A47,용기수불기초자료!$C$3:$C$4794,$CP$3)</f>
        <v>0</v>
      </c>
      <c r="CR47" s="551">
        <f>SUMIFS(용기수불기초자료!$G$3:$G$4794,용기수불기초자료!$B$3:$B$4794,A47,용기수불기초자료!$C$3:$C$4794,$CP$3)</f>
        <v>0</v>
      </c>
      <c r="CS47" s="548">
        <f t="shared" ref="CS47" si="227">CP47+CQ47-CR47</f>
        <v>0</v>
      </c>
      <c r="CT47" s="549">
        <v>0</v>
      </c>
      <c r="CU47" s="550">
        <f>SUMIFS(용기수불기초자료!$D$3:$D$4794,용기수불기초자료!$B$3:$B$4794,A47,용기수불기초자료!$C$3:$C$4794,$CT$3)</f>
        <v>0</v>
      </c>
      <c r="CV47" s="551">
        <f>SUMIFS(용기수불기초자료!$G$3:$G$4794,용기수불기초자료!$B$3:$B$4794,A47,용기수불기초자료!$C$3:$C$4794,$CT$3)</f>
        <v>0</v>
      </c>
      <c r="CW47" s="547">
        <f t="shared" ref="CW47" si="228">CT47+CU47-CV47</f>
        <v>0</v>
      </c>
      <c r="CX47" s="552">
        <v>0</v>
      </c>
      <c r="CY47" s="550">
        <f>SUMIFS(용기수불기초자료!$D$3:$D$4794,용기수불기초자료!$B$3:$B$4794,A47,용기수불기초자료!$C$3:$C$4794,$CX$3)</f>
        <v>0</v>
      </c>
      <c r="CZ47" s="551">
        <f>SUMIFS(용기수불기초자료!$G$3:$G$4794,용기수불기초자료!$B$3:$B$4794,A47,용기수불기초자료!$C$3:$C$4794,$CX$3)</f>
        <v>0</v>
      </c>
      <c r="DA47" s="548">
        <f t="shared" ref="DA47" si="229">CX47+CY47-CZ47</f>
        <v>0</v>
      </c>
      <c r="DB47" s="549">
        <v>0</v>
      </c>
      <c r="DC47" s="550">
        <f>SUMIFS(용기수불기초자료!$D$3:$D$4794,용기수불기초자료!$B$3:$B$4794,A47,용기수불기초자료!$C$3:$C$4794,$DB$3)</f>
        <v>0</v>
      </c>
      <c r="DD47" s="551">
        <f>SUMIFS(용기수불기초자료!$G$3:$G$4794,용기수불기초자료!$B$3:$B$4794,A47,용기수불기초자료!$C$3:$C$4794,$DB$3)</f>
        <v>0</v>
      </c>
      <c r="DE47" s="547">
        <f t="shared" ref="DE47" si="230">DB47+DC47-DD47</f>
        <v>0</v>
      </c>
      <c r="DF47" s="552">
        <v>0</v>
      </c>
      <c r="DG47" s="550">
        <f>SUMIFS(용기수불기초자료!$D$3:$D$4794,용기수불기초자료!$B$3:$B$4794,A47,용기수불기초자료!$C$3:$C$4794,$DF$3)</f>
        <v>0</v>
      </c>
      <c r="DH47" s="551">
        <f>SUMIFS(용기수불기초자료!$G$3:$G$4794,용기수불기초자료!$B$3:$B$4794,A47,용기수불기초자료!$C$3:$C$4794,$DF$3)</f>
        <v>0</v>
      </c>
      <c r="DI47" s="548">
        <f t="shared" ref="DI47" si="231">DF47+DG47-DH47</f>
        <v>0</v>
      </c>
      <c r="DJ47" s="552">
        <v>0</v>
      </c>
      <c r="DK47" s="550">
        <f>SUMIFS(용기수불기초자료!$D$3:$D$4794,용기수불기초자료!$B$3:$B$4794,A47,용기수불기초자료!$C$3:$C$4794,$DJ$3)</f>
        <v>0</v>
      </c>
      <c r="DL47" s="551">
        <f>SUMIFS(용기수불기초자료!$G$3:$G$4794,용기수불기초자료!$B$3:$B$4794,A47,용기수불기초자료!$C$3:$C$4794,$DJ$3)</f>
        <v>0</v>
      </c>
      <c r="DM47" s="548">
        <f t="shared" ref="DM47" si="232">DJ47+DK47-DL47</f>
        <v>0</v>
      </c>
      <c r="DN47" s="552">
        <v>0</v>
      </c>
      <c r="DO47" s="550">
        <f>SUMIFS(용기수불기초자료!$D$3:$D$4794,용기수불기초자료!$B$3:$B$4794,A47,용기수불기초자료!$C$3:$C$4794,$DN$3)</f>
        <v>0</v>
      </c>
      <c r="DP47" s="551">
        <f>SUMIFS(용기수불기초자료!$G$3:$G$4794,용기수불기초자료!$B$3:$B$4794,A47,용기수불기초자료!$C$3:$C$4794,$DN$3)</f>
        <v>0</v>
      </c>
      <c r="DQ47" s="554">
        <f t="shared" ref="DQ47" si="233">DN47+DO47-DP47</f>
        <v>0</v>
      </c>
      <c r="DR47" s="549">
        <v>0</v>
      </c>
      <c r="DS47" s="550">
        <f>SUMIFS(용기수불기초자료!$D$3:$D$4794,용기수불기초자료!$B$3:$B$4794,A47,용기수불기초자료!$C$3:$C$4794,$DR$3)</f>
        <v>0</v>
      </c>
      <c r="DT47" s="551">
        <f>SUMIFS(용기수불기초자료!$G$3:$G$4794,용기수불기초자료!$B$3:$B$4794,A47,용기수불기초자료!$C$3:$C$4794,$DR$3)</f>
        <v>0</v>
      </c>
      <c r="DU47" s="547">
        <f t="shared" si="8"/>
        <v>0</v>
      </c>
      <c r="DV47" s="552">
        <v>0</v>
      </c>
      <c r="DW47" s="550">
        <f>SUMIFS(용기수불기초자료!$D$3:$D$4794,용기수불기초자료!$B$3:$B$4794,A47,용기수불기초자료!$C$3:$C$4794,$DV$3)</f>
        <v>0</v>
      </c>
      <c r="DX47" s="551">
        <f>SUMIFS(용기수불기초자료!$G$3:$G$4794,용기수불기초자료!$B$3:$B$4794,A47,용기수불기초자료!$C$3:$C$4794,$DV$3)</f>
        <v>0</v>
      </c>
      <c r="DY47" s="548">
        <f t="shared" ref="DY47" si="234">DV47+DW47-DX47</f>
        <v>0</v>
      </c>
      <c r="DZ47" s="549">
        <v>0</v>
      </c>
      <c r="EA47" s="550">
        <f>SUMIFS(용기수불기초자료!$D$3:$D$4794,용기수불기초자료!$B$3:$B$4794,A47,용기수불기초자료!$C$3:$C$4794,$DZ$3)</f>
        <v>0</v>
      </c>
      <c r="EB47" s="551">
        <f>SUMIFS(용기수불기초자료!$G$3:$G$4794,용기수불기초자료!$B$3:$B$4794,A47,용기수불기초자료!$C$3:$C$4794,$DZ$3)</f>
        <v>0</v>
      </c>
      <c r="EC47" s="547">
        <f t="shared" ref="EC47" si="235">DZ47+EA47-EB47</f>
        <v>0</v>
      </c>
      <c r="ED47" s="552">
        <v>0</v>
      </c>
      <c r="EE47" s="550">
        <f>SUMIFS(용기수불기초자료!$D$3:$D$4794,용기수불기초자료!$B$3:$B$4794,A47,용기수불기초자료!$C$3:$C$4794,$ED$3)</f>
        <v>0</v>
      </c>
      <c r="EF47" s="551">
        <f>SUMIFS(용기수불기초자료!$G$3:$G$4794,용기수불기초자료!$B$3:$B$4794,A47,용기수불기초자료!$C$3:$C$4794,$ED$3)</f>
        <v>0</v>
      </c>
      <c r="EG47" s="548">
        <f t="shared" ref="EG47" si="236">ED47+EE47-EF47</f>
        <v>0</v>
      </c>
      <c r="EH47" s="552">
        <v>0</v>
      </c>
      <c r="EI47" s="550">
        <f>SUMIFS(용기수불기초자료!$D$3:$D$4794,용기수불기초자료!$B$3:$B$4794,A47,용기수불기초자료!$C$3:$C$4794,$EH$3)</f>
        <v>0</v>
      </c>
      <c r="EJ47" s="551">
        <f>SUMIFS(용기수불기초자료!$G$3:$G$4794,용기수불기초자료!$B$3:$B$4794,A47,용기수불기초자료!$C$3:$C$4794,$EH$3)</f>
        <v>0</v>
      </c>
      <c r="EK47" s="548">
        <f t="shared" ref="EK47" si="237">EH47+EI47-EJ47</f>
        <v>0</v>
      </c>
      <c r="EL47" s="549">
        <v>0</v>
      </c>
      <c r="EM47" s="550">
        <f>SUMIFS(용기수불기초자료!$D$3:$D$4794,용기수불기초자료!$B$3:$B$4794,A47,용기수불기초자료!$C$3:$C$4794,$EL$3)</f>
        <v>0</v>
      </c>
      <c r="EN47" s="551">
        <f>SUMIFS(용기수불기초자료!$G$3:$G$4794,용기수불기초자료!$B$3:$B$4794,A47,용기수불기초자료!$C$3:$C$4794,$EL$3)</f>
        <v>0</v>
      </c>
      <c r="EO47" s="547">
        <f t="shared" ref="EO47" si="238">EL47+EM47-EN47</f>
        <v>0</v>
      </c>
      <c r="EP47" s="552">
        <v>0</v>
      </c>
      <c r="EQ47" s="550">
        <f>SUMIFS(용기수불기초자료!$D$3:$D$4794,용기수불기초자료!$B$3:$B$4794,A47,용기수불기초자료!$C$3:$C$4794,$EP$3)</f>
        <v>0</v>
      </c>
      <c r="ER47" s="551">
        <f>SUMIFS(용기수불기초자료!$G$3:$G$4794,용기수불기초자료!$B$3:$B$4794,A47,용기수불기초자료!$C$3:$C$4794,$EP$3)</f>
        <v>0</v>
      </c>
      <c r="ES47" s="548">
        <f t="shared" ref="ES47" si="239">EP47+EQ47-ER47</f>
        <v>0</v>
      </c>
      <c r="ET47" s="552">
        <v>0</v>
      </c>
      <c r="EU47" s="550">
        <f>SUMIFS(용기수불기초자료!$D$3:$D$4794,용기수불기초자료!$B$3:$B$4794,A47,용기수불기초자료!$C$3:$C$4794,$ET$3)</f>
        <v>0</v>
      </c>
      <c r="EV47" s="551">
        <f>SUMIFS(용기수불기초자료!$G$3:$G$4794,용기수불기초자료!$B$3:$B$4794,A47,용기수불기초자료!$C$3:$C$4794,$ET$3)</f>
        <v>0</v>
      </c>
      <c r="EW47" s="548">
        <f t="shared" ref="EW47" si="240">ET47+EU47-EV47</f>
        <v>0</v>
      </c>
      <c r="EX47" s="552">
        <v>0</v>
      </c>
      <c r="EY47" s="550">
        <f>SUMIFS(용기수불기초자료!$D$3:$D$4794,용기수불기초자료!$B$3:$B$4794,A47,용기수불기초자료!$C$3:$C$4794,$EX$3)</f>
        <v>0</v>
      </c>
      <c r="EZ47" s="551">
        <f>SUMIFS(용기수불기초자료!$G$3:$G$4794,용기수불기초자료!$B$3:$B$4794,A47,용기수불기초자료!$C$3:$C$4794,$EX$3)</f>
        <v>0</v>
      </c>
      <c r="FA47" s="554">
        <f t="shared" ref="FA47" si="241">EX47+EY47-EZ47</f>
        <v>0</v>
      </c>
      <c r="FB47" s="552">
        <v>0</v>
      </c>
      <c r="FC47" s="555">
        <f>SUMIFS(용기수불기초자료!$D$3:$D$4794,용기수불기초자료!$B$3:$B$4794,A47,용기수불기초자료!$C$3:$C$4794,$FB$3)</f>
        <v>0</v>
      </c>
      <c r="FD47" s="555">
        <f>SUMIFS(용기수불기초자료!$G$3:$G$4794,용기수불기초자료!$B$3:$B$4794,A47,용기수불기초자료!$C$3:$C$4794,$FB$3)</f>
        <v>0</v>
      </c>
      <c r="FE47" s="554">
        <f t="shared" ref="FE47" si="242">FB47+FC47-FD47</f>
        <v>0</v>
      </c>
      <c r="FF47" s="552">
        <v>0</v>
      </c>
      <c r="FG47" s="555">
        <f>SUMIFS(용기수불기초자료!$D$3:$D$4794,용기수불기초자료!$B$3:$B$4794,A47,용기수불기초자료!$C$3:$C$4794,$FF$3)</f>
        <v>0</v>
      </c>
      <c r="FH47" s="555">
        <f>SUMIFS(용기수불기초자료!$G$3:$G$4794,용기수불기초자료!$B$3:$B$4794,A47,용기수불기초자료!$C$3:$C$4794,$FF$3)</f>
        <v>0</v>
      </c>
      <c r="FI47" s="554">
        <f t="shared" ref="FI47" si="243">FF47+FG47-FH47</f>
        <v>0</v>
      </c>
      <c r="FJ47" s="552">
        <v>0</v>
      </c>
      <c r="FK47" s="555">
        <f>SUMIFS(용기수불기초자료!$D$3:$D$4794,용기수불기초자료!$B$3:$B$4794,$A47,용기수불기초자료!$C$3:$C$4794,$FJ$3)</f>
        <v>0</v>
      </c>
      <c r="FL47" s="555">
        <f>SUMIFS(용기수불기초자료!$G$3:$G$4794,용기수불기초자료!$B$3:$B$4794,$A47,용기수불기초자료!$C$3:$C$4794,$FJ$3)</f>
        <v>0</v>
      </c>
      <c r="FM47" s="554">
        <f t="shared" ref="FM47" si="244">FJ47+FK47-FL47</f>
        <v>0</v>
      </c>
      <c r="FN47" s="552">
        <v>0</v>
      </c>
      <c r="FO47" s="555">
        <f>SUMIFS(용기수불기초자료!$D$3:$D$4794,용기수불기초자료!$B$3:$B$4794,$A47,용기수불기초자료!$C$3:$C$4794,$FN$3)</f>
        <v>0</v>
      </c>
      <c r="FP47" s="555">
        <f>SUMIFS(용기수불기초자료!$G$3:$G$4794,용기수불기초자료!$B$3:$B$4794,$A47,용기수불기초자료!$C$3:$C$4794,$FN$3)</f>
        <v>0</v>
      </c>
      <c r="FQ47" s="554">
        <f t="shared" ref="FQ47" si="245">FN47+FO47-FP47</f>
        <v>0</v>
      </c>
      <c r="FR47" s="558">
        <v>0</v>
      </c>
      <c r="FS47" s="582">
        <f>SUMIF(기화기수불!$B$4:$B$628,A47,기화기수불!$D$4:$D$628)</f>
        <v>0</v>
      </c>
      <c r="FT47" s="582">
        <f>SUMIF(기화기수불!$B$4:$B$628,A47,기화기수불!$C$4:$C$628)</f>
        <v>0</v>
      </c>
      <c r="FU47" s="559">
        <f>FR47+FS47-FT47</f>
        <v>0</v>
      </c>
      <c r="FW47" s="228"/>
    </row>
    <row r="48" spans="1:179" x14ac:dyDescent="0.3">
      <c r="A48" s="946" t="s">
        <v>871</v>
      </c>
      <c r="B48" s="546">
        <f t="shared" si="9"/>
        <v>17</v>
      </c>
      <c r="C48" s="547">
        <f t="shared" si="10"/>
        <v>0</v>
      </c>
      <c r="D48" s="547">
        <f t="shared" si="11"/>
        <v>0</v>
      </c>
      <c r="E48" s="548">
        <f t="shared" si="12"/>
        <v>17</v>
      </c>
      <c r="F48" s="549">
        <v>11</v>
      </c>
      <c r="G48" s="550">
        <f>SUMIFS(용기수불기초자료!$D$3:$D$4794,용기수불기초자료!$B$3:$B$4794,A48,용기수불기초자료!$C$3:$C$4794,$F$3)</f>
        <v>0</v>
      </c>
      <c r="H48" s="551">
        <f>SUMIFS(용기수불기초자료!$G$3:$G$4794,용기수불기초자료!$B$3:$B$4794,A48,용기수불기초자료!$C$3:$C$4794,$F$3)</f>
        <v>0</v>
      </c>
      <c r="I48" s="547">
        <f>F48+G48-H48</f>
        <v>11</v>
      </c>
      <c r="J48" s="552">
        <v>0</v>
      </c>
      <c r="K48" s="550">
        <f>SUMIFS(용기수불기초자료!$D$3:$D$4794,용기수불기초자료!$B$3:$B$4794,A48,용기수불기초자료!$C$3:$C$4794,$J$3)</f>
        <v>0</v>
      </c>
      <c r="L48" s="551">
        <f>SUMIFS(용기수불기초자료!$G$3:$G$4794,용기수불기초자료!$B$3:$B$4794,A48,용기수불기초자료!$C$3:$C$4794,$J$3)</f>
        <v>0</v>
      </c>
      <c r="M48" s="548">
        <f>J48+K48-L48</f>
        <v>0</v>
      </c>
      <c r="N48" s="549">
        <v>0</v>
      </c>
      <c r="O48" s="550">
        <f>SUMIFS(용기수불기초자료!$D$3:$D$4794,용기수불기초자료!$B$3:$B$4794,A48,용기수불기초자료!$C$3:$C$4794,$N$3)</f>
        <v>0</v>
      </c>
      <c r="P48" s="551">
        <f>SUMIFS(용기수불기초자료!$G$3:$G$4794,용기수불기초자료!$B$3:$B$4794,A48,용기수불기초자료!$C$3:$C$4794,$N$3)</f>
        <v>0</v>
      </c>
      <c r="Q48" s="547">
        <f>N48+O48-P48</f>
        <v>0</v>
      </c>
      <c r="R48" s="552">
        <v>0</v>
      </c>
      <c r="S48" s="551">
        <f>SUMIFS(용기수불기초자료!$D$3:$D$4794,용기수불기초자료!$B$3:$B$4794,A48,용기수불기초자료!$C$3:$C$4794,$R$3)</f>
        <v>0</v>
      </c>
      <c r="T48" s="551">
        <f>SUMIFS(용기수불기초자료!$G$3:$G$4794,용기수불기초자료!$B$3:$B$4794,A48,용기수불기초자료!$C$3:$C$4794,$R$3)</f>
        <v>0</v>
      </c>
      <c r="U48" s="548">
        <f>R48+S48-T48</f>
        <v>0</v>
      </c>
      <c r="V48" s="549">
        <v>0</v>
      </c>
      <c r="W48" s="551">
        <f>SUMIFS(용기수불기초자료!$D$3:$D$4794,용기수불기초자료!$B$3:$B$4794,A48,용기수불기초자료!$C$3:$C$4794,$V$3)</f>
        <v>0</v>
      </c>
      <c r="X48" s="551">
        <f>SUMIFS(용기수불기초자료!$G$3:$G$4794,용기수불기초자료!$B$3:$B$4794,A48,용기수불기초자료!$C$3:$C$4794,$V$3)</f>
        <v>0</v>
      </c>
      <c r="Y48" s="547">
        <f>V48+W48-X48</f>
        <v>0</v>
      </c>
      <c r="Z48" s="552">
        <v>0</v>
      </c>
      <c r="AA48" s="551">
        <f>SUMIFS(용기수불기초자료!$D$3:$D$4794,용기수불기초자료!$B$3:$B$4794,A48,용기수불기초자료!$C$3:$C$4794,$Z$3)</f>
        <v>0</v>
      </c>
      <c r="AB48" s="551">
        <f>SUMIFS(용기수불기초자료!$G$3:$G$4794,용기수불기초자료!$B$3:$B$4794,A48,용기수불기초자료!$C$3:$C$4794,$Z$3)</f>
        <v>0</v>
      </c>
      <c r="AC48" s="548">
        <f>Z48+AA48-AB48</f>
        <v>0</v>
      </c>
      <c r="AD48" s="552">
        <v>0</v>
      </c>
      <c r="AE48" s="551">
        <f>SUMIFS(용기수불기초자료!$D$3:$D$4794,용기수불기초자료!$B$3:$B$4794,A48,용기수불기초자료!$C$3:$C$4794,$AD$3)</f>
        <v>0</v>
      </c>
      <c r="AF48" s="551">
        <f>SUMIFS(용기수불기초자료!$G$3:$G$4794,용기수불기초자료!$B$3:$B$4794,A48,용기수불기초자료!$C$3:$C$4794,$AD$3)</f>
        <v>0</v>
      </c>
      <c r="AG48" s="548">
        <f>AD48+AE48-AF48</f>
        <v>0</v>
      </c>
      <c r="AH48" s="549">
        <v>0</v>
      </c>
      <c r="AI48" s="551">
        <f>SUMIFS(용기수불기초자료!$D$3:$D$4794,용기수불기초자료!$B$3:$B$4794,A48,용기수불기초자료!$C$3:$C$4794,$AH$3)</f>
        <v>0</v>
      </c>
      <c r="AJ48" s="551">
        <f>SUMIFS(용기수불기초자료!$G$3:$G$4794,용기수불기초자료!$B$3:$B$4794,A48,용기수불기초자료!$C$3:$C$4794,$AH$3)</f>
        <v>0</v>
      </c>
      <c r="AK48" s="547">
        <f>AH48+AI48-AJ48</f>
        <v>0</v>
      </c>
      <c r="AL48" s="552">
        <v>0</v>
      </c>
      <c r="AM48" s="551">
        <f>SUMIFS(용기수불기초자료!$D$3:$D$4794,용기수불기초자료!$B$3:$B$4794,A48,용기수불기초자료!$C$3:$C$4794,$AL$3)</f>
        <v>0</v>
      </c>
      <c r="AN48" s="551">
        <f>SUMIFS(용기수불기초자료!$G$3:$G$4794,용기수불기초자료!$B$3:$B$4794,A48,용기수불기초자료!$C$3:$C$4794,$AL$3)</f>
        <v>0</v>
      </c>
      <c r="AO48" s="548">
        <f t="shared" si="182"/>
        <v>0</v>
      </c>
      <c r="AP48" s="552">
        <v>0</v>
      </c>
      <c r="AQ48" s="551">
        <f>SUMIFS(용기수불기초자료!$D$3:$D$4794,용기수불기초자료!$B$3:$B$4794,A48,용기수불기초자료!$C$3:$C$4794,$AP$3)</f>
        <v>0</v>
      </c>
      <c r="AR48" s="551">
        <f>SUMIFS(용기수불기초자료!$G$3:$G$4794,용기수불기초자료!$B$3:$B$4794,A48,용기수불기초자료!$C$3:$C$4794,$AP$3)</f>
        <v>0</v>
      </c>
      <c r="AS48" s="548">
        <f>AP48+AQ48-AR48</f>
        <v>0</v>
      </c>
      <c r="AT48" s="552">
        <v>6</v>
      </c>
      <c r="AU48" s="551">
        <f>SUMIFS(용기수불기초자료!$D$3:$D$4794,용기수불기초자료!$B$3:$B$4794,A48,용기수불기초자료!$C$3:$C$4794,$AT$3)</f>
        <v>0</v>
      </c>
      <c r="AV48" s="551">
        <f>SUMIFS(용기수불기초자료!$G$3:$G$4794,용기수불기초자료!$B$3:$B$4794,A48,용기수불기초자료!$C$3:$C$4794,$AT$3)</f>
        <v>0</v>
      </c>
      <c r="AW48" s="548">
        <f>AT48+AU48-AV48</f>
        <v>6</v>
      </c>
      <c r="AX48" s="549">
        <v>0</v>
      </c>
      <c r="AY48" s="550">
        <f>SUMIFS(용기수불기초자료!$D$3:$D$4794,용기수불기초자료!$B$3:$B$4794,A48,용기수불기초자료!$C$3:$C$4794,$AX$3)</f>
        <v>0</v>
      </c>
      <c r="AZ48" s="551">
        <f>SUMIFS(용기수불기초자료!$G$3:$G$4794,용기수불기초자료!$B$3:$B$4794,A48,용기수불기초자료!$C$3:$C$4794,$AX$3)</f>
        <v>0</v>
      </c>
      <c r="BA48" s="547">
        <f>AX48+AY48-AZ48</f>
        <v>0</v>
      </c>
      <c r="BB48" s="552">
        <v>0</v>
      </c>
      <c r="BC48" s="550">
        <f>SUMIFS(용기수불기초자료!$D$3:$D$4794,용기수불기초자료!$B$3:$B$4794,A48,용기수불기초자료!$C$3:$C$4794,$BB$3)</f>
        <v>0</v>
      </c>
      <c r="BD48" s="551">
        <f>SUMIFS(용기수불기초자료!$G$3:$G$4794,용기수불기초자료!$B$3:$B$4794,A48,용기수불기초자료!$C$3:$C$4794,$BB$3)</f>
        <v>0</v>
      </c>
      <c r="BE48" s="548">
        <f>BB48+BC48-BD48</f>
        <v>0</v>
      </c>
      <c r="BF48" s="549">
        <v>0</v>
      </c>
      <c r="BG48" s="550">
        <f>SUMIFS(용기수불기초자료!$D$3:$D$4794,용기수불기초자료!$B$3:$B$4794,A48,용기수불기초자료!$C$3:$C$4794,$BF$3)</f>
        <v>0</v>
      </c>
      <c r="BH48" s="551">
        <f>SUMIFS(용기수불기초자료!$G$3:$G$4794,용기수불기초자료!$B$3:$B$4794,A48,용기수불기초자료!$C$3:$C$4794,$BF$3)</f>
        <v>0</v>
      </c>
      <c r="BI48" s="547">
        <f>BF48+BG48-BH48</f>
        <v>0</v>
      </c>
      <c r="BJ48" s="552">
        <v>0</v>
      </c>
      <c r="BK48" s="550">
        <f>SUMIFS(용기수불기초자료!$D$3:$D$4794,용기수불기초자료!$B$3:$B$4794,A48,용기수불기초자료!$C$3:$C$4794,$BJ$3)</f>
        <v>0</v>
      </c>
      <c r="BL48" s="551">
        <f>SUMIFS(용기수불기초자료!$G$3:$G$4794,용기수불기초자료!$B$3:$B$4794,A48,용기수불기초자료!$C$3:$C$4794,$BJ$3)</f>
        <v>0</v>
      </c>
      <c r="BM48" s="548">
        <f>BJ48+BK48-BL48</f>
        <v>0</v>
      </c>
      <c r="BN48" s="552">
        <v>0</v>
      </c>
      <c r="BO48" s="550">
        <f>SUMIFS(용기수불기초자료!$D$3:$D$4794,용기수불기초자료!$B$3:$B$4794,A48,용기수불기초자료!$C$3:$C$4794,$BN$3)</f>
        <v>0</v>
      </c>
      <c r="BP48" s="551">
        <f>SUMIFS(용기수불기초자료!$G$3:$G$4794,용기수불기초자료!$B$3:$B$4794,A48,용기수불기초자료!$C$3:$C$4794,$BN$3)</f>
        <v>0</v>
      </c>
      <c r="BQ48" s="548">
        <f>BN48+BO48-BP48</f>
        <v>0</v>
      </c>
      <c r="BR48" s="552">
        <v>0</v>
      </c>
      <c r="BS48" s="550">
        <f>SUMIFS(용기수불기초자료!$D$3:$D$4794,용기수불기초자료!$B$3:$B$4794,A48,용기수불기초자료!$C$3:$C$4794,$BR$3)</f>
        <v>0</v>
      </c>
      <c r="BT48" s="551">
        <f>SUMIFS(용기수불기초자료!$G$3:$G$4794,용기수불기초자료!$B$3:$B$4794,A48,용기수불기초자료!$C$3:$C$4794,$BR$3)</f>
        <v>0</v>
      </c>
      <c r="BU48" s="548">
        <f>BR48+BS48-BT48</f>
        <v>0</v>
      </c>
      <c r="BV48" s="549">
        <v>0</v>
      </c>
      <c r="BW48" s="550">
        <f>SUMIFS(용기수불기초자료!$D$3:$D$4794,용기수불기초자료!$B$3:$B$4794,A48,용기수불기초자료!$C$3:$C$4794,$BV$3)</f>
        <v>0</v>
      </c>
      <c r="BX48" s="551">
        <f>SUMIFS(용기수불기초자료!$G$3:$G$4794,용기수불기초자료!$B$3:$B$4794,A48,용기수불기초자료!$C$3:$C$4794,$BV$3)</f>
        <v>0</v>
      </c>
      <c r="BY48" s="547">
        <f>BV48+BW48-BX48</f>
        <v>0</v>
      </c>
      <c r="BZ48" s="552">
        <v>0</v>
      </c>
      <c r="CA48" s="550">
        <f>SUMIFS(용기수불기초자료!$D$3:$D$4794,용기수불기초자료!$B$3:$B$4794,A48,용기수불기초자료!$C$3:$C$4794,$BZ$3)</f>
        <v>0</v>
      </c>
      <c r="CB48" s="551">
        <f>SUMIFS(용기수불기초자료!$G$3:$G$4794,용기수불기초자료!$B$3:$B$4794,A48,용기수불기초자료!$C$3:$C$4794,$BZ$3)</f>
        <v>0</v>
      </c>
      <c r="CC48" s="548">
        <f>BZ48+CA48-CB48</f>
        <v>0</v>
      </c>
      <c r="CD48" s="552">
        <v>0</v>
      </c>
      <c r="CE48" s="550">
        <f>SUMIFS(용기수불기초자료!$D$3:$D$4794,용기수불기초자료!$B$3:$B$4794,A48,용기수불기초자료!$C$3:$C$4794,$CD$3)</f>
        <v>0</v>
      </c>
      <c r="CF48" s="551">
        <f>SUMIFS(용기수불기초자료!$G$3:$G$4794,용기수불기초자료!$B$3:$B$4794,A48,용기수불기초자료!$C$3:$C$4794,$CD$3)</f>
        <v>0</v>
      </c>
      <c r="CG48" s="548">
        <f>CD48+CE48-CF48</f>
        <v>0</v>
      </c>
      <c r="CH48" s="552">
        <v>0</v>
      </c>
      <c r="CI48" s="550">
        <f>SUMIFS(용기수불기초자료!$D$3:$D$4794,용기수불기초자료!$B$3:$B$4794,A48,용기수불기초자료!$C$3:$C$4794,$CH$3)</f>
        <v>0</v>
      </c>
      <c r="CJ48" s="551">
        <f>SUMIFS(용기수불기초자료!$G$3:$G$4794,용기수불기초자료!$B$3:$B$4794,A48,용기수불기초자료!$C$3:$C$4794,$CH$3)</f>
        <v>0</v>
      </c>
      <c r="CK48" s="548">
        <f>CH48+CI48-CJ48</f>
        <v>0</v>
      </c>
      <c r="CL48" s="549">
        <v>0</v>
      </c>
      <c r="CM48" s="550">
        <f>SUMIFS(용기수불기초자료!$D$3:$D$4794,용기수불기초자료!$B$3:$B$4794,A48,용기수불기초자료!$C$3:$C$4794,$CL$3)</f>
        <v>0</v>
      </c>
      <c r="CN48" s="551">
        <f>SUMIFS(용기수불기초자료!$G$3:$G$4794,용기수불기초자료!$B$3:$B$4794,A48,용기수불기초자료!$C$3:$C$4794,$CL$3)</f>
        <v>0</v>
      </c>
      <c r="CO48" s="547">
        <f>CL48+CM48-CN48</f>
        <v>0</v>
      </c>
      <c r="CP48" s="552">
        <v>0</v>
      </c>
      <c r="CQ48" s="550">
        <f>SUMIFS(용기수불기초자료!$D$3:$D$4794,용기수불기초자료!$B$3:$B$4794,A48,용기수불기초자료!$C$3:$C$4794,$CP$3)</f>
        <v>0</v>
      </c>
      <c r="CR48" s="551">
        <f>SUMIFS(용기수불기초자료!$G$3:$G$4794,용기수불기초자료!$B$3:$B$4794,A48,용기수불기초자료!$C$3:$C$4794,$CP$3)</f>
        <v>0</v>
      </c>
      <c r="CS48" s="548">
        <f>CP48+CQ48-CR48</f>
        <v>0</v>
      </c>
      <c r="CT48" s="549">
        <v>0</v>
      </c>
      <c r="CU48" s="550">
        <f>SUMIFS(용기수불기초자료!$D$3:$D$4794,용기수불기초자료!$B$3:$B$4794,A48,용기수불기초자료!$C$3:$C$4794,$CT$3)</f>
        <v>0</v>
      </c>
      <c r="CV48" s="551">
        <f>SUMIFS(용기수불기초자료!$G$3:$G$4794,용기수불기초자료!$B$3:$B$4794,A48,용기수불기초자료!$C$3:$C$4794,$CT$3)</f>
        <v>0</v>
      </c>
      <c r="CW48" s="547">
        <f>CT48+CU48-CV48</f>
        <v>0</v>
      </c>
      <c r="CX48" s="552">
        <v>0</v>
      </c>
      <c r="CY48" s="550">
        <f>SUMIFS(용기수불기초자료!$D$3:$D$4794,용기수불기초자료!$B$3:$B$4794,A48,용기수불기초자료!$C$3:$C$4794,$CX$3)</f>
        <v>0</v>
      </c>
      <c r="CZ48" s="551">
        <f>SUMIFS(용기수불기초자료!$G$3:$G$4794,용기수불기초자료!$B$3:$B$4794,A48,용기수불기초자료!$C$3:$C$4794,$CX$3)</f>
        <v>0</v>
      </c>
      <c r="DA48" s="548">
        <f>CX48+CY48-CZ48</f>
        <v>0</v>
      </c>
      <c r="DB48" s="549">
        <v>0</v>
      </c>
      <c r="DC48" s="550">
        <f>SUMIFS(용기수불기초자료!$D$3:$D$4794,용기수불기초자료!$B$3:$B$4794,A48,용기수불기초자료!$C$3:$C$4794,$DB$3)</f>
        <v>0</v>
      </c>
      <c r="DD48" s="551">
        <f>SUMIFS(용기수불기초자료!$G$3:$G$4794,용기수불기초자료!$B$3:$B$4794,A48,용기수불기초자료!$C$3:$C$4794,$DB$3)</f>
        <v>0</v>
      </c>
      <c r="DE48" s="547">
        <f>DB48+DC48-DD48</f>
        <v>0</v>
      </c>
      <c r="DF48" s="552">
        <v>0</v>
      </c>
      <c r="DG48" s="550">
        <f>SUMIFS(용기수불기초자료!$D$3:$D$4794,용기수불기초자료!$B$3:$B$4794,A48,용기수불기초자료!$C$3:$C$4794,$DF$3)</f>
        <v>0</v>
      </c>
      <c r="DH48" s="551">
        <f>SUMIFS(용기수불기초자료!$G$3:$G$4794,용기수불기초자료!$B$3:$B$4794,A48,용기수불기초자료!$C$3:$C$4794,$DF$3)</f>
        <v>0</v>
      </c>
      <c r="DI48" s="548">
        <f>DF48+DG48-DH48</f>
        <v>0</v>
      </c>
      <c r="DJ48" s="552">
        <v>0</v>
      </c>
      <c r="DK48" s="550">
        <f>SUMIFS(용기수불기초자료!$D$3:$D$4794,용기수불기초자료!$B$3:$B$4794,A48,용기수불기초자료!$C$3:$C$4794,$DJ$3)</f>
        <v>0</v>
      </c>
      <c r="DL48" s="551">
        <f>SUMIFS(용기수불기초자료!$G$3:$G$4794,용기수불기초자료!$B$3:$B$4794,A48,용기수불기초자료!$C$3:$C$4794,$DJ$3)</f>
        <v>0</v>
      </c>
      <c r="DM48" s="548">
        <f>DJ48+DK48-DL48</f>
        <v>0</v>
      </c>
      <c r="DN48" s="552">
        <v>0</v>
      </c>
      <c r="DO48" s="550">
        <f>SUMIFS(용기수불기초자료!$D$3:$D$4794,용기수불기초자료!$B$3:$B$4794,I48,용기수불기초자료!$C$3:$C$4794,$EX$3)</f>
        <v>0</v>
      </c>
      <c r="DP48" s="551">
        <f>SUMIFS(용기수불기초자료!$G$3:$G$4794,용기수불기초자료!$B$3:$B$4794,I48,용기수불기초자료!$C$3:$C$4794,$EX$3)</f>
        <v>0</v>
      </c>
      <c r="DQ48" s="554">
        <f>DN48+DO48-DP48</f>
        <v>0</v>
      </c>
      <c r="DR48" s="549">
        <v>0</v>
      </c>
      <c r="DS48" s="550">
        <f>SUMIFS(용기수불기초자료!$D$3:$D$4794,용기수불기초자료!$B$3:$B$4794,A48,용기수불기초자료!$C$3:$C$4794,$DR$3)</f>
        <v>0</v>
      </c>
      <c r="DT48" s="551">
        <f>SUMIFS(용기수불기초자료!$G$3:$G$4794,용기수불기초자료!$B$3:$B$4794,A48,용기수불기초자료!$C$3:$C$4794,$DR$3)</f>
        <v>0</v>
      </c>
      <c r="DU48" s="547">
        <f t="shared" si="8"/>
        <v>0</v>
      </c>
      <c r="DV48" s="552">
        <v>0</v>
      </c>
      <c r="DW48" s="550">
        <f>SUMIFS(용기수불기초자료!$D$3:$D$4794,용기수불기초자료!$B$3:$B$4794,A48,용기수불기초자료!$C$3:$C$4794,$DV$3)</f>
        <v>0</v>
      </c>
      <c r="DX48" s="551">
        <f>SUMIFS(용기수불기초자료!$G$3:$G$4794,용기수불기초자료!$B$3:$B$4794,A48,용기수불기초자료!$C$3:$C$4794,$DV$3)</f>
        <v>0</v>
      </c>
      <c r="DY48" s="548">
        <f>DV48+DW48-DX48</f>
        <v>0</v>
      </c>
      <c r="DZ48" s="549">
        <v>0</v>
      </c>
      <c r="EA48" s="550">
        <f>SUMIFS(용기수불기초자료!$D$3:$D$4794,용기수불기초자료!$B$3:$B$4794,A48,용기수불기초자료!$C$3:$C$4794,$DZ$3)</f>
        <v>0</v>
      </c>
      <c r="EB48" s="551">
        <f>SUMIFS(용기수불기초자료!$G$3:$G$4794,용기수불기초자료!$B$3:$B$4794,A48,용기수불기초자료!$C$3:$C$4794,$DZ$3)</f>
        <v>0</v>
      </c>
      <c r="EC48" s="547">
        <f>DZ48+EA48-EB48</f>
        <v>0</v>
      </c>
      <c r="ED48" s="552">
        <v>0</v>
      </c>
      <c r="EE48" s="550">
        <f>SUMIFS(용기수불기초자료!$D$3:$D$4794,용기수불기초자료!$B$3:$B$4794,A48,용기수불기초자료!$C$3:$C$4794,$ED$3)</f>
        <v>0</v>
      </c>
      <c r="EF48" s="551">
        <f>SUMIFS(용기수불기초자료!$G$3:$G$4794,용기수불기초자료!$B$3:$B$4794,A48,용기수불기초자료!$C$3:$C$4794,$ED$3)</f>
        <v>0</v>
      </c>
      <c r="EG48" s="548">
        <f>ED48+EE48-EF48</f>
        <v>0</v>
      </c>
      <c r="EH48" s="552">
        <v>0</v>
      </c>
      <c r="EI48" s="550">
        <f>SUMIFS(용기수불기초자료!$D$3:$D$4794,용기수불기초자료!$B$3:$B$4794,A48,용기수불기초자료!$C$3:$C$4794,$EH$3)</f>
        <v>0</v>
      </c>
      <c r="EJ48" s="551">
        <f>SUMIFS(용기수불기초자료!$G$3:$G$4794,용기수불기초자료!$B$3:$B$4794,A48,용기수불기초자료!$C$3:$C$4794,$EH$3)</f>
        <v>0</v>
      </c>
      <c r="EK48" s="548">
        <f>EH48+EI48-EJ48</f>
        <v>0</v>
      </c>
      <c r="EL48" s="549">
        <v>0</v>
      </c>
      <c r="EM48" s="550">
        <f>SUMIFS(용기수불기초자료!$D$3:$D$4794,용기수불기초자료!$B$3:$B$4794,A48,용기수불기초자료!$C$3:$C$4794,$EL$3)</f>
        <v>0</v>
      </c>
      <c r="EN48" s="551">
        <f>SUMIFS(용기수불기초자료!$G$3:$G$4794,용기수불기초자료!$B$3:$B$4794,A48,용기수불기초자료!$C$3:$C$4794,$EL$3)</f>
        <v>0</v>
      </c>
      <c r="EO48" s="547">
        <f>EL48+EM48-EN48</f>
        <v>0</v>
      </c>
      <c r="EP48" s="552">
        <v>0</v>
      </c>
      <c r="EQ48" s="550">
        <f>SUMIFS(용기수불기초자료!$D$3:$D$4794,용기수불기초자료!$B$3:$B$4794,A48,용기수불기초자료!$C$3:$C$4794,$EP$3)</f>
        <v>0</v>
      </c>
      <c r="ER48" s="551">
        <f>SUMIFS(용기수불기초자료!$G$3:$G$4794,용기수불기초자료!$B$3:$B$4794,A48,용기수불기초자료!$C$3:$C$4794,$EP$3)</f>
        <v>0</v>
      </c>
      <c r="ES48" s="548">
        <f>EP48+EQ48-ER48</f>
        <v>0</v>
      </c>
      <c r="ET48" s="552">
        <v>0</v>
      </c>
      <c r="EU48" s="550">
        <f>SUMIFS(용기수불기초자료!$D$3:$D$4794,용기수불기초자료!$B$3:$B$4794,A48,용기수불기초자료!$C$3:$C$4794,$ET$3)</f>
        <v>0</v>
      </c>
      <c r="EV48" s="551">
        <f>SUMIFS(용기수불기초자료!$G$3:$G$4794,용기수불기초자료!$B$3:$B$4794,A48,용기수불기초자료!$C$3:$C$4794,$ET$3)</f>
        <v>0</v>
      </c>
      <c r="EW48" s="548">
        <f>ET48+EU48-EV48</f>
        <v>0</v>
      </c>
      <c r="EX48" s="552">
        <v>0</v>
      </c>
      <c r="EY48" s="550">
        <f>SUMIFS(용기수불기초자료!$D$3:$D$4794,용기수불기초자료!$B$3:$B$4794,A48,용기수불기초자료!$C$3:$C$4794,$EX$3)</f>
        <v>0</v>
      </c>
      <c r="EZ48" s="551">
        <f>SUMIFS(용기수불기초자료!$G$3:$G$4794,용기수불기초자료!$B$3:$B$4794,A48,용기수불기초자료!$C$3:$C$4794,$EX$3)</f>
        <v>0</v>
      </c>
      <c r="FA48" s="554">
        <f>EX48+EY48-EZ48</f>
        <v>0</v>
      </c>
      <c r="FB48" s="552">
        <v>0</v>
      </c>
      <c r="FC48" s="550">
        <f>SUMIFS(용기수불기초자료!$D$3:$D$4794,용기수불기초자료!$B$3:$B$4794,A48,용기수불기초자료!$C$3:$C$4794,$FB$3)</f>
        <v>0</v>
      </c>
      <c r="FD48" s="551">
        <f>SUMIFS(용기수불기초자료!$G$3:$G$4794,용기수불기초자료!$B$3:$B$4794,A48,용기수불기초자료!$C$3:$C$4794,$FB$3)</f>
        <v>0</v>
      </c>
      <c r="FE48" s="554">
        <f>FB48+FC48-FD48</f>
        <v>0</v>
      </c>
      <c r="FF48" s="552">
        <v>0</v>
      </c>
      <c r="FG48" s="555">
        <f>SUMIFS(용기수불기초자료!$D$3:$D$4794,용기수불기초자료!$B$3:$B$4794,A48,용기수불기초자료!$C$3:$C$4794,$FF$3)</f>
        <v>0</v>
      </c>
      <c r="FH48" s="555">
        <f>SUMIFS(용기수불기초자료!$G$3:$G$4794,용기수불기초자료!$B$3:$B$4794,A48,용기수불기초자료!$C$3:$C$4794,$FF$3)</f>
        <v>0</v>
      </c>
      <c r="FI48" s="554">
        <f t="shared" ref="FI48:FI52" si="246">FF48+FG48-FH48</f>
        <v>0</v>
      </c>
      <c r="FJ48" s="552">
        <v>0</v>
      </c>
      <c r="FK48" s="555">
        <f>SUMIFS(용기수불기초자료!$D$3:$D$4794,용기수불기초자료!$B$3:$B$4794,$A48,용기수불기초자료!$C$3:$C$4794,$FJ$3)</f>
        <v>0</v>
      </c>
      <c r="FL48" s="555">
        <f>SUMIFS(용기수불기초자료!$G$3:$G$4794,용기수불기초자료!$B$3:$B$4794,$A48,용기수불기초자료!$C$3:$C$4794,$FJ$3)</f>
        <v>0</v>
      </c>
      <c r="FM48" s="554">
        <f t="shared" ref="FM48:FM52" si="247">FJ48+FK48-FL48</f>
        <v>0</v>
      </c>
      <c r="FN48" s="552">
        <v>0</v>
      </c>
      <c r="FO48" s="555">
        <f>SUMIFS(용기수불기초자료!$D$3:$D$4794,용기수불기초자료!$B$3:$B$4794,$A48,용기수불기초자료!$C$3:$C$4794,$FN$3)</f>
        <v>0</v>
      </c>
      <c r="FP48" s="555">
        <f>SUMIFS(용기수불기초자료!$G$3:$G$4794,용기수불기초자료!$B$3:$B$4794,$A48,용기수불기초자료!$C$3:$C$4794,$FN$3)</f>
        <v>0</v>
      </c>
      <c r="FQ48" s="554">
        <f t="shared" ref="FQ48:FQ52" si="248">FN48+FO48-FP48</f>
        <v>0</v>
      </c>
      <c r="FR48" s="558">
        <v>0</v>
      </c>
      <c r="FS48" s="582">
        <f>SUMIF(기화기수불!$B$4:$B$628,A48,기화기수불!$D$4:$D$628)</f>
        <v>0</v>
      </c>
      <c r="FT48" s="582">
        <f>SUMIF(기화기수불!$B$4:$B$628,A48,기화기수불!$C$4:$C$628)</f>
        <v>0</v>
      </c>
      <c r="FU48" s="559">
        <f>FR48+FS48-FT48</f>
        <v>0</v>
      </c>
    </row>
    <row r="49" spans="1:179" x14ac:dyDescent="0.3">
      <c r="A49" s="945" t="s">
        <v>1273</v>
      </c>
      <c r="B49" s="546">
        <f t="shared" si="9"/>
        <v>2</v>
      </c>
      <c r="C49" s="547">
        <f t="shared" si="10"/>
        <v>1</v>
      </c>
      <c r="D49" s="547">
        <f t="shared" si="11"/>
        <v>1</v>
      </c>
      <c r="E49" s="548">
        <f t="shared" si="12"/>
        <v>2</v>
      </c>
      <c r="F49" s="549">
        <v>0</v>
      </c>
      <c r="G49" s="550">
        <f>SUMIFS(용기수불기초자료!$D$3:$D$4794,용기수불기초자료!$B$3:$B$4794,A49,용기수불기초자료!$C$3:$C$4794,$F$3)</f>
        <v>0</v>
      </c>
      <c r="H49" s="551">
        <f>SUMIFS(용기수불기초자료!$G$3:$G$4794,용기수불기초자료!$B$3:$B$4794,A49,용기수불기초자료!$C$3:$C$4794,$F$3)</f>
        <v>0</v>
      </c>
      <c r="I49" s="547">
        <f t="shared" ref="I49" si="249">F49+G49-H49</f>
        <v>0</v>
      </c>
      <c r="J49" s="552"/>
      <c r="K49" s="550">
        <f>SUMIFS(용기수불기초자료!$D$3:$D$4794,용기수불기초자료!$B$3:$B$4794,A49,용기수불기초자료!$C$3:$C$4794,$J$3)</f>
        <v>0</v>
      </c>
      <c r="L49" s="551">
        <f>SUMIFS(용기수불기초자료!$G$3:$G$4794,용기수불기초자료!$B$3:$B$4794,A49,용기수불기초자료!$C$3:$C$4794,$J$3)</f>
        <v>0</v>
      </c>
      <c r="M49" s="548"/>
      <c r="N49" s="549">
        <v>0</v>
      </c>
      <c r="O49" s="550">
        <f>SUMIFS(용기수불기초자료!$D$3:$D$4794,용기수불기초자료!$B$3:$B$4794,A49,용기수불기초자료!$C$3:$C$4794,$N$3)</f>
        <v>0</v>
      </c>
      <c r="P49" s="551">
        <f>SUMIFS(용기수불기초자료!$G$3:$G$4794,용기수불기초자료!$B$3:$B$4794,A49,용기수불기초자료!$C$3:$C$4794,$N$3)</f>
        <v>0</v>
      </c>
      <c r="Q49" s="547">
        <f t="shared" ref="Q49" si="250">N49+O49-P49</f>
        <v>0</v>
      </c>
      <c r="R49" s="552">
        <v>0</v>
      </c>
      <c r="S49" s="551">
        <f>SUMIFS(용기수불기초자료!$D$3:$D$4794,용기수불기초자료!$B$3:$B$4794,A49,용기수불기초자료!$C$3:$C$4794,$R$3)</f>
        <v>0</v>
      </c>
      <c r="T49" s="551">
        <f>SUMIFS(용기수불기초자료!$G$3:$G$4794,용기수불기초자료!$B$3:$B$4794,A49,용기수불기초자료!$C$3:$C$4794,$R$3)</f>
        <v>0</v>
      </c>
      <c r="U49" s="548">
        <f t="shared" ref="U49" si="251">R49+S49-T49</f>
        <v>0</v>
      </c>
      <c r="V49" s="549">
        <v>0</v>
      </c>
      <c r="W49" s="551">
        <f>SUMIFS(용기수불기초자료!$D$3:$D$4794,용기수불기초자료!$B$3:$B$4794,A49,용기수불기초자료!$C$3:$C$4794,$V$3)</f>
        <v>0</v>
      </c>
      <c r="X49" s="551">
        <f>SUMIFS(용기수불기초자료!$G$3:$G$4794,용기수불기초자료!$B$3:$B$4794,A49,용기수불기초자료!$C$3:$C$4794,$V$3)</f>
        <v>0</v>
      </c>
      <c r="Y49" s="547">
        <f t="shared" ref="Y49" si="252">V49+W49-X49</f>
        <v>0</v>
      </c>
      <c r="Z49" s="552">
        <v>0</v>
      </c>
      <c r="AA49" s="551">
        <f>SUMIFS(용기수불기초자료!$D$3:$D$4794,용기수불기초자료!$B$3:$B$4794,A49,용기수불기초자료!$C$3:$C$4794,$Z$3)</f>
        <v>0</v>
      </c>
      <c r="AB49" s="551">
        <f>SUMIFS(용기수불기초자료!$G$3:$G$4794,용기수불기초자료!$B$3:$B$4794,A49,용기수불기초자료!$C$3:$C$4794,$Z$3)</f>
        <v>0</v>
      </c>
      <c r="AC49" s="548">
        <f t="shared" ref="AC49" si="253">Z49+AA49-AB49</f>
        <v>0</v>
      </c>
      <c r="AD49" s="552">
        <v>0</v>
      </c>
      <c r="AE49" s="551">
        <f>SUMIFS(용기수불기초자료!$D$3:$D$4794,용기수불기초자료!$B$3:$B$4794,A49,용기수불기초자료!$C$3:$C$4794,$AD$3)</f>
        <v>0</v>
      </c>
      <c r="AF49" s="551">
        <f>SUMIFS(용기수불기초자료!$G$3:$G$4794,용기수불기초자료!$B$3:$B$4794,A49,용기수불기초자료!$C$3:$C$4794,$AD$3)</f>
        <v>0</v>
      </c>
      <c r="AG49" s="548">
        <f t="shared" ref="AG49" si="254">AD49+AE49-AF49</f>
        <v>0</v>
      </c>
      <c r="AH49" s="549">
        <v>0</v>
      </c>
      <c r="AI49" s="551">
        <f>SUMIFS(용기수불기초자료!$D$3:$D$4794,용기수불기초자료!$B$3:$B$4794,A49,용기수불기초자료!$C$3:$C$4794,$AH$3)</f>
        <v>0</v>
      </c>
      <c r="AJ49" s="551">
        <f>SUMIFS(용기수불기초자료!$G$3:$G$4794,용기수불기초자료!$B$3:$B$4794,A49,용기수불기초자료!$C$3:$C$4794,$AH$3)</f>
        <v>0</v>
      </c>
      <c r="AK49" s="547">
        <f t="shared" ref="AK49" si="255">AH49+AI49-AJ49</f>
        <v>0</v>
      </c>
      <c r="AL49" s="552">
        <v>0</v>
      </c>
      <c r="AM49" s="551">
        <f>SUMIFS(용기수불기초자료!$D$3:$D$4794,용기수불기초자료!$B$3:$B$4794,A49,용기수불기초자료!$C$3:$C$4794,$AL$3)</f>
        <v>0</v>
      </c>
      <c r="AN49" s="551">
        <f>SUMIFS(용기수불기초자료!$G$3:$G$4794,용기수불기초자료!$B$3:$B$4794,A49,용기수불기초자료!$C$3:$C$4794,$AL$3)</f>
        <v>0</v>
      </c>
      <c r="AO49" s="548">
        <f t="shared" si="182"/>
        <v>0</v>
      </c>
      <c r="AP49" s="552">
        <v>0</v>
      </c>
      <c r="AQ49" s="551">
        <f>SUMIFS(용기수불기초자료!$D$3:$D$4794,용기수불기초자료!$B$3:$B$4794,A49,용기수불기초자료!$C$3:$C$4794,$AP$3)</f>
        <v>0</v>
      </c>
      <c r="AR49" s="551">
        <f>SUMIFS(용기수불기초자료!$G$3:$G$4794,용기수불기초자료!$B$3:$B$4794,A49,용기수불기초자료!$C$3:$C$4794,$AP$3)</f>
        <v>0</v>
      </c>
      <c r="AS49" s="548">
        <f t="shared" ref="AS49" si="256">AP49+AQ49-AR49</f>
        <v>0</v>
      </c>
      <c r="AT49" s="552">
        <v>0</v>
      </c>
      <c r="AU49" s="551">
        <f>SUMIFS(용기수불기초자료!$D$3:$D$4794,용기수불기초자료!$B$3:$B$4794,A49,용기수불기초자료!$C$3:$C$4794,$AT$3)</f>
        <v>0</v>
      </c>
      <c r="AV49" s="551">
        <f>SUMIFS(용기수불기초자료!$G$3:$G$4794,용기수불기초자료!$B$3:$B$4794,A49,용기수불기초자료!$C$3:$C$4794,$AT$3)</f>
        <v>0</v>
      </c>
      <c r="AW49" s="548">
        <f t="shared" ref="AW49" si="257">AT49+AU49-AV49</f>
        <v>0</v>
      </c>
      <c r="AX49" s="549">
        <v>2</v>
      </c>
      <c r="AY49" s="550">
        <f>SUMIFS(용기수불기초자료!$D$3:$D$4794,용기수불기초자료!$B$3:$B$4794,A49,용기수불기초자료!$C$3:$C$4794,$AX$3)</f>
        <v>1</v>
      </c>
      <c r="AZ49" s="551">
        <f>SUMIFS(용기수불기초자료!$G$3:$G$4794,용기수불기초자료!$B$3:$B$4794,A49,용기수불기초자료!$C$3:$C$4794,$AX$3)</f>
        <v>1</v>
      </c>
      <c r="BA49" s="547">
        <f t="shared" ref="BA49" si="258">AX49+AY49-AZ49</f>
        <v>2</v>
      </c>
      <c r="BB49" s="552">
        <v>0</v>
      </c>
      <c r="BC49" s="550">
        <f>SUMIFS(용기수불기초자료!$D$3:$D$4794,용기수불기초자료!$B$3:$B$4794,A49,용기수불기초자료!$C$3:$C$4794,$BB$3)</f>
        <v>0</v>
      </c>
      <c r="BD49" s="551">
        <f>SUMIFS(용기수불기초자료!$G$3:$G$4794,용기수불기초자료!$B$3:$B$4794,A49,용기수불기초자료!$C$3:$C$4794,$BB$3)</f>
        <v>0</v>
      </c>
      <c r="BE49" s="548">
        <f t="shared" ref="BE49" si="259">BB49+BC49-BD49</f>
        <v>0</v>
      </c>
      <c r="BF49" s="549">
        <v>0</v>
      </c>
      <c r="BG49" s="550">
        <f>SUMIFS(용기수불기초자료!$D$3:$D$4794,용기수불기초자료!$B$3:$B$4794,A49,용기수불기초자료!$C$3:$C$4794,$BF$3)</f>
        <v>0</v>
      </c>
      <c r="BH49" s="551">
        <f>SUMIFS(용기수불기초자료!$G$3:$G$4794,용기수불기초자료!$B$3:$B$4794,A49,용기수불기초자료!$C$3:$C$4794,$BF$3)</f>
        <v>0</v>
      </c>
      <c r="BI49" s="547">
        <f t="shared" ref="BI49" si="260">BF49+BG49-BH49</f>
        <v>0</v>
      </c>
      <c r="BJ49" s="552">
        <v>0</v>
      </c>
      <c r="BK49" s="550">
        <f>SUMIFS(용기수불기초자료!$D$3:$D$4794,용기수불기초자료!$B$3:$B$4794,A49,용기수불기초자료!$C$3:$C$4794,$BJ$3)</f>
        <v>0</v>
      </c>
      <c r="BL49" s="551">
        <f>SUMIFS(용기수불기초자료!$G$3:$G$4794,용기수불기초자료!$B$3:$B$4794,A49,용기수불기초자료!$C$3:$C$4794,$BJ$3)</f>
        <v>0</v>
      </c>
      <c r="BM49" s="548">
        <f t="shared" ref="BM49" si="261">BJ49+BK49-BL49</f>
        <v>0</v>
      </c>
      <c r="BN49" s="552">
        <v>0</v>
      </c>
      <c r="BO49" s="550">
        <f>SUMIFS(용기수불기초자료!$D$3:$D$4794,용기수불기초자료!$B$3:$B$4794,A49,용기수불기초자료!$C$3:$C$4794,$BN$3)</f>
        <v>0</v>
      </c>
      <c r="BP49" s="551">
        <f>SUMIFS(용기수불기초자료!$G$3:$G$4794,용기수불기초자료!$B$3:$B$4794,A49,용기수불기초자료!$C$3:$C$4794,$BN$3)</f>
        <v>0</v>
      </c>
      <c r="BQ49" s="548">
        <f t="shared" ref="BQ49" si="262">BN49+BO49-BP49</f>
        <v>0</v>
      </c>
      <c r="BR49" s="552">
        <v>0</v>
      </c>
      <c r="BS49" s="550">
        <f>SUMIFS(용기수불기초자료!$D$3:$D$4794,용기수불기초자료!$B$3:$B$4794,A49,용기수불기초자료!$C$3:$C$4794,$BR$3)</f>
        <v>0</v>
      </c>
      <c r="BT49" s="551">
        <f>SUMIFS(용기수불기초자료!$G$3:$G$4794,용기수불기초자료!$B$3:$B$4794,A49,용기수불기초자료!$C$3:$C$4794,$BR$3)</f>
        <v>0</v>
      </c>
      <c r="BU49" s="548">
        <f t="shared" ref="BU49" si="263">BR49+BS49-BT49</f>
        <v>0</v>
      </c>
      <c r="BV49" s="549">
        <v>0</v>
      </c>
      <c r="BW49" s="550">
        <f>SUMIFS(용기수불기초자료!$D$3:$D$4794,용기수불기초자료!$B$3:$B$4794,A49,용기수불기초자료!$C$3:$C$4794,$BV$3)</f>
        <v>0</v>
      </c>
      <c r="BX49" s="551">
        <f>SUMIFS(용기수불기초자료!$G$3:$G$4794,용기수불기초자료!$B$3:$B$4794,A49,용기수불기초자료!$C$3:$C$4794,$BV$3)</f>
        <v>0</v>
      </c>
      <c r="BY49" s="547">
        <f t="shared" ref="BY49" si="264">BV49+BW49-BX49</f>
        <v>0</v>
      </c>
      <c r="BZ49" s="552">
        <v>0</v>
      </c>
      <c r="CA49" s="550">
        <f>SUMIFS(용기수불기초자료!$D$3:$D$4794,용기수불기초자료!$B$3:$B$4794,A49,용기수불기초자료!$C$3:$C$4794,$BZ$3)</f>
        <v>0</v>
      </c>
      <c r="CB49" s="551">
        <f>SUMIFS(용기수불기초자료!$G$3:$G$4794,용기수불기초자료!$B$3:$B$4794,A49,용기수불기초자료!$C$3:$C$4794,$BZ$3)</f>
        <v>0</v>
      </c>
      <c r="CC49" s="548">
        <f t="shared" ref="CC49" si="265">BZ49+CA49-CB49</f>
        <v>0</v>
      </c>
      <c r="CD49" s="552">
        <v>0</v>
      </c>
      <c r="CE49" s="550">
        <f>SUMIFS(용기수불기초자료!$D$3:$D$4794,용기수불기초자료!$B$3:$B$4794,A49,용기수불기초자료!$C$3:$C$4794,$CD$3)</f>
        <v>0</v>
      </c>
      <c r="CF49" s="551">
        <f>SUMIFS(용기수불기초자료!$G$3:$G$4794,용기수불기초자료!$B$3:$B$4794,A49,용기수불기초자료!$C$3:$C$4794,$CD$3)</f>
        <v>0</v>
      </c>
      <c r="CG49" s="548">
        <f t="shared" ref="CG49" si="266">CD49+CE49-CF49</f>
        <v>0</v>
      </c>
      <c r="CH49" s="552">
        <v>0</v>
      </c>
      <c r="CI49" s="550">
        <f>SUMIFS(용기수불기초자료!$D$3:$D$4794,용기수불기초자료!$B$3:$B$4794,A49,용기수불기초자료!$C$3:$C$4794,$CH$3)</f>
        <v>0</v>
      </c>
      <c r="CJ49" s="551">
        <f>SUMIFS(용기수불기초자료!$G$3:$G$4794,용기수불기초자료!$B$3:$B$4794,A49,용기수불기초자료!$C$3:$C$4794,$CH$3)</f>
        <v>0</v>
      </c>
      <c r="CK49" s="548">
        <f t="shared" ref="CK49" si="267">CH49+CI49-CJ49</f>
        <v>0</v>
      </c>
      <c r="CL49" s="549">
        <v>0</v>
      </c>
      <c r="CM49" s="550">
        <f>SUMIFS(용기수불기초자료!$D$3:$D$4794,용기수불기초자료!$B$3:$B$4794,A49,용기수불기초자료!$C$3:$C$4794,$CL$3)</f>
        <v>0</v>
      </c>
      <c r="CN49" s="551">
        <f>SUMIFS(용기수불기초자료!$G$3:$G$4794,용기수불기초자료!$B$3:$B$4794,A49,용기수불기초자료!$C$3:$C$4794,$CL$3)</f>
        <v>0</v>
      </c>
      <c r="CO49" s="547">
        <f t="shared" ref="CO49" si="268">CL49+CM49-CN49</f>
        <v>0</v>
      </c>
      <c r="CP49" s="552">
        <v>0</v>
      </c>
      <c r="CQ49" s="550">
        <f>SUMIFS(용기수불기초자료!$D$3:$D$4794,용기수불기초자료!$B$3:$B$4794,A49,용기수불기초자료!$C$3:$C$4794,$CP$3)</f>
        <v>0</v>
      </c>
      <c r="CR49" s="551">
        <f>SUMIFS(용기수불기초자료!$G$3:$G$4794,용기수불기초자료!$B$3:$B$4794,A49,용기수불기초자료!$C$3:$C$4794,$CP$3)</f>
        <v>0</v>
      </c>
      <c r="CS49" s="548">
        <f t="shared" ref="CS49" si="269">CP49+CQ49-CR49</f>
        <v>0</v>
      </c>
      <c r="CT49" s="549">
        <v>0</v>
      </c>
      <c r="CU49" s="550">
        <f>SUMIFS(용기수불기초자료!$D$3:$D$4794,용기수불기초자료!$B$3:$B$4794,A49,용기수불기초자료!$C$3:$C$4794,$CT$3)</f>
        <v>0</v>
      </c>
      <c r="CV49" s="551">
        <f>SUMIFS(용기수불기초자료!$G$3:$G$4794,용기수불기초자료!$B$3:$B$4794,A49,용기수불기초자료!$C$3:$C$4794,$CT$3)</f>
        <v>0</v>
      </c>
      <c r="CW49" s="547">
        <f t="shared" ref="CW49" si="270">CT49+CU49-CV49</f>
        <v>0</v>
      </c>
      <c r="CX49" s="552">
        <v>0</v>
      </c>
      <c r="CY49" s="550">
        <f>SUMIFS(용기수불기초자료!$D$3:$D$4794,용기수불기초자료!$B$3:$B$4794,A49,용기수불기초자료!$C$3:$C$4794,$CX$3)</f>
        <v>0</v>
      </c>
      <c r="CZ49" s="551">
        <f>SUMIFS(용기수불기초자료!$G$3:$G$4794,용기수불기초자료!$B$3:$B$4794,A49,용기수불기초자료!$C$3:$C$4794,$CX$3)</f>
        <v>0</v>
      </c>
      <c r="DA49" s="548">
        <f t="shared" ref="DA49" si="271">CX49+CY49-CZ49</f>
        <v>0</v>
      </c>
      <c r="DB49" s="549">
        <v>0</v>
      </c>
      <c r="DC49" s="550">
        <f>SUMIFS(용기수불기초자료!$D$3:$D$4794,용기수불기초자료!$B$3:$B$4794,A49,용기수불기초자료!$C$3:$C$4794,$DB$3)</f>
        <v>0</v>
      </c>
      <c r="DD49" s="551">
        <f>SUMIFS(용기수불기초자료!$G$3:$G$4794,용기수불기초자료!$B$3:$B$4794,A49,용기수불기초자료!$C$3:$C$4794,$DB$3)</f>
        <v>0</v>
      </c>
      <c r="DE49" s="547">
        <f t="shared" ref="DE49" si="272">DB49+DC49-DD49</f>
        <v>0</v>
      </c>
      <c r="DF49" s="552">
        <v>0</v>
      </c>
      <c r="DG49" s="550">
        <f>SUMIFS(용기수불기초자료!$D$3:$D$4794,용기수불기초자료!$B$3:$B$4794,A49,용기수불기초자료!$C$3:$C$4794,$DF$3)</f>
        <v>0</v>
      </c>
      <c r="DH49" s="551">
        <f>SUMIFS(용기수불기초자료!$G$3:$G$4794,용기수불기초자료!$B$3:$B$4794,A49,용기수불기초자료!$C$3:$C$4794,$DF$3)</f>
        <v>0</v>
      </c>
      <c r="DI49" s="548">
        <f t="shared" ref="DI49" si="273">DF49+DG49-DH49</f>
        <v>0</v>
      </c>
      <c r="DJ49" s="552">
        <v>0</v>
      </c>
      <c r="DK49" s="550">
        <v>0</v>
      </c>
      <c r="DL49" s="551">
        <f>SUMIFS(용기수불기초자료!$G$3:$G$4794,용기수불기초자료!$B$3:$B$4794,A49,용기수불기초자료!$C$3:$C$4794,$DJ$3)</f>
        <v>0</v>
      </c>
      <c r="DM49" s="548">
        <f t="shared" ref="DM49" si="274">DJ49+DK49-DL49</f>
        <v>0</v>
      </c>
      <c r="DN49" s="552">
        <v>0</v>
      </c>
      <c r="DO49" s="550">
        <f>SUMIFS(용기수불기초자료!$D$3:$D$4794,용기수불기초자료!$B$3:$B$4794,A49,용기수불기초자료!$C$3:$C$4794,$DN$3)</f>
        <v>0</v>
      </c>
      <c r="DP49" s="551">
        <f>SUMIFS(용기수불기초자료!$G$3:$G$4794,용기수불기초자료!$B$3:$B$4794,A49,용기수불기초자료!$C$3:$C$4794,$DN$3)</f>
        <v>0</v>
      </c>
      <c r="DQ49" s="554">
        <f t="shared" ref="DQ49" si="275">DN49+DO49-DP49</f>
        <v>0</v>
      </c>
      <c r="DR49" s="549">
        <v>0</v>
      </c>
      <c r="DS49" s="550">
        <f>SUMIFS(용기수불기초자료!$D$3:$D$4794,용기수불기초자료!$B$3:$B$4794,A49,용기수불기초자료!$C$3:$C$4794,$DR$3)</f>
        <v>0</v>
      </c>
      <c r="DT49" s="551">
        <f>SUMIFS(용기수불기초자료!$G$3:$G$4794,용기수불기초자료!$B$3:$B$4794,A49,용기수불기초자료!$C$3:$C$4794,$DR$3)</f>
        <v>0</v>
      </c>
      <c r="DU49" s="547">
        <f t="shared" si="8"/>
        <v>0</v>
      </c>
      <c r="DV49" s="552">
        <v>0</v>
      </c>
      <c r="DW49" s="550">
        <f>SUMIFS(용기수불기초자료!$D$3:$D$4794,용기수불기초자료!$B$3:$B$4794,A49,용기수불기초자료!$C$3:$C$4794,$DV$3)</f>
        <v>0</v>
      </c>
      <c r="DX49" s="551">
        <f>SUMIFS(용기수불기초자료!$G$3:$G$4794,용기수불기초자료!$B$3:$B$4794,A49,용기수불기초자료!$C$3:$C$4794,$DV$3)</f>
        <v>0</v>
      </c>
      <c r="DY49" s="548">
        <f t="shared" ref="DY49" si="276">DV49+DW49-DX49</f>
        <v>0</v>
      </c>
      <c r="DZ49" s="549">
        <v>0</v>
      </c>
      <c r="EA49" s="550">
        <f>SUMIFS(용기수불기초자료!$D$3:$D$4794,용기수불기초자료!$B$3:$B$4794,A49,용기수불기초자료!$C$3:$C$4794,$DZ$3)</f>
        <v>0</v>
      </c>
      <c r="EB49" s="551">
        <f>SUMIFS(용기수불기초자료!$G$3:$G$4794,용기수불기초자료!$B$3:$B$4794,A49,용기수불기초자료!$C$3:$C$4794,$DZ$3)</f>
        <v>0</v>
      </c>
      <c r="EC49" s="547">
        <f t="shared" ref="EC49" si="277">DZ49+EA49-EB49</f>
        <v>0</v>
      </c>
      <c r="ED49" s="552">
        <v>0</v>
      </c>
      <c r="EE49" s="550">
        <f>SUMIFS(용기수불기초자료!$D$3:$D$4794,용기수불기초자료!$B$3:$B$4794,A49,용기수불기초자료!$C$3:$C$4794,$ED$3)</f>
        <v>0</v>
      </c>
      <c r="EF49" s="551">
        <f>SUMIFS(용기수불기초자료!$G$3:$G$4794,용기수불기초자료!$B$3:$B$4794,A49,용기수불기초자료!$C$3:$C$4794,$ED$3)</f>
        <v>0</v>
      </c>
      <c r="EG49" s="548">
        <f t="shared" ref="EG49" si="278">ED49+EE49-EF49</f>
        <v>0</v>
      </c>
      <c r="EH49" s="552">
        <v>0</v>
      </c>
      <c r="EI49" s="550">
        <f>SUMIFS(용기수불기초자료!$D$3:$D$4794,용기수불기초자료!$B$3:$B$4794,A49,용기수불기초자료!$C$3:$C$4794,$EH$3)</f>
        <v>0</v>
      </c>
      <c r="EJ49" s="551">
        <f>SUMIFS(용기수불기초자료!$G$3:$G$4794,용기수불기초자료!$B$3:$B$4794,A49,용기수불기초자료!$C$3:$C$4794,$EH$3)</f>
        <v>0</v>
      </c>
      <c r="EK49" s="548">
        <f t="shared" ref="EK49" si="279">EH49+EI49-EJ49</f>
        <v>0</v>
      </c>
      <c r="EL49" s="549">
        <v>0</v>
      </c>
      <c r="EM49" s="550">
        <f>SUMIFS(용기수불기초자료!$D$3:$D$4794,용기수불기초자료!$B$3:$B$4794,A49,용기수불기초자료!$C$3:$C$4794,$EL$3)</f>
        <v>0</v>
      </c>
      <c r="EN49" s="551">
        <f>SUMIFS(용기수불기초자료!$G$3:$G$4794,용기수불기초자료!$B$3:$B$4794,A49,용기수불기초자료!$C$3:$C$4794,$EL$3)</f>
        <v>0</v>
      </c>
      <c r="EO49" s="547">
        <f t="shared" ref="EO49" si="280">EL49+EM49-EN49</f>
        <v>0</v>
      </c>
      <c r="EP49" s="552">
        <v>0</v>
      </c>
      <c r="EQ49" s="550">
        <f>SUMIFS(용기수불기초자료!$D$3:$D$4794,용기수불기초자료!$B$3:$B$4794,A49,용기수불기초자료!$C$3:$C$4794,$EP$3)</f>
        <v>0</v>
      </c>
      <c r="ER49" s="551">
        <f>SUMIFS(용기수불기초자료!$G$3:$G$4794,용기수불기초자료!$B$3:$B$4794,A49,용기수불기초자료!$C$3:$C$4794,$EP$3)</f>
        <v>0</v>
      </c>
      <c r="ES49" s="548">
        <f t="shared" ref="ES49" si="281">EP49+EQ49-ER49</f>
        <v>0</v>
      </c>
      <c r="ET49" s="552">
        <v>0</v>
      </c>
      <c r="EU49" s="550">
        <f>SUMIFS(용기수불기초자료!$D$3:$D$4794,용기수불기초자료!$B$3:$B$4794,A49,용기수불기초자료!$C$3:$C$4794,$ET$3)</f>
        <v>0</v>
      </c>
      <c r="EV49" s="551">
        <f>SUMIFS(용기수불기초자료!$G$3:$G$4794,용기수불기초자료!$B$3:$B$4794,A49,용기수불기초자료!$C$3:$C$4794,$ET$3)</f>
        <v>0</v>
      </c>
      <c r="EW49" s="548">
        <f t="shared" ref="EW49" si="282">ET49+EU49-EV49</f>
        <v>0</v>
      </c>
      <c r="EX49" s="552">
        <v>0</v>
      </c>
      <c r="EY49" s="550">
        <f>SUMIFS(용기수불기초자료!$D$3:$D$4794,용기수불기초자료!$B$3:$B$4794,A49,용기수불기초자료!$C$3:$C$4794,$EX$3)</f>
        <v>0</v>
      </c>
      <c r="EZ49" s="551">
        <f>SUMIFS(용기수불기초자료!$G$3:$G$4794,용기수불기초자료!$B$3:$B$4794,A49,용기수불기초자료!$C$3:$C$4794,$EX$3)</f>
        <v>0</v>
      </c>
      <c r="FA49" s="554">
        <f t="shared" ref="FA49" si="283">EX49+EY49-EZ49</f>
        <v>0</v>
      </c>
      <c r="FB49" s="552">
        <v>0</v>
      </c>
      <c r="FC49" s="555">
        <f>SUMIFS(용기수불기초자료!$D$3:$D$4794,용기수불기초자료!$B$3:$B$4794,A49,용기수불기초자료!$C$3:$C$4794,$FB$3)</f>
        <v>0</v>
      </c>
      <c r="FD49" s="555">
        <f>SUMIFS(용기수불기초자료!$G$3:$G$4794,용기수불기초자료!$B$3:$B$4794,A49,용기수불기초자료!$C$3:$C$4794,$FB$3)</f>
        <v>0</v>
      </c>
      <c r="FE49" s="554">
        <f t="shared" ref="FE49" si="284">FB49+FC49-FD49</f>
        <v>0</v>
      </c>
      <c r="FF49" s="552">
        <v>0</v>
      </c>
      <c r="FG49" s="555">
        <f>SUMIFS(용기수불기초자료!$D$3:$D$4794,용기수불기초자료!$B$3:$B$4794,A49,용기수불기초자료!$C$3:$C$4794,$FF$3)</f>
        <v>0</v>
      </c>
      <c r="FH49" s="555">
        <f>SUMIFS(용기수불기초자료!$G$3:$G$4794,용기수불기초자료!$B$3:$B$4794,A49,용기수불기초자료!$C$3:$C$4794,$FF$3)</f>
        <v>0</v>
      </c>
      <c r="FI49" s="554">
        <f t="shared" si="246"/>
        <v>0</v>
      </c>
      <c r="FJ49" s="552">
        <v>0</v>
      </c>
      <c r="FK49" s="555">
        <f>SUMIFS(용기수불기초자료!$D$3:$D$4794,용기수불기초자료!$B$3:$B$4794,$A49,용기수불기초자료!$C$3:$C$4794,$FJ$3)</f>
        <v>0</v>
      </c>
      <c r="FL49" s="555">
        <f>SUMIFS(용기수불기초자료!$G$3:$G$4794,용기수불기초자료!$B$3:$B$4794,$A49,용기수불기초자료!$C$3:$C$4794,$FJ$3)</f>
        <v>0</v>
      </c>
      <c r="FM49" s="554">
        <f t="shared" si="247"/>
        <v>0</v>
      </c>
      <c r="FN49" s="552">
        <v>0</v>
      </c>
      <c r="FO49" s="555">
        <f>SUMIFS(용기수불기초자료!$D$3:$D$4794,용기수불기초자료!$B$3:$B$4794,$A49,용기수불기초자료!$C$3:$C$4794,$FN$3)</f>
        <v>0</v>
      </c>
      <c r="FP49" s="555">
        <f>SUMIFS(용기수불기초자료!$G$3:$G$4794,용기수불기초자료!$B$3:$B$4794,$A49,용기수불기초자료!$C$3:$C$4794,$FN$3)</f>
        <v>0</v>
      </c>
      <c r="FQ49" s="554">
        <f t="shared" si="248"/>
        <v>0</v>
      </c>
      <c r="FR49" s="558">
        <v>0</v>
      </c>
      <c r="FS49" s="582">
        <f>SUMIF(기화기수불!$B$4:$B$628,A49,기화기수불!$D$4:$D$628)</f>
        <v>0</v>
      </c>
      <c r="FT49" s="582">
        <f>SUMIF(기화기수불!$B$4:$B$628,A49,기화기수불!$C$4:$C$628)</f>
        <v>0</v>
      </c>
      <c r="FU49" s="559">
        <f>FR49+FS49-FT49</f>
        <v>0</v>
      </c>
      <c r="FW49" s="228"/>
    </row>
    <row r="50" spans="1:179" x14ac:dyDescent="0.3">
      <c r="A50" s="945" t="s">
        <v>862</v>
      </c>
      <c r="B50" s="546">
        <f t="shared" si="9"/>
        <v>24</v>
      </c>
      <c r="C50" s="547">
        <f t="shared" si="10"/>
        <v>40</v>
      </c>
      <c r="D50" s="547">
        <f t="shared" si="11"/>
        <v>40</v>
      </c>
      <c r="E50" s="548">
        <f t="shared" si="12"/>
        <v>24</v>
      </c>
      <c r="F50" s="630">
        <v>12</v>
      </c>
      <c r="G50" s="550">
        <f>SUMIFS(용기수불기초자료!$D$3:$D$4794,용기수불기초자료!$B$3:$B$4794,A50,용기수불기초자료!$C$3:$C$4794,$F$3)</f>
        <v>36</v>
      </c>
      <c r="H50" s="551">
        <f>SUMIFS(용기수불기초자료!$G$3:$G$4794,용기수불기초자료!$B$3:$B$4794,A50,용기수불기초자료!$C$3:$C$4794,$F$3)</f>
        <v>36</v>
      </c>
      <c r="I50" s="547">
        <f t="shared" ref="I50" si="285">F50+G50-H50</f>
        <v>12</v>
      </c>
      <c r="J50" s="552">
        <v>0</v>
      </c>
      <c r="K50" s="550">
        <f>SUMIFS(용기수불기초자료!$D$3:$D$4794,용기수불기초자료!$B$3:$B$4794,A50,용기수불기초자료!$C$3:$C$4794,$J$3)</f>
        <v>0</v>
      </c>
      <c r="L50" s="551">
        <f>SUMIFS(용기수불기초자료!$G$3:$G$4794,용기수불기초자료!$B$3:$B$4794,A50,용기수불기초자료!$C$3:$C$4794,$J$3)</f>
        <v>0</v>
      </c>
      <c r="M50" s="548">
        <f>J50+K50-L50</f>
        <v>0</v>
      </c>
      <c r="N50" s="549">
        <v>4</v>
      </c>
      <c r="O50" s="550">
        <f>SUMIFS(용기수불기초자료!$D$3:$D$4794,용기수불기초자료!$B$3:$B$4794,A50,용기수불기초자료!$C$3:$C$4794,$N$3)</f>
        <v>2</v>
      </c>
      <c r="P50" s="551">
        <f>SUMIFS(용기수불기초자료!$G$3:$G$4794,용기수불기초자료!$B$3:$B$4794,A50,용기수불기초자료!$C$3:$C$4794,$N$3)</f>
        <v>2</v>
      </c>
      <c r="Q50" s="547">
        <f>N50+O50-P50</f>
        <v>4</v>
      </c>
      <c r="R50" s="552">
        <v>0</v>
      </c>
      <c r="S50" s="551">
        <f>SUMIFS(용기수불기초자료!$D$3:$D$4794,용기수불기초자료!$B$3:$B$4794,A50,용기수불기초자료!$C$3:$C$4794,$R$3)</f>
        <v>0</v>
      </c>
      <c r="T50" s="551">
        <f>SUMIFS(용기수불기초자료!$G$3:$G$4794,용기수불기초자료!$B$3:$B$4794,A50,용기수불기초자료!$C$3:$C$4794,$R$3)</f>
        <v>0</v>
      </c>
      <c r="U50" s="548">
        <f>R50+S50-T50</f>
        <v>0</v>
      </c>
      <c r="V50" s="549">
        <v>0</v>
      </c>
      <c r="W50" s="551">
        <f>SUMIFS(용기수불기초자료!$D$3:$D$4794,용기수불기초자료!$B$3:$B$4794,A50,용기수불기초자료!$C$3:$C$4794,$V$3)</f>
        <v>0</v>
      </c>
      <c r="X50" s="551">
        <f>SUMIFS(용기수불기초자료!$G$3:$G$4794,용기수불기초자료!$B$3:$B$4794,A50,용기수불기초자료!$C$3:$C$4794,$V$3)</f>
        <v>0</v>
      </c>
      <c r="Y50" s="547">
        <f>V50+W50-X50</f>
        <v>0</v>
      </c>
      <c r="Z50" s="552">
        <v>0</v>
      </c>
      <c r="AA50" s="551">
        <f>SUMIFS(용기수불기초자료!$D$3:$D$4794,용기수불기초자료!$B$3:$B$4794,A50,용기수불기초자료!$C$3:$C$4794,$Z$3)</f>
        <v>0</v>
      </c>
      <c r="AB50" s="551">
        <f>SUMIFS(용기수불기초자료!$G$3:$G$4794,용기수불기초자료!$B$3:$B$4794,A50,용기수불기초자료!$C$3:$C$4794,$Z$3)</f>
        <v>0</v>
      </c>
      <c r="AC50" s="548">
        <f>Z50+AA50-AB50</f>
        <v>0</v>
      </c>
      <c r="AD50" s="552">
        <v>1</v>
      </c>
      <c r="AE50" s="551">
        <f>SUMIFS(용기수불기초자료!$D$3:$D$4794,용기수불기초자료!$B$3:$B$4794,A50,용기수불기초자료!$C$3:$C$4794,$AD$3)</f>
        <v>0</v>
      </c>
      <c r="AF50" s="551">
        <f>SUMIFS(용기수불기초자료!$G$3:$G$4794,용기수불기초자료!$B$3:$B$4794,A50,용기수불기초자료!$C$3:$C$4794,$AD$3)</f>
        <v>0</v>
      </c>
      <c r="AG50" s="548">
        <f>AD50+AE50-AF50</f>
        <v>1</v>
      </c>
      <c r="AH50" s="630">
        <v>0</v>
      </c>
      <c r="AI50" s="551">
        <f>SUMIFS(용기수불기초자료!$D$3:$D$4794,용기수불기초자료!$B$3:$B$4794,A50,용기수불기초자료!$C$3:$C$4794,$AH$3)</f>
        <v>0</v>
      </c>
      <c r="AJ50" s="551">
        <f>SUMIFS(용기수불기초자료!$G$3:$G$4794,용기수불기초자료!$B$3:$B$4794,A50,용기수불기초자료!$C$3:$C$4794,$AH$3)</f>
        <v>0</v>
      </c>
      <c r="AK50" s="547">
        <f>AH50+AI50-AJ50</f>
        <v>0</v>
      </c>
      <c r="AL50" s="552">
        <v>0</v>
      </c>
      <c r="AM50" s="551">
        <f>SUMIFS(용기수불기초자료!$D$3:$D$4794,용기수불기초자료!$B$3:$B$4794,A50,용기수불기초자료!$C$3:$C$4794,$AL$3)</f>
        <v>0</v>
      </c>
      <c r="AN50" s="551">
        <f>SUMIFS(용기수불기초자료!$G$3:$G$4794,용기수불기초자료!$B$3:$B$4794,A50,용기수불기초자료!$C$3:$C$4794,$AL$3)</f>
        <v>0</v>
      </c>
      <c r="AO50" s="548">
        <f t="shared" si="182"/>
        <v>0</v>
      </c>
      <c r="AP50" s="552">
        <v>0</v>
      </c>
      <c r="AQ50" s="551">
        <f>SUMIFS(용기수불기초자료!$D$3:$D$4794,용기수불기초자료!$B$3:$B$4794,A50,용기수불기초자료!$C$3:$C$4794,$AP$3)</f>
        <v>0</v>
      </c>
      <c r="AR50" s="551">
        <f>SUMIFS(용기수불기초자료!$G$3:$G$4794,용기수불기초자료!$B$3:$B$4794,A50,용기수불기초자료!$C$3:$C$4794,$AP$3)</f>
        <v>0</v>
      </c>
      <c r="AS50" s="548">
        <f>AP50+AQ50-AR50</f>
        <v>0</v>
      </c>
      <c r="AT50" s="631">
        <v>6</v>
      </c>
      <c r="AU50" s="551">
        <f>SUMIFS(용기수불기초자료!$D$3:$D$4794,용기수불기초자료!$B$3:$B$4794,A50,용기수불기초자료!$C$3:$C$4794,$AT$3)</f>
        <v>2</v>
      </c>
      <c r="AV50" s="551">
        <f>SUMIFS(용기수불기초자료!$G$3:$G$4794,용기수불기초자료!$B$3:$B$4794,A50,용기수불기초자료!$C$3:$C$4794,$AT$3)</f>
        <v>2</v>
      </c>
      <c r="AW50" s="548">
        <f>AT50+AU50-AV50</f>
        <v>6</v>
      </c>
      <c r="AX50" s="549">
        <v>0</v>
      </c>
      <c r="AY50" s="550">
        <f>SUMIFS(용기수불기초자료!$D$3:$D$4794,용기수불기초자료!$B$3:$B$4794,A50,용기수불기초자료!$C$3:$C$4794,$AX$3)</f>
        <v>0</v>
      </c>
      <c r="AZ50" s="551">
        <f>SUMIFS(용기수불기초자료!$G$3:$G$4794,용기수불기초자료!$B$3:$B$4794,A50,용기수불기초자료!$C$3:$C$4794,$AX$3)</f>
        <v>0</v>
      </c>
      <c r="BA50" s="547">
        <f>AX50+AY50-AZ50</f>
        <v>0</v>
      </c>
      <c r="BB50" s="552">
        <v>0</v>
      </c>
      <c r="BC50" s="550">
        <f>SUMIFS(용기수불기초자료!$D$3:$D$4794,용기수불기초자료!$B$3:$B$4794,A50,용기수불기초자료!$C$3:$C$4794,$BB$3)</f>
        <v>0</v>
      </c>
      <c r="BD50" s="551">
        <f>SUMIFS(용기수불기초자료!$G$3:$G$4794,용기수불기초자료!$B$3:$B$4794,A50,용기수불기초자료!$C$3:$C$4794,$BB$3)</f>
        <v>0</v>
      </c>
      <c r="BE50" s="548">
        <f>BB50+BC50-BD50</f>
        <v>0</v>
      </c>
      <c r="BF50" s="549">
        <v>0</v>
      </c>
      <c r="BG50" s="550">
        <f>SUMIFS(용기수불기초자료!$D$3:$D$4794,용기수불기초자료!$B$3:$B$4794,A50,용기수불기초자료!$C$3:$C$4794,$BF$3)</f>
        <v>0</v>
      </c>
      <c r="BH50" s="551">
        <f>SUMIFS(용기수불기초자료!$G$3:$G$4794,용기수불기초자료!$B$3:$B$4794,A50,용기수불기초자료!$C$3:$C$4794,$BF$3)</f>
        <v>0</v>
      </c>
      <c r="BI50" s="547">
        <f>BF50+BG50-BH50</f>
        <v>0</v>
      </c>
      <c r="BJ50" s="552">
        <v>0</v>
      </c>
      <c r="BK50" s="550">
        <f>SUMIFS(용기수불기초자료!$D$3:$D$4794,용기수불기초자료!$B$3:$B$4794,A50,용기수불기초자료!$C$3:$C$4794,$BJ$3)</f>
        <v>0</v>
      </c>
      <c r="BL50" s="551">
        <f>SUMIFS(용기수불기초자료!$G$3:$G$4794,용기수불기초자료!$B$3:$B$4794,A50,용기수불기초자료!$C$3:$C$4794,$BJ$3)</f>
        <v>0</v>
      </c>
      <c r="BM50" s="548">
        <f>BJ50+BK50-BL50</f>
        <v>0</v>
      </c>
      <c r="BN50" s="552">
        <v>0</v>
      </c>
      <c r="BO50" s="550">
        <f>SUMIFS(용기수불기초자료!$D$3:$D$4794,용기수불기초자료!$B$3:$B$4794,A50,용기수불기초자료!$C$3:$C$4794,$BN$3)</f>
        <v>0</v>
      </c>
      <c r="BP50" s="551">
        <f>SUMIFS(용기수불기초자료!$G$3:$G$4794,용기수불기초자료!$B$3:$B$4794,A50,용기수불기초자료!$C$3:$C$4794,$BN$3)</f>
        <v>0</v>
      </c>
      <c r="BQ50" s="548">
        <f>BN50+BO50-BP50</f>
        <v>0</v>
      </c>
      <c r="BR50" s="552">
        <v>0</v>
      </c>
      <c r="BS50" s="550">
        <f>SUMIFS(용기수불기초자료!$D$3:$D$4794,용기수불기초자료!$B$3:$B$4794,A50,용기수불기초자료!$C$3:$C$4794,$BR$3)</f>
        <v>0</v>
      </c>
      <c r="BT50" s="551">
        <f>SUMIFS(용기수불기초자료!$G$3:$G$4794,용기수불기초자료!$B$3:$B$4794,A50,용기수불기초자료!$C$3:$C$4794,$BR$3)</f>
        <v>0</v>
      </c>
      <c r="BU50" s="548">
        <f>BR50+BS50-BT50</f>
        <v>0</v>
      </c>
      <c r="BV50" s="549">
        <v>0</v>
      </c>
      <c r="BW50" s="550">
        <f>SUMIFS(용기수불기초자료!$D$3:$D$4794,용기수불기초자료!$B$3:$B$4794,A50,용기수불기초자료!$C$3:$C$4794,$BV$3)</f>
        <v>0</v>
      </c>
      <c r="BX50" s="551">
        <f>SUMIFS(용기수불기초자료!$G$3:$G$4794,용기수불기초자료!$B$3:$B$4794,A50,용기수불기초자료!$C$3:$C$4794,$BV$3)</f>
        <v>0</v>
      </c>
      <c r="BY50" s="547">
        <f>BV50+BW50-BX50</f>
        <v>0</v>
      </c>
      <c r="BZ50" s="552">
        <v>0</v>
      </c>
      <c r="CA50" s="550">
        <f>SUMIFS(용기수불기초자료!$D$3:$D$4794,용기수불기초자료!$B$3:$B$4794,A50,용기수불기초자료!$C$3:$C$4794,$BZ$3)</f>
        <v>0</v>
      </c>
      <c r="CB50" s="551">
        <f>SUMIFS(용기수불기초자료!$G$3:$G$4794,용기수불기초자료!$B$3:$B$4794,A50,용기수불기초자료!$C$3:$C$4794,$BZ$3)</f>
        <v>0</v>
      </c>
      <c r="CC50" s="548">
        <f>BZ50+CA50-CB50</f>
        <v>0</v>
      </c>
      <c r="CD50" s="552">
        <v>0</v>
      </c>
      <c r="CE50" s="550">
        <f>SUMIFS(용기수불기초자료!$D$3:$D$4794,용기수불기초자료!$B$3:$B$4794,A50,용기수불기초자료!$C$3:$C$4794,$CD$3)</f>
        <v>0</v>
      </c>
      <c r="CF50" s="551">
        <f>SUMIFS(용기수불기초자료!$G$3:$G$4794,용기수불기초자료!$B$3:$B$4794,A50,용기수불기초자료!$C$3:$C$4794,$CD$3)</f>
        <v>0</v>
      </c>
      <c r="CG50" s="548">
        <f>CD50+CE50-CF50</f>
        <v>0</v>
      </c>
      <c r="CH50" s="552">
        <v>0</v>
      </c>
      <c r="CI50" s="550">
        <f>SUMIFS(용기수불기초자료!$D$3:$D$4794,용기수불기초자료!$B$3:$B$4794,A50,용기수불기초자료!$C$3:$C$4794,$CH$3)</f>
        <v>0</v>
      </c>
      <c r="CJ50" s="551">
        <f>SUMIFS(용기수불기초자료!$G$3:$G$4794,용기수불기초자료!$B$3:$B$4794,A50,용기수불기초자료!$C$3:$C$4794,$CH$3)</f>
        <v>0</v>
      </c>
      <c r="CK50" s="548">
        <f>CH50+CI50-CJ50</f>
        <v>0</v>
      </c>
      <c r="CL50" s="549">
        <v>0</v>
      </c>
      <c r="CM50" s="550">
        <f>SUMIFS(용기수불기초자료!$D$3:$D$4794,용기수불기초자료!$B$3:$B$4794,A50,용기수불기초자료!$C$3:$C$4794,$CL$3)</f>
        <v>0</v>
      </c>
      <c r="CN50" s="551">
        <f>SUMIFS(용기수불기초자료!$G$3:$G$4794,용기수불기초자료!$B$3:$B$4794,A50,용기수불기초자료!$C$3:$C$4794,$CL$3)</f>
        <v>0</v>
      </c>
      <c r="CO50" s="547">
        <f>CL50+CM50-CN50</f>
        <v>0</v>
      </c>
      <c r="CP50" s="552">
        <v>0</v>
      </c>
      <c r="CQ50" s="550">
        <f>SUMIFS(용기수불기초자료!$D$3:$D$4794,용기수불기초자료!$B$3:$B$4794,A50,용기수불기초자료!$C$3:$C$4794,$CP$3)</f>
        <v>0</v>
      </c>
      <c r="CR50" s="551">
        <f>SUMIFS(용기수불기초자료!$G$3:$G$4794,용기수불기초자료!$B$3:$B$4794,A50,용기수불기초자료!$C$3:$C$4794,$CP$3)</f>
        <v>0</v>
      </c>
      <c r="CS50" s="548">
        <f>CP50+CQ50-CR50</f>
        <v>0</v>
      </c>
      <c r="CT50" s="549">
        <v>0</v>
      </c>
      <c r="CU50" s="550">
        <f>SUMIFS(용기수불기초자료!$D$3:$D$4794,용기수불기초자료!$B$3:$B$4794,A50,용기수불기초자료!$C$3:$C$4794,$CT$3)</f>
        <v>0</v>
      </c>
      <c r="CV50" s="551">
        <f>SUMIFS(용기수불기초자료!$G$3:$G$4794,용기수불기초자료!$B$3:$B$4794,A50,용기수불기초자료!$C$3:$C$4794,$CT$3)</f>
        <v>0</v>
      </c>
      <c r="CW50" s="547">
        <f>CT50+CU50-CV50</f>
        <v>0</v>
      </c>
      <c r="CX50" s="552">
        <v>0</v>
      </c>
      <c r="CY50" s="550">
        <f>SUMIFS(용기수불기초자료!$D$3:$D$4794,용기수불기초자료!$B$3:$B$4794,A50,용기수불기초자료!$C$3:$C$4794,$CX$3)</f>
        <v>0</v>
      </c>
      <c r="CZ50" s="551">
        <f>SUMIFS(용기수불기초자료!$G$3:$G$4794,용기수불기초자료!$B$3:$B$4794,A50,용기수불기초자료!$C$3:$C$4794,$CX$3)</f>
        <v>0</v>
      </c>
      <c r="DA50" s="548">
        <f>CX50+CY50-CZ50</f>
        <v>0</v>
      </c>
      <c r="DB50" s="549">
        <v>0</v>
      </c>
      <c r="DC50" s="550">
        <f>SUMIFS(용기수불기초자료!$D$3:$D$4794,용기수불기초자료!$B$3:$B$4794,A50,용기수불기초자료!$C$3:$C$4794,$DB$3)</f>
        <v>0</v>
      </c>
      <c r="DD50" s="551">
        <f>SUMIFS(용기수불기초자료!$G$3:$G$4794,용기수불기초자료!$B$3:$B$4794,A50,용기수불기초자료!$C$3:$C$4794,$DB$3)</f>
        <v>0</v>
      </c>
      <c r="DE50" s="547">
        <f>DB50+DC50-DD50</f>
        <v>0</v>
      </c>
      <c r="DF50" s="552">
        <v>0</v>
      </c>
      <c r="DG50" s="550">
        <f>SUMIFS(용기수불기초자료!$D$3:$D$4794,용기수불기초자료!$B$3:$B$4794,A50,용기수불기초자료!$C$3:$C$4794,$DF$3)</f>
        <v>0</v>
      </c>
      <c r="DH50" s="551">
        <f>SUMIFS(용기수불기초자료!$G$3:$G$4794,용기수불기초자료!$B$3:$B$4794,A50,용기수불기초자료!$C$3:$C$4794,$DF$3)</f>
        <v>0</v>
      </c>
      <c r="DI50" s="548">
        <f>DF50+DG50-DH50</f>
        <v>0</v>
      </c>
      <c r="DJ50" s="552">
        <v>0</v>
      </c>
      <c r="DK50" s="550">
        <f>SUMIFS(용기수불기초자료!$D$3:$D$4794,용기수불기초자료!$B$3:$B$4794,A50,용기수불기초자료!$C$3:$C$4794,$DJ$3)</f>
        <v>0</v>
      </c>
      <c r="DL50" s="551">
        <f>SUMIFS(용기수불기초자료!$G$3:$G$4794,용기수불기초자료!$B$3:$B$4794,A50,용기수불기초자료!$C$3:$C$4794,$DJ$3)</f>
        <v>0</v>
      </c>
      <c r="DM50" s="548">
        <f>DJ50+DK50-DL50</f>
        <v>0</v>
      </c>
      <c r="DN50" s="552">
        <v>0</v>
      </c>
      <c r="DO50" s="550">
        <f>SUMIFS(용기수불기초자료!$D$3:$D$4794,용기수불기초자료!$B$3:$B$4794,A50,용기수불기초자료!$C$3:$C$4794,$DN$3)</f>
        <v>0</v>
      </c>
      <c r="DP50" s="551">
        <f>SUMIFS(용기수불기초자료!$G$3:$G$4794,용기수불기초자료!$B$3:$B$4794,A50,용기수불기초자료!$C$3:$C$4794,$DN$3)</f>
        <v>0</v>
      </c>
      <c r="DQ50" s="554">
        <f>DN50+DO50-DP50</f>
        <v>0</v>
      </c>
      <c r="DR50" s="549">
        <v>0</v>
      </c>
      <c r="DS50" s="550">
        <f>SUMIFS(용기수불기초자료!$D$3:$D$4794,용기수불기초자료!$B$3:$B$4794,A50,용기수불기초자료!$C$3:$C$4794,$DR$3)</f>
        <v>0</v>
      </c>
      <c r="DT50" s="551">
        <f>SUMIFS(용기수불기초자료!$G$3:$G$4794,용기수불기초자료!$B$3:$B$4794,A50,용기수불기초자료!$C$3:$C$4794,$DR$3)</f>
        <v>0</v>
      </c>
      <c r="DU50" s="547">
        <f t="shared" si="8"/>
        <v>0</v>
      </c>
      <c r="DV50" s="552">
        <v>1</v>
      </c>
      <c r="DW50" s="550">
        <f>SUMIFS(용기수불기초자료!$D$3:$D$4794,용기수불기초자료!$B$3:$B$4794,A50,용기수불기초자료!$C$3:$C$4794,$DV$3)</f>
        <v>0</v>
      </c>
      <c r="DX50" s="551">
        <f>SUMIFS(용기수불기초자료!$G$3:$G$4794,용기수불기초자료!$B$3:$B$4794,A50,용기수불기초자료!$C$3:$C$4794,$DV$3)</f>
        <v>0</v>
      </c>
      <c r="DY50" s="548">
        <f>DV50+DW50-DX50</f>
        <v>1</v>
      </c>
      <c r="DZ50" s="549">
        <v>0</v>
      </c>
      <c r="EA50" s="550">
        <f>SUMIFS(용기수불기초자료!$D$3:$D$4794,용기수불기초자료!$B$3:$B$4794,A50,용기수불기초자료!$C$3:$C$4794,$DZ$3)</f>
        <v>0</v>
      </c>
      <c r="EB50" s="551">
        <f>SUMIFS(용기수불기초자료!$G$3:$G$4794,용기수불기초자료!$B$3:$B$4794,A50,용기수불기초자료!$C$3:$C$4794,$DZ$3)</f>
        <v>0</v>
      </c>
      <c r="EC50" s="547">
        <f>DZ50+EA50-EB50</f>
        <v>0</v>
      </c>
      <c r="ED50" s="552">
        <v>0</v>
      </c>
      <c r="EE50" s="550">
        <f>SUMIFS(용기수불기초자료!$D$3:$D$4794,용기수불기초자료!$B$3:$B$4794,A50,용기수불기초자료!$C$3:$C$4794,$ED$3)</f>
        <v>0</v>
      </c>
      <c r="EF50" s="551">
        <f>SUMIFS(용기수불기초자료!$G$3:$G$4794,용기수불기초자료!$B$3:$B$4794,A50,용기수불기초자료!$C$3:$C$4794,$ED$3)</f>
        <v>0</v>
      </c>
      <c r="EG50" s="548">
        <f>ED50+EE50-EF50</f>
        <v>0</v>
      </c>
      <c r="EH50" s="552">
        <v>0</v>
      </c>
      <c r="EI50" s="550">
        <f>SUMIFS(용기수불기초자료!$D$3:$D$4794,용기수불기초자료!$B$3:$B$4794,A50,용기수불기초자료!$C$3:$C$4794,$EH$3)</f>
        <v>0</v>
      </c>
      <c r="EJ50" s="551">
        <f>SUMIFS(용기수불기초자료!$G$3:$G$4794,용기수불기초자료!$B$3:$B$4794,A50,용기수불기초자료!$C$3:$C$4794,$EH$3)</f>
        <v>0</v>
      </c>
      <c r="EK50" s="548">
        <f>EH50+EI50-EJ50</f>
        <v>0</v>
      </c>
      <c r="EL50" s="549">
        <v>0</v>
      </c>
      <c r="EM50" s="550">
        <f>SUMIFS(용기수불기초자료!$D$3:$D$4794,용기수불기초자료!$B$3:$B$4794,A50,용기수불기초자료!$C$3:$C$4794,$EL$3)</f>
        <v>0</v>
      </c>
      <c r="EN50" s="551">
        <f>SUMIFS(용기수불기초자료!$G$3:$G$4794,용기수불기초자료!$B$3:$B$4794,A50,용기수불기초자료!$C$3:$C$4794,$EL$3)</f>
        <v>0</v>
      </c>
      <c r="EO50" s="547">
        <f>EL50+EM50-EN50</f>
        <v>0</v>
      </c>
      <c r="EP50" s="552">
        <v>0</v>
      </c>
      <c r="EQ50" s="550">
        <f>SUMIFS(용기수불기초자료!$D$3:$D$4794,용기수불기초자료!$B$3:$B$4794,A50,용기수불기초자료!$C$3:$C$4794,$EP$3)</f>
        <v>0</v>
      </c>
      <c r="ER50" s="551">
        <f>SUMIFS(용기수불기초자료!$G$3:$G$4794,용기수불기초자료!$B$3:$B$4794,A50,용기수불기초자료!$C$3:$C$4794,$EP$3)</f>
        <v>0</v>
      </c>
      <c r="ES50" s="548">
        <f>EP50+EQ50-ER50</f>
        <v>0</v>
      </c>
      <c r="ET50" s="552">
        <v>0</v>
      </c>
      <c r="EU50" s="550">
        <f>SUMIFS(용기수불기초자료!$D$3:$D$4794,용기수불기초자료!$B$3:$B$4794,A50,용기수불기초자료!$C$3:$C$4794,$ET$3)</f>
        <v>0</v>
      </c>
      <c r="EV50" s="551">
        <f>SUMIFS(용기수불기초자료!$G$3:$G$4794,용기수불기초자료!$B$3:$B$4794,A50,용기수불기초자료!$C$3:$C$4794,$ET$3)</f>
        <v>0</v>
      </c>
      <c r="EW50" s="548">
        <f>ET50+EU50-EV50</f>
        <v>0</v>
      </c>
      <c r="EX50" s="552">
        <v>0</v>
      </c>
      <c r="EY50" s="550">
        <f>SUMIFS(용기수불기초자료!$D$3:$D$4794,용기수불기초자료!$B$3:$B$4794,A50,용기수불기초자료!$C$3:$C$4794,$EX$3)</f>
        <v>0</v>
      </c>
      <c r="EZ50" s="551">
        <f>SUMIFS(용기수불기초자료!$G$3:$G$4794,용기수불기초자료!$B$3:$B$4794,A50,용기수불기초자료!$C$3:$C$4794,$EX$3)</f>
        <v>0</v>
      </c>
      <c r="FA50" s="554">
        <f>EX50+EY50-EZ50</f>
        <v>0</v>
      </c>
      <c r="FB50" s="552">
        <v>0</v>
      </c>
      <c r="FC50" s="555">
        <f>SUMIFS(용기수불기초자료!$D$3:$D$4794,용기수불기초자료!$B$3:$B$4794,A50,용기수불기초자료!$C$3:$C$4794,$FB$3)</f>
        <v>0</v>
      </c>
      <c r="FD50" s="555">
        <f>SUMIFS(용기수불기초자료!$G$3:$G$4794,용기수불기초자료!$B$3:$B$4794,A50,용기수불기초자료!$C$3:$C$4794,$FB$3)</f>
        <v>0</v>
      </c>
      <c r="FE50" s="554">
        <f>FB50+FC50-FD50</f>
        <v>0</v>
      </c>
      <c r="FF50" s="552">
        <v>0</v>
      </c>
      <c r="FG50" s="555">
        <f>SUMIFS(용기수불기초자료!$D$3:$D$4794,용기수불기초자료!$B$3:$B$4794,A50,용기수불기초자료!$C$3:$C$4794,$FF$3)</f>
        <v>0</v>
      </c>
      <c r="FH50" s="555">
        <f>SUMIFS(용기수불기초자료!$G$3:$G$4794,용기수불기초자료!$B$3:$B$4794,A50,용기수불기초자료!$C$3:$C$4794,$FF$3)</f>
        <v>0</v>
      </c>
      <c r="FI50" s="554">
        <f t="shared" si="246"/>
        <v>0</v>
      </c>
      <c r="FJ50" s="552">
        <v>0</v>
      </c>
      <c r="FK50" s="555">
        <f>SUMIFS(용기수불기초자료!$D$3:$D$4794,용기수불기초자료!$B$3:$B$4794,$A50,용기수불기초자료!$C$3:$C$4794,$FJ$3)</f>
        <v>0</v>
      </c>
      <c r="FL50" s="555">
        <f>SUMIFS(용기수불기초자료!$G$3:$G$4794,용기수불기초자료!$B$3:$B$4794,$A50,용기수불기초자료!$C$3:$C$4794,$FJ$3)</f>
        <v>0</v>
      </c>
      <c r="FM50" s="554">
        <f t="shared" si="247"/>
        <v>0</v>
      </c>
      <c r="FN50" s="552">
        <v>0</v>
      </c>
      <c r="FO50" s="555">
        <f>SUMIFS(용기수불기초자료!$D$3:$D$4794,용기수불기초자료!$B$3:$B$4794,$A50,용기수불기초자료!$C$3:$C$4794,$FN$3)</f>
        <v>0</v>
      </c>
      <c r="FP50" s="555">
        <f>SUMIFS(용기수불기초자료!$G$3:$G$4794,용기수불기초자료!$B$3:$B$4794,$A50,용기수불기초자료!$C$3:$C$4794,$FN$3)</f>
        <v>0</v>
      </c>
      <c r="FQ50" s="554">
        <f t="shared" si="248"/>
        <v>0</v>
      </c>
      <c r="FR50" s="558">
        <v>1</v>
      </c>
      <c r="FS50" s="582">
        <f>SUMIF(기화기수불!$B$4:$B$628,A50,기화기수불!$D$4:$D$628)</f>
        <v>0</v>
      </c>
      <c r="FT50" s="582">
        <f>SUMIF(기화기수불!$B$4:$B$628,A50,기화기수불!$C$4:$C$628)</f>
        <v>0</v>
      </c>
      <c r="FU50" s="559">
        <f>FR50+FS50-FT50</f>
        <v>1</v>
      </c>
    </row>
    <row r="51" spans="1:179" x14ac:dyDescent="0.3">
      <c r="A51" s="945" t="s">
        <v>895</v>
      </c>
      <c r="B51" s="546">
        <f t="shared" si="9"/>
        <v>25</v>
      </c>
      <c r="C51" s="547">
        <f t="shared" si="10"/>
        <v>24</v>
      </c>
      <c r="D51" s="547">
        <f t="shared" si="11"/>
        <v>22</v>
      </c>
      <c r="E51" s="548">
        <f t="shared" si="12"/>
        <v>27</v>
      </c>
      <c r="F51" s="630">
        <v>6</v>
      </c>
      <c r="G51" s="550">
        <f>SUMIFS(용기수불기초자료!$D$3:$D$4794,용기수불기초자료!$B$3:$B$4794,A51,용기수불기초자료!$C$3:$C$4794,$F$3)</f>
        <v>10</v>
      </c>
      <c r="H51" s="551">
        <f>SUMIFS(용기수불기초자료!$G$3:$G$4794,용기수불기초자료!$B$3:$B$4794,A51,용기수불기초자료!$C$3:$C$4794,$F$3)</f>
        <v>9</v>
      </c>
      <c r="I51" s="547">
        <f>F51+G51-H51</f>
        <v>7</v>
      </c>
      <c r="J51" s="552">
        <v>0</v>
      </c>
      <c r="K51" s="550">
        <f>SUMIFS(용기수불기초자료!$D$3:$D$4794,용기수불기초자료!$B$3:$B$4794,A51,용기수불기초자료!$C$3:$C$4794,$J$3)</f>
        <v>0</v>
      </c>
      <c r="L51" s="551">
        <f>SUMIFS(용기수불기초자료!$G$3:$G$4794,용기수불기초자료!$B$3:$B$4794,A51,용기수불기초자료!$C$3:$C$4794,$J$3)</f>
        <v>0</v>
      </c>
      <c r="M51" s="548">
        <f t="shared" ref="M51" si="286">J51+K51-L51</f>
        <v>0</v>
      </c>
      <c r="N51" s="549">
        <v>0</v>
      </c>
      <c r="O51" s="550">
        <f>SUMIFS(용기수불기초자료!$D$3:$D$4794,용기수불기초자료!$B$3:$B$4794,A51,용기수불기초자료!$C$3:$C$4794,$N$3)</f>
        <v>0</v>
      </c>
      <c r="P51" s="551">
        <f>SUMIFS(용기수불기초자료!$G$3:$G$4794,용기수불기초자료!$B$3:$B$4794,A51,용기수불기초자료!$C$3:$C$4794,$N$3)</f>
        <v>0</v>
      </c>
      <c r="Q51" s="547">
        <f t="shared" ref="Q51" si="287">N51+O51-P51</f>
        <v>0</v>
      </c>
      <c r="R51" s="552">
        <v>0</v>
      </c>
      <c r="S51" s="551">
        <f>SUMIFS(용기수불기초자료!$D$3:$D$4794,용기수불기초자료!$B$3:$B$4794,A51,용기수불기초자료!$C$3:$C$4794,$R$3)</f>
        <v>0</v>
      </c>
      <c r="T51" s="551">
        <f>SUMIFS(용기수불기초자료!$G$3:$G$4794,용기수불기초자료!$B$3:$B$4794,A51,용기수불기초자료!$C$3:$C$4794,$R$3)</f>
        <v>0</v>
      </c>
      <c r="U51" s="548">
        <f t="shared" ref="U51" si="288">R51+S51-T51</f>
        <v>0</v>
      </c>
      <c r="V51" s="549">
        <v>0</v>
      </c>
      <c r="W51" s="551">
        <f>SUMIFS(용기수불기초자료!$D$3:$D$4794,용기수불기초자료!$B$3:$B$4794,A51,용기수불기초자료!$C$3:$C$4794,$V$3)</f>
        <v>0</v>
      </c>
      <c r="X51" s="551">
        <f>SUMIFS(용기수불기초자료!$G$3:$G$4794,용기수불기초자료!$B$3:$B$4794,A51,용기수불기초자료!$C$3:$C$4794,$V$3)</f>
        <v>0</v>
      </c>
      <c r="Y51" s="547">
        <f t="shared" ref="Y51" si="289">V51+W51-X51</f>
        <v>0</v>
      </c>
      <c r="Z51" s="552">
        <v>0</v>
      </c>
      <c r="AA51" s="551">
        <f>SUMIFS(용기수불기초자료!$D$3:$D$4794,용기수불기초자료!$B$3:$B$4794,A51,용기수불기초자료!$C$3:$C$4794,$Z$3)</f>
        <v>0</v>
      </c>
      <c r="AB51" s="551">
        <f>SUMIFS(용기수불기초자료!$G$3:$G$4794,용기수불기초자료!$B$3:$B$4794,A51,용기수불기초자료!$C$3:$C$4794,$Z$3)</f>
        <v>0</v>
      </c>
      <c r="AC51" s="548">
        <f t="shared" ref="AC51" si="290">Z51+AA51-AB51</f>
        <v>0</v>
      </c>
      <c r="AD51" s="552">
        <v>-1</v>
      </c>
      <c r="AE51" s="551">
        <f>SUMIFS(용기수불기초자료!$D$3:$D$4794,용기수불기초자료!$B$3:$B$4794,A51,용기수불기초자료!$C$3:$C$4794,$AD$3)</f>
        <v>0</v>
      </c>
      <c r="AF51" s="551">
        <f>SUMIFS(용기수불기초자료!$G$3:$G$4794,용기수불기초자료!$B$3:$B$4794,A51,용기수불기초자료!$C$3:$C$4794,$AD$3)</f>
        <v>0</v>
      </c>
      <c r="AG51" s="548">
        <f t="shared" ref="AG51" si="291">AD51+AE51-AF51</f>
        <v>-1</v>
      </c>
      <c r="AH51" s="630">
        <v>15</v>
      </c>
      <c r="AI51" s="551">
        <f>SUMIFS(용기수불기초자료!$D$3:$D$4794,용기수불기초자료!$B$3:$B$4794,A51,용기수불기초자료!$C$3:$C$4794,$AH$3)</f>
        <v>14</v>
      </c>
      <c r="AJ51" s="551">
        <f>SUMIFS(용기수불기초자료!$G$3:$G$4794,용기수불기초자료!$B$3:$B$4794,A51,용기수불기초자료!$C$3:$C$4794,$AH$3)</f>
        <v>13</v>
      </c>
      <c r="AK51" s="547">
        <f t="shared" ref="AK51" si="292">AH51+AI51-AJ51</f>
        <v>16</v>
      </c>
      <c r="AL51" s="552">
        <v>0</v>
      </c>
      <c r="AM51" s="551">
        <f>SUMIFS(용기수불기초자료!$D$3:$D$4794,용기수불기초자료!$B$3:$B$4794,A51,용기수불기초자료!$C$3:$C$4794,$AL$3)</f>
        <v>0</v>
      </c>
      <c r="AN51" s="551">
        <f>SUMIFS(용기수불기초자료!$G$3:$G$4794,용기수불기초자료!$B$3:$B$4794,A51,용기수불기초자료!$C$3:$C$4794,$AL$3)</f>
        <v>0</v>
      </c>
      <c r="AO51" s="548">
        <f t="shared" si="182"/>
        <v>0</v>
      </c>
      <c r="AP51" s="552">
        <v>0</v>
      </c>
      <c r="AQ51" s="551">
        <f>SUMIFS(용기수불기초자료!$D$3:$D$4794,용기수불기초자료!$B$3:$B$4794,A51,용기수불기초자료!$C$3:$C$4794,$AP$3)</f>
        <v>0</v>
      </c>
      <c r="AR51" s="551">
        <f>SUMIFS(용기수불기초자료!$G$3:$G$4794,용기수불기초자료!$B$3:$B$4794,A51,용기수불기초자료!$C$3:$C$4794,$AP$3)</f>
        <v>0</v>
      </c>
      <c r="AS51" s="548">
        <f t="shared" ref="AS51" si="293">AP51+AQ51-AR51</f>
        <v>0</v>
      </c>
      <c r="AT51" s="631">
        <v>5</v>
      </c>
      <c r="AU51" s="551">
        <f>SUMIFS(용기수불기초자료!$D$3:$D$4794,용기수불기초자료!$B$3:$B$4794,A51,용기수불기초자료!$C$3:$C$4794,$AT$3)</f>
        <v>0</v>
      </c>
      <c r="AV51" s="551">
        <f>SUMIFS(용기수불기초자료!$G$3:$G$4794,용기수불기초자료!$B$3:$B$4794,A51,용기수불기초자료!$C$3:$C$4794,$AT$3)</f>
        <v>0</v>
      </c>
      <c r="AW51" s="548">
        <f t="shared" ref="AW51" si="294">AT51+AU51-AV51</f>
        <v>5</v>
      </c>
      <c r="AX51" s="549">
        <v>0</v>
      </c>
      <c r="AY51" s="550">
        <f>SUMIFS(용기수불기초자료!$D$3:$D$4794,용기수불기초자료!$B$3:$B$4794,A51,용기수불기초자료!$C$3:$C$4794,$AX$3)</f>
        <v>0</v>
      </c>
      <c r="AZ51" s="551">
        <f>SUMIFS(용기수불기초자료!$G$3:$G$4794,용기수불기초자료!$B$3:$B$4794,A51,용기수불기초자료!$C$3:$C$4794,$AX$3)</f>
        <v>0</v>
      </c>
      <c r="BA51" s="547">
        <f t="shared" ref="BA51" si="295">AX51+AY51-AZ51</f>
        <v>0</v>
      </c>
      <c r="BB51" s="552">
        <v>0</v>
      </c>
      <c r="BC51" s="550">
        <f>SUMIFS(용기수불기초자료!$D$3:$D$4794,용기수불기초자료!$B$3:$B$4794,A51,용기수불기초자료!$C$3:$C$4794,$BB$3)</f>
        <v>0</v>
      </c>
      <c r="BD51" s="551">
        <f>SUMIFS(용기수불기초자료!$G$3:$G$4794,용기수불기초자료!$B$3:$B$4794,A51,용기수불기초자료!$C$3:$C$4794,$BB$3)</f>
        <v>0</v>
      </c>
      <c r="BE51" s="548">
        <f t="shared" ref="BE51" si="296">BB51+BC51-BD51</f>
        <v>0</v>
      </c>
      <c r="BF51" s="549">
        <v>0</v>
      </c>
      <c r="BG51" s="550">
        <f>SUMIFS(용기수불기초자료!$D$3:$D$4794,용기수불기초자료!$B$3:$B$4794,A51,용기수불기초자료!$C$3:$C$4794,$BF$3)</f>
        <v>0</v>
      </c>
      <c r="BH51" s="551">
        <f>SUMIFS(용기수불기초자료!$G$3:$G$4794,용기수불기초자료!$B$3:$B$4794,A51,용기수불기초자료!$C$3:$C$4794,$BF$3)</f>
        <v>0</v>
      </c>
      <c r="BI51" s="547">
        <f t="shared" ref="BI51" si="297">BF51+BG51-BH51</f>
        <v>0</v>
      </c>
      <c r="BJ51" s="552">
        <v>0</v>
      </c>
      <c r="BK51" s="550">
        <f>SUMIFS(용기수불기초자료!$D$3:$D$4794,용기수불기초자료!$B$3:$B$4794,A51,용기수불기초자료!$C$3:$C$4794,$BJ$3)</f>
        <v>0</v>
      </c>
      <c r="BL51" s="551">
        <f>SUMIFS(용기수불기초자료!$G$3:$G$4794,용기수불기초자료!$B$3:$B$4794,A51,용기수불기초자료!$C$3:$C$4794,$BJ$3)</f>
        <v>0</v>
      </c>
      <c r="BM51" s="548">
        <f t="shared" ref="BM51" si="298">BJ51+BK51-BL51</f>
        <v>0</v>
      </c>
      <c r="BN51" s="552">
        <v>0</v>
      </c>
      <c r="BO51" s="550">
        <f>SUMIFS(용기수불기초자료!$D$3:$D$4794,용기수불기초자료!$B$3:$B$4794,A51,용기수불기초자료!$C$3:$C$4794,$BN$3)</f>
        <v>0</v>
      </c>
      <c r="BP51" s="551">
        <f>SUMIFS(용기수불기초자료!$G$3:$G$4794,용기수불기초자료!$B$3:$B$4794,A51,용기수불기초자료!$C$3:$C$4794,$BN$3)</f>
        <v>0</v>
      </c>
      <c r="BQ51" s="548">
        <f t="shared" ref="BQ51" si="299">BN51+BO51-BP51</f>
        <v>0</v>
      </c>
      <c r="BR51" s="552">
        <v>0</v>
      </c>
      <c r="BS51" s="550">
        <f>SUMIFS(용기수불기초자료!$D$3:$D$4794,용기수불기초자료!$B$3:$B$4794,A51,용기수불기초자료!$C$3:$C$4794,$BR$3)</f>
        <v>0</v>
      </c>
      <c r="BT51" s="551">
        <f>SUMIFS(용기수불기초자료!$G$3:$G$4794,용기수불기초자료!$B$3:$B$4794,A51,용기수불기초자료!$C$3:$C$4794,$BR$3)</f>
        <v>0</v>
      </c>
      <c r="BU51" s="548">
        <f t="shared" ref="BU51" si="300">BR51+BS51-BT51</f>
        <v>0</v>
      </c>
      <c r="BV51" s="549">
        <v>0</v>
      </c>
      <c r="BW51" s="550">
        <f>SUMIFS(용기수불기초자료!$D$3:$D$4794,용기수불기초자료!$B$3:$B$4794,A51,용기수불기초자료!$C$3:$C$4794,$BV$3)</f>
        <v>0</v>
      </c>
      <c r="BX51" s="551">
        <f>SUMIFS(용기수불기초자료!$G$3:$G$4794,용기수불기초자료!$B$3:$B$4794,A51,용기수불기초자료!$C$3:$C$4794,$BV$3)</f>
        <v>0</v>
      </c>
      <c r="BY51" s="547">
        <f t="shared" ref="BY51" si="301">BV51+BW51-BX51</f>
        <v>0</v>
      </c>
      <c r="BZ51" s="552">
        <v>0</v>
      </c>
      <c r="CA51" s="550">
        <f>SUMIFS(용기수불기초자료!$D$3:$D$4794,용기수불기초자료!$B$3:$B$4794,A51,용기수불기초자료!$C$3:$C$4794,$BZ$3)</f>
        <v>0</v>
      </c>
      <c r="CB51" s="551">
        <f>SUMIFS(용기수불기초자료!$G$3:$G$4794,용기수불기초자료!$B$3:$B$4794,A51,용기수불기초자료!$C$3:$C$4794,$BZ$3)</f>
        <v>0</v>
      </c>
      <c r="CC51" s="548">
        <f t="shared" ref="CC51" si="302">BZ51+CA51-CB51</f>
        <v>0</v>
      </c>
      <c r="CD51" s="552">
        <v>0</v>
      </c>
      <c r="CE51" s="550">
        <f>SUMIFS(용기수불기초자료!$D$3:$D$4794,용기수불기초자료!$B$3:$B$4794,A51,용기수불기초자료!$C$3:$C$4794,$CD$3)</f>
        <v>0</v>
      </c>
      <c r="CF51" s="551">
        <f>SUMIFS(용기수불기초자료!$G$3:$G$4794,용기수불기초자료!$B$3:$B$4794,A51,용기수불기초자료!$C$3:$C$4794,$CD$3)</f>
        <v>0</v>
      </c>
      <c r="CG51" s="548">
        <f t="shared" ref="CG51" si="303">CD51+CE51-CF51</f>
        <v>0</v>
      </c>
      <c r="CH51" s="552">
        <v>0</v>
      </c>
      <c r="CI51" s="550">
        <f>SUMIFS(용기수불기초자료!$D$3:$D$4794,용기수불기초자료!$B$3:$B$4794,A51,용기수불기초자료!$C$3:$C$4794,$CH$3)</f>
        <v>0</v>
      </c>
      <c r="CJ51" s="551">
        <f>SUMIFS(용기수불기초자료!$G$3:$G$4794,용기수불기초자료!$B$3:$B$4794,A51,용기수불기초자료!$C$3:$C$4794,$CH$3)</f>
        <v>0</v>
      </c>
      <c r="CK51" s="548">
        <f t="shared" ref="CK51" si="304">CH51+CI51-CJ51</f>
        <v>0</v>
      </c>
      <c r="CL51" s="549">
        <v>0</v>
      </c>
      <c r="CM51" s="550">
        <f>SUMIFS(용기수불기초자료!$D$3:$D$4794,용기수불기초자료!$B$3:$B$4794,A51,용기수불기초자료!$C$3:$C$4794,$CL$3)</f>
        <v>0</v>
      </c>
      <c r="CN51" s="551">
        <f>SUMIFS(용기수불기초자료!$G$3:$G$4794,용기수불기초자료!$B$3:$B$4794,A51,용기수불기초자료!$C$3:$C$4794,$CL$3)</f>
        <v>0</v>
      </c>
      <c r="CO51" s="547">
        <f t="shared" ref="CO51" si="305">CL51+CM51-CN51</f>
        <v>0</v>
      </c>
      <c r="CP51" s="552">
        <v>0</v>
      </c>
      <c r="CQ51" s="550">
        <f>SUMIFS(용기수불기초자료!$D$3:$D$4794,용기수불기초자료!$B$3:$B$4794,A51,용기수불기초자료!$C$3:$C$4794,$CP$3)</f>
        <v>0</v>
      </c>
      <c r="CR51" s="551">
        <f>SUMIFS(용기수불기초자료!$G$3:$G$4794,용기수불기초자료!$B$3:$B$4794,A51,용기수불기초자료!$C$3:$C$4794,$CP$3)</f>
        <v>0</v>
      </c>
      <c r="CS51" s="548">
        <f t="shared" ref="CS51" si="306">CP51+CQ51-CR51</f>
        <v>0</v>
      </c>
      <c r="CT51" s="549">
        <v>0</v>
      </c>
      <c r="CU51" s="550">
        <f>SUMIFS(용기수불기초자료!$D$3:$D$4794,용기수불기초자료!$B$3:$B$4794,A51,용기수불기초자료!$C$3:$C$4794,$CT$3)</f>
        <v>0</v>
      </c>
      <c r="CV51" s="551">
        <f>SUMIFS(용기수불기초자료!$G$3:$G$4794,용기수불기초자료!$B$3:$B$4794,A51,용기수불기초자료!$C$3:$C$4794,$CT$3)</f>
        <v>0</v>
      </c>
      <c r="CW51" s="547">
        <f t="shared" ref="CW51" si="307">CT51+CU51-CV51</f>
        <v>0</v>
      </c>
      <c r="CX51" s="552">
        <v>0</v>
      </c>
      <c r="CY51" s="550">
        <f>SUMIFS(용기수불기초자료!$D$3:$D$4794,용기수불기초자료!$B$3:$B$4794,A51,용기수불기초자료!$C$3:$C$4794,$CX$3)</f>
        <v>0</v>
      </c>
      <c r="CZ51" s="551">
        <f>SUMIFS(용기수불기초자료!$G$3:$G$4794,용기수불기초자료!$B$3:$B$4794,A51,용기수불기초자료!$C$3:$C$4794,$CX$3)</f>
        <v>0</v>
      </c>
      <c r="DA51" s="548">
        <f t="shared" ref="DA51" si="308">CX51+CY51-CZ51</f>
        <v>0</v>
      </c>
      <c r="DB51" s="549">
        <v>0</v>
      </c>
      <c r="DC51" s="550">
        <f>SUMIFS(용기수불기초자료!$D$3:$D$4794,용기수불기초자료!$B$3:$B$4794,A51,용기수불기초자료!$C$3:$C$4794,$DB$3)</f>
        <v>0</v>
      </c>
      <c r="DD51" s="551">
        <f>SUMIFS(용기수불기초자료!$G$3:$G$4794,용기수불기초자료!$B$3:$B$4794,A51,용기수불기초자료!$C$3:$C$4794,$DB$3)</f>
        <v>0</v>
      </c>
      <c r="DE51" s="547">
        <f t="shared" ref="DE51" si="309">DB51+DC51-DD51</f>
        <v>0</v>
      </c>
      <c r="DF51" s="552">
        <v>0</v>
      </c>
      <c r="DG51" s="550">
        <f>SUMIFS(용기수불기초자료!$D$3:$D$4794,용기수불기초자료!$B$3:$B$4794,A51,용기수불기초자료!$C$3:$C$4794,$DF$3)</f>
        <v>0</v>
      </c>
      <c r="DH51" s="551">
        <f>SUMIFS(용기수불기초자료!$G$3:$G$4794,용기수불기초자료!$B$3:$B$4794,A51,용기수불기초자료!$C$3:$C$4794,$DF$3)</f>
        <v>0</v>
      </c>
      <c r="DI51" s="548">
        <f t="shared" ref="DI51" si="310">DF51+DG51-DH51</f>
        <v>0</v>
      </c>
      <c r="DJ51" s="552">
        <v>0</v>
      </c>
      <c r="DK51" s="550">
        <f>SUMIFS(용기수불기초자료!$D$3:$D$4794,용기수불기초자료!$B$3:$B$4794,A51,용기수불기초자료!$C$3:$C$4794,$DJ$3)</f>
        <v>0</v>
      </c>
      <c r="DL51" s="551">
        <f>SUMIFS(용기수불기초자료!$G$3:$G$4794,용기수불기초자료!$B$3:$B$4794,A51,용기수불기초자료!$C$3:$C$4794,$DJ$3)</f>
        <v>0</v>
      </c>
      <c r="DM51" s="548">
        <f t="shared" ref="DM51" si="311">DJ51+DK51-DL51</f>
        <v>0</v>
      </c>
      <c r="DN51" s="552">
        <v>0</v>
      </c>
      <c r="DO51" s="550">
        <f>SUMIFS(용기수불기초자료!$D$3:$D$4794,용기수불기초자료!$B$3:$B$4794,A51,용기수불기초자료!$C$3:$C$4794,$DN$3)</f>
        <v>0</v>
      </c>
      <c r="DP51" s="551">
        <f>SUMIFS(용기수불기초자료!$G$3:$G$4794,용기수불기초자료!$B$3:$B$4794,A51,용기수불기초자료!$C$3:$C$4794,$DN$3)</f>
        <v>0</v>
      </c>
      <c r="DQ51" s="554">
        <f t="shared" ref="DQ51" si="312">DN51+DO51-DP51</f>
        <v>0</v>
      </c>
      <c r="DR51" s="549">
        <v>0</v>
      </c>
      <c r="DS51" s="550">
        <f>SUMIFS(용기수불기초자료!$D$3:$D$4794,용기수불기초자료!$B$3:$B$4794,A51,용기수불기초자료!$C$3:$C$4794,$DR$3)</f>
        <v>0</v>
      </c>
      <c r="DT51" s="551">
        <f>SUMIFS(용기수불기초자료!$G$3:$G$4794,용기수불기초자료!$B$3:$B$4794,A51,용기수불기초자료!$C$3:$C$4794,$DR$3)</f>
        <v>0</v>
      </c>
      <c r="DU51" s="547">
        <f t="shared" si="8"/>
        <v>0</v>
      </c>
      <c r="DV51" s="552">
        <v>0</v>
      </c>
      <c r="DW51" s="550">
        <f>SUMIFS(용기수불기초자료!$D$3:$D$4794,용기수불기초자료!$B$3:$B$4794,A51,용기수불기초자료!$C$3:$C$4794,$DV$3)</f>
        <v>0</v>
      </c>
      <c r="DX51" s="551">
        <f>SUMIFS(용기수불기초자료!$G$3:$G$4794,용기수불기초자료!$B$3:$B$4794,A51,용기수불기초자료!$C$3:$C$4794,$DV$3)</f>
        <v>0</v>
      </c>
      <c r="DY51" s="548">
        <f t="shared" ref="DY51" si="313">DV51+DW51-DX51</f>
        <v>0</v>
      </c>
      <c r="DZ51" s="549">
        <v>0</v>
      </c>
      <c r="EA51" s="550">
        <f>SUMIFS(용기수불기초자료!$D$3:$D$4794,용기수불기초자료!$B$3:$B$4794,A51,용기수불기초자료!$C$3:$C$4794,$DZ$3)</f>
        <v>0</v>
      </c>
      <c r="EB51" s="551">
        <f>SUMIFS(용기수불기초자료!$G$3:$G$4794,용기수불기초자료!$B$3:$B$4794,A51,용기수불기초자료!$C$3:$C$4794,$DZ$3)</f>
        <v>0</v>
      </c>
      <c r="EC51" s="547">
        <f t="shared" ref="EC51" si="314">DZ51+EA51-EB51</f>
        <v>0</v>
      </c>
      <c r="ED51" s="552">
        <v>0</v>
      </c>
      <c r="EE51" s="550">
        <f>SUMIFS(용기수불기초자료!$D$3:$D$4794,용기수불기초자료!$B$3:$B$4794,A51,용기수불기초자료!$C$3:$C$4794,$ED$3)</f>
        <v>0</v>
      </c>
      <c r="EF51" s="551">
        <f>SUMIFS(용기수불기초자료!$G$3:$G$4794,용기수불기초자료!$B$3:$B$4794,A51,용기수불기초자료!$C$3:$C$4794,$ED$3)</f>
        <v>0</v>
      </c>
      <c r="EG51" s="548">
        <f t="shared" ref="EG51" si="315">ED51+EE51-EF51</f>
        <v>0</v>
      </c>
      <c r="EH51" s="552">
        <v>0</v>
      </c>
      <c r="EI51" s="550">
        <f>SUMIFS(용기수불기초자료!$D$3:$D$4794,용기수불기초자료!$B$3:$B$4794,A51,용기수불기초자료!$C$3:$C$4794,$EH$3)</f>
        <v>0</v>
      </c>
      <c r="EJ51" s="551">
        <f>SUMIFS(용기수불기초자료!$G$3:$G$4794,용기수불기초자료!$B$3:$B$4794,A51,용기수불기초자료!$C$3:$C$4794,$EH$3)</f>
        <v>0</v>
      </c>
      <c r="EK51" s="548">
        <f t="shared" ref="EK51" si="316">EH51+EI51-EJ51</f>
        <v>0</v>
      </c>
      <c r="EL51" s="549">
        <v>0</v>
      </c>
      <c r="EM51" s="550">
        <f>SUMIFS(용기수불기초자료!$D$3:$D$4794,용기수불기초자료!$B$3:$B$4794,A51,용기수불기초자료!$C$3:$C$4794,$EL$3)</f>
        <v>0</v>
      </c>
      <c r="EN51" s="551">
        <f>SUMIFS(용기수불기초자료!$G$3:$G$4794,용기수불기초자료!$B$3:$B$4794,A51,용기수불기초자료!$C$3:$C$4794,$EL$3)</f>
        <v>0</v>
      </c>
      <c r="EO51" s="547">
        <f t="shared" ref="EO51" si="317">EL51+EM51-EN51</f>
        <v>0</v>
      </c>
      <c r="EP51" s="552">
        <v>0</v>
      </c>
      <c r="EQ51" s="550">
        <f>SUMIFS(용기수불기초자료!$D$3:$D$4794,용기수불기초자료!$B$3:$B$4794,A51,용기수불기초자료!$C$3:$C$4794,$EP$3)</f>
        <v>0</v>
      </c>
      <c r="ER51" s="551">
        <f>SUMIFS(용기수불기초자료!$G$3:$G$4794,용기수불기초자료!$B$3:$B$4794,A51,용기수불기초자료!$C$3:$C$4794,$EP$3)</f>
        <v>0</v>
      </c>
      <c r="ES51" s="548">
        <f t="shared" ref="ES51" si="318">EP51+EQ51-ER51</f>
        <v>0</v>
      </c>
      <c r="ET51" s="552">
        <v>0</v>
      </c>
      <c r="EU51" s="550">
        <f>SUMIFS(용기수불기초자료!$D$3:$D$4794,용기수불기초자료!$B$3:$B$4794,A51,용기수불기초자료!$C$3:$C$4794,$ET$3)</f>
        <v>0</v>
      </c>
      <c r="EV51" s="551">
        <f>SUMIFS(용기수불기초자료!$G$3:$G$4794,용기수불기초자료!$B$3:$B$4794,A51,용기수불기초자료!$C$3:$C$4794,$ET$3)</f>
        <v>0</v>
      </c>
      <c r="EW51" s="548">
        <f t="shared" ref="EW51" si="319">ET51+EU51-EV51</f>
        <v>0</v>
      </c>
      <c r="EX51" s="552">
        <v>0</v>
      </c>
      <c r="EY51" s="550">
        <f>SUMIFS(용기수불기초자료!$D$3:$D$4794,용기수불기초자료!$B$3:$B$4794,A51,용기수불기초자료!$C$3:$C$4794,$EX$3)</f>
        <v>0</v>
      </c>
      <c r="EZ51" s="551">
        <f>SUMIFS(용기수불기초자료!$G$3:$G$4794,용기수불기초자료!$B$3:$B$4794,A51,용기수불기초자료!$C$3:$C$4794,$EX$3)</f>
        <v>0</v>
      </c>
      <c r="FA51" s="554">
        <f t="shared" ref="FA51" si="320">EX51+EY51-EZ51</f>
        <v>0</v>
      </c>
      <c r="FB51" s="552">
        <v>0</v>
      </c>
      <c r="FC51" s="555">
        <f>SUMIFS(용기수불기초자료!$D$3:$D$4794,용기수불기초자료!$B$3:$B$4794,A51,용기수불기초자료!$C$3:$C$4794,$FB$3)</f>
        <v>0</v>
      </c>
      <c r="FD51" s="555">
        <f>SUMIFS(용기수불기초자료!$G$3:$G$4794,용기수불기초자료!$B$3:$B$4794,A51,용기수불기초자료!$C$3:$C$4794,$FB$3)</f>
        <v>0</v>
      </c>
      <c r="FE51" s="554">
        <f t="shared" ref="FE51" si="321">FB51+FC51-FD51</f>
        <v>0</v>
      </c>
      <c r="FF51" s="552">
        <v>0</v>
      </c>
      <c r="FG51" s="555">
        <f>SUMIFS(용기수불기초자료!$D$3:$D$4794,용기수불기초자료!$B$3:$B$4794,A51,용기수불기초자료!$C$3:$C$4794,$FF$3)</f>
        <v>0</v>
      </c>
      <c r="FH51" s="555">
        <f>SUMIFS(용기수불기초자료!$G$3:$G$4794,용기수불기초자료!$B$3:$B$4794,A51,용기수불기초자료!$C$3:$C$4794,$FF$3)</f>
        <v>0</v>
      </c>
      <c r="FI51" s="554">
        <f t="shared" si="246"/>
        <v>0</v>
      </c>
      <c r="FJ51" s="552">
        <v>0</v>
      </c>
      <c r="FK51" s="555">
        <f>SUMIFS(용기수불기초자료!$D$3:$D$4794,용기수불기초자료!$B$3:$B$4794,$A51,용기수불기초자료!$C$3:$C$4794,$FJ$3)</f>
        <v>0</v>
      </c>
      <c r="FL51" s="555">
        <f>SUMIFS(용기수불기초자료!$G$3:$G$4794,용기수불기초자료!$B$3:$B$4794,$A51,용기수불기초자료!$C$3:$C$4794,$FJ$3)</f>
        <v>0</v>
      </c>
      <c r="FM51" s="554">
        <f t="shared" si="247"/>
        <v>0</v>
      </c>
      <c r="FN51" s="552">
        <v>0</v>
      </c>
      <c r="FO51" s="555">
        <f>SUMIFS(용기수불기초자료!$D$3:$D$4794,용기수불기초자료!$B$3:$B$4794,$A51,용기수불기초자료!$C$3:$C$4794,$FN$3)</f>
        <v>0</v>
      </c>
      <c r="FP51" s="555">
        <f>SUMIFS(용기수불기초자료!$G$3:$G$4794,용기수불기초자료!$B$3:$B$4794,$A51,용기수불기초자료!$C$3:$C$4794,$FN$3)</f>
        <v>0</v>
      </c>
      <c r="FQ51" s="554">
        <f t="shared" si="248"/>
        <v>0</v>
      </c>
      <c r="FR51" s="558">
        <v>0</v>
      </c>
      <c r="FS51" s="582">
        <f>SUMIF(기화기수불!$B$4:$B$628,A51,기화기수불!$D$4:$D$628)</f>
        <v>0</v>
      </c>
      <c r="FT51" s="582">
        <f>SUMIF(기화기수불!$B$4:$B$628,A51,기화기수불!$C$4:$C$628)</f>
        <v>0</v>
      </c>
      <c r="FU51" s="559">
        <f t="shared" ref="FU51" si="322">FR51+FS51-FT51</f>
        <v>0</v>
      </c>
    </row>
    <row r="52" spans="1:179" x14ac:dyDescent="0.3">
      <c r="A52" s="710" t="s">
        <v>865</v>
      </c>
      <c r="B52" s="546">
        <f t="shared" si="9"/>
        <v>31</v>
      </c>
      <c r="C52" s="547">
        <f t="shared" si="10"/>
        <v>0</v>
      </c>
      <c r="D52" s="547">
        <f t="shared" si="11"/>
        <v>0</v>
      </c>
      <c r="E52" s="548">
        <f t="shared" si="12"/>
        <v>31</v>
      </c>
      <c r="F52" s="549">
        <v>2</v>
      </c>
      <c r="G52" s="550">
        <f>SUMIFS(용기수불기초자료!$D$3:$D$4794,용기수불기초자료!$B$3:$B$4794,A52,용기수불기초자료!$C$3:$C$4794,$F$3)</f>
        <v>0</v>
      </c>
      <c r="H52" s="551">
        <f>SUMIFS(용기수불기초자료!$G$3:$G$4794,용기수불기초자료!$B$3:$B$4794,A52,용기수불기초자료!$C$3:$C$4794,$F$3)</f>
        <v>0</v>
      </c>
      <c r="I52" s="547">
        <f>F52+G52-H52</f>
        <v>2</v>
      </c>
      <c r="J52" s="552">
        <v>0</v>
      </c>
      <c r="K52" s="550">
        <f>SUMIFS(용기수불기초자료!$D$3:$D$4794,용기수불기초자료!$B$3:$B$4794,A52,용기수불기초자료!$C$3:$C$4794,$J$3)</f>
        <v>0</v>
      </c>
      <c r="L52" s="551">
        <f>SUMIFS(용기수불기초자료!$G$3:$G$4794,용기수불기초자료!$B$3:$B$4794,A52,용기수불기초자료!$C$3:$C$4794,$J$3)</f>
        <v>0</v>
      </c>
      <c r="M52" s="548">
        <f>J52+K52-L52</f>
        <v>0</v>
      </c>
      <c r="N52" s="549">
        <v>0</v>
      </c>
      <c r="O52" s="550">
        <f>SUMIFS(용기수불기초자료!$D$3:$D$4794,용기수불기초자료!$B$3:$B$4794,A52,용기수불기초자료!$C$3:$C$4794,$N$3)</f>
        <v>0</v>
      </c>
      <c r="P52" s="551">
        <f>SUMIFS(용기수불기초자료!$G$3:$G$4794,용기수불기초자료!$B$3:$B$4794,A52,용기수불기초자료!$C$3:$C$4794,$N$3)</f>
        <v>0</v>
      </c>
      <c r="Q52" s="547">
        <f>N52+O52-P52</f>
        <v>0</v>
      </c>
      <c r="R52" s="552">
        <v>0</v>
      </c>
      <c r="S52" s="551">
        <f>SUMIFS(용기수불기초자료!$D$3:$D$4794,용기수불기초자료!$B$3:$B$4794,A52,용기수불기초자료!$C$3:$C$4794,$R$3)</f>
        <v>0</v>
      </c>
      <c r="T52" s="551">
        <f>SUMIFS(용기수불기초자료!$G$3:$G$4794,용기수불기초자료!$B$3:$B$4794,A52,용기수불기초자료!$C$3:$C$4794,$R$3)</f>
        <v>0</v>
      </c>
      <c r="U52" s="548">
        <f>R52+S52-T52</f>
        <v>0</v>
      </c>
      <c r="V52" s="549">
        <v>0</v>
      </c>
      <c r="W52" s="551">
        <f>SUMIFS(용기수불기초자료!$D$3:$D$4794,용기수불기초자료!$B$3:$B$4794,A52,용기수불기초자료!$C$3:$C$4794,$V$3)</f>
        <v>0</v>
      </c>
      <c r="X52" s="551">
        <f>SUMIFS(용기수불기초자료!$G$3:$G$4794,용기수불기초자료!$B$3:$B$4794,A52,용기수불기초자료!$C$3:$C$4794,$V$3)</f>
        <v>0</v>
      </c>
      <c r="Y52" s="547">
        <f>V52+W52-X52</f>
        <v>0</v>
      </c>
      <c r="Z52" s="552">
        <v>0</v>
      </c>
      <c r="AA52" s="551">
        <f>SUMIFS(용기수불기초자료!$D$3:$D$4794,용기수불기초자료!$B$3:$B$4794,A52,용기수불기초자료!$C$3:$C$4794,$Z$3)</f>
        <v>0</v>
      </c>
      <c r="AB52" s="551">
        <f>SUMIFS(용기수불기초자료!$G$3:$G$4794,용기수불기초자료!$B$3:$B$4794,A52,용기수불기초자료!$C$3:$C$4794,$Z$3)</f>
        <v>0</v>
      </c>
      <c r="AC52" s="548">
        <f>Z52+AA52-AB52</f>
        <v>0</v>
      </c>
      <c r="AD52" s="552">
        <v>0</v>
      </c>
      <c r="AE52" s="551">
        <f>SUMIFS(용기수불기초자료!$D$3:$D$4794,용기수불기초자료!$B$3:$B$4794,A52,용기수불기초자료!$C$3:$C$4794,$AD$3)</f>
        <v>0</v>
      </c>
      <c r="AF52" s="551">
        <f>SUMIFS(용기수불기초자료!$G$3:$G$4794,용기수불기초자료!$B$3:$B$4794,A52,용기수불기초자료!$C$3:$C$4794,$AD$3)</f>
        <v>0</v>
      </c>
      <c r="AG52" s="548">
        <f>AD52+AE52-AF52</f>
        <v>0</v>
      </c>
      <c r="AH52" s="549">
        <v>8</v>
      </c>
      <c r="AI52" s="551">
        <f>SUMIFS(용기수불기초자료!$D$3:$D$4794,용기수불기초자료!$B$3:$B$4794,A52,용기수불기초자료!$C$3:$C$4794,$AH$3)</f>
        <v>0</v>
      </c>
      <c r="AJ52" s="551">
        <f>SUMIFS(용기수불기초자료!$G$3:$G$4794,용기수불기초자료!$B$3:$B$4794,A52,용기수불기초자료!$C$3:$C$4794,$AH$3)</f>
        <v>0</v>
      </c>
      <c r="AK52" s="547">
        <f>AH52+AI52-AJ52</f>
        <v>8</v>
      </c>
      <c r="AL52" s="552">
        <v>0</v>
      </c>
      <c r="AM52" s="551">
        <f>SUMIFS(용기수불기초자료!$D$3:$D$4794,용기수불기초자료!$B$3:$B$4794,A52,용기수불기초자료!$C$3:$C$4794,$AL$3)</f>
        <v>0</v>
      </c>
      <c r="AN52" s="551">
        <f>SUMIFS(용기수불기초자료!$G$3:$G$4794,용기수불기초자료!$B$3:$B$4794,A52,용기수불기초자료!$C$3:$C$4794,$AL$3)</f>
        <v>0</v>
      </c>
      <c r="AO52" s="548">
        <f t="shared" si="182"/>
        <v>0</v>
      </c>
      <c r="AP52" s="552">
        <v>0</v>
      </c>
      <c r="AQ52" s="551">
        <f>SUMIFS(용기수불기초자료!$D$3:$D$4794,용기수불기초자료!$B$3:$B$4794,A52,용기수불기초자료!$C$3:$C$4794,$AP$3)</f>
        <v>0</v>
      </c>
      <c r="AR52" s="551">
        <f>SUMIFS(용기수불기초자료!$G$3:$G$4794,용기수불기초자료!$B$3:$B$4794,A52,용기수불기초자료!$C$3:$C$4794,$AP$3)</f>
        <v>0</v>
      </c>
      <c r="AS52" s="548">
        <f t="shared" ref="AS52" si="323">AP52+AQ52-AR52</f>
        <v>0</v>
      </c>
      <c r="AT52" s="552">
        <v>2</v>
      </c>
      <c r="AU52" s="551">
        <f>SUMIFS(용기수불기초자료!$D$3:$D$4794,용기수불기초자료!$B$3:$B$4794,A52,용기수불기초자료!$C$3:$C$4794,$AT$3)</f>
        <v>0</v>
      </c>
      <c r="AV52" s="551">
        <f>SUMIFS(용기수불기초자료!$G$3:$G$4794,용기수불기초자료!$B$3:$B$4794,A52,용기수불기초자료!$C$3:$C$4794,$AT$3)</f>
        <v>0</v>
      </c>
      <c r="AW52" s="548">
        <f>AT52+AU52-AV52</f>
        <v>2</v>
      </c>
      <c r="AX52" s="549">
        <v>11</v>
      </c>
      <c r="AY52" s="550">
        <f>SUMIFS(용기수불기초자료!$D$3:$D$4794,용기수불기초자료!$B$3:$B$4794,A52,용기수불기초자료!$C$3:$C$4794,$AX$3)</f>
        <v>0</v>
      </c>
      <c r="AZ52" s="551">
        <f>SUMIFS(용기수불기초자료!$G$3:$G$4794,용기수불기초자료!$B$3:$B$4794,A52,용기수불기초자료!$C$3:$C$4794,$AX$3)</f>
        <v>0</v>
      </c>
      <c r="BA52" s="547">
        <f>AX52+AY52-AZ52</f>
        <v>11</v>
      </c>
      <c r="BB52" s="552">
        <v>0</v>
      </c>
      <c r="BC52" s="550">
        <f>SUMIFS(용기수불기초자료!$D$3:$D$4794,용기수불기초자료!$B$3:$B$4794,A52,용기수불기초자료!$C$3:$C$4794,$BB$3)</f>
        <v>0</v>
      </c>
      <c r="BD52" s="551">
        <f>SUMIFS(용기수불기초자료!$G$3:$G$4794,용기수불기초자료!$B$3:$B$4794,A52,용기수불기초자료!$C$3:$C$4794,$BB$3)</f>
        <v>0</v>
      </c>
      <c r="BE52" s="548">
        <f>BB52+BC52-BD52</f>
        <v>0</v>
      </c>
      <c r="BF52" s="549">
        <v>0</v>
      </c>
      <c r="BG52" s="550">
        <f>SUMIFS(용기수불기초자료!$D$3:$D$4794,용기수불기초자료!$B$3:$B$4794,A52,용기수불기초자료!$C$3:$C$4794,$BF$3)</f>
        <v>0</v>
      </c>
      <c r="BH52" s="551">
        <f>SUMIFS(용기수불기초자료!$G$3:$G$4794,용기수불기초자료!$B$3:$B$4794,A52,용기수불기초자료!$C$3:$C$4794,$BF$3)</f>
        <v>0</v>
      </c>
      <c r="BI52" s="547">
        <f>BF52+BG52-BH52</f>
        <v>0</v>
      </c>
      <c r="BJ52" s="552">
        <v>0</v>
      </c>
      <c r="BK52" s="550">
        <f>SUMIFS(용기수불기초자료!$D$3:$D$4794,용기수불기초자료!$B$3:$B$4794,A52,용기수불기초자료!$C$3:$C$4794,$BJ$3)</f>
        <v>0</v>
      </c>
      <c r="BL52" s="551">
        <f>SUMIFS(용기수불기초자료!$G$3:$G$4794,용기수불기초자료!$B$3:$B$4794,A52,용기수불기초자료!$C$3:$C$4794,$BJ$3)</f>
        <v>0</v>
      </c>
      <c r="BM52" s="548">
        <f>BJ52+BK52-BL52</f>
        <v>0</v>
      </c>
      <c r="BN52" s="552">
        <v>0</v>
      </c>
      <c r="BO52" s="550">
        <f>SUMIFS(용기수불기초자료!$D$3:$D$4794,용기수불기초자료!$B$3:$B$4794,A52,용기수불기초자료!$C$3:$C$4794,$BN$3)</f>
        <v>0</v>
      </c>
      <c r="BP52" s="551">
        <f>SUMIFS(용기수불기초자료!$G$3:$G$4794,용기수불기초자료!$B$3:$B$4794,A52,용기수불기초자료!$C$3:$C$4794,$BN$3)</f>
        <v>0</v>
      </c>
      <c r="BQ52" s="548">
        <f>BN52+BO52-BP52</f>
        <v>0</v>
      </c>
      <c r="BR52" s="552">
        <v>0</v>
      </c>
      <c r="BS52" s="550">
        <f>SUMIFS(용기수불기초자료!$D$3:$D$4794,용기수불기초자료!$B$3:$B$4794,A52,용기수불기초자료!$C$3:$C$4794,$BR$3)</f>
        <v>0</v>
      </c>
      <c r="BT52" s="551">
        <f>SUMIFS(용기수불기초자료!$G$3:$G$4794,용기수불기초자료!$B$3:$B$4794,A52,용기수불기초자료!$C$3:$C$4794,$BR$3)</f>
        <v>0</v>
      </c>
      <c r="BU52" s="548">
        <f>BR52+BS52-BT52</f>
        <v>0</v>
      </c>
      <c r="BV52" s="549">
        <v>0</v>
      </c>
      <c r="BW52" s="550">
        <f>SUMIFS(용기수불기초자료!$D$3:$D$4794,용기수불기초자료!$B$3:$B$4794,A52,용기수불기초자료!$C$3:$C$4794,$BV$3)</f>
        <v>0</v>
      </c>
      <c r="BX52" s="551">
        <f>SUMIFS(용기수불기초자료!$G$3:$G$4794,용기수불기초자료!$B$3:$B$4794,A52,용기수불기초자료!$C$3:$C$4794,$BV$3)</f>
        <v>0</v>
      </c>
      <c r="BY52" s="547">
        <f>BV52+BW52-BX52</f>
        <v>0</v>
      </c>
      <c r="BZ52" s="552">
        <v>0</v>
      </c>
      <c r="CA52" s="550">
        <f>SUMIFS(용기수불기초자료!$D$3:$D$4794,용기수불기초자료!$B$3:$B$4794,A52,용기수불기초자료!$C$3:$C$4794,$BZ$3)</f>
        <v>0</v>
      </c>
      <c r="CB52" s="551">
        <f>SUMIFS(용기수불기초자료!$G$3:$G$4794,용기수불기초자료!$B$3:$B$4794,A52,용기수불기초자료!$C$3:$C$4794,$BZ$3)</f>
        <v>0</v>
      </c>
      <c r="CC52" s="548">
        <f>BZ52+CA52-CB52</f>
        <v>0</v>
      </c>
      <c r="CD52" s="552">
        <v>0</v>
      </c>
      <c r="CE52" s="550">
        <f>SUMIFS(용기수불기초자료!$D$3:$D$4794,용기수불기초자료!$B$3:$B$4794,A52,용기수불기초자료!$C$3:$C$4794,$CD$3)</f>
        <v>0</v>
      </c>
      <c r="CF52" s="551">
        <f>SUMIFS(용기수불기초자료!$G$3:$G$4794,용기수불기초자료!$B$3:$B$4794,A52,용기수불기초자료!$C$3:$C$4794,$CD$3)</f>
        <v>0</v>
      </c>
      <c r="CG52" s="548">
        <f>CD52+CE52-CF52</f>
        <v>0</v>
      </c>
      <c r="CH52" s="552">
        <v>0</v>
      </c>
      <c r="CI52" s="550">
        <f>SUMIFS(용기수불기초자료!$D$3:$D$4794,용기수불기초자료!$B$3:$B$4794,A52,용기수불기초자료!$C$3:$C$4794,$CH$3)</f>
        <v>0</v>
      </c>
      <c r="CJ52" s="551">
        <f>SUMIFS(용기수불기초자료!$G$3:$G$4794,용기수불기초자료!$B$3:$B$4794,A52,용기수불기초자료!$C$3:$C$4794,$CH$3)</f>
        <v>0</v>
      </c>
      <c r="CK52" s="548">
        <f>CH52+CI52-CJ52</f>
        <v>0</v>
      </c>
      <c r="CL52" s="549">
        <v>0</v>
      </c>
      <c r="CM52" s="550">
        <f>SUMIFS(용기수불기초자료!$D$3:$D$4794,용기수불기초자료!$B$3:$B$4794,A52,용기수불기초자료!$C$3:$C$4794,$CL$3)</f>
        <v>0</v>
      </c>
      <c r="CN52" s="551">
        <f>SUMIFS(용기수불기초자료!$G$3:$G$4794,용기수불기초자료!$B$3:$B$4794,A52,용기수불기초자료!$C$3:$C$4794,$CL$3)</f>
        <v>0</v>
      </c>
      <c r="CO52" s="547">
        <f>CL52+CM52-CN52</f>
        <v>0</v>
      </c>
      <c r="CP52" s="552">
        <v>0</v>
      </c>
      <c r="CQ52" s="550">
        <f>SUMIFS(용기수불기초자료!$D$3:$D$4794,용기수불기초자료!$B$3:$B$4794,A52,용기수불기초자료!$C$3:$C$4794,$CP$3)</f>
        <v>0</v>
      </c>
      <c r="CR52" s="551">
        <f>SUMIFS(용기수불기초자료!$G$3:$G$4794,용기수불기초자료!$B$3:$B$4794,A52,용기수불기초자료!$C$3:$C$4794,$CP$3)</f>
        <v>0</v>
      </c>
      <c r="CS52" s="548">
        <f>CP52+CQ52-CR52</f>
        <v>0</v>
      </c>
      <c r="CT52" s="549">
        <v>0</v>
      </c>
      <c r="CU52" s="550">
        <f>SUMIFS(용기수불기초자료!$D$3:$D$4794,용기수불기초자료!$B$3:$B$4794,A52,용기수불기초자료!$C$3:$C$4794,$CT$3)</f>
        <v>0</v>
      </c>
      <c r="CV52" s="551">
        <f>SUMIFS(용기수불기초자료!$G$3:$G$4794,용기수불기초자료!$B$3:$B$4794,A52,용기수불기초자료!$C$3:$C$4794,$CT$3)</f>
        <v>0</v>
      </c>
      <c r="CW52" s="547">
        <f>CT52+CU52-CV52</f>
        <v>0</v>
      </c>
      <c r="CX52" s="552">
        <v>0</v>
      </c>
      <c r="CY52" s="550">
        <f>SUMIFS(용기수불기초자료!$D$3:$D$4794,용기수불기초자료!$B$3:$B$4794,A52,용기수불기초자료!$C$3:$C$4794,$CX$3)</f>
        <v>0</v>
      </c>
      <c r="CZ52" s="551">
        <f>SUMIFS(용기수불기초자료!$G$3:$G$4794,용기수불기초자료!$B$3:$B$4794,A52,용기수불기초자료!$C$3:$C$4794,$CX$3)</f>
        <v>0</v>
      </c>
      <c r="DA52" s="548">
        <f>CX52+CY52-CZ52</f>
        <v>0</v>
      </c>
      <c r="DB52" s="549">
        <v>0</v>
      </c>
      <c r="DC52" s="550">
        <f>SUMIFS(용기수불기초자료!$D$3:$D$4794,용기수불기초자료!$B$3:$B$4794,A52,용기수불기초자료!$C$3:$C$4794,$DB$3)</f>
        <v>0</v>
      </c>
      <c r="DD52" s="551">
        <f>SUMIFS(용기수불기초자료!$G$3:$G$4794,용기수불기초자료!$B$3:$B$4794,A52,용기수불기초자료!$C$3:$C$4794,$DB$3)</f>
        <v>0</v>
      </c>
      <c r="DE52" s="547">
        <f>DB52+DC52-DD52</f>
        <v>0</v>
      </c>
      <c r="DF52" s="552">
        <v>0</v>
      </c>
      <c r="DG52" s="550">
        <f>SUMIFS(용기수불기초자료!$D$3:$D$4794,용기수불기초자료!$B$3:$B$4794,A52,용기수불기초자료!$C$3:$C$4794,$DF$3)</f>
        <v>0</v>
      </c>
      <c r="DH52" s="551">
        <f>SUMIFS(용기수불기초자료!$G$3:$G$4794,용기수불기초자료!$B$3:$B$4794,A52,용기수불기초자료!$C$3:$C$4794,$DF$3)</f>
        <v>0</v>
      </c>
      <c r="DI52" s="548">
        <f>DF52+DG52-DH52</f>
        <v>0</v>
      </c>
      <c r="DJ52" s="552">
        <v>0</v>
      </c>
      <c r="DK52" s="550">
        <f>SUMIFS(용기수불기초자료!$D$3:$D$4794,용기수불기초자료!$B$3:$B$4794,A52,용기수불기초자료!$C$3:$C$4794,$DJ$3)</f>
        <v>0</v>
      </c>
      <c r="DL52" s="551">
        <f>SUMIFS(용기수불기초자료!$G$3:$G$4794,용기수불기초자료!$B$3:$B$4794,A52,용기수불기초자료!$C$3:$C$4794,$DJ$3)</f>
        <v>0</v>
      </c>
      <c r="DM52" s="548">
        <f>DJ52+DK52-DL52</f>
        <v>0</v>
      </c>
      <c r="DN52" s="552">
        <v>0</v>
      </c>
      <c r="DO52" s="550">
        <f>SUMIFS(용기수불기초자료!$D$3:$D$4794,용기수불기초자료!$B$3:$B$4794,A52,용기수불기초자료!$C$3:$C$4794,$DN$3)</f>
        <v>0</v>
      </c>
      <c r="DP52" s="551">
        <f>SUMIFS(용기수불기초자료!$G$3:$G$4794,용기수불기초자료!$B$3:$B$4794,A52,용기수불기초자료!$C$3:$C$4794,$DN$3)</f>
        <v>0</v>
      </c>
      <c r="DQ52" s="554">
        <f t="shared" ref="DQ52" si="324">DN52+DO52-DP52</f>
        <v>0</v>
      </c>
      <c r="DR52" s="549">
        <v>0</v>
      </c>
      <c r="DS52" s="550">
        <f>SUMIFS(용기수불기초자료!$D$3:$D$4794,용기수불기초자료!$B$3:$B$4794,A52,용기수불기초자료!$C$3:$C$4794,$DR$3)</f>
        <v>0</v>
      </c>
      <c r="DT52" s="551">
        <f>SUMIFS(용기수불기초자료!$G$3:$G$4794,용기수불기초자료!$B$3:$B$4794,A52,용기수불기초자료!$C$3:$C$4794,$DR$3)</f>
        <v>0</v>
      </c>
      <c r="DU52" s="547">
        <f t="shared" si="8"/>
        <v>0</v>
      </c>
      <c r="DV52" s="552">
        <v>8</v>
      </c>
      <c r="DW52" s="550">
        <f>SUMIFS(용기수불기초자료!$D$3:$D$4794,용기수불기초자료!$B$3:$B$4794,A52,용기수불기초자료!$C$3:$C$4794,$DV$3)</f>
        <v>0</v>
      </c>
      <c r="DX52" s="551">
        <f>SUMIFS(용기수불기초자료!$G$3:$G$4794,용기수불기초자료!$B$3:$B$4794,A52,용기수불기초자료!$C$3:$C$4794,$DV$3)</f>
        <v>0</v>
      </c>
      <c r="DY52" s="548">
        <f>DV52+DW52-DX52</f>
        <v>8</v>
      </c>
      <c r="DZ52" s="549">
        <v>0</v>
      </c>
      <c r="EA52" s="550">
        <f>SUMIFS(용기수불기초자료!$D$3:$D$4794,용기수불기초자료!$B$3:$B$4794,A52,용기수불기초자료!$C$3:$C$4794,$DZ$3)</f>
        <v>0</v>
      </c>
      <c r="EB52" s="551">
        <f>SUMIFS(용기수불기초자료!$G$3:$G$4794,용기수불기초자료!$B$3:$B$4794,A52,용기수불기초자료!$C$3:$C$4794,$DZ$3)</f>
        <v>0</v>
      </c>
      <c r="EC52" s="547">
        <f>DZ52+EA52-EB52</f>
        <v>0</v>
      </c>
      <c r="ED52" s="552">
        <v>0</v>
      </c>
      <c r="EE52" s="550">
        <f>SUMIFS(용기수불기초자료!$D$3:$D$4794,용기수불기초자료!$B$3:$B$4794,A52,용기수불기초자료!$C$3:$C$4794,$ED$3)</f>
        <v>0</v>
      </c>
      <c r="EF52" s="551">
        <f>SUMIFS(용기수불기초자료!$G$3:$G$4794,용기수불기초자료!$B$3:$B$4794,A52,용기수불기초자료!$C$3:$C$4794,$ED$3)</f>
        <v>0</v>
      </c>
      <c r="EG52" s="548">
        <f>ED52+EE52-EF52</f>
        <v>0</v>
      </c>
      <c r="EH52" s="552">
        <v>0</v>
      </c>
      <c r="EI52" s="550">
        <f>SUMIFS(용기수불기초자료!$D$3:$D$4794,용기수불기초자료!$B$3:$B$4794,A52,용기수불기초자료!$C$3:$C$4794,$EH$3)</f>
        <v>0</v>
      </c>
      <c r="EJ52" s="551">
        <f>SUMIFS(용기수불기초자료!$G$3:$G$4794,용기수불기초자료!$B$3:$B$4794,A52,용기수불기초자료!$C$3:$C$4794,$EH$3)</f>
        <v>0</v>
      </c>
      <c r="EK52" s="548">
        <f>EH52+EI52-EJ52</f>
        <v>0</v>
      </c>
      <c r="EL52" s="549">
        <v>0</v>
      </c>
      <c r="EM52" s="550">
        <f>SUMIFS(용기수불기초자료!$D$3:$D$4794,용기수불기초자료!$B$3:$B$4794,A52,용기수불기초자료!$C$3:$C$4794,$EL$3)</f>
        <v>0</v>
      </c>
      <c r="EN52" s="551">
        <f>SUMIFS(용기수불기초자료!$G$3:$G$4794,용기수불기초자료!$B$3:$B$4794,A52,용기수불기초자료!$C$3:$C$4794,$EL$3)</f>
        <v>0</v>
      </c>
      <c r="EO52" s="547">
        <f>EL52+EM52-EN52</f>
        <v>0</v>
      </c>
      <c r="EP52" s="552">
        <v>0</v>
      </c>
      <c r="EQ52" s="550">
        <f>SUMIFS(용기수불기초자료!$D$3:$D$4794,용기수불기초자료!$B$3:$B$4794,A52,용기수불기초자료!$C$3:$C$4794,$EP$3)</f>
        <v>0</v>
      </c>
      <c r="ER52" s="551">
        <f>SUMIFS(용기수불기초자료!$G$3:$G$4794,용기수불기초자료!$B$3:$B$4794,A52,용기수불기초자료!$C$3:$C$4794,$EP$3)</f>
        <v>0</v>
      </c>
      <c r="ES52" s="548">
        <f>EP52+EQ52-ER52</f>
        <v>0</v>
      </c>
      <c r="ET52" s="552">
        <v>0</v>
      </c>
      <c r="EU52" s="550">
        <f>SUMIFS(용기수불기초자료!$D$3:$D$4794,용기수불기초자료!$B$3:$B$4794,A52,용기수불기초자료!$C$3:$C$4794,$ET$3)</f>
        <v>0</v>
      </c>
      <c r="EV52" s="551">
        <f>SUMIFS(용기수불기초자료!$G$3:$G$4794,용기수불기초자료!$B$3:$B$4794,A52,용기수불기초자료!$C$3:$C$4794,$ET$3)</f>
        <v>0</v>
      </c>
      <c r="EW52" s="548">
        <f>ET52+EU52-EV52</f>
        <v>0</v>
      </c>
      <c r="EX52" s="552">
        <v>0</v>
      </c>
      <c r="EY52" s="550">
        <f>SUMIFS(용기수불기초자료!$D$3:$D$4794,용기수불기초자료!$B$3:$B$4794,A52,용기수불기초자료!$C$3:$C$4794,$EX$3)</f>
        <v>0</v>
      </c>
      <c r="EZ52" s="551">
        <f>SUMIFS(용기수불기초자료!$G$3:$G$4794,용기수불기초자료!$B$3:$B$4794,A52,용기수불기초자료!$C$3:$C$4794,$EX$3)</f>
        <v>0</v>
      </c>
      <c r="FA52" s="554">
        <f>EX52+EY52-EZ52</f>
        <v>0</v>
      </c>
      <c r="FB52" s="552">
        <v>0</v>
      </c>
      <c r="FC52" s="555">
        <f>SUMIFS(용기수불기초자료!$D$3:$D$4794,용기수불기초자료!$B$3:$B$4794,A52,용기수불기초자료!$C$3:$C$4794,$FB$3)</f>
        <v>0</v>
      </c>
      <c r="FD52" s="555">
        <f>SUMIFS(용기수불기초자료!$G$3:$G$4794,용기수불기초자료!$B$3:$B$4794,A52,용기수불기초자료!$C$3:$C$4794,$FB$3)</f>
        <v>0</v>
      </c>
      <c r="FE52" s="554">
        <f>FB52+FC52-FD52</f>
        <v>0</v>
      </c>
      <c r="FF52" s="552">
        <v>0</v>
      </c>
      <c r="FG52" s="555">
        <f>SUMIFS(용기수불기초자료!$D$3:$D$4794,용기수불기초자료!$B$3:$B$4794,A52,용기수불기초자료!$C$3:$C$4794,$FF$3)</f>
        <v>0</v>
      </c>
      <c r="FH52" s="555">
        <f>SUMIFS(용기수불기초자료!$G$3:$G$4794,용기수불기초자료!$B$3:$B$4794,A52,용기수불기초자료!$C$3:$C$4794,$FF$3)</f>
        <v>0</v>
      </c>
      <c r="FI52" s="554">
        <f t="shared" si="246"/>
        <v>0</v>
      </c>
      <c r="FJ52" s="552">
        <v>0</v>
      </c>
      <c r="FK52" s="555">
        <f>SUMIFS(용기수불기초자료!$D$3:$D$4794,용기수불기초자료!$B$3:$B$4794,$A52,용기수불기초자료!$C$3:$C$4794,$FJ$3)</f>
        <v>0</v>
      </c>
      <c r="FL52" s="555">
        <f>SUMIFS(용기수불기초자료!$G$3:$G$4794,용기수불기초자료!$B$3:$B$4794,$A52,용기수불기초자료!$C$3:$C$4794,$FJ$3)</f>
        <v>0</v>
      </c>
      <c r="FM52" s="554">
        <f t="shared" si="247"/>
        <v>0</v>
      </c>
      <c r="FN52" s="552">
        <v>0</v>
      </c>
      <c r="FO52" s="555">
        <f>SUMIFS(용기수불기초자료!$D$3:$D$4794,용기수불기초자료!$B$3:$B$4794,$A52,용기수불기초자료!$C$3:$C$4794,$FN$3)</f>
        <v>0</v>
      </c>
      <c r="FP52" s="555">
        <f>SUMIFS(용기수불기초자료!$G$3:$G$4794,용기수불기초자료!$B$3:$B$4794,$A52,용기수불기초자료!$C$3:$C$4794,$FN$3)</f>
        <v>0</v>
      </c>
      <c r="FQ52" s="554">
        <f t="shared" si="248"/>
        <v>0</v>
      </c>
      <c r="FR52" s="558">
        <v>5</v>
      </c>
      <c r="FS52" s="582">
        <f>SUMIF(기화기수불!$B$4:$B$628,A52,기화기수불!$D$4:$D$628)</f>
        <v>0</v>
      </c>
      <c r="FT52" s="582">
        <f>SUMIF(기화기수불!$B$4:$B$628,A52,기화기수불!$C$4:$C$628)</f>
        <v>0</v>
      </c>
      <c r="FU52" s="559">
        <f t="shared" ref="FU52:FU79" si="325">FR52+FS52-FT52</f>
        <v>5</v>
      </c>
      <c r="FW52" s="228"/>
    </row>
    <row r="53" spans="1:179" ht="15.75" customHeight="1" x14ac:dyDescent="0.3">
      <c r="A53" s="945" t="s">
        <v>909</v>
      </c>
      <c r="B53" s="546">
        <f t="shared" si="9"/>
        <v>9</v>
      </c>
      <c r="C53" s="547">
        <f t="shared" si="10"/>
        <v>14</v>
      </c>
      <c r="D53" s="547">
        <f t="shared" si="11"/>
        <v>13</v>
      </c>
      <c r="E53" s="548">
        <f t="shared" si="12"/>
        <v>10</v>
      </c>
      <c r="F53" s="549">
        <v>0</v>
      </c>
      <c r="G53" s="550">
        <f>SUMIFS(용기수불기초자료!$D$3:$D$4794,용기수불기초자료!$B$3:$B$4794,A53,용기수불기초자료!$C$3:$C$4794,$F$3)</f>
        <v>0</v>
      </c>
      <c r="H53" s="551">
        <f>SUMIFS(용기수불기초자료!$G$3:$G$4794,용기수불기초자료!$B$3:$B$4794,A53,용기수불기초자료!$C$3:$C$4794,$F$3)</f>
        <v>0</v>
      </c>
      <c r="I53" s="547">
        <f>F53+G53-H53</f>
        <v>0</v>
      </c>
      <c r="J53" s="552">
        <v>0</v>
      </c>
      <c r="K53" s="550">
        <f>SUMIFS(용기수불기초자료!$D$3:$D$4794,용기수불기초자료!$B$3:$B$4794,A53,용기수불기초자료!$C$3:$C$4794,$J$3)</f>
        <v>0</v>
      </c>
      <c r="L53" s="551">
        <f>SUMIFS(용기수불기초자료!$G$3:$G$4794,용기수불기초자료!$B$3:$B$4794,A53,용기수불기초자료!$C$3:$C$4794,$J$3)</f>
        <v>0</v>
      </c>
      <c r="M53" s="548">
        <f>J53+K53-L53</f>
        <v>0</v>
      </c>
      <c r="N53" s="549">
        <v>0</v>
      </c>
      <c r="O53" s="550">
        <f>SUMIFS(용기수불기초자료!$D$3:$D$4794,용기수불기초자료!$B$3:$B$4794,A53,용기수불기초자료!$C$3:$C$4794,$N$3)</f>
        <v>0</v>
      </c>
      <c r="P53" s="551">
        <f>SUMIFS(용기수불기초자료!$G$3:$G$4794,용기수불기초자료!$B$3:$B$4794,A53,용기수불기초자료!$C$3:$C$4794,$N$3)</f>
        <v>0</v>
      </c>
      <c r="Q53" s="547">
        <f t="shared" si="15"/>
        <v>0</v>
      </c>
      <c r="R53" s="552">
        <v>0</v>
      </c>
      <c r="S53" s="551">
        <f>SUMIFS(용기수불기초자료!$D$3:$D$4794,용기수불기초자료!$B$3:$B$4794,A53,용기수불기초자료!$C$3:$C$4794,$R$3)</f>
        <v>0</v>
      </c>
      <c r="T53" s="551">
        <f>SUMIFS(용기수불기초자료!$G$3:$G$4794,용기수불기초자료!$B$3:$B$4794,A53,용기수불기초자료!$C$3:$C$4794,$R$3)</f>
        <v>0</v>
      </c>
      <c r="U53" s="548">
        <f t="shared" si="16"/>
        <v>0</v>
      </c>
      <c r="V53" s="549">
        <v>0</v>
      </c>
      <c r="W53" s="551">
        <f>SUMIFS(용기수불기초자료!$D$3:$D$4794,용기수불기초자료!$B$3:$B$4794,A53,용기수불기초자료!$C$3:$C$4794,$V$3)</f>
        <v>0</v>
      </c>
      <c r="X53" s="551">
        <f>SUMIFS(용기수불기초자료!$G$3:$G$4794,용기수불기초자료!$B$3:$B$4794,A53,용기수불기초자료!$C$3:$C$4794,$V$3)</f>
        <v>0</v>
      </c>
      <c r="Y53" s="547">
        <f t="shared" si="17"/>
        <v>0</v>
      </c>
      <c r="Z53" s="552">
        <v>0</v>
      </c>
      <c r="AA53" s="551">
        <f>SUMIFS(용기수불기초자료!$D$3:$D$4794,용기수불기초자료!$B$3:$B$4794,A53,용기수불기초자료!$C$3:$C$4794,$Z$3)</f>
        <v>0</v>
      </c>
      <c r="AB53" s="551">
        <f>SUMIFS(용기수불기초자료!$G$3:$G$4794,용기수불기초자료!$B$3:$B$4794,A53,용기수불기초자료!$C$3:$C$4794,$Z$3)</f>
        <v>0</v>
      </c>
      <c r="AC53" s="548">
        <f t="shared" si="18"/>
        <v>0</v>
      </c>
      <c r="AD53" s="552">
        <v>0</v>
      </c>
      <c r="AE53" s="551">
        <f>SUMIFS(용기수불기초자료!$D$3:$D$4794,용기수불기초자료!$B$3:$B$4794,A53,용기수불기초자료!$C$3:$C$4794,$AD$3)</f>
        <v>0</v>
      </c>
      <c r="AF53" s="551">
        <f>SUMIFS(용기수불기초자료!$G$3:$G$4794,용기수불기초자료!$B$3:$B$4794,A53,용기수불기초자료!$C$3:$C$4794,$AD$3)</f>
        <v>0</v>
      </c>
      <c r="AG53" s="548">
        <f t="shared" si="19"/>
        <v>0</v>
      </c>
      <c r="AH53" s="549">
        <v>0</v>
      </c>
      <c r="AI53" s="551">
        <f>SUMIFS(용기수불기초자료!$D$3:$D$4794,용기수불기초자료!$B$3:$B$4794,A53,용기수불기초자료!$C$3:$C$4794,$AH$3)</f>
        <v>0</v>
      </c>
      <c r="AJ53" s="551">
        <f>SUMIFS(용기수불기초자료!$G$3:$G$4794,용기수불기초자료!$B$3:$B$4794,A53,용기수불기초자료!$C$3:$C$4794,$AH$3)</f>
        <v>0</v>
      </c>
      <c r="AK53" s="547">
        <f t="shared" si="20"/>
        <v>0</v>
      </c>
      <c r="AL53" s="552">
        <v>0</v>
      </c>
      <c r="AM53" s="551">
        <f>SUMIFS(용기수불기초자료!$D$3:$D$4794,용기수불기초자료!$B$3:$B$4794,A53,용기수불기초자료!$C$3:$C$4794,$AL$3)</f>
        <v>0</v>
      </c>
      <c r="AN53" s="551">
        <f>SUMIFS(용기수불기초자료!$G$3:$G$4794,용기수불기초자료!$B$3:$B$4794,A53,용기수불기초자료!$C$3:$C$4794,$AL$3)</f>
        <v>0</v>
      </c>
      <c r="AO53" s="548">
        <f t="shared" si="176"/>
        <v>0</v>
      </c>
      <c r="AP53" s="552">
        <v>0</v>
      </c>
      <c r="AQ53" s="551">
        <f>SUMIFS(용기수불기초자료!$D$3:$D$4794,용기수불기초자료!$B$3:$B$4794,A53,용기수불기초자료!$C$3:$C$4794,$AP$3)</f>
        <v>0</v>
      </c>
      <c r="AR53" s="551">
        <f>SUMIFS(용기수불기초자료!$G$3:$G$4794,용기수불기초자료!$B$3:$B$4794,A53,용기수불기초자료!$C$3:$C$4794,$AP$3)</f>
        <v>0</v>
      </c>
      <c r="AS53" s="548">
        <f t="shared" si="139"/>
        <v>0</v>
      </c>
      <c r="AT53" s="552">
        <v>0</v>
      </c>
      <c r="AU53" s="551">
        <f>SUMIFS(용기수불기초자료!$D$3:$D$4794,용기수불기초자료!$B$3:$B$4794,A53,용기수불기초자료!$C$3:$C$4794,$AT$3)</f>
        <v>0</v>
      </c>
      <c r="AV53" s="551">
        <f>SUMIFS(용기수불기초자료!$G$3:$G$4794,용기수불기초자료!$B$3:$B$4794,A53,용기수불기초자료!$C$3:$C$4794,$AT$3)</f>
        <v>0</v>
      </c>
      <c r="AW53" s="548">
        <f t="shared" si="22"/>
        <v>0</v>
      </c>
      <c r="AX53" s="549">
        <v>0</v>
      </c>
      <c r="AY53" s="550">
        <f>SUMIFS(용기수불기초자료!$D$3:$D$4794,용기수불기초자료!$B$3:$B$4794,A53,용기수불기초자료!$C$3:$C$4794,$AX$3)</f>
        <v>0</v>
      </c>
      <c r="AZ53" s="551">
        <f>SUMIFS(용기수불기초자료!$G$3:$G$4794,용기수불기초자료!$B$3:$B$4794,A53,용기수불기초자료!$C$3:$C$4794,$AX$3)</f>
        <v>0</v>
      </c>
      <c r="BA53" s="547">
        <f t="shared" si="23"/>
        <v>0</v>
      </c>
      <c r="BB53" s="552">
        <v>0</v>
      </c>
      <c r="BC53" s="550">
        <f>SUMIFS(용기수불기초자료!$D$3:$D$4794,용기수불기초자료!$B$3:$B$4794,A53,용기수불기초자료!$C$3:$C$4794,$BB$3)</f>
        <v>0</v>
      </c>
      <c r="BD53" s="551">
        <f>SUMIFS(용기수불기초자료!$G$3:$G$4794,용기수불기초자료!$B$3:$B$4794,A53,용기수불기초자료!$C$3:$C$4794,$BB$3)</f>
        <v>0</v>
      </c>
      <c r="BE53" s="548">
        <f t="shared" si="24"/>
        <v>0</v>
      </c>
      <c r="BF53" s="549">
        <v>0</v>
      </c>
      <c r="BG53" s="550">
        <f>SUMIFS(용기수불기초자료!$D$3:$D$4794,용기수불기초자료!$B$3:$B$4794,A53,용기수불기초자료!$C$3:$C$4794,$BF$3)</f>
        <v>0</v>
      </c>
      <c r="BH53" s="551">
        <f>SUMIFS(용기수불기초자료!$G$3:$G$4794,용기수불기초자료!$B$3:$B$4794,A53,용기수불기초자료!$C$3:$C$4794,$BF$3)</f>
        <v>0</v>
      </c>
      <c r="BI53" s="547">
        <f t="shared" si="7"/>
        <v>0</v>
      </c>
      <c r="BJ53" s="552">
        <v>0</v>
      </c>
      <c r="BK53" s="550">
        <f>SUMIFS(용기수불기초자료!$D$3:$D$4794,용기수불기초자료!$B$3:$B$4794,A53,용기수불기초자료!$C$3:$C$4794,$BJ$3)</f>
        <v>0</v>
      </c>
      <c r="BL53" s="551">
        <f>SUMIFS(용기수불기초자료!$G$3:$G$4794,용기수불기초자료!$B$3:$B$4794,A53,용기수불기초자료!$C$3:$C$4794,$BJ$3)</f>
        <v>0</v>
      </c>
      <c r="BM53" s="548">
        <f t="shared" si="25"/>
        <v>0</v>
      </c>
      <c r="BN53" s="552">
        <v>0</v>
      </c>
      <c r="BO53" s="550">
        <f>SUMIFS(용기수불기초자료!$D$3:$D$4794,용기수불기초자료!$B$3:$B$4794,A53,용기수불기초자료!$C$3:$C$4794,$BN$3)</f>
        <v>0</v>
      </c>
      <c r="BP53" s="551">
        <f>SUMIFS(용기수불기초자료!$G$3:$G$4794,용기수불기초자료!$B$3:$B$4794,A53,용기수불기초자료!$C$3:$C$4794,$BN$3)</f>
        <v>0</v>
      </c>
      <c r="BQ53" s="548">
        <f t="shared" si="26"/>
        <v>0</v>
      </c>
      <c r="BR53" s="552">
        <v>0</v>
      </c>
      <c r="BS53" s="550">
        <f>SUMIFS(용기수불기초자료!$D$3:$D$4794,용기수불기초자료!$B$3:$B$4794,A53,용기수불기초자료!$C$3:$C$4794,$BR$3)</f>
        <v>0</v>
      </c>
      <c r="BT53" s="551">
        <f>SUMIFS(용기수불기초자료!$G$3:$G$4794,용기수불기초자료!$B$3:$B$4794,A53,용기수불기초자료!$C$3:$C$4794,$BR$3)</f>
        <v>0</v>
      </c>
      <c r="BU53" s="548">
        <f t="shared" si="27"/>
        <v>0</v>
      </c>
      <c r="BV53" s="549">
        <v>3</v>
      </c>
      <c r="BW53" s="550">
        <f>SUMIFS(용기수불기초자료!$D$3:$D$4794,용기수불기초자료!$B$3:$B$4794,A53,용기수불기초자료!$C$3:$C$4794,$BV$3)</f>
        <v>12</v>
      </c>
      <c r="BX53" s="551">
        <f>SUMIFS(용기수불기초자료!$G$3:$G$4794,용기수불기초자료!$B$3:$B$4794,A53,용기수불기초자료!$C$3:$C$4794,$BV$3)</f>
        <v>11</v>
      </c>
      <c r="BY53" s="547">
        <f t="shared" si="28"/>
        <v>4</v>
      </c>
      <c r="BZ53" s="552">
        <v>2</v>
      </c>
      <c r="CA53" s="550">
        <f>SUMIFS(용기수불기초자료!$D$3:$D$4794,용기수불기초자료!$B$3:$B$4794,A53,용기수불기초자료!$C$3:$C$4794,$BZ$3)</f>
        <v>1</v>
      </c>
      <c r="CB53" s="551">
        <f>SUMIFS(용기수불기초자료!$G$3:$G$4794,용기수불기초자료!$B$3:$B$4794,A53,용기수불기초자료!$C$3:$C$4794,$BZ$3)</f>
        <v>1</v>
      </c>
      <c r="CC53" s="548">
        <f>BZ53+CA53-CB53</f>
        <v>2</v>
      </c>
      <c r="CD53" s="552">
        <v>2</v>
      </c>
      <c r="CE53" s="550">
        <f>SUMIFS(용기수불기초자료!$D$3:$D$4794,용기수불기초자료!$B$3:$B$4794,A53,용기수불기초자료!$C$3:$C$4794,$CD$3)</f>
        <v>0</v>
      </c>
      <c r="CF53" s="551">
        <f>SUMIFS(용기수불기초자료!$G$3:$G$4794,용기수불기초자료!$B$3:$B$4794,A53,용기수불기초자료!$C$3:$C$4794,$CD$3)</f>
        <v>0</v>
      </c>
      <c r="CG53" s="548">
        <f t="shared" si="30"/>
        <v>2</v>
      </c>
      <c r="CH53" s="552">
        <v>0</v>
      </c>
      <c r="CI53" s="550">
        <f>SUMIFS(용기수불기초자료!$D$3:$D$4794,용기수불기초자료!$B$3:$B$4794,A53,용기수불기초자료!$C$3:$C$4794,$CH$3)</f>
        <v>0</v>
      </c>
      <c r="CJ53" s="551">
        <f>SUMIFS(용기수불기초자료!$G$3:$G$4794,용기수불기초자료!$B$3:$B$4794,A53,용기수불기초자료!$C$3:$C$4794,$CH$3)</f>
        <v>0</v>
      </c>
      <c r="CK53" s="548">
        <f t="shared" si="31"/>
        <v>0</v>
      </c>
      <c r="CL53" s="549">
        <v>0</v>
      </c>
      <c r="CM53" s="550">
        <f>SUMIFS(용기수불기초자료!$D$3:$D$4794,용기수불기초자료!$B$3:$B$4794,A53,용기수불기초자료!$C$3:$C$4794,$CL$3)</f>
        <v>0</v>
      </c>
      <c r="CN53" s="551">
        <f>SUMIFS(용기수불기초자료!$G$3:$G$4794,용기수불기초자료!$B$3:$B$4794,A53,용기수불기초자료!$C$3:$C$4794,$CL$3)</f>
        <v>0</v>
      </c>
      <c r="CO53" s="547">
        <f t="shared" si="32"/>
        <v>0</v>
      </c>
      <c r="CP53" s="552">
        <v>0</v>
      </c>
      <c r="CQ53" s="550">
        <f>SUMIFS(용기수불기초자료!$D$3:$D$4794,용기수불기초자료!$B$3:$B$4794,A53,용기수불기초자료!$C$3:$C$4794,$CP$3)</f>
        <v>0</v>
      </c>
      <c r="CR53" s="551">
        <f>SUMIFS(용기수불기초자료!$G$3:$G$4794,용기수불기초자료!$B$3:$B$4794,A53,용기수불기초자료!$C$3:$C$4794,$CP$3)</f>
        <v>0</v>
      </c>
      <c r="CS53" s="548">
        <f t="shared" si="33"/>
        <v>0</v>
      </c>
      <c r="CT53" s="549">
        <v>0</v>
      </c>
      <c r="CU53" s="550">
        <f>SUMIFS(용기수불기초자료!$D$3:$D$4794,용기수불기초자료!$B$3:$B$4794,A53,용기수불기초자료!$C$3:$C$4794,$CT$3)</f>
        <v>0</v>
      </c>
      <c r="CV53" s="551">
        <f>SUMIFS(용기수불기초자료!$G$3:$G$4794,용기수불기초자료!$B$3:$B$4794,A53,용기수불기초자료!$C$3:$C$4794,$CT$3)</f>
        <v>0</v>
      </c>
      <c r="CW53" s="547">
        <f t="shared" si="34"/>
        <v>0</v>
      </c>
      <c r="CX53" s="552">
        <v>2</v>
      </c>
      <c r="CY53" s="550">
        <f>SUMIFS(용기수불기초자료!$D$3:$D$4794,용기수불기초자료!$B$3:$B$4794,A53,용기수불기초자료!$C$3:$C$4794,$CX$3)</f>
        <v>1</v>
      </c>
      <c r="CZ53" s="551">
        <f>SUMIFS(용기수불기초자료!$G$3:$G$4794,용기수불기초자료!$B$3:$B$4794,A53,용기수불기초자료!$C$3:$C$4794,$CX$3)</f>
        <v>1</v>
      </c>
      <c r="DA53" s="548">
        <f>CX53+CY53-CZ53</f>
        <v>2</v>
      </c>
      <c r="DB53" s="549">
        <v>0</v>
      </c>
      <c r="DC53" s="550">
        <f>SUMIFS(용기수불기초자료!$D$3:$D$4794,용기수불기초자료!$B$3:$B$4794,A53,용기수불기초자료!$C$3:$C$4794,$DB$3)</f>
        <v>0</v>
      </c>
      <c r="DD53" s="551">
        <f>SUMIFS(용기수불기초자료!$G$3:$G$4794,용기수불기초자료!$B$3:$B$4794,A53,용기수불기초자료!$C$3:$C$4794,$DB$3)</f>
        <v>0</v>
      </c>
      <c r="DE53" s="547">
        <f t="shared" si="36"/>
        <v>0</v>
      </c>
      <c r="DF53" s="552">
        <v>0</v>
      </c>
      <c r="DG53" s="550">
        <f>SUMIFS(용기수불기초자료!$D$3:$D$4794,용기수불기초자료!$B$3:$B$4794,A53,용기수불기초자료!$C$3:$C$4794,$DF$3)</f>
        <v>0</v>
      </c>
      <c r="DH53" s="551">
        <f>SUMIFS(용기수불기초자료!$G$3:$G$4794,용기수불기초자료!$B$3:$B$4794,A53,용기수불기초자료!$C$3:$C$4794,$DF$3)</f>
        <v>0</v>
      </c>
      <c r="DI53" s="548">
        <f t="shared" si="37"/>
        <v>0</v>
      </c>
      <c r="DJ53" s="552">
        <v>0</v>
      </c>
      <c r="DK53" s="550">
        <f>SUMIFS(용기수불기초자료!$D$3:$D$4794,용기수불기초자료!$B$3:$B$4794,A53,용기수불기초자료!$C$3:$C$4794,$DJ$3)</f>
        <v>0</v>
      </c>
      <c r="DL53" s="551">
        <f>SUMIFS(용기수불기초자료!$G$3:$G$4794,용기수불기초자료!$B$3:$B$4794,A53,용기수불기초자료!$C$3:$C$4794,$DJ$3)</f>
        <v>0</v>
      </c>
      <c r="DM53" s="548">
        <f t="shared" si="38"/>
        <v>0</v>
      </c>
      <c r="DN53" s="552">
        <v>0</v>
      </c>
      <c r="DO53" s="550">
        <f>SUMIFS(용기수불기초자료!$D$3:$D$4794,용기수불기초자료!$B$3:$B$4794,A53,용기수불기초자료!$C$3:$C$4794,$DN$3)</f>
        <v>0</v>
      </c>
      <c r="DP53" s="551">
        <f>SUMIFS(용기수불기초자료!$G$3:$G$4794,용기수불기초자료!$B$3:$B$4794,A53,용기수불기초자료!$C$3:$C$4794,$DN$3)</f>
        <v>0</v>
      </c>
      <c r="DQ53" s="554">
        <f t="shared" si="39"/>
        <v>0</v>
      </c>
      <c r="DR53" s="549">
        <v>0</v>
      </c>
      <c r="DS53" s="550">
        <f>SUMIFS(용기수불기초자료!$D$3:$D$4794,용기수불기초자료!$B$3:$B$4794,A53,용기수불기초자료!$C$3:$C$4794,$DR$3)</f>
        <v>0</v>
      </c>
      <c r="DT53" s="551">
        <f>SUMIFS(용기수불기초자료!$G$3:$G$4794,용기수불기초자료!$B$3:$B$4794,A53,용기수불기초자료!$C$3:$C$4794,$DR$3)</f>
        <v>0</v>
      </c>
      <c r="DU53" s="547">
        <f t="shared" si="8"/>
        <v>0</v>
      </c>
      <c r="DV53" s="552">
        <v>0</v>
      </c>
      <c r="DW53" s="550">
        <f>SUMIFS(용기수불기초자료!$D$3:$D$4794,용기수불기초자료!$B$3:$B$4794,A53,용기수불기초자료!$C$3:$C$4794,$DV$3)</f>
        <v>0</v>
      </c>
      <c r="DX53" s="551">
        <f>SUMIFS(용기수불기초자료!$G$3:$G$4794,용기수불기초자료!$B$3:$B$4794,A53,용기수불기초자료!$C$3:$C$4794,$DV$3)</f>
        <v>0</v>
      </c>
      <c r="DY53" s="548">
        <f t="shared" si="40"/>
        <v>0</v>
      </c>
      <c r="DZ53" s="549">
        <v>0</v>
      </c>
      <c r="EA53" s="550">
        <f>SUMIFS(용기수불기초자료!$D$3:$D$4794,용기수불기초자료!$B$3:$B$4794,A53,용기수불기초자료!$C$3:$C$4794,$DZ$3)</f>
        <v>0</v>
      </c>
      <c r="EB53" s="551">
        <f>SUMIFS(용기수불기초자료!$G$3:$G$4794,용기수불기초자료!$B$3:$B$4794,A53,용기수불기초자료!$C$3:$C$4794,$DZ$3)</f>
        <v>0</v>
      </c>
      <c r="EC53" s="547">
        <f t="shared" si="41"/>
        <v>0</v>
      </c>
      <c r="ED53" s="552">
        <v>0</v>
      </c>
      <c r="EE53" s="550">
        <f>SUMIFS(용기수불기초자료!$D$3:$D$4794,용기수불기초자료!$B$3:$B$4794,A53,용기수불기초자료!$C$3:$C$4794,$ED$3)</f>
        <v>0</v>
      </c>
      <c r="EF53" s="551">
        <f>SUMIFS(용기수불기초자료!$G$3:$G$4794,용기수불기초자료!$B$3:$B$4794,A53,용기수불기초자료!$C$3:$C$4794,$ED$3)</f>
        <v>0</v>
      </c>
      <c r="EG53" s="548">
        <f t="shared" si="42"/>
        <v>0</v>
      </c>
      <c r="EH53" s="552">
        <v>0</v>
      </c>
      <c r="EI53" s="550">
        <f>SUMIFS(용기수불기초자료!$D$3:$D$4794,용기수불기초자료!$B$3:$B$4794,A53,용기수불기초자료!$C$3:$C$4794,$EH$3)</f>
        <v>0</v>
      </c>
      <c r="EJ53" s="551">
        <f>SUMIFS(용기수불기초자료!$G$3:$G$4794,용기수불기초자료!$B$3:$B$4794,A53,용기수불기초자료!$C$3:$C$4794,$EH$3)</f>
        <v>0</v>
      </c>
      <c r="EK53" s="548">
        <f t="shared" si="43"/>
        <v>0</v>
      </c>
      <c r="EL53" s="549">
        <v>0</v>
      </c>
      <c r="EM53" s="550">
        <f>SUMIFS(용기수불기초자료!$D$3:$D$4794,용기수불기초자료!$B$3:$B$4794,A53,용기수불기초자료!$C$3:$C$4794,$EL$3)</f>
        <v>0</v>
      </c>
      <c r="EN53" s="551">
        <f>SUMIFS(용기수불기초자료!$G$3:$G$4794,용기수불기초자료!$B$3:$B$4794,A53,용기수불기초자료!$C$3:$C$4794,$EL$3)</f>
        <v>0</v>
      </c>
      <c r="EO53" s="547">
        <f t="shared" si="44"/>
        <v>0</v>
      </c>
      <c r="EP53" s="552">
        <v>0</v>
      </c>
      <c r="EQ53" s="550">
        <f>SUMIFS(용기수불기초자료!$D$3:$D$4794,용기수불기초자료!$B$3:$B$4794,A53,용기수불기초자료!$C$3:$C$4794,$EP$3)</f>
        <v>0</v>
      </c>
      <c r="ER53" s="551">
        <f>SUMIFS(용기수불기초자료!$G$3:$G$4794,용기수불기초자료!$B$3:$B$4794,A53,용기수불기초자료!$C$3:$C$4794,$EP$3)</f>
        <v>0</v>
      </c>
      <c r="ES53" s="548">
        <f t="shared" si="45"/>
        <v>0</v>
      </c>
      <c r="ET53" s="552">
        <v>0</v>
      </c>
      <c r="EU53" s="550">
        <f>SUMIFS(용기수불기초자료!$D$3:$D$4794,용기수불기초자료!$B$3:$B$4794,A53,용기수불기초자료!$C$3:$C$4794,$ET$3)</f>
        <v>0</v>
      </c>
      <c r="EV53" s="551">
        <f>SUMIFS(용기수불기초자료!$G$3:$G$4794,용기수불기초자료!$B$3:$B$4794,A53,용기수불기초자료!$C$3:$C$4794,$ET$3)</f>
        <v>0</v>
      </c>
      <c r="EW53" s="548">
        <f t="shared" si="46"/>
        <v>0</v>
      </c>
      <c r="EX53" s="552">
        <v>0</v>
      </c>
      <c r="EY53" s="550">
        <f>SUMIFS(용기수불기초자료!$D$3:$D$4794,용기수불기초자료!$B$3:$B$4794,A53,용기수불기초자료!$C$3:$C$4794,$EX$3)</f>
        <v>0</v>
      </c>
      <c r="EZ53" s="551">
        <f>SUMIFS(용기수불기초자료!$G$3:$G$4794,용기수불기초자료!$B$3:$B$4794,A53,용기수불기초자료!$C$3:$C$4794,$EX$3)</f>
        <v>0</v>
      </c>
      <c r="FA53" s="554">
        <f t="shared" si="47"/>
        <v>0</v>
      </c>
      <c r="FB53" s="552">
        <v>0</v>
      </c>
      <c r="FC53" s="555">
        <f>SUMIFS(용기수불기초자료!$D$3:$D$4794,용기수불기초자료!$B$3:$B$4794,A53,용기수불기초자료!$C$3:$C$4794,$FB$3)</f>
        <v>0</v>
      </c>
      <c r="FD53" s="555">
        <f>SUMIFS(용기수불기초자료!$G$3:$G$4794,용기수불기초자료!$B$3:$B$4794,A53,용기수불기초자료!$C$3:$C$4794,$FB$3)</f>
        <v>0</v>
      </c>
      <c r="FE53" s="554">
        <f t="shared" si="48"/>
        <v>0</v>
      </c>
      <c r="FF53" s="552">
        <v>0</v>
      </c>
      <c r="FG53" s="555">
        <f>SUMIFS(용기수불기초자료!$D$3:$D$4794,용기수불기초자료!$B$3:$B$4794,A53,용기수불기초자료!$C$3:$C$4794,$FF$3)</f>
        <v>0</v>
      </c>
      <c r="FH53" s="555">
        <f>SUMIFS(용기수불기초자료!$G$3:$G$4794,용기수불기초자료!$B$3:$B$4794,A53,용기수불기초자료!$C$3:$C$4794,$FF$3)</f>
        <v>0</v>
      </c>
      <c r="FI53" s="554">
        <f t="shared" ref="FI53:FI55" si="326">FF53+FG53-FH53</f>
        <v>0</v>
      </c>
      <c r="FJ53" s="552">
        <v>0</v>
      </c>
      <c r="FK53" s="555">
        <f>SUMIFS(용기수불기초자료!$D$3:$D$4794,용기수불기초자료!$B$3:$B$4794,$A53,용기수불기초자료!$C$3:$C$4794,$FJ$3)</f>
        <v>0</v>
      </c>
      <c r="FL53" s="555">
        <f>SUMIFS(용기수불기초자료!$G$3:$G$4794,용기수불기초자료!$B$3:$B$4794,$A53,용기수불기초자료!$C$3:$C$4794,$FJ$3)</f>
        <v>0</v>
      </c>
      <c r="FM53" s="554">
        <f t="shared" ref="FM53:FM74" si="327">FJ53+FK53-FL53</f>
        <v>0</v>
      </c>
      <c r="FN53" s="552">
        <v>0</v>
      </c>
      <c r="FO53" s="555">
        <f>SUMIFS(용기수불기초자료!$D$3:$D$4794,용기수불기초자료!$B$3:$B$4794,$A53,용기수불기초자료!$C$3:$C$4794,$FN$3)</f>
        <v>0</v>
      </c>
      <c r="FP53" s="555">
        <f>SUMIFS(용기수불기초자료!$G$3:$G$4794,용기수불기초자료!$B$3:$B$4794,$A53,용기수불기초자료!$C$3:$C$4794,$FN$3)</f>
        <v>0</v>
      </c>
      <c r="FQ53" s="554">
        <f t="shared" ref="FQ53:FQ74" si="328">FN53+FO53-FP53</f>
        <v>0</v>
      </c>
      <c r="FR53" s="558">
        <v>0</v>
      </c>
      <c r="FS53" s="582">
        <f>SUMIF(기화기수불!$B$4:$B$628,A53,기화기수불!$D$4:$D$628)</f>
        <v>0</v>
      </c>
      <c r="FT53" s="582">
        <f>SUMIF(기화기수불!$B$4:$B$628,A53,기화기수불!$C$4:$C$628)</f>
        <v>0</v>
      </c>
      <c r="FU53" s="559">
        <f t="shared" si="325"/>
        <v>0</v>
      </c>
      <c r="FW53" s="228"/>
    </row>
    <row r="54" spans="1:179" x14ac:dyDescent="0.3">
      <c r="A54" s="945" t="s">
        <v>1483</v>
      </c>
      <c r="B54" s="546">
        <f t="shared" si="9"/>
        <v>40</v>
      </c>
      <c r="C54" s="547">
        <f t="shared" si="10"/>
        <v>77</v>
      </c>
      <c r="D54" s="547">
        <f t="shared" si="11"/>
        <v>78</v>
      </c>
      <c r="E54" s="548">
        <f t="shared" si="12"/>
        <v>39</v>
      </c>
      <c r="F54" s="549">
        <v>5</v>
      </c>
      <c r="G54" s="550">
        <f>SUMIFS(용기수불기초자료!$D$3:$D$4794,용기수불기초자료!$B$3:$B$4794,A54,용기수불기초자료!$C$3:$C$4794,$F$3)</f>
        <v>8</v>
      </c>
      <c r="H54" s="551">
        <f>SUMIFS(용기수불기초자료!$G$3:$G$4794,용기수불기초자료!$B$3:$B$4794,A54,용기수불기초자료!$C$3:$C$4794,$F$3)</f>
        <v>8</v>
      </c>
      <c r="I54" s="547">
        <f t="shared" si="13"/>
        <v>5</v>
      </c>
      <c r="J54" s="552">
        <v>0</v>
      </c>
      <c r="K54" s="550">
        <f>SUMIFS(용기수불기초자료!$D$3:$D$4794,용기수불기초자료!$B$3:$B$4794,A54,용기수불기초자료!$C$3:$C$4794,$J$3)</f>
        <v>0</v>
      </c>
      <c r="L54" s="551">
        <f>SUMIFS(용기수불기초자료!$G$3:$G$4794,용기수불기초자료!$B$3:$B$4794,A54,용기수불기초자료!$C$3:$C$4794,$J$3)</f>
        <v>0</v>
      </c>
      <c r="M54" s="548">
        <f t="shared" si="14"/>
        <v>0</v>
      </c>
      <c r="N54" s="549">
        <v>8</v>
      </c>
      <c r="O54" s="550">
        <f>SUMIFS(용기수불기초자료!$D$3:$D$4794,용기수불기초자료!$B$3:$B$4794,A54,용기수불기초자료!$C$3:$C$4794,$N$3)</f>
        <v>2</v>
      </c>
      <c r="P54" s="551">
        <f>SUMIFS(용기수불기초자료!$G$3:$G$4794,용기수불기초자료!$B$3:$B$4794,A54,용기수불기초자료!$C$3:$C$4794,$N$3)</f>
        <v>2</v>
      </c>
      <c r="Q54" s="547">
        <f t="shared" si="15"/>
        <v>8</v>
      </c>
      <c r="R54" s="552">
        <v>0</v>
      </c>
      <c r="S54" s="551">
        <f>SUMIFS(용기수불기초자료!$D$3:$D$4794,용기수불기초자료!$B$3:$B$4794,A54,용기수불기초자료!$C$3:$C$4794,$R$3)</f>
        <v>0</v>
      </c>
      <c r="T54" s="551">
        <f>SUMIFS(용기수불기초자료!$G$3:$G$4794,용기수불기초자료!$B$3:$B$4794,A54,용기수불기초자료!$C$3:$C$4794,$R$3)</f>
        <v>0</v>
      </c>
      <c r="U54" s="548">
        <f t="shared" si="16"/>
        <v>0</v>
      </c>
      <c r="V54" s="549">
        <v>0</v>
      </c>
      <c r="W54" s="551">
        <f>SUMIFS(용기수불기초자료!$D$3:$D$4794,용기수불기초자료!$B$3:$B$4794,A54,용기수불기초자료!$C$3:$C$4794,$V$3)</f>
        <v>0</v>
      </c>
      <c r="X54" s="551">
        <f>SUMIFS(용기수불기초자료!$G$3:$G$4794,용기수불기초자료!$B$3:$B$4794,A54,용기수불기초자료!$C$3:$C$4794,$V$3)</f>
        <v>0</v>
      </c>
      <c r="Y54" s="547">
        <f t="shared" si="17"/>
        <v>0</v>
      </c>
      <c r="Z54" s="552">
        <v>0</v>
      </c>
      <c r="AA54" s="551">
        <f>SUMIFS(용기수불기초자료!$D$3:$D$4794,용기수불기초자료!$B$3:$B$4794,A54,용기수불기초자료!$C$3:$C$4794,$Z$3)</f>
        <v>0</v>
      </c>
      <c r="AB54" s="551">
        <f>SUMIFS(용기수불기초자료!$G$3:$G$4794,용기수불기초자료!$B$3:$B$4794,A54,용기수불기초자료!$C$3:$C$4794,$Z$3)</f>
        <v>0</v>
      </c>
      <c r="AC54" s="548">
        <f t="shared" si="18"/>
        <v>0</v>
      </c>
      <c r="AD54" s="552">
        <v>0</v>
      </c>
      <c r="AE54" s="551">
        <f>SUMIFS(용기수불기초자료!$D$3:$D$4794,용기수불기초자료!$B$3:$B$4794,A54,용기수불기초자료!$C$3:$C$4794,$AD$3)</f>
        <v>0</v>
      </c>
      <c r="AF54" s="551">
        <f>SUMIFS(용기수불기초자료!$G$3:$G$4794,용기수불기초자료!$B$3:$B$4794,A54,용기수불기초자료!$C$3:$C$4794,$AD$3)</f>
        <v>0</v>
      </c>
      <c r="AG54" s="548">
        <f t="shared" si="19"/>
        <v>0</v>
      </c>
      <c r="AH54" s="549">
        <v>15</v>
      </c>
      <c r="AI54" s="551">
        <f>SUMIFS(용기수불기초자료!$D$3:$D$4794,용기수불기초자료!$B$3:$B$4794,A54,용기수불기초자료!$C$3:$C$4794,$AH$3)</f>
        <v>50</v>
      </c>
      <c r="AJ54" s="551">
        <f>SUMIFS(용기수불기초자료!$G$3:$G$4794,용기수불기초자료!$B$3:$B$4794,A54,용기수불기초자료!$C$3:$C$4794,$AH$3)</f>
        <v>50</v>
      </c>
      <c r="AK54" s="547">
        <f t="shared" si="20"/>
        <v>15</v>
      </c>
      <c r="AL54" s="552">
        <v>0</v>
      </c>
      <c r="AM54" s="551">
        <f>SUMIFS(용기수불기초자료!$D$3:$D$4794,용기수불기초자료!$B$3:$B$4794,A54,용기수불기초자료!$C$3:$C$4794,$AL$3)</f>
        <v>0</v>
      </c>
      <c r="AN54" s="551">
        <f>SUMIFS(용기수불기초자료!$G$3:$G$4794,용기수불기초자료!$B$3:$B$4794,A54,용기수불기초자료!$C$3:$C$4794,$AL$3)</f>
        <v>0</v>
      </c>
      <c r="AO54" s="548">
        <f t="shared" si="176"/>
        <v>0</v>
      </c>
      <c r="AP54" s="552">
        <v>0</v>
      </c>
      <c r="AQ54" s="551">
        <f>SUMIFS(용기수불기초자료!$D$3:$D$4794,용기수불기초자료!$B$3:$B$4794,A54,용기수불기초자료!$C$3:$C$4794,$AP$3)</f>
        <v>0</v>
      </c>
      <c r="AR54" s="551">
        <f>SUMIFS(용기수불기초자료!$G$3:$G$4794,용기수불기초자료!$B$3:$B$4794,A54,용기수불기초자료!$C$3:$C$4794,$AP$3)</f>
        <v>0</v>
      </c>
      <c r="AS54" s="548">
        <f t="shared" si="139"/>
        <v>0</v>
      </c>
      <c r="AT54" s="552">
        <v>2</v>
      </c>
      <c r="AU54" s="551">
        <f>SUMIFS(용기수불기초자료!$D$3:$D$4794,용기수불기초자료!$B$3:$B$4794,A54,용기수불기초자료!$C$3:$C$4794,$AT$3)</f>
        <v>0</v>
      </c>
      <c r="AV54" s="551">
        <f>SUMIFS(용기수불기초자료!$G$3:$G$4794,용기수불기초자료!$B$3:$B$4794,A54,용기수불기초자료!$C$3:$C$4794,$AT$3)</f>
        <v>0</v>
      </c>
      <c r="AW54" s="548">
        <f t="shared" si="22"/>
        <v>2</v>
      </c>
      <c r="AX54" s="549">
        <v>0</v>
      </c>
      <c r="AY54" s="550">
        <f>SUMIFS(용기수불기초자료!$D$3:$D$4794,용기수불기초자료!$B$3:$B$4794,A54,용기수불기초자료!$C$3:$C$4794,$AX$3)</f>
        <v>0</v>
      </c>
      <c r="AZ54" s="551">
        <f>SUMIFS(용기수불기초자료!$G$3:$G$4794,용기수불기초자료!$B$3:$B$4794,A54,용기수불기초자료!$C$3:$C$4794,$AX$3)</f>
        <v>0</v>
      </c>
      <c r="BA54" s="547">
        <f t="shared" si="23"/>
        <v>0</v>
      </c>
      <c r="BB54" s="552">
        <v>3</v>
      </c>
      <c r="BC54" s="550">
        <f>SUMIFS(용기수불기초자료!$D$3:$D$4794,용기수불기초자료!$B$3:$B$4794,A54,용기수불기초자료!$C$3:$C$4794,$BB$3)</f>
        <v>2</v>
      </c>
      <c r="BD54" s="551">
        <f>SUMIFS(용기수불기초자료!$G$3:$G$4794,용기수불기초자료!$B$3:$B$4794,A54,용기수불기초자료!$C$3:$C$4794,$BB$3)</f>
        <v>3</v>
      </c>
      <c r="BE54" s="548">
        <f t="shared" si="24"/>
        <v>2</v>
      </c>
      <c r="BF54" s="549">
        <v>0</v>
      </c>
      <c r="BG54" s="550">
        <f>SUMIFS(용기수불기초자료!$D$3:$D$4794,용기수불기초자료!$B$3:$B$4794,A54,용기수불기초자료!$C$3:$C$4794,$BF$3)</f>
        <v>0</v>
      </c>
      <c r="BH54" s="551">
        <f>SUMIFS(용기수불기초자료!$G$3:$G$4794,용기수불기초자료!$B$3:$B$4794,A54,용기수불기초자료!$C$3:$C$4794,$BF$3)</f>
        <v>0</v>
      </c>
      <c r="BI54" s="547">
        <f t="shared" si="7"/>
        <v>0</v>
      </c>
      <c r="BJ54" s="552">
        <v>0</v>
      </c>
      <c r="BK54" s="550">
        <f>SUMIFS(용기수불기초자료!$D$3:$D$4794,용기수불기초자료!$B$3:$B$4794,A54,용기수불기초자료!$C$3:$C$4794,$BJ$3)</f>
        <v>0</v>
      </c>
      <c r="BL54" s="551">
        <f>SUMIFS(용기수불기초자료!$G$3:$G$4794,용기수불기초자료!$B$3:$B$4794,A54,용기수불기초자료!$C$3:$C$4794,$BJ$3)</f>
        <v>0</v>
      </c>
      <c r="BM54" s="548">
        <f t="shared" si="25"/>
        <v>0</v>
      </c>
      <c r="BN54" s="552">
        <v>3</v>
      </c>
      <c r="BO54" s="550">
        <f>SUMIFS(용기수불기초자료!$D$3:$D$4794,용기수불기초자료!$B$3:$B$4794,A54,용기수불기초자료!$C$3:$C$4794,$BN$3)</f>
        <v>0</v>
      </c>
      <c r="BP54" s="551">
        <f>SUMIFS(용기수불기초자료!$G$3:$G$4794,용기수불기초자료!$B$3:$B$4794,A54,용기수불기초자료!$C$3:$C$4794,$BN$3)</f>
        <v>0</v>
      </c>
      <c r="BQ54" s="548">
        <f t="shared" si="26"/>
        <v>3</v>
      </c>
      <c r="BR54" s="552">
        <v>0</v>
      </c>
      <c r="BS54" s="550">
        <f>SUMIFS(용기수불기초자료!$D$3:$D$4794,용기수불기초자료!$B$3:$B$4794,A54,용기수불기초자료!$C$3:$C$4794,$BR$3)</f>
        <v>0</v>
      </c>
      <c r="BT54" s="551">
        <f>SUMIFS(용기수불기초자료!$G$3:$G$4794,용기수불기초자료!$B$3:$B$4794,A54,용기수불기초자료!$C$3:$C$4794,$BR$3)</f>
        <v>0</v>
      </c>
      <c r="BU54" s="548">
        <f t="shared" si="27"/>
        <v>0</v>
      </c>
      <c r="BV54" s="549">
        <v>0</v>
      </c>
      <c r="BW54" s="550">
        <f>SUMIFS(용기수불기초자료!$D$3:$D$4794,용기수불기초자료!$B$3:$B$4794,A54,용기수불기초자료!$C$3:$C$4794,$BV$3)</f>
        <v>0</v>
      </c>
      <c r="BX54" s="551">
        <f>SUMIFS(용기수불기초자료!$G$3:$G$4794,용기수불기초자료!$B$3:$B$4794,A54,용기수불기초자료!$C$3:$C$4794,$BV$3)</f>
        <v>0</v>
      </c>
      <c r="BY54" s="547">
        <f t="shared" si="28"/>
        <v>0</v>
      </c>
      <c r="BZ54" s="552">
        <v>0</v>
      </c>
      <c r="CA54" s="550">
        <f>SUMIFS(용기수불기초자료!$D$3:$D$4794,용기수불기초자료!$B$3:$B$4794,A54,용기수불기초자료!$C$3:$C$4794,$BZ$3)</f>
        <v>0</v>
      </c>
      <c r="CB54" s="551">
        <f>SUMIFS(용기수불기초자료!$G$3:$G$4794,용기수불기초자료!$B$3:$B$4794,A54,용기수불기초자료!$C$3:$C$4794,$BZ$3)</f>
        <v>0</v>
      </c>
      <c r="CC54" s="548">
        <f t="shared" si="29"/>
        <v>0</v>
      </c>
      <c r="CD54" s="552">
        <v>0</v>
      </c>
      <c r="CE54" s="550">
        <f>SUMIFS(용기수불기초자료!$D$3:$D$4794,용기수불기초자료!$B$3:$B$4794,A54,용기수불기초자료!$C$3:$C$4794,$CD$3)</f>
        <v>0</v>
      </c>
      <c r="CF54" s="551">
        <f>SUMIFS(용기수불기초자료!$G$3:$G$4794,용기수불기초자료!$B$3:$B$4794,A54,용기수불기초자료!$C$3:$C$4794,$CD$3)</f>
        <v>0</v>
      </c>
      <c r="CG54" s="548">
        <f t="shared" si="30"/>
        <v>0</v>
      </c>
      <c r="CH54" s="552">
        <v>0</v>
      </c>
      <c r="CI54" s="550">
        <f>SUMIFS(용기수불기초자료!$D$3:$D$4794,용기수불기초자료!$B$3:$B$4794,A54,용기수불기초자료!$C$3:$C$4794,$CH$3)</f>
        <v>0</v>
      </c>
      <c r="CJ54" s="551">
        <f>SUMIFS(용기수불기초자료!$G$3:$G$4794,용기수불기초자료!$B$3:$B$4794,A54,용기수불기초자료!$C$3:$C$4794,$CH$3)</f>
        <v>0</v>
      </c>
      <c r="CK54" s="548">
        <f t="shared" si="31"/>
        <v>0</v>
      </c>
      <c r="CL54" s="549">
        <v>0</v>
      </c>
      <c r="CM54" s="550">
        <f>SUMIFS(용기수불기초자료!$D$3:$D$4794,용기수불기초자료!$B$3:$B$4794,A54,용기수불기초자료!$C$3:$C$4794,$CL$3)</f>
        <v>0</v>
      </c>
      <c r="CN54" s="551">
        <f>SUMIFS(용기수불기초자료!$G$3:$G$4794,용기수불기초자료!$B$3:$B$4794,A54,용기수불기초자료!$C$3:$C$4794,$CL$3)</f>
        <v>0</v>
      </c>
      <c r="CO54" s="547">
        <f t="shared" si="32"/>
        <v>0</v>
      </c>
      <c r="CP54" s="552">
        <v>0</v>
      </c>
      <c r="CQ54" s="550">
        <f>SUMIFS(용기수불기초자료!$D$3:$D$4794,용기수불기초자료!$B$3:$B$4794,A54,용기수불기초자료!$C$3:$C$4794,$CP$3)</f>
        <v>0</v>
      </c>
      <c r="CR54" s="551">
        <f>SUMIFS(용기수불기초자료!$G$3:$G$4794,용기수불기초자료!$B$3:$B$4794,A54,용기수불기초자료!$C$3:$C$4794,$CP$3)</f>
        <v>0</v>
      </c>
      <c r="CS54" s="548">
        <f t="shared" si="33"/>
        <v>0</v>
      </c>
      <c r="CT54" s="549">
        <v>0</v>
      </c>
      <c r="CU54" s="550">
        <f>SUMIFS(용기수불기초자료!$D$3:$D$4794,용기수불기초자료!$B$3:$B$4794,A54,용기수불기초자료!$C$3:$C$4794,$CT$3)</f>
        <v>0</v>
      </c>
      <c r="CV54" s="551">
        <f>SUMIFS(용기수불기초자료!$G$3:$G$4794,용기수불기초자료!$B$3:$B$4794,A54,용기수불기초자료!$C$3:$C$4794,$CT$3)</f>
        <v>0</v>
      </c>
      <c r="CW54" s="547">
        <f t="shared" si="34"/>
        <v>0</v>
      </c>
      <c r="CX54" s="552">
        <v>0</v>
      </c>
      <c r="CY54" s="550">
        <f>SUMIFS(용기수불기초자료!$D$3:$D$4794,용기수불기초자료!$B$3:$B$4794,A54,용기수불기초자료!$C$3:$C$4794,$CX$3)</f>
        <v>0</v>
      </c>
      <c r="CZ54" s="551">
        <f>SUMIFS(용기수불기초자료!$G$3:$G$4794,용기수불기초자료!$B$3:$B$4794,A54,용기수불기초자료!$C$3:$C$4794,$CX$3)</f>
        <v>0</v>
      </c>
      <c r="DA54" s="548">
        <f t="shared" si="35"/>
        <v>0</v>
      </c>
      <c r="DB54" s="549">
        <v>0</v>
      </c>
      <c r="DC54" s="550">
        <f>SUMIFS(용기수불기초자료!$D$3:$D$4794,용기수불기초자료!$B$3:$B$4794,A54,용기수불기초자료!$C$3:$C$4794,$DB$3)</f>
        <v>0</v>
      </c>
      <c r="DD54" s="551">
        <f>SUMIFS(용기수불기초자료!$G$3:$G$4794,용기수불기초자료!$B$3:$B$4794,A54,용기수불기초자료!$C$3:$C$4794,$DB$3)</f>
        <v>0</v>
      </c>
      <c r="DE54" s="547">
        <f t="shared" si="36"/>
        <v>0</v>
      </c>
      <c r="DF54" s="552">
        <v>0</v>
      </c>
      <c r="DG54" s="550">
        <f>SUMIFS(용기수불기초자료!$D$3:$D$4794,용기수불기초자료!$B$3:$B$4794,A54,용기수불기초자료!$C$3:$C$4794,$DF$3)</f>
        <v>0</v>
      </c>
      <c r="DH54" s="551">
        <f>SUMIFS(용기수불기초자료!$G$3:$G$4794,용기수불기초자료!$B$3:$B$4794,A54,용기수불기초자료!$C$3:$C$4794,$DF$3)</f>
        <v>0</v>
      </c>
      <c r="DI54" s="548">
        <f t="shared" si="37"/>
        <v>0</v>
      </c>
      <c r="DJ54" s="552">
        <v>0</v>
      </c>
      <c r="DK54" s="550">
        <f>SUMIFS(용기수불기초자료!$D$3:$D$4794,용기수불기초자료!$B$3:$B$4794,A54,용기수불기초자료!$C$3:$C$4794,$DJ$3)</f>
        <v>0</v>
      </c>
      <c r="DL54" s="551">
        <f>SUMIFS(용기수불기초자료!$G$3:$G$4794,용기수불기초자료!$B$3:$B$4794,A54,용기수불기초자료!$C$3:$C$4794,$DJ$3)</f>
        <v>0</v>
      </c>
      <c r="DM54" s="548">
        <f t="shared" si="38"/>
        <v>0</v>
      </c>
      <c r="DN54" s="552">
        <v>0</v>
      </c>
      <c r="DO54" s="550">
        <f>SUMIFS(용기수불기초자료!$D$3:$D$4794,용기수불기초자료!$B$3:$B$4794,A54,용기수불기초자료!$C$3:$C$4794,$DN$3)</f>
        <v>0</v>
      </c>
      <c r="DP54" s="551">
        <f>SUMIFS(용기수불기초자료!$G$3:$G$4794,용기수불기초자료!$B$3:$B$4794,A54,용기수불기초자료!$C$3:$C$4794,$DN$3)</f>
        <v>0</v>
      </c>
      <c r="DQ54" s="554">
        <f t="shared" si="39"/>
        <v>0</v>
      </c>
      <c r="DR54" s="549">
        <v>0</v>
      </c>
      <c r="DS54" s="550">
        <f>SUMIFS(용기수불기초자료!$D$3:$D$4794,용기수불기초자료!$B$3:$B$4794,A54,용기수불기초자료!$C$3:$C$4794,$DR$3)</f>
        <v>0</v>
      </c>
      <c r="DT54" s="551">
        <f>SUMIFS(용기수불기초자료!$G$3:$G$4794,용기수불기초자료!$B$3:$B$4794,A54,용기수불기초자료!$C$3:$C$4794,$DR$3)</f>
        <v>0</v>
      </c>
      <c r="DU54" s="547">
        <f t="shared" si="8"/>
        <v>0</v>
      </c>
      <c r="DV54" s="552">
        <v>4</v>
      </c>
      <c r="DW54" s="550">
        <f>SUMIFS(용기수불기초자료!$D$3:$D$4794,용기수불기초자료!$B$3:$B$4794,A54,용기수불기초자료!$C$3:$C$4794,$DV$3)</f>
        <v>15</v>
      </c>
      <c r="DX54" s="551">
        <f>SUMIFS(용기수불기초자료!$G$3:$G$4794,용기수불기초자료!$B$3:$B$4794,A54,용기수불기초자료!$C$3:$C$4794,$DV$3)</f>
        <v>15</v>
      </c>
      <c r="DY54" s="548">
        <f t="shared" si="40"/>
        <v>4</v>
      </c>
      <c r="DZ54" s="549">
        <v>0</v>
      </c>
      <c r="EA54" s="550">
        <f>SUMIFS(용기수불기초자료!$D$3:$D$4794,용기수불기초자료!$B$3:$B$4794,A54,용기수불기초자료!$C$3:$C$4794,$DZ$3)</f>
        <v>0</v>
      </c>
      <c r="EB54" s="551">
        <f>SUMIFS(용기수불기초자료!$G$3:$G$4794,용기수불기초자료!$B$3:$B$4794,A54,용기수불기초자료!$C$3:$C$4794,$DZ$3)</f>
        <v>0</v>
      </c>
      <c r="EC54" s="547">
        <f t="shared" si="41"/>
        <v>0</v>
      </c>
      <c r="ED54" s="552">
        <v>0</v>
      </c>
      <c r="EE54" s="550">
        <f>SUMIFS(용기수불기초자료!$D$3:$D$4794,용기수불기초자료!$B$3:$B$4794,A54,용기수불기초자료!$C$3:$C$4794,$ED$3)</f>
        <v>0</v>
      </c>
      <c r="EF54" s="551">
        <f>SUMIFS(용기수불기초자료!$G$3:$G$4794,용기수불기초자료!$B$3:$B$4794,A54,용기수불기초자료!$C$3:$C$4794,$ED$3)</f>
        <v>0</v>
      </c>
      <c r="EG54" s="548">
        <f t="shared" si="42"/>
        <v>0</v>
      </c>
      <c r="EH54" s="552">
        <v>0</v>
      </c>
      <c r="EI54" s="550">
        <f>SUMIFS(용기수불기초자료!$D$3:$D$4794,용기수불기초자료!$B$3:$B$4794,A54,용기수불기초자료!$C$3:$C$4794,$EH$3)</f>
        <v>0</v>
      </c>
      <c r="EJ54" s="551">
        <f>SUMIFS(용기수불기초자료!$G$3:$G$4794,용기수불기초자료!$B$3:$B$4794,A54,용기수불기초자료!$C$3:$C$4794,$EH$3)</f>
        <v>0</v>
      </c>
      <c r="EK54" s="548">
        <f t="shared" si="43"/>
        <v>0</v>
      </c>
      <c r="EL54" s="549">
        <v>0</v>
      </c>
      <c r="EM54" s="550">
        <f>SUMIFS(용기수불기초자료!$D$3:$D$4794,용기수불기초자료!$B$3:$B$4794,A54,용기수불기초자료!$C$3:$C$4794,$EL$3)</f>
        <v>0</v>
      </c>
      <c r="EN54" s="551">
        <f>SUMIFS(용기수불기초자료!$G$3:$G$4794,용기수불기초자료!$B$3:$B$4794,A54,용기수불기초자료!$C$3:$C$4794,$EL$3)</f>
        <v>0</v>
      </c>
      <c r="EO54" s="547">
        <f t="shared" si="44"/>
        <v>0</v>
      </c>
      <c r="EP54" s="552">
        <v>0</v>
      </c>
      <c r="EQ54" s="550">
        <f>SUMIFS(용기수불기초자료!$D$3:$D$4794,용기수불기초자료!$B$3:$B$4794,A54,용기수불기초자료!$C$3:$C$4794,$EP$3)</f>
        <v>0</v>
      </c>
      <c r="ER54" s="551">
        <f>SUMIFS(용기수불기초자료!$G$3:$G$4794,용기수불기초자료!$B$3:$B$4794,A54,용기수불기초자료!$C$3:$C$4794,$EP$3)</f>
        <v>0</v>
      </c>
      <c r="ES54" s="548">
        <f t="shared" si="45"/>
        <v>0</v>
      </c>
      <c r="ET54" s="552">
        <v>0</v>
      </c>
      <c r="EU54" s="550">
        <f>SUMIFS(용기수불기초자료!$D$3:$D$4794,용기수불기초자료!$B$3:$B$4794,A54,용기수불기초자료!$C$3:$C$4794,$ET$3)</f>
        <v>0</v>
      </c>
      <c r="EV54" s="551">
        <f>SUMIFS(용기수불기초자료!$G$3:$G$4794,용기수불기초자료!$B$3:$B$4794,A54,용기수불기초자료!$C$3:$C$4794,$ET$3)</f>
        <v>0</v>
      </c>
      <c r="EW54" s="548">
        <f t="shared" si="46"/>
        <v>0</v>
      </c>
      <c r="EX54" s="552">
        <v>0</v>
      </c>
      <c r="EY54" s="550">
        <f>SUMIFS(용기수불기초자료!$D$3:$D$4794,용기수불기초자료!$B$3:$B$4794,A54,용기수불기초자료!$C$3:$C$4794,$EX$3)</f>
        <v>0</v>
      </c>
      <c r="EZ54" s="551">
        <f>SUMIFS(용기수불기초자료!$G$3:$G$4794,용기수불기초자료!$B$3:$B$4794,A54,용기수불기초자료!$C$3:$C$4794,$EX$3)</f>
        <v>0</v>
      </c>
      <c r="FA54" s="554">
        <f t="shared" si="47"/>
        <v>0</v>
      </c>
      <c r="FB54" s="552">
        <v>0</v>
      </c>
      <c r="FC54" s="555">
        <f>SUMIFS(용기수불기초자료!$D$3:$D$4794,용기수불기초자료!$B$3:$B$4794,A54,용기수불기초자료!$C$3:$C$4794,$FB$3)</f>
        <v>0</v>
      </c>
      <c r="FD54" s="555">
        <f>SUMIFS(용기수불기초자료!$G$3:$G$4794,용기수불기초자료!$B$3:$B$4794,A54,용기수불기초자료!$C$3:$C$4794,$FB$3)</f>
        <v>0</v>
      </c>
      <c r="FE54" s="554">
        <f t="shared" si="48"/>
        <v>0</v>
      </c>
      <c r="FF54" s="552">
        <v>0</v>
      </c>
      <c r="FG54" s="555">
        <f>SUMIFS(용기수불기초자료!$D$3:$D$4794,용기수불기초자료!$B$3:$B$4794,A54,용기수불기초자료!$C$3:$C$4794,$FF$3)</f>
        <v>0</v>
      </c>
      <c r="FH54" s="555">
        <f>SUMIFS(용기수불기초자료!$G$3:$G$4794,용기수불기초자료!$B$3:$B$4794,A54,용기수불기초자료!$C$3:$C$4794,$FF$3)</f>
        <v>0</v>
      </c>
      <c r="FI54" s="554">
        <f t="shared" si="326"/>
        <v>0</v>
      </c>
      <c r="FJ54" s="552">
        <v>0</v>
      </c>
      <c r="FK54" s="555">
        <f>SUMIFS(용기수불기초자료!$D$3:$D$4794,용기수불기초자료!$B$3:$B$4794,$A54,용기수불기초자료!$C$3:$C$4794,$FJ$3)</f>
        <v>0</v>
      </c>
      <c r="FL54" s="555">
        <f>SUMIFS(용기수불기초자료!$G$3:$G$4794,용기수불기초자료!$B$3:$B$4794,$A54,용기수불기초자료!$C$3:$C$4794,$FJ$3)</f>
        <v>0</v>
      </c>
      <c r="FM54" s="554">
        <f t="shared" si="327"/>
        <v>0</v>
      </c>
      <c r="FN54" s="552">
        <v>0</v>
      </c>
      <c r="FO54" s="555">
        <f>SUMIFS(용기수불기초자료!$D$3:$D$4794,용기수불기초자료!$B$3:$B$4794,$A54,용기수불기초자료!$C$3:$C$4794,$FN$3)</f>
        <v>0</v>
      </c>
      <c r="FP54" s="555">
        <f>SUMIFS(용기수불기초자료!$G$3:$G$4794,용기수불기초자료!$B$3:$B$4794,$A54,용기수불기초자료!$C$3:$C$4794,$FN$3)</f>
        <v>0</v>
      </c>
      <c r="FQ54" s="554">
        <f t="shared" si="328"/>
        <v>0</v>
      </c>
      <c r="FR54" s="558">
        <v>2</v>
      </c>
      <c r="FS54" s="582">
        <f>SUMIF(기화기수불!$B$4:$B$628,A54,기화기수불!$D$4:$D$628)</f>
        <v>0</v>
      </c>
      <c r="FT54" s="582">
        <f>SUMIF(기화기수불!$B$4:$B$628,A54,기화기수불!$C$4:$C$628)</f>
        <v>0</v>
      </c>
      <c r="FU54" s="559">
        <f t="shared" si="325"/>
        <v>2</v>
      </c>
      <c r="FW54" s="228"/>
    </row>
    <row r="55" spans="1:179" x14ac:dyDescent="0.3">
      <c r="A55" s="945" t="s">
        <v>1311</v>
      </c>
      <c r="B55" s="546">
        <f t="shared" si="9"/>
        <v>6</v>
      </c>
      <c r="C55" s="547">
        <f t="shared" si="10"/>
        <v>10</v>
      </c>
      <c r="D55" s="547">
        <f t="shared" si="11"/>
        <v>10</v>
      </c>
      <c r="E55" s="548">
        <f t="shared" si="12"/>
        <v>6</v>
      </c>
      <c r="F55" s="549">
        <v>1</v>
      </c>
      <c r="G55" s="550">
        <f>SUMIFS(용기수불기초자료!$D$3:$D$4794,용기수불기초자료!$B$3:$B$4794,A55,용기수불기초자료!$C$3:$C$4794,$F$3)</f>
        <v>0</v>
      </c>
      <c r="H55" s="551">
        <f>SUMIFS(용기수불기초자료!$G$3:$G$4794,용기수불기초자료!$B$3:$B$4794,A55,용기수불기초자료!$C$3:$C$4794,$F$3)</f>
        <v>0</v>
      </c>
      <c r="I55" s="547">
        <f t="shared" si="13"/>
        <v>1</v>
      </c>
      <c r="J55" s="552">
        <v>0</v>
      </c>
      <c r="K55" s="550">
        <f>SUMIFS(용기수불기초자료!$D$3:$D$4794,용기수불기초자료!$B$3:$B$4794,A55,용기수불기초자료!$C$3:$C$4794,$J$3)</f>
        <v>0</v>
      </c>
      <c r="L55" s="551">
        <f>SUMIFS(용기수불기초자료!$G$3:$G$4794,용기수불기초자료!$B$3:$B$4794,A55,용기수불기초자료!$C$3:$C$4794,$J$3)</f>
        <v>0</v>
      </c>
      <c r="M55" s="548">
        <f t="shared" si="14"/>
        <v>0</v>
      </c>
      <c r="N55" s="549">
        <v>-2</v>
      </c>
      <c r="O55" s="550">
        <f>SUMIFS(용기수불기초자료!$D$3:$D$4794,용기수불기초자료!$B$3:$B$4794,A55,용기수불기초자료!$C$3:$C$4794,$N$3)</f>
        <v>0</v>
      </c>
      <c r="P55" s="551">
        <f>SUMIFS(용기수불기초자료!$G$3:$G$4794,용기수불기초자료!$B$3:$B$4794,A55,용기수불기초자료!$C$3:$C$4794,$N$3)</f>
        <v>0</v>
      </c>
      <c r="Q55" s="547">
        <f t="shared" si="15"/>
        <v>-2</v>
      </c>
      <c r="R55" s="552">
        <v>0</v>
      </c>
      <c r="S55" s="551">
        <f>SUMIFS(용기수불기초자료!$D$3:$D$4794,용기수불기초자료!$B$3:$B$4794,A55,용기수불기초자료!$C$3:$C$4794,$R$3)</f>
        <v>0</v>
      </c>
      <c r="T55" s="551">
        <f>SUMIFS(용기수불기초자료!$G$3:$G$4794,용기수불기초자료!$B$3:$B$4794,A55,용기수불기초자료!$C$3:$C$4794,$R$3)</f>
        <v>0</v>
      </c>
      <c r="U55" s="548">
        <f t="shared" si="16"/>
        <v>0</v>
      </c>
      <c r="V55" s="549">
        <v>0</v>
      </c>
      <c r="W55" s="551">
        <f>SUMIFS(용기수불기초자료!$D$3:$D$4794,용기수불기초자료!$B$3:$B$4794,A55,용기수불기초자료!$C$3:$C$4794,$V$3)</f>
        <v>0</v>
      </c>
      <c r="X55" s="551">
        <f>SUMIFS(용기수불기초자료!$G$3:$G$4794,용기수불기초자료!$B$3:$B$4794,A55,용기수불기초자료!$C$3:$C$4794,$V$3)</f>
        <v>0</v>
      </c>
      <c r="Y55" s="547">
        <f t="shared" si="17"/>
        <v>0</v>
      </c>
      <c r="Z55" s="552">
        <v>0</v>
      </c>
      <c r="AA55" s="551">
        <f>SUMIFS(용기수불기초자료!$D$3:$D$4794,용기수불기초자료!$B$3:$B$4794,A55,용기수불기초자료!$C$3:$C$4794,$Z$3)</f>
        <v>0</v>
      </c>
      <c r="AB55" s="551">
        <f>SUMIFS(용기수불기초자료!$G$3:$G$4794,용기수불기초자료!$B$3:$B$4794,A55,용기수불기초자료!$C$3:$C$4794,$Z$3)</f>
        <v>0</v>
      </c>
      <c r="AC55" s="548">
        <f t="shared" si="18"/>
        <v>0</v>
      </c>
      <c r="AD55" s="552">
        <v>0</v>
      </c>
      <c r="AE55" s="551">
        <f>SUMIFS(용기수불기초자료!$D$3:$D$4794,용기수불기초자료!$B$3:$B$4794,A55,용기수불기초자료!$C$3:$C$4794,$AD$3)</f>
        <v>0</v>
      </c>
      <c r="AF55" s="551">
        <f>SUMIFS(용기수불기초자료!$G$3:$G$4794,용기수불기초자료!$B$3:$B$4794,A55,용기수불기초자료!$C$3:$C$4794,$AD$3)</f>
        <v>0</v>
      </c>
      <c r="AG55" s="548">
        <f t="shared" si="19"/>
        <v>0</v>
      </c>
      <c r="AH55" s="549">
        <v>-1</v>
      </c>
      <c r="AI55" s="551">
        <f>SUMIFS(용기수불기초자료!$D$3:$D$4794,용기수불기초자료!$B$3:$B$4794,A55,용기수불기초자료!$C$3:$C$4794,$AH$3)</f>
        <v>0</v>
      </c>
      <c r="AJ55" s="551">
        <f>SUMIFS(용기수불기초자료!$G$3:$G$4794,용기수불기초자료!$B$3:$B$4794,A55,용기수불기초자료!$C$3:$C$4794,$AH$3)</f>
        <v>0</v>
      </c>
      <c r="AK55" s="547">
        <f t="shared" si="20"/>
        <v>-1</v>
      </c>
      <c r="AL55" s="552">
        <v>0</v>
      </c>
      <c r="AM55" s="551">
        <f>SUMIFS(용기수불기초자료!$D$3:$D$4794,용기수불기초자료!$B$3:$B$4794,A55,용기수불기초자료!$C$3:$C$4794,$AL$3)</f>
        <v>0</v>
      </c>
      <c r="AN55" s="551">
        <f>SUMIFS(용기수불기초자료!$G$3:$G$4794,용기수불기초자료!$B$3:$B$4794,A55,용기수불기초자료!$C$3:$C$4794,$AL$3)</f>
        <v>0</v>
      </c>
      <c r="AO55" s="548">
        <f t="shared" si="176"/>
        <v>0</v>
      </c>
      <c r="AP55" s="552">
        <v>0</v>
      </c>
      <c r="AQ55" s="551">
        <f>SUMIFS(용기수불기초자료!$D$3:$D$4794,용기수불기초자료!$B$3:$B$4794,A55,용기수불기초자료!$C$3:$C$4794,$AP$3)</f>
        <v>0</v>
      </c>
      <c r="AR55" s="551">
        <f>SUMIFS(용기수불기초자료!$G$3:$G$4794,용기수불기초자료!$B$3:$B$4794,A55,용기수불기초자료!$C$3:$C$4794,$AP$3)</f>
        <v>0</v>
      </c>
      <c r="AS55" s="548">
        <f t="shared" si="139"/>
        <v>0</v>
      </c>
      <c r="AT55" s="552">
        <v>0</v>
      </c>
      <c r="AU55" s="551">
        <f>SUMIFS(용기수불기초자료!$D$3:$D$4794,용기수불기초자료!$B$3:$B$4794,A55,용기수불기초자료!$C$3:$C$4794,$AT$3)</f>
        <v>0</v>
      </c>
      <c r="AV55" s="551">
        <f>SUMIFS(용기수불기초자료!$G$3:$G$4794,용기수불기초자료!$B$3:$B$4794,A55,용기수불기초자료!$C$3:$C$4794,$AT$3)</f>
        <v>0</v>
      </c>
      <c r="AW55" s="548">
        <f t="shared" si="22"/>
        <v>0</v>
      </c>
      <c r="AX55" s="549">
        <v>2</v>
      </c>
      <c r="AY55" s="550">
        <f>SUMIFS(용기수불기초자료!$D$3:$D$4794,용기수불기초자료!$B$3:$B$4794,A55,용기수불기초자료!$C$3:$C$4794,$AX$3)</f>
        <v>1</v>
      </c>
      <c r="AZ55" s="551">
        <f>SUMIFS(용기수불기초자료!$G$3:$G$4794,용기수불기초자료!$B$3:$B$4794,A55,용기수불기초자료!$C$3:$C$4794,$AX$3)</f>
        <v>1</v>
      </c>
      <c r="BA55" s="547">
        <f t="shared" si="23"/>
        <v>2</v>
      </c>
      <c r="BB55" s="552">
        <v>2</v>
      </c>
      <c r="BC55" s="550">
        <f>SUMIFS(용기수불기초자료!$D$3:$D$4794,용기수불기초자료!$B$3:$B$4794,A55,용기수불기초자료!$C$3:$C$4794,$BB$3)</f>
        <v>1</v>
      </c>
      <c r="BD55" s="551">
        <f>SUMIFS(용기수불기초자료!$G$3:$G$4794,용기수불기초자료!$B$3:$B$4794,A55,용기수불기초자료!$C$3:$C$4794,$BB$3)</f>
        <v>1</v>
      </c>
      <c r="BE55" s="548">
        <f t="shared" si="24"/>
        <v>2</v>
      </c>
      <c r="BF55" s="549">
        <v>0</v>
      </c>
      <c r="BG55" s="550">
        <f>SUMIFS(용기수불기초자료!$D$3:$D$4794,용기수불기초자료!$B$3:$B$4794,A55,용기수불기초자료!$C$3:$C$4794,$BF$3)</f>
        <v>0</v>
      </c>
      <c r="BH55" s="551">
        <f>SUMIFS(용기수불기초자료!$G$3:$G$4794,용기수불기초자료!$B$3:$B$4794,A55,용기수불기초자료!$C$3:$C$4794,$BF$3)</f>
        <v>0</v>
      </c>
      <c r="BI55" s="547">
        <f t="shared" si="7"/>
        <v>0</v>
      </c>
      <c r="BJ55" s="552">
        <v>0</v>
      </c>
      <c r="BK55" s="550">
        <f>SUMIFS(용기수불기초자료!$D$3:$D$4794,용기수불기초자료!$B$3:$B$4794,A55,용기수불기초자료!$C$3:$C$4794,$BJ$3)</f>
        <v>0</v>
      </c>
      <c r="BL55" s="551">
        <f>SUMIFS(용기수불기초자료!$G$3:$G$4794,용기수불기초자료!$B$3:$B$4794,A55,용기수불기초자료!$C$3:$C$4794,$BJ$3)</f>
        <v>0</v>
      </c>
      <c r="BM55" s="548">
        <f t="shared" si="25"/>
        <v>0</v>
      </c>
      <c r="BN55" s="552">
        <v>0</v>
      </c>
      <c r="BO55" s="550">
        <f>SUMIFS(용기수불기초자료!$D$3:$D$4794,용기수불기초자료!$B$3:$B$4794,A55,용기수불기초자료!$C$3:$C$4794,$BN$3)</f>
        <v>0</v>
      </c>
      <c r="BP55" s="551">
        <f>SUMIFS(용기수불기초자료!$G$3:$G$4794,용기수불기초자료!$B$3:$B$4794,A55,용기수불기초자료!$C$3:$C$4794,$BN$3)</f>
        <v>0</v>
      </c>
      <c r="BQ55" s="548">
        <f>BN55+BO55-BP55</f>
        <v>0</v>
      </c>
      <c r="BR55" s="552">
        <v>0</v>
      </c>
      <c r="BS55" s="550">
        <f>SUMIFS(용기수불기초자료!$D$3:$D$4794,용기수불기초자료!$B$3:$B$4794,A55,용기수불기초자료!$C$3:$C$4794,$BR$3)</f>
        <v>0</v>
      </c>
      <c r="BT55" s="551">
        <f>SUMIFS(용기수불기초자료!$G$3:$G$4794,용기수불기초자료!$B$3:$B$4794,A55,용기수불기초자료!$C$3:$C$4794,$BR$3)</f>
        <v>0</v>
      </c>
      <c r="BU55" s="548">
        <f t="shared" si="27"/>
        <v>0</v>
      </c>
      <c r="BV55" s="549">
        <v>0</v>
      </c>
      <c r="BW55" s="550">
        <f>SUMIFS(용기수불기초자료!$D$3:$D$4794,용기수불기초자료!$B$3:$B$4794,A55,용기수불기초자료!$C$3:$C$4794,$BV$3)</f>
        <v>0</v>
      </c>
      <c r="BX55" s="551">
        <f>SUMIFS(용기수불기초자료!$G$3:$G$4794,용기수불기초자료!$B$3:$B$4794,A55,용기수불기초자료!$C$3:$C$4794,$BV$3)</f>
        <v>0</v>
      </c>
      <c r="BY55" s="547">
        <f t="shared" si="28"/>
        <v>0</v>
      </c>
      <c r="BZ55" s="552">
        <v>0</v>
      </c>
      <c r="CA55" s="550">
        <f>SUMIFS(용기수불기초자료!$D$3:$D$4794,용기수불기초자료!$B$3:$B$4794,A55,용기수불기초자료!$C$3:$C$4794,$BZ$3)</f>
        <v>0</v>
      </c>
      <c r="CB55" s="551">
        <f>SUMIFS(용기수불기초자료!$G$3:$G$4794,용기수불기초자료!$B$3:$B$4794,A55,용기수불기초자료!$C$3:$C$4794,$BZ$3)</f>
        <v>0</v>
      </c>
      <c r="CC55" s="548">
        <f t="shared" si="29"/>
        <v>0</v>
      </c>
      <c r="CD55" s="552">
        <v>0</v>
      </c>
      <c r="CE55" s="550">
        <f>SUMIFS(용기수불기초자료!$D$3:$D$4794,용기수불기초자료!$B$3:$B$4794,A55,용기수불기초자료!$C$3:$C$4794,$CD$3)</f>
        <v>0</v>
      </c>
      <c r="CF55" s="551">
        <f>SUMIFS(용기수불기초자료!$G$3:$G$4794,용기수불기초자료!$B$3:$B$4794,A55,용기수불기초자료!$C$3:$C$4794,$CD$3)</f>
        <v>0</v>
      </c>
      <c r="CG55" s="548">
        <f t="shared" si="30"/>
        <v>0</v>
      </c>
      <c r="CH55" s="552">
        <v>0</v>
      </c>
      <c r="CI55" s="550">
        <f>SUMIFS(용기수불기초자료!$D$3:$D$4794,용기수불기초자료!$B$3:$B$4794,A55,용기수불기초자료!$C$3:$C$4794,$CH$3)</f>
        <v>0</v>
      </c>
      <c r="CJ55" s="551">
        <f>SUMIFS(용기수불기초자료!$G$3:$G$4794,용기수불기초자료!$B$3:$B$4794,A55,용기수불기초자료!$C$3:$C$4794,$CH$3)</f>
        <v>0</v>
      </c>
      <c r="CK55" s="548">
        <f t="shared" si="31"/>
        <v>0</v>
      </c>
      <c r="CL55" s="549">
        <v>0</v>
      </c>
      <c r="CM55" s="550">
        <f>SUMIFS(용기수불기초자료!$D$3:$D$4794,용기수불기초자료!$B$3:$B$4794,A55,용기수불기초자료!$C$3:$C$4794,$CL$3)</f>
        <v>0</v>
      </c>
      <c r="CN55" s="551">
        <f>SUMIFS(용기수불기초자료!$G$3:$G$4794,용기수불기초자료!$B$3:$B$4794,A55,용기수불기초자료!$C$3:$C$4794,$CL$3)</f>
        <v>0</v>
      </c>
      <c r="CO55" s="547">
        <f t="shared" si="32"/>
        <v>0</v>
      </c>
      <c r="CP55" s="552">
        <v>1</v>
      </c>
      <c r="CQ55" s="550">
        <f>SUMIFS(용기수불기초자료!$D$3:$D$4794,용기수불기초자료!$B$3:$B$4794,A55,용기수불기초자료!$C$3:$C$4794,$CP$3)</f>
        <v>0</v>
      </c>
      <c r="CR55" s="551">
        <f>SUMIFS(용기수불기초자료!$G$3:$G$4794,용기수불기초자료!$B$3:$B$4794,A55,용기수불기초자료!$C$3:$C$4794,$CP$3)</f>
        <v>0</v>
      </c>
      <c r="CS55" s="548">
        <f t="shared" si="33"/>
        <v>1</v>
      </c>
      <c r="CT55" s="549">
        <v>0</v>
      </c>
      <c r="CU55" s="550">
        <f>SUMIFS(용기수불기초자료!$D$3:$D$4794,용기수불기초자료!$B$3:$B$4794,A55,용기수불기초자료!$C$3:$C$4794,$CT$3)</f>
        <v>0</v>
      </c>
      <c r="CV55" s="551">
        <f>SUMIFS(용기수불기초자료!$G$3:$G$4794,용기수불기초자료!$B$3:$B$4794,A55,용기수불기초자료!$C$3:$C$4794,$CT$3)</f>
        <v>0</v>
      </c>
      <c r="CW55" s="547">
        <f t="shared" si="34"/>
        <v>0</v>
      </c>
      <c r="CX55" s="552">
        <v>0</v>
      </c>
      <c r="CY55" s="550">
        <f>SUMIFS(용기수불기초자료!$D$3:$D$4794,용기수불기초자료!$B$3:$B$4794,A55,용기수불기초자료!$C$3:$C$4794,$CX$3)</f>
        <v>0</v>
      </c>
      <c r="CZ55" s="551">
        <f>SUMIFS(용기수불기초자료!$G$3:$G$4794,용기수불기초자료!$B$3:$B$4794,A55,용기수불기초자료!$C$3:$C$4794,$CX$3)</f>
        <v>0</v>
      </c>
      <c r="DA55" s="548">
        <f t="shared" si="35"/>
        <v>0</v>
      </c>
      <c r="DB55" s="549">
        <v>0</v>
      </c>
      <c r="DC55" s="550">
        <f>SUMIFS(용기수불기초자료!$D$3:$D$4794,용기수불기초자료!$B$3:$B$4794,A55,용기수불기초자료!$C$3:$C$4794,$DB$3)</f>
        <v>0</v>
      </c>
      <c r="DD55" s="551">
        <f>SUMIFS(용기수불기초자료!$G$3:$G$4794,용기수불기초자료!$B$3:$B$4794,A55,용기수불기초자료!$C$3:$C$4794,$DB$3)</f>
        <v>0</v>
      </c>
      <c r="DE55" s="547">
        <f t="shared" si="36"/>
        <v>0</v>
      </c>
      <c r="DF55" s="552">
        <v>0</v>
      </c>
      <c r="DG55" s="550">
        <f>SUMIFS(용기수불기초자료!$D$3:$D$4794,용기수불기초자료!$B$3:$B$4794,A55,용기수불기초자료!$C$3:$C$4794,$DF$3)</f>
        <v>0</v>
      </c>
      <c r="DH55" s="551">
        <f>SUMIFS(용기수불기초자료!$G$3:$G$4794,용기수불기초자료!$B$3:$B$4794,A55,용기수불기초자료!$C$3:$C$4794,$DF$3)</f>
        <v>0</v>
      </c>
      <c r="DI55" s="548">
        <f t="shared" si="37"/>
        <v>0</v>
      </c>
      <c r="DJ55" s="552">
        <v>0</v>
      </c>
      <c r="DK55" s="550">
        <f>SUMIFS(용기수불기초자료!$D$3:$D$4794,용기수불기초자료!$B$3:$B$4794,A55,용기수불기초자료!$C$3:$C$4794,$DJ$3)</f>
        <v>0</v>
      </c>
      <c r="DL55" s="551">
        <f>SUMIFS(용기수불기초자료!$G$3:$G$4794,용기수불기초자료!$B$3:$B$4794,A55,용기수불기초자료!$C$3:$C$4794,$DJ$3)</f>
        <v>0</v>
      </c>
      <c r="DM55" s="548">
        <f t="shared" si="38"/>
        <v>0</v>
      </c>
      <c r="DN55" s="552">
        <v>0</v>
      </c>
      <c r="DO55" s="550">
        <f>SUMIFS(용기수불기초자료!$D$3:$D$4794,용기수불기초자료!$B$3:$B$4794,A55,용기수불기초자료!$C$3:$C$4794,$DN$3)</f>
        <v>0</v>
      </c>
      <c r="DP55" s="551">
        <f>SUMIFS(용기수불기초자료!$G$3:$G$4794,용기수불기초자료!$B$3:$B$4794,A55,용기수불기초자료!$C$3:$C$4794,$DN$3)</f>
        <v>0</v>
      </c>
      <c r="DQ55" s="554">
        <f t="shared" si="39"/>
        <v>0</v>
      </c>
      <c r="DR55" s="549">
        <v>0</v>
      </c>
      <c r="DS55" s="550">
        <f>SUMIFS(용기수불기초자료!$D$3:$D$4794,용기수불기초자료!$B$3:$B$4794,A55,용기수불기초자료!$C$3:$C$4794,$DR$3)</f>
        <v>0</v>
      </c>
      <c r="DT55" s="551">
        <f>SUMIFS(용기수불기초자료!$G$3:$G$4794,용기수불기초자료!$B$3:$B$4794,A55,용기수불기초자료!$C$3:$C$4794,$DR$3)</f>
        <v>0</v>
      </c>
      <c r="DU55" s="547">
        <f t="shared" si="8"/>
        <v>0</v>
      </c>
      <c r="DV55" s="552">
        <v>3</v>
      </c>
      <c r="DW55" s="550">
        <f>SUMIFS(용기수불기초자료!$D$3:$D$4794,용기수불기초자료!$B$3:$B$4794,A55,용기수불기초자료!$C$3:$C$4794,$DV$3)</f>
        <v>8</v>
      </c>
      <c r="DX55" s="551">
        <f>SUMIFS(용기수불기초자료!$G$3:$G$4794,용기수불기초자료!$B$3:$B$4794,A55,용기수불기초자료!$C$3:$C$4794,$DV$3)</f>
        <v>8</v>
      </c>
      <c r="DY55" s="548">
        <f t="shared" si="40"/>
        <v>3</v>
      </c>
      <c r="DZ55" s="549">
        <v>0</v>
      </c>
      <c r="EA55" s="550">
        <f>SUMIFS(용기수불기초자료!$D$3:$D$4794,용기수불기초자료!$B$3:$B$4794,A55,용기수불기초자료!$C$3:$C$4794,$DZ$3)</f>
        <v>0</v>
      </c>
      <c r="EB55" s="551">
        <f>SUMIFS(용기수불기초자료!$G$3:$G$4794,용기수불기초자료!$B$3:$B$4794,A55,용기수불기초자료!$C$3:$C$4794,$DZ$3)</f>
        <v>0</v>
      </c>
      <c r="EC55" s="547">
        <f t="shared" si="41"/>
        <v>0</v>
      </c>
      <c r="ED55" s="552">
        <v>0</v>
      </c>
      <c r="EE55" s="550">
        <f>SUMIFS(용기수불기초자료!$D$3:$D$4794,용기수불기초자료!$B$3:$B$4794,A55,용기수불기초자료!$C$3:$C$4794,$ED$3)</f>
        <v>0</v>
      </c>
      <c r="EF55" s="551">
        <f>SUMIFS(용기수불기초자료!$G$3:$G$4794,용기수불기초자료!$B$3:$B$4794,A55,용기수불기초자료!$C$3:$C$4794,$ED$3)</f>
        <v>0</v>
      </c>
      <c r="EG55" s="548">
        <f t="shared" si="42"/>
        <v>0</v>
      </c>
      <c r="EH55" s="552">
        <v>0</v>
      </c>
      <c r="EI55" s="550">
        <f>SUMIFS(용기수불기초자료!$D$3:$D$4794,용기수불기초자료!$B$3:$B$4794,A55,용기수불기초자료!$C$3:$C$4794,$EH$3)</f>
        <v>0</v>
      </c>
      <c r="EJ55" s="551">
        <f>SUMIFS(용기수불기초자료!$G$3:$G$4794,용기수불기초자료!$B$3:$B$4794,A55,용기수불기초자료!$C$3:$C$4794,$EH$3)</f>
        <v>0</v>
      </c>
      <c r="EK55" s="548">
        <f t="shared" si="43"/>
        <v>0</v>
      </c>
      <c r="EL55" s="549">
        <v>0</v>
      </c>
      <c r="EM55" s="550">
        <f>SUMIFS(용기수불기초자료!$D$3:$D$4794,용기수불기초자료!$B$3:$B$4794,A55,용기수불기초자료!$C$3:$C$4794,$EL$3)</f>
        <v>0</v>
      </c>
      <c r="EN55" s="551">
        <f>SUMIFS(용기수불기초자료!$G$3:$G$4794,용기수불기초자료!$B$3:$B$4794,A55,용기수불기초자료!$C$3:$C$4794,$EL$3)</f>
        <v>0</v>
      </c>
      <c r="EO55" s="547">
        <f t="shared" si="44"/>
        <v>0</v>
      </c>
      <c r="EP55" s="552">
        <v>0</v>
      </c>
      <c r="EQ55" s="550">
        <f>SUMIFS(용기수불기초자료!$D$3:$D$4794,용기수불기초자료!$B$3:$B$4794,A55,용기수불기초자료!$C$3:$C$4794,$EP$3)</f>
        <v>0</v>
      </c>
      <c r="ER55" s="551">
        <f>SUMIFS(용기수불기초자료!$G$3:$G$4794,용기수불기초자료!$B$3:$B$4794,A55,용기수불기초자료!$C$3:$C$4794,$EP$3)</f>
        <v>0</v>
      </c>
      <c r="ES55" s="548">
        <f t="shared" si="45"/>
        <v>0</v>
      </c>
      <c r="ET55" s="552">
        <v>0</v>
      </c>
      <c r="EU55" s="550">
        <f>SUMIFS(용기수불기초자료!$D$3:$D$4794,용기수불기초자료!$B$3:$B$4794,A55,용기수불기초자료!$C$3:$C$4794,$ET$3)</f>
        <v>0</v>
      </c>
      <c r="EV55" s="551">
        <f>SUMIFS(용기수불기초자료!$G$3:$G$4794,용기수불기초자료!$B$3:$B$4794,A55,용기수불기초자료!$C$3:$C$4794,$ET$3)</f>
        <v>0</v>
      </c>
      <c r="EW55" s="548">
        <f t="shared" si="46"/>
        <v>0</v>
      </c>
      <c r="EX55" s="552">
        <v>0</v>
      </c>
      <c r="EY55" s="550">
        <f>SUMIFS(용기수불기초자료!$D$3:$D$4794,용기수불기초자료!$B$3:$B$4794,A55,용기수불기초자료!$C$3:$C$4794,$EX$3)</f>
        <v>0</v>
      </c>
      <c r="EZ55" s="551">
        <f>SUMIFS(용기수불기초자료!$G$3:$G$4794,용기수불기초자료!$B$3:$B$4794,A55,용기수불기초자료!$C$3:$C$4794,$EX$3)</f>
        <v>0</v>
      </c>
      <c r="FA55" s="554">
        <f t="shared" si="47"/>
        <v>0</v>
      </c>
      <c r="FB55" s="552">
        <v>0</v>
      </c>
      <c r="FC55" s="555">
        <f>SUMIFS(용기수불기초자료!$D$3:$D$4794,용기수불기초자료!$B$3:$B$4794,A55,용기수불기초자료!$C$3:$C$4794,$FB$3)</f>
        <v>0</v>
      </c>
      <c r="FD55" s="555">
        <f>SUMIFS(용기수불기초자료!$G$3:$G$4794,용기수불기초자료!$B$3:$B$4794,A55,용기수불기초자료!$C$3:$C$4794,$FB$3)</f>
        <v>0</v>
      </c>
      <c r="FE55" s="554">
        <f t="shared" si="48"/>
        <v>0</v>
      </c>
      <c r="FF55" s="552">
        <v>0</v>
      </c>
      <c r="FG55" s="555">
        <f>SUMIFS(용기수불기초자료!$D$3:$D$4794,용기수불기초자료!$B$3:$B$4794,A55,용기수불기초자료!$C$3:$C$4794,$FF$3)</f>
        <v>0</v>
      </c>
      <c r="FH55" s="555">
        <f>SUMIFS(용기수불기초자료!$G$3:$G$4794,용기수불기초자료!$B$3:$B$4794,A55,용기수불기초자료!$C$3:$C$4794,$FF$3)</f>
        <v>0</v>
      </c>
      <c r="FI55" s="554">
        <f t="shared" si="326"/>
        <v>0</v>
      </c>
      <c r="FJ55" s="552">
        <v>0</v>
      </c>
      <c r="FK55" s="555">
        <f>SUMIFS(용기수불기초자료!$D$3:$D$4794,용기수불기초자료!$B$3:$B$4794,$A55,용기수불기초자료!$C$3:$C$4794,$FJ$3)</f>
        <v>0</v>
      </c>
      <c r="FL55" s="555">
        <f>SUMIFS(용기수불기초자료!$G$3:$G$4794,용기수불기초자료!$B$3:$B$4794,$A55,용기수불기초자료!$C$3:$C$4794,$FJ$3)</f>
        <v>0</v>
      </c>
      <c r="FM55" s="554">
        <f t="shared" si="327"/>
        <v>0</v>
      </c>
      <c r="FN55" s="552">
        <v>0</v>
      </c>
      <c r="FO55" s="555">
        <f>SUMIFS(용기수불기초자료!$D$3:$D$4794,용기수불기초자료!$B$3:$B$4794,$A55,용기수불기초자료!$C$3:$C$4794,$FN$3)</f>
        <v>0</v>
      </c>
      <c r="FP55" s="555">
        <f>SUMIFS(용기수불기초자료!$G$3:$G$4794,용기수불기초자료!$B$3:$B$4794,$A55,용기수불기초자료!$C$3:$C$4794,$FN$3)</f>
        <v>0</v>
      </c>
      <c r="FQ55" s="554">
        <f t="shared" si="328"/>
        <v>0</v>
      </c>
      <c r="FR55" s="558">
        <v>1</v>
      </c>
      <c r="FS55" s="582">
        <f>SUMIF(기화기수불!$B$4:$B$628,A55,기화기수불!$D$4:$D$628)</f>
        <v>0</v>
      </c>
      <c r="FT55" s="582">
        <f>SUMIF(기화기수불!$B$4:$B$628,A55,기화기수불!$C$4:$C$628)</f>
        <v>0</v>
      </c>
      <c r="FU55" s="559">
        <f t="shared" si="325"/>
        <v>1</v>
      </c>
      <c r="FW55" s="228"/>
    </row>
    <row r="56" spans="1:179" x14ac:dyDescent="0.3">
      <c r="A56" s="945" t="s">
        <v>1421</v>
      </c>
      <c r="B56" s="546">
        <f t="shared" si="9"/>
        <v>31</v>
      </c>
      <c r="C56" s="547">
        <f t="shared" si="10"/>
        <v>34</v>
      </c>
      <c r="D56" s="547">
        <f t="shared" si="11"/>
        <v>34</v>
      </c>
      <c r="E56" s="548">
        <f t="shared" si="12"/>
        <v>31</v>
      </c>
      <c r="F56" s="549">
        <v>11</v>
      </c>
      <c r="G56" s="550">
        <f>SUMIFS(용기수불기초자료!$D$3:$D$4794,용기수불기초자료!$B$3:$B$4794,A56,용기수불기초자료!$C$3:$C$4794,$F$3)</f>
        <v>12</v>
      </c>
      <c r="H56" s="551">
        <f>SUMIFS(용기수불기초자료!$G$3:$G$4794,용기수불기초자료!$B$3:$B$4794,A56,용기수불기초자료!$C$3:$C$4794,$F$3)</f>
        <v>12</v>
      </c>
      <c r="I56" s="547">
        <f t="shared" ref="I56" si="329">F56+G56-H56</f>
        <v>11</v>
      </c>
      <c r="J56" s="552">
        <v>0</v>
      </c>
      <c r="K56" s="550">
        <f>SUMIFS(용기수불기초자료!$D$3:$D$4794,용기수불기초자료!$B$3:$B$4794,A56,용기수불기초자료!$C$3:$C$4794,$J$3)</f>
        <v>0</v>
      </c>
      <c r="L56" s="551">
        <f>SUMIFS(용기수불기초자료!$G$3:$G$4794,용기수불기초자료!$B$3:$B$4794,A56,용기수불기초자료!$C$3:$C$4794,$J$3)</f>
        <v>0</v>
      </c>
      <c r="M56" s="548">
        <f t="shared" ref="M56" si="330">J56+K56-L56</f>
        <v>0</v>
      </c>
      <c r="N56" s="549">
        <v>0</v>
      </c>
      <c r="O56" s="550">
        <f>SUMIFS(용기수불기초자료!$D$3:$D$4794,용기수불기초자료!$B$3:$B$4794,A56,용기수불기초자료!$C$3:$C$4794,$N$3)</f>
        <v>0</v>
      </c>
      <c r="P56" s="551">
        <f>SUMIFS(용기수불기초자료!$G$3:$G$4794,용기수불기초자료!$B$3:$B$4794,A56,용기수불기초자료!$C$3:$C$4794,$N$3)</f>
        <v>0</v>
      </c>
      <c r="Q56" s="547">
        <f t="shared" ref="Q56" si="331">N56+O56-P56</f>
        <v>0</v>
      </c>
      <c r="R56" s="552">
        <v>0</v>
      </c>
      <c r="S56" s="551">
        <f>SUMIFS(용기수불기초자료!$D$3:$D$4794,용기수불기초자료!$B$3:$B$4794,A56,용기수불기초자료!$C$3:$C$4794,$R$3)</f>
        <v>0</v>
      </c>
      <c r="T56" s="551">
        <f>SUMIFS(용기수불기초자료!$G$3:$G$4794,용기수불기초자료!$B$3:$B$4794,A56,용기수불기초자료!$C$3:$C$4794,$R$3)</f>
        <v>0</v>
      </c>
      <c r="U56" s="548">
        <f t="shared" ref="U56" si="332">R56+S56-T56</f>
        <v>0</v>
      </c>
      <c r="V56" s="549">
        <v>0</v>
      </c>
      <c r="W56" s="551">
        <f>SUMIFS(용기수불기초자료!$D$3:$D$4794,용기수불기초자료!$B$3:$B$4794,A56,용기수불기초자료!$C$3:$C$4794,$V$3)</f>
        <v>0</v>
      </c>
      <c r="X56" s="551">
        <f>SUMIFS(용기수불기초자료!$G$3:$G$4794,용기수불기초자료!$B$3:$B$4794,A56,용기수불기초자료!$C$3:$C$4794,$V$3)</f>
        <v>0</v>
      </c>
      <c r="Y56" s="547">
        <f t="shared" ref="Y56" si="333">V56+W56-X56</f>
        <v>0</v>
      </c>
      <c r="Z56" s="552">
        <v>0</v>
      </c>
      <c r="AA56" s="551">
        <f>SUMIFS(용기수불기초자료!$D$3:$D$4794,용기수불기초자료!$B$3:$B$4794,A56,용기수불기초자료!$C$3:$C$4794,$Z$3)</f>
        <v>0</v>
      </c>
      <c r="AB56" s="551">
        <f>SUMIFS(용기수불기초자료!$G$3:$G$4794,용기수불기초자료!$B$3:$B$4794,A56,용기수불기초자료!$C$3:$C$4794,$Z$3)</f>
        <v>0</v>
      </c>
      <c r="AC56" s="548">
        <f t="shared" ref="AC56" si="334">Z56+AA56-AB56</f>
        <v>0</v>
      </c>
      <c r="AD56" s="552">
        <v>0</v>
      </c>
      <c r="AE56" s="551">
        <f>SUMIFS(용기수불기초자료!$D$3:$D$4794,용기수불기초자료!$B$3:$B$4794,A56,용기수불기초자료!$C$3:$C$4794,$AD$3)</f>
        <v>0</v>
      </c>
      <c r="AF56" s="551">
        <f>SUMIFS(용기수불기초자료!$G$3:$G$4794,용기수불기초자료!$B$3:$B$4794,A56,용기수불기초자료!$C$3:$C$4794,$AD$3)</f>
        <v>0</v>
      </c>
      <c r="AG56" s="548">
        <f t="shared" ref="AG56" si="335">AD56+AE56-AF56</f>
        <v>0</v>
      </c>
      <c r="AH56" s="549">
        <v>3</v>
      </c>
      <c r="AI56" s="551">
        <f>SUMIFS(용기수불기초자료!$D$3:$D$4794,용기수불기초자료!$B$3:$B$4794,A56,용기수불기초자료!$C$3:$C$4794,$AH$3)</f>
        <v>3</v>
      </c>
      <c r="AJ56" s="551">
        <f>SUMIFS(용기수불기초자료!$G$3:$G$4794,용기수불기초자료!$B$3:$B$4794,A56,용기수불기초자료!$C$3:$C$4794,$AH$3)</f>
        <v>2</v>
      </c>
      <c r="AK56" s="547">
        <f t="shared" ref="AK56" si="336">AH56+AI56-AJ56</f>
        <v>4</v>
      </c>
      <c r="AL56" s="552">
        <v>0</v>
      </c>
      <c r="AM56" s="551">
        <f>SUMIFS(용기수불기초자료!$D$3:$D$4794,용기수불기초자료!$B$3:$B$4794,A56,용기수불기초자료!$C$3:$C$4794,$AL$3)</f>
        <v>0</v>
      </c>
      <c r="AN56" s="551">
        <f>SUMIFS(용기수불기초자료!$G$3:$G$4794,용기수불기초자료!$B$3:$B$4794,A56,용기수불기초자료!$C$3:$C$4794,$AL$3)</f>
        <v>0</v>
      </c>
      <c r="AO56" s="548">
        <f t="shared" ref="AO56:AO62" si="337">AL56+AM56-AN56</f>
        <v>0</v>
      </c>
      <c r="AP56" s="552">
        <v>0</v>
      </c>
      <c r="AQ56" s="551">
        <f>SUMIFS(용기수불기초자료!$D$3:$D$4794,용기수불기초자료!$B$3:$B$4794,A56,용기수불기초자료!$C$3:$C$4794,$AP$3)</f>
        <v>0</v>
      </c>
      <c r="AR56" s="551">
        <f>SUMIFS(용기수불기초자료!$G$3:$G$4794,용기수불기초자료!$B$3:$B$4794,A56,용기수불기초자료!$C$3:$C$4794,$AP$3)</f>
        <v>0</v>
      </c>
      <c r="AS56" s="548">
        <f>AP56+AQ56-AR56</f>
        <v>0</v>
      </c>
      <c r="AT56" s="552">
        <v>7</v>
      </c>
      <c r="AU56" s="551">
        <f>SUMIFS(용기수불기초자료!$D$3:$D$4794,용기수불기초자료!$B$3:$B$4794,A56,용기수불기초자료!$C$3:$C$4794,$AT$3)</f>
        <v>1</v>
      </c>
      <c r="AV56" s="551">
        <f>SUMIFS(용기수불기초자료!$G$3:$G$4794,용기수불기초자료!$B$3:$B$4794,A56,용기수불기초자료!$C$3:$C$4794,$AT$3)</f>
        <v>1</v>
      </c>
      <c r="AW56" s="548">
        <f t="shared" ref="AW56" si="338">AT56+AU56-AV56</f>
        <v>7</v>
      </c>
      <c r="AX56" s="549">
        <v>0</v>
      </c>
      <c r="AY56" s="550">
        <f>SUMIFS(용기수불기초자료!$D$3:$D$4794,용기수불기초자료!$B$3:$B$4794,A56,용기수불기초자료!$C$3:$C$4794,$AX$3)</f>
        <v>0</v>
      </c>
      <c r="AZ56" s="551">
        <f>SUMIFS(용기수불기초자료!$G$3:$G$4794,용기수불기초자료!$B$3:$B$4794,A56,용기수불기초자료!$C$3:$C$4794,$AX$3)</f>
        <v>0</v>
      </c>
      <c r="BA56" s="547">
        <f t="shared" ref="BA56" si="339">AX56+AY56-AZ56</f>
        <v>0</v>
      </c>
      <c r="BB56" s="552">
        <v>0</v>
      </c>
      <c r="BC56" s="550">
        <f>SUMIFS(용기수불기초자료!$D$3:$D$4794,용기수불기초자료!$B$3:$B$4794,A56,용기수불기초자료!$C$3:$C$4794,$BB$3)</f>
        <v>0</v>
      </c>
      <c r="BD56" s="551">
        <f>SUMIFS(용기수불기초자료!$G$3:$G$4794,용기수불기초자료!$B$3:$B$4794,A56,용기수불기초자료!$C$3:$C$4794,$BB$3)</f>
        <v>0</v>
      </c>
      <c r="BE56" s="548">
        <f t="shared" ref="BE56" si="340">BB56+BC56-BD56</f>
        <v>0</v>
      </c>
      <c r="BF56" s="549">
        <v>0</v>
      </c>
      <c r="BG56" s="550">
        <f>SUMIFS(용기수불기초자료!$D$3:$D$4794,용기수불기초자료!$B$3:$B$4794,A56,용기수불기초자료!$C$3:$C$4794,$BF$3)</f>
        <v>0</v>
      </c>
      <c r="BH56" s="551">
        <f>SUMIFS(용기수불기초자료!$G$3:$G$4794,용기수불기초자료!$B$3:$B$4794,A56,용기수불기초자료!$C$3:$C$4794,$BF$3)</f>
        <v>0</v>
      </c>
      <c r="BI56" s="547">
        <f t="shared" ref="BI56" si="341">BF56+BG56-BH56</f>
        <v>0</v>
      </c>
      <c r="BJ56" s="552">
        <v>0</v>
      </c>
      <c r="BK56" s="550">
        <f>SUMIFS(용기수불기초자료!$D$3:$D$4794,용기수불기초자료!$B$3:$B$4794,A56,용기수불기초자료!$C$3:$C$4794,$BJ$3)</f>
        <v>0</v>
      </c>
      <c r="BL56" s="551">
        <f>SUMIFS(용기수불기초자료!$G$3:$G$4794,용기수불기초자료!$B$3:$B$4794,A56,용기수불기초자료!$C$3:$C$4794,$BJ$3)</f>
        <v>0</v>
      </c>
      <c r="BM56" s="548">
        <f t="shared" ref="BM56" si="342">BJ56+BK56-BL56</f>
        <v>0</v>
      </c>
      <c r="BN56" s="552">
        <v>0</v>
      </c>
      <c r="BO56" s="550">
        <f>SUMIFS(용기수불기초자료!$D$3:$D$4794,용기수불기초자료!$B$3:$B$4794,A56,용기수불기초자료!$C$3:$C$4794,$BN$3)</f>
        <v>0</v>
      </c>
      <c r="BP56" s="551">
        <f>SUMIFS(용기수불기초자료!$G$3:$G$4794,용기수불기초자료!$B$3:$B$4794,A56,용기수불기초자료!$C$3:$C$4794,$BN$3)</f>
        <v>0</v>
      </c>
      <c r="BQ56" s="548">
        <f t="shared" ref="BQ56" si="343">BN56+BO56-BP56</f>
        <v>0</v>
      </c>
      <c r="BR56" s="552">
        <v>3</v>
      </c>
      <c r="BS56" s="550">
        <f>SUMIFS(용기수불기초자료!$D$3:$D$4794,용기수불기초자료!$B$3:$B$4794,A56,용기수불기초자료!$C$3:$C$4794,$BR$3)</f>
        <v>5</v>
      </c>
      <c r="BT56" s="551">
        <f>SUMIFS(용기수불기초자료!$G$3:$G$4794,용기수불기초자료!$B$3:$B$4794,A56,용기수불기초자료!$C$3:$C$4794,$BR$3)</f>
        <v>5</v>
      </c>
      <c r="BU56" s="548">
        <f t="shared" ref="BU56" si="344">BR56+BS56-BT56</f>
        <v>3</v>
      </c>
      <c r="BV56" s="549">
        <v>0</v>
      </c>
      <c r="BW56" s="550">
        <f>SUMIFS(용기수불기초자료!$D$3:$D$4794,용기수불기초자료!$B$3:$B$4794,A56,용기수불기초자료!$C$3:$C$4794,$BV$3)</f>
        <v>0</v>
      </c>
      <c r="BX56" s="551">
        <f>SUMIFS(용기수불기초자료!$G$3:$G$4794,용기수불기초자료!$B$3:$B$4794,A56,용기수불기초자료!$C$3:$C$4794,$BV$3)</f>
        <v>0</v>
      </c>
      <c r="BY56" s="547">
        <f t="shared" ref="BY56" si="345">BV56+BW56-BX56</f>
        <v>0</v>
      </c>
      <c r="BZ56" s="552">
        <v>0</v>
      </c>
      <c r="CA56" s="550">
        <f>SUMIFS(용기수불기초자료!$D$3:$D$4794,용기수불기초자료!$B$3:$B$4794,A56,용기수불기초자료!$C$3:$C$4794,$BZ$3)</f>
        <v>0</v>
      </c>
      <c r="CB56" s="551">
        <f>SUMIFS(용기수불기초자료!$G$3:$G$4794,용기수불기초자료!$B$3:$B$4794,A56,용기수불기초자료!$C$3:$C$4794,$BZ$3)</f>
        <v>0</v>
      </c>
      <c r="CC56" s="548">
        <f t="shared" ref="CC56" si="346">BZ56+CA56-CB56</f>
        <v>0</v>
      </c>
      <c r="CD56" s="552">
        <v>0</v>
      </c>
      <c r="CE56" s="550">
        <f>SUMIFS(용기수불기초자료!$D$3:$D$4794,용기수불기초자료!$B$3:$B$4794,A56,용기수불기초자료!$C$3:$C$4794,$CD$3)</f>
        <v>0</v>
      </c>
      <c r="CF56" s="551">
        <f>SUMIFS(용기수불기초자료!$G$3:$G$4794,용기수불기초자료!$B$3:$B$4794,A56,용기수불기초자료!$C$3:$C$4794,$CD$3)</f>
        <v>0</v>
      </c>
      <c r="CG56" s="548">
        <f t="shared" ref="CG56" si="347">CD56+CE56-CF56</f>
        <v>0</v>
      </c>
      <c r="CH56" s="552">
        <v>0</v>
      </c>
      <c r="CI56" s="550">
        <f>SUMIFS(용기수불기초자료!$D$3:$D$4794,용기수불기초자료!$B$3:$B$4794,A56,용기수불기초자료!$C$3:$C$4794,$CH$3)</f>
        <v>0</v>
      </c>
      <c r="CJ56" s="551">
        <f>SUMIFS(용기수불기초자료!$G$3:$G$4794,용기수불기초자료!$B$3:$B$4794,A56,용기수불기초자료!$C$3:$C$4794,$CH$3)</f>
        <v>0</v>
      </c>
      <c r="CK56" s="548">
        <f t="shared" ref="CK56" si="348">CH56+CI56-CJ56</f>
        <v>0</v>
      </c>
      <c r="CL56" s="549">
        <v>0</v>
      </c>
      <c r="CM56" s="550">
        <f>SUMIFS(용기수불기초자료!$D$3:$D$4794,용기수불기초자료!$B$3:$B$4794,A56,용기수불기초자료!$C$3:$C$4794,$CL$3)</f>
        <v>0</v>
      </c>
      <c r="CN56" s="551">
        <f>SUMIFS(용기수불기초자료!$G$3:$G$4794,용기수불기초자료!$B$3:$B$4794,A56,용기수불기초자료!$C$3:$C$4794,$CL$3)</f>
        <v>0</v>
      </c>
      <c r="CO56" s="547">
        <f t="shared" ref="CO56" si="349">CL56+CM56-CN56</f>
        <v>0</v>
      </c>
      <c r="CP56" s="552">
        <v>0</v>
      </c>
      <c r="CQ56" s="550">
        <f>SUMIFS(용기수불기초자료!$D$3:$D$4794,용기수불기초자료!$B$3:$B$4794,A56,용기수불기초자료!$C$3:$C$4794,$CP$3)</f>
        <v>0</v>
      </c>
      <c r="CR56" s="551">
        <f>SUMIFS(용기수불기초자료!$G$3:$G$4794,용기수불기초자료!$B$3:$B$4794,A56,용기수불기초자료!$C$3:$C$4794,$CP$3)</f>
        <v>0</v>
      </c>
      <c r="CS56" s="548">
        <f t="shared" ref="CS56" si="350">CP56+CQ56-CR56</f>
        <v>0</v>
      </c>
      <c r="CT56" s="549">
        <v>0</v>
      </c>
      <c r="CU56" s="550">
        <f>SUMIFS(용기수불기초자료!$D$3:$D$4794,용기수불기초자료!$B$3:$B$4794,A56,용기수불기초자료!$C$3:$C$4794,$CT$3)</f>
        <v>0</v>
      </c>
      <c r="CV56" s="551">
        <f>SUMIFS(용기수불기초자료!$G$3:$G$4794,용기수불기초자료!$B$3:$B$4794,A56,용기수불기초자료!$C$3:$C$4794,$CT$3)</f>
        <v>0</v>
      </c>
      <c r="CW56" s="547">
        <f t="shared" ref="CW56" si="351">CT56+CU56-CV56</f>
        <v>0</v>
      </c>
      <c r="CX56" s="552">
        <v>0</v>
      </c>
      <c r="CY56" s="550">
        <f>SUMIFS(용기수불기초자료!$D$3:$D$4794,용기수불기초자료!$B$3:$B$4794,A56,용기수불기초자료!$C$3:$C$4794,$CX$3)</f>
        <v>0</v>
      </c>
      <c r="CZ56" s="551">
        <f>SUMIFS(용기수불기초자료!$G$3:$G$4794,용기수불기초자료!$B$3:$B$4794,A56,용기수불기초자료!$C$3:$C$4794,$CX$3)</f>
        <v>0</v>
      </c>
      <c r="DA56" s="548">
        <f t="shared" ref="DA56" si="352">CX56+CY56-CZ56</f>
        <v>0</v>
      </c>
      <c r="DB56" s="549">
        <v>0</v>
      </c>
      <c r="DC56" s="550">
        <f>SUMIFS(용기수불기초자료!$D$3:$D$4794,용기수불기초자료!$B$3:$B$4794,A56,용기수불기초자료!$C$3:$C$4794,$DB$3)</f>
        <v>0</v>
      </c>
      <c r="DD56" s="551">
        <f>SUMIFS(용기수불기초자료!$G$3:$G$4794,용기수불기초자료!$B$3:$B$4794,A56,용기수불기초자료!$C$3:$C$4794,$DB$3)</f>
        <v>0</v>
      </c>
      <c r="DE56" s="547">
        <f t="shared" ref="DE56" si="353">DB56+DC56-DD56</f>
        <v>0</v>
      </c>
      <c r="DF56" s="552">
        <v>0</v>
      </c>
      <c r="DG56" s="550">
        <f>SUMIFS(용기수불기초자료!$D$3:$D$4794,용기수불기초자료!$B$3:$B$4794,A56,용기수불기초자료!$C$3:$C$4794,$DF$3)</f>
        <v>0</v>
      </c>
      <c r="DH56" s="551">
        <f>SUMIFS(용기수불기초자료!$G$3:$G$4794,용기수불기초자료!$B$3:$B$4794,A56,용기수불기초자료!$C$3:$C$4794,$DF$3)</f>
        <v>0</v>
      </c>
      <c r="DI56" s="548">
        <f t="shared" ref="DI56" si="354">DF56+DG56-DH56</f>
        <v>0</v>
      </c>
      <c r="DJ56" s="552">
        <v>0</v>
      </c>
      <c r="DK56" s="550">
        <f>SUMIFS(용기수불기초자료!$D$3:$D$4794,용기수불기초자료!$B$3:$B$4794,A56,용기수불기초자료!$C$3:$C$4794,$DJ$3)</f>
        <v>0</v>
      </c>
      <c r="DL56" s="551">
        <f>SUMIFS(용기수불기초자료!$G$3:$G$4794,용기수불기초자료!$B$3:$B$4794,A56,용기수불기초자료!$C$3:$C$4794,$DJ$3)</f>
        <v>0</v>
      </c>
      <c r="DM56" s="548">
        <f t="shared" ref="DM56" si="355">DJ56+DK56-DL56</f>
        <v>0</v>
      </c>
      <c r="DN56" s="552">
        <v>0</v>
      </c>
      <c r="DO56" s="550">
        <f>SUMIFS(용기수불기초자료!$D$3:$D$4794,용기수불기초자료!$B$3:$B$4794,A56,용기수불기초자료!$C$3:$C$4794,$DN$3)</f>
        <v>0</v>
      </c>
      <c r="DP56" s="551">
        <f>SUMIFS(용기수불기초자료!$G$3:$G$4794,용기수불기초자료!$B$3:$B$4794,A56,용기수불기초자료!$C$3:$C$4794,$DN$3)</f>
        <v>0</v>
      </c>
      <c r="DQ56" s="554">
        <f>DN56+DO56-DP56</f>
        <v>0</v>
      </c>
      <c r="DR56" s="549">
        <v>0</v>
      </c>
      <c r="DS56" s="550">
        <f>SUMIFS(용기수불기초자료!$D$3:$D$4794,용기수불기초자료!$B$3:$B$4794,A56,용기수불기초자료!$C$3:$C$4794,$DR$3)</f>
        <v>0</v>
      </c>
      <c r="DT56" s="551">
        <f>SUMIFS(용기수불기초자료!$G$3:$G$4794,용기수불기초자료!$B$3:$B$4794,A56,용기수불기초자료!$C$3:$C$4794,$DR$3)</f>
        <v>0</v>
      </c>
      <c r="DU56" s="547">
        <f t="shared" si="8"/>
        <v>0</v>
      </c>
      <c r="DV56" s="552">
        <v>0</v>
      </c>
      <c r="DW56" s="550">
        <f>SUMIFS(용기수불기초자료!$D$3:$D$4794,용기수불기초자료!$B$3:$B$4794,A56,용기수불기초자료!$C$3:$C$4794,$DV$3)</f>
        <v>0</v>
      </c>
      <c r="DX56" s="551">
        <f>SUMIFS(용기수불기초자료!$G$3:$G$4794,용기수불기초자료!$B$3:$B$4794,A56,용기수불기초자료!$C$3:$C$4794,$DV$3)</f>
        <v>0</v>
      </c>
      <c r="DY56" s="548">
        <f t="shared" ref="DY56" si="356">DV56+DW56-DX56</f>
        <v>0</v>
      </c>
      <c r="DZ56" s="549">
        <v>7</v>
      </c>
      <c r="EA56" s="550">
        <f>SUMIFS(용기수불기초자료!$D$3:$D$4794,용기수불기초자료!$B$3:$B$4794,A56,용기수불기초자료!$C$3:$C$4794,$DZ$3)</f>
        <v>13</v>
      </c>
      <c r="EB56" s="551">
        <f>SUMIFS(용기수불기초자료!$G$3:$G$4794,용기수불기초자료!$B$3:$B$4794,A56,용기수불기초자료!$C$3:$C$4794,$DZ$3)</f>
        <v>14</v>
      </c>
      <c r="EC56" s="547">
        <f t="shared" ref="EC56" si="357">DZ56+EA56-EB56</f>
        <v>6</v>
      </c>
      <c r="ED56" s="552">
        <v>0</v>
      </c>
      <c r="EE56" s="550">
        <f>SUMIFS(용기수불기초자료!$D$3:$D$4794,용기수불기초자료!$B$3:$B$4794,A56,용기수불기초자료!$C$3:$C$4794,$ED$3)</f>
        <v>0</v>
      </c>
      <c r="EF56" s="551">
        <f>SUMIFS(용기수불기초자료!$G$3:$G$4794,용기수불기초자료!$B$3:$B$4794,A56,용기수불기초자료!$C$3:$C$4794,$ED$3)</f>
        <v>0</v>
      </c>
      <c r="EG56" s="548">
        <f t="shared" ref="EG56" si="358">ED56+EE56-EF56</f>
        <v>0</v>
      </c>
      <c r="EH56" s="552">
        <v>0</v>
      </c>
      <c r="EI56" s="550">
        <f>SUMIFS(용기수불기초자료!$D$3:$D$4794,용기수불기초자료!$B$3:$B$4794,A56,용기수불기초자료!$C$3:$C$4794,$EH$3)</f>
        <v>0</v>
      </c>
      <c r="EJ56" s="551">
        <f>SUMIFS(용기수불기초자료!$G$3:$G$4794,용기수불기초자료!$B$3:$B$4794,A56,용기수불기초자료!$C$3:$C$4794,$EH$3)</f>
        <v>0</v>
      </c>
      <c r="EK56" s="548">
        <f t="shared" ref="EK56" si="359">EH56+EI56-EJ56</f>
        <v>0</v>
      </c>
      <c r="EL56" s="549">
        <v>0</v>
      </c>
      <c r="EM56" s="550">
        <f>SUMIFS(용기수불기초자료!$D$3:$D$4794,용기수불기초자료!$B$3:$B$4794,A56,용기수불기초자료!$C$3:$C$4794,$EL$3)</f>
        <v>0</v>
      </c>
      <c r="EN56" s="551">
        <f>SUMIFS(용기수불기초자료!$G$3:$G$4794,용기수불기초자료!$B$3:$B$4794,A56,용기수불기초자료!$C$3:$C$4794,$EL$3)</f>
        <v>0</v>
      </c>
      <c r="EO56" s="547">
        <f t="shared" ref="EO56" si="360">EL56+EM56-EN56</f>
        <v>0</v>
      </c>
      <c r="EP56" s="552">
        <v>0</v>
      </c>
      <c r="EQ56" s="550">
        <f>SUMIFS(용기수불기초자료!$D$3:$D$4794,용기수불기초자료!$B$3:$B$4794,A56,용기수불기초자료!$C$3:$C$4794,$EP$3)</f>
        <v>0</v>
      </c>
      <c r="ER56" s="551">
        <f>SUMIFS(용기수불기초자료!$G$3:$G$4794,용기수불기초자료!$B$3:$B$4794,A56,용기수불기초자료!$C$3:$C$4794,$EP$3)</f>
        <v>0</v>
      </c>
      <c r="ES56" s="548">
        <f t="shared" ref="ES56" si="361">EP56+EQ56-ER56</f>
        <v>0</v>
      </c>
      <c r="ET56" s="552">
        <v>0</v>
      </c>
      <c r="EU56" s="550">
        <f>SUMIFS(용기수불기초자료!$D$3:$D$4794,용기수불기초자료!$B$3:$B$4794,A56,용기수불기초자료!$C$3:$C$4794,$ET$3)</f>
        <v>0</v>
      </c>
      <c r="EV56" s="551">
        <f>SUMIFS(용기수불기초자료!$G$3:$G$4794,용기수불기초자료!$B$3:$B$4794,A56,용기수불기초자료!$C$3:$C$4794,$ET$3)</f>
        <v>0</v>
      </c>
      <c r="EW56" s="548">
        <f t="shared" ref="EW56" si="362">ET56+EU56-EV56</f>
        <v>0</v>
      </c>
      <c r="EX56" s="552">
        <v>0</v>
      </c>
      <c r="EY56" s="550">
        <f>SUMIFS(용기수불기초자료!$D$3:$D$4794,용기수불기초자료!$B$3:$B$4794,A56,용기수불기초자료!$C$3:$C$4794,$EX$3)</f>
        <v>0</v>
      </c>
      <c r="EZ56" s="551">
        <f>SUMIFS(용기수불기초자료!$G$3:$G$4794,용기수불기초자료!$B$3:$B$4794,A56,용기수불기초자료!$C$3:$C$4794,$EX$3)</f>
        <v>0</v>
      </c>
      <c r="FA56" s="554">
        <f t="shared" ref="FA56" si="363">EX56+EY56-EZ56</f>
        <v>0</v>
      </c>
      <c r="FB56" s="552">
        <v>0</v>
      </c>
      <c r="FC56" s="555">
        <f>SUMIFS(용기수불기초자료!$D$3:$D$4794,용기수불기초자료!$B$3:$B$4794,A56,용기수불기초자료!$C$3:$C$4794,$FB$3)</f>
        <v>0</v>
      </c>
      <c r="FD56" s="555">
        <f>SUMIFS(용기수불기초자료!$G$3:$G$4794,용기수불기초자료!$B$3:$B$4794,A56,용기수불기초자료!$C$3:$C$4794,$FB$3)</f>
        <v>0</v>
      </c>
      <c r="FE56" s="554">
        <f t="shared" ref="FE56" si="364">FB56+FC56-FD56</f>
        <v>0</v>
      </c>
      <c r="FF56" s="552">
        <v>0</v>
      </c>
      <c r="FG56" s="555">
        <f>SUMIFS(용기수불기초자료!$D$3:$D$4794,용기수불기초자료!$B$3:$B$4794,A56,용기수불기초자료!$C$3:$C$4794,$FF$3)</f>
        <v>0</v>
      </c>
      <c r="FH56" s="555">
        <f>SUMIFS(용기수불기초자료!$G$3:$G$4794,용기수불기초자료!$B$3:$B$4794,A56,용기수불기초자료!$C$3:$C$4794,$FF$3)</f>
        <v>0</v>
      </c>
      <c r="FI56" s="554">
        <f t="shared" ref="FI56" si="365">FF56+FG56-FH56</f>
        <v>0</v>
      </c>
      <c r="FJ56" s="552">
        <v>0</v>
      </c>
      <c r="FK56" s="555">
        <f>SUMIFS(용기수불기초자료!$D$3:$D$4794,용기수불기초자료!$B$3:$B$4794,$A56,용기수불기초자료!$C$3:$C$4794,$FJ$3)</f>
        <v>0</v>
      </c>
      <c r="FL56" s="555">
        <f>SUMIFS(용기수불기초자료!$G$3:$G$4794,용기수불기초자료!$B$3:$B$4794,$A56,용기수불기초자료!$C$3:$C$4794,$FJ$3)</f>
        <v>0</v>
      </c>
      <c r="FM56" s="554">
        <f t="shared" ref="FM56" si="366">FJ56+FK56-FL56</f>
        <v>0</v>
      </c>
      <c r="FN56" s="552">
        <v>0</v>
      </c>
      <c r="FO56" s="555">
        <f>SUMIFS(용기수불기초자료!$D$3:$D$4794,용기수불기초자료!$B$3:$B$4794,$A56,용기수불기초자료!$C$3:$C$4794,$FN$3)</f>
        <v>0</v>
      </c>
      <c r="FP56" s="555">
        <f>SUMIFS(용기수불기초자료!$G$3:$G$4794,용기수불기초자료!$B$3:$B$4794,$A56,용기수불기초자료!$C$3:$C$4794,$FN$3)</f>
        <v>0</v>
      </c>
      <c r="FQ56" s="554">
        <f t="shared" ref="FQ56" si="367">FN56+FO56-FP56</f>
        <v>0</v>
      </c>
      <c r="FR56" s="558">
        <v>1</v>
      </c>
      <c r="FS56" s="582">
        <f>SUMIF(기화기수불!$B$4:$B$628,A56,기화기수불!$D$4:$D$628)</f>
        <v>0</v>
      </c>
      <c r="FT56" s="582">
        <f>SUMIF(기화기수불!$B$4:$B$628,A56,기화기수불!$C$4:$C$628)</f>
        <v>0</v>
      </c>
      <c r="FU56" s="559">
        <f t="shared" si="325"/>
        <v>1</v>
      </c>
      <c r="FW56" s="228"/>
    </row>
    <row r="57" spans="1:179" x14ac:dyDescent="0.3">
      <c r="A57" s="710" t="s">
        <v>910</v>
      </c>
      <c r="B57" s="546">
        <f t="shared" si="9"/>
        <v>6</v>
      </c>
      <c r="C57" s="547">
        <f t="shared" si="10"/>
        <v>0</v>
      </c>
      <c r="D57" s="547">
        <f t="shared" si="11"/>
        <v>0</v>
      </c>
      <c r="E57" s="548">
        <f t="shared" si="12"/>
        <v>6</v>
      </c>
      <c r="F57" s="549">
        <v>0</v>
      </c>
      <c r="G57" s="550">
        <f>SUMIFS(용기수불기초자료!$D$3:$D$4794,용기수불기초자료!$B$3:$B$4794,A57,용기수불기초자료!$C$3:$C$4794,$F$3)</f>
        <v>0</v>
      </c>
      <c r="H57" s="551">
        <f>SUMIFS(용기수불기초자료!$G$3:$G$4794,용기수불기초자료!$B$3:$B$4794,A57,용기수불기초자료!$C$3:$C$4794,$F$3)</f>
        <v>0</v>
      </c>
      <c r="I57" s="547">
        <f>F57+G57-H57</f>
        <v>0</v>
      </c>
      <c r="J57" s="552">
        <v>0</v>
      </c>
      <c r="K57" s="550">
        <f>SUMIFS(용기수불기초자료!$D$3:$D$4794,용기수불기초자료!$B$3:$B$4794,A57,용기수불기초자료!$C$3:$C$4794,$J$3)</f>
        <v>0</v>
      </c>
      <c r="L57" s="551">
        <f>SUMIFS(용기수불기초자료!$G$3:$G$4794,용기수불기초자료!$B$3:$B$4794,A57,용기수불기초자료!$C$3:$C$4794,$J$3)</f>
        <v>0</v>
      </c>
      <c r="M57" s="548">
        <f>J57+K57-L57</f>
        <v>0</v>
      </c>
      <c r="N57" s="549">
        <v>5</v>
      </c>
      <c r="O57" s="550">
        <f>SUMIFS(용기수불기초자료!$D$3:$D$4794,용기수불기초자료!$B$3:$B$4794,A57,용기수불기초자료!$C$3:$C$4794,$N$3)</f>
        <v>0</v>
      </c>
      <c r="P57" s="551">
        <f>SUMIFS(용기수불기초자료!$G$3:$G$4794,용기수불기초자료!$B$3:$B$4794,A57,용기수불기초자료!$C$3:$C$4794,$N$3)</f>
        <v>0</v>
      </c>
      <c r="Q57" s="547">
        <f>N57+O57-P57</f>
        <v>5</v>
      </c>
      <c r="R57" s="552">
        <v>0</v>
      </c>
      <c r="S57" s="551">
        <f>SUMIFS(용기수불기초자료!$D$3:$D$4794,용기수불기초자료!$B$3:$B$4794,A57,용기수불기초자료!$C$3:$C$4794,$R$3)</f>
        <v>0</v>
      </c>
      <c r="T57" s="551">
        <f>SUMIFS(용기수불기초자료!$G$3:$G$4794,용기수불기초자료!$B$3:$B$4794,A57,용기수불기초자료!$C$3:$C$4794,$R$3)</f>
        <v>0</v>
      </c>
      <c r="U57" s="548">
        <f>R57+S57-T57</f>
        <v>0</v>
      </c>
      <c r="V57" s="549">
        <v>0</v>
      </c>
      <c r="W57" s="551">
        <f>SUMIFS(용기수불기초자료!$D$3:$D$4794,용기수불기초자료!$B$3:$B$4794,A57,용기수불기초자료!$C$3:$C$4794,$V$3)</f>
        <v>0</v>
      </c>
      <c r="X57" s="551">
        <f>SUMIFS(용기수불기초자료!$G$3:$G$4794,용기수불기초자료!$B$3:$B$4794,A57,용기수불기초자료!$C$3:$C$4794,$V$3)</f>
        <v>0</v>
      </c>
      <c r="Y57" s="547">
        <f>V57+W57-X57</f>
        <v>0</v>
      </c>
      <c r="Z57" s="552">
        <v>0</v>
      </c>
      <c r="AA57" s="551">
        <f>SUMIFS(용기수불기초자료!$D$3:$D$4794,용기수불기초자료!$B$3:$B$4794,A57,용기수불기초자료!$C$3:$C$4794,$Z$3)</f>
        <v>0</v>
      </c>
      <c r="AB57" s="551">
        <f>SUMIFS(용기수불기초자료!$G$3:$G$4794,용기수불기초자료!$B$3:$B$4794,A57,용기수불기초자료!$C$3:$C$4794,$Z$3)</f>
        <v>0</v>
      </c>
      <c r="AC57" s="548">
        <f>Z57+AA57-AB57</f>
        <v>0</v>
      </c>
      <c r="AD57" s="552">
        <v>0</v>
      </c>
      <c r="AE57" s="551">
        <f>SUMIFS(용기수불기초자료!$D$3:$D$4794,용기수불기초자료!$B$3:$B$4794,A57,용기수불기초자료!$C$3:$C$4794,$AD$3)</f>
        <v>0</v>
      </c>
      <c r="AF57" s="551">
        <f>SUMIFS(용기수불기초자료!$G$3:$G$4794,용기수불기초자료!$B$3:$B$4794,A57,용기수불기초자료!$C$3:$C$4794,$AD$3)</f>
        <v>0</v>
      </c>
      <c r="AG57" s="548">
        <f>AD57+AE57-AF57</f>
        <v>0</v>
      </c>
      <c r="AH57" s="549">
        <v>0</v>
      </c>
      <c r="AI57" s="551">
        <f>SUMIFS(용기수불기초자료!$D$3:$D$4794,용기수불기초자료!$B$3:$B$4794,A57,용기수불기초자료!$C$3:$C$4794,$AH$3)</f>
        <v>0</v>
      </c>
      <c r="AJ57" s="551">
        <f>SUMIFS(용기수불기초자료!$G$3:$G$4794,용기수불기초자료!$B$3:$B$4794,A57,용기수불기초자료!$C$3:$C$4794,$AH$3)</f>
        <v>0</v>
      </c>
      <c r="AK57" s="547">
        <f>AH57+AI57-AJ57</f>
        <v>0</v>
      </c>
      <c r="AL57" s="552">
        <v>0</v>
      </c>
      <c r="AM57" s="551">
        <f>SUMIFS(용기수불기초자료!$D$3:$D$4794,용기수불기초자료!$B$3:$B$4794,A57,용기수불기초자료!$C$3:$C$4794,$AL$3)</f>
        <v>0</v>
      </c>
      <c r="AN57" s="551">
        <f>SUMIFS(용기수불기초자료!$G$3:$G$4794,용기수불기초자료!$B$3:$B$4794,A57,용기수불기초자료!$C$3:$C$4794,$AL$3)</f>
        <v>0</v>
      </c>
      <c r="AO57" s="548">
        <f t="shared" si="337"/>
        <v>0</v>
      </c>
      <c r="AP57" s="552">
        <v>0</v>
      </c>
      <c r="AQ57" s="551">
        <f>SUMIFS(용기수불기초자료!$D$3:$D$4794,용기수불기초자료!$B$3:$B$4794,A57,용기수불기초자료!$C$3:$C$4794,$AP$3)</f>
        <v>0</v>
      </c>
      <c r="AR57" s="551">
        <f>SUMIFS(용기수불기초자료!$G$3:$G$4794,용기수불기초자료!$B$3:$B$4794,A57,용기수불기초자료!$C$3:$C$4794,$AP$3)</f>
        <v>0</v>
      </c>
      <c r="AS57" s="548">
        <f>AP57+AQ57-AR57</f>
        <v>0</v>
      </c>
      <c r="AT57" s="552">
        <v>1</v>
      </c>
      <c r="AU57" s="551">
        <f>SUMIFS(용기수불기초자료!$D$3:$D$4794,용기수불기초자료!$B$3:$B$4794,A57,용기수불기초자료!$C$3:$C$4794,$AT$3)</f>
        <v>0</v>
      </c>
      <c r="AV57" s="551">
        <f>SUMIFS(용기수불기초자료!$G$3:$G$4794,용기수불기초자료!$B$3:$B$4794,A57,용기수불기초자료!$C$3:$C$4794,$AT$3)</f>
        <v>0</v>
      </c>
      <c r="AW57" s="548">
        <f>AT57+AU57-AV57</f>
        <v>1</v>
      </c>
      <c r="AX57" s="549">
        <v>0</v>
      </c>
      <c r="AY57" s="550">
        <f>SUMIFS(용기수불기초자료!$D$3:$D$4794,용기수불기초자료!$B$3:$B$4794,A57,용기수불기초자료!$C$3:$C$4794,$AX$3)</f>
        <v>0</v>
      </c>
      <c r="AZ57" s="551">
        <f>SUMIFS(용기수불기초자료!$G$3:$G$4794,용기수불기초자료!$B$3:$B$4794,A57,용기수불기초자료!$C$3:$C$4794,$AX$3)</f>
        <v>0</v>
      </c>
      <c r="BA57" s="547">
        <f>AX57+AY57-AZ57</f>
        <v>0</v>
      </c>
      <c r="BB57" s="552">
        <v>0</v>
      </c>
      <c r="BC57" s="550">
        <f>SUMIFS(용기수불기초자료!$D$3:$D$4794,용기수불기초자료!$B$3:$B$4794,A57,용기수불기초자료!$C$3:$C$4794,$BB$3)</f>
        <v>0</v>
      </c>
      <c r="BD57" s="551">
        <f>SUMIFS(용기수불기초자료!$G$3:$G$4794,용기수불기초자료!$B$3:$B$4794,A57,용기수불기초자료!$C$3:$C$4794,$BB$3)</f>
        <v>0</v>
      </c>
      <c r="BE57" s="548">
        <f>BB57+BC57-BD57</f>
        <v>0</v>
      </c>
      <c r="BF57" s="549">
        <v>0</v>
      </c>
      <c r="BG57" s="550">
        <f>SUMIFS(용기수불기초자료!$D$3:$D$4794,용기수불기초자료!$B$3:$B$4794,A57,용기수불기초자료!$C$3:$C$4794,$BF$3)</f>
        <v>0</v>
      </c>
      <c r="BH57" s="551">
        <f>SUMIFS(용기수불기초자료!$G$3:$G$4794,용기수불기초자료!$B$3:$B$4794,A57,용기수불기초자료!$C$3:$C$4794,$BF$3)</f>
        <v>0</v>
      </c>
      <c r="BI57" s="547">
        <f>BF57+BG57-BH57</f>
        <v>0</v>
      </c>
      <c r="BJ57" s="552">
        <v>0</v>
      </c>
      <c r="BK57" s="550">
        <f>SUMIFS(용기수불기초자료!$D$3:$D$4794,용기수불기초자료!$B$3:$B$4794,A57,용기수불기초자료!$C$3:$C$4794,$BJ$3)</f>
        <v>0</v>
      </c>
      <c r="BL57" s="551">
        <f>SUMIFS(용기수불기초자료!$G$3:$G$4794,용기수불기초자료!$B$3:$B$4794,A57,용기수불기초자료!$C$3:$C$4794,$BJ$3)</f>
        <v>0</v>
      </c>
      <c r="BM57" s="548">
        <f>BJ57+BK57-BL57</f>
        <v>0</v>
      </c>
      <c r="BN57" s="552">
        <v>0</v>
      </c>
      <c r="BO57" s="550">
        <f>SUMIFS(용기수불기초자료!$D$3:$D$4794,용기수불기초자료!$B$3:$B$4794,A57,용기수불기초자료!$C$3:$C$4794,$BN$3)</f>
        <v>0</v>
      </c>
      <c r="BP57" s="551">
        <f>SUMIFS(용기수불기초자료!$G$3:$G$4794,용기수불기초자료!$B$3:$B$4794,A57,용기수불기초자료!$C$3:$C$4794,$BN$3)</f>
        <v>0</v>
      </c>
      <c r="BQ57" s="548">
        <f>BN57+BO57-BP57</f>
        <v>0</v>
      </c>
      <c r="BR57" s="552">
        <v>0</v>
      </c>
      <c r="BS57" s="550">
        <f>SUMIFS(용기수불기초자료!$D$3:$D$4794,용기수불기초자료!$B$3:$B$4794,A57,용기수불기초자료!$C$3:$C$4794,$BR$3)</f>
        <v>0</v>
      </c>
      <c r="BT57" s="551">
        <f>SUMIFS(용기수불기초자료!$G$3:$G$4794,용기수불기초자료!$B$3:$B$4794,A57,용기수불기초자료!$C$3:$C$4794,$BR$3)</f>
        <v>0</v>
      </c>
      <c r="BU57" s="548">
        <f>BR57+BS57-BT57</f>
        <v>0</v>
      </c>
      <c r="BV57" s="549">
        <v>0</v>
      </c>
      <c r="BW57" s="550">
        <f>SUMIFS(용기수불기초자료!$D$3:$D$4794,용기수불기초자료!$B$3:$B$4794,A57,용기수불기초자료!$C$3:$C$4794,$BV$3)</f>
        <v>0</v>
      </c>
      <c r="BX57" s="551">
        <f>SUMIFS(용기수불기초자료!$G$3:$G$4794,용기수불기초자료!$B$3:$B$4794,A57,용기수불기초자료!$C$3:$C$4794,$BV$3)</f>
        <v>0</v>
      </c>
      <c r="BY57" s="547">
        <f>BV57+BW57-BX57</f>
        <v>0</v>
      </c>
      <c r="BZ57" s="552">
        <v>0</v>
      </c>
      <c r="CA57" s="550">
        <f>SUMIFS(용기수불기초자료!$D$3:$D$4794,용기수불기초자료!$B$3:$B$4794,A57,용기수불기초자료!$C$3:$C$4794,$BZ$3)</f>
        <v>0</v>
      </c>
      <c r="CB57" s="551">
        <f>SUMIFS(용기수불기초자료!$G$3:$G$4794,용기수불기초자료!$B$3:$B$4794,A57,용기수불기초자료!$C$3:$C$4794,$BZ$3)</f>
        <v>0</v>
      </c>
      <c r="CC57" s="548">
        <f>BZ57+CA57-CB57</f>
        <v>0</v>
      </c>
      <c r="CD57" s="552">
        <v>0</v>
      </c>
      <c r="CE57" s="550">
        <f>SUMIFS(용기수불기초자료!$D$3:$D$4794,용기수불기초자료!$B$3:$B$4794,A57,용기수불기초자료!$C$3:$C$4794,$CD$3)</f>
        <v>0</v>
      </c>
      <c r="CF57" s="551">
        <f>SUMIFS(용기수불기초자료!$G$3:$G$4794,용기수불기초자료!$B$3:$B$4794,A57,용기수불기초자료!$C$3:$C$4794,$CD$3)</f>
        <v>0</v>
      </c>
      <c r="CG57" s="548">
        <f>CD57+CE57-CF57</f>
        <v>0</v>
      </c>
      <c r="CH57" s="552">
        <v>0</v>
      </c>
      <c r="CI57" s="550">
        <f>SUMIFS(용기수불기초자료!$D$3:$D$4794,용기수불기초자료!$B$3:$B$4794,A57,용기수불기초자료!$C$3:$C$4794,$CH$3)</f>
        <v>0</v>
      </c>
      <c r="CJ57" s="551">
        <f>SUMIFS(용기수불기초자료!$G$3:$G$4794,용기수불기초자료!$B$3:$B$4794,A57,용기수불기초자료!$C$3:$C$4794,$CH$3)</f>
        <v>0</v>
      </c>
      <c r="CK57" s="548">
        <f>CH57+CI57-CJ57</f>
        <v>0</v>
      </c>
      <c r="CL57" s="549">
        <v>0</v>
      </c>
      <c r="CM57" s="550">
        <f>SUMIFS(용기수불기초자료!$D$3:$D$4794,용기수불기초자료!$B$3:$B$4794,A57,용기수불기초자료!$C$3:$C$4794,$CL$3)</f>
        <v>0</v>
      </c>
      <c r="CN57" s="551">
        <f>SUMIFS(용기수불기초자료!$G$3:$G$4794,용기수불기초자료!$B$3:$B$4794,A57,용기수불기초자료!$C$3:$C$4794,$CL$3)</f>
        <v>0</v>
      </c>
      <c r="CO57" s="547">
        <f>CL57+CM57-CN57</f>
        <v>0</v>
      </c>
      <c r="CP57" s="552">
        <v>0</v>
      </c>
      <c r="CQ57" s="550">
        <f>SUMIFS(용기수불기초자료!$D$3:$D$4794,용기수불기초자료!$B$3:$B$4794,A57,용기수불기초자료!$C$3:$C$4794,$CP$3)</f>
        <v>0</v>
      </c>
      <c r="CR57" s="551">
        <f>SUMIFS(용기수불기초자료!$G$3:$G$4794,용기수불기초자료!$B$3:$B$4794,A57,용기수불기초자료!$C$3:$C$4794,$CP$3)</f>
        <v>0</v>
      </c>
      <c r="CS57" s="548">
        <f>CP57+CQ57-CR57</f>
        <v>0</v>
      </c>
      <c r="CT57" s="549">
        <v>0</v>
      </c>
      <c r="CU57" s="550">
        <f>SUMIFS(용기수불기초자료!$D$3:$D$4794,용기수불기초자료!$B$3:$B$4794,A57,용기수불기초자료!$C$3:$C$4794,$CT$3)</f>
        <v>0</v>
      </c>
      <c r="CV57" s="551">
        <f>SUMIFS(용기수불기초자료!$G$3:$G$4794,용기수불기초자료!$B$3:$B$4794,A57,용기수불기초자료!$C$3:$C$4794,$CT$3)</f>
        <v>0</v>
      </c>
      <c r="CW57" s="547">
        <f>CT57+CU57-CV57</f>
        <v>0</v>
      </c>
      <c r="CX57" s="552">
        <v>0</v>
      </c>
      <c r="CY57" s="550">
        <f>SUMIFS(용기수불기초자료!$D$3:$D$4794,용기수불기초자료!$B$3:$B$4794,A57,용기수불기초자료!$C$3:$C$4794,$CX$3)</f>
        <v>0</v>
      </c>
      <c r="CZ57" s="551">
        <f>SUMIFS(용기수불기초자료!$G$3:$G$4794,용기수불기초자료!$B$3:$B$4794,A57,용기수불기초자료!$C$3:$C$4794,$CX$3)</f>
        <v>0</v>
      </c>
      <c r="DA57" s="548">
        <f>CX57+CY57-CZ57</f>
        <v>0</v>
      </c>
      <c r="DB57" s="549">
        <v>0</v>
      </c>
      <c r="DC57" s="550">
        <f>SUMIFS(용기수불기초자료!$D$3:$D$4794,용기수불기초자료!$B$3:$B$4794,A57,용기수불기초자료!$C$3:$C$4794,$DB$3)</f>
        <v>0</v>
      </c>
      <c r="DD57" s="551">
        <f>SUMIFS(용기수불기초자료!$G$3:$G$4794,용기수불기초자료!$B$3:$B$4794,A57,용기수불기초자료!$C$3:$C$4794,$DB$3)</f>
        <v>0</v>
      </c>
      <c r="DE57" s="547">
        <f>DB57+DC57-DD57</f>
        <v>0</v>
      </c>
      <c r="DF57" s="552">
        <v>0</v>
      </c>
      <c r="DG57" s="550">
        <f>SUMIFS(용기수불기초자료!$D$3:$D$4794,용기수불기초자료!$B$3:$B$4794,A57,용기수불기초자료!$C$3:$C$4794,$DF$3)</f>
        <v>0</v>
      </c>
      <c r="DH57" s="551">
        <f>SUMIFS(용기수불기초자료!$G$3:$G$4794,용기수불기초자료!$B$3:$B$4794,A57,용기수불기초자료!$C$3:$C$4794,$DF$3)</f>
        <v>0</v>
      </c>
      <c r="DI57" s="548">
        <f>DF57+DG57-DH57</f>
        <v>0</v>
      </c>
      <c r="DJ57" s="552">
        <v>0</v>
      </c>
      <c r="DK57" s="550">
        <f>SUMIFS(용기수불기초자료!$D$3:$D$4794,용기수불기초자료!$B$3:$B$4794,A57,용기수불기초자료!$C$3:$C$4794,$DJ$3)</f>
        <v>0</v>
      </c>
      <c r="DL57" s="551">
        <f>SUMIFS(용기수불기초자료!$G$3:$G$4794,용기수불기초자료!$B$3:$B$4794,A57,용기수불기초자료!$C$3:$C$4794,$DJ$3)</f>
        <v>0</v>
      </c>
      <c r="DM57" s="548">
        <f>DJ57+DK57-DL57</f>
        <v>0</v>
      </c>
      <c r="DN57" s="552">
        <v>0</v>
      </c>
      <c r="DO57" s="550">
        <f>SUMIFS(용기수불기초자료!$D$3:$D$4794,용기수불기초자료!$B$3:$B$4794,A57,용기수불기초자료!$C$3:$C$4794,$DN$3)</f>
        <v>0</v>
      </c>
      <c r="DP57" s="551">
        <f>SUMIFS(용기수불기초자료!$G$3:$G$4794,용기수불기초자료!$B$3:$B$4794,A57,용기수불기초자료!$C$3:$C$4794,$DN$3)</f>
        <v>0</v>
      </c>
      <c r="DQ57" s="554">
        <f>DN57+DO57-DP57</f>
        <v>0</v>
      </c>
      <c r="DR57" s="549">
        <v>0</v>
      </c>
      <c r="DS57" s="550">
        <f>SUMIFS(용기수불기초자료!$D$3:$D$4794,용기수불기초자료!$B$3:$B$4794,A57,용기수불기초자료!$C$3:$C$4794,$DR$3)</f>
        <v>0</v>
      </c>
      <c r="DT57" s="551">
        <f>SUMIFS(용기수불기초자료!$G$3:$G$4794,용기수불기초자료!$B$3:$B$4794,A57,용기수불기초자료!$C$3:$C$4794,$DR$3)</f>
        <v>0</v>
      </c>
      <c r="DU57" s="547">
        <f t="shared" si="8"/>
        <v>0</v>
      </c>
      <c r="DV57" s="552">
        <v>0</v>
      </c>
      <c r="DW57" s="550">
        <f>SUMIFS(용기수불기초자료!$D$3:$D$4794,용기수불기초자료!$B$3:$B$4794,A57,용기수불기초자료!$C$3:$C$4794,$DV$3)</f>
        <v>0</v>
      </c>
      <c r="DX57" s="551">
        <f>SUMIFS(용기수불기초자료!$G$3:$G$4794,용기수불기초자료!$B$3:$B$4794,A57,용기수불기초자료!$C$3:$C$4794,$DV$3)</f>
        <v>0</v>
      </c>
      <c r="DY57" s="548">
        <f>DV57+DW57-DX57</f>
        <v>0</v>
      </c>
      <c r="DZ57" s="549">
        <v>0</v>
      </c>
      <c r="EA57" s="550">
        <f>SUMIFS(용기수불기초자료!$D$3:$D$4794,용기수불기초자료!$B$3:$B$4794,A57,용기수불기초자료!$C$3:$C$4794,$DZ$3)</f>
        <v>0</v>
      </c>
      <c r="EB57" s="551">
        <f>SUMIFS(용기수불기초자료!$G$3:$G$4794,용기수불기초자료!$B$3:$B$4794,A57,용기수불기초자료!$C$3:$C$4794,$DZ$3)</f>
        <v>0</v>
      </c>
      <c r="EC57" s="547">
        <f>DZ57+EA57-EB57</f>
        <v>0</v>
      </c>
      <c r="ED57" s="552">
        <v>0</v>
      </c>
      <c r="EE57" s="550">
        <f>SUMIFS(용기수불기초자료!$D$3:$D$4794,용기수불기초자료!$B$3:$B$4794,A57,용기수불기초자료!$C$3:$C$4794,$ED$3)</f>
        <v>0</v>
      </c>
      <c r="EF57" s="551">
        <f>SUMIFS(용기수불기초자료!$G$3:$G$4794,용기수불기초자료!$B$3:$B$4794,A57,용기수불기초자료!$C$3:$C$4794,$ED$3)</f>
        <v>0</v>
      </c>
      <c r="EG57" s="548">
        <f>ED57+EE57-EF57</f>
        <v>0</v>
      </c>
      <c r="EH57" s="552">
        <v>0</v>
      </c>
      <c r="EI57" s="550">
        <f>SUMIFS(용기수불기초자료!$D$3:$D$4794,용기수불기초자료!$B$3:$B$4794,A57,용기수불기초자료!$C$3:$C$4794,$EH$3)</f>
        <v>0</v>
      </c>
      <c r="EJ57" s="551">
        <f>SUMIFS(용기수불기초자료!$G$3:$G$4794,용기수불기초자료!$B$3:$B$4794,A57,용기수불기초자료!$C$3:$C$4794,$EH$3)</f>
        <v>0</v>
      </c>
      <c r="EK57" s="548">
        <f>EH57+EI57-EJ57</f>
        <v>0</v>
      </c>
      <c r="EL57" s="549">
        <v>0</v>
      </c>
      <c r="EM57" s="550">
        <f>SUMIFS(용기수불기초자료!$D$3:$D$4794,용기수불기초자료!$B$3:$B$4794,A57,용기수불기초자료!$C$3:$C$4794,$EL$3)</f>
        <v>0</v>
      </c>
      <c r="EN57" s="551">
        <f>SUMIFS(용기수불기초자료!$G$3:$G$4794,용기수불기초자료!$B$3:$B$4794,A57,용기수불기초자료!$C$3:$C$4794,$EL$3)</f>
        <v>0</v>
      </c>
      <c r="EO57" s="547">
        <f>EL57+EM57-EN57</f>
        <v>0</v>
      </c>
      <c r="EP57" s="552">
        <v>0</v>
      </c>
      <c r="EQ57" s="550">
        <f>SUMIFS(용기수불기초자료!$D$3:$D$4794,용기수불기초자료!$B$3:$B$4794,A57,용기수불기초자료!$C$3:$C$4794,$EP$3)</f>
        <v>0</v>
      </c>
      <c r="ER57" s="551">
        <f>SUMIFS(용기수불기초자료!$G$3:$G$4794,용기수불기초자료!$B$3:$B$4794,A57,용기수불기초자료!$C$3:$C$4794,$EP$3)</f>
        <v>0</v>
      </c>
      <c r="ES57" s="548">
        <f>EP57+EQ57-ER57</f>
        <v>0</v>
      </c>
      <c r="ET57" s="552">
        <v>0</v>
      </c>
      <c r="EU57" s="550">
        <f>SUMIFS(용기수불기초자료!$D$3:$D$4794,용기수불기초자료!$B$3:$B$4794,A57,용기수불기초자료!$C$3:$C$4794,$ET$3)</f>
        <v>0</v>
      </c>
      <c r="EV57" s="551">
        <f>SUMIFS(용기수불기초자료!$G$3:$G$4794,용기수불기초자료!$B$3:$B$4794,A57,용기수불기초자료!$C$3:$C$4794,$ET$3)</f>
        <v>0</v>
      </c>
      <c r="EW57" s="548">
        <f>ET57+EU57-EV57</f>
        <v>0</v>
      </c>
      <c r="EX57" s="552">
        <v>0</v>
      </c>
      <c r="EY57" s="550">
        <f>SUMIFS(용기수불기초자료!$D$3:$D$4794,용기수불기초자료!$B$3:$B$4794,A57,용기수불기초자료!$C$3:$C$4794,$EX$3)</f>
        <v>0</v>
      </c>
      <c r="EZ57" s="551">
        <f>SUMIFS(용기수불기초자료!$G$3:$G$4794,용기수불기초자료!$B$3:$B$4794,A57,용기수불기초자료!$C$3:$C$4794,$EX$3)</f>
        <v>0</v>
      </c>
      <c r="FA57" s="554">
        <f>EX57+EY57-EZ57</f>
        <v>0</v>
      </c>
      <c r="FB57" s="552">
        <v>0</v>
      </c>
      <c r="FC57" s="555">
        <f>SUMIFS(용기수불기초자료!$D$3:$D$4794,용기수불기초자료!$B$3:$B$4794,A57,용기수불기초자료!$C$3:$C$4794,$FB$3)</f>
        <v>0</v>
      </c>
      <c r="FD57" s="555">
        <f>SUMIFS(용기수불기초자료!$G$3:$G$4794,용기수불기초자료!$B$3:$B$4794,A57,용기수불기초자료!$C$3:$C$4794,$FB$3)</f>
        <v>0</v>
      </c>
      <c r="FE57" s="554">
        <f>FB57+FC57-FD57</f>
        <v>0</v>
      </c>
      <c r="FF57" s="552">
        <v>0</v>
      </c>
      <c r="FG57" s="555">
        <f>SUMIFS(용기수불기초자료!$D$3:$D$4794,용기수불기초자료!$B$3:$B$4794,A57,용기수불기초자료!$C$3:$C$4794,$FF$3)</f>
        <v>0</v>
      </c>
      <c r="FH57" s="555">
        <f>SUMIFS(용기수불기초자료!$G$3:$G$4794,용기수불기초자료!$B$3:$B$4794,A57,용기수불기초자료!$C$3:$C$4794,$FF$3)</f>
        <v>0</v>
      </c>
      <c r="FI57" s="554">
        <f>FF57+FG57-FH57</f>
        <v>0</v>
      </c>
      <c r="FJ57" s="552">
        <v>0</v>
      </c>
      <c r="FK57" s="555">
        <f>SUMIFS(용기수불기초자료!$D$3:$D$4794,용기수불기초자료!$B$3:$B$4794,$A57,용기수불기초자료!$C$3:$C$4794,$FJ$3)</f>
        <v>0</v>
      </c>
      <c r="FL57" s="555">
        <f>SUMIFS(용기수불기초자료!$G$3:$G$4794,용기수불기초자료!$B$3:$B$4794,$A57,용기수불기초자료!$C$3:$C$4794,$FJ$3)</f>
        <v>0</v>
      </c>
      <c r="FM57" s="554">
        <f t="shared" ref="FM57:FM62" si="368">FJ57+FK57-FL57</f>
        <v>0</v>
      </c>
      <c r="FN57" s="552">
        <v>0</v>
      </c>
      <c r="FO57" s="555">
        <f>SUMIFS(용기수불기초자료!$D$3:$D$4794,용기수불기초자료!$B$3:$B$4794,$A57,용기수불기초자료!$C$3:$C$4794,$FN$3)</f>
        <v>0</v>
      </c>
      <c r="FP57" s="555">
        <f>SUMIFS(용기수불기초자료!$G$3:$G$4794,용기수불기초자료!$B$3:$B$4794,$A57,용기수불기초자료!$C$3:$C$4794,$FN$3)</f>
        <v>0</v>
      </c>
      <c r="FQ57" s="554">
        <f t="shared" ref="FQ57:FQ62" si="369">FN57+FO57-FP57</f>
        <v>0</v>
      </c>
      <c r="FR57" s="558">
        <v>0</v>
      </c>
      <c r="FS57" s="582">
        <f>SUMIF(기화기수불!$B$4:$B$628,A57,기화기수불!$D$4:$D$628)</f>
        <v>0</v>
      </c>
      <c r="FT57" s="582">
        <f>SUMIF(기화기수불!$B$4:$B$628,A57,기화기수불!$C$4:$C$628)</f>
        <v>0</v>
      </c>
      <c r="FU57" s="559">
        <f t="shared" si="325"/>
        <v>0</v>
      </c>
      <c r="FW57" s="228"/>
    </row>
    <row r="58" spans="1:179" x14ac:dyDescent="0.3">
      <c r="A58" s="231" t="s">
        <v>911</v>
      </c>
      <c r="B58" s="546">
        <f t="shared" si="9"/>
        <v>1</v>
      </c>
      <c r="C58" s="547">
        <f t="shared" si="10"/>
        <v>0</v>
      </c>
      <c r="D58" s="547">
        <f t="shared" si="11"/>
        <v>0</v>
      </c>
      <c r="E58" s="548">
        <f t="shared" si="12"/>
        <v>1</v>
      </c>
      <c r="F58" s="630">
        <v>0</v>
      </c>
      <c r="G58" s="550">
        <f>SUMIFS(용기수불기초자료!$D$3:$D$4794,용기수불기초자료!$B$3:$B$4794,A58,용기수불기초자료!$C$3:$C$4794,$F$3)</f>
        <v>0</v>
      </c>
      <c r="H58" s="551">
        <f>SUMIFS(용기수불기초자료!$G$3:$G$4794,용기수불기초자료!$B$3:$B$4794,A58,용기수불기초자료!$C$3:$C$4794,$F$3)</f>
        <v>0</v>
      </c>
      <c r="I58" s="547">
        <f>F58+G58-H58</f>
        <v>0</v>
      </c>
      <c r="J58" s="552">
        <v>0</v>
      </c>
      <c r="K58" s="550">
        <f>SUMIFS(용기수불기초자료!$D$3:$D$4794,용기수불기초자료!$B$3:$B$4794,A58,용기수불기초자료!$C$3:$C$4794,$J$3)</f>
        <v>0</v>
      </c>
      <c r="L58" s="551">
        <f>SUMIFS(용기수불기초자료!$G$3:$G$4794,용기수불기초자료!$B$3:$B$4794,A58,용기수불기초자료!$C$3:$C$4794,$J$3)</f>
        <v>0</v>
      </c>
      <c r="M58" s="548">
        <f>J58+K58-L58</f>
        <v>0</v>
      </c>
      <c r="N58" s="549">
        <v>1</v>
      </c>
      <c r="O58" s="550">
        <f>SUMIFS(용기수불기초자료!$D$3:$D$4794,용기수불기초자료!$B$3:$B$4794,A58,용기수불기초자료!$C$3:$C$4794,$N$3)</f>
        <v>0</v>
      </c>
      <c r="P58" s="551">
        <f>SUMIFS(용기수불기초자료!$G$3:$G$4794,용기수불기초자료!$B$3:$B$4794,A58,용기수불기초자료!$C$3:$C$4794,$N$3)</f>
        <v>0</v>
      </c>
      <c r="Q58" s="547">
        <f>N58+O58-P58</f>
        <v>1</v>
      </c>
      <c r="R58" s="552">
        <v>0</v>
      </c>
      <c r="S58" s="551">
        <f>SUMIFS(용기수불기초자료!$D$3:$D$4794,용기수불기초자료!$B$3:$B$4794,A58,용기수불기초자료!$C$3:$C$4794,$R$3)</f>
        <v>0</v>
      </c>
      <c r="T58" s="551">
        <f>SUMIFS(용기수불기초자료!$G$3:$G$4794,용기수불기초자료!$B$3:$B$4794,A58,용기수불기초자료!$C$3:$C$4794,$R$3)</f>
        <v>0</v>
      </c>
      <c r="U58" s="548">
        <f>R58+S58-T58</f>
        <v>0</v>
      </c>
      <c r="V58" s="549">
        <v>0</v>
      </c>
      <c r="W58" s="551">
        <f>SUMIFS(용기수불기초자료!$D$3:$D$4794,용기수불기초자료!$B$3:$B$4794,A58,용기수불기초자료!$C$3:$C$4794,$V$3)</f>
        <v>0</v>
      </c>
      <c r="X58" s="551">
        <f>SUMIFS(용기수불기초자료!$G$3:$G$4794,용기수불기초자료!$B$3:$B$4794,A58,용기수불기초자료!$C$3:$C$4794,$V$3)</f>
        <v>0</v>
      </c>
      <c r="Y58" s="547">
        <f>V58+W58-X58</f>
        <v>0</v>
      </c>
      <c r="Z58" s="552">
        <v>0</v>
      </c>
      <c r="AA58" s="551">
        <f>SUMIFS(용기수불기초자료!$D$3:$D$4794,용기수불기초자료!$B$3:$B$4794,A58,용기수불기초자료!$C$3:$C$4794,$Z$3)</f>
        <v>0</v>
      </c>
      <c r="AB58" s="551">
        <f>SUMIFS(용기수불기초자료!$G$3:$G$4794,용기수불기초자료!$B$3:$B$4794,A58,용기수불기초자료!$C$3:$C$4794,$Z$3)</f>
        <v>0</v>
      </c>
      <c r="AC58" s="548">
        <f>Z58+AA58-AB58</f>
        <v>0</v>
      </c>
      <c r="AD58" s="552">
        <v>0</v>
      </c>
      <c r="AE58" s="551">
        <f>SUMIFS(용기수불기초자료!$D$3:$D$4794,용기수불기초자료!$B$3:$B$4794,A58,용기수불기초자료!$C$3:$C$4794,$AD$3)</f>
        <v>0</v>
      </c>
      <c r="AF58" s="551">
        <f>SUMIFS(용기수불기초자료!$G$3:$G$4794,용기수불기초자료!$B$3:$B$4794,A58,용기수불기초자료!$C$3:$C$4794,$AD$3)</f>
        <v>0</v>
      </c>
      <c r="AG58" s="548">
        <f>AD58+AE58-AF58</f>
        <v>0</v>
      </c>
      <c r="AH58" s="630">
        <v>0</v>
      </c>
      <c r="AI58" s="551">
        <f>SUMIFS(용기수불기초자료!$D$3:$D$4794,용기수불기초자료!$B$3:$B$4794,A58,용기수불기초자료!$C$3:$C$4794,$AH$3)</f>
        <v>0</v>
      </c>
      <c r="AJ58" s="551">
        <f>SUMIFS(용기수불기초자료!$G$3:$G$4794,용기수불기초자료!$B$3:$B$4794,A58,용기수불기초자료!$C$3:$C$4794,$AH$3)</f>
        <v>0</v>
      </c>
      <c r="AK58" s="547">
        <f>AH58+AI58-AJ58</f>
        <v>0</v>
      </c>
      <c r="AL58" s="552">
        <v>0</v>
      </c>
      <c r="AM58" s="551">
        <f>SUMIFS(용기수불기초자료!$D$3:$D$4794,용기수불기초자료!$B$3:$B$4794,A58,용기수불기초자료!$C$3:$C$4794,$AL$3)</f>
        <v>0</v>
      </c>
      <c r="AN58" s="551">
        <f>SUMIFS(용기수불기초자료!$G$3:$G$4794,용기수불기초자료!$B$3:$B$4794,A58,용기수불기초자료!$C$3:$C$4794,$AL$3)</f>
        <v>0</v>
      </c>
      <c r="AO58" s="548">
        <f t="shared" si="337"/>
        <v>0</v>
      </c>
      <c r="AP58" s="552">
        <v>0</v>
      </c>
      <c r="AQ58" s="551">
        <f>SUMIFS(용기수불기초자료!$D$3:$D$4794,용기수불기초자료!$B$3:$B$4794,A58,용기수불기초자료!$C$3:$C$4794,$AP$3)</f>
        <v>0</v>
      </c>
      <c r="AR58" s="551">
        <f>SUMIFS(용기수불기초자료!$G$3:$G$4794,용기수불기초자료!$B$3:$B$4794,A58,용기수불기초자료!$C$3:$C$4794,$AP$3)</f>
        <v>0</v>
      </c>
      <c r="AS58" s="548">
        <f>AP58+AQ58-AR58</f>
        <v>0</v>
      </c>
      <c r="AT58" s="631">
        <v>0</v>
      </c>
      <c r="AU58" s="551">
        <f>SUMIFS(용기수불기초자료!$D$3:$D$4794,용기수불기초자료!$B$3:$B$4794,A58,용기수불기초자료!$C$3:$C$4794,$AT$3)</f>
        <v>0</v>
      </c>
      <c r="AV58" s="551">
        <f>SUMIFS(용기수불기초자료!$G$3:$G$4794,용기수불기초자료!$B$3:$B$4794,A58,용기수불기초자료!$C$3:$C$4794,$AT$3)</f>
        <v>0</v>
      </c>
      <c r="AW58" s="548">
        <f>AT58+AU58-AV58</f>
        <v>0</v>
      </c>
      <c r="AX58" s="549">
        <v>0</v>
      </c>
      <c r="AY58" s="550">
        <f>SUMIFS(용기수불기초자료!$D$3:$D$4794,용기수불기초자료!$B$3:$B$4794,A58,용기수불기초자료!$C$3:$C$4794,$AX$3)</f>
        <v>0</v>
      </c>
      <c r="AZ58" s="551">
        <f>SUMIFS(용기수불기초자료!$G$3:$G$4794,용기수불기초자료!$B$3:$B$4794,A58,용기수불기초자료!$C$3:$C$4794,$AX$3)</f>
        <v>0</v>
      </c>
      <c r="BA58" s="547">
        <f>AX58+AY58-AZ58</f>
        <v>0</v>
      </c>
      <c r="BB58" s="552">
        <v>0</v>
      </c>
      <c r="BC58" s="550">
        <f>SUMIFS(용기수불기초자료!$D$3:$D$4794,용기수불기초자료!$B$3:$B$4794,A58,용기수불기초자료!$C$3:$C$4794,$BB$3)</f>
        <v>0</v>
      </c>
      <c r="BD58" s="551">
        <f>SUMIFS(용기수불기초자료!$G$3:$G$4794,용기수불기초자료!$B$3:$B$4794,A58,용기수불기초자료!$C$3:$C$4794,$BB$3)</f>
        <v>0</v>
      </c>
      <c r="BE58" s="548">
        <f>BB58+BC58-BD58</f>
        <v>0</v>
      </c>
      <c r="BF58" s="549">
        <v>0</v>
      </c>
      <c r="BG58" s="550">
        <f>SUMIFS(용기수불기초자료!$D$3:$D$4794,용기수불기초자료!$B$3:$B$4794,A58,용기수불기초자료!$C$3:$C$4794,$BF$3)</f>
        <v>0</v>
      </c>
      <c r="BH58" s="551">
        <f>SUMIFS(용기수불기초자료!$G$3:$G$4794,용기수불기초자료!$B$3:$B$4794,A58,용기수불기초자료!$C$3:$C$4794,$BF$3)</f>
        <v>0</v>
      </c>
      <c r="BI58" s="547">
        <f>BF58+BG58-BH58</f>
        <v>0</v>
      </c>
      <c r="BJ58" s="552">
        <v>0</v>
      </c>
      <c r="BK58" s="550">
        <f>SUMIFS(용기수불기초자료!$D$3:$D$4794,용기수불기초자료!$B$3:$B$4794,A58,용기수불기초자료!$C$3:$C$4794,$BJ$3)</f>
        <v>0</v>
      </c>
      <c r="BL58" s="551">
        <f>SUMIFS(용기수불기초자료!$G$3:$G$4794,용기수불기초자료!$B$3:$B$4794,A58,용기수불기초자료!$C$3:$C$4794,$BJ$3)</f>
        <v>0</v>
      </c>
      <c r="BM58" s="548">
        <f>BJ58+BK58-BL58</f>
        <v>0</v>
      </c>
      <c r="BN58" s="552">
        <v>0</v>
      </c>
      <c r="BO58" s="550">
        <f>SUMIFS(용기수불기초자료!$D$3:$D$4794,용기수불기초자료!$B$3:$B$4794,A58,용기수불기초자료!$C$3:$C$4794,$BN$3)</f>
        <v>0</v>
      </c>
      <c r="BP58" s="551">
        <f>SUMIFS(용기수불기초자료!$G$3:$G$4794,용기수불기초자료!$B$3:$B$4794,A58,용기수불기초자료!$C$3:$C$4794,$BN$3)</f>
        <v>0</v>
      </c>
      <c r="BQ58" s="548">
        <f>BN58+BO58-BP58</f>
        <v>0</v>
      </c>
      <c r="BR58" s="552">
        <v>0</v>
      </c>
      <c r="BS58" s="550">
        <f>SUMIFS(용기수불기초자료!$D$3:$D$4794,용기수불기초자료!$B$3:$B$4794,A58,용기수불기초자료!$C$3:$C$4794,$BR$3)</f>
        <v>0</v>
      </c>
      <c r="BT58" s="551">
        <f>SUMIFS(용기수불기초자료!$G$3:$G$4794,용기수불기초자료!$B$3:$B$4794,A58,용기수불기초자료!$C$3:$C$4794,$BR$3)</f>
        <v>0</v>
      </c>
      <c r="BU58" s="548">
        <f>BR58+BS58-BT58</f>
        <v>0</v>
      </c>
      <c r="BV58" s="549">
        <v>0</v>
      </c>
      <c r="BW58" s="550">
        <f>SUMIFS(용기수불기초자료!$D$3:$D$4794,용기수불기초자료!$B$3:$B$4794,A58,용기수불기초자료!$C$3:$C$4794,$BV$3)</f>
        <v>0</v>
      </c>
      <c r="BX58" s="551">
        <f>SUMIFS(용기수불기초자료!$G$3:$G$4794,용기수불기초자료!$B$3:$B$4794,A58,용기수불기초자료!$C$3:$C$4794,$BV$3)</f>
        <v>0</v>
      </c>
      <c r="BY58" s="547">
        <f>BV58+BW58-BX58</f>
        <v>0</v>
      </c>
      <c r="BZ58" s="552">
        <v>0</v>
      </c>
      <c r="CA58" s="550">
        <f>SUMIFS(용기수불기초자료!$D$3:$D$4794,용기수불기초자료!$B$3:$B$4794,A58,용기수불기초자료!$C$3:$C$4794,$BZ$3)</f>
        <v>0</v>
      </c>
      <c r="CB58" s="551">
        <f>SUMIFS(용기수불기초자료!$G$3:$G$4794,용기수불기초자료!$B$3:$B$4794,A58,용기수불기초자료!$C$3:$C$4794,$BZ$3)</f>
        <v>0</v>
      </c>
      <c r="CC58" s="548">
        <f>BZ58+CA58-CB58</f>
        <v>0</v>
      </c>
      <c r="CD58" s="552">
        <v>0</v>
      </c>
      <c r="CE58" s="550">
        <f>SUMIFS(용기수불기초자료!$D$3:$D$4794,용기수불기초자료!$B$3:$B$4794,A58,용기수불기초자료!$C$3:$C$4794,$CD$3)</f>
        <v>0</v>
      </c>
      <c r="CF58" s="551">
        <f>SUMIFS(용기수불기초자료!$G$3:$G$4794,용기수불기초자료!$B$3:$B$4794,A58,용기수불기초자료!$C$3:$C$4794,$CD$3)</f>
        <v>0</v>
      </c>
      <c r="CG58" s="548">
        <f>CD58+CE58-CF58</f>
        <v>0</v>
      </c>
      <c r="CH58" s="552">
        <v>0</v>
      </c>
      <c r="CI58" s="550">
        <f>SUMIFS(용기수불기초자료!$D$3:$D$4794,용기수불기초자료!$B$3:$B$4794,A58,용기수불기초자료!$C$3:$C$4794,$CH$3)</f>
        <v>0</v>
      </c>
      <c r="CJ58" s="551">
        <f>SUMIFS(용기수불기초자료!$G$3:$G$4794,용기수불기초자료!$B$3:$B$4794,A58,용기수불기초자료!$C$3:$C$4794,$CH$3)</f>
        <v>0</v>
      </c>
      <c r="CK58" s="548">
        <f>CH58+CI58-CJ58</f>
        <v>0</v>
      </c>
      <c r="CL58" s="549">
        <v>0</v>
      </c>
      <c r="CM58" s="550">
        <f>SUMIFS(용기수불기초자료!$D$3:$D$4794,용기수불기초자료!$B$3:$B$4794,A58,용기수불기초자료!$C$3:$C$4794,$CL$3)</f>
        <v>0</v>
      </c>
      <c r="CN58" s="551">
        <f>SUMIFS(용기수불기초자료!$G$3:$G$4794,용기수불기초자료!$B$3:$B$4794,A58,용기수불기초자료!$C$3:$C$4794,$CL$3)</f>
        <v>0</v>
      </c>
      <c r="CO58" s="547">
        <f>CL58+CM58-CN58</f>
        <v>0</v>
      </c>
      <c r="CP58" s="552">
        <v>0</v>
      </c>
      <c r="CQ58" s="550">
        <f>SUMIFS(용기수불기초자료!$D$3:$D$4794,용기수불기초자료!$B$3:$B$4794,A58,용기수불기초자료!$C$3:$C$4794,$CP$3)</f>
        <v>0</v>
      </c>
      <c r="CR58" s="551">
        <f>SUMIFS(용기수불기초자료!$G$3:$G$4794,용기수불기초자료!$B$3:$B$4794,A58,용기수불기초자료!$C$3:$C$4794,$CP$3)</f>
        <v>0</v>
      </c>
      <c r="CS58" s="548">
        <f>CP58+CQ58-CR58</f>
        <v>0</v>
      </c>
      <c r="CT58" s="549">
        <v>0</v>
      </c>
      <c r="CU58" s="550">
        <f>SUMIFS(용기수불기초자료!$D$3:$D$4794,용기수불기초자료!$B$3:$B$4794,A58,용기수불기초자료!$C$3:$C$4794,$CT$3)</f>
        <v>0</v>
      </c>
      <c r="CV58" s="551">
        <f>SUMIFS(용기수불기초자료!$G$3:$G$4794,용기수불기초자료!$B$3:$B$4794,A58,용기수불기초자료!$C$3:$C$4794,$CT$3)</f>
        <v>0</v>
      </c>
      <c r="CW58" s="547">
        <f>CT58+CU58-CV58</f>
        <v>0</v>
      </c>
      <c r="CX58" s="552">
        <v>0</v>
      </c>
      <c r="CY58" s="550">
        <f>SUMIFS(용기수불기초자료!$D$3:$D$4794,용기수불기초자료!$B$3:$B$4794,A58,용기수불기초자료!$C$3:$C$4794,$CX$3)</f>
        <v>0</v>
      </c>
      <c r="CZ58" s="551">
        <f>SUMIFS(용기수불기초자료!$G$3:$G$4794,용기수불기초자료!$B$3:$B$4794,A58,용기수불기초자료!$C$3:$C$4794,$CX$3)</f>
        <v>0</v>
      </c>
      <c r="DA58" s="548">
        <f>CX58+CY58-CZ58</f>
        <v>0</v>
      </c>
      <c r="DB58" s="549">
        <v>0</v>
      </c>
      <c r="DC58" s="550">
        <f>SUMIFS(용기수불기초자료!$D$3:$D$4794,용기수불기초자료!$B$3:$B$4794,A58,용기수불기초자료!$C$3:$C$4794,$DB$3)</f>
        <v>0</v>
      </c>
      <c r="DD58" s="551">
        <f>SUMIFS(용기수불기초자료!$G$3:$G$4794,용기수불기초자료!$B$3:$B$4794,A58,용기수불기초자료!$C$3:$C$4794,$DB$3)</f>
        <v>0</v>
      </c>
      <c r="DE58" s="547">
        <f>DB58+DC58-DD58</f>
        <v>0</v>
      </c>
      <c r="DF58" s="552">
        <v>0</v>
      </c>
      <c r="DG58" s="550">
        <f>SUMIFS(용기수불기초자료!$D$3:$D$4794,용기수불기초자료!$B$3:$B$4794,A58,용기수불기초자료!$C$3:$C$4794,$DF$3)</f>
        <v>0</v>
      </c>
      <c r="DH58" s="551">
        <f>SUMIFS(용기수불기초자료!$G$3:$G$4794,용기수불기초자료!$B$3:$B$4794,A58,용기수불기초자료!$C$3:$C$4794,$DF$3)</f>
        <v>0</v>
      </c>
      <c r="DI58" s="548">
        <f>DF58+DG58-DH58</f>
        <v>0</v>
      </c>
      <c r="DJ58" s="552">
        <v>0</v>
      </c>
      <c r="DK58" s="550">
        <f>SUMIFS(용기수불기초자료!$D$3:$D$4794,용기수불기초자료!$B$3:$B$4794,A58,용기수불기초자료!$C$3:$C$4794,$DJ$3)</f>
        <v>0</v>
      </c>
      <c r="DL58" s="551">
        <f>SUMIFS(용기수불기초자료!$G$3:$G$4794,용기수불기초자료!$B$3:$B$4794,A58,용기수불기초자료!$C$3:$C$4794,$DJ$3)</f>
        <v>0</v>
      </c>
      <c r="DM58" s="548">
        <f>DJ58+DK58-DL58</f>
        <v>0</v>
      </c>
      <c r="DN58" s="552">
        <v>0</v>
      </c>
      <c r="DO58" s="550">
        <f>SUMIFS(용기수불기초자료!$D$3:$D$4794,용기수불기초자료!$B$3:$B$4794,A58,용기수불기초자료!$C$3:$C$4794,$DN$3)</f>
        <v>0</v>
      </c>
      <c r="DP58" s="551">
        <f>SUMIFS(용기수불기초자료!$G$3:$G$4794,용기수불기초자료!$B$3:$B$4794,A58,용기수불기초자료!$C$3:$C$4794,$DN$3)</f>
        <v>0</v>
      </c>
      <c r="DQ58" s="554">
        <f>DN58+DO58-DP58</f>
        <v>0</v>
      </c>
      <c r="DR58" s="549">
        <v>0</v>
      </c>
      <c r="DS58" s="550">
        <f>SUMIFS(용기수불기초자료!$D$3:$D$4794,용기수불기초자료!$B$3:$B$4794,A58,용기수불기초자료!$C$3:$C$4794,$DR$3)</f>
        <v>0</v>
      </c>
      <c r="DT58" s="551">
        <f>SUMIFS(용기수불기초자료!$G$3:$G$4794,용기수불기초자료!$B$3:$B$4794,A58,용기수불기초자료!$C$3:$C$4794,$DR$3)</f>
        <v>0</v>
      </c>
      <c r="DU58" s="547">
        <f t="shared" si="8"/>
        <v>0</v>
      </c>
      <c r="DV58" s="552">
        <v>0</v>
      </c>
      <c r="DW58" s="550">
        <f>SUMIFS(용기수불기초자료!$D$3:$D$4794,용기수불기초자료!$B$3:$B$4794,A58,용기수불기초자료!$C$3:$C$4794,$DV$3)</f>
        <v>0</v>
      </c>
      <c r="DX58" s="551">
        <f>SUMIFS(용기수불기초자료!$G$3:$G$4794,용기수불기초자료!$B$3:$B$4794,A58,용기수불기초자료!$C$3:$C$4794,$DV$3)</f>
        <v>0</v>
      </c>
      <c r="DY58" s="548">
        <f>DV58+DW58-DX58</f>
        <v>0</v>
      </c>
      <c r="DZ58" s="549">
        <v>0</v>
      </c>
      <c r="EA58" s="550">
        <f>SUMIFS(용기수불기초자료!$D$3:$D$4794,용기수불기초자료!$B$3:$B$4794,A58,용기수불기초자료!$C$3:$C$4794,$DZ$3)</f>
        <v>0</v>
      </c>
      <c r="EB58" s="551">
        <f>SUMIFS(용기수불기초자료!$G$3:$G$4794,용기수불기초자료!$B$3:$B$4794,A58,용기수불기초자료!$C$3:$C$4794,$DZ$3)</f>
        <v>0</v>
      </c>
      <c r="EC58" s="547">
        <f>DZ58+EA58-EB58</f>
        <v>0</v>
      </c>
      <c r="ED58" s="552">
        <v>0</v>
      </c>
      <c r="EE58" s="550">
        <f>SUMIFS(용기수불기초자료!$D$3:$D$4794,용기수불기초자료!$B$3:$B$4794,A58,용기수불기초자료!$C$3:$C$4794,$ED$3)</f>
        <v>0</v>
      </c>
      <c r="EF58" s="551">
        <f>SUMIFS(용기수불기초자료!$G$3:$G$4794,용기수불기초자료!$B$3:$B$4794,A58,용기수불기초자료!$C$3:$C$4794,$ED$3)</f>
        <v>0</v>
      </c>
      <c r="EG58" s="548">
        <f>ED58+EE58-EF58</f>
        <v>0</v>
      </c>
      <c r="EH58" s="552">
        <v>0</v>
      </c>
      <c r="EI58" s="550">
        <f>SUMIFS(용기수불기초자료!$D$3:$D$4794,용기수불기초자료!$B$3:$B$4794,A58,용기수불기초자료!$C$3:$C$4794,$EH$3)</f>
        <v>0</v>
      </c>
      <c r="EJ58" s="551">
        <f>SUMIFS(용기수불기초자료!$G$3:$G$4794,용기수불기초자료!$B$3:$B$4794,A58,용기수불기초자료!$C$3:$C$4794,$EH$3)</f>
        <v>0</v>
      </c>
      <c r="EK58" s="548">
        <f>EH58+EI58-EJ58</f>
        <v>0</v>
      </c>
      <c r="EL58" s="549">
        <v>0</v>
      </c>
      <c r="EM58" s="550">
        <f>SUMIFS(용기수불기초자료!$D$3:$D$4794,용기수불기초자료!$B$3:$B$4794,A58,용기수불기초자료!$C$3:$C$4794,$EL$3)</f>
        <v>0</v>
      </c>
      <c r="EN58" s="551">
        <f>SUMIFS(용기수불기초자료!$G$3:$G$4794,용기수불기초자료!$B$3:$B$4794,A58,용기수불기초자료!$C$3:$C$4794,$EL$3)</f>
        <v>0</v>
      </c>
      <c r="EO58" s="547">
        <f>EL58+EM58-EN58</f>
        <v>0</v>
      </c>
      <c r="EP58" s="552">
        <v>0</v>
      </c>
      <c r="EQ58" s="550">
        <f>SUMIFS(용기수불기초자료!$D$3:$D$4794,용기수불기초자료!$B$3:$B$4794,A58,용기수불기초자료!$C$3:$C$4794,$EP$3)</f>
        <v>0</v>
      </c>
      <c r="ER58" s="551">
        <f>SUMIFS(용기수불기초자료!$G$3:$G$4794,용기수불기초자료!$B$3:$B$4794,A58,용기수불기초자료!$C$3:$C$4794,$EP$3)</f>
        <v>0</v>
      </c>
      <c r="ES58" s="548">
        <f>EP58+EQ58-ER58</f>
        <v>0</v>
      </c>
      <c r="ET58" s="552">
        <v>0</v>
      </c>
      <c r="EU58" s="550">
        <f>SUMIFS(용기수불기초자료!$D$3:$D$4794,용기수불기초자료!$B$3:$B$4794,A58,용기수불기초자료!$C$3:$C$4794,$ET$3)</f>
        <v>0</v>
      </c>
      <c r="EV58" s="551">
        <f>SUMIFS(용기수불기초자료!$G$3:$G$4794,용기수불기초자료!$B$3:$B$4794,A58,용기수불기초자료!$C$3:$C$4794,$ET$3)</f>
        <v>0</v>
      </c>
      <c r="EW58" s="548">
        <f>ET58+EU58-EV58</f>
        <v>0</v>
      </c>
      <c r="EX58" s="552">
        <v>0</v>
      </c>
      <c r="EY58" s="550">
        <f>SUMIFS(용기수불기초자료!$D$3:$D$4794,용기수불기초자료!$B$3:$B$4794,A58,용기수불기초자료!$C$3:$C$4794,$EX$3)</f>
        <v>0</v>
      </c>
      <c r="EZ58" s="551">
        <f>SUMIFS(용기수불기초자료!$G$3:$G$4794,용기수불기초자료!$B$3:$B$4794,A58,용기수불기초자료!$C$3:$C$4794,$EX$3)</f>
        <v>0</v>
      </c>
      <c r="FA58" s="554">
        <f>EX58+EY58-EZ58</f>
        <v>0</v>
      </c>
      <c r="FB58" s="552">
        <v>0</v>
      </c>
      <c r="FC58" s="555">
        <f>SUMIFS(용기수불기초자료!$D$3:$D$4794,용기수불기초자료!$B$3:$B$4794,A58,용기수불기초자료!$C$3:$C$4794,$FB$3)</f>
        <v>0</v>
      </c>
      <c r="FD58" s="555">
        <f>SUMIFS(용기수불기초자료!$G$3:$G$4794,용기수불기초자료!$B$3:$B$4794,A58,용기수불기초자료!$C$3:$C$4794,$FB$3)</f>
        <v>0</v>
      </c>
      <c r="FE58" s="554">
        <f>FB58+FC58-FD58</f>
        <v>0</v>
      </c>
      <c r="FF58" s="552">
        <v>0</v>
      </c>
      <c r="FG58" s="555">
        <f>SUMIFS(용기수불기초자료!$D$3:$D$4794,용기수불기초자료!$B$3:$B$4794,A58,용기수불기초자료!$C$3:$C$4794,$FF$3)</f>
        <v>0</v>
      </c>
      <c r="FH58" s="555">
        <f>SUMIFS(용기수불기초자료!$G$3:$G$4794,용기수불기초자료!$B$3:$B$4794,A58,용기수불기초자료!$C$3:$C$4794,$FF$3)</f>
        <v>0</v>
      </c>
      <c r="FI58" s="554">
        <f>FF58+FG58-FH58</f>
        <v>0</v>
      </c>
      <c r="FJ58" s="552">
        <v>0</v>
      </c>
      <c r="FK58" s="555">
        <f>SUMIFS(용기수불기초자료!$D$3:$D$4794,용기수불기초자료!$B$3:$B$4794,$A58,용기수불기초자료!$C$3:$C$4794,$FJ$3)</f>
        <v>0</v>
      </c>
      <c r="FL58" s="555">
        <f>SUMIFS(용기수불기초자료!$G$3:$G$4794,용기수불기초자료!$B$3:$B$4794,$A58,용기수불기초자료!$C$3:$C$4794,$FJ$3)</f>
        <v>0</v>
      </c>
      <c r="FM58" s="554">
        <f t="shared" si="368"/>
        <v>0</v>
      </c>
      <c r="FN58" s="552">
        <v>0</v>
      </c>
      <c r="FO58" s="555">
        <f>SUMIFS(용기수불기초자료!$D$3:$D$4794,용기수불기초자료!$B$3:$B$4794,$A58,용기수불기초자료!$C$3:$C$4794,$FN$3)</f>
        <v>0</v>
      </c>
      <c r="FP58" s="555">
        <f>SUMIFS(용기수불기초자료!$G$3:$G$4794,용기수불기초자료!$B$3:$B$4794,$A58,용기수불기초자료!$C$3:$C$4794,$FN$3)</f>
        <v>0</v>
      </c>
      <c r="FQ58" s="554">
        <f t="shared" si="369"/>
        <v>0</v>
      </c>
      <c r="FR58" s="558">
        <v>0</v>
      </c>
      <c r="FS58" s="582">
        <f>SUMIF(기화기수불!$B$4:$B$628,A58,기화기수불!$D$4:$D$628)</f>
        <v>0</v>
      </c>
      <c r="FT58" s="582">
        <f>SUMIF(기화기수불!$B$4:$B$628,A58,기화기수불!$C$4:$C$628)</f>
        <v>0</v>
      </c>
      <c r="FU58" s="559">
        <f t="shared" si="325"/>
        <v>0</v>
      </c>
    </row>
    <row r="59" spans="1:179" x14ac:dyDescent="0.3">
      <c r="A59" s="945" t="s">
        <v>855</v>
      </c>
      <c r="B59" s="546">
        <f t="shared" si="9"/>
        <v>31</v>
      </c>
      <c r="C59" s="547">
        <f t="shared" si="10"/>
        <v>17</v>
      </c>
      <c r="D59" s="547">
        <f t="shared" si="11"/>
        <v>17</v>
      </c>
      <c r="E59" s="548">
        <f t="shared" si="12"/>
        <v>31</v>
      </c>
      <c r="F59" s="630">
        <v>1</v>
      </c>
      <c r="G59" s="550">
        <f>SUMIFS(용기수불기초자료!$D$3:$D$4794,용기수불기초자료!$B$3:$B$4794,A59,용기수불기초자료!$C$3:$C$4794,$F$3)</f>
        <v>0</v>
      </c>
      <c r="H59" s="551">
        <f>SUMIFS(용기수불기초자료!$G$3:$G$4794,용기수불기초자료!$B$3:$B$4794,A59,용기수불기초자료!$C$3:$C$4794,$F$3)</f>
        <v>0</v>
      </c>
      <c r="I59" s="547">
        <f t="shared" ref="I59" si="370">F59+G59-H59</f>
        <v>1</v>
      </c>
      <c r="J59" s="552">
        <v>0</v>
      </c>
      <c r="K59" s="550">
        <f>SUMIFS(용기수불기초자료!$D$3:$D$4794,용기수불기초자료!$B$3:$B$4794,A59,용기수불기초자료!$C$3:$C$4794,$J$3)</f>
        <v>0</v>
      </c>
      <c r="L59" s="551">
        <f>SUMIFS(용기수불기초자료!$G$3:$G$4794,용기수불기초자료!$B$3:$B$4794,A59,용기수불기초자료!$C$3:$C$4794,$J$3)</f>
        <v>0</v>
      </c>
      <c r="M59" s="548">
        <f t="shared" ref="M59" si="371">J59+K59-L59</f>
        <v>0</v>
      </c>
      <c r="N59" s="549">
        <v>12</v>
      </c>
      <c r="O59" s="550">
        <f>SUMIFS(용기수불기초자료!$D$3:$D$4794,용기수불기초자료!$B$3:$B$4794,A59,용기수불기초자료!$C$3:$C$4794,$N$3)</f>
        <v>9</v>
      </c>
      <c r="P59" s="551">
        <f>SUMIFS(용기수불기초자료!$G$3:$G$4794,용기수불기초자료!$B$3:$B$4794,A59,용기수불기초자료!$C$3:$C$4794,$N$3)</f>
        <v>9</v>
      </c>
      <c r="Q59" s="547">
        <f>N59+O59-P59</f>
        <v>12</v>
      </c>
      <c r="R59" s="552">
        <v>0</v>
      </c>
      <c r="S59" s="551">
        <f>SUMIFS(용기수불기초자료!$D$3:$D$4794,용기수불기초자료!$B$3:$B$4794,A59,용기수불기초자료!$C$3:$C$4794,$R$3)</f>
        <v>0</v>
      </c>
      <c r="T59" s="551">
        <f>SUMIFS(용기수불기초자료!$G$3:$G$4794,용기수불기초자료!$B$3:$B$4794,A59,용기수불기초자료!$C$3:$C$4794,$R$3)</f>
        <v>0</v>
      </c>
      <c r="U59" s="548">
        <f t="shared" ref="U59" si="372">R59+S59-T59</f>
        <v>0</v>
      </c>
      <c r="V59" s="549">
        <v>0</v>
      </c>
      <c r="W59" s="551">
        <f>SUMIFS(용기수불기초자료!$D$3:$D$4794,용기수불기초자료!$B$3:$B$4794,A59,용기수불기초자료!$C$3:$C$4794,$V$3)</f>
        <v>0</v>
      </c>
      <c r="X59" s="551">
        <f>SUMIFS(용기수불기초자료!$G$3:$G$4794,용기수불기초자료!$B$3:$B$4794,A59,용기수불기초자료!$C$3:$C$4794,$V$3)</f>
        <v>0</v>
      </c>
      <c r="Y59" s="547">
        <f t="shared" ref="Y59" si="373">V59+W59-X59</f>
        <v>0</v>
      </c>
      <c r="Z59" s="552">
        <v>0</v>
      </c>
      <c r="AA59" s="551">
        <f>SUMIFS(용기수불기초자료!$D$3:$D$4794,용기수불기초자료!$B$3:$B$4794,A59,용기수불기초자료!$C$3:$C$4794,$Z$3)</f>
        <v>0</v>
      </c>
      <c r="AB59" s="551">
        <f>SUMIFS(용기수불기초자료!$G$3:$G$4794,용기수불기초자료!$B$3:$B$4794,A59,용기수불기초자료!$C$3:$C$4794,$Z$3)</f>
        <v>0</v>
      </c>
      <c r="AC59" s="548">
        <f t="shared" ref="AC59" si="374">Z59+AA59-AB59</f>
        <v>0</v>
      </c>
      <c r="AD59" s="552">
        <v>0</v>
      </c>
      <c r="AE59" s="551">
        <f>SUMIFS(용기수불기초자료!$D$3:$D$4794,용기수불기초자료!$B$3:$B$4794,A59,용기수불기초자료!$C$3:$C$4794,$AD$3)</f>
        <v>0</v>
      </c>
      <c r="AF59" s="551">
        <f>SUMIFS(용기수불기초자료!$G$3:$G$4794,용기수불기초자료!$B$3:$B$4794,A59,용기수불기초자료!$C$3:$C$4794,$AD$3)</f>
        <v>0</v>
      </c>
      <c r="AG59" s="548">
        <f t="shared" ref="AG59" si="375">AD59+AE59-AF59</f>
        <v>0</v>
      </c>
      <c r="AH59" s="630">
        <v>0</v>
      </c>
      <c r="AI59" s="551">
        <f>SUMIFS(용기수불기초자료!$D$3:$D$4794,용기수불기초자료!$B$3:$B$4794,A59,용기수불기초자료!$C$3:$C$4794,$AH$3)</f>
        <v>0</v>
      </c>
      <c r="AJ59" s="551">
        <f>SUMIFS(용기수불기초자료!$G$3:$G$4794,용기수불기초자료!$B$3:$B$4794,A59,용기수불기초자료!$C$3:$C$4794,$AH$3)</f>
        <v>0</v>
      </c>
      <c r="AK59" s="547">
        <f t="shared" ref="AK59" si="376">AH59+AI59-AJ59</f>
        <v>0</v>
      </c>
      <c r="AL59" s="552">
        <v>0</v>
      </c>
      <c r="AM59" s="551">
        <f>SUMIFS(용기수불기초자료!$D$3:$D$4794,용기수불기초자료!$B$3:$B$4794,A59,용기수불기초자료!$C$3:$C$4794,$AL$3)</f>
        <v>0</v>
      </c>
      <c r="AN59" s="551">
        <f>SUMIFS(용기수불기초자료!$G$3:$G$4794,용기수불기초자료!$B$3:$B$4794,A59,용기수불기초자료!$C$3:$C$4794,$AL$3)</f>
        <v>0</v>
      </c>
      <c r="AO59" s="548">
        <f t="shared" si="337"/>
        <v>0</v>
      </c>
      <c r="AP59" s="552">
        <v>0</v>
      </c>
      <c r="AQ59" s="551">
        <f>SUMIFS(용기수불기초자료!$D$3:$D$4794,용기수불기초자료!$B$3:$B$4794,A59,용기수불기초자료!$C$3:$C$4794,$AP$3)</f>
        <v>0</v>
      </c>
      <c r="AR59" s="551">
        <f>SUMIFS(용기수불기초자료!$G$3:$G$4794,용기수불기초자료!$B$3:$B$4794,A59,용기수불기초자료!$C$3:$C$4794,$AP$3)</f>
        <v>0</v>
      </c>
      <c r="AS59" s="548">
        <f t="shared" ref="AS59" si="377">AP59+AQ59-AR59</f>
        <v>0</v>
      </c>
      <c r="AT59" s="631">
        <v>1</v>
      </c>
      <c r="AU59" s="551">
        <f>SUMIFS(용기수불기초자료!$D$3:$D$4794,용기수불기초자료!$B$3:$B$4794,A59,용기수불기초자료!$C$3:$C$4794,$AT$3)</f>
        <v>0</v>
      </c>
      <c r="AV59" s="551">
        <f>SUMIFS(용기수불기초자료!$G$3:$G$4794,용기수불기초자료!$B$3:$B$4794,A59,용기수불기초자료!$C$3:$C$4794,$AT$3)</f>
        <v>0</v>
      </c>
      <c r="AW59" s="548">
        <f t="shared" ref="AW59" si="378">AT59+AU59-AV59</f>
        <v>1</v>
      </c>
      <c r="AX59" s="549">
        <v>0</v>
      </c>
      <c r="AY59" s="550">
        <f>SUMIFS(용기수불기초자료!$D$3:$D$4794,용기수불기초자료!$B$3:$B$4794,A59,용기수불기초자료!$C$3:$C$4794,$AX$3)</f>
        <v>0</v>
      </c>
      <c r="AZ59" s="551">
        <f>SUMIFS(용기수불기초자료!$G$3:$G$4794,용기수불기초자료!$B$3:$B$4794,A59,용기수불기초자료!$C$3:$C$4794,$AX$3)</f>
        <v>0</v>
      </c>
      <c r="BA59" s="547">
        <f t="shared" ref="BA59" si="379">AX59+AY59-AZ59</f>
        <v>0</v>
      </c>
      <c r="BB59" s="552">
        <v>5</v>
      </c>
      <c r="BC59" s="550">
        <f>SUMIFS(용기수불기초자료!$D$3:$D$4794,용기수불기초자료!$B$3:$B$4794,A59,용기수불기초자료!$C$3:$C$4794,$BB$3)</f>
        <v>1</v>
      </c>
      <c r="BD59" s="551">
        <f>SUMIFS(용기수불기초자료!$G$3:$G$4794,용기수불기초자료!$B$3:$B$4794,A59,용기수불기초자료!$C$3:$C$4794,$BB$3)</f>
        <v>1</v>
      </c>
      <c r="BE59" s="548">
        <f t="shared" ref="BE59" si="380">BB59+BC59-BD59</f>
        <v>5</v>
      </c>
      <c r="BF59" s="549">
        <v>0</v>
      </c>
      <c r="BG59" s="550">
        <f>SUMIFS(용기수불기초자료!$D$3:$D$4794,용기수불기초자료!$B$3:$B$4794,A59,용기수불기초자료!$C$3:$C$4794,$BF$3)</f>
        <v>0</v>
      </c>
      <c r="BH59" s="551">
        <f>SUMIFS(용기수불기초자료!$G$3:$G$4794,용기수불기초자료!$B$3:$B$4794,A59,용기수불기초자료!$C$3:$C$4794,$BF$3)</f>
        <v>0</v>
      </c>
      <c r="BI59" s="547">
        <f t="shared" ref="BI59" si="381">BF59+BG59-BH59</f>
        <v>0</v>
      </c>
      <c r="BJ59" s="552">
        <v>0</v>
      </c>
      <c r="BK59" s="550">
        <f>SUMIFS(용기수불기초자료!$D$3:$D$4794,용기수불기초자료!$B$3:$B$4794,A59,용기수불기초자료!$C$3:$C$4794,$BJ$3)</f>
        <v>0</v>
      </c>
      <c r="BL59" s="551">
        <f>SUMIFS(용기수불기초자료!$G$3:$G$4794,용기수불기초자료!$B$3:$B$4794,A59,용기수불기초자료!$C$3:$C$4794,$BJ$3)</f>
        <v>0</v>
      </c>
      <c r="BM59" s="548">
        <f t="shared" ref="BM59" si="382">BJ59+BK59-BL59</f>
        <v>0</v>
      </c>
      <c r="BN59" s="552">
        <v>0</v>
      </c>
      <c r="BO59" s="550">
        <f>SUMIFS(용기수불기초자료!$D$3:$D$4794,용기수불기초자료!$B$3:$B$4794,A59,용기수불기초자료!$C$3:$C$4794,$BN$3)</f>
        <v>0</v>
      </c>
      <c r="BP59" s="551">
        <f>SUMIFS(용기수불기초자료!$G$3:$G$4794,용기수불기초자료!$B$3:$B$4794,A59,용기수불기초자료!$C$3:$C$4794,$BN$3)</f>
        <v>0</v>
      </c>
      <c r="BQ59" s="548">
        <f t="shared" ref="BQ59" si="383">BN59+BO59-BP59</f>
        <v>0</v>
      </c>
      <c r="BR59" s="552">
        <v>0</v>
      </c>
      <c r="BS59" s="550">
        <f>SUMIFS(용기수불기초자료!$D$3:$D$4794,용기수불기초자료!$B$3:$B$4794,A59,용기수불기초자료!$C$3:$C$4794,$BR$3)</f>
        <v>0</v>
      </c>
      <c r="BT59" s="551">
        <f>SUMIFS(용기수불기초자료!$G$3:$G$4794,용기수불기초자료!$B$3:$B$4794,A59,용기수불기초자료!$C$3:$C$4794,$BR$3)</f>
        <v>0</v>
      </c>
      <c r="BU59" s="548">
        <f t="shared" ref="BU59" si="384">BR59+BS59-BT59</f>
        <v>0</v>
      </c>
      <c r="BV59" s="549">
        <v>0</v>
      </c>
      <c r="BW59" s="550">
        <f>SUMIFS(용기수불기초자료!$D$3:$D$4794,용기수불기초자료!$B$3:$B$4794,A59,용기수불기초자료!$C$3:$C$4794,$BV$3)</f>
        <v>0</v>
      </c>
      <c r="BX59" s="551">
        <f>SUMIFS(용기수불기초자료!$G$3:$G$4794,용기수불기초자료!$B$3:$B$4794,A59,용기수불기초자료!$C$3:$C$4794,$BV$3)</f>
        <v>0</v>
      </c>
      <c r="BY59" s="547">
        <f t="shared" ref="BY59" si="385">BV59+BW59-BX59</f>
        <v>0</v>
      </c>
      <c r="BZ59" s="552">
        <v>0</v>
      </c>
      <c r="CA59" s="550">
        <f>SUMIFS(용기수불기초자료!$D$3:$D$4794,용기수불기초자료!$B$3:$B$4794,A59,용기수불기초자료!$C$3:$C$4794,$BZ$3)</f>
        <v>0</v>
      </c>
      <c r="CB59" s="551">
        <f>SUMIFS(용기수불기초자료!$G$3:$G$4794,용기수불기초자료!$B$3:$B$4794,A59,용기수불기초자료!$C$3:$C$4794,$BZ$3)</f>
        <v>0</v>
      </c>
      <c r="CC59" s="548">
        <f t="shared" ref="CC59" si="386">BZ59+CA59-CB59</f>
        <v>0</v>
      </c>
      <c r="CD59" s="552">
        <v>0</v>
      </c>
      <c r="CE59" s="550">
        <f>SUMIFS(용기수불기초자료!$D$3:$D$4794,용기수불기초자료!$B$3:$B$4794,A59,용기수불기초자료!$C$3:$C$4794,$CD$3)</f>
        <v>0</v>
      </c>
      <c r="CF59" s="551">
        <f>SUMIFS(용기수불기초자료!$G$3:$G$4794,용기수불기초자료!$B$3:$B$4794,A59,용기수불기초자료!$C$3:$C$4794,$CD$3)</f>
        <v>0</v>
      </c>
      <c r="CG59" s="548">
        <f t="shared" ref="CG59" si="387">CD59+CE59-CF59</f>
        <v>0</v>
      </c>
      <c r="CH59" s="552">
        <v>0</v>
      </c>
      <c r="CI59" s="550">
        <f>SUMIFS(용기수불기초자료!$D$3:$D$4794,용기수불기초자료!$B$3:$B$4794,A59,용기수불기초자료!$C$3:$C$4794,$CH$3)</f>
        <v>0</v>
      </c>
      <c r="CJ59" s="551">
        <f>SUMIFS(용기수불기초자료!$G$3:$G$4794,용기수불기초자료!$B$3:$B$4794,A59,용기수불기초자료!$C$3:$C$4794,$CH$3)</f>
        <v>0</v>
      </c>
      <c r="CK59" s="548">
        <f t="shared" ref="CK59" si="388">CH59+CI59-CJ59</f>
        <v>0</v>
      </c>
      <c r="CL59" s="549">
        <v>0</v>
      </c>
      <c r="CM59" s="550">
        <f>SUMIFS(용기수불기초자료!$D$3:$D$4794,용기수불기초자료!$B$3:$B$4794,A59,용기수불기초자료!$C$3:$C$4794,$CL$3)</f>
        <v>0</v>
      </c>
      <c r="CN59" s="551">
        <f>SUMIFS(용기수불기초자료!$G$3:$G$4794,용기수불기초자료!$B$3:$B$4794,A59,용기수불기초자료!$C$3:$C$4794,$CL$3)</f>
        <v>0</v>
      </c>
      <c r="CO59" s="547">
        <f t="shared" ref="CO59" si="389">CL59+CM59-CN59</f>
        <v>0</v>
      </c>
      <c r="CP59" s="552">
        <v>0</v>
      </c>
      <c r="CQ59" s="550">
        <f>SUMIFS(용기수불기초자료!$D$3:$D$4794,용기수불기초자료!$B$3:$B$4794,A59,용기수불기초자료!$C$3:$C$4794,$CP$3)</f>
        <v>0</v>
      </c>
      <c r="CR59" s="551">
        <f>SUMIFS(용기수불기초자료!$G$3:$G$4794,용기수불기초자료!$B$3:$B$4794,A59,용기수불기초자료!$C$3:$C$4794,$CP$3)</f>
        <v>0</v>
      </c>
      <c r="CS59" s="548">
        <f t="shared" ref="CS59" si="390">CP59+CQ59-CR59</f>
        <v>0</v>
      </c>
      <c r="CT59" s="549">
        <v>0</v>
      </c>
      <c r="CU59" s="550">
        <f>SUMIFS(용기수불기초자료!$D$3:$D$4794,용기수불기초자료!$B$3:$B$4794,A59,용기수불기초자료!$C$3:$C$4794,$CT$3)</f>
        <v>0</v>
      </c>
      <c r="CV59" s="551">
        <f>SUMIFS(용기수불기초자료!$G$3:$G$4794,용기수불기초자료!$B$3:$B$4794,A59,용기수불기초자료!$C$3:$C$4794,$CT$3)</f>
        <v>0</v>
      </c>
      <c r="CW59" s="547">
        <f t="shared" ref="CW59" si="391">CT59+CU59-CV59</f>
        <v>0</v>
      </c>
      <c r="CX59" s="552">
        <v>0</v>
      </c>
      <c r="CY59" s="550">
        <f>SUMIFS(용기수불기초자료!$D$3:$D$4794,용기수불기초자료!$B$3:$B$4794,A59,용기수불기초자료!$C$3:$C$4794,$CX$3)</f>
        <v>0</v>
      </c>
      <c r="CZ59" s="551">
        <f>SUMIFS(용기수불기초자료!$G$3:$G$4794,용기수불기초자료!$B$3:$B$4794,A59,용기수불기초자료!$C$3:$C$4794,$CX$3)</f>
        <v>0</v>
      </c>
      <c r="DA59" s="548">
        <f t="shared" ref="DA59" si="392">CX59+CY59-CZ59</f>
        <v>0</v>
      </c>
      <c r="DB59" s="549">
        <v>10</v>
      </c>
      <c r="DC59" s="550">
        <f>SUMIFS(용기수불기초자료!$D$3:$D$4794,용기수불기초자료!$B$3:$B$4794,A59,용기수불기초자료!$C$3:$C$4794,$DB$3)</f>
        <v>4</v>
      </c>
      <c r="DD59" s="551">
        <f>SUMIFS(용기수불기초자료!$G$3:$G$4794,용기수불기초자료!$B$3:$B$4794,A59,용기수불기초자료!$C$3:$C$4794,$DB$3)</f>
        <v>4</v>
      </c>
      <c r="DE59" s="547">
        <f t="shared" ref="DE59" si="393">DB59+DC59-DD59</f>
        <v>10</v>
      </c>
      <c r="DF59" s="552">
        <v>0</v>
      </c>
      <c r="DG59" s="550">
        <f>SUMIFS(용기수불기초자료!$D$3:$D$4794,용기수불기초자료!$B$3:$B$4794,A59,용기수불기초자료!$C$3:$C$4794,$DF$3)</f>
        <v>0</v>
      </c>
      <c r="DH59" s="551">
        <f>SUMIFS(용기수불기초자료!$G$3:$G$4794,용기수불기초자료!$B$3:$B$4794,A59,용기수불기초자료!$C$3:$C$4794,$DF$3)</f>
        <v>0</v>
      </c>
      <c r="DI59" s="548">
        <f t="shared" ref="DI59" si="394">DF59+DG59-DH59</f>
        <v>0</v>
      </c>
      <c r="DJ59" s="552">
        <v>0</v>
      </c>
      <c r="DK59" s="550">
        <f>SUMIFS(용기수불기초자료!$D$3:$D$4794,용기수불기초자료!$B$3:$B$4794,A59,용기수불기초자료!$C$3:$C$4794,$DJ$3)</f>
        <v>0</v>
      </c>
      <c r="DL59" s="551">
        <f>SUMIFS(용기수불기초자료!$G$3:$G$4794,용기수불기초자료!$B$3:$B$4794,A59,용기수불기초자료!$C$3:$C$4794,$DJ$3)</f>
        <v>0</v>
      </c>
      <c r="DM59" s="548">
        <f t="shared" ref="DM59" si="395">DJ59+DK59-DL59</f>
        <v>0</v>
      </c>
      <c r="DN59" s="552">
        <v>0</v>
      </c>
      <c r="DO59" s="550">
        <f>SUMIFS(용기수불기초자료!$D$3:$D$4794,용기수불기초자료!$B$3:$B$4794,A59,용기수불기초자료!$C$3:$C$4794,$DN$3)</f>
        <v>0</v>
      </c>
      <c r="DP59" s="551">
        <f>SUMIFS(용기수불기초자료!$G$3:$G$4794,용기수불기초자료!$B$3:$B$4794,A59,용기수불기초자료!$C$3:$C$4794,$DN$3)</f>
        <v>0</v>
      </c>
      <c r="DQ59" s="554">
        <f t="shared" ref="DQ59" si="396">DN59+DO59-DP59</f>
        <v>0</v>
      </c>
      <c r="DR59" s="549">
        <v>0</v>
      </c>
      <c r="DS59" s="550">
        <f>SUMIFS(용기수불기초자료!$D$3:$D$4794,용기수불기초자료!$B$3:$B$4794,A59,용기수불기초자료!$C$3:$C$4794,$DR$3)</f>
        <v>0</v>
      </c>
      <c r="DT59" s="551">
        <f>SUMIFS(용기수불기초자료!$G$3:$G$4794,용기수불기초자료!$B$3:$B$4794,A59,용기수불기초자료!$C$3:$C$4794,$DR$3)</f>
        <v>0</v>
      </c>
      <c r="DU59" s="547">
        <f t="shared" si="8"/>
        <v>0</v>
      </c>
      <c r="DV59" s="552">
        <v>2</v>
      </c>
      <c r="DW59" s="550">
        <f>SUMIFS(용기수불기초자료!$D$3:$D$4794,용기수불기초자료!$B$3:$B$4794,A59,용기수불기초자료!$C$3:$C$4794,$DV$3)</f>
        <v>3</v>
      </c>
      <c r="DX59" s="551">
        <f>SUMIFS(용기수불기초자료!$G$3:$G$4794,용기수불기초자료!$B$3:$B$4794,A59,용기수불기초자료!$C$3:$C$4794,$DV$3)</f>
        <v>3</v>
      </c>
      <c r="DY59" s="548">
        <f t="shared" ref="DY59" si="397">DV59+DW59-DX59</f>
        <v>2</v>
      </c>
      <c r="DZ59" s="549">
        <v>0</v>
      </c>
      <c r="EA59" s="550">
        <f>SUMIFS(용기수불기초자료!$D$3:$D$4794,용기수불기초자료!$B$3:$B$4794,A59,용기수불기초자료!$C$3:$C$4794,$DZ$3)</f>
        <v>0</v>
      </c>
      <c r="EB59" s="551">
        <f>SUMIFS(용기수불기초자료!$G$3:$G$4794,용기수불기초자료!$B$3:$B$4794,A59,용기수불기초자료!$C$3:$C$4794,$DZ$3)</f>
        <v>0</v>
      </c>
      <c r="EC59" s="547">
        <f t="shared" ref="EC59" si="398">DZ59+EA59-EB59</f>
        <v>0</v>
      </c>
      <c r="ED59" s="552">
        <v>0</v>
      </c>
      <c r="EE59" s="550">
        <f>SUMIFS(용기수불기초자료!$D$3:$D$4794,용기수불기초자료!$B$3:$B$4794,A59,용기수불기초자료!$C$3:$C$4794,$ED$3)</f>
        <v>0</v>
      </c>
      <c r="EF59" s="551">
        <f>SUMIFS(용기수불기초자료!$G$3:$G$4794,용기수불기초자료!$B$3:$B$4794,A59,용기수불기초자료!$C$3:$C$4794,$ED$3)</f>
        <v>0</v>
      </c>
      <c r="EG59" s="548">
        <f t="shared" ref="EG59" si="399">ED59+EE59-EF59</f>
        <v>0</v>
      </c>
      <c r="EH59" s="552">
        <v>0</v>
      </c>
      <c r="EI59" s="550">
        <f>SUMIFS(용기수불기초자료!$D$3:$D$4794,용기수불기초자료!$B$3:$B$4794,A59,용기수불기초자료!$C$3:$C$4794,$EH$3)</f>
        <v>0</v>
      </c>
      <c r="EJ59" s="551">
        <f>SUMIFS(용기수불기초자료!$G$3:$G$4794,용기수불기초자료!$B$3:$B$4794,A59,용기수불기초자료!$C$3:$C$4794,$EH$3)</f>
        <v>0</v>
      </c>
      <c r="EK59" s="548">
        <f t="shared" ref="EK59" si="400">EH59+EI59-EJ59</f>
        <v>0</v>
      </c>
      <c r="EL59" s="549">
        <v>0</v>
      </c>
      <c r="EM59" s="550">
        <f>SUMIFS(용기수불기초자료!$D$3:$D$4794,용기수불기초자료!$B$3:$B$4794,A59,용기수불기초자료!$C$3:$C$4794,$EL$3)</f>
        <v>0</v>
      </c>
      <c r="EN59" s="551">
        <f>SUMIFS(용기수불기초자료!$G$3:$G$4794,용기수불기초자료!$B$3:$B$4794,A59,용기수불기초자료!$C$3:$C$4794,$EL$3)</f>
        <v>0</v>
      </c>
      <c r="EO59" s="547">
        <f t="shared" ref="EO59" si="401">EL59+EM59-EN59</f>
        <v>0</v>
      </c>
      <c r="EP59" s="552">
        <v>0</v>
      </c>
      <c r="EQ59" s="550">
        <f>SUMIFS(용기수불기초자료!$D$3:$D$4794,용기수불기초자료!$B$3:$B$4794,A59,용기수불기초자료!$C$3:$C$4794,$EP$3)</f>
        <v>0</v>
      </c>
      <c r="ER59" s="551">
        <f>SUMIFS(용기수불기초자료!$G$3:$G$4794,용기수불기초자료!$B$3:$B$4794,A59,용기수불기초자료!$C$3:$C$4794,$EP$3)</f>
        <v>0</v>
      </c>
      <c r="ES59" s="548">
        <f t="shared" ref="ES59" si="402">EP59+EQ59-ER59</f>
        <v>0</v>
      </c>
      <c r="ET59" s="552">
        <v>0</v>
      </c>
      <c r="EU59" s="550">
        <f>SUMIFS(용기수불기초자료!$D$3:$D$4794,용기수불기초자료!$B$3:$B$4794,A59,용기수불기초자료!$C$3:$C$4794,$ET$3)</f>
        <v>0</v>
      </c>
      <c r="EV59" s="551">
        <f>SUMIFS(용기수불기초자료!$G$3:$G$4794,용기수불기초자료!$B$3:$B$4794,A59,용기수불기초자료!$C$3:$C$4794,$ET$3)</f>
        <v>0</v>
      </c>
      <c r="EW59" s="548">
        <f t="shared" ref="EW59" si="403">ET59+EU59-EV59</f>
        <v>0</v>
      </c>
      <c r="EX59" s="552">
        <v>0</v>
      </c>
      <c r="EY59" s="550">
        <f>SUMIFS(용기수불기초자료!$D$3:$D$4794,용기수불기초자료!$B$3:$B$4794,A59,용기수불기초자료!$C$3:$C$4794,$EX$3)</f>
        <v>0</v>
      </c>
      <c r="EZ59" s="551">
        <f>SUMIFS(용기수불기초자료!$G$3:$G$4794,용기수불기초자료!$B$3:$B$4794,A59,용기수불기초자료!$C$3:$C$4794,$EX$3)</f>
        <v>0</v>
      </c>
      <c r="FA59" s="554">
        <f t="shared" ref="FA59" si="404">EX59+EY59-EZ59</f>
        <v>0</v>
      </c>
      <c r="FB59" s="552">
        <v>0</v>
      </c>
      <c r="FC59" s="555">
        <f>SUMIFS(용기수불기초자료!$D$3:$D$4794,용기수불기초자료!$B$3:$B$4794,A59,용기수불기초자료!$C$3:$C$4794,$FB$3)</f>
        <v>0</v>
      </c>
      <c r="FD59" s="555">
        <f>SUMIFS(용기수불기초자료!$G$3:$G$4794,용기수불기초자료!$B$3:$B$4794,A59,용기수불기초자료!$C$3:$C$4794,$FB$3)</f>
        <v>0</v>
      </c>
      <c r="FE59" s="554">
        <f t="shared" ref="FE59" si="405">FB59+FC59-FD59</f>
        <v>0</v>
      </c>
      <c r="FF59" s="552">
        <v>0</v>
      </c>
      <c r="FG59" s="555">
        <f>SUMIFS(용기수불기초자료!$D$3:$D$4794,용기수불기초자료!$B$3:$B$4794,A59,용기수불기초자료!$C$3:$C$4794,$FF$3)</f>
        <v>0</v>
      </c>
      <c r="FH59" s="555">
        <f>SUMIFS(용기수불기초자료!$G$3:$G$4794,용기수불기초자료!$B$3:$B$4794,A59,용기수불기초자료!$C$3:$C$4794,$FF$3)</f>
        <v>0</v>
      </c>
      <c r="FI59" s="554">
        <f>FF59+FG59-FH59</f>
        <v>0</v>
      </c>
      <c r="FJ59" s="552">
        <v>0</v>
      </c>
      <c r="FK59" s="555">
        <f>SUMIFS(용기수불기초자료!$D$3:$D$4794,용기수불기초자료!$B$3:$B$4794,$A59,용기수불기초자료!$C$3:$C$4794,$FJ$3)</f>
        <v>0</v>
      </c>
      <c r="FL59" s="555">
        <f>SUMIFS(용기수불기초자료!$G$3:$G$4794,용기수불기초자료!$B$3:$B$4794,$A59,용기수불기초자료!$C$3:$C$4794,$FJ$3)</f>
        <v>0</v>
      </c>
      <c r="FM59" s="554">
        <f t="shared" si="368"/>
        <v>0</v>
      </c>
      <c r="FN59" s="552">
        <v>0</v>
      </c>
      <c r="FO59" s="555">
        <f>SUMIFS(용기수불기초자료!$D$3:$D$4794,용기수불기초자료!$B$3:$B$4794,$A59,용기수불기초자료!$C$3:$C$4794,$FN$3)</f>
        <v>0</v>
      </c>
      <c r="FP59" s="555">
        <f>SUMIFS(용기수불기초자료!$G$3:$G$4794,용기수불기초자료!$B$3:$B$4794,$A59,용기수불기초자료!$C$3:$C$4794,$FN$3)</f>
        <v>0</v>
      </c>
      <c r="FQ59" s="554">
        <f t="shared" si="369"/>
        <v>0</v>
      </c>
      <c r="FR59" s="558">
        <v>0</v>
      </c>
      <c r="FS59" s="582">
        <f>SUMIF(기화기수불!$B$4:$B$628,A59,기화기수불!$D$4:$D$628)</f>
        <v>0</v>
      </c>
      <c r="FT59" s="582">
        <f>SUMIF(기화기수불!$B$4:$B$628,A59,기화기수불!$C$4:$C$628)</f>
        <v>0</v>
      </c>
      <c r="FU59" s="559">
        <f t="shared" si="325"/>
        <v>0</v>
      </c>
    </row>
    <row r="60" spans="1:179" ht="15.75" customHeight="1" x14ac:dyDescent="0.3">
      <c r="A60" s="945" t="s">
        <v>883</v>
      </c>
      <c r="B60" s="546">
        <f t="shared" si="9"/>
        <v>19</v>
      </c>
      <c r="C60" s="547">
        <f t="shared" si="10"/>
        <v>13</v>
      </c>
      <c r="D60" s="547">
        <f t="shared" si="11"/>
        <v>17</v>
      </c>
      <c r="E60" s="548">
        <f t="shared" si="12"/>
        <v>15</v>
      </c>
      <c r="F60" s="630">
        <v>3</v>
      </c>
      <c r="G60" s="550">
        <f>SUMIFS(용기수불기초자료!$D$3:$D$4794,용기수불기초자료!$B$3:$B$4794,A60,용기수불기초자료!$C$3:$C$4794,$F$3)</f>
        <v>0</v>
      </c>
      <c r="H60" s="551">
        <f>SUMIFS(용기수불기초자료!$G$3:$G$4794,용기수불기초자료!$B$3:$B$4794,A60,용기수불기초자료!$C$3:$C$4794,$F$3)</f>
        <v>0</v>
      </c>
      <c r="I60" s="547">
        <f t="shared" ref="I60" si="406">F60+G60-H60</f>
        <v>3</v>
      </c>
      <c r="J60" s="552">
        <v>0</v>
      </c>
      <c r="K60" s="550">
        <f>SUMIFS(용기수불기초자료!$D$3:$D$4794,용기수불기초자료!$B$3:$B$4794,A60,용기수불기초자료!$C$3:$C$4794,$J$3)</f>
        <v>0</v>
      </c>
      <c r="L60" s="551">
        <f>SUMIFS(용기수불기초자료!$G$3:$G$4794,용기수불기초자료!$B$3:$B$4794,A60,용기수불기초자료!$C$3:$C$4794,$J$3)</f>
        <v>0</v>
      </c>
      <c r="M60" s="548">
        <f t="shared" ref="M60" si="407">J60+K60-L60</f>
        <v>0</v>
      </c>
      <c r="N60" s="549">
        <v>5</v>
      </c>
      <c r="O60" s="550">
        <f>SUMIFS(용기수불기초자료!$D$3:$D$4794,용기수불기초자료!$B$3:$B$4794,A60,용기수불기초자료!$C$3:$C$4794,$N$3)</f>
        <v>3</v>
      </c>
      <c r="P60" s="551">
        <f>SUMIFS(용기수불기초자료!$G$3:$G$4794,용기수불기초자료!$B$3:$B$4794,A60,용기수불기초자료!$C$3:$C$4794,$N$3)</f>
        <v>4</v>
      </c>
      <c r="Q60" s="547">
        <f>N60+O60-P60</f>
        <v>4</v>
      </c>
      <c r="R60" s="552">
        <v>0</v>
      </c>
      <c r="S60" s="551">
        <f>SUMIFS(용기수불기초자료!$D$3:$D$4794,용기수불기초자료!$B$3:$B$4794,A60,용기수불기초자료!$C$3:$C$4794,$R$3)</f>
        <v>0</v>
      </c>
      <c r="T60" s="551">
        <f>SUMIFS(용기수불기초자료!$G$3:$G$4794,용기수불기초자료!$B$3:$B$4794,A60,용기수불기초자료!$C$3:$C$4794,$R$3)</f>
        <v>0</v>
      </c>
      <c r="U60" s="548">
        <f t="shared" ref="U60" si="408">R60+S60-T60</f>
        <v>0</v>
      </c>
      <c r="V60" s="549">
        <v>0</v>
      </c>
      <c r="W60" s="551">
        <f>SUMIFS(용기수불기초자료!$D$3:$D$4794,용기수불기초자료!$B$3:$B$4794,A60,용기수불기초자료!$C$3:$C$4794,$V$3)</f>
        <v>0</v>
      </c>
      <c r="X60" s="551">
        <f>SUMIFS(용기수불기초자료!$G$3:$G$4794,용기수불기초자료!$B$3:$B$4794,A60,용기수불기초자료!$C$3:$C$4794,$V$3)</f>
        <v>0</v>
      </c>
      <c r="Y60" s="547">
        <f t="shared" ref="Y60" si="409">V60+W60-X60</f>
        <v>0</v>
      </c>
      <c r="Z60" s="552">
        <v>0</v>
      </c>
      <c r="AA60" s="551">
        <f>SUMIFS(용기수불기초자료!$D$3:$D$4794,용기수불기초자료!$B$3:$B$4794,A60,용기수불기초자료!$C$3:$C$4794,$Z$3)</f>
        <v>0</v>
      </c>
      <c r="AB60" s="551">
        <f>SUMIFS(용기수불기초자료!$G$3:$G$4794,용기수불기초자료!$B$3:$B$4794,A60,용기수불기초자료!$C$3:$C$4794,$Z$3)</f>
        <v>0</v>
      </c>
      <c r="AC60" s="548">
        <f t="shared" ref="AC60" si="410">Z60+AA60-AB60</f>
        <v>0</v>
      </c>
      <c r="AD60" s="552">
        <v>0</v>
      </c>
      <c r="AE60" s="551">
        <f>SUMIFS(용기수불기초자료!$D$3:$D$4794,용기수불기초자료!$B$3:$B$4794,A60,용기수불기초자료!$C$3:$C$4794,$AD$3)</f>
        <v>0</v>
      </c>
      <c r="AF60" s="551">
        <f>SUMIFS(용기수불기초자료!$G$3:$G$4794,용기수불기초자료!$B$3:$B$4794,A60,용기수불기초자료!$C$3:$C$4794,$AD$3)</f>
        <v>0</v>
      </c>
      <c r="AG60" s="548">
        <f t="shared" ref="AG60" si="411">AD60+AE60-AF60</f>
        <v>0</v>
      </c>
      <c r="AH60" s="630">
        <v>2</v>
      </c>
      <c r="AI60" s="551">
        <f>SUMIFS(용기수불기초자료!$D$3:$D$4794,용기수불기초자료!$B$3:$B$4794,A60,용기수불기초자료!$C$3:$C$4794,$AH$3)</f>
        <v>0</v>
      </c>
      <c r="AJ60" s="551">
        <f>SUMIFS(용기수불기초자료!$G$3:$G$4794,용기수불기초자료!$B$3:$B$4794,A60,용기수불기초자료!$C$3:$C$4794,$AH$3)</f>
        <v>1</v>
      </c>
      <c r="AK60" s="547">
        <f t="shared" ref="AK60" si="412">AH60+AI60-AJ60</f>
        <v>1</v>
      </c>
      <c r="AL60" s="552">
        <v>0</v>
      </c>
      <c r="AM60" s="551">
        <f>SUMIFS(용기수불기초자료!$D$3:$D$4794,용기수불기초자료!$B$3:$B$4794,A60,용기수불기초자료!$C$3:$C$4794,$AL$3)</f>
        <v>0</v>
      </c>
      <c r="AN60" s="551">
        <f>SUMIFS(용기수불기초자료!$G$3:$G$4794,용기수불기초자료!$B$3:$B$4794,A60,용기수불기초자료!$C$3:$C$4794,$AL$3)</f>
        <v>0</v>
      </c>
      <c r="AO60" s="548">
        <f t="shared" si="337"/>
        <v>0</v>
      </c>
      <c r="AP60" s="552">
        <v>0</v>
      </c>
      <c r="AQ60" s="551">
        <f>SUMIFS(용기수불기초자료!$D$3:$D$4794,용기수불기초자료!$B$3:$B$4794,A60,용기수불기초자료!$C$3:$C$4794,$AP$3)</f>
        <v>0</v>
      </c>
      <c r="AR60" s="551">
        <f>SUMIFS(용기수불기초자료!$G$3:$G$4794,용기수불기초자료!$B$3:$B$4794,A60,용기수불기초자료!$C$3:$C$4794,$AP$3)</f>
        <v>0</v>
      </c>
      <c r="AS60" s="548">
        <f t="shared" ref="AS60" si="413">AP60+AQ60-AR60</f>
        <v>0</v>
      </c>
      <c r="AT60" s="631">
        <v>3</v>
      </c>
      <c r="AU60" s="551">
        <f>SUMIFS(용기수불기초자료!$D$3:$D$4794,용기수불기초자료!$B$3:$B$4794,A60,용기수불기초자료!$C$3:$C$4794,$AT$3)</f>
        <v>0</v>
      </c>
      <c r="AV60" s="551">
        <f>SUMIFS(용기수불기초자료!$G$3:$G$4794,용기수불기초자료!$B$3:$B$4794,A60,용기수불기초자료!$C$3:$C$4794,$AT$3)</f>
        <v>0</v>
      </c>
      <c r="AW60" s="548">
        <f t="shared" ref="AW60" si="414">AT60+AU60-AV60</f>
        <v>3</v>
      </c>
      <c r="AX60" s="549">
        <v>0</v>
      </c>
      <c r="AY60" s="550">
        <f>SUMIFS(용기수불기초자료!$D$3:$D$4794,용기수불기초자료!$B$3:$B$4794,A60,용기수불기초자료!$C$3:$C$4794,$AX$3)</f>
        <v>0</v>
      </c>
      <c r="AZ60" s="551">
        <f>SUMIFS(용기수불기초자료!$G$3:$G$4794,용기수불기초자료!$B$3:$B$4794,A60,용기수불기초자료!$C$3:$C$4794,$AX$3)</f>
        <v>0</v>
      </c>
      <c r="BA60" s="547">
        <f t="shared" ref="BA60" si="415">AX60+AY60-AZ60</f>
        <v>0</v>
      </c>
      <c r="BB60" s="552">
        <v>0</v>
      </c>
      <c r="BC60" s="550">
        <f>SUMIFS(용기수불기초자료!$D$3:$D$4794,용기수불기초자료!$B$3:$B$4794,A60,용기수불기초자료!$C$3:$C$4794,$BB$3)</f>
        <v>0</v>
      </c>
      <c r="BD60" s="551">
        <f>SUMIFS(용기수불기초자료!$G$3:$G$4794,용기수불기초자료!$B$3:$B$4794,A60,용기수불기초자료!$C$3:$C$4794,$BB$3)</f>
        <v>0</v>
      </c>
      <c r="BE60" s="548">
        <f t="shared" ref="BE60" si="416">BB60+BC60-BD60</f>
        <v>0</v>
      </c>
      <c r="BF60" s="549">
        <v>0</v>
      </c>
      <c r="BG60" s="550">
        <f>SUMIFS(용기수불기초자료!$D$3:$D$4794,용기수불기초자료!$B$3:$B$4794,A60,용기수불기초자료!$C$3:$C$4794,$BF$3)</f>
        <v>0</v>
      </c>
      <c r="BH60" s="551">
        <f>SUMIFS(용기수불기초자료!$G$3:$G$4794,용기수불기초자료!$B$3:$B$4794,A60,용기수불기초자료!$C$3:$C$4794,$BF$3)</f>
        <v>0</v>
      </c>
      <c r="BI60" s="547">
        <f t="shared" ref="BI60" si="417">BF60+BG60-BH60</f>
        <v>0</v>
      </c>
      <c r="BJ60" s="552">
        <v>0</v>
      </c>
      <c r="BK60" s="550">
        <f>SUMIFS(용기수불기초자료!$D$3:$D$4794,용기수불기초자료!$B$3:$B$4794,A60,용기수불기초자료!$C$3:$C$4794,$BJ$3)</f>
        <v>0</v>
      </c>
      <c r="BL60" s="551">
        <f>SUMIFS(용기수불기초자료!$G$3:$G$4794,용기수불기초자료!$B$3:$B$4794,A60,용기수불기초자료!$C$3:$C$4794,$BJ$3)</f>
        <v>0</v>
      </c>
      <c r="BM60" s="548">
        <f t="shared" ref="BM60" si="418">BJ60+BK60-BL60</f>
        <v>0</v>
      </c>
      <c r="BN60" s="552">
        <v>0</v>
      </c>
      <c r="BO60" s="550">
        <f>SUMIFS(용기수불기초자료!$D$3:$D$4794,용기수불기초자료!$B$3:$B$4794,A60,용기수불기초자료!$C$3:$C$4794,$BN$3)</f>
        <v>0</v>
      </c>
      <c r="BP60" s="551">
        <f>SUMIFS(용기수불기초자료!$G$3:$G$4794,용기수불기초자료!$B$3:$B$4794,A60,용기수불기초자료!$C$3:$C$4794,$BN$3)</f>
        <v>0</v>
      </c>
      <c r="BQ60" s="548">
        <f t="shared" ref="BQ60" si="419">BN60+BO60-BP60</f>
        <v>0</v>
      </c>
      <c r="BR60" s="552">
        <v>0</v>
      </c>
      <c r="BS60" s="550">
        <f>SUMIFS(용기수불기초자료!$D$3:$D$4794,용기수불기초자료!$B$3:$B$4794,A60,용기수불기초자료!$C$3:$C$4794,$BR$3)</f>
        <v>0</v>
      </c>
      <c r="BT60" s="551">
        <f>SUMIFS(용기수불기초자료!$G$3:$G$4794,용기수불기초자료!$B$3:$B$4794,A60,용기수불기초자료!$C$3:$C$4794,$BR$3)</f>
        <v>0</v>
      </c>
      <c r="BU60" s="548">
        <f t="shared" ref="BU60" si="420">BR60+BS60-BT60</f>
        <v>0</v>
      </c>
      <c r="BV60" s="549">
        <v>0</v>
      </c>
      <c r="BW60" s="550">
        <f>SUMIFS(용기수불기초자료!$D$3:$D$4794,용기수불기초자료!$B$3:$B$4794,A60,용기수불기초자료!$C$3:$C$4794,$BV$3)</f>
        <v>0</v>
      </c>
      <c r="BX60" s="551">
        <f>SUMIFS(용기수불기초자료!$G$3:$G$4794,용기수불기초자료!$B$3:$B$4794,A60,용기수불기초자료!$C$3:$C$4794,$BV$3)</f>
        <v>0</v>
      </c>
      <c r="BY60" s="547">
        <f t="shared" ref="BY60" si="421">BV60+BW60-BX60</f>
        <v>0</v>
      </c>
      <c r="BZ60" s="552">
        <v>0</v>
      </c>
      <c r="CA60" s="550">
        <f>SUMIFS(용기수불기초자료!$D$3:$D$4794,용기수불기초자료!$B$3:$B$4794,A60,용기수불기초자료!$C$3:$C$4794,$BZ$3)</f>
        <v>0</v>
      </c>
      <c r="CB60" s="551">
        <f>SUMIFS(용기수불기초자료!$G$3:$G$4794,용기수불기초자료!$B$3:$B$4794,A60,용기수불기초자료!$C$3:$C$4794,$BZ$3)</f>
        <v>0</v>
      </c>
      <c r="CC60" s="548">
        <f t="shared" ref="CC60" si="422">BZ60+CA60-CB60</f>
        <v>0</v>
      </c>
      <c r="CD60" s="552">
        <v>0</v>
      </c>
      <c r="CE60" s="550">
        <f>SUMIFS(용기수불기초자료!$D$3:$D$4794,용기수불기초자료!$B$3:$B$4794,A60,용기수불기초자료!$C$3:$C$4794,$CD$3)</f>
        <v>0</v>
      </c>
      <c r="CF60" s="551">
        <f>SUMIFS(용기수불기초자료!$G$3:$G$4794,용기수불기초자료!$B$3:$B$4794,A60,용기수불기초자료!$C$3:$C$4794,$CD$3)</f>
        <v>0</v>
      </c>
      <c r="CG60" s="548">
        <f t="shared" ref="CG60" si="423">CD60+CE60-CF60</f>
        <v>0</v>
      </c>
      <c r="CH60" s="552">
        <v>0</v>
      </c>
      <c r="CI60" s="550">
        <f>SUMIFS(용기수불기초자료!$D$3:$D$4794,용기수불기초자료!$B$3:$B$4794,A60,용기수불기초자료!$C$3:$C$4794,$CH$3)</f>
        <v>0</v>
      </c>
      <c r="CJ60" s="551">
        <f>SUMIFS(용기수불기초자료!$G$3:$G$4794,용기수불기초자료!$B$3:$B$4794,A60,용기수불기초자료!$C$3:$C$4794,$CH$3)</f>
        <v>0</v>
      </c>
      <c r="CK60" s="548">
        <f t="shared" ref="CK60" si="424">CH60+CI60-CJ60</f>
        <v>0</v>
      </c>
      <c r="CL60" s="549">
        <v>0</v>
      </c>
      <c r="CM60" s="550">
        <f>SUMIFS(용기수불기초자료!$D$3:$D$4794,용기수불기초자료!$B$3:$B$4794,A60,용기수불기초자료!$C$3:$C$4794,$CL$3)</f>
        <v>0</v>
      </c>
      <c r="CN60" s="551">
        <f>SUMIFS(용기수불기초자료!$G$3:$G$4794,용기수불기초자료!$B$3:$B$4794,A60,용기수불기초자료!$C$3:$C$4794,$CL$3)</f>
        <v>0</v>
      </c>
      <c r="CO60" s="547">
        <f t="shared" ref="CO60" si="425">CL60+CM60-CN60</f>
        <v>0</v>
      </c>
      <c r="CP60" s="552">
        <v>0</v>
      </c>
      <c r="CQ60" s="550">
        <f>SUMIFS(용기수불기초자료!$D$3:$D$4794,용기수불기초자료!$B$3:$B$4794,A60,용기수불기초자료!$C$3:$C$4794,$CP$3)</f>
        <v>0</v>
      </c>
      <c r="CR60" s="551">
        <f>SUMIFS(용기수불기초자료!$G$3:$G$4794,용기수불기초자료!$B$3:$B$4794,A60,용기수불기초자료!$C$3:$C$4794,$CP$3)</f>
        <v>0</v>
      </c>
      <c r="CS60" s="548">
        <f t="shared" ref="CS60" si="426">CP60+CQ60-CR60</f>
        <v>0</v>
      </c>
      <c r="CT60" s="549">
        <v>0</v>
      </c>
      <c r="CU60" s="550">
        <f>SUMIFS(용기수불기초자료!$D$3:$D$4794,용기수불기초자료!$B$3:$B$4794,A60,용기수불기초자료!$C$3:$C$4794,$CT$3)</f>
        <v>0</v>
      </c>
      <c r="CV60" s="551">
        <f>SUMIFS(용기수불기초자료!$G$3:$G$4794,용기수불기초자료!$B$3:$B$4794,A60,용기수불기초자료!$C$3:$C$4794,$CT$3)</f>
        <v>0</v>
      </c>
      <c r="CW60" s="547">
        <f t="shared" ref="CW60" si="427">CT60+CU60-CV60</f>
        <v>0</v>
      </c>
      <c r="CX60" s="552">
        <v>0</v>
      </c>
      <c r="CY60" s="550">
        <f>SUMIFS(용기수불기초자료!$D$3:$D$4794,용기수불기초자료!$B$3:$B$4794,A60,용기수불기초자료!$C$3:$C$4794,$CX$3)</f>
        <v>0</v>
      </c>
      <c r="CZ60" s="551">
        <f>SUMIFS(용기수불기초자료!$G$3:$G$4794,용기수불기초자료!$B$3:$B$4794,A60,용기수불기초자료!$C$3:$C$4794,$CX$3)</f>
        <v>0</v>
      </c>
      <c r="DA60" s="548">
        <f t="shared" ref="DA60" si="428">CX60+CY60-CZ60</f>
        <v>0</v>
      </c>
      <c r="DB60" s="549">
        <v>0</v>
      </c>
      <c r="DC60" s="550">
        <f>SUMIFS(용기수불기초자료!$D$3:$D$4794,용기수불기초자료!$B$3:$B$4794,A60,용기수불기초자료!$C$3:$C$4794,$DB$3)</f>
        <v>0</v>
      </c>
      <c r="DD60" s="551">
        <f>SUMIFS(용기수불기초자료!$G$3:$G$4794,용기수불기초자료!$B$3:$B$4794,A60,용기수불기초자료!$C$3:$C$4794,$DB$3)</f>
        <v>0</v>
      </c>
      <c r="DE60" s="547">
        <f t="shared" ref="DE60" si="429">DB60+DC60-DD60</f>
        <v>0</v>
      </c>
      <c r="DF60" s="552">
        <v>0</v>
      </c>
      <c r="DG60" s="550">
        <f>SUMIFS(용기수불기초자료!$D$3:$D$4794,용기수불기초자료!$B$3:$B$4794,A60,용기수불기초자료!$C$3:$C$4794,$DF$3)</f>
        <v>0</v>
      </c>
      <c r="DH60" s="551">
        <f>SUMIFS(용기수불기초자료!$G$3:$G$4794,용기수불기초자료!$B$3:$B$4794,A60,용기수불기초자료!$C$3:$C$4794,$DF$3)</f>
        <v>0</v>
      </c>
      <c r="DI60" s="548">
        <f t="shared" ref="DI60" si="430">DF60+DG60-DH60</f>
        <v>0</v>
      </c>
      <c r="DJ60" s="552">
        <v>0</v>
      </c>
      <c r="DK60" s="550">
        <f>SUMIFS(용기수불기초자료!$D$3:$D$4794,용기수불기초자료!$B$3:$B$4794,A60,용기수불기초자료!$C$3:$C$4794,$DJ$3)</f>
        <v>0</v>
      </c>
      <c r="DL60" s="551">
        <f>SUMIFS(용기수불기초자료!$G$3:$G$4794,용기수불기초자료!$B$3:$B$4794,A60,용기수불기초자료!$C$3:$C$4794,$DJ$3)</f>
        <v>0</v>
      </c>
      <c r="DM60" s="548">
        <f t="shared" ref="DM60" si="431">DJ60+DK60-DL60</f>
        <v>0</v>
      </c>
      <c r="DN60" s="552">
        <v>0</v>
      </c>
      <c r="DO60" s="550">
        <f>SUMIFS(용기수불기초자료!$D$3:$D$4794,용기수불기초자료!$B$3:$B$4794,A60,용기수불기초자료!$C$3:$C$4794,$DN$3)</f>
        <v>0</v>
      </c>
      <c r="DP60" s="551">
        <f>SUMIFS(용기수불기초자료!$G$3:$G$4794,용기수불기초자료!$B$3:$B$4794,A60,용기수불기초자료!$C$3:$C$4794,$DN$3)</f>
        <v>0</v>
      </c>
      <c r="DQ60" s="554">
        <f t="shared" ref="DQ60" si="432">DN60+DO60-DP60</f>
        <v>0</v>
      </c>
      <c r="DR60" s="549">
        <v>0</v>
      </c>
      <c r="DS60" s="550">
        <f>SUMIFS(용기수불기초자료!$D$3:$D$4794,용기수불기초자료!$B$3:$B$4794,A60,용기수불기초자료!$C$3:$C$4794,$DR$3)</f>
        <v>0</v>
      </c>
      <c r="DT60" s="551">
        <f>SUMIFS(용기수불기초자료!$G$3:$G$4794,용기수불기초자료!$B$3:$B$4794,A60,용기수불기초자료!$C$3:$C$4794,$DR$3)</f>
        <v>0</v>
      </c>
      <c r="DU60" s="547">
        <f t="shared" si="8"/>
        <v>0</v>
      </c>
      <c r="DV60" s="552">
        <v>0</v>
      </c>
      <c r="DW60" s="550">
        <f>SUMIFS(용기수불기초자료!$D$3:$D$4794,용기수불기초자료!$B$3:$B$4794,A60,용기수불기초자료!$C$3:$C$4794,$DV$3)</f>
        <v>0</v>
      </c>
      <c r="DX60" s="551">
        <f>SUMIFS(용기수불기초자료!$G$3:$G$4794,용기수불기초자료!$B$3:$B$4794,A60,용기수불기초자료!$C$3:$C$4794,$DV$3)</f>
        <v>0</v>
      </c>
      <c r="DY60" s="548">
        <f t="shared" ref="DY60" si="433">DV60+DW60-DX60</f>
        <v>0</v>
      </c>
      <c r="DZ60" s="549">
        <v>2</v>
      </c>
      <c r="EA60" s="550">
        <f>SUMIFS(용기수불기초자료!$D$3:$D$4794,용기수불기초자료!$B$3:$B$4794,A60,용기수불기초자료!$C$3:$C$4794,$DZ$3)</f>
        <v>4</v>
      </c>
      <c r="EB60" s="551">
        <f>SUMIFS(용기수불기초자료!$G$3:$G$4794,용기수불기초자료!$B$3:$B$4794,A60,용기수불기초자료!$C$3:$C$4794,$DZ$3)</f>
        <v>6</v>
      </c>
      <c r="EC60" s="547">
        <f t="shared" ref="EC60" si="434">DZ60+EA60-EB60</f>
        <v>0</v>
      </c>
      <c r="ED60" s="552">
        <v>4</v>
      </c>
      <c r="EE60" s="550">
        <f>SUMIFS(용기수불기초자료!$D$3:$D$4794,용기수불기초자료!$B$3:$B$4794,A60,용기수불기초자료!$C$3:$C$4794,$ED$3)</f>
        <v>6</v>
      </c>
      <c r="EF60" s="551">
        <f>SUMIFS(용기수불기초자료!$G$3:$G$4794,용기수불기초자료!$B$3:$B$4794,A60,용기수불기초자료!$C$3:$C$4794,$ED$3)</f>
        <v>6</v>
      </c>
      <c r="EG60" s="548">
        <f t="shared" ref="EG60" si="435">ED60+EE60-EF60</f>
        <v>4</v>
      </c>
      <c r="EH60" s="552">
        <v>0</v>
      </c>
      <c r="EI60" s="550">
        <f>SUMIFS(용기수불기초자료!$D$3:$D$4794,용기수불기초자료!$B$3:$B$4794,A60,용기수불기초자료!$C$3:$C$4794,$EH$3)</f>
        <v>0</v>
      </c>
      <c r="EJ60" s="551">
        <f>SUMIFS(용기수불기초자료!$G$3:$G$4794,용기수불기초자료!$B$3:$B$4794,A60,용기수불기초자료!$C$3:$C$4794,$EH$3)</f>
        <v>0</v>
      </c>
      <c r="EK60" s="548">
        <f t="shared" ref="EK60" si="436">EH60+EI60-EJ60</f>
        <v>0</v>
      </c>
      <c r="EL60" s="549">
        <v>0</v>
      </c>
      <c r="EM60" s="550">
        <f>SUMIFS(용기수불기초자료!$D$3:$D$4794,용기수불기초자료!$B$3:$B$4794,A60,용기수불기초자료!$C$3:$C$4794,$EL$3)</f>
        <v>0</v>
      </c>
      <c r="EN60" s="551">
        <f>SUMIFS(용기수불기초자료!$G$3:$G$4794,용기수불기초자료!$B$3:$B$4794,A60,용기수불기초자료!$C$3:$C$4794,$EL$3)</f>
        <v>0</v>
      </c>
      <c r="EO60" s="547">
        <f t="shared" ref="EO60" si="437">EL60+EM60-EN60</f>
        <v>0</v>
      </c>
      <c r="EP60" s="552">
        <v>0</v>
      </c>
      <c r="EQ60" s="550">
        <f>SUMIFS(용기수불기초자료!$D$3:$D$4794,용기수불기초자료!$B$3:$B$4794,A60,용기수불기초자료!$C$3:$C$4794,$EP$3)</f>
        <v>0</v>
      </c>
      <c r="ER60" s="551">
        <f>SUMIFS(용기수불기초자료!$G$3:$G$4794,용기수불기초자료!$B$3:$B$4794,A60,용기수불기초자료!$C$3:$C$4794,$EP$3)</f>
        <v>0</v>
      </c>
      <c r="ES60" s="548">
        <f t="shared" ref="ES60" si="438">EP60+EQ60-ER60</f>
        <v>0</v>
      </c>
      <c r="ET60" s="552">
        <v>0</v>
      </c>
      <c r="EU60" s="550">
        <f>SUMIFS(용기수불기초자료!$D$3:$D$4794,용기수불기초자료!$B$3:$B$4794,A60,용기수불기초자료!$C$3:$C$4794,$ET$3)</f>
        <v>0</v>
      </c>
      <c r="EV60" s="551">
        <f>SUMIFS(용기수불기초자료!$G$3:$G$4794,용기수불기초자료!$B$3:$B$4794,A60,용기수불기초자료!$C$3:$C$4794,$ET$3)</f>
        <v>0</v>
      </c>
      <c r="EW60" s="548">
        <f t="shared" ref="EW60" si="439">ET60+EU60-EV60</f>
        <v>0</v>
      </c>
      <c r="EX60" s="552">
        <v>0</v>
      </c>
      <c r="EY60" s="550">
        <f>SUMIFS(용기수불기초자료!$D$3:$D$4794,용기수불기초자료!$B$3:$B$4794,A60,용기수불기초자료!$C$3:$C$4794,$EX$3)</f>
        <v>0</v>
      </c>
      <c r="EZ60" s="551">
        <f>SUMIFS(용기수불기초자료!$G$3:$G$4794,용기수불기초자료!$B$3:$B$4794,A60,용기수불기초자료!$C$3:$C$4794,$EX$3)</f>
        <v>0</v>
      </c>
      <c r="FA60" s="554">
        <f t="shared" ref="FA60" si="440">EX60+EY60-EZ60</f>
        <v>0</v>
      </c>
      <c r="FB60" s="552">
        <v>0</v>
      </c>
      <c r="FC60" s="555">
        <f>SUMIFS(용기수불기초자료!$D$3:$D$4794,용기수불기초자료!$B$3:$B$4794,A60,용기수불기초자료!$C$3:$C$4794,$FB$3)</f>
        <v>0</v>
      </c>
      <c r="FD60" s="555">
        <f>SUMIFS(용기수불기초자료!$G$3:$G$4794,용기수불기초자료!$B$3:$B$4794,A60,용기수불기초자료!$C$3:$C$4794,$FB$3)</f>
        <v>0</v>
      </c>
      <c r="FE60" s="554">
        <f t="shared" ref="FE60" si="441">FB60+FC60-FD60</f>
        <v>0</v>
      </c>
      <c r="FF60" s="552">
        <v>0</v>
      </c>
      <c r="FG60" s="555">
        <f>SUMIFS(용기수불기초자료!$D$3:$D$4794,용기수불기초자료!$B$3:$B$4794,A60,용기수불기초자료!$C$3:$C$4794,$FF$3)</f>
        <v>0</v>
      </c>
      <c r="FH60" s="555">
        <f>SUMIFS(용기수불기초자료!$G$3:$G$4794,용기수불기초자료!$B$3:$B$4794,A60,용기수불기초자료!$C$3:$C$4794,$FF$3)</f>
        <v>0</v>
      </c>
      <c r="FI60" s="554">
        <f>FF60+FG60-FH60</f>
        <v>0</v>
      </c>
      <c r="FJ60" s="552">
        <v>0</v>
      </c>
      <c r="FK60" s="555">
        <f>SUMIFS(용기수불기초자료!$D$3:$D$4794,용기수불기초자료!$B$3:$B$4794,$A60,용기수불기초자료!$C$3:$C$4794,$FJ$3)</f>
        <v>0</v>
      </c>
      <c r="FL60" s="555">
        <f>SUMIFS(용기수불기초자료!$G$3:$G$4794,용기수불기초자료!$B$3:$B$4794,$A60,용기수불기초자료!$C$3:$C$4794,$FJ$3)</f>
        <v>0</v>
      </c>
      <c r="FM60" s="554">
        <f t="shared" si="368"/>
        <v>0</v>
      </c>
      <c r="FN60" s="552">
        <v>0</v>
      </c>
      <c r="FO60" s="555">
        <f>SUMIFS(용기수불기초자료!$D$3:$D$4794,용기수불기초자료!$B$3:$B$4794,$A60,용기수불기초자료!$C$3:$C$4794,$FN$3)</f>
        <v>0</v>
      </c>
      <c r="FP60" s="555">
        <f>SUMIFS(용기수불기초자료!$G$3:$G$4794,용기수불기초자료!$B$3:$B$4794,$A60,용기수불기초자료!$C$3:$C$4794,$FN$3)</f>
        <v>0</v>
      </c>
      <c r="FQ60" s="554">
        <f t="shared" si="369"/>
        <v>0</v>
      </c>
      <c r="FR60" s="558">
        <v>3</v>
      </c>
      <c r="FS60" s="582">
        <f>SUMIF(기화기수불!$B$4:$B$628,A60,기화기수불!$D$4:$D$628)</f>
        <v>0</v>
      </c>
      <c r="FT60" s="582">
        <f>SUMIF(기화기수불!$B$4:$B$628,A60,기화기수불!$C$4:$C$628)</f>
        <v>1</v>
      </c>
      <c r="FU60" s="559">
        <f t="shared" si="325"/>
        <v>2</v>
      </c>
    </row>
    <row r="61" spans="1:179" x14ac:dyDescent="0.3">
      <c r="A61" s="710" t="s">
        <v>860</v>
      </c>
      <c r="B61" s="546">
        <f t="shared" si="9"/>
        <v>35</v>
      </c>
      <c r="C61" s="547">
        <f t="shared" si="10"/>
        <v>0</v>
      </c>
      <c r="D61" s="547">
        <f t="shared" si="11"/>
        <v>0</v>
      </c>
      <c r="E61" s="548">
        <f t="shared" si="12"/>
        <v>35</v>
      </c>
      <c r="F61" s="549">
        <v>7</v>
      </c>
      <c r="G61" s="550">
        <f>SUMIFS(용기수불기초자료!$D$3:$D$4794,용기수불기초자료!$B$3:$B$4794,A61,용기수불기초자료!$C$3:$C$4794,$F$3)</f>
        <v>0</v>
      </c>
      <c r="H61" s="551">
        <f>SUMIFS(용기수불기초자료!$G$3:$G$4794,용기수불기초자료!$B$3:$B$4794,A61,용기수불기초자료!$C$3:$C$4794,$F$3)</f>
        <v>0</v>
      </c>
      <c r="I61" s="547">
        <f>F61+G61-H61</f>
        <v>7</v>
      </c>
      <c r="J61" s="552">
        <v>0</v>
      </c>
      <c r="K61" s="550">
        <f>SUMIFS(용기수불기초자료!$D$3:$D$4794,용기수불기초자료!$B$3:$B$4794,A61,용기수불기초자료!$C$3:$C$4794,$J$3)</f>
        <v>0</v>
      </c>
      <c r="L61" s="551">
        <f>SUMIFS(용기수불기초자료!$G$3:$G$4794,용기수불기초자료!$B$3:$B$4794,A61,용기수불기초자료!$C$3:$C$4794,$J$3)</f>
        <v>0</v>
      </c>
      <c r="M61" s="548">
        <f t="shared" ref="M61" si="442">J61+K61-L61</f>
        <v>0</v>
      </c>
      <c r="N61" s="549">
        <v>18</v>
      </c>
      <c r="O61" s="550">
        <f>SUMIFS(용기수불기초자료!$D$3:$D$4794,용기수불기초자료!$B$3:$B$4794,A61,용기수불기초자료!$C$3:$C$4794,$N$3)</f>
        <v>0</v>
      </c>
      <c r="P61" s="551">
        <f>SUMIFS(용기수불기초자료!$G$3:$G$4794,용기수불기초자료!$B$3:$B$4794,A61,용기수불기초자료!$C$3:$C$4794,$N$3)</f>
        <v>0</v>
      </c>
      <c r="Q61" s="547">
        <f t="shared" ref="Q61" si="443">N61+O61-P61</f>
        <v>18</v>
      </c>
      <c r="R61" s="552">
        <v>0</v>
      </c>
      <c r="S61" s="551">
        <f>SUMIFS(용기수불기초자료!$D$3:$D$4794,용기수불기초자료!$B$3:$B$4794,A61,용기수불기초자료!$C$3:$C$4794,$R$3)</f>
        <v>0</v>
      </c>
      <c r="T61" s="551">
        <f>SUMIFS(용기수불기초자료!$G$3:$G$4794,용기수불기초자료!$B$3:$B$4794,A61,용기수불기초자료!$C$3:$C$4794,$R$3)</f>
        <v>0</v>
      </c>
      <c r="U61" s="548">
        <f t="shared" ref="U61" si="444">R61+S61-T61</f>
        <v>0</v>
      </c>
      <c r="V61" s="549">
        <v>0</v>
      </c>
      <c r="W61" s="551">
        <f>SUMIFS(용기수불기초자료!$D$3:$D$4794,용기수불기초자료!$B$3:$B$4794,A61,용기수불기초자료!$C$3:$C$4794,$V$3)</f>
        <v>0</v>
      </c>
      <c r="X61" s="551">
        <f>SUMIFS(용기수불기초자료!$G$3:$G$4794,용기수불기초자료!$B$3:$B$4794,A61,용기수불기초자료!$C$3:$C$4794,$V$3)</f>
        <v>0</v>
      </c>
      <c r="Y61" s="547">
        <f t="shared" ref="Y61" si="445">V61+W61-X61</f>
        <v>0</v>
      </c>
      <c r="Z61" s="552">
        <v>0</v>
      </c>
      <c r="AA61" s="551">
        <f>SUMIFS(용기수불기초자료!$D$3:$D$4794,용기수불기초자료!$B$3:$B$4794,A61,용기수불기초자료!$C$3:$C$4794,$Z$3)</f>
        <v>0</v>
      </c>
      <c r="AB61" s="551">
        <f>SUMIFS(용기수불기초자료!$G$3:$G$4794,용기수불기초자료!$B$3:$B$4794,A61,용기수불기초자료!$C$3:$C$4794,$Z$3)</f>
        <v>0</v>
      </c>
      <c r="AC61" s="548">
        <f t="shared" ref="AC61" si="446">Z61+AA61-AB61</f>
        <v>0</v>
      </c>
      <c r="AD61" s="552">
        <v>0</v>
      </c>
      <c r="AE61" s="551">
        <f>SUMIFS(용기수불기초자료!$D$3:$D$4794,용기수불기초자료!$B$3:$B$4794,A61,용기수불기초자료!$C$3:$C$4794,$AD$3)</f>
        <v>0</v>
      </c>
      <c r="AF61" s="551">
        <f>SUMIFS(용기수불기초자료!$G$3:$G$4794,용기수불기초자료!$B$3:$B$4794,A61,용기수불기초자료!$C$3:$C$4794,$AD$3)</f>
        <v>0</v>
      </c>
      <c r="AG61" s="548">
        <f t="shared" ref="AG61" si="447">AD61+AE61-AF61</f>
        <v>0</v>
      </c>
      <c r="AH61" s="549">
        <v>4</v>
      </c>
      <c r="AI61" s="551">
        <f>SUMIFS(용기수불기초자료!$D$3:$D$4794,용기수불기초자료!$B$3:$B$4794,A61,용기수불기초자료!$C$3:$C$4794,$AH$3)</f>
        <v>0</v>
      </c>
      <c r="AJ61" s="551">
        <f>SUMIFS(용기수불기초자료!$G$3:$G$4794,용기수불기초자료!$B$3:$B$4794,A61,용기수불기초자료!$C$3:$C$4794,$AH$3)</f>
        <v>0</v>
      </c>
      <c r="AK61" s="547">
        <f>AH61+AI61-AJ61</f>
        <v>4</v>
      </c>
      <c r="AL61" s="552">
        <v>0</v>
      </c>
      <c r="AM61" s="551">
        <f>SUMIFS(용기수불기초자료!$D$3:$D$4794,용기수불기초자료!$B$3:$B$4794,A61,용기수불기초자료!$C$3:$C$4794,$AL$3)</f>
        <v>0</v>
      </c>
      <c r="AN61" s="551">
        <f>SUMIFS(용기수불기초자료!$G$3:$G$4794,용기수불기초자료!$B$3:$B$4794,A61,용기수불기초자료!$C$3:$C$4794,$AL$3)</f>
        <v>0</v>
      </c>
      <c r="AO61" s="548">
        <f t="shared" si="337"/>
        <v>0</v>
      </c>
      <c r="AP61" s="552">
        <v>0</v>
      </c>
      <c r="AQ61" s="551">
        <f>SUMIFS(용기수불기초자료!$D$3:$D$4794,용기수불기초자료!$B$3:$B$4794,A61,용기수불기초자료!$C$3:$C$4794,$AP$3)</f>
        <v>0</v>
      </c>
      <c r="AR61" s="551">
        <f>SUMIFS(용기수불기초자료!$G$3:$G$4794,용기수불기초자료!$B$3:$B$4794,A61,용기수불기초자료!$C$3:$C$4794,$AP$3)</f>
        <v>0</v>
      </c>
      <c r="AS61" s="548">
        <f t="shared" ref="AS61" si="448">AP61+AQ61-AR61</f>
        <v>0</v>
      </c>
      <c r="AT61" s="552">
        <v>5</v>
      </c>
      <c r="AU61" s="551">
        <f>SUMIFS(용기수불기초자료!$D$3:$D$4794,용기수불기초자료!$B$3:$B$4794,A61,용기수불기초자료!$C$3:$C$4794,$AT$3)</f>
        <v>0</v>
      </c>
      <c r="AV61" s="551">
        <f>SUMIFS(용기수불기초자료!$G$3:$G$4794,용기수불기초자료!$B$3:$B$4794,A61,용기수불기초자료!$C$3:$C$4794,$AT$3)</f>
        <v>0</v>
      </c>
      <c r="AW61" s="548">
        <f t="shared" ref="AW61" si="449">AT61+AU61-AV61</f>
        <v>5</v>
      </c>
      <c r="AX61" s="549">
        <v>0</v>
      </c>
      <c r="AY61" s="550">
        <f>SUMIFS(용기수불기초자료!$D$3:$D$4794,용기수불기초자료!$B$3:$B$4794,A61,용기수불기초자료!$C$3:$C$4794,$AX$3)</f>
        <v>0</v>
      </c>
      <c r="AZ61" s="551">
        <f>SUMIFS(용기수불기초자료!$G$3:$G$4794,용기수불기초자료!$B$3:$B$4794,A61,용기수불기초자료!$C$3:$C$4794,$AX$3)</f>
        <v>0</v>
      </c>
      <c r="BA61" s="547">
        <f t="shared" ref="BA61" si="450">AX61+AY61-AZ61</f>
        <v>0</v>
      </c>
      <c r="BB61" s="552">
        <v>0</v>
      </c>
      <c r="BC61" s="550">
        <f>SUMIFS(용기수불기초자료!$D$3:$D$4794,용기수불기초자료!$B$3:$B$4794,A61,용기수불기초자료!$C$3:$C$4794,$BB$3)</f>
        <v>0</v>
      </c>
      <c r="BD61" s="551">
        <f>SUMIFS(용기수불기초자료!$G$3:$G$4794,용기수불기초자료!$B$3:$B$4794,A61,용기수불기초자료!$C$3:$C$4794,$BB$3)</f>
        <v>0</v>
      </c>
      <c r="BE61" s="548">
        <f t="shared" ref="BE61" si="451">BB61+BC61-BD61</f>
        <v>0</v>
      </c>
      <c r="BF61" s="549">
        <v>0</v>
      </c>
      <c r="BG61" s="550">
        <f>SUMIFS(용기수불기초자료!$D$3:$D$4794,용기수불기초자료!$B$3:$B$4794,A61,용기수불기초자료!$C$3:$C$4794,$BF$3)</f>
        <v>0</v>
      </c>
      <c r="BH61" s="551">
        <f>SUMIFS(용기수불기초자료!$G$3:$G$4794,용기수불기초자료!$B$3:$B$4794,A61,용기수불기초자료!$C$3:$C$4794,$BF$3)</f>
        <v>0</v>
      </c>
      <c r="BI61" s="547">
        <f t="shared" ref="BI61" si="452">BF61+BG61-BH61</f>
        <v>0</v>
      </c>
      <c r="BJ61" s="552">
        <v>0</v>
      </c>
      <c r="BK61" s="550">
        <f>SUMIFS(용기수불기초자료!$D$3:$D$4794,용기수불기초자료!$B$3:$B$4794,A61,용기수불기초자료!$C$3:$C$4794,$BJ$3)</f>
        <v>0</v>
      </c>
      <c r="BL61" s="551">
        <f>SUMIFS(용기수불기초자료!$G$3:$G$4794,용기수불기초자료!$B$3:$B$4794,A61,용기수불기초자료!$C$3:$C$4794,$BJ$3)</f>
        <v>0</v>
      </c>
      <c r="BM61" s="548">
        <f t="shared" ref="BM61" si="453">BJ61+BK61-BL61</f>
        <v>0</v>
      </c>
      <c r="BN61" s="552">
        <v>0</v>
      </c>
      <c r="BO61" s="550">
        <f>SUMIFS(용기수불기초자료!$D$3:$D$4794,용기수불기초자료!$B$3:$B$4794,A61,용기수불기초자료!$C$3:$C$4794,$BN$3)</f>
        <v>0</v>
      </c>
      <c r="BP61" s="551">
        <f>SUMIFS(용기수불기초자료!$G$3:$G$4794,용기수불기초자료!$B$3:$B$4794,A61,용기수불기초자료!$C$3:$C$4794,$BN$3)</f>
        <v>0</v>
      </c>
      <c r="BQ61" s="548">
        <f t="shared" ref="BQ61" si="454">BN61+BO61-BP61</f>
        <v>0</v>
      </c>
      <c r="BR61" s="552">
        <v>0</v>
      </c>
      <c r="BS61" s="550">
        <f>SUMIFS(용기수불기초자료!$D$3:$D$4794,용기수불기초자료!$B$3:$B$4794,A61,용기수불기초자료!$C$3:$C$4794,$BR$3)</f>
        <v>0</v>
      </c>
      <c r="BT61" s="551">
        <f>SUMIFS(용기수불기초자료!$G$3:$G$4794,용기수불기초자료!$B$3:$B$4794,A61,용기수불기초자료!$C$3:$C$4794,$BR$3)</f>
        <v>0</v>
      </c>
      <c r="BU61" s="548">
        <f t="shared" ref="BU61" si="455">BR61+BS61-BT61</f>
        <v>0</v>
      </c>
      <c r="BV61" s="549">
        <v>0</v>
      </c>
      <c r="BW61" s="550">
        <f>SUMIFS(용기수불기초자료!$D$3:$D$4794,용기수불기초자료!$B$3:$B$4794,A61,용기수불기초자료!$C$3:$C$4794,$BV$3)</f>
        <v>0</v>
      </c>
      <c r="BX61" s="551">
        <f>SUMIFS(용기수불기초자료!$G$3:$G$4794,용기수불기초자료!$B$3:$B$4794,A61,용기수불기초자료!$C$3:$C$4794,$BV$3)</f>
        <v>0</v>
      </c>
      <c r="BY61" s="547">
        <f t="shared" ref="BY61" si="456">BV61+BW61-BX61</f>
        <v>0</v>
      </c>
      <c r="BZ61" s="552">
        <v>0</v>
      </c>
      <c r="CA61" s="550">
        <f>SUMIFS(용기수불기초자료!$D$3:$D$4794,용기수불기초자료!$B$3:$B$4794,A61,용기수불기초자료!$C$3:$C$4794,$BZ$3)</f>
        <v>0</v>
      </c>
      <c r="CB61" s="551">
        <f>SUMIFS(용기수불기초자료!$G$3:$G$4794,용기수불기초자료!$B$3:$B$4794,A61,용기수불기초자료!$C$3:$C$4794,$BZ$3)</f>
        <v>0</v>
      </c>
      <c r="CC61" s="548">
        <f t="shared" ref="CC61" si="457">BZ61+CA61-CB61</f>
        <v>0</v>
      </c>
      <c r="CD61" s="552">
        <v>0</v>
      </c>
      <c r="CE61" s="550">
        <f>SUMIFS(용기수불기초자료!$D$3:$D$4794,용기수불기초자료!$B$3:$B$4794,A61,용기수불기초자료!$C$3:$C$4794,$CD$3)</f>
        <v>0</v>
      </c>
      <c r="CF61" s="551">
        <f>SUMIFS(용기수불기초자료!$G$3:$G$4794,용기수불기초자료!$B$3:$B$4794,A61,용기수불기초자료!$C$3:$C$4794,$CD$3)</f>
        <v>0</v>
      </c>
      <c r="CG61" s="548">
        <f t="shared" ref="CG61" si="458">CD61+CE61-CF61</f>
        <v>0</v>
      </c>
      <c r="CH61" s="552">
        <v>0</v>
      </c>
      <c r="CI61" s="550">
        <f>SUMIFS(용기수불기초자료!$D$3:$D$4794,용기수불기초자료!$B$3:$B$4794,A61,용기수불기초자료!$C$3:$C$4794,$CH$3)</f>
        <v>0</v>
      </c>
      <c r="CJ61" s="551">
        <f>SUMIFS(용기수불기초자료!$G$3:$G$4794,용기수불기초자료!$B$3:$B$4794,A61,용기수불기초자료!$C$3:$C$4794,$CH$3)</f>
        <v>0</v>
      </c>
      <c r="CK61" s="548">
        <f t="shared" ref="CK61" si="459">CH61+CI61-CJ61</f>
        <v>0</v>
      </c>
      <c r="CL61" s="549">
        <v>0</v>
      </c>
      <c r="CM61" s="550">
        <f>SUMIFS(용기수불기초자료!$D$3:$D$4794,용기수불기초자료!$B$3:$B$4794,A61,용기수불기초자료!$C$3:$C$4794,$CL$3)</f>
        <v>0</v>
      </c>
      <c r="CN61" s="551">
        <f>SUMIFS(용기수불기초자료!$G$3:$G$4794,용기수불기초자료!$B$3:$B$4794,A61,용기수불기초자료!$C$3:$C$4794,$CL$3)</f>
        <v>0</v>
      </c>
      <c r="CO61" s="547">
        <f t="shared" ref="CO61" si="460">CL61+CM61-CN61</f>
        <v>0</v>
      </c>
      <c r="CP61" s="552">
        <v>0</v>
      </c>
      <c r="CQ61" s="550">
        <f>SUMIFS(용기수불기초자료!$D$3:$D$4794,용기수불기초자료!$B$3:$B$4794,A61,용기수불기초자료!$C$3:$C$4794,$CP$3)</f>
        <v>0</v>
      </c>
      <c r="CR61" s="551">
        <f>SUMIFS(용기수불기초자료!$G$3:$G$4794,용기수불기초자료!$B$3:$B$4794,A61,용기수불기초자료!$C$3:$C$4794,$CP$3)</f>
        <v>0</v>
      </c>
      <c r="CS61" s="548">
        <f t="shared" ref="CS61" si="461">CP61+CQ61-CR61</f>
        <v>0</v>
      </c>
      <c r="CT61" s="549">
        <v>0</v>
      </c>
      <c r="CU61" s="550">
        <f>SUMIFS(용기수불기초자료!$D$3:$D$4794,용기수불기초자료!$B$3:$B$4794,A61,용기수불기초자료!$C$3:$C$4794,$CT$3)</f>
        <v>0</v>
      </c>
      <c r="CV61" s="551">
        <f>SUMIFS(용기수불기초자료!$G$3:$G$4794,용기수불기초자료!$B$3:$B$4794,A61,용기수불기초자료!$C$3:$C$4794,$CT$3)</f>
        <v>0</v>
      </c>
      <c r="CW61" s="547">
        <f t="shared" ref="CW61" si="462">CT61+CU61-CV61</f>
        <v>0</v>
      </c>
      <c r="CX61" s="552">
        <v>0</v>
      </c>
      <c r="CY61" s="550">
        <f>SUMIFS(용기수불기초자료!$D$3:$D$4794,용기수불기초자료!$B$3:$B$4794,A61,용기수불기초자료!$C$3:$C$4794,$CX$3)</f>
        <v>0</v>
      </c>
      <c r="CZ61" s="551">
        <f>SUMIFS(용기수불기초자료!$G$3:$G$4794,용기수불기초자료!$B$3:$B$4794,A61,용기수불기초자료!$C$3:$C$4794,$CX$3)</f>
        <v>0</v>
      </c>
      <c r="DA61" s="548">
        <f t="shared" ref="DA61" si="463">CX61+CY61-CZ61</f>
        <v>0</v>
      </c>
      <c r="DB61" s="549">
        <v>0</v>
      </c>
      <c r="DC61" s="550">
        <f>SUMIFS(용기수불기초자료!$D$3:$D$4794,용기수불기초자료!$B$3:$B$4794,A61,용기수불기초자료!$C$3:$C$4794,$DB$3)</f>
        <v>0</v>
      </c>
      <c r="DD61" s="551">
        <f>SUMIFS(용기수불기초자료!$G$3:$G$4794,용기수불기초자료!$B$3:$B$4794,A61,용기수불기초자료!$C$3:$C$4794,$DB$3)</f>
        <v>0</v>
      </c>
      <c r="DE61" s="547">
        <f t="shared" ref="DE61" si="464">DB61+DC61-DD61</f>
        <v>0</v>
      </c>
      <c r="DF61" s="552">
        <v>0</v>
      </c>
      <c r="DG61" s="550">
        <f>SUMIFS(용기수불기초자료!$D$3:$D$4794,용기수불기초자료!$B$3:$B$4794,A61,용기수불기초자료!$C$3:$C$4794,$DF$3)</f>
        <v>0</v>
      </c>
      <c r="DH61" s="551">
        <f>SUMIFS(용기수불기초자료!$G$3:$G$4794,용기수불기초자료!$B$3:$B$4794,A61,용기수불기초자료!$C$3:$C$4794,$DF$3)</f>
        <v>0</v>
      </c>
      <c r="DI61" s="548">
        <f t="shared" ref="DI61" si="465">DF61+DG61-DH61</f>
        <v>0</v>
      </c>
      <c r="DJ61" s="552">
        <v>0</v>
      </c>
      <c r="DK61" s="550">
        <f>SUMIFS(용기수불기초자료!$D$3:$D$4794,용기수불기초자료!$B$3:$B$4794,A61,용기수불기초자료!$C$3:$C$4794,$DJ$3)</f>
        <v>0</v>
      </c>
      <c r="DL61" s="551">
        <f>SUMIFS(용기수불기초자료!$G$3:$G$4794,용기수불기초자료!$B$3:$B$4794,A61,용기수불기초자료!$C$3:$C$4794,$DJ$3)</f>
        <v>0</v>
      </c>
      <c r="DM61" s="548">
        <f t="shared" ref="DM61" si="466">DJ61+DK61-DL61</f>
        <v>0</v>
      </c>
      <c r="DN61" s="552">
        <v>0</v>
      </c>
      <c r="DO61" s="550">
        <f>SUMIFS(용기수불기초자료!$D$3:$D$4794,용기수불기초자료!$B$3:$B$4794,A61,용기수불기초자료!$C$3:$C$4794,$DN$3)</f>
        <v>0</v>
      </c>
      <c r="DP61" s="551">
        <f>SUMIFS(용기수불기초자료!$G$3:$G$4794,용기수불기초자료!$B$3:$B$4794,A61,용기수불기초자료!$C$3:$C$4794,$DN$3)</f>
        <v>0</v>
      </c>
      <c r="DQ61" s="554">
        <f t="shared" ref="DQ61" si="467">DN61+DO61-DP61</f>
        <v>0</v>
      </c>
      <c r="DR61" s="549">
        <v>0</v>
      </c>
      <c r="DS61" s="550">
        <f>SUMIFS(용기수불기초자료!$D$3:$D$4794,용기수불기초자료!$B$3:$B$4794,A61,용기수불기초자료!$C$3:$C$4794,$DR$3)</f>
        <v>0</v>
      </c>
      <c r="DT61" s="551">
        <f>SUMIFS(용기수불기초자료!$G$3:$G$4794,용기수불기초자료!$B$3:$B$4794,A61,용기수불기초자료!$C$3:$C$4794,$DR$3)</f>
        <v>0</v>
      </c>
      <c r="DU61" s="547">
        <f t="shared" si="8"/>
        <v>0</v>
      </c>
      <c r="DV61" s="552">
        <v>0</v>
      </c>
      <c r="DW61" s="550">
        <f>SUMIFS(용기수불기초자료!$D$3:$D$4794,용기수불기초자료!$B$3:$B$4794,A61,용기수불기초자료!$C$3:$C$4794,$DV$3)</f>
        <v>0</v>
      </c>
      <c r="DX61" s="551">
        <f>SUMIFS(용기수불기초자료!$G$3:$G$4794,용기수불기초자료!$B$3:$B$4794,A61,용기수불기초자료!$C$3:$C$4794,$DV$3)</f>
        <v>0</v>
      </c>
      <c r="DY61" s="548">
        <f t="shared" ref="DY61" si="468">DV61+DW61-DX61</f>
        <v>0</v>
      </c>
      <c r="DZ61" s="549">
        <v>0</v>
      </c>
      <c r="EA61" s="550">
        <f>SUMIFS(용기수불기초자료!$D$3:$D$4794,용기수불기초자료!$B$3:$B$4794,A61,용기수불기초자료!$C$3:$C$4794,$DZ$3)</f>
        <v>0</v>
      </c>
      <c r="EB61" s="551">
        <f>SUMIFS(용기수불기초자료!$G$3:$G$4794,용기수불기초자료!$B$3:$B$4794,A61,용기수불기초자료!$C$3:$C$4794,$DZ$3)</f>
        <v>0</v>
      </c>
      <c r="EC61" s="547">
        <f t="shared" ref="EC61" si="469">DZ61+EA61-EB61</f>
        <v>0</v>
      </c>
      <c r="ED61" s="552">
        <v>1</v>
      </c>
      <c r="EE61" s="550">
        <f>SUMIFS(용기수불기초자료!$D$3:$D$4794,용기수불기초자료!$B$3:$B$4794,A61,용기수불기초자료!$C$3:$C$4794,$ED$3)</f>
        <v>0</v>
      </c>
      <c r="EF61" s="551">
        <f>SUMIFS(용기수불기초자료!$G$3:$G$4794,용기수불기초자료!$B$3:$B$4794,A61,용기수불기초자료!$C$3:$C$4794,$ED$3)</f>
        <v>0</v>
      </c>
      <c r="EG61" s="548">
        <f t="shared" ref="EG61" si="470">ED61+EE61-EF61</f>
        <v>1</v>
      </c>
      <c r="EH61" s="552">
        <v>0</v>
      </c>
      <c r="EI61" s="550">
        <f>SUMIFS(용기수불기초자료!$D$3:$D$4794,용기수불기초자료!$B$3:$B$4794,A61,용기수불기초자료!$C$3:$C$4794,$EH$3)</f>
        <v>0</v>
      </c>
      <c r="EJ61" s="551">
        <f>SUMIFS(용기수불기초자료!$G$3:$G$4794,용기수불기초자료!$B$3:$B$4794,A61,용기수불기초자료!$C$3:$C$4794,$EH$3)</f>
        <v>0</v>
      </c>
      <c r="EK61" s="548">
        <f t="shared" ref="EK61" si="471">EH61+EI61-EJ61</f>
        <v>0</v>
      </c>
      <c r="EL61" s="549">
        <v>0</v>
      </c>
      <c r="EM61" s="550">
        <f>SUMIFS(용기수불기초자료!$D$3:$D$4794,용기수불기초자료!$B$3:$B$4794,A61,용기수불기초자료!$C$3:$C$4794,$EL$3)</f>
        <v>0</v>
      </c>
      <c r="EN61" s="551">
        <f>SUMIFS(용기수불기초자료!$G$3:$G$4794,용기수불기초자료!$B$3:$B$4794,A61,용기수불기초자료!$C$3:$C$4794,$EL$3)</f>
        <v>0</v>
      </c>
      <c r="EO61" s="547">
        <f t="shared" ref="EO61" si="472">EL61+EM61-EN61</f>
        <v>0</v>
      </c>
      <c r="EP61" s="552">
        <v>0</v>
      </c>
      <c r="EQ61" s="550">
        <f>SUMIFS(용기수불기초자료!$D$3:$D$4794,용기수불기초자료!$B$3:$B$4794,A61,용기수불기초자료!$C$3:$C$4794,$EP$3)</f>
        <v>0</v>
      </c>
      <c r="ER61" s="551">
        <f>SUMIFS(용기수불기초자료!$G$3:$G$4794,용기수불기초자료!$B$3:$B$4794,A61,용기수불기초자료!$C$3:$C$4794,$EP$3)</f>
        <v>0</v>
      </c>
      <c r="ES61" s="548">
        <f t="shared" ref="ES61" si="473">EP61+EQ61-ER61</f>
        <v>0</v>
      </c>
      <c r="ET61" s="552">
        <v>0</v>
      </c>
      <c r="EU61" s="550">
        <f>SUMIFS(용기수불기초자료!$D$3:$D$4794,용기수불기초자료!$B$3:$B$4794,A61,용기수불기초자료!$C$3:$C$4794,$ET$3)</f>
        <v>0</v>
      </c>
      <c r="EV61" s="551">
        <f>SUMIFS(용기수불기초자료!$G$3:$G$4794,용기수불기초자료!$B$3:$B$4794,A61,용기수불기초자료!$C$3:$C$4794,$ET$3)</f>
        <v>0</v>
      </c>
      <c r="EW61" s="548">
        <f t="shared" ref="EW61" si="474">ET61+EU61-EV61</f>
        <v>0</v>
      </c>
      <c r="EX61" s="552">
        <v>0</v>
      </c>
      <c r="EY61" s="550">
        <f>SUMIFS(용기수불기초자료!$D$3:$D$4794,용기수불기초자료!$B$3:$B$4794,A61,용기수불기초자료!$C$3:$C$4794,$EX$3)</f>
        <v>0</v>
      </c>
      <c r="EZ61" s="551">
        <f>SUMIFS(용기수불기초자료!$G$3:$G$4794,용기수불기초자료!$B$3:$B$4794,A61,용기수불기초자료!$C$3:$C$4794,$EX$3)</f>
        <v>0</v>
      </c>
      <c r="FA61" s="554">
        <f t="shared" ref="FA61" si="475">EX61+EY61-EZ61</f>
        <v>0</v>
      </c>
      <c r="FB61" s="552">
        <v>0</v>
      </c>
      <c r="FC61" s="555">
        <f>SUMIFS(용기수불기초자료!$D$3:$D$4794,용기수불기초자료!$B$3:$B$4794,A61,용기수불기초자료!$C$3:$C$4794,$FB$3)</f>
        <v>0</v>
      </c>
      <c r="FD61" s="555">
        <f>SUMIFS(용기수불기초자료!$G$3:$G$4794,용기수불기초자료!$B$3:$B$4794,A61,용기수불기초자료!$C$3:$C$4794,$FB$3)</f>
        <v>0</v>
      </c>
      <c r="FE61" s="554">
        <f t="shared" ref="FE61" si="476">FB61+FC61-FD61</f>
        <v>0</v>
      </c>
      <c r="FF61" s="552">
        <v>0</v>
      </c>
      <c r="FG61" s="555">
        <f>SUMIFS(용기수불기초자료!$D$3:$D$4794,용기수불기초자료!$B$3:$B$4794,A61,용기수불기초자료!$C$3:$C$4794,$FF$3)</f>
        <v>0</v>
      </c>
      <c r="FH61" s="555">
        <f>SUMIFS(용기수불기초자료!$G$3:$G$4794,용기수불기초자료!$B$3:$B$4794,A61,용기수불기초자료!$C$3:$C$4794,$FF$3)</f>
        <v>0</v>
      </c>
      <c r="FI61" s="554">
        <f t="shared" ref="FI61" si="477">FF61+FG61-FH61</f>
        <v>0</v>
      </c>
      <c r="FJ61" s="552">
        <v>0</v>
      </c>
      <c r="FK61" s="555">
        <f>SUMIFS(용기수불기초자료!$D$3:$D$4794,용기수불기초자료!$B$3:$B$4794,$A61,용기수불기초자료!$C$3:$C$4794,$FJ$3)</f>
        <v>0</v>
      </c>
      <c r="FL61" s="555">
        <f>SUMIFS(용기수불기초자료!$G$3:$G$4794,용기수불기초자료!$B$3:$B$4794,$A61,용기수불기초자료!$C$3:$C$4794,$FJ$3)</f>
        <v>0</v>
      </c>
      <c r="FM61" s="554">
        <f t="shared" si="368"/>
        <v>0</v>
      </c>
      <c r="FN61" s="552">
        <v>0</v>
      </c>
      <c r="FO61" s="555">
        <f>SUMIFS(용기수불기초자료!$D$3:$D$4794,용기수불기초자료!$B$3:$B$4794,$A61,용기수불기초자료!$C$3:$C$4794,$FN$3)</f>
        <v>0</v>
      </c>
      <c r="FP61" s="555">
        <f>SUMIFS(용기수불기초자료!$G$3:$G$4794,용기수불기초자료!$B$3:$B$4794,$A61,용기수불기초자료!$C$3:$C$4794,$FN$3)</f>
        <v>0</v>
      </c>
      <c r="FQ61" s="554">
        <f t="shared" si="369"/>
        <v>0</v>
      </c>
      <c r="FR61" s="558">
        <v>1</v>
      </c>
      <c r="FS61" s="582">
        <f>SUMIF(기화기수불!$B$4:$B$628,A61,기화기수불!$D$4:$D$628)</f>
        <v>0</v>
      </c>
      <c r="FT61" s="582">
        <f>SUMIF(기화기수불!$B$4:$B$628,A61,기화기수불!$C$4:$C$628)</f>
        <v>0</v>
      </c>
      <c r="FU61" s="559">
        <f t="shared" si="325"/>
        <v>1</v>
      </c>
      <c r="FW61" s="228"/>
    </row>
    <row r="62" spans="1:179" x14ac:dyDescent="0.3">
      <c r="A62" s="711" t="s">
        <v>912</v>
      </c>
      <c r="B62" s="546">
        <f t="shared" si="9"/>
        <v>5</v>
      </c>
      <c r="C62" s="547">
        <f t="shared" si="10"/>
        <v>0</v>
      </c>
      <c r="D62" s="547">
        <f t="shared" si="11"/>
        <v>0</v>
      </c>
      <c r="E62" s="548">
        <f t="shared" si="12"/>
        <v>5</v>
      </c>
      <c r="F62" s="549">
        <v>0</v>
      </c>
      <c r="G62" s="550">
        <f>SUMIFS(용기수불기초자료!$D$3:$D$4794,용기수불기초자료!$B$3:$B$4794,A62,용기수불기초자료!$C$3:$C$4794,$F$3)</f>
        <v>0</v>
      </c>
      <c r="H62" s="551">
        <f>SUMIFS(용기수불기초자료!$G$3:$G$4794,용기수불기초자료!$B$3:$B$4794,A62,용기수불기초자료!$C$3:$C$4794,$F$3)</f>
        <v>0</v>
      </c>
      <c r="I62" s="547">
        <f>F62+G62-H62</f>
        <v>0</v>
      </c>
      <c r="J62" s="552">
        <v>0</v>
      </c>
      <c r="K62" s="550">
        <f>SUMIFS(용기수불기초자료!$D$3:$D$4794,용기수불기초자료!$B$3:$B$4794,A62,용기수불기초자료!$C$3:$C$4794,$J$3)</f>
        <v>0</v>
      </c>
      <c r="L62" s="551">
        <f>SUMIFS(용기수불기초자료!$G$3:$G$4794,용기수불기초자료!$B$3:$B$4794,A62,용기수불기초자료!$C$3:$C$4794,$J$3)</f>
        <v>0</v>
      </c>
      <c r="M62" s="548">
        <f>J62+K62-L62</f>
        <v>0</v>
      </c>
      <c r="N62" s="549">
        <v>0</v>
      </c>
      <c r="O62" s="550">
        <f>SUMIFS(용기수불기초자료!$D$3:$D$4794,용기수불기초자료!$B$3:$B$4794,A62,용기수불기초자료!$C$3:$C$4794,$N$3)</f>
        <v>0</v>
      </c>
      <c r="P62" s="551">
        <f>SUMIFS(용기수불기초자료!$G$3:$G$4794,용기수불기초자료!$B$3:$B$4794,A62,용기수불기초자료!$C$3:$C$4794,$N$3)</f>
        <v>0</v>
      </c>
      <c r="Q62" s="547">
        <f>N62+O62-P62</f>
        <v>0</v>
      </c>
      <c r="R62" s="552">
        <v>0</v>
      </c>
      <c r="S62" s="551">
        <f>SUMIFS(용기수불기초자료!$D$3:$D$4794,용기수불기초자료!$B$3:$B$4794,A62,용기수불기초자료!$C$3:$C$4794,$R$3)</f>
        <v>0</v>
      </c>
      <c r="T62" s="551">
        <f>SUMIFS(용기수불기초자료!$G$3:$G$4794,용기수불기초자료!$B$3:$B$4794,A62,용기수불기초자료!$C$3:$C$4794,$R$3)</f>
        <v>0</v>
      </c>
      <c r="U62" s="548">
        <f>R62+S62-T62</f>
        <v>0</v>
      </c>
      <c r="V62" s="549">
        <v>2</v>
      </c>
      <c r="W62" s="551">
        <f>SUMIFS(용기수불기초자료!$D$3:$D$4794,용기수불기초자료!$B$3:$B$4794,A62,용기수불기초자료!$C$3:$C$4794,$V$3)</f>
        <v>0</v>
      </c>
      <c r="X62" s="551">
        <f>SUMIFS(용기수불기초자료!$G$3:$G$4794,용기수불기초자료!$B$3:$B$4794,A62,용기수불기초자료!$C$3:$C$4794,$V$3)</f>
        <v>0</v>
      </c>
      <c r="Y62" s="547">
        <f>V62+W62-X62</f>
        <v>2</v>
      </c>
      <c r="Z62" s="552">
        <v>0</v>
      </c>
      <c r="AA62" s="551">
        <f>SUMIFS(용기수불기초자료!$D$3:$D$4794,용기수불기초자료!$B$3:$B$4794,A62,용기수불기초자료!$C$3:$C$4794,$Z$3)</f>
        <v>0</v>
      </c>
      <c r="AB62" s="551">
        <f>SUMIFS(용기수불기초자료!$G$3:$G$4794,용기수불기초자료!$B$3:$B$4794,A62,용기수불기초자료!$C$3:$C$4794,$Z$3)</f>
        <v>0</v>
      </c>
      <c r="AC62" s="548">
        <f>Z62+AA62-AB62</f>
        <v>0</v>
      </c>
      <c r="AD62" s="552">
        <v>0</v>
      </c>
      <c r="AE62" s="551">
        <f>SUMIFS(용기수불기초자료!$D$3:$D$4794,용기수불기초자료!$B$3:$B$4794,A62,용기수불기초자료!$C$3:$C$4794,$AD$3)</f>
        <v>0</v>
      </c>
      <c r="AF62" s="551">
        <f>SUMIFS(용기수불기초자료!$G$3:$G$4794,용기수불기초자료!$B$3:$B$4794,A62,용기수불기초자료!$C$3:$C$4794,$AD$3)</f>
        <v>0</v>
      </c>
      <c r="AG62" s="548">
        <f>AD62+AE62-AF62</f>
        <v>0</v>
      </c>
      <c r="AH62" s="549">
        <v>0</v>
      </c>
      <c r="AI62" s="551">
        <f>SUMIFS(용기수불기초자료!$D$3:$D$4794,용기수불기초자료!$B$3:$B$4794,A62,용기수불기초자료!$C$3:$C$4794,$AH$3)</f>
        <v>0</v>
      </c>
      <c r="AJ62" s="551">
        <f>SUMIFS(용기수불기초자료!$G$3:$G$4794,용기수불기초자료!$B$3:$B$4794,A62,용기수불기초자료!$C$3:$C$4794,$AH$3)</f>
        <v>0</v>
      </c>
      <c r="AK62" s="547">
        <f>AH62+AI62-AJ62</f>
        <v>0</v>
      </c>
      <c r="AL62" s="552">
        <v>0</v>
      </c>
      <c r="AM62" s="551">
        <f>SUMIFS(용기수불기초자료!$D$3:$D$4794,용기수불기초자료!$B$3:$B$4794,A62,용기수불기초자료!$C$3:$C$4794,$AL$3)</f>
        <v>0</v>
      </c>
      <c r="AN62" s="551">
        <f>SUMIFS(용기수불기초자료!$G$3:$G$4794,용기수불기초자료!$B$3:$B$4794,A62,용기수불기초자료!$C$3:$C$4794,$AL$3)</f>
        <v>0</v>
      </c>
      <c r="AO62" s="548">
        <f t="shared" si="337"/>
        <v>0</v>
      </c>
      <c r="AP62" s="552">
        <v>0</v>
      </c>
      <c r="AQ62" s="551">
        <f>SUMIFS(용기수불기초자료!$D$3:$D$4794,용기수불기초자료!$B$3:$B$4794,A62,용기수불기초자료!$C$3:$C$4794,$AP$3)</f>
        <v>0</v>
      </c>
      <c r="AR62" s="551">
        <f>SUMIFS(용기수불기초자료!$G$3:$G$4794,용기수불기초자료!$B$3:$B$4794,A62,용기수불기초자료!$C$3:$C$4794,$AP$3)</f>
        <v>0</v>
      </c>
      <c r="AS62" s="548">
        <f>AP62+AQ62-AR62</f>
        <v>0</v>
      </c>
      <c r="AT62" s="552">
        <v>0</v>
      </c>
      <c r="AU62" s="551">
        <f>SUMIFS(용기수불기초자료!$D$3:$D$4794,용기수불기초자료!$B$3:$B$4794,A62,용기수불기초자료!$C$3:$C$4794,$AT$3)</f>
        <v>0</v>
      </c>
      <c r="AV62" s="551">
        <f>SUMIFS(용기수불기초자료!$G$3:$G$4794,용기수불기초자료!$B$3:$B$4794,A62,용기수불기초자료!$C$3:$C$4794,$AT$3)</f>
        <v>0</v>
      </c>
      <c r="AW62" s="548">
        <f>AT62+AU62-AV62</f>
        <v>0</v>
      </c>
      <c r="AX62" s="549">
        <v>0</v>
      </c>
      <c r="AY62" s="550">
        <f>SUMIFS(용기수불기초자료!$D$3:$D$4794,용기수불기초자료!$B$3:$B$4794,A62,용기수불기초자료!$C$3:$C$4794,$AX$3)</f>
        <v>0</v>
      </c>
      <c r="AZ62" s="551">
        <f>SUMIFS(용기수불기초자료!$G$3:$G$4794,용기수불기초자료!$B$3:$B$4794,A62,용기수불기초자료!$C$3:$C$4794,$AX$3)</f>
        <v>0</v>
      </c>
      <c r="BA62" s="547">
        <f>AX62+AY62-AZ62</f>
        <v>0</v>
      </c>
      <c r="BB62" s="552">
        <v>0</v>
      </c>
      <c r="BC62" s="550">
        <f>SUMIFS(용기수불기초자료!$D$3:$D$4794,용기수불기초자료!$B$3:$B$4794,A62,용기수불기초자료!$C$3:$C$4794,$BB$3)</f>
        <v>0</v>
      </c>
      <c r="BD62" s="551">
        <f>SUMIFS(용기수불기초자료!$G$3:$G$4794,용기수불기초자료!$B$3:$B$4794,A62,용기수불기초자료!$C$3:$C$4794,$BB$3)</f>
        <v>0</v>
      </c>
      <c r="BE62" s="548">
        <f>BB62+BC62-BD62</f>
        <v>0</v>
      </c>
      <c r="BF62" s="549">
        <v>0</v>
      </c>
      <c r="BG62" s="550">
        <f>SUMIFS(용기수불기초자료!$D$3:$D$4794,용기수불기초자료!$B$3:$B$4794,A62,용기수불기초자료!$C$3:$C$4794,$BF$3)</f>
        <v>0</v>
      </c>
      <c r="BH62" s="551">
        <f>SUMIFS(용기수불기초자료!$G$3:$G$4794,용기수불기초자료!$B$3:$B$4794,A62,용기수불기초자료!$C$3:$C$4794,$BF$3)</f>
        <v>0</v>
      </c>
      <c r="BI62" s="547">
        <f>BF62+BG62-BH62</f>
        <v>0</v>
      </c>
      <c r="BJ62" s="552">
        <v>0</v>
      </c>
      <c r="BK62" s="550">
        <f>SUMIFS(용기수불기초자료!$D$3:$D$4794,용기수불기초자료!$B$3:$B$4794,A62,용기수불기초자료!$C$3:$C$4794,$BJ$3)</f>
        <v>0</v>
      </c>
      <c r="BL62" s="551">
        <f>SUMIFS(용기수불기초자료!$G$3:$G$4794,용기수불기초자료!$B$3:$B$4794,A62,용기수불기초자료!$C$3:$C$4794,$BJ$3)</f>
        <v>0</v>
      </c>
      <c r="BM62" s="548">
        <f>BJ62+BK62-BL62</f>
        <v>0</v>
      </c>
      <c r="BN62" s="552">
        <v>2</v>
      </c>
      <c r="BO62" s="550">
        <f>SUMIFS(용기수불기초자료!$D$3:$D$4794,용기수불기초자료!$B$3:$B$4794,A62,용기수불기초자료!$C$3:$C$4794,$BN$3)</f>
        <v>0</v>
      </c>
      <c r="BP62" s="551">
        <f>SUMIFS(용기수불기초자료!$G$3:$G$4794,용기수불기초자료!$B$3:$B$4794,A62,용기수불기초자료!$C$3:$C$4794,$BN$3)</f>
        <v>0</v>
      </c>
      <c r="BQ62" s="548">
        <f>BN62+BO62-BP62</f>
        <v>2</v>
      </c>
      <c r="BR62" s="552">
        <v>0</v>
      </c>
      <c r="BS62" s="550">
        <f>SUMIFS(용기수불기초자료!$D$3:$D$4794,용기수불기초자료!$B$3:$B$4794,A62,용기수불기초자료!$C$3:$C$4794,$BR$3)</f>
        <v>0</v>
      </c>
      <c r="BT62" s="551">
        <f>SUMIFS(용기수불기초자료!$G$3:$G$4794,용기수불기초자료!$B$3:$B$4794,A62,용기수불기초자료!$C$3:$C$4794,$BR$3)</f>
        <v>0</v>
      </c>
      <c r="BU62" s="548">
        <f>BR62+BS62-BT62</f>
        <v>0</v>
      </c>
      <c r="BV62" s="549">
        <v>1</v>
      </c>
      <c r="BW62" s="550">
        <f>SUMIFS(용기수불기초자료!$D$3:$D$4794,용기수불기초자료!$B$3:$B$4794,A62,용기수불기초자료!$C$3:$C$4794,$BV$3)</f>
        <v>0</v>
      </c>
      <c r="BX62" s="551">
        <f>SUMIFS(용기수불기초자료!$G$3:$G$4794,용기수불기초자료!$B$3:$B$4794,A62,용기수불기초자료!$C$3:$C$4794,$BV$3)</f>
        <v>0</v>
      </c>
      <c r="BY62" s="547">
        <f>BV62+BW62-BX62</f>
        <v>1</v>
      </c>
      <c r="BZ62" s="552">
        <v>0</v>
      </c>
      <c r="CA62" s="550">
        <f>SUMIFS(용기수불기초자료!$D$3:$D$4794,용기수불기초자료!$B$3:$B$4794,A62,용기수불기초자료!$C$3:$C$4794,$BZ$3)</f>
        <v>0</v>
      </c>
      <c r="CB62" s="551">
        <f>SUMIFS(용기수불기초자료!$G$3:$G$4794,용기수불기초자료!$B$3:$B$4794,A62,용기수불기초자료!$C$3:$C$4794,$BZ$3)</f>
        <v>0</v>
      </c>
      <c r="CC62" s="548">
        <f>BZ62+CA62-CB62</f>
        <v>0</v>
      </c>
      <c r="CD62" s="552">
        <v>0</v>
      </c>
      <c r="CE62" s="550">
        <f>SUMIFS(용기수불기초자료!$D$3:$D$4794,용기수불기초자료!$B$3:$B$4794,A62,용기수불기초자료!$C$3:$C$4794,$CD$3)</f>
        <v>0</v>
      </c>
      <c r="CF62" s="551">
        <f>SUMIFS(용기수불기초자료!$G$3:$G$4794,용기수불기초자료!$B$3:$B$4794,A62,용기수불기초자료!$C$3:$C$4794,$CD$3)</f>
        <v>0</v>
      </c>
      <c r="CG62" s="548">
        <f>CD62+CE62-CF62</f>
        <v>0</v>
      </c>
      <c r="CH62" s="552">
        <v>0</v>
      </c>
      <c r="CI62" s="550">
        <f>SUMIFS(용기수불기초자료!$D$3:$D$4794,용기수불기초자료!$B$3:$B$4794,A62,용기수불기초자료!$C$3:$C$4794,$CH$3)</f>
        <v>0</v>
      </c>
      <c r="CJ62" s="551">
        <f>SUMIFS(용기수불기초자료!$G$3:$G$4794,용기수불기초자료!$B$3:$B$4794,A62,용기수불기초자료!$C$3:$C$4794,$CH$3)</f>
        <v>0</v>
      </c>
      <c r="CK62" s="548">
        <f>CH62+CI62-CJ62</f>
        <v>0</v>
      </c>
      <c r="CL62" s="549">
        <v>0</v>
      </c>
      <c r="CM62" s="550">
        <f>SUMIFS(용기수불기초자료!$D$3:$D$4794,용기수불기초자료!$B$3:$B$4794,A62,용기수불기초자료!$C$3:$C$4794,$CL$3)</f>
        <v>0</v>
      </c>
      <c r="CN62" s="551">
        <f>SUMIFS(용기수불기초자료!$G$3:$G$4794,용기수불기초자료!$B$3:$B$4794,A62,용기수불기초자료!$C$3:$C$4794,$CL$3)</f>
        <v>0</v>
      </c>
      <c r="CO62" s="547">
        <f>CL62+CM62-CN62</f>
        <v>0</v>
      </c>
      <c r="CP62" s="552">
        <v>0</v>
      </c>
      <c r="CQ62" s="550">
        <f>SUMIFS(용기수불기초자료!$D$3:$D$4794,용기수불기초자료!$B$3:$B$4794,A62,용기수불기초자료!$C$3:$C$4794,$CP$3)</f>
        <v>0</v>
      </c>
      <c r="CR62" s="551">
        <f>SUMIFS(용기수불기초자료!$G$3:$G$4794,용기수불기초자료!$B$3:$B$4794,A62,용기수불기초자료!$C$3:$C$4794,$CP$3)</f>
        <v>0</v>
      </c>
      <c r="CS62" s="548">
        <f>CP62+CQ62-CR62</f>
        <v>0</v>
      </c>
      <c r="CT62" s="549">
        <v>0</v>
      </c>
      <c r="CU62" s="550">
        <f>SUMIFS(용기수불기초자료!$D$3:$D$4794,용기수불기초자료!$B$3:$B$4794,A62,용기수불기초자료!$C$3:$C$4794,$CT$3)</f>
        <v>0</v>
      </c>
      <c r="CV62" s="551">
        <f>SUMIFS(용기수불기초자료!$G$3:$G$4794,용기수불기초자료!$B$3:$B$4794,A62,용기수불기초자료!$C$3:$C$4794,$CT$3)</f>
        <v>0</v>
      </c>
      <c r="CW62" s="547">
        <f>CT62+CU62-CV62</f>
        <v>0</v>
      </c>
      <c r="CX62" s="552">
        <v>0</v>
      </c>
      <c r="CY62" s="550">
        <f>SUMIFS(용기수불기초자료!$D$3:$D$4794,용기수불기초자료!$B$3:$B$4794,A62,용기수불기초자료!$C$3:$C$4794,$CX$3)</f>
        <v>0</v>
      </c>
      <c r="CZ62" s="551">
        <f>SUMIFS(용기수불기초자료!$G$3:$G$4794,용기수불기초자료!$B$3:$B$4794,A62,용기수불기초자료!$C$3:$C$4794,$CX$3)</f>
        <v>0</v>
      </c>
      <c r="DA62" s="548">
        <f>CX62+CY62-CZ62</f>
        <v>0</v>
      </c>
      <c r="DB62" s="549">
        <v>0</v>
      </c>
      <c r="DC62" s="550">
        <f>SUMIFS(용기수불기초자료!$D$3:$D$4794,용기수불기초자료!$B$3:$B$4794,A62,용기수불기초자료!$C$3:$C$4794,$DB$3)</f>
        <v>0</v>
      </c>
      <c r="DD62" s="551">
        <f>SUMIFS(용기수불기초자료!$G$3:$G$4794,용기수불기초자료!$B$3:$B$4794,A62,용기수불기초자료!$C$3:$C$4794,$DB$3)</f>
        <v>0</v>
      </c>
      <c r="DE62" s="547">
        <f>DB62+DC62-DD62</f>
        <v>0</v>
      </c>
      <c r="DF62" s="552">
        <v>0</v>
      </c>
      <c r="DG62" s="550">
        <f>SUMIFS(용기수불기초자료!$D$3:$D$4794,용기수불기초자료!$B$3:$B$4794,A62,용기수불기초자료!$C$3:$C$4794,$DF$3)</f>
        <v>0</v>
      </c>
      <c r="DH62" s="551">
        <f>SUMIFS(용기수불기초자료!$G$3:$G$4794,용기수불기초자료!$B$3:$B$4794,A62,용기수불기초자료!$C$3:$C$4794,$DF$3)</f>
        <v>0</v>
      </c>
      <c r="DI62" s="548">
        <f>DF62+DG62-DH62</f>
        <v>0</v>
      </c>
      <c r="DJ62" s="552">
        <v>0</v>
      </c>
      <c r="DK62" s="550">
        <f>SUMIFS(용기수불기초자료!$D$3:$D$4794,용기수불기초자료!$B$3:$B$4794,A62,용기수불기초자료!$C$3:$C$4794,$DJ$3)</f>
        <v>0</v>
      </c>
      <c r="DL62" s="551">
        <f>SUMIFS(용기수불기초자료!$G$3:$G$4794,용기수불기초자료!$B$3:$B$4794,A62,용기수불기초자료!$C$3:$C$4794,$DJ$3)</f>
        <v>0</v>
      </c>
      <c r="DM62" s="548">
        <f>DJ62+DK62-DL62</f>
        <v>0</v>
      </c>
      <c r="DN62" s="552">
        <v>0</v>
      </c>
      <c r="DO62" s="550">
        <f>SUMIFS(용기수불기초자료!$D$3:$D$4794,용기수불기초자료!$B$3:$B$4794,I62,용기수불기초자료!$C$3:$C$4794,$EX$3)</f>
        <v>0</v>
      </c>
      <c r="DP62" s="551">
        <f>SUMIFS(용기수불기초자료!$G$3:$G$4794,용기수불기초자료!$B$3:$B$4794,I62,용기수불기초자료!$C$3:$C$4794,$EX$3)</f>
        <v>0</v>
      </c>
      <c r="DQ62" s="554">
        <f>DN62+DO62-DP62</f>
        <v>0</v>
      </c>
      <c r="DR62" s="549">
        <v>0</v>
      </c>
      <c r="DS62" s="550">
        <f>SUMIFS(용기수불기초자료!$D$3:$D$4794,용기수불기초자료!$B$3:$B$4794,A62,용기수불기초자료!$C$3:$C$4794,$DR$3)</f>
        <v>0</v>
      </c>
      <c r="DT62" s="551">
        <f>SUMIFS(용기수불기초자료!$G$3:$G$4794,용기수불기초자료!$B$3:$B$4794,A62,용기수불기초자료!$C$3:$C$4794,$DR$3)</f>
        <v>0</v>
      </c>
      <c r="DU62" s="547">
        <f t="shared" si="8"/>
        <v>0</v>
      </c>
      <c r="DV62" s="552">
        <v>0</v>
      </c>
      <c r="DW62" s="550">
        <f>SUMIFS(용기수불기초자료!$D$3:$D$4794,용기수불기초자료!$B$3:$B$4794,A62,용기수불기초자료!$C$3:$C$4794,$DV$3)</f>
        <v>0</v>
      </c>
      <c r="DX62" s="551">
        <f>SUMIFS(용기수불기초자료!$G$3:$G$4794,용기수불기초자료!$B$3:$B$4794,A62,용기수불기초자료!$C$3:$C$4794,$DV$3)</f>
        <v>0</v>
      </c>
      <c r="DY62" s="548">
        <f>DV62+DW62-DX62</f>
        <v>0</v>
      </c>
      <c r="DZ62" s="549">
        <v>0</v>
      </c>
      <c r="EA62" s="550">
        <f>SUMIFS(용기수불기초자료!$D$3:$D$4794,용기수불기초자료!$B$3:$B$4794,A62,용기수불기초자료!$C$3:$C$4794,$DZ$3)</f>
        <v>0</v>
      </c>
      <c r="EB62" s="551">
        <f>SUMIFS(용기수불기초자료!$G$3:$G$4794,용기수불기초자료!$B$3:$B$4794,A62,용기수불기초자료!$C$3:$C$4794,$DZ$3)</f>
        <v>0</v>
      </c>
      <c r="EC62" s="547">
        <f>DZ62+EA62-EB62</f>
        <v>0</v>
      </c>
      <c r="ED62" s="552">
        <v>0</v>
      </c>
      <c r="EE62" s="550">
        <f>SUMIFS(용기수불기초자료!$D$3:$D$4794,용기수불기초자료!$B$3:$B$4794,A62,용기수불기초자료!$C$3:$C$4794,$ED$3)</f>
        <v>0</v>
      </c>
      <c r="EF62" s="551">
        <f>SUMIFS(용기수불기초자료!$G$3:$G$4794,용기수불기초자료!$B$3:$B$4794,A62,용기수불기초자료!$C$3:$C$4794,$ED$3)</f>
        <v>0</v>
      </c>
      <c r="EG62" s="548">
        <f>ED62+EE62-EF62</f>
        <v>0</v>
      </c>
      <c r="EH62" s="552">
        <v>0</v>
      </c>
      <c r="EI62" s="550">
        <f>SUMIFS(용기수불기초자료!$D$3:$D$4794,용기수불기초자료!$B$3:$B$4794,A62,용기수불기초자료!$C$3:$C$4794,$EH$3)</f>
        <v>0</v>
      </c>
      <c r="EJ62" s="551">
        <f>SUMIFS(용기수불기초자료!$G$3:$G$4794,용기수불기초자료!$B$3:$B$4794,A62,용기수불기초자료!$C$3:$C$4794,$EH$3)</f>
        <v>0</v>
      </c>
      <c r="EK62" s="548">
        <f>EH62+EI62-EJ62</f>
        <v>0</v>
      </c>
      <c r="EL62" s="549">
        <v>0</v>
      </c>
      <c r="EM62" s="550">
        <f>SUMIFS(용기수불기초자료!$D$3:$D$4794,용기수불기초자료!$B$3:$B$4794,A62,용기수불기초자료!$C$3:$C$4794,$EL$3)</f>
        <v>0</v>
      </c>
      <c r="EN62" s="551">
        <f>SUMIFS(용기수불기초자료!$G$3:$G$4794,용기수불기초자료!$B$3:$B$4794,A62,용기수불기초자료!$C$3:$C$4794,$EL$3)</f>
        <v>0</v>
      </c>
      <c r="EO62" s="547">
        <f>EL62+EM62-EN62</f>
        <v>0</v>
      </c>
      <c r="EP62" s="552">
        <v>0</v>
      </c>
      <c r="EQ62" s="550">
        <f>SUMIFS(용기수불기초자료!$D$3:$D$4794,용기수불기초자료!$B$3:$B$4794,A62,용기수불기초자료!$C$3:$C$4794,$EP$3)</f>
        <v>0</v>
      </c>
      <c r="ER62" s="551">
        <f>SUMIFS(용기수불기초자료!$G$3:$G$4794,용기수불기초자료!$B$3:$B$4794,A62,용기수불기초자료!$C$3:$C$4794,$EP$3)</f>
        <v>0</v>
      </c>
      <c r="ES62" s="548">
        <f>EP62+EQ62-ER62</f>
        <v>0</v>
      </c>
      <c r="ET62" s="552">
        <v>0</v>
      </c>
      <c r="EU62" s="550">
        <f>SUMIFS(용기수불기초자료!$D$3:$D$4794,용기수불기초자료!$B$3:$B$4794,A62,용기수불기초자료!$C$3:$C$4794,$ET$3)</f>
        <v>0</v>
      </c>
      <c r="EV62" s="551">
        <f>SUMIFS(용기수불기초자료!$G$3:$G$4794,용기수불기초자료!$B$3:$B$4794,A62,용기수불기초자료!$C$3:$C$4794,$ET$3)</f>
        <v>0</v>
      </c>
      <c r="EW62" s="548">
        <f>ET62+EU62-EV62</f>
        <v>0</v>
      </c>
      <c r="EX62" s="552">
        <v>0</v>
      </c>
      <c r="EY62" s="550">
        <f>SUMIFS(용기수불기초자료!$D$3:$D$4794,용기수불기초자료!$B$3:$B$4794,A62,용기수불기초자료!$C$3:$C$4794,$EX$3)</f>
        <v>0</v>
      </c>
      <c r="EZ62" s="551">
        <f>SUMIFS(용기수불기초자료!$G$3:$G$4794,용기수불기초자료!$B$3:$B$4794,A62,용기수불기초자료!$C$3:$C$4794,$EX$3)</f>
        <v>0</v>
      </c>
      <c r="FA62" s="554">
        <f>EX62+EY62-EZ62</f>
        <v>0</v>
      </c>
      <c r="FB62" s="552">
        <v>0</v>
      </c>
      <c r="FC62" s="550">
        <f>SUMIFS(용기수불기초자료!$D$3:$D$4794,용기수불기초자료!$B$3:$B$4794,A62,용기수불기초자료!$C$3:$C$4794,$FB$3)</f>
        <v>0</v>
      </c>
      <c r="FD62" s="551">
        <f>SUMIFS(용기수불기초자료!$G$3:$G$4794,용기수불기초자료!$B$3:$B$4794,A62,용기수불기초자료!$C$3:$C$4794,$FB$3)</f>
        <v>0</v>
      </c>
      <c r="FE62" s="554">
        <f>FB62+FC62-FD62</f>
        <v>0</v>
      </c>
      <c r="FF62" s="552">
        <v>0</v>
      </c>
      <c r="FG62" s="555">
        <f>SUMIFS(용기수불기초자료!$D$3:$D$4794,용기수불기초자료!$B$3:$B$4794,A62,용기수불기초자료!$C$3:$C$4794,$FF$3)</f>
        <v>0</v>
      </c>
      <c r="FH62" s="555">
        <f>SUMIFS(용기수불기초자료!$G$3:$G$4794,용기수불기초자료!$B$3:$B$4794,A62,용기수불기초자료!$C$3:$C$4794,$FF$3)</f>
        <v>0</v>
      </c>
      <c r="FI62" s="554">
        <f>FF62+FG62-FH62</f>
        <v>0</v>
      </c>
      <c r="FJ62" s="552">
        <v>0</v>
      </c>
      <c r="FK62" s="555">
        <f>SUMIFS(용기수불기초자료!$D$3:$D$4794,용기수불기초자료!$B$3:$B$4794,$A62,용기수불기초자료!$C$3:$C$4794,$FJ$3)</f>
        <v>0</v>
      </c>
      <c r="FL62" s="555">
        <f>SUMIFS(용기수불기초자료!$G$3:$G$4794,용기수불기초자료!$B$3:$B$4794,$A62,용기수불기초자료!$C$3:$C$4794,$FJ$3)</f>
        <v>0</v>
      </c>
      <c r="FM62" s="554">
        <f t="shared" si="368"/>
        <v>0</v>
      </c>
      <c r="FN62" s="552">
        <v>0</v>
      </c>
      <c r="FO62" s="555">
        <f>SUMIFS(용기수불기초자료!$D$3:$D$4794,용기수불기초자료!$B$3:$B$4794,$A62,용기수불기초자료!$C$3:$C$4794,$FN$3)</f>
        <v>0</v>
      </c>
      <c r="FP62" s="555">
        <f>SUMIFS(용기수불기초자료!$G$3:$G$4794,용기수불기초자료!$B$3:$B$4794,$A62,용기수불기초자료!$C$3:$C$4794,$FN$3)</f>
        <v>0</v>
      </c>
      <c r="FQ62" s="554">
        <f t="shared" si="369"/>
        <v>0</v>
      </c>
      <c r="FR62" s="558">
        <v>0</v>
      </c>
      <c r="FS62" s="582">
        <f>SUMIF(기화기수불!$B$4:$B$628,A62,기화기수불!$D$4:$D$628)</f>
        <v>0</v>
      </c>
      <c r="FT62" s="582">
        <f>SUMIF(기화기수불!$B$4:$B$628,A62,기화기수불!$C$4:$C$628)</f>
        <v>0</v>
      </c>
      <c r="FU62" s="559">
        <f t="shared" si="325"/>
        <v>0</v>
      </c>
    </row>
    <row r="63" spans="1:179" s="663" customFormat="1" x14ac:dyDescent="0.3">
      <c r="A63" s="684" t="s">
        <v>900</v>
      </c>
      <c r="B63" s="652">
        <f t="shared" si="9"/>
        <v>0</v>
      </c>
      <c r="C63" s="653">
        <f t="shared" si="10"/>
        <v>0</v>
      </c>
      <c r="D63" s="653">
        <f t="shared" si="11"/>
        <v>0</v>
      </c>
      <c r="E63" s="654">
        <f t="shared" si="12"/>
        <v>0</v>
      </c>
      <c r="F63" s="655">
        <v>0</v>
      </c>
      <c r="G63" s="656">
        <f>SUMIFS(용기수불기초자료!$D$3:$D$4794,용기수불기초자료!$B$3:$B$4794,A63,용기수불기초자료!$C$3:$C$4794,$F$3)</f>
        <v>0</v>
      </c>
      <c r="H63" s="657">
        <f>SUMIFS(용기수불기초자료!$G$3:$G$4794,용기수불기초자료!$B$3:$B$4794,A63,용기수불기초자료!$C$3:$C$4794,$F$3)</f>
        <v>0</v>
      </c>
      <c r="I63" s="653">
        <f t="shared" ref="I63" si="478">F63+G63-H63</f>
        <v>0</v>
      </c>
      <c r="J63" s="658">
        <v>0</v>
      </c>
      <c r="K63" s="656">
        <f>SUMIFS(용기수불기초자료!$D$3:$D$4794,용기수불기초자료!$B$3:$B$4794,A63,용기수불기초자료!$C$3:$C$4794,$J$3)</f>
        <v>0</v>
      </c>
      <c r="L63" s="657">
        <f>SUMIFS(용기수불기초자료!$G$3:$G$4794,용기수불기초자료!$B$3:$B$4794,A63,용기수불기초자료!$C$3:$C$4794,$J$3)</f>
        <v>0</v>
      </c>
      <c r="M63" s="654">
        <f t="shared" ref="M63" si="479">J63+K63-L63</f>
        <v>0</v>
      </c>
      <c r="N63" s="655">
        <v>0</v>
      </c>
      <c r="O63" s="656">
        <f>SUMIFS(용기수불기초자료!$D$3:$D$4794,용기수불기초자료!$B$3:$B$4794,A63,용기수불기초자료!$C$3:$C$4794,$N$3)</f>
        <v>0</v>
      </c>
      <c r="P63" s="657">
        <f>SUMIFS(용기수불기초자료!$G$3:$G$4794,용기수불기초자료!$B$3:$B$4794,A63,용기수불기초자료!$C$3:$C$4794,$N$3)</f>
        <v>0</v>
      </c>
      <c r="Q63" s="653">
        <f t="shared" ref="Q63" si="480">N63+O63-P63</f>
        <v>0</v>
      </c>
      <c r="R63" s="658">
        <v>0</v>
      </c>
      <c r="S63" s="657">
        <f>SUMIFS(용기수불기초자료!$D$3:$D$4794,용기수불기초자료!$B$3:$B$4794,A63,용기수불기초자료!$C$3:$C$4794,$R$3)</f>
        <v>0</v>
      </c>
      <c r="T63" s="657">
        <f>SUMIFS(용기수불기초자료!$G$3:$G$4794,용기수불기초자료!$B$3:$B$4794,A63,용기수불기초자료!$C$3:$C$4794,$R$3)</f>
        <v>0</v>
      </c>
      <c r="U63" s="654">
        <f t="shared" ref="U63" si="481">R63+S63-T63</f>
        <v>0</v>
      </c>
      <c r="V63" s="655">
        <v>0</v>
      </c>
      <c r="W63" s="657">
        <f>SUMIFS(용기수불기초자료!$D$3:$D$4794,용기수불기초자료!$B$3:$B$4794,A63,용기수불기초자료!$C$3:$C$4794,$V$3)</f>
        <v>0</v>
      </c>
      <c r="X63" s="657">
        <f>SUMIFS(용기수불기초자료!$G$3:$G$4794,용기수불기초자료!$B$3:$B$4794,A63,용기수불기초자료!$C$3:$C$4794,$V$3)</f>
        <v>0</v>
      </c>
      <c r="Y63" s="653">
        <f t="shared" ref="Y63" si="482">V63+W63-X63</f>
        <v>0</v>
      </c>
      <c r="Z63" s="658">
        <v>0</v>
      </c>
      <c r="AA63" s="657">
        <f>SUMIFS(용기수불기초자료!$D$3:$D$4794,용기수불기초자료!$B$3:$B$4794,A63,용기수불기초자료!$C$3:$C$4794,$Z$3)</f>
        <v>0</v>
      </c>
      <c r="AB63" s="657">
        <f>SUMIFS(용기수불기초자료!$G$3:$G$4794,용기수불기초자료!$B$3:$B$4794,A63,용기수불기초자료!$C$3:$C$4794,$Z$3)</f>
        <v>0</v>
      </c>
      <c r="AC63" s="654">
        <f t="shared" ref="AC63" si="483">Z63+AA63-AB63</f>
        <v>0</v>
      </c>
      <c r="AD63" s="658">
        <v>0</v>
      </c>
      <c r="AE63" s="657">
        <f>SUMIFS(용기수불기초자료!$D$3:$D$4794,용기수불기초자료!$B$3:$B$4794,A63,용기수불기초자료!$C$3:$C$4794,$AD$3)</f>
        <v>0</v>
      </c>
      <c r="AF63" s="657">
        <f>SUMIFS(용기수불기초자료!$G$3:$G$4794,용기수불기초자료!$B$3:$B$4794,A63,용기수불기초자료!$C$3:$C$4794,$AD$3)</f>
        <v>0</v>
      </c>
      <c r="AG63" s="654">
        <f t="shared" ref="AG63" si="484">AD63+AE63-AF63</f>
        <v>0</v>
      </c>
      <c r="AH63" s="655">
        <v>0</v>
      </c>
      <c r="AI63" s="657">
        <f>SUMIFS(용기수불기초자료!$D$3:$D$4794,용기수불기초자료!$B$3:$B$4794,A63,용기수불기초자료!$C$3:$C$4794,$AH$3)</f>
        <v>0</v>
      </c>
      <c r="AJ63" s="657">
        <f>SUMIFS(용기수불기초자료!$G$3:$G$4794,용기수불기초자료!$B$3:$B$4794,A63,용기수불기초자료!$C$3:$C$4794,$AH$3)</f>
        <v>0</v>
      </c>
      <c r="AK63" s="653">
        <f t="shared" ref="AK63" si="485">AH63+AI63-AJ63</f>
        <v>0</v>
      </c>
      <c r="AL63" s="658">
        <v>0</v>
      </c>
      <c r="AM63" s="657">
        <f>SUMIFS(용기수불기초자료!$D$3:$D$4794,용기수불기초자료!$B$3:$B$4794,A63,용기수불기초자료!$C$3:$C$4794,$AL$3)</f>
        <v>0</v>
      </c>
      <c r="AN63" s="657">
        <f>SUMIFS(용기수불기초자료!$G$3:$G$4794,용기수불기초자료!$B$3:$B$4794,A63,용기수불기초자료!$C$3:$C$4794,$AL$3)</f>
        <v>0</v>
      </c>
      <c r="AO63" s="654">
        <f t="shared" ref="AO63" si="486">AL63+AM63-AN63</f>
        <v>0</v>
      </c>
      <c r="AP63" s="658">
        <v>0</v>
      </c>
      <c r="AQ63" s="657">
        <f>SUMIFS(용기수불기초자료!$D$3:$D$4794,용기수불기초자료!$B$3:$B$4794,A63,용기수불기초자료!$C$3:$C$4794,$AP$3)</f>
        <v>0</v>
      </c>
      <c r="AR63" s="657">
        <f>SUMIFS(용기수불기초자료!$G$3:$G$4794,용기수불기초자료!$B$3:$B$4794,A63,용기수불기초자료!$C$3:$C$4794,$AP$3)</f>
        <v>0</v>
      </c>
      <c r="AS63" s="654">
        <f t="shared" ref="AS63" si="487">AP63+AQ63-AR63</f>
        <v>0</v>
      </c>
      <c r="AT63" s="658">
        <v>0</v>
      </c>
      <c r="AU63" s="657">
        <f>SUMIFS(용기수불기초자료!$D$3:$D$4794,용기수불기초자료!$B$3:$B$4794,A63,용기수불기초자료!$C$3:$C$4794,$AT$3)</f>
        <v>0</v>
      </c>
      <c r="AV63" s="657">
        <f>SUMIFS(용기수불기초자료!$G$3:$G$4794,용기수불기초자료!$B$3:$B$4794,A63,용기수불기초자료!$C$3:$C$4794,$AT$3)</f>
        <v>0</v>
      </c>
      <c r="AW63" s="654">
        <f t="shared" ref="AW63" si="488">AT63+AU63-AV63</f>
        <v>0</v>
      </c>
      <c r="AX63" s="655">
        <v>0</v>
      </c>
      <c r="AY63" s="656">
        <f>SUMIFS(용기수불기초자료!$D$3:$D$4794,용기수불기초자료!$B$3:$B$4794,A63,용기수불기초자료!$C$3:$C$4794,$AX$3)</f>
        <v>0</v>
      </c>
      <c r="AZ63" s="657">
        <f>SUMIFS(용기수불기초자료!$G$3:$G$4794,용기수불기초자료!$B$3:$B$4794,A63,용기수불기초자료!$C$3:$C$4794,$AX$3)</f>
        <v>0</v>
      </c>
      <c r="BA63" s="653">
        <f t="shared" ref="BA63" si="489">AX63+AY63-AZ63</f>
        <v>0</v>
      </c>
      <c r="BB63" s="658">
        <v>0</v>
      </c>
      <c r="BC63" s="656">
        <f>SUMIFS(용기수불기초자료!$D$3:$D$4794,용기수불기초자료!$B$3:$B$4794,A63,용기수불기초자료!$C$3:$C$4794,$BB$3)</f>
        <v>0</v>
      </c>
      <c r="BD63" s="657">
        <f>SUMIFS(용기수불기초자료!$G$3:$G$4794,용기수불기초자료!$B$3:$B$4794,A63,용기수불기초자료!$C$3:$C$4794,$BB$3)</f>
        <v>0</v>
      </c>
      <c r="BE63" s="654">
        <f t="shared" ref="BE63" si="490">BB63+BC63-BD63</f>
        <v>0</v>
      </c>
      <c r="BF63" s="655">
        <v>0</v>
      </c>
      <c r="BG63" s="656">
        <f>SUMIFS(용기수불기초자료!$D$3:$D$4794,용기수불기초자료!$B$3:$B$4794,A63,용기수불기초자료!$C$3:$C$4794,$BF$3)</f>
        <v>0</v>
      </c>
      <c r="BH63" s="657">
        <f>SUMIFS(용기수불기초자료!$G$3:$G$4794,용기수불기초자료!$B$3:$B$4794,A63,용기수불기초자료!$C$3:$C$4794,$BF$3)</f>
        <v>0</v>
      </c>
      <c r="BI63" s="653">
        <f t="shared" ref="BI63" si="491">BF63+BG63-BH63</f>
        <v>0</v>
      </c>
      <c r="BJ63" s="658">
        <v>0</v>
      </c>
      <c r="BK63" s="656">
        <f>SUMIFS(용기수불기초자료!$D$3:$D$4794,용기수불기초자료!$B$3:$B$4794,A63,용기수불기초자료!$C$3:$C$4794,$BJ$3)</f>
        <v>0</v>
      </c>
      <c r="BL63" s="657">
        <f>SUMIFS(용기수불기초자료!$G$3:$G$4794,용기수불기초자료!$B$3:$B$4794,A63,용기수불기초자료!$C$3:$C$4794,$BJ$3)</f>
        <v>0</v>
      </c>
      <c r="BM63" s="654">
        <f t="shared" ref="BM63" si="492">BJ63+BK63-BL63</f>
        <v>0</v>
      </c>
      <c r="BN63" s="658">
        <v>0</v>
      </c>
      <c r="BO63" s="656">
        <f>SUMIFS(용기수불기초자료!$D$3:$D$4794,용기수불기초자료!$B$3:$B$4794,A63,용기수불기초자료!$C$3:$C$4794,$BN$3)</f>
        <v>0</v>
      </c>
      <c r="BP63" s="657">
        <f>SUMIFS(용기수불기초자료!$G$3:$G$4794,용기수불기초자료!$B$3:$B$4794,A63,용기수불기초자료!$C$3:$C$4794,$BN$3)</f>
        <v>0</v>
      </c>
      <c r="BQ63" s="654">
        <f t="shared" ref="BQ63" si="493">BN63+BO63-BP63</f>
        <v>0</v>
      </c>
      <c r="BR63" s="658">
        <v>0</v>
      </c>
      <c r="BS63" s="656">
        <f>SUMIFS(용기수불기초자료!$D$3:$D$4794,용기수불기초자료!$B$3:$B$4794,A63,용기수불기초자료!$C$3:$C$4794,$BR$3)</f>
        <v>0</v>
      </c>
      <c r="BT63" s="657">
        <f>SUMIFS(용기수불기초자료!$G$3:$G$4794,용기수불기초자료!$B$3:$B$4794,A63,용기수불기초자료!$C$3:$C$4794,$BR$3)</f>
        <v>0</v>
      </c>
      <c r="BU63" s="654">
        <f t="shared" ref="BU63" si="494">BR63+BS63-BT63</f>
        <v>0</v>
      </c>
      <c r="BV63" s="655">
        <v>0</v>
      </c>
      <c r="BW63" s="656">
        <f>SUMIFS(용기수불기초자료!$D$3:$D$4794,용기수불기초자료!$B$3:$B$4794,A63,용기수불기초자료!$C$3:$C$4794,$BV$3)</f>
        <v>0</v>
      </c>
      <c r="BX63" s="657">
        <f>SUMIFS(용기수불기초자료!$G$3:$G$4794,용기수불기초자료!$B$3:$B$4794,A63,용기수불기초자료!$C$3:$C$4794,$BV$3)</f>
        <v>0</v>
      </c>
      <c r="BY63" s="653">
        <f t="shared" ref="BY63" si="495">BV63+BW63-BX63</f>
        <v>0</v>
      </c>
      <c r="BZ63" s="658">
        <v>0</v>
      </c>
      <c r="CA63" s="656">
        <f>SUMIFS(용기수불기초자료!$D$3:$D$4794,용기수불기초자료!$B$3:$B$4794,A63,용기수불기초자료!$C$3:$C$4794,$BZ$3)</f>
        <v>0</v>
      </c>
      <c r="CB63" s="657">
        <f>SUMIFS(용기수불기초자료!$G$3:$G$4794,용기수불기초자료!$B$3:$B$4794,A63,용기수불기초자료!$C$3:$C$4794,$BZ$3)</f>
        <v>0</v>
      </c>
      <c r="CC63" s="654">
        <f t="shared" ref="CC63" si="496">BZ63+CA63-CB63</f>
        <v>0</v>
      </c>
      <c r="CD63" s="658">
        <v>0</v>
      </c>
      <c r="CE63" s="656">
        <f>SUMIFS(용기수불기초자료!$D$3:$D$4794,용기수불기초자료!$B$3:$B$4794,A63,용기수불기초자료!$C$3:$C$4794,$CD$3)</f>
        <v>0</v>
      </c>
      <c r="CF63" s="657">
        <f>SUMIFS(용기수불기초자료!$G$3:$G$4794,용기수불기초자료!$B$3:$B$4794,A63,용기수불기초자료!$C$3:$C$4794,$CD$3)</f>
        <v>0</v>
      </c>
      <c r="CG63" s="654">
        <f t="shared" ref="CG63" si="497">CD63+CE63-CF63</f>
        <v>0</v>
      </c>
      <c r="CH63" s="658">
        <v>0</v>
      </c>
      <c r="CI63" s="656">
        <f>SUMIFS(용기수불기초자료!$D$3:$D$4794,용기수불기초자료!$B$3:$B$4794,A63,용기수불기초자료!$C$3:$C$4794,$CH$3)</f>
        <v>0</v>
      </c>
      <c r="CJ63" s="657">
        <f>SUMIFS(용기수불기초자료!$G$3:$G$4794,용기수불기초자료!$B$3:$B$4794,A63,용기수불기초자료!$C$3:$C$4794,$CH$3)</f>
        <v>0</v>
      </c>
      <c r="CK63" s="654">
        <f t="shared" ref="CK63" si="498">CH63+CI63-CJ63</f>
        <v>0</v>
      </c>
      <c r="CL63" s="655">
        <v>0</v>
      </c>
      <c r="CM63" s="656">
        <f>SUMIFS(용기수불기초자료!$D$3:$D$4794,용기수불기초자료!$B$3:$B$4794,A63,용기수불기초자료!$C$3:$C$4794,$CL$3)</f>
        <v>0</v>
      </c>
      <c r="CN63" s="657">
        <f>SUMIFS(용기수불기초자료!$G$3:$G$4794,용기수불기초자료!$B$3:$B$4794,A63,용기수불기초자료!$C$3:$C$4794,$CL$3)</f>
        <v>0</v>
      </c>
      <c r="CO63" s="653">
        <f t="shared" ref="CO63" si="499">CL63+CM63-CN63</f>
        <v>0</v>
      </c>
      <c r="CP63" s="658">
        <v>0</v>
      </c>
      <c r="CQ63" s="656">
        <f>SUMIFS(용기수불기초자료!$D$3:$D$4794,용기수불기초자료!$B$3:$B$4794,A63,용기수불기초자료!$C$3:$C$4794,$CP$3)</f>
        <v>0</v>
      </c>
      <c r="CR63" s="657">
        <f>SUMIFS(용기수불기초자료!$G$3:$G$4794,용기수불기초자료!$B$3:$B$4794,A63,용기수불기초자료!$C$3:$C$4794,$CP$3)</f>
        <v>0</v>
      </c>
      <c r="CS63" s="654">
        <f t="shared" ref="CS63" si="500">CP63+CQ63-CR63</f>
        <v>0</v>
      </c>
      <c r="CT63" s="655">
        <v>0</v>
      </c>
      <c r="CU63" s="656">
        <f>SUMIFS(용기수불기초자료!$D$3:$D$4794,용기수불기초자료!$B$3:$B$4794,A63,용기수불기초자료!$C$3:$C$4794,$CT$3)</f>
        <v>0</v>
      </c>
      <c r="CV63" s="657">
        <f>SUMIFS(용기수불기초자료!$G$3:$G$4794,용기수불기초자료!$B$3:$B$4794,A63,용기수불기초자료!$C$3:$C$4794,$CT$3)</f>
        <v>0</v>
      </c>
      <c r="CW63" s="653">
        <f t="shared" ref="CW63" si="501">CT63+CU63-CV63</f>
        <v>0</v>
      </c>
      <c r="CX63" s="658">
        <v>0</v>
      </c>
      <c r="CY63" s="656">
        <f>SUMIFS(용기수불기초자료!$D$3:$D$4794,용기수불기초자료!$B$3:$B$4794,A63,용기수불기초자료!$C$3:$C$4794,$CX$3)</f>
        <v>0</v>
      </c>
      <c r="CZ63" s="657">
        <f>SUMIFS(용기수불기초자료!$G$3:$G$4794,용기수불기초자료!$B$3:$B$4794,A63,용기수불기초자료!$C$3:$C$4794,$CX$3)</f>
        <v>0</v>
      </c>
      <c r="DA63" s="654">
        <f t="shared" ref="DA63" si="502">CX63+CY63-CZ63</f>
        <v>0</v>
      </c>
      <c r="DB63" s="655">
        <v>0</v>
      </c>
      <c r="DC63" s="656">
        <f>SUMIFS(용기수불기초자료!$D$3:$D$4794,용기수불기초자료!$B$3:$B$4794,A63,용기수불기초자료!$C$3:$C$4794,$DB$3)</f>
        <v>0</v>
      </c>
      <c r="DD63" s="657">
        <f>SUMIFS(용기수불기초자료!$G$3:$G$4794,용기수불기초자료!$B$3:$B$4794,A63,용기수불기초자료!$C$3:$C$4794,$DB$3)</f>
        <v>0</v>
      </c>
      <c r="DE63" s="653">
        <f t="shared" ref="DE63" si="503">DB63+DC63-DD63</f>
        <v>0</v>
      </c>
      <c r="DF63" s="658">
        <v>0</v>
      </c>
      <c r="DG63" s="656">
        <f>SUMIFS(용기수불기초자료!$D$3:$D$4794,용기수불기초자료!$B$3:$B$4794,A63,용기수불기초자료!$C$3:$C$4794,$DF$3)</f>
        <v>0</v>
      </c>
      <c r="DH63" s="657">
        <f>SUMIFS(용기수불기초자료!$G$3:$G$4794,용기수불기초자료!$B$3:$B$4794,A63,용기수불기초자료!$C$3:$C$4794,$DF$3)</f>
        <v>0</v>
      </c>
      <c r="DI63" s="654">
        <f t="shared" ref="DI63" si="504">DF63+DG63-DH63</f>
        <v>0</v>
      </c>
      <c r="DJ63" s="658">
        <v>0</v>
      </c>
      <c r="DK63" s="656">
        <f>SUMIFS(용기수불기초자료!$D$3:$D$4794,용기수불기초자료!$B$3:$B$4794,A63,용기수불기초자료!$C$3:$C$4794,$DJ$3)</f>
        <v>0</v>
      </c>
      <c r="DL63" s="657">
        <f>SUMIFS(용기수불기초자료!$G$3:$G$4794,용기수불기초자료!$B$3:$B$4794,A63,용기수불기초자료!$C$3:$C$4794,$DJ$3)</f>
        <v>0</v>
      </c>
      <c r="DM63" s="654">
        <f t="shared" ref="DM63" si="505">DJ63+DK63-DL63</f>
        <v>0</v>
      </c>
      <c r="DN63" s="658">
        <v>0</v>
      </c>
      <c r="DO63" s="656">
        <f>SUMIFS(용기수불기초자료!$D$3:$D$4794,용기수불기초자료!$B$3:$B$4794,I63,용기수불기초자료!$C$3:$C$4794,$EX$3)</f>
        <v>0</v>
      </c>
      <c r="DP63" s="657">
        <f>SUMIFS(용기수불기초자료!$G$3:$G$4794,용기수불기초자료!$B$3:$B$4794,I63,용기수불기초자료!$C$3:$C$4794,$EX$3)</f>
        <v>0</v>
      </c>
      <c r="DQ63" s="659">
        <f t="shared" ref="DQ63" si="506">DN63+DO63-DP63</f>
        <v>0</v>
      </c>
      <c r="DR63" s="655">
        <v>0</v>
      </c>
      <c r="DS63" s="656">
        <f>SUMIFS(용기수불기초자료!$D$3:$D$4794,용기수불기초자료!$B$3:$B$4794,A63,용기수불기초자료!$C$3:$C$4794,$DR$3)</f>
        <v>0</v>
      </c>
      <c r="DT63" s="657">
        <f>SUMIFS(용기수불기초자료!$G$3:$G$4794,용기수불기초자료!$B$3:$B$4794,A63,용기수불기초자료!$C$3:$C$4794,$DR$3)</f>
        <v>0</v>
      </c>
      <c r="DU63" s="653">
        <f t="shared" si="8"/>
        <v>0</v>
      </c>
      <c r="DV63" s="658">
        <v>0</v>
      </c>
      <c r="DW63" s="656">
        <f>SUMIFS(용기수불기초자료!$D$3:$D$4794,용기수불기초자료!$B$3:$B$4794,A63,용기수불기초자료!$C$3:$C$4794,$DV$3)</f>
        <v>0</v>
      </c>
      <c r="DX63" s="657">
        <f>SUMIFS(용기수불기초자료!$G$3:$G$4794,용기수불기초자료!$B$3:$B$4794,A63,용기수불기초자료!$C$3:$C$4794,$DV$3)</f>
        <v>0</v>
      </c>
      <c r="DY63" s="654">
        <f t="shared" ref="DY63" si="507">DV63+DW63-DX63</f>
        <v>0</v>
      </c>
      <c r="DZ63" s="655">
        <v>0</v>
      </c>
      <c r="EA63" s="656">
        <f>SUMIFS(용기수불기초자료!$D$3:$D$4794,용기수불기초자료!$B$3:$B$4794,A63,용기수불기초자료!$C$3:$C$4794,$DZ$3)</f>
        <v>0</v>
      </c>
      <c r="EB63" s="657">
        <f>SUMIFS(용기수불기초자료!$G$3:$G$4794,용기수불기초자료!$B$3:$B$4794,A63,용기수불기초자료!$C$3:$C$4794,$DZ$3)</f>
        <v>0</v>
      </c>
      <c r="EC63" s="653">
        <f t="shared" ref="EC63" si="508">DZ63+EA63-EB63</f>
        <v>0</v>
      </c>
      <c r="ED63" s="658">
        <v>0</v>
      </c>
      <c r="EE63" s="656">
        <f>SUMIFS(용기수불기초자료!$D$3:$D$4794,용기수불기초자료!$B$3:$B$4794,A63,용기수불기초자료!$C$3:$C$4794,$ED$3)</f>
        <v>0</v>
      </c>
      <c r="EF63" s="657">
        <f>SUMIFS(용기수불기초자료!$G$3:$G$4794,용기수불기초자료!$B$3:$B$4794,A63,용기수불기초자료!$C$3:$C$4794,$ED$3)</f>
        <v>0</v>
      </c>
      <c r="EG63" s="654">
        <f t="shared" ref="EG63" si="509">ED63+EE63-EF63</f>
        <v>0</v>
      </c>
      <c r="EH63" s="658">
        <v>0</v>
      </c>
      <c r="EI63" s="656">
        <f>SUMIFS(용기수불기초자료!$D$3:$D$4794,용기수불기초자료!$B$3:$B$4794,A63,용기수불기초자료!$C$3:$C$4794,$EH$3)</f>
        <v>0</v>
      </c>
      <c r="EJ63" s="657">
        <f>SUMIFS(용기수불기초자료!$G$3:$G$4794,용기수불기초자료!$B$3:$B$4794,A63,용기수불기초자료!$C$3:$C$4794,$EH$3)</f>
        <v>0</v>
      </c>
      <c r="EK63" s="654">
        <f t="shared" ref="EK63" si="510">EH63+EI63-EJ63</f>
        <v>0</v>
      </c>
      <c r="EL63" s="655">
        <v>0</v>
      </c>
      <c r="EM63" s="656">
        <f>SUMIFS(용기수불기초자료!$D$3:$D$4794,용기수불기초자료!$B$3:$B$4794,A63,용기수불기초자료!$C$3:$C$4794,$EL$3)</f>
        <v>0</v>
      </c>
      <c r="EN63" s="657">
        <f>SUMIFS(용기수불기초자료!$G$3:$G$4794,용기수불기초자료!$B$3:$B$4794,A63,용기수불기초자료!$C$3:$C$4794,$EL$3)</f>
        <v>0</v>
      </c>
      <c r="EO63" s="653">
        <f t="shared" ref="EO63" si="511">EL63+EM63-EN63</f>
        <v>0</v>
      </c>
      <c r="EP63" s="658">
        <v>0</v>
      </c>
      <c r="EQ63" s="656">
        <f>SUMIFS(용기수불기초자료!$D$3:$D$4794,용기수불기초자료!$B$3:$B$4794,A63,용기수불기초자료!$C$3:$C$4794,$EP$3)</f>
        <v>0</v>
      </c>
      <c r="ER63" s="657">
        <f>SUMIFS(용기수불기초자료!$G$3:$G$4794,용기수불기초자료!$B$3:$B$4794,A63,용기수불기초자료!$C$3:$C$4794,$EP$3)</f>
        <v>0</v>
      </c>
      <c r="ES63" s="654">
        <f t="shared" ref="ES63" si="512">EP63+EQ63-ER63</f>
        <v>0</v>
      </c>
      <c r="ET63" s="658">
        <v>0</v>
      </c>
      <c r="EU63" s="656">
        <f>SUMIFS(용기수불기초자료!$D$3:$D$4794,용기수불기초자료!$B$3:$B$4794,A63,용기수불기초자료!$C$3:$C$4794,$ET$3)</f>
        <v>0</v>
      </c>
      <c r="EV63" s="657">
        <f>SUMIFS(용기수불기초자료!$G$3:$G$4794,용기수불기초자료!$B$3:$B$4794,A63,용기수불기초자료!$C$3:$C$4794,$ET$3)</f>
        <v>0</v>
      </c>
      <c r="EW63" s="654">
        <f t="shared" ref="EW63" si="513">ET63+EU63-EV63</f>
        <v>0</v>
      </c>
      <c r="EX63" s="658">
        <v>0</v>
      </c>
      <c r="EY63" s="656">
        <f>SUMIFS(용기수불기초자료!$D$3:$D$4794,용기수불기초자료!$B$3:$B$4794,A63,용기수불기초자료!$C$3:$C$4794,$EX$3)</f>
        <v>0</v>
      </c>
      <c r="EZ63" s="657">
        <f>SUMIFS(용기수불기초자료!$G$3:$G$4794,용기수불기초자료!$B$3:$B$4794,A63,용기수불기초자료!$C$3:$C$4794,$EX$3)</f>
        <v>0</v>
      </c>
      <c r="FA63" s="659">
        <f t="shared" ref="FA63" si="514">EX63+EY63-EZ63</f>
        <v>0</v>
      </c>
      <c r="FB63" s="658">
        <v>0</v>
      </c>
      <c r="FC63" s="656">
        <f>SUMIFS(용기수불기초자료!$D$3:$D$4794,용기수불기초자료!$B$3:$B$4794,A63,용기수불기초자료!$C$3:$C$4794,$FB$3)</f>
        <v>0</v>
      </c>
      <c r="FD63" s="657">
        <f>SUMIFS(용기수불기초자료!$G$3:$G$4794,용기수불기초자료!$B$3:$B$4794,A63,용기수불기초자료!$C$3:$C$4794,$FB$3)</f>
        <v>0</v>
      </c>
      <c r="FE63" s="659">
        <f t="shared" ref="FE63" si="515">FB63+FC63-FD63</f>
        <v>0</v>
      </c>
      <c r="FF63" s="658">
        <v>0</v>
      </c>
      <c r="FG63" s="660">
        <f>SUMIFS(용기수불기초자료!$D$3:$D$4794,용기수불기초자료!$B$3:$B$4794,A63,용기수불기초자료!$C$3:$C$4794,$FF$3)</f>
        <v>0</v>
      </c>
      <c r="FH63" s="660">
        <f>SUMIFS(용기수불기초자료!$G$3:$G$4794,용기수불기초자료!$B$3:$B$4794,A63,용기수불기초자료!$C$3:$C$4794,$FF$3)</f>
        <v>0</v>
      </c>
      <c r="FI63" s="659">
        <f t="shared" ref="FI63" si="516">FF63+FG63-FH63</f>
        <v>0</v>
      </c>
      <c r="FJ63" s="658">
        <v>0</v>
      </c>
      <c r="FK63" s="660">
        <f>SUMIFS(용기수불기초자료!$D$3:$D$4794,용기수불기초자료!$B$3:$B$4794,$A63,용기수불기초자료!$C$3:$C$4794,$FJ$3)</f>
        <v>0</v>
      </c>
      <c r="FL63" s="660">
        <f>SUMIFS(용기수불기초자료!$G$3:$G$4794,용기수불기초자료!$B$3:$B$4794,$A63,용기수불기초자료!$C$3:$C$4794,$FJ$3)</f>
        <v>0</v>
      </c>
      <c r="FM63" s="659">
        <f t="shared" ref="FM63" si="517">FJ63+FK63-FL63</f>
        <v>0</v>
      </c>
      <c r="FN63" s="658">
        <v>0</v>
      </c>
      <c r="FO63" s="660">
        <f>SUMIFS(용기수불기초자료!$D$3:$D$4794,용기수불기초자료!$B$3:$B$4794,$A63,용기수불기초자료!$C$3:$C$4794,$FN$3)</f>
        <v>0</v>
      </c>
      <c r="FP63" s="660">
        <f>SUMIFS(용기수불기초자료!$G$3:$G$4794,용기수불기초자료!$B$3:$B$4794,$A63,용기수불기초자료!$C$3:$C$4794,$FN$3)</f>
        <v>0</v>
      </c>
      <c r="FQ63" s="659">
        <f t="shared" ref="FQ63" si="518">FN63+FO63-FP63</f>
        <v>0</v>
      </c>
      <c r="FR63" s="661">
        <v>0</v>
      </c>
      <c r="FS63" s="662">
        <f>SUMIF(기화기수불!$B$4:$B$628,A63,기화기수불!$D$4:$D$628)</f>
        <v>0</v>
      </c>
      <c r="FT63" s="662">
        <f>SUMIF(기화기수불!$B$4:$B$628,A63,기화기수불!$C$4:$C$628)</f>
        <v>0</v>
      </c>
      <c r="FU63" s="669">
        <f t="shared" si="325"/>
        <v>0</v>
      </c>
    </row>
    <row r="64" spans="1:179" x14ac:dyDescent="0.3">
      <c r="A64" s="945" t="s">
        <v>889</v>
      </c>
      <c r="B64" s="546">
        <f t="shared" si="9"/>
        <v>26</v>
      </c>
      <c r="C64" s="547">
        <f t="shared" si="10"/>
        <v>13</v>
      </c>
      <c r="D64" s="547">
        <f t="shared" si="11"/>
        <v>12</v>
      </c>
      <c r="E64" s="548">
        <f t="shared" si="12"/>
        <v>27</v>
      </c>
      <c r="F64" s="549">
        <v>10</v>
      </c>
      <c r="G64" s="550">
        <f>SUMIFS(용기수불기초자료!$D$3:$D$4794,용기수불기초자료!$B$3:$B$4794,A64,용기수불기초자료!$C$3:$C$4794,$F$3)</f>
        <v>6</v>
      </c>
      <c r="H64" s="551">
        <f>SUMIFS(용기수불기초자료!$G$3:$G$4794,용기수불기초자료!$B$3:$B$4794,A64,용기수불기초자료!$C$3:$C$4794,$F$3)</f>
        <v>6</v>
      </c>
      <c r="I64" s="547">
        <f t="shared" si="13"/>
        <v>10</v>
      </c>
      <c r="J64" s="552">
        <v>0</v>
      </c>
      <c r="K64" s="550">
        <f>SUMIFS(용기수불기초자료!$D$3:$D$4794,용기수불기초자료!$B$3:$B$4794,A64,용기수불기초자료!$C$3:$C$4794,$J$3)</f>
        <v>0</v>
      </c>
      <c r="L64" s="551">
        <f>SUMIFS(용기수불기초자료!$G$3:$G$4794,용기수불기초자료!$B$3:$B$4794,A64,용기수불기초자료!$C$3:$C$4794,$J$3)</f>
        <v>0</v>
      </c>
      <c r="M64" s="548">
        <f t="shared" si="14"/>
        <v>0</v>
      </c>
      <c r="N64" s="549">
        <v>0</v>
      </c>
      <c r="O64" s="550">
        <f>SUMIFS(용기수불기초자료!$D$3:$D$4794,용기수불기초자료!$B$3:$B$4794,A64,용기수불기초자료!$C$3:$C$4794,$N$3)</f>
        <v>0</v>
      </c>
      <c r="P64" s="551">
        <f>SUMIFS(용기수불기초자료!$G$3:$G$4794,용기수불기초자료!$B$3:$B$4794,A64,용기수불기초자료!$C$3:$C$4794,$N$3)</f>
        <v>0</v>
      </c>
      <c r="Q64" s="547">
        <f t="shared" si="15"/>
        <v>0</v>
      </c>
      <c r="R64" s="552">
        <v>0</v>
      </c>
      <c r="S64" s="551">
        <f>SUMIFS(용기수불기초자료!$D$3:$D$4794,용기수불기초자료!$B$3:$B$4794,A64,용기수불기초자료!$C$3:$C$4794,$R$3)</f>
        <v>0</v>
      </c>
      <c r="T64" s="551">
        <f>SUMIFS(용기수불기초자료!$G$3:$G$4794,용기수불기초자료!$B$3:$B$4794,A64,용기수불기초자료!$C$3:$C$4794,$R$3)</f>
        <v>0</v>
      </c>
      <c r="U64" s="548">
        <f t="shared" si="16"/>
        <v>0</v>
      </c>
      <c r="V64" s="549">
        <v>0</v>
      </c>
      <c r="W64" s="551">
        <f>SUMIFS(용기수불기초자료!$D$3:$D$4794,용기수불기초자료!$B$3:$B$4794,A64,용기수불기초자료!$C$3:$C$4794,$V$3)</f>
        <v>0</v>
      </c>
      <c r="X64" s="551">
        <f>SUMIFS(용기수불기초자료!$G$3:$G$4794,용기수불기초자료!$B$3:$B$4794,A64,용기수불기초자료!$C$3:$C$4794,$V$3)</f>
        <v>0</v>
      </c>
      <c r="Y64" s="547">
        <f t="shared" si="17"/>
        <v>0</v>
      </c>
      <c r="Z64" s="552">
        <v>0</v>
      </c>
      <c r="AA64" s="551">
        <f>SUMIFS(용기수불기초자료!$D$3:$D$4794,용기수불기초자료!$B$3:$B$4794,A64,용기수불기초자료!$C$3:$C$4794,$Z$3)</f>
        <v>0</v>
      </c>
      <c r="AB64" s="551">
        <f>SUMIFS(용기수불기초자료!$G$3:$G$4794,용기수불기초자료!$B$3:$B$4794,A64,용기수불기초자료!$C$3:$C$4794,$Z$3)</f>
        <v>0</v>
      </c>
      <c r="AC64" s="548">
        <f t="shared" si="18"/>
        <v>0</v>
      </c>
      <c r="AD64" s="552">
        <v>0</v>
      </c>
      <c r="AE64" s="551">
        <f>SUMIFS(용기수불기초자료!$D$3:$D$4794,용기수불기초자료!$B$3:$B$4794,A64,용기수불기초자료!$C$3:$C$4794,$AD$3)</f>
        <v>0</v>
      </c>
      <c r="AF64" s="551">
        <f>SUMIFS(용기수불기초자료!$G$3:$G$4794,용기수불기초자료!$B$3:$B$4794,A64,용기수불기초자료!$C$3:$C$4794,$AD$3)</f>
        <v>0</v>
      </c>
      <c r="AG64" s="548">
        <f t="shared" si="19"/>
        <v>0</v>
      </c>
      <c r="AH64" s="549">
        <v>6</v>
      </c>
      <c r="AI64" s="551">
        <f>SUMIFS(용기수불기초자료!$D$3:$D$4794,용기수불기초자료!$B$3:$B$4794,A64,용기수불기초자료!$C$3:$C$4794,$AH$3)</f>
        <v>0</v>
      </c>
      <c r="AJ64" s="551">
        <f>SUMIFS(용기수불기초자료!$G$3:$G$4794,용기수불기초자료!$B$3:$B$4794,A64,용기수불기초자료!$C$3:$C$4794,$AH$3)</f>
        <v>0</v>
      </c>
      <c r="AK64" s="547">
        <f t="shared" si="20"/>
        <v>6</v>
      </c>
      <c r="AL64" s="552">
        <v>0</v>
      </c>
      <c r="AM64" s="551">
        <f>SUMIFS(용기수불기초자료!$D$3:$D$4794,용기수불기초자료!$B$3:$B$4794,A64,용기수불기초자료!$C$3:$C$4794,$AL$3)</f>
        <v>0</v>
      </c>
      <c r="AN64" s="551">
        <f>SUMIFS(용기수불기초자료!$G$3:$G$4794,용기수불기초자료!$B$3:$B$4794,A64,용기수불기초자료!$C$3:$C$4794,$AL$3)</f>
        <v>0</v>
      </c>
      <c r="AO64" s="548">
        <f t="shared" si="176"/>
        <v>0</v>
      </c>
      <c r="AP64" s="552">
        <v>0</v>
      </c>
      <c r="AQ64" s="551">
        <f>SUMIFS(용기수불기초자료!$D$3:$D$4794,용기수불기초자료!$B$3:$B$4794,A64,용기수불기초자료!$C$3:$C$4794,$AP$3)</f>
        <v>0</v>
      </c>
      <c r="AR64" s="551">
        <f>SUMIFS(용기수불기초자료!$G$3:$G$4794,용기수불기초자료!$B$3:$B$4794,A64,용기수불기초자료!$C$3:$C$4794,$AP$3)</f>
        <v>0</v>
      </c>
      <c r="AS64" s="548">
        <f t="shared" si="139"/>
        <v>0</v>
      </c>
      <c r="AT64" s="552">
        <v>2</v>
      </c>
      <c r="AU64" s="551">
        <f>SUMIFS(용기수불기초자료!$D$3:$D$4794,용기수불기초자료!$B$3:$B$4794,A64,용기수불기초자료!$C$3:$C$4794,$AT$3)</f>
        <v>2</v>
      </c>
      <c r="AV64" s="551">
        <f>SUMIFS(용기수불기초자료!$G$3:$G$4794,용기수불기초자료!$B$3:$B$4794,A64,용기수불기초자료!$C$3:$C$4794,$AT$3)</f>
        <v>2</v>
      </c>
      <c r="AW64" s="548">
        <f t="shared" si="22"/>
        <v>2</v>
      </c>
      <c r="AX64" s="549">
        <v>5</v>
      </c>
      <c r="AY64" s="550">
        <f>SUMIFS(용기수불기초자료!$D$3:$D$4794,용기수불기초자료!$B$3:$B$4794,A64,용기수불기초자료!$C$3:$C$4794,$AX$3)</f>
        <v>1</v>
      </c>
      <c r="AZ64" s="551">
        <f>SUMIFS(용기수불기초자료!$G$3:$G$4794,용기수불기초자료!$B$3:$B$4794,A64,용기수불기초자료!$C$3:$C$4794,$AX$3)</f>
        <v>1</v>
      </c>
      <c r="BA64" s="547">
        <f t="shared" si="23"/>
        <v>5</v>
      </c>
      <c r="BB64" s="552">
        <v>0</v>
      </c>
      <c r="BC64" s="550">
        <f>SUMIFS(용기수불기초자료!$D$3:$D$4794,용기수불기초자료!$B$3:$B$4794,A64,용기수불기초자료!$C$3:$C$4794,$BB$3)</f>
        <v>0</v>
      </c>
      <c r="BD64" s="551">
        <f>SUMIFS(용기수불기초자료!$G$3:$G$4794,용기수불기초자료!$B$3:$B$4794,A64,용기수불기초자료!$C$3:$C$4794,$BB$3)</f>
        <v>0</v>
      </c>
      <c r="BE64" s="548">
        <f t="shared" si="24"/>
        <v>0</v>
      </c>
      <c r="BF64" s="549">
        <v>0</v>
      </c>
      <c r="BG64" s="550">
        <f>SUMIFS(용기수불기초자료!$D$3:$D$4794,용기수불기초자료!$B$3:$B$4794,A64,용기수불기초자료!$C$3:$C$4794,$BF$3)</f>
        <v>0</v>
      </c>
      <c r="BH64" s="551">
        <f>SUMIFS(용기수불기초자료!$G$3:$G$4794,용기수불기초자료!$B$3:$B$4794,A64,용기수불기초자료!$C$3:$C$4794,$BF$3)</f>
        <v>0</v>
      </c>
      <c r="BI64" s="547">
        <f t="shared" si="7"/>
        <v>0</v>
      </c>
      <c r="BJ64" s="552">
        <v>0</v>
      </c>
      <c r="BK64" s="550">
        <f>SUMIFS(용기수불기초자료!$D$3:$D$4794,용기수불기초자료!$B$3:$B$4794,A64,용기수불기초자료!$C$3:$C$4794,$BJ$3)</f>
        <v>0</v>
      </c>
      <c r="BL64" s="551">
        <f>SUMIFS(용기수불기초자료!$G$3:$G$4794,용기수불기초자료!$B$3:$B$4794,A64,용기수불기초자료!$C$3:$C$4794,$BJ$3)</f>
        <v>0</v>
      </c>
      <c r="BM64" s="548">
        <f t="shared" si="25"/>
        <v>0</v>
      </c>
      <c r="BN64" s="552">
        <v>0</v>
      </c>
      <c r="BO64" s="550">
        <f>SUMIFS(용기수불기초자료!$D$3:$D$4794,용기수불기초자료!$B$3:$B$4794,A64,용기수불기초자료!$C$3:$C$4794,$BN$3)</f>
        <v>0</v>
      </c>
      <c r="BP64" s="551">
        <f>SUMIFS(용기수불기초자료!$G$3:$G$4794,용기수불기초자료!$B$3:$B$4794,A64,용기수불기초자료!$C$3:$C$4794,$BN$3)</f>
        <v>0</v>
      </c>
      <c r="BQ64" s="548">
        <f t="shared" si="26"/>
        <v>0</v>
      </c>
      <c r="BR64" s="552">
        <v>0</v>
      </c>
      <c r="BS64" s="550">
        <f>SUMIFS(용기수불기초자료!$D$3:$D$4794,용기수불기초자료!$B$3:$B$4794,A64,용기수불기초자료!$C$3:$C$4794,$BR$3)</f>
        <v>0</v>
      </c>
      <c r="BT64" s="551">
        <f>SUMIFS(용기수불기초자료!$G$3:$G$4794,용기수불기초자료!$B$3:$B$4794,A64,용기수불기초자료!$C$3:$C$4794,$BR$3)</f>
        <v>0</v>
      </c>
      <c r="BU64" s="548">
        <f t="shared" si="27"/>
        <v>0</v>
      </c>
      <c r="BV64" s="549">
        <v>0</v>
      </c>
      <c r="BW64" s="550">
        <f>SUMIFS(용기수불기초자료!$D$3:$D$4794,용기수불기초자료!$B$3:$B$4794,A64,용기수불기초자료!$C$3:$C$4794,$BV$3)</f>
        <v>0</v>
      </c>
      <c r="BX64" s="551">
        <f>SUMIFS(용기수불기초자료!$G$3:$G$4794,용기수불기초자료!$B$3:$B$4794,A64,용기수불기초자료!$C$3:$C$4794,$BV$3)</f>
        <v>0</v>
      </c>
      <c r="BY64" s="547">
        <f t="shared" si="28"/>
        <v>0</v>
      </c>
      <c r="BZ64" s="552">
        <v>0</v>
      </c>
      <c r="CA64" s="550">
        <f>SUMIFS(용기수불기초자료!$D$3:$D$4794,용기수불기초자료!$B$3:$B$4794,A64,용기수불기초자료!$C$3:$C$4794,$BZ$3)</f>
        <v>0</v>
      </c>
      <c r="CB64" s="551">
        <f>SUMIFS(용기수불기초자료!$G$3:$G$4794,용기수불기초자료!$B$3:$B$4794,A64,용기수불기초자료!$C$3:$C$4794,$BZ$3)</f>
        <v>0</v>
      </c>
      <c r="CC64" s="548">
        <f t="shared" si="29"/>
        <v>0</v>
      </c>
      <c r="CD64" s="552">
        <v>0</v>
      </c>
      <c r="CE64" s="550">
        <f>SUMIFS(용기수불기초자료!$D$3:$D$4794,용기수불기초자료!$B$3:$B$4794,A64,용기수불기초자료!$C$3:$C$4794,$CD$3)</f>
        <v>0</v>
      </c>
      <c r="CF64" s="551">
        <f>SUMIFS(용기수불기초자료!$G$3:$G$4794,용기수불기초자료!$B$3:$B$4794,A64,용기수불기초자료!$C$3:$C$4794,$CD$3)</f>
        <v>0</v>
      </c>
      <c r="CG64" s="548">
        <f t="shared" si="30"/>
        <v>0</v>
      </c>
      <c r="CH64" s="552">
        <v>0</v>
      </c>
      <c r="CI64" s="550">
        <f>SUMIFS(용기수불기초자료!$D$3:$D$4794,용기수불기초자료!$B$3:$B$4794,A64,용기수불기초자료!$C$3:$C$4794,$CH$3)</f>
        <v>0</v>
      </c>
      <c r="CJ64" s="551">
        <f>SUMIFS(용기수불기초자료!$G$3:$G$4794,용기수불기초자료!$B$3:$B$4794,A64,용기수불기초자료!$C$3:$C$4794,$CH$3)</f>
        <v>0</v>
      </c>
      <c r="CK64" s="548">
        <f t="shared" si="31"/>
        <v>0</v>
      </c>
      <c r="CL64" s="549">
        <v>0</v>
      </c>
      <c r="CM64" s="550">
        <f>SUMIFS(용기수불기초자료!$D$3:$D$4794,용기수불기초자료!$B$3:$B$4794,A64,용기수불기초자료!$C$3:$C$4794,$CL$3)</f>
        <v>0</v>
      </c>
      <c r="CN64" s="551">
        <f>SUMIFS(용기수불기초자료!$G$3:$G$4794,용기수불기초자료!$B$3:$B$4794,A64,용기수불기초자료!$C$3:$C$4794,$CL$3)</f>
        <v>0</v>
      </c>
      <c r="CO64" s="547">
        <f t="shared" si="32"/>
        <v>0</v>
      </c>
      <c r="CP64" s="552">
        <v>0</v>
      </c>
      <c r="CQ64" s="550">
        <f>SUMIFS(용기수불기초자료!$D$3:$D$4794,용기수불기초자료!$B$3:$B$4794,A64,용기수불기초자료!$C$3:$C$4794,$CP$3)</f>
        <v>0</v>
      </c>
      <c r="CR64" s="551">
        <f>SUMIFS(용기수불기초자료!$G$3:$G$4794,용기수불기초자료!$B$3:$B$4794,A64,용기수불기초자료!$C$3:$C$4794,$CP$3)</f>
        <v>0</v>
      </c>
      <c r="CS64" s="548">
        <f t="shared" si="33"/>
        <v>0</v>
      </c>
      <c r="CT64" s="549">
        <v>0</v>
      </c>
      <c r="CU64" s="550">
        <f>SUMIFS(용기수불기초자료!$D$3:$D$4794,용기수불기초자료!$B$3:$B$4794,A64,용기수불기초자료!$C$3:$C$4794,$CT$3)</f>
        <v>0</v>
      </c>
      <c r="CV64" s="551">
        <f>SUMIFS(용기수불기초자료!$G$3:$G$4794,용기수불기초자료!$B$3:$B$4794,A64,용기수불기초자료!$C$3:$C$4794,$CT$3)</f>
        <v>0</v>
      </c>
      <c r="CW64" s="547">
        <f t="shared" si="34"/>
        <v>0</v>
      </c>
      <c r="CX64" s="552">
        <v>0</v>
      </c>
      <c r="CY64" s="550">
        <f>SUMIFS(용기수불기초자료!$D$3:$D$4794,용기수불기초자료!$B$3:$B$4794,A64,용기수불기초자료!$C$3:$C$4794,$CX$3)</f>
        <v>0</v>
      </c>
      <c r="CZ64" s="551">
        <f>SUMIFS(용기수불기초자료!$G$3:$G$4794,용기수불기초자료!$B$3:$B$4794,A64,용기수불기초자료!$C$3:$C$4794,$CX$3)</f>
        <v>0</v>
      </c>
      <c r="DA64" s="548">
        <f t="shared" si="35"/>
        <v>0</v>
      </c>
      <c r="DB64" s="549">
        <v>0</v>
      </c>
      <c r="DC64" s="550">
        <f>SUMIFS(용기수불기초자료!$D$3:$D$4794,용기수불기초자료!$B$3:$B$4794,A64,용기수불기초자료!$C$3:$C$4794,$DB$3)</f>
        <v>0</v>
      </c>
      <c r="DD64" s="551">
        <f>SUMIFS(용기수불기초자료!$G$3:$G$4794,용기수불기초자료!$B$3:$B$4794,A64,용기수불기초자료!$C$3:$C$4794,$DB$3)</f>
        <v>0</v>
      </c>
      <c r="DE64" s="547">
        <f t="shared" si="36"/>
        <v>0</v>
      </c>
      <c r="DF64" s="552">
        <v>0</v>
      </c>
      <c r="DG64" s="550">
        <f>SUMIFS(용기수불기초자료!$D$3:$D$4794,용기수불기초자료!$B$3:$B$4794,A64,용기수불기초자료!$C$3:$C$4794,$DF$3)</f>
        <v>0</v>
      </c>
      <c r="DH64" s="551">
        <f>SUMIFS(용기수불기초자료!$G$3:$G$4794,용기수불기초자료!$B$3:$B$4794,A64,용기수불기초자료!$C$3:$C$4794,$DF$3)</f>
        <v>0</v>
      </c>
      <c r="DI64" s="548">
        <f t="shared" si="37"/>
        <v>0</v>
      </c>
      <c r="DJ64" s="552">
        <v>0</v>
      </c>
      <c r="DK64" s="550">
        <f>SUMIFS(용기수불기초자료!$D$3:$D$4794,용기수불기초자료!$B$3:$B$4794,A64,용기수불기초자료!$C$3:$C$4794,$DJ$3)</f>
        <v>0</v>
      </c>
      <c r="DL64" s="551">
        <f>SUMIFS(용기수불기초자료!$G$3:$G$4794,용기수불기초자료!$B$3:$B$4794,A64,용기수불기초자료!$C$3:$C$4794,$DJ$3)</f>
        <v>0</v>
      </c>
      <c r="DM64" s="548">
        <f t="shared" si="38"/>
        <v>0</v>
      </c>
      <c r="DN64" s="552">
        <v>0</v>
      </c>
      <c r="DO64" s="550">
        <f>SUMIFS(용기수불기초자료!$D$3:$D$4794,용기수불기초자료!$B$3:$B$4794,A64,용기수불기초자료!$C$3:$C$4794,$DN$3)</f>
        <v>0</v>
      </c>
      <c r="DP64" s="551">
        <f>SUMIFS(용기수불기초자료!$G$3:$G$4794,용기수불기초자료!$B$3:$B$4794,A64,용기수불기초자료!$C$3:$C$4794,$DN$3)</f>
        <v>0</v>
      </c>
      <c r="DQ64" s="554">
        <f t="shared" si="39"/>
        <v>0</v>
      </c>
      <c r="DR64" s="549">
        <v>0</v>
      </c>
      <c r="DS64" s="550">
        <f>SUMIFS(용기수불기초자료!$D$3:$D$4794,용기수불기초자료!$B$3:$B$4794,A64,용기수불기초자료!$C$3:$C$4794,$DR$3)</f>
        <v>0</v>
      </c>
      <c r="DT64" s="551">
        <f>SUMIFS(용기수불기초자료!$G$3:$G$4794,용기수불기초자료!$B$3:$B$4794,A64,용기수불기초자료!$C$3:$C$4794,$DR$3)</f>
        <v>0</v>
      </c>
      <c r="DU64" s="547">
        <f t="shared" si="8"/>
        <v>0</v>
      </c>
      <c r="DV64" s="552">
        <v>3</v>
      </c>
      <c r="DW64" s="550">
        <f>SUMIFS(용기수불기초자료!$D$3:$D$4794,용기수불기초자료!$B$3:$B$4794,A64,용기수불기초자료!$C$3:$C$4794,$DV$3)</f>
        <v>4</v>
      </c>
      <c r="DX64" s="551">
        <f>SUMIFS(용기수불기초자료!$G$3:$G$4794,용기수불기초자료!$B$3:$B$4794,A64,용기수불기초자료!$C$3:$C$4794,$DV$3)</f>
        <v>3</v>
      </c>
      <c r="DY64" s="548">
        <f t="shared" si="40"/>
        <v>4</v>
      </c>
      <c r="DZ64" s="549">
        <v>0</v>
      </c>
      <c r="EA64" s="550">
        <f>SUMIFS(용기수불기초자료!$D$3:$D$4794,용기수불기초자료!$B$3:$B$4794,A64,용기수불기초자료!$C$3:$C$4794,$DZ$3)</f>
        <v>0</v>
      </c>
      <c r="EB64" s="551">
        <f>SUMIFS(용기수불기초자료!$G$3:$G$4794,용기수불기초자료!$B$3:$B$4794,A64,용기수불기초자료!$C$3:$C$4794,$DZ$3)</f>
        <v>0</v>
      </c>
      <c r="EC64" s="547">
        <f t="shared" si="41"/>
        <v>0</v>
      </c>
      <c r="ED64" s="552">
        <v>0</v>
      </c>
      <c r="EE64" s="550">
        <f>SUMIFS(용기수불기초자료!$D$3:$D$4794,용기수불기초자료!$B$3:$B$4794,A64,용기수불기초자료!$C$3:$C$4794,$ED$3)</f>
        <v>0</v>
      </c>
      <c r="EF64" s="551">
        <f>SUMIFS(용기수불기초자료!$G$3:$G$4794,용기수불기초자료!$B$3:$B$4794,A64,용기수불기초자료!$C$3:$C$4794,$ED$3)</f>
        <v>0</v>
      </c>
      <c r="EG64" s="548">
        <f t="shared" si="42"/>
        <v>0</v>
      </c>
      <c r="EH64" s="552">
        <v>0</v>
      </c>
      <c r="EI64" s="550">
        <f>SUMIFS(용기수불기초자료!$D$3:$D$4794,용기수불기초자료!$B$3:$B$4794,A64,용기수불기초자료!$C$3:$C$4794,$EH$3)</f>
        <v>0</v>
      </c>
      <c r="EJ64" s="551">
        <f>SUMIFS(용기수불기초자료!$G$3:$G$4794,용기수불기초자료!$B$3:$B$4794,A64,용기수불기초자료!$C$3:$C$4794,$EH$3)</f>
        <v>0</v>
      </c>
      <c r="EK64" s="548">
        <f t="shared" si="43"/>
        <v>0</v>
      </c>
      <c r="EL64" s="549">
        <v>0</v>
      </c>
      <c r="EM64" s="550">
        <f>SUMIFS(용기수불기초자료!$D$3:$D$4794,용기수불기초자료!$B$3:$B$4794,A64,용기수불기초자료!$C$3:$C$4794,$EL$3)</f>
        <v>0</v>
      </c>
      <c r="EN64" s="551">
        <f>SUMIFS(용기수불기초자료!$G$3:$G$4794,용기수불기초자료!$B$3:$B$4794,A64,용기수불기초자료!$C$3:$C$4794,$EL$3)</f>
        <v>0</v>
      </c>
      <c r="EO64" s="547">
        <f t="shared" si="44"/>
        <v>0</v>
      </c>
      <c r="EP64" s="552">
        <v>0</v>
      </c>
      <c r="EQ64" s="550">
        <f>SUMIFS(용기수불기초자료!$D$3:$D$4794,용기수불기초자료!$B$3:$B$4794,A64,용기수불기초자료!$C$3:$C$4794,$EP$3)</f>
        <v>0</v>
      </c>
      <c r="ER64" s="551">
        <f>SUMIFS(용기수불기초자료!$G$3:$G$4794,용기수불기초자료!$B$3:$B$4794,A64,용기수불기초자료!$C$3:$C$4794,$EP$3)</f>
        <v>0</v>
      </c>
      <c r="ES64" s="548">
        <f t="shared" si="45"/>
        <v>0</v>
      </c>
      <c r="ET64" s="552">
        <v>0</v>
      </c>
      <c r="EU64" s="550">
        <f>SUMIFS(용기수불기초자료!$D$3:$D$4794,용기수불기초자료!$B$3:$B$4794,A64,용기수불기초자료!$C$3:$C$4794,$ET$3)</f>
        <v>0</v>
      </c>
      <c r="EV64" s="551">
        <f>SUMIFS(용기수불기초자료!$G$3:$G$4794,용기수불기초자료!$B$3:$B$4794,A64,용기수불기초자료!$C$3:$C$4794,$ET$3)</f>
        <v>0</v>
      </c>
      <c r="EW64" s="548">
        <f t="shared" si="46"/>
        <v>0</v>
      </c>
      <c r="EX64" s="552">
        <v>0</v>
      </c>
      <c r="EY64" s="550">
        <f>SUMIFS(용기수불기초자료!$D$3:$D$4794,용기수불기초자료!$B$3:$B$4794,A64,용기수불기초자료!$C$3:$C$4794,$EX$3)</f>
        <v>0</v>
      </c>
      <c r="EZ64" s="551">
        <f>SUMIFS(용기수불기초자료!$G$3:$G$4794,용기수불기초자료!$B$3:$B$4794,A64,용기수불기초자료!$C$3:$C$4794,$EX$3)</f>
        <v>0</v>
      </c>
      <c r="FA64" s="554">
        <f t="shared" si="47"/>
        <v>0</v>
      </c>
      <c r="FB64" s="552">
        <v>0</v>
      </c>
      <c r="FC64" s="555">
        <f>SUMIFS(용기수불기초자료!$D$3:$D$4794,용기수불기초자료!$B$3:$B$4794,A64,용기수불기초자료!$C$3:$C$4794,$FB$3)</f>
        <v>0</v>
      </c>
      <c r="FD64" s="555">
        <f>SUMIFS(용기수불기초자료!$G$3:$G$4794,용기수불기초자료!$B$3:$B$4794,A64,용기수불기초자료!$C$3:$C$4794,$FB$3)</f>
        <v>0</v>
      </c>
      <c r="FE64" s="554">
        <f t="shared" si="48"/>
        <v>0</v>
      </c>
      <c r="FF64" s="552">
        <v>0</v>
      </c>
      <c r="FG64" s="555">
        <f>SUMIFS(용기수불기초자료!$D$3:$D$4794,용기수불기초자료!$B$3:$B$4794,A64,용기수불기초자료!$C$3:$C$4794,$FF$3)</f>
        <v>0</v>
      </c>
      <c r="FH64" s="555">
        <f>SUMIFS(용기수불기초자료!$G$3:$G$4794,용기수불기초자료!$B$3:$B$4794,A64,용기수불기초자료!$C$3:$C$4794,$FF$3)</f>
        <v>0</v>
      </c>
      <c r="FI64" s="554">
        <f t="shared" ref="FI64:FI74" si="519">FF64+FG64-FH64</f>
        <v>0</v>
      </c>
      <c r="FJ64" s="552">
        <v>0</v>
      </c>
      <c r="FK64" s="555">
        <f>SUMIFS(용기수불기초자료!$D$3:$D$4794,용기수불기초자료!$B$3:$B$4794,$A64,용기수불기초자료!$C$3:$C$4794,$FJ$3)</f>
        <v>0</v>
      </c>
      <c r="FL64" s="555">
        <f>SUMIFS(용기수불기초자료!$G$3:$G$4794,용기수불기초자료!$B$3:$B$4794,$A64,용기수불기초자료!$C$3:$C$4794,$FJ$3)</f>
        <v>0</v>
      </c>
      <c r="FM64" s="554">
        <f t="shared" si="327"/>
        <v>0</v>
      </c>
      <c r="FN64" s="552">
        <v>0</v>
      </c>
      <c r="FO64" s="555">
        <f>SUMIFS(용기수불기초자료!$D$3:$D$4794,용기수불기초자료!$B$3:$B$4794,$A64,용기수불기초자료!$C$3:$C$4794,$FN$3)</f>
        <v>0</v>
      </c>
      <c r="FP64" s="555">
        <f>SUMIFS(용기수불기초자료!$G$3:$G$4794,용기수불기초자료!$B$3:$B$4794,$A64,용기수불기초자료!$C$3:$C$4794,$FN$3)</f>
        <v>0</v>
      </c>
      <c r="FQ64" s="554">
        <f t="shared" si="328"/>
        <v>0</v>
      </c>
      <c r="FR64" s="558">
        <v>2</v>
      </c>
      <c r="FS64" s="582">
        <f>SUMIF(기화기수불!$B$4:$B$628,A64,기화기수불!$D$4:$D$628)</f>
        <v>0</v>
      </c>
      <c r="FT64" s="582">
        <f>SUMIF(기화기수불!$B$4:$B$628,A64,기화기수불!$C$4:$C$628)</f>
        <v>0</v>
      </c>
      <c r="FU64" s="559">
        <f t="shared" si="325"/>
        <v>2</v>
      </c>
      <c r="FW64" s="228"/>
    </row>
    <row r="65" spans="1:179" s="663" customFormat="1" x14ac:dyDescent="0.3">
      <c r="A65" s="683" t="s">
        <v>1150</v>
      </c>
      <c r="B65" s="652">
        <f t="shared" si="9"/>
        <v>-2</v>
      </c>
      <c r="C65" s="653">
        <f t="shared" si="10"/>
        <v>0</v>
      </c>
      <c r="D65" s="653">
        <f t="shared" si="11"/>
        <v>0</v>
      </c>
      <c r="E65" s="654">
        <f t="shared" si="12"/>
        <v>-2</v>
      </c>
      <c r="F65" s="655">
        <v>0</v>
      </c>
      <c r="G65" s="656">
        <f>SUMIFS(용기수불기초자료!$D$3:$D$4794,용기수불기초자료!$B$3:$B$4794,A65,용기수불기초자료!$C$3:$C$4794,$F$3)</f>
        <v>0</v>
      </c>
      <c r="H65" s="657">
        <f>SUMIFS(용기수불기초자료!$G$3:$G$4794,용기수불기초자료!$B$3:$B$4794,A65,용기수불기초자료!$C$3:$C$4794,$F$3)</f>
        <v>0</v>
      </c>
      <c r="I65" s="653">
        <f t="shared" si="13"/>
        <v>0</v>
      </c>
      <c r="J65" s="658">
        <v>0</v>
      </c>
      <c r="K65" s="656">
        <f>SUMIFS(용기수불기초자료!$D$3:$D$4794,용기수불기초자료!$B$3:$B$4794,A65,용기수불기초자료!$C$3:$C$4794,$J$3)</f>
        <v>0</v>
      </c>
      <c r="L65" s="657">
        <f>SUMIFS(용기수불기초자료!$G$3:$G$4794,용기수불기초자료!$B$3:$B$4794,A65,용기수불기초자료!$C$3:$C$4794,$J$3)</f>
        <v>0</v>
      </c>
      <c r="M65" s="654">
        <f t="shared" si="14"/>
        <v>0</v>
      </c>
      <c r="N65" s="655">
        <v>-2</v>
      </c>
      <c r="O65" s="656">
        <f>SUMIFS(용기수불기초자료!$D$3:$D$4794,용기수불기초자료!$B$3:$B$4794,A65,용기수불기초자료!$C$3:$C$4794,$N$3)</f>
        <v>0</v>
      </c>
      <c r="P65" s="657">
        <f>SUMIFS(용기수불기초자료!$G$3:$G$4794,용기수불기초자료!$B$3:$B$4794,A65,용기수불기초자료!$C$3:$C$4794,$N$3)</f>
        <v>0</v>
      </c>
      <c r="Q65" s="653">
        <f>N65+O65-P65</f>
        <v>-2</v>
      </c>
      <c r="R65" s="658">
        <v>0</v>
      </c>
      <c r="S65" s="657">
        <f>SUMIFS(용기수불기초자료!$D$3:$D$4794,용기수불기초자료!$B$3:$B$4794,A65,용기수불기초자료!$C$3:$C$4794,$R$3)</f>
        <v>0</v>
      </c>
      <c r="T65" s="657">
        <f>SUMIFS(용기수불기초자료!$G$3:$G$4794,용기수불기초자료!$B$3:$B$4794,A65,용기수불기초자료!$C$3:$C$4794,$R$3)</f>
        <v>0</v>
      </c>
      <c r="U65" s="654">
        <f t="shared" si="16"/>
        <v>0</v>
      </c>
      <c r="V65" s="655">
        <v>0</v>
      </c>
      <c r="W65" s="657">
        <f>SUMIFS(용기수불기초자료!$D$3:$D$4794,용기수불기초자료!$B$3:$B$4794,A65,용기수불기초자료!$C$3:$C$4794,$V$3)</f>
        <v>0</v>
      </c>
      <c r="X65" s="657">
        <f>SUMIFS(용기수불기초자료!$G$3:$G$4794,용기수불기초자료!$B$3:$B$4794,A65,용기수불기초자료!$C$3:$C$4794,$V$3)</f>
        <v>0</v>
      </c>
      <c r="Y65" s="653">
        <f t="shared" si="17"/>
        <v>0</v>
      </c>
      <c r="Z65" s="658">
        <v>0</v>
      </c>
      <c r="AA65" s="657">
        <f>SUMIFS(용기수불기초자료!$D$3:$D$4794,용기수불기초자료!$B$3:$B$4794,A65,용기수불기초자료!$C$3:$C$4794,$Z$3)</f>
        <v>0</v>
      </c>
      <c r="AB65" s="657">
        <f>SUMIFS(용기수불기초자료!$G$3:$G$4794,용기수불기초자료!$B$3:$B$4794,A65,용기수불기초자료!$C$3:$C$4794,$Z$3)</f>
        <v>0</v>
      </c>
      <c r="AC65" s="654">
        <f t="shared" si="18"/>
        <v>0</v>
      </c>
      <c r="AD65" s="658">
        <v>0</v>
      </c>
      <c r="AE65" s="657">
        <f>SUMIFS(용기수불기초자료!$D$3:$D$4794,용기수불기초자료!$B$3:$B$4794,A65,용기수불기초자료!$C$3:$C$4794,$AD$3)</f>
        <v>0</v>
      </c>
      <c r="AF65" s="657">
        <f>SUMIFS(용기수불기초자료!$G$3:$G$4794,용기수불기초자료!$B$3:$B$4794,A65,용기수불기초자료!$C$3:$C$4794,$AD$3)</f>
        <v>0</v>
      </c>
      <c r="AG65" s="654">
        <f t="shared" si="19"/>
        <v>0</v>
      </c>
      <c r="AH65" s="655">
        <v>0</v>
      </c>
      <c r="AI65" s="657">
        <f>SUMIFS(용기수불기초자료!$D$3:$D$4794,용기수불기초자료!$B$3:$B$4794,A65,용기수불기초자료!$C$3:$C$4794,$AH$3)</f>
        <v>0</v>
      </c>
      <c r="AJ65" s="657">
        <f>SUMIFS(용기수불기초자료!$G$3:$G$4794,용기수불기초자료!$B$3:$B$4794,A65,용기수불기초자료!$C$3:$C$4794,$AH$3)</f>
        <v>0</v>
      </c>
      <c r="AK65" s="653">
        <f t="shared" si="20"/>
        <v>0</v>
      </c>
      <c r="AL65" s="658">
        <v>0</v>
      </c>
      <c r="AM65" s="657">
        <f>SUMIFS(용기수불기초자료!$D$3:$D$4794,용기수불기초자료!$B$3:$B$4794,A65,용기수불기초자료!$C$3:$C$4794,$AL$3)</f>
        <v>0</v>
      </c>
      <c r="AN65" s="657">
        <f>SUMIFS(용기수불기초자료!$G$3:$G$4794,용기수불기초자료!$B$3:$B$4794,A65,용기수불기초자료!$C$3:$C$4794,$AL$3)</f>
        <v>0</v>
      </c>
      <c r="AO65" s="654">
        <f t="shared" si="176"/>
        <v>0</v>
      </c>
      <c r="AP65" s="658">
        <v>0</v>
      </c>
      <c r="AQ65" s="657">
        <f>SUMIFS(용기수불기초자료!$D$3:$D$4794,용기수불기초자료!$B$3:$B$4794,A65,용기수불기초자료!$C$3:$C$4794,$AP$3)</f>
        <v>0</v>
      </c>
      <c r="AR65" s="657">
        <f>SUMIFS(용기수불기초자료!$G$3:$G$4794,용기수불기초자료!$B$3:$B$4794,A65,용기수불기초자료!$C$3:$C$4794,$AP$3)</f>
        <v>0</v>
      </c>
      <c r="AS65" s="654">
        <f t="shared" si="139"/>
        <v>0</v>
      </c>
      <c r="AT65" s="658">
        <v>0</v>
      </c>
      <c r="AU65" s="657">
        <f>SUMIFS(용기수불기초자료!$D$3:$D$4794,용기수불기초자료!$B$3:$B$4794,A65,용기수불기초자료!$C$3:$C$4794,$AT$3)</f>
        <v>0</v>
      </c>
      <c r="AV65" s="657">
        <f>SUMIFS(용기수불기초자료!$G$3:$G$4794,용기수불기초자료!$B$3:$B$4794,A65,용기수불기초자료!$C$3:$C$4794,$AT$3)</f>
        <v>0</v>
      </c>
      <c r="AW65" s="654">
        <f t="shared" si="22"/>
        <v>0</v>
      </c>
      <c r="AX65" s="655">
        <v>0</v>
      </c>
      <c r="AY65" s="656">
        <f>SUMIFS(용기수불기초자료!$D$3:$D$4794,용기수불기초자료!$B$3:$B$4794,A65,용기수불기초자료!$C$3:$C$4794,$AX$3)</f>
        <v>0</v>
      </c>
      <c r="AZ65" s="657">
        <f>SUMIFS(용기수불기초자료!$G$3:$G$4794,용기수불기초자료!$B$3:$B$4794,A65,용기수불기초자료!$C$3:$C$4794,$AX$3)</f>
        <v>0</v>
      </c>
      <c r="BA65" s="653">
        <f t="shared" si="23"/>
        <v>0</v>
      </c>
      <c r="BB65" s="658">
        <v>0</v>
      </c>
      <c r="BC65" s="656">
        <f>SUMIFS(용기수불기초자료!$D$3:$D$4794,용기수불기초자료!$B$3:$B$4794,A65,용기수불기초자료!$C$3:$C$4794,$BB$3)</f>
        <v>0</v>
      </c>
      <c r="BD65" s="657">
        <f>SUMIFS(용기수불기초자료!$G$3:$G$4794,용기수불기초자료!$B$3:$B$4794,A65,용기수불기초자료!$C$3:$C$4794,$BB$3)</f>
        <v>0</v>
      </c>
      <c r="BE65" s="654">
        <f t="shared" si="24"/>
        <v>0</v>
      </c>
      <c r="BF65" s="655">
        <v>0</v>
      </c>
      <c r="BG65" s="656">
        <f>SUMIFS(용기수불기초자료!$D$3:$D$4794,용기수불기초자료!$B$3:$B$4794,A65,용기수불기초자료!$C$3:$C$4794,$BF$3)</f>
        <v>0</v>
      </c>
      <c r="BH65" s="657">
        <f>SUMIFS(용기수불기초자료!$G$3:$G$4794,용기수불기초자료!$B$3:$B$4794,A65,용기수불기초자료!$C$3:$C$4794,$BF$3)</f>
        <v>0</v>
      </c>
      <c r="BI65" s="653">
        <f t="shared" si="7"/>
        <v>0</v>
      </c>
      <c r="BJ65" s="658">
        <v>0</v>
      </c>
      <c r="BK65" s="656">
        <f>SUMIFS(용기수불기초자료!$D$3:$D$4794,용기수불기초자료!$B$3:$B$4794,A65,용기수불기초자료!$C$3:$C$4794,$BJ$3)</f>
        <v>0</v>
      </c>
      <c r="BL65" s="657">
        <f>SUMIFS(용기수불기초자료!$G$3:$G$4794,용기수불기초자료!$B$3:$B$4794,A65,용기수불기초자료!$C$3:$C$4794,$BJ$3)</f>
        <v>0</v>
      </c>
      <c r="BM65" s="654">
        <f t="shared" si="25"/>
        <v>0</v>
      </c>
      <c r="BN65" s="658">
        <v>0</v>
      </c>
      <c r="BO65" s="656">
        <f>SUMIFS(용기수불기초자료!$D$3:$D$4794,용기수불기초자료!$B$3:$B$4794,A65,용기수불기초자료!$C$3:$C$4794,$BN$3)</f>
        <v>0</v>
      </c>
      <c r="BP65" s="657">
        <f>SUMIFS(용기수불기초자료!$G$3:$G$4794,용기수불기초자료!$B$3:$B$4794,A65,용기수불기초자료!$C$3:$C$4794,$BN$3)</f>
        <v>0</v>
      </c>
      <c r="BQ65" s="654">
        <f t="shared" si="26"/>
        <v>0</v>
      </c>
      <c r="BR65" s="658">
        <v>0</v>
      </c>
      <c r="BS65" s="656">
        <f>SUMIFS(용기수불기초자료!$D$3:$D$4794,용기수불기초자료!$B$3:$B$4794,A65,용기수불기초자료!$C$3:$C$4794,$BR$3)</f>
        <v>0</v>
      </c>
      <c r="BT65" s="657">
        <f>SUMIFS(용기수불기초자료!$G$3:$G$4794,용기수불기초자료!$B$3:$B$4794,A65,용기수불기초자료!$C$3:$C$4794,$BR$3)</f>
        <v>0</v>
      </c>
      <c r="BU65" s="654">
        <f t="shared" si="27"/>
        <v>0</v>
      </c>
      <c r="BV65" s="655">
        <v>0</v>
      </c>
      <c r="BW65" s="656">
        <f>SUMIFS(용기수불기초자료!$D$3:$D$4794,용기수불기초자료!$B$3:$B$4794,A65,용기수불기초자료!$C$3:$C$4794,$BV$3)</f>
        <v>0</v>
      </c>
      <c r="BX65" s="657">
        <f>SUMIFS(용기수불기초자료!$G$3:$G$4794,용기수불기초자료!$B$3:$B$4794,A65,용기수불기초자료!$C$3:$C$4794,$BV$3)</f>
        <v>0</v>
      </c>
      <c r="BY65" s="653">
        <f t="shared" si="28"/>
        <v>0</v>
      </c>
      <c r="BZ65" s="658">
        <v>0</v>
      </c>
      <c r="CA65" s="656">
        <f>SUMIFS(용기수불기초자료!$D$3:$D$4794,용기수불기초자료!$B$3:$B$4794,A65,용기수불기초자료!$C$3:$C$4794,$BZ$3)</f>
        <v>0</v>
      </c>
      <c r="CB65" s="657">
        <f>SUMIFS(용기수불기초자료!$G$3:$G$4794,용기수불기초자료!$B$3:$B$4794,A65,용기수불기초자료!$C$3:$C$4794,$BZ$3)</f>
        <v>0</v>
      </c>
      <c r="CC65" s="654">
        <f t="shared" si="29"/>
        <v>0</v>
      </c>
      <c r="CD65" s="658">
        <v>0</v>
      </c>
      <c r="CE65" s="656">
        <f>SUMIFS(용기수불기초자료!$D$3:$D$4794,용기수불기초자료!$B$3:$B$4794,A65,용기수불기초자료!$C$3:$C$4794,$CD$3)</f>
        <v>0</v>
      </c>
      <c r="CF65" s="657">
        <f>SUMIFS(용기수불기초자료!$G$3:$G$4794,용기수불기초자료!$B$3:$B$4794,A65,용기수불기초자료!$C$3:$C$4794,$CD$3)</f>
        <v>0</v>
      </c>
      <c r="CG65" s="654">
        <f t="shared" si="30"/>
        <v>0</v>
      </c>
      <c r="CH65" s="658">
        <v>0</v>
      </c>
      <c r="CI65" s="656">
        <f>SUMIFS(용기수불기초자료!$D$3:$D$4794,용기수불기초자료!$B$3:$B$4794,A65,용기수불기초자료!$C$3:$C$4794,$CH$3)</f>
        <v>0</v>
      </c>
      <c r="CJ65" s="657">
        <f>SUMIFS(용기수불기초자료!$G$3:$G$4794,용기수불기초자료!$B$3:$B$4794,A65,용기수불기초자료!$C$3:$C$4794,$CH$3)</f>
        <v>0</v>
      </c>
      <c r="CK65" s="654">
        <f t="shared" si="31"/>
        <v>0</v>
      </c>
      <c r="CL65" s="655">
        <v>0</v>
      </c>
      <c r="CM65" s="656">
        <f>SUMIFS(용기수불기초자료!$D$3:$D$4794,용기수불기초자료!$B$3:$B$4794,A65,용기수불기초자료!$C$3:$C$4794,$CL$3)</f>
        <v>0</v>
      </c>
      <c r="CN65" s="657">
        <f>SUMIFS(용기수불기초자료!$G$3:$G$4794,용기수불기초자료!$B$3:$B$4794,A65,용기수불기초자료!$C$3:$C$4794,$CL$3)</f>
        <v>0</v>
      </c>
      <c r="CO65" s="653">
        <f t="shared" si="32"/>
        <v>0</v>
      </c>
      <c r="CP65" s="658">
        <v>0</v>
      </c>
      <c r="CQ65" s="656">
        <f>SUMIFS(용기수불기초자료!$D$3:$D$4794,용기수불기초자료!$B$3:$B$4794,A65,용기수불기초자료!$C$3:$C$4794,$CP$3)</f>
        <v>0</v>
      </c>
      <c r="CR65" s="657">
        <f>SUMIFS(용기수불기초자료!$G$3:$G$4794,용기수불기초자료!$B$3:$B$4794,A65,용기수불기초자료!$C$3:$C$4794,$CP$3)</f>
        <v>0</v>
      </c>
      <c r="CS65" s="654">
        <f t="shared" si="33"/>
        <v>0</v>
      </c>
      <c r="CT65" s="655">
        <v>0</v>
      </c>
      <c r="CU65" s="656">
        <f>SUMIFS(용기수불기초자료!$D$3:$D$4794,용기수불기초자료!$B$3:$B$4794,A65,용기수불기초자료!$C$3:$C$4794,$CT$3)</f>
        <v>0</v>
      </c>
      <c r="CV65" s="657">
        <f>SUMIFS(용기수불기초자료!$G$3:$G$4794,용기수불기초자료!$B$3:$B$4794,A65,용기수불기초자료!$C$3:$C$4794,$CT$3)</f>
        <v>0</v>
      </c>
      <c r="CW65" s="653">
        <f t="shared" si="34"/>
        <v>0</v>
      </c>
      <c r="CX65" s="658">
        <v>0</v>
      </c>
      <c r="CY65" s="656">
        <f>SUMIFS(용기수불기초자료!$D$3:$D$4794,용기수불기초자료!$B$3:$B$4794,A65,용기수불기초자료!$C$3:$C$4794,$CX$3)</f>
        <v>0</v>
      </c>
      <c r="CZ65" s="657">
        <f>SUMIFS(용기수불기초자료!$G$3:$G$4794,용기수불기초자료!$B$3:$B$4794,A65,용기수불기초자료!$C$3:$C$4794,$CX$3)</f>
        <v>0</v>
      </c>
      <c r="DA65" s="654">
        <f t="shared" si="35"/>
        <v>0</v>
      </c>
      <c r="DB65" s="655">
        <v>0</v>
      </c>
      <c r="DC65" s="656">
        <f>SUMIFS(용기수불기초자료!$D$3:$D$4794,용기수불기초자료!$B$3:$B$4794,A65,용기수불기초자료!$C$3:$C$4794,$DB$3)</f>
        <v>0</v>
      </c>
      <c r="DD65" s="657">
        <f>SUMIFS(용기수불기초자료!$G$3:$G$4794,용기수불기초자료!$B$3:$B$4794,A65,용기수불기초자료!$C$3:$C$4794,$DB$3)</f>
        <v>0</v>
      </c>
      <c r="DE65" s="653">
        <f t="shared" si="36"/>
        <v>0</v>
      </c>
      <c r="DF65" s="658">
        <v>0</v>
      </c>
      <c r="DG65" s="656">
        <f>SUMIFS(용기수불기초자료!$D$3:$D$4794,용기수불기초자료!$B$3:$B$4794,A65,용기수불기초자료!$C$3:$C$4794,$DF$3)</f>
        <v>0</v>
      </c>
      <c r="DH65" s="657">
        <f>SUMIFS(용기수불기초자료!$G$3:$G$4794,용기수불기초자료!$B$3:$B$4794,A65,용기수불기초자료!$C$3:$C$4794,$DF$3)</f>
        <v>0</v>
      </c>
      <c r="DI65" s="654">
        <f t="shared" si="37"/>
        <v>0</v>
      </c>
      <c r="DJ65" s="658">
        <v>0</v>
      </c>
      <c r="DK65" s="656">
        <f>SUMIFS(용기수불기초자료!$D$3:$D$4794,용기수불기초자료!$B$3:$B$4794,A65,용기수불기초자료!$C$3:$C$4794,$DJ$3)</f>
        <v>0</v>
      </c>
      <c r="DL65" s="657">
        <f>SUMIFS(용기수불기초자료!$G$3:$G$4794,용기수불기초자료!$B$3:$B$4794,A65,용기수불기초자료!$C$3:$C$4794,$DJ$3)</f>
        <v>0</v>
      </c>
      <c r="DM65" s="654">
        <f t="shared" si="38"/>
        <v>0</v>
      </c>
      <c r="DN65" s="658">
        <v>0</v>
      </c>
      <c r="DO65" s="656">
        <f>SUMIFS(용기수불기초자료!$D$3:$D$4794,용기수불기초자료!$B$3:$B$4794,A65,용기수불기초자료!$C$3:$C$4794,$DN$3)</f>
        <v>0</v>
      </c>
      <c r="DP65" s="657">
        <f>SUMIFS(용기수불기초자료!$G$3:$G$4794,용기수불기초자료!$B$3:$B$4794,A65,용기수불기초자료!$C$3:$C$4794,$DN$3)</f>
        <v>0</v>
      </c>
      <c r="DQ65" s="659">
        <f t="shared" si="39"/>
        <v>0</v>
      </c>
      <c r="DR65" s="655">
        <v>0</v>
      </c>
      <c r="DS65" s="656">
        <f>SUMIFS(용기수불기초자료!$D$3:$D$4794,용기수불기초자료!$B$3:$B$4794,A65,용기수불기초자료!$C$3:$C$4794,$DR$3)</f>
        <v>0</v>
      </c>
      <c r="DT65" s="657">
        <f>SUMIFS(용기수불기초자료!$G$3:$G$4794,용기수불기초자료!$B$3:$B$4794,A65,용기수불기초자료!$C$3:$C$4794,$DR$3)</f>
        <v>0</v>
      </c>
      <c r="DU65" s="653">
        <f t="shared" si="8"/>
        <v>0</v>
      </c>
      <c r="DV65" s="658">
        <v>0</v>
      </c>
      <c r="DW65" s="656">
        <f>SUMIFS(용기수불기초자료!$D$3:$D$4794,용기수불기초자료!$B$3:$B$4794,A65,용기수불기초자료!$C$3:$C$4794,$DV$3)</f>
        <v>0</v>
      </c>
      <c r="DX65" s="657">
        <f>SUMIFS(용기수불기초자료!$G$3:$G$4794,용기수불기초자료!$B$3:$B$4794,A65,용기수불기초자료!$C$3:$C$4794,$DV$3)</f>
        <v>0</v>
      </c>
      <c r="DY65" s="654">
        <f t="shared" si="40"/>
        <v>0</v>
      </c>
      <c r="DZ65" s="655">
        <v>0</v>
      </c>
      <c r="EA65" s="656">
        <f>SUMIFS(용기수불기초자료!$D$3:$D$4794,용기수불기초자료!$B$3:$B$4794,A65,용기수불기초자료!$C$3:$C$4794,$DZ$3)</f>
        <v>0</v>
      </c>
      <c r="EB65" s="657">
        <f>SUMIFS(용기수불기초자료!$G$3:$G$4794,용기수불기초자료!$B$3:$B$4794,A65,용기수불기초자료!$C$3:$C$4794,$DZ$3)</f>
        <v>0</v>
      </c>
      <c r="EC65" s="653">
        <f t="shared" si="41"/>
        <v>0</v>
      </c>
      <c r="ED65" s="658">
        <v>0</v>
      </c>
      <c r="EE65" s="656">
        <f>SUMIFS(용기수불기초자료!$D$3:$D$4794,용기수불기초자료!$B$3:$B$4794,A65,용기수불기초자료!$C$3:$C$4794,$ED$3)</f>
        <v>0</v>
      </c>
      <c r="EF65" s="657">
        <f>SUMIFS(용기수불기초자료!$G$3:$G$4794,용기수불기초자료!$B$3:$B$4794,A65,용기수불기초자료!$C$3:$C$4794,$ED$3)</f>
        <v>0</v>
      </c>
      <c r="EG65" s="654">
        <f t="shared" si="42"/>
        <v>0</v>
      </c>
      <c r="EH65" s="658">
        <v>0</v>
      </c>
      <c r="EI65" s="656">
        <f>SUMIFS(용기수불기초자료!$D$3:$D$4794,용기수불기초자료!$B$3:$B$4794,A65,용기수불기초자료!$C$3:$C$4794,$EH$3)</f>
        <v>0</v>
      </c>
      <c r="EJ65" s="657">
        <f>SUMIFS(용기수불기초자료!$G$3:$G$4794,용기수불기초자료!$B$3:$B$4794,A65,용기수불기초자료!$C$3:$C$4794,$EH$3)</f>
        <v>0</v>
      </c>
      <c r="EK65" s="654">
        <f t="shared" si="43"/>
        <v>0</v>
      </c>
      <c r="EL65" s="655">
        <v>0</v>
      </c>
      <c r="EM65" s="656">
        <f>SUMIFS(용기수불기초자료!$D$3:$D$4794,용기수불기초자료!$B$3:$B$4794,A65,용기수불기초자료!$C$3:$C$4794,$EL$3)</f>
        <v>0</v>
      </c>
      <c r="EN65" s="657">
        <f>SUMIFS(용기수불기초자료!$G$3:$G$4794,용기수불기초자료!$B$3:$B$4794,A65,용기수불기초자료!$C$3:$C$4794,$EL$3)</f>
        <v>0</v>
      </c>
      <c r="EO65" s="653">
        <f t="shared" si="44"/>
        <v>0</v>
      </c>
      <c r="EP65" s="658">
        <v>0</v>
      </c>
      <c r="EQ65" s="656">
        <f>SUMIFS(용기수불기초자료!$D$3:$D$4794,용기수불기초자료!$B$3:$B$4794,A65,용기수불기초자료!$C$3:$C$4794,$EP$3)</f>
        <v>0</v>
      </c>
      <c r="ER65" s="657">
        <f>SUMIFS(용기수불기초자료!$G$3:$G$4794,용기수불기초자료!$B$3:$B$4794,A65,용기수불기초자료!$C$3:$C$4794,$EP$3)</f>
        <v>0</v>
      </c>
      <c r="ES65" s="654">
        <f t="shared" si="45"/>
        <v>0</v>
      </c>
      <c r="ET65" s="658">
        <v>0</v>
      </c>
      <c r="EU65" s="656">
        <f>SUMIFS(용기수불기초자료!$D$3:$D$4794,용기수불기초자료!$B$3:$B$4794,A65,용기수불기초자료!$C$3:$C$4794,$ET$3)</f>
        <v>0</v>
      </c>
      <c r="EV65" s="657">
        <f>SUMIFS(용기수불기초자료!$G$3:$G$4794,용기수불기초자료!$B$3:$B$4794,A65,용기수불기초자료!$C$3:$C$4794,$ET$3)</f>
        <v>0</v>
      </c>
      <c r="EW65" s="654">
        <f t="shared" si="46"/>
        <v>0</v>
      </c>
      <c r="EX65" s="658">
        <v>0</v>
      </c>
      <c r="EY65" s="656">
        <f>SUMIFS(용기수불기초자료!$D$3:$D$4794,용기수불기초자료!$B$3:$B$4794,A65,용기수불기초자료!$C$3:$C$4794,$EX$3)</f>
        <v>0</v>
      </c>
      <c r="EZ65" s="657">
        <f>SUMIFS(용기수불기초자료!$G$3:$G$4794,용기수불기초자료!$B$3:$B$4794,A65,용기수불기초자료!$C$3:$C$4794,$EX$3)</f>
        <v>0</v>
      </c>
      <c r="FA65" s="659">
        <f t="shared" si="47"/>
        <v>0</v>
      </c>
      <c r="FB65" s="658">
        <v>0</v>
      </c>
      <c r="FC65" s="660">
        <f>SUMIFS(용기수불기초자료!$D$3:$D$4794,용기수불기초자료!$B$3:$B$4794,A65,용기수불기초자료!$C$3:$C$4794,$FB$3)</f>
        <v>0</v>
      </c>
      <c r="FD65" s="660">
        <f>SUMIFS(용기수불기초자료!$G$3:$G$4794,용기수불기초자료!$B$3:$B$4794,A65,용기수불기초자료!$C$3:$C$4794,$FB$3)</f>
        <v>0</v>
      </c>
      <c r="FE65" s="659">
        <f t="shared" si="48"/>
        <v>0</v>
      </c>
      <c r="FF65" s="658">
        <v>0</v>
      </c>
      <c r="FG65" s="660">
        <f>SUMIFS(용기수불기초자료!$D$3:$D$4794,용기수불기초자료!$B$3:$B$4794,A65,용기수불기초자료!$C$3:$C$4794,$FF$3)</f>
        <v>0</v>
      </c>
      <c r="FH65" s="660">
        <f>SUMIFS(용기수불기초자료!$G$3:$G$4794,용기수불기초자료!$B$3:$B$4794,A65,용기수불기초자료!$C$3:$C$4794,$FF$3)</f>
        <v>0</v>
      </c>
      <c r="FI65" s="659">
        <f t="shared" si="519"/>
        <v>0</v>
      </c>
      <c r="FJ65" s="658">
        <v>0</v>
      </c>
      <c r="FK65" s="660">
        <f>SUMIFS(용기수불기초자료!$D$3:$D$4794,용기수불기초자료!$B$3:$B$4794,$A65,용기수불기초자료!$C$3:$C$4794,$FJ$3)</f>
        <v>0</v>
      </c>
      <c r="FL65" s="660">
        <f>SUMIFS(용기수불기초자료!$G$3:$G$4794,용기수불기초자료!$B$3:$B$4794,$A65,용기수불기초자료!$C$3:$C$4794,$FJ$3)</f>
        <v>0</v>
      </c>
      <c r="FM65" s="659">
        <f t="shared" si="327"/>
        <v>0</v>
      </c>
      <c r="FN65" s="658">
        <v>0</v>
      </c>
      <c r="FO65" s="660">
        <f>SUMIFS(용기수불기초자료!$D$3:$D$4794,용기수불기초자료!$B$3:$B$4794,$A65,용기수불기초자료!$C$3:$C$4794,$FN$3)</f>
        <v>0</v>
      </c>
      <c r="FP65" s="660">
        <f>SUMIFS(용기수불기초자료!$G$3:$G$4794,용기수불기초자료!$B$3:$B$4794,$A65,용기수불기초자료!$C$3:$C$4794,$FN$3)</f>
        <v>0</v>
      </c>
      <c r="FQ65" s="659">
        <f t="shared" si="328"/>
        <v>0</v>
      </c>
      <c r="FR65" s="661">
        <v>0</v>
      </c>
      <c r="FS65" s="662">
        <f>SUMIF(기화기수불!$B$4:$B$628,A65,기화기수불!$D$4:$D$628)</f>
        <v>0</v>
      </c>
      <c r="FT65" s="662">
        <f>SUMIF(기화기수불!$B$4:$B$628,A65,기화기수불!$C$4:$C$628)</f>
        <v>0</v>
      </c>
      <c r="FU65" s="669">
        <f t="shared" si="325"/>
        <v>0</v>
      </c>
      <c r="FW65" s="679"/>
    </row>
    <row r="66" spans="1:179" ht="15.75" customHeight="1" x14ac:dyDescent="0.3">
      <c r="A66" s="945" t="s">
        <v>872</v>
      </c>
      <c r="B66" s="546">
        <f t="shared" si="9"/>
        <v>31</v>
      </c>
      <c r="C66" s="547">
        <f t="shared" si="10"/>
        <v>92</v>
      </c>
      <c r="D66" s="547">
        <f t="shared" si="11"/>
        <v>89</v>
      </c>
      <c r="E66" s="548">
        <f t="shared" si="12"/>
        <v>34</v>
      </c>
      <c r="F66" s="549">
        <v>4</v>
      </c>
      <c r="G66" s="550">
        <f>SUMIFS(용기수불기초자료!$D$3:$D$4794,용기수불기초자료!$B$3:$B$4794,A66,용기수불기초자료!$C$3:$C$4794,$F$3)</f>
        <v>0</v>
      </c>
      <c r="H66" s="551">
        <f>SUMIFS(용기수불기초자료!$G$3:$G$4794,용기수불기초자료!$B$3:$B$4794,A66,용기수불기초자료!$C$3:$C$4794,$F$3)</f>
        <v>0</v>
      </c>
      <c r="I66" s="547">
        <f t="shared" si="13"/>
        <v>4</v>
      </c>
      <c r="J66" s="552">
        <v>0</v>
      </c>
      <c r="K66" s="550">
        <f>SUMIFS(용기수불기초자료!$D$3:$D$4794,용기수불기초자료!$B$3:$B$4794,A66,용기수불기초자료!$C$3:$C$4794,$J$3)</f>
        <v>0</v>
      </c>
      <c r="L66" s="551">
        <f>SUMIFS(용기수불기초자료!$G$3:$G$4794,용기수불기초자료!$B$3:$B$4794,A66,용기수불기초자료!$C$3:$C$4794,$J$3)</f>
        <v>0</v>
      </c>
      <c r="M66" s="548">
        <f t="shared" si="14"/>
        <v>0</v>
      </c>
      <c r="N66" s="549">
        <v>-2</v>
      </c>
      <c r="O66" s="550">
        <f>SUMIFS(용기수불기초자료!$D$3:$D$4794,용기수불기초자료!$B$3:$B$4794,A66,용기수불기초자료!$C$3:$C$4794,$N$3)</f>
        <v>0</v>
      </c>
      <c r="P66" s="551">
        <f>SUMIFS(용기수불기초자료!$G$3:$G$4794,용기수불기초자료!$B$3:$B$4794,A66,용기수불기초자료!$C$3:$C$4794,$N$3)</f>
        <v>0</v>
      </c>
      <c r="Q66" s="547">
        <f t="shared" si="15"/>
        <v>-2</v>
      </c>
      <c r="R66" s="552">
        <v>0</v>
      </c>
      <c r="S66" s="551">
        <f>SUMIFS(용기수불기초자료!$D$3:$D$4794,용기수불기초자료!$B$3:$B$4794,A66,용기수불기초자료!$C$3:$C$4794,$R$3)</f>
        <v>0</v>
      </c>
      <c r="T66" s="551">
        <f>SUMIFS(용기수불기초자료!$G$3:$G$4794,용기수불기초자료!$B$3:$B$4794,A66,용기수불기초자료!$C$3:$C$4794,$R$3)</f>
        <v>0</v>
      </c>
      <c r="U66" s="548">
        <f t="shared" si="16"/>
        <v>0</v>
      </c>
      <c r="V66" s="549">
        <v>0</v>
      </c>
      <c r="W66" s="551">
        <f>SUMIFS(용기수불기초자료!$D$3:$D$4794,용기수불기초자료!$B$3:$B$4794,A66,용기수불기초자료!$C$3:$C$4794,$V$3)</f>
        <v>0</v>
      </c>
      <c r="X66" s="551">
        <f>SUMIFS(용기수불기초자료!$G$3:$G$4794,용기수불기초자료!$B$3:$B$4794,A66,용기수불기초자료!$C$3:$C$4794,$V$3)</f>
        <v>0</v>
      </c>
      <c r="Y66" s="547">
        <f t="shared" si="17"/>
        <v>0</v>
      </c>
      <c r="Z66" s="552">
        <v>0</v>
      </c>
      <c r="AA66" s="551">
        <f>SUMIFS(용기수불기초자료!$D$3:$D$4794,용기수불기초자료!$B$3:$B$4794,A66,용기수불기초자료!$C$3:$C$4794,$Z$3)</f>
        <v>0</v>
      </c>
      <c r="AB66" s="551">
        <f>SUMIFS(용기수불기초자료!$G$3:$G$4794,용기수불기초자료!$B$3:$B$4794,A66,용기수불기초자료!$C$3:$C$4794,$Z$3)</f>
        <v>0</v>
      </c>
      <c r="AC66" s="548">
        <f t="shared" si="18"/>
        <v>0</v>
      </c>
      <c r="AD66" s="552">
        <v>-4</v>
      </c>
      <c r="AE66" s="551">
        <f>SUMIFS(용기수불기초자료!$D$3:$D$4794,용기수불기초자료!$B$3:$B$4794,A66,용기수불기초자료!$C$3:$C$4794,$AD$3)</f>
        <v>0</v>
      </c>
      <c r="AF66" s="551">
        <f>SUMIFS(용기수불기초자료!$G$3:$G$4794,용기수불기초자료!$B$3:$B$4794,A66,용기수불기초자료!$C$3:$C$4794,$AD$3)</f>
        <v>0</v>
      </c>
      <c r="AG66" s="548">
        <f t="shared" si="19"/>
        <v>-4</v>
      </c>
      <c r="AH66" s="549">
        <v>30</v>
      </c>
      <c r="AI66" s="551">
        <f>SUMIFS(용기수불기초자료!$D$3:$D$4794,용기수불기초자료!$B$3:$B$4794,A66,용기수불기초자료!$C$3:$C$4794,$AH$3)</f>
        <v>92</v>
      </c>
      <c r="AJ66" s="551">
        <f>SUMIFS(용기수불기초자료!$G$3:$G$4794,용기수불기초자료!$B$3:$B$4794,A66,용기수불기초자료!$C$3:$C$4794,$AH$3)</f>
        <v>89</v>
      </c>
      <c r="AK66" s="547">
        <f>AH66+AI66-AJ66</f>
        <v>33</v>
      </c>
      <c r="AL66" s="552">
        <v>0</v>
      </c>
      <c r="AM66" s="551">
        <f>SUMIFS(용기수불기초자료!$D$3:$D$4794,용기수불기초자료!$B$3:$B$4794,A66,용기수불기초자료!$C$3:$C$4794,$AL$3)</f>
        <v>0</v>
      </c>
      <c r="AN66" s="551">
        <f>SUMIFS(용기수불기초자료!$G$3:$G$4794,용기수불기초자료!$B$3:$B$4794,A66,용기수불기초자료!$C$3:$C$4794,$AL$3)</f>
        <v>0</v>
      </c>
      <c r="AO66" s="548">
        <f t="shared" si="176"/>
        <v>0</v>
      </c>
      <c r="AP66" s="552">
        <v>0</v>
      </c>
      <c r="AQ66" s="551">
        <f>SUMIFS(용기수불기초자료!$D$3:$D$4794,용기수불기초자료!$B$3:$B$4794,A66,용기수불기초자료!$C$3:$C$4794,$AP$3)</f>
        <v>0</v>
      </c>
      <c r="AR66" s="551">
        <f>SUMIFS(용기수불기초자료!$G$3:$G$4794,용기수불기초자료!$B$3:$B$4794,A66,용기수불기초자료!$C$3:$C$4794,$AP$3)</f>
        <v>0</v>
      </c>
      <c r="AS66" s="548">
        <f t="shared" si="139"/>
        <v>0</v>
      </c>
      <c r="AT66" s="552">
        <v>3</v>
      </c>
      <c r="AU66" s="551">
        <f>SUMIFS(용기수불기초자료!$D$3:$D$4794,용기수불기초자료!$B$3:$B$4794,A66,용기수불기초자료!$C$3:$C$4794,$AT$3)</f>
        <v>0</v>
      </c>
      <c r="AV66" s="551">
        <f>SUMIFS(용기수불기초자료!$G$3:$G$4794,용기수불기초자료!$B$3:$B$4794,A66,용기수불기초자료!$C$3:$C$4794,$AT$3)</f>
        <v>0</v>
      </c>
      <c r="AW66" s="548">
        <f t="shared" si="22"/>
        <v>3</v>
      </c>
      <c r="AX66" s="549">
        <v>0</v>
      </c>
      <c r="AY66" s="550">
        <f>SUMIFS(용기수불기초자료!$D$3:$D$4794,용기수불기초자료!$B$3:$B$4794,A66,용기수불기초자료!$C$3:$C$4794,$AX$3)</f>
        <v>0</v>
      </c>
      <c r="AZ66" s="551">
        <f>SUMIFS(용기수불기초자료!$G$3:$G$4794,용기수불기초자료!$B$3:$B$4794,A66,용기수불기초자료!$C$3:$C$4794,$AX$3)</f>
        <v>0</v>
      </c>
      <c r="BA66" s="547">
        <f t="shared" si="23"/>
        <v>0</v>
      </c>
      <c r="BB66" s="552">
        <v>0</v>
      </c>
      <c r="BC66" s="550">
        <f>SUMIFS(용기수불기초자료!$D$3:$D$4794,용기수불기초자료!$B$3:$B$4794,A66,용기수불기초자료!$C$3:$C$4794,$BB$3)</f>
        <v>0</v>
      </c>
      <c r="BD66" s="551">
        <f>SUMIFS(용기수불기초자료!$G$3:$G$4794,용기수불기초자료!$B$3:$B$4794,A66,용기수불기초자료!$C$3:$C$4794,$BB$3)</f>
        <v>0</v>
      </c>
      <c r="BE66" s="548">
        <f t="shared" si="24"/>
        <v>0</v>
      </c>
      <c r="BF66" s="549">
        <v>0</v>
      </c>
      <c r="BG66" s="550">
        <f>SUMIFS(용기수불기초자료!$D$3:$D$4794,용기수불기초자료!$B$3:$B$4794,A66,용기수불기초자료!$C$3:$C$4794,$BF$3)</f>
        <v>0</v>
      </c>
      <c r="BH66" s="551">
        <f>SUMIFS(용기수불기초자료!$G$3:$G$4794,용기수불기초자료!$B$3:$B$4794,A66,용기수불기초자료!$C$3:$C$4794,$BF$3)</f>
        <v>0</v>
      </c>
      <c r="BI66" s="547">
        <f t="shared" si="7"/>
        <v>0</v>
      </c>
      <c r="BJ66" s="552">
        <v>0</v>
      </c>
      <c r="BK66" s="550">
        <f>SUMIFS(용기수불기초자료!$D$3:$D$4794,용기수불기초자료!$B$3:$B$4794,A66,용기수불기초자료!$C$3:$C$4794,$BJ$3)</f>
        <v>0</v>
      </c>
      <c r="BL66" s="551">
        <f>SUMIFS(용기수불기초자료!$G$3:$G$4794,용기수불기초자료!$B$3:$B$4794,A66,용기수불기초자료!$C$3:$C$4794,$BJ$3)</f>
        <v>0</v>
      </c>
      <c r="BM66" s="548">
        <f t="shared" si="25"/>
        <v>0</v>
      </c>
      <c r="BN66" s="552">
        <v>0</v>
      </c>
      <c r="BO66" s="550">
        <f>SUMIFS(용기수불기초자료!$D$3:$D$4794,용기수불기초자료!$B$3:$B$4794,A66,용기수불기초자료!$C$3:$C$4794,$BN$3)</f>
        <v>0</v>
      </c>
      <c r="BP66" s="551">
        <f>SUMIFS(용기수불기초자료!$G$3:$G$4794,용기수불기초자료!$B$3:$B$4794,A66,용기수불기초자료!$C$3:$C$4794,$BN$3)</f>
        <v>0</v>
      </c>
      <c r="BQ66" s="548">
        <f t="shared" si="26"/>
        <v>0</v>
      </c>
      <c r="BR66" s="552">
        <v>0</v>
      </c>
      <c r="BS66" s="550">
        <f>SUMIFS(용기수불기초자료!$D$3:$D$4794,용기수불기초자료!$B$3:$B$4794,A66,용기수불기초자료!$C$3:$C$4794,$BR$3)</f>
        <v>0</v>
      </c>
      <c r="BT66" s="551">
        <f>SUMIFS(용기수불기초자료!$G$3:$G$4794,용기수불기초자료!$B$3:$B$4794,A66,용기수불기초자료!$C$3:$C$4794,$BR$3)</f>
        <v>0</v>
      </c>
      <c r="BU66" s="548">
        <f t="shared" si="27"/>
        <v>0</v>
      </c>
      <c r="BV66" s="549">
        <v>0</v>
      </c>
      <c r="BW66" s="550">
        <f>SUMIFS(용기수불기초자료!$D$3:$D$4794,용기수불기초자료!$B$3:$B$4794,A66,용기수불기초자료!$C$3:$C$4794,$BV$3)</f>
        <v>0</v>
      </c>
      <c r="BX66" s="551">
        <f>SUMIFS(용기수불기초자료!$G$3:$G$4794,용기수불기초자료!$B$3:$B$4794,A66,용기수불기초자료!$C$3:$C$4794,$BV$3)</f>
        <v>0</v>
      </c>
      <c r="BY66" s="547">
        <f t="shared" si="28"/>
        <v>0</v>
      </c>
      <c r="BZ66" s="552">
        <v>0</v>
      </c>
      <c r="CA66" s="550">
        <f>SUMIFS(용기수불기초자료!$D$3:$D$4794,용기수불기초자료!$B$3:$B$4794,A66,용기수불기초자료!$C$3:$C$4794,$BZ$3)</f>
        <v>0</v>
      </c>
      <c r="CB66" s="551">
        <f>SUMIFS(용기수불기초자료!$G$3:$G$4794,용기수불기초자료!$B$3:$B$4794,A66,용기수불기초자료!$C$3:$C$4794,$BZ$3)</f>
        <v>0</v>
      </c>
      <c r="CC66" s="548">
        <f t="shared" si="29"/>
        <v>0</v>
      </c>
      <c r="CD66" s="552">
        <v>0</v>
      </c>
      <c r="CE66" s="550">
        <f>SUMIFS(용기수불기초자료!$D$3:$D$4794,용기수불기초자료!$B$3:$B$4794,A66,용기수불기초자료!$C$3:$C$4794,$CD$3)</f>
        <v>0</v>
      </c>
      <c r="CF66" s="551">
        <f>SUMIFS(용기수불기초자료!$G$3:$G$4794,용기수불기초자료!$B$3:$B$4794,A66,용기수불기초자료!$C$3:$C$4794,$CD$3)</f>
        <v>0</v>
      </c>
      <c r="CG66" s="548">
        <f t="shared" si="30"/>
        <v>0</v>
      </c>
      <c r="CH66" s="552">
        <v>0</v>
      </c>
      <c r="CI66" s="550">
        <f>SUMIFS(용기수불기초자료!$D$3:$D$4794,용기수불기초자료!$B$3:$B$4794,A66,용기수불기초자료!$C$3:$C$4794,$CH$3)</f>
        <v>0</v>
      </c>
      <c r="CJ66" s="551">
        <f>SUMIFS(용기수불기초자료!$G$3:$G$4794,용기수불기초자료!$B$3:$B$4794,A66,용기수불기초자료!$C$3:$C$4794,$CH$3)</f>
        <v>0</v>
      </c>
      <c r="CK66" s="548">
        <f t="shared" si="31"/>
        <v>0</v>
      </c>
      <c r="CL66" s="549">
        <v>0</v>
      </c>
      <c r="CM66" s="550">
        <f>SUMIFS(용기수불기초자료!$D$3:$D$4794,용기수불기초자료!$B$3:$B$4794,A66,용기수불기초자료!$C$3:$C$4794,$CL$3)</f>
        <v>0</v>
      </c>
      <c r="CN66" s="551">
        <f>SUMIFS(용기수불기초자료!$G$3:$G$4794,용기수불기초자료!$B$3:$B$4794,A66,용기수불기초자료!$C$3:$C$4794,$CL$3)</f>
        <v>0</v>
      </c>
      <c r="CO66" s="547">
        <f t="shared" si="32"/>
        <v>0</v>
      </c>
      <c r="CP66" s="552">
        <v>0</v>
      </c>
      <c r="CQ66" s="550">
        <f>SUMIFS(용기수불기초자료!$D$3:$D$4794,용기수불기초자료!$B$3:$B$4794,A66,용기수불기초자료!$C$3:$C$4794,$CP$3)</f>
        <v>0</v>
      </c>
      <c r="CR66" s="551">
        <f>SUMIFS(용기수불기초자료!$G$3:$G$4794,용기수불기초자료!$B$3:$B$4794,A66,용기수불기초자료!$C$3:$C$4794,$CP$3)</f>
        <v>0</v>
      </c>
      <c r="CS66" s="548">
        <f t="shared" si="33"/>
        <v>0</v>
      </c>
      <c r="CT66" s="549">
        <v>0</v>
      </c>
      <c r="CU66" s="550">
        <f>SUMIFS(용기수불기초자료!$D$3:$D$4794,용기수불기초자료!$B$3:$B$4794,A66,용기수불기초자료!$C$3:$C$4794,$CT$3)</f>
        <v>0</v>
      </c>
      <c r="CV66" s="551">
        <f>SUMIFS(용기수불기초자료!$G$3:$G$4794,용기수불기초자료!$B$3:$B$4794,A66,용기수불기초자료!$C$3:$C$4794,$CT$3)</f>
        <v>0</v>
      </c>
      <c r="CW66" s="547">
        <f t="shared" si="34"/>
        <v>0</v>
      </c>
      <c r="CX66" s="552">
        <v>0</v>
      </c>
      <c r="CY66" s="550">
        <f>SUMIFS(용기수불기초자료!$D$3:$D$4794,용기수불기초자료!$B$3:$B$4794,A66,용기수불기초자료!$C$3:$C$4794,$CX$3)</f>
        <v>0</v>
      </c>
      <c r="CZ66" s="551">
        <f>SUMIFS(용기수불기초자료!$G$3:$G$4794,용기수불기초자료!$B$3:$B$4794,A66,용기수불기초자료!$C$3:$C$4794,$CX$3)</f>
        <v>0</v>
      </c>
      <c r="DA66" s="548">
        <f t="shared" si="35"/>
        <v>0</v>
      </c>
      <c r="DB66" s="549">
        <v>0</v>
      </c>
      <c r="DC66" s="550">
        <f>SUMIFS(용기수불기초자료!$D$3:$D$4794,용기수불기초자료!$B$3:$B$4794,A66,용기수불기초자료!$C$3:$C$4794,$DB$3)</f>
        <v>0</v>
      </c>
      <c r="DD66" s="551">
        <f>SUMIFS(용기수불기초자료!$G$3:$G$4794,용기수불기초자료!$B$3:$B$4794,A66,용기수불기초자료!$C$3:$C$4794,$DB$3)</f>
        <v>0</v>
      </c>
      <c r="DE66" s="547">
        <f t="shared" si="36"/>
        <v>0</v>
      </c>
      <c r="DF66" s="552">
        <v>0</v>
      </c>
      <c r="DG66" s="550">
        <f>SUMIFS(용기수불기초자료!$D$3:$D$4794,용기수불기초자료!$B$3:$B$4794,A66,용기수불기초자료!$C$3:$C$4794,$DF$3)</f>
        <v>0</v>
      </c>
      <c r="DH66" s="551">
        <f>SUMIFS(용기수불기초자료!$G$3:$G$4794,용기수불기초자료!$B$3:$B$4794,A66,용기수불기초자료!$C$3:$C$4794,$DF$3)</f>
        <v>0</v>
      </c>
      <c r="DI66" s="548">
        <f t="shared" si="37"/>
        <v>0</v>
      </c>
      <c r="DJ66" s="552">
        <v>0</v>
      </c>
      <c r="DK66" s="550">
        <f>SUMIFS(용기수불기초자료!$D$3:$D$4794,용기수불기초자료!$B$3:$B$4794,A66,용기수불기초자료!$C$3:$C$4794,$DJ$3)</f>
        <v>0</v>
      </c>
      <c r="DL66" s="551">
        <f>SUMIFS(용기수불기초자료!$G$3:$G$4794,용기수불기초자료!$B$3:$B$4794,A66,용기수불기초자료!$C$3:$C$4794,$DJ$3)</f>
        <v>0</v>
      </c>
      <c r="DM66" s="548">
        <f t="shared" si="38"/>
        <v>0</v>
      </c>
      <c r="DN66" s="552">
        <v>0</v>
      </c>
      <c r="DO66" s="550">
        <f>SUMIFS(용기수불기초자료!$D$3:$D$4794,용기수불기초자료!$B$3:$B$4794,A66,용기수불기초자료!$C$3:$C$4794,$DN$3)</f>
        <v>0</v>
      </c>
      <c r="DP66" s="551">
        <f>SUMIFS(용기수불기초자료!$G$3:$G$4794,용기수불기초자료!$B$3:$B$4794,A66,용기수불기초자료!$C$3:$C$4794,$DN$3)</f>
        <v>0</v>
      </c>
      <c r="DQ66" s="554">
        <f t="shared" si="39"/>
        <v>0</v>
      </c>
      <c r="DR66" s="549">
        <v>0</v>
      </c>
      <c r="DS66" s="550">
        <f>SUMIFS(용기수불기초자료!$D$3:$D$4794,용기수불기초자료!$B$3:$B$4794,A66,용기수불기초자료!$C$3:$C$4794,$DR$3)</f>
        <v>0</v>
      </c>
      <c r="DT66" s="551">
        <f>SUMIFS(용기수불기초자료!$G$3:$G$4794,용기수불기초자료!$B$3:$B$4794,A66,용기수불기초자료!$C$3:$C$4794,$DR$3)</f>
        <v>0</v>
      </c>
      <c r="DU66" s="547">
        <f t="shared" ref="DU66:DU118" si="520">DR66+DS66-DT66</f>
        <v>0</v>
      </c>
      <c r="DV66" s="552">
        <v>0</v>
      </c>
      <c r="DW66" s="550">
        <f>SUMIFS(용기수불기초자료!$D$3:$D$4794,용기수불기초자료!$B$3:$B$4794,A66,용기수불기초자료!$C$3:$C$4794,$DV$3)</f>
        <v>0</v>
      </c>
      <c r="DX66" s="551">
        <f>SUMIFS(용기수불기초자료!$G$3:$G$4794,용기수불기초자료!$B$3:$B$4794,A66,용기수불기초자료!$C$3:$C$4794,$DV$3)</f>
        <v>0</v>
      </c>
      <c r="DY66" s="548">
        <f t="shared" si="40"/>
        <v>0</v>
      </c>
      <c r="DZ66" s="549">
        <v>0</v>
      </c>
      <c r="EA66" s="550">
        <f>SUMIFS(용기수불기초자료!$D$3:$D$4794,용기수불기초자료!$B$3:$B$4794,A66,용기수불기초자료!$C$3:$C$4794,$DZ$3)</f>
        <v>0</v>
      </c>
      <c r="EB66" s="551">
        <f>SUMIFS(용기수불기초자료!$G$3:$G$4794,용기수불기초자료!$B$3:$B$4794,A66,용기수불기초자료!$C$3:$C$4794,$DZ$3)</f>
        <v>0</v>
      </c>
      <c r="EC66" s="547">
        <f t="shared" si="41"/>
        <v>0</v>
      </c>
      <c r="ED66" s="552">
        <v>0</v>
      </c>
      <c r="EE66" s="550">
        <f>SUMIFS(용기수불기초자료!$D$3:$D$4794,용기수불기초자료!$B$3:$B$4794,A66,용기수불기초자료!$C$3:$C$4794,$ED$3)</f>
        <v>0</v>
      </c>
      <c r="EF66" s="551">
        <f>SUMIFS(용기수불기초자료!$G$3:$G$4794,용기수불기초자료!$B$3:$B$4794,A66,용기수불기초자료!$C$3:$C$4794,$ED$3)</f>
        <v>0</v>
      </c>
      <c r="EG66" s="548">
        <f t="shared" si="42"/>
        <v>0</v>
      </c>
      <c r="EH66" s="552">
        <v>0</v>
      </c>
      <c r="EI66" s="550">
        <f>SUMIFS(용기수불기초자료!$D$3:$D$4794,용기수불기초자료!$B$3:$B$4794,A66,용기수불기초자료!$C$3:$C$4794,$EH$3)</f>
        <v>0</v>
      </c>
      <c r="EJ66" s="551">
        <f>SUMIFS(용기수불기초자료!$G$3:$G$4794,용기수불기초자료!$B$3:$B$4794,A66,용기수불기초자료!$C$3:$C$4794,$EH$3)</f>
        <v>0</v>
      </c>
      <c r="EK66" s="548">
        <f t="shared" si="43"/>
        <v>0</v>
      </c>
      <c r="EL66" s="549">
        <v>0</v>
      </c>
      <c r="EM66" s="550">
        <f>SUMIFS(용기수불기초자료!$D$3:$D$4794,용기수불기초자료!$B$3:$B$4794,A66,용기수불기초자료!$C$3:$C$4794,$EL$3)</f>
        <v>0</v>
      </c>
      <c r="EN66" s="551">
        <f>SUMIFS(용기수불기초자료!$G$3:$G$4794,용기수불기초자료!$B$3:$B$4794,A66,용기수불기초자료!$C$3:$C$4794,$EL$3)</f>
        <v>0</v>
      </c>
      <c r="EO66" s="547">
        <f t="shared" si="44"/>
        <v>0</v>
      </c>
      <c r="EP66" s="552">
        <v>0</v>
      </c>
      <c r="EQ66" s="550">
        <f>SUMIFS(용기수불기초자료!$D$3:$D$4794,용기수불기초자료!$B$3:$B$4794,A66,용기수불기초자료!$C$3:$C$4794,$EP$3)</f>
        <v>0</v>
      </c>
      <c r="ER66" s="551">
        <f>SUMIFS(용기수불기초자료!$G$3:$G$4794,용기수불기초자료!$B$3:$B$4794,A66,용기수불기초자료!$C$3:$C$4794,$EP$3)</f>
        <v>0</v>
      </c>
      <c r="ES66" s="548">
        <f t="shared" si="45"/>
        <v>0</v>
      </c>
      <c r="ET66" s="552">
        <v>0</v>
      </c>
      <c r="EU66" s="550">
        <f>SUMIFS(용기수불기초자료!$D$3:$D$4794,용기수불기초자료!$B$3:$B$4794,A66,용기수불기초자료!$C$3:$C$4794,$ET$3)</f>
        <v>0</v>
      </c>
      <c r="EV66" s="551">
        <f>SUMIFS(용기수불기초자료!$G$3:$G$4794,용기수불기초자료!$B$3:$B$4794,A66,용기수불기초자료!$C$3:$C$4794,$ET$3)</f>
        <v>0</v>
      </c>
      <c r="EW66" s="548">
        <f t="shared" si="46"/>
        <v>0</v>
      </c>
      <c r="EX66" s="552">
        <v>0</v>
      </c>
      <c r="EY66" s="550">
        <f>SUMIFS(용기수불기초자료!$D$3:$D$4794,용기수불기초자료!$B$3:$B$4794,A66,용기수불기초자료!$C$3:$C$4794,$EX$3)</f>
        <v>0</v>
      </c>
      <c r="EZ66" s="551">
        <f>SUMIFS(용기수불기초자료!$G$3:$G$4794,용기수불기초자료!$B$3:$B$4794,A66,용기수불기초자료!$C$3:$C$4794,$EX$3)</f>
        <v>0</v>
      </c>
      <c r="FA66" s="554">
        <f t="shared" si="47"/>
        <v>0</v>
      </c>
      <c r="FB66" s="552">
        <v>0</v>
      </c>
      <c r="FC66" s="555">
        <f>SUMIFS(용기수불기초자료!$D$3:$D$4794,용기수불기초자료!$B$3:$B$4794,A66,용기수불기초자료!$C$3:$C$4794,$FB$3)</f>
        <v>0</v>
      </c>
      <c r="FD66" s="555">
        <f>SUMIFS(용기수불기초자료!$G$3:$G$4794,용기수불기초자료!$B$3:$B$4794,A66,용기수불기초자료!$C$3:$C$4794,$FB$3)</f>
        <v>0</v>
      </c>
      <c r="FE66" s="554">
        <f t="shared" si="48"/>
        <v>0</v>
      </c>
      <c r="FF66" s="552">
        <v>0</v>
      </c>
      <c r="FG66" s="555">
        <f>SUMIFS(용기수불기초자료!$D$3:$D$4794,용기수불기초자료!$B$3:$B$4794,A66,용기수불기초자료!$C$3:$C$4794,$FF$3)</f>
        <v>0</v>
      </c>
      <c r="FH66" s="555">
        <f>SUMIFS(용기수불기초자료!$G$3:$G$4794,용기수불기초자료!$B$3:$B$4794,A66,용기수불기초자료!$C$3:$C$4794,$FF$3)</f>
        <v>0</v>
      </c>
      <c r="FI66" s="554">
        <f t="shared" si="519"/>
        <v>0</v>
      </c>
      <c r="FJ66" s="552">
        <v>0</v>
      </c>
      <c r="FK66" s="555">
        <f>SUMIFS(용기수불기초자료!$D$3:$D$4794,용기수불기초자료!$B$3:$B$4794,$A66,용기수불기초자료!$C$3:$C$4794,$FJ$3)</f>
        <v>0</v>
      </c>
      <c r="FL66" s="555">
        <f>SUMIFS(용기수불기초자료!$G$3:$G$4794,용기수불기초자료!$B$3:$B$4794,$A66,용기수불기초자료!$C$3:$C$4794,$FJ$3)</f>
        <v>0</v>
      </c>
      <c r="FM66" s="554">
        <f t="shared" si="327"/>
        <v>0</v>
      </c>
      <c r="FN66" s="552">
        <v>0</v>
      </c>
      <c r="FO66" s="555">
        <f>SUMIFS(용기수불기초자료!$D$3:$D$4794,용기수불기초자료!$B$3:$B$4794,$A66,용기수불기초자료!$C$3:$C$4794,$FN$3)</f>
        <v>0</v>
      </c>
      <c r="FP66" s="555">
        <f>SUMIFS(용기수불기초자료!$G$3:$G$4794,용기수불기초자료!$B$3:$B$4794,$A66,용기수불기초자료!$C$3:$C$4794,$FN$3)</f>
        <v>0</v>
      </c>
      <c r="FQ66" s="554">
        <f t="shared" si="328"/>
        <v>0</v>
      </c>
      <c r="FR66" s="558">
        <v>0</v>
      </c>
      <c r="FS66" s="582">
        <f>SUMIF(기화기수불!$B$4:$B$628,A66,기화기수불!$D$4:$D$628)</f>
        <v>0</v>
      </c>
      <c r="FT66" s="582">
        <f>SUMIF(기화기수불!$B$4:$B$628,A66,기화기수불!$C$4:$C$628)</f>
        <v>0</v>
      </c>
      <c r="FU66" s="559">
        <f t="shared" si="325"/>
        <v>0</v>
      </c>
      <c r="FW66" s="228"/>
    </row>
    <row r="67" spans="1:179" x14ac:dyDescent="0.3">
      <c r="A67" s="945" t="s">
        <v>899</v>
      </c>
      <c r="B67" s="546">
        <f t="shared" ref="B67:B126" si="521">SUM(F67,J67,N67,R67,V67,Z67,AD67,AH67,AL67,AT67,AP67,AX67,BB67,BF67,BJ67,BN67,BR67,BV67,BZ67,CD67,CH67,CL67,CP67,CT67,CX67,DB67,DF67,DN67,DR67,DV67,DZ67,ED67,EH67,EL67,EP67,ET67,DJ67,EX67,FB67,FF67,FJ67,FN67)</f>
        <v>10</v>
      </c>
      <c r="C67" s="547">
        <f t="shared" ref="C67:C126" si="522">SUM(EU67,EQ67,EM67,BO67,EI67,CU67,CQ67,EE67,BC67,CM67,CI67,EA67,DW67,DS67,DO67,DG67,DK67,AY67,DC67,CY67,CE67,CA67,BW67,BS67,BK67,BG67,AM67,AQ67,AU67,AE67,AI67,S67,W67,AA67,O67,K67,G67,EY67,FC67,FG67,FK67,FO67)</f>
        <v>8</v>
      </c>
      <c r="D67" s="547">
        <f t="shared" ref="D67:D126" si="523">SUM(EV67,ER67,EN67,BP67,EJ67,CV67,CR67,EF67,BD67,CN67,CJ67,EB67,DX67,DT67,DP67,DH67,DL67,AZ67,DD67,CZ67,CF67,CB67,BX67,BT67,BL67,BH67,AN67,AR67,AV67,AF67,AJ67,T67,X67,AB67,P67,L67,H67,EZ67,FD67,FH67,FL67,FP67)</f>
        <v>9</v>
      </c>
      <c r="E67" s="548">
        <f t="shared" ref="E67:E126" si="524">SUM(I67,M67,Q67,U67,Y67,AC67,AG67,AK67,AO67,AW67,BA67,BE67,BI67,BM67,BQ67,BU67,BY67,CC67,CG67,DM67,CK67,CO67,CS67,CW67,DA67,DE67,DI67,DQ67,DU67,DY67,EC67,EG67,EK67,EO67,ES67,EW67,FA67,FE67,AS67,FI67,FM67,FQ67)</f>
        <v>9</v>
      </c>
      <c r="F67" s="549">
        <v>-1</v>
      </c>
      <c r="G67" s="550">
        <f>SUMIFS(용기수불기초자료!$D$3:$D$4794,용기수불기초자료!$B$3:$B$4794,A67,용기수불기초자료!$C$3:$C$4794,$F$3)</f>
        <v>0</v>
      </c>
      <c r="H67" s="551">
        <f>SUMIFS(용기수불기초자료!$G$3:$G$4794,용기수불기초자료!$B$3:$B$4794,A67,용기수불기초자료!$C$3:$C$4794,$F$3)</f>
        <v>0</v>
      </c>
      <c r="I67" s="547">
        <f t="shared" si="13"/>
        <v>-1</v>
      </c>
      <c r="J67" s="552">
        <v>0</v>
      </c>
      <c r="K67" s="550">
        <f>SUMIFS(용기수불기초자료!$D$3:$D$4794,용기수불기초자료!$B$3:$B$4794,A67,용기수불기초자료!$C$3:$C$4794,$J$3)</f>
        <v>0</v>
      </c>
      <c r="L67" s="551">
        <f>SUMIFS(용기수불기초자료!$G$3:$G$4794,용기수불기초자료!$B$3:$B$4794,A67,용기수불기초자료!$C$3:$C$4794,$J$3)</f>
        <v>0</v>
      </c>
      <c r="M67" s="548">
        <f>J67+K67-L67</f>
        <v>0</v>
      </c>
      <c r="N67" s="549">
        <v>-1</v>
      </c>
      <c r="O67" s="550">
        <f>SUMIFS(용기수불기초자료!$D$3:$D$4794,용기수불기초자료!$B$3:$B$4794,A67,용기수불기초자료!$C$3:$C$4794,$N$3)</f>
        <v>0</v>
      </c>
      <c r="P67" s="551">
        <f>SUMIFS(용기수불기초자료!$G$3:$G$4794,용기수불기초자료!$B$3:$B$4794,A67,용기수불기초자료!$C$3:$C$4794,$N$3)</f>
        <v>2</v>
      </c>
      <c r="Q67" s="547">
        <f t="shared" si="15"/>
        <v>-3</v>
      </c>
      <c r="R67" s="552">
        <v>0</v>
      </c>
      <c r="S67" s="551">
        <f>SUMIFS(용기수불기초자료!$D$3:$D$4794,용기수불기초자료!$B$3:$B$4794,A67,용기수불기초자료!$C$3:$C$4794,$R$3)</f>
        <v>0</v>
      </c>
      <c r="T67" s="551">
        <f>SUMIFS(용기수불기초자료!$G$3:$G$4794,용기수불기초자료!$B$3:$B$4794,A67,용기수불기초자료!$C$3:$C$4794,$R$3)</f>
        <v>0</v>
      </c>
      <c r="U67" s="548">
        <f t="shared" si="16"/>
        <v>0</v>
      </c>
      <c r="V67" s="549">
        <v>0</v>
      </c>
      <c r="W67" s="551">
        <f>SUMIFS(용기수불기초자료!$D$3:$D$4794,용기수불기초자료!$B$3:$B$4794,A67,용기수불기초자료!$C$3:$C$4794,$V$3)</f>
        <v>0</v>
      </c>
      <c r="X67" s="551">
        <f>SUMIFS(용기수불기초자료!$G$3:$G$4794,용기수불기초자료!$B$3:$B$4794,A67,용기수불기초자료!$C$3:$C$4794,$V$3)</f>
        <v>0</v>
      </c>
      <c r="Y67" s="547">
        <f t="shared" si="17"/>
        <v>0</v>
      </c>
      <c r="Z67" s="552">
        <v>0</v>
      </c>
      <c r="AA67" s="551">
        <f>SUMIFS(용기수불기초자료!$D$3:$D$4794,용기수불기초자료!$B$3:$B$4794,A67,용기수불기초자료!$C$3:$C$4794,$Z$3)</f>
        <v>0</v>
      </c>
      <c r="AB67" s="551">
        <f>SUMIFS(용기수불기초자료!$G$3:$G$4794,용기수불기초자료!$B$3:$B$4794,A67,용기수불기초자료!$C$3:$C$4794,$Z$3)</f>
        <v>0</v>
      </c>
      <c r="AC67" s="548">
        <f t="shared" si="18"/>
        <v>0</v>
      </c>
      <c r="AD67" s="552">
        <v>0</v>
      </c>
      <c r="AE67" s="551">
        <f>SUMIFS(용기수불기초자료!$D$3:$D$4794,용기수불기초자료!$B$3:$B$4794,A67,용기수불기초자료!$C$3:$C$4794,$AD$3)</f>
        <v>0</v>
      </c>
      <c r="AF67" s="551">
        <f>SUMIFS(용기수불기초자료!$G$3:$G$4794,용기수불기초자료!$B$3:$B$4794,A67,용기수불기초자료!$C$3:$C$4794,$AD$3)</f>
        <v>0</v>
      </c>
      <c r="AG67" s="548">
        <f t="shared" si="19"/>
        <v>0</v>
      </c>
      <c r="AH67" s="549">
        <v>0</v>
      </c>
      <c r="AI67" s="551">
        <f>SUMIFS(용기수불기초자료!$D$3:$D$4794,용기수불기초자료!$B$3:$B$4794,A67,용기수불기초자료!$C$3:$C$4794,$AH$3)</f>
        <v>0</v>
      </c>
      <c r="AJ67" s="551">
        <f>SUMIFS(용기수불기초자료!$G$3:$G$4794,용기수불기초자료!$B$3:$B$4794,A67,용기수불기초자료!$C$3:$C$4794,$AH$3)</f>
        <v>0</v>
      </c>
      <c r="AK67" s="547">
        <f t="shared" si="20"/>
        <v>0</v>
      </c>
      <c r="AL67" s="552">
        <v>0</v>
      </c>
      <c r="AM67" s="551">
        <f>SUMIFS(용기수불기초자료!$D$3:$D$4794,용기수불기초자료!$B$3:$B$4794,A67,용기수불기초자료!$C$3:$C$4794,$AL$3)</f>
        <v>0</v>
      </c>
      <c r="AN67" s="551">
        <f>SUMIFS(용기수불기초자료!$G$3:$G$4794,용기수불기초자료!$B$3:$B$4794,A67,용기수불기초자료!$C$3:$C$4794,$AL$3)</f>
        <v>0</v>
      </c>
      <c r="AO67" s="548">
        <f t="shared" si="176"/>
        <v>0</v>
      </c>
      <c r="AP67" s="552">
        <v>0</v>
      </c>
      <c r="AQ67" s="551">
        <f>SUMIFS(용기수불기초자료!$D$3:$D$4794,용기수불기초자료!$B$3:$B$4794,A67,용기수불기초자료!$C$3:$C$4794,$AP$3)</f>
        <v>0</v>
      </c>
      <c r="AR67" s="551">
        <f>SUMIFS(용기수불기초자료!$G$3:$G$4794,용기수불기초자료!$B$3:$B$4794,A67,용기수불기초자료!$C$3:$C$4794,$AP$3)</f>
        <v>0</v>
      </c>
      <c r="AS67" s="548">
        <f t="shared" si="139"/>
        <v>0</v>
      </c>
      <c r="AT67" s="552">
        <v>-1</v>
      </c>
      <c r="AU67" s="551">
        <f>SUMIFS(용기수불기초자료!$D$3:$D$4794,용기수불기초자료!$B$3:$B$4794,A67,용기수불기초자료!$C$3:$C$4794,$AT$3)</f>
        <v>0</v>
      </c>
      <c r="AV67" s="551">
        <f>SUMIFS(용기수불기초자료!$G$3:$G$4794,용기수불기초자료!$B$3:$B$4794,A67,용기수불기초자료!$C$3:$C$4794,$AT$3)</f>
        <v>0</v>
      </c>
      <c r="AW67" s="548">
        <f t="shared" si="22"/>
        <v>-1</v>
      </c>
      <c r="AX67" s="549">
        <v>0</v>
      </c>
      <c r="AY67" s="550">
        <f>SUMIFS(용기수불기초자료!$D$3:$D$4794,용기수불기초자료!$B$3:$B$4794,A67,용기수불기초자료!$C$3:$C$4794,$AX$3)</f>
        <v>0</v>
      </c>
      <c r="AZ67" s="551">
        <f>SUMIFS(용기수불기초자료!$G$3:$G$4794,용기수불기초자료!$B$3:$B$4794,A67,용기수불기초자료!$C$3:$C$4794,$AX$3)</f>
        <v>0</v>
      </c>
      <c r="BA67" s="547">
        <f t="shared" si="23"/>
        <v>0</v>
      </c>
      <c r="BB67" s="552">
        <v>0</v>
      </c>
      <c r="BC67" s="550">
        <f>SUMIFS(용기수불기초자료!$D$3:$D$4794,용기수불기초자료!$B$3:$B$4794,A67,용기수불기초자료!$C$3:$C$4794,$BB$3)</f>
        <v>0</v>
      </c>
      <c r="BD67" s="551">
        <f>SUMIFS(용기수불기초자료!$G$3:$G$4794,용기수불기초자료!$B$3:$B$4794,A67,용기수불기초자료!$C$3:$C$4794,$BB$3)</f>
        <v>0</v>
      </c>
      <c r="BE67" s="548">
        <f t="shared" si="24"/>
        <v>0</v>
      </c>
      <c r="BF67" s="549">
        <v>-1</v>
      </c>
      <c r="BG67" s="550">
        <f>SUMIFS(용기수불기초자료!$D$3:$D$4794,용기수불기초자료!$B$3:$B$4794,A67,용기수불기초자료!$C$3:$C$4794,$BF$3)</f>
        <v>0</v>
      </c>
      <c r="BH67" s="551">
        <f>SUMIFS(용기수불기초자료!$G$3:$G$4794,용기수불기초자료!$B$3:$B$4794,A67,용기수불기초자료!$C$3:$C$4794,$BF$3)</f>
        <v>0</v>
      </c>
      <c r="BI67" s="547">
        <f t="shared" si="7"/>
        <v>-1</v>
      </c>
      <c r="BJ67" s="552">
        <v>0</v>
      </c>
      <c r="BK67" s="550">
        <f>SUMIFS(용기수불기초자료!$D$3:$D$4794,용기수불기초자료!$B$3:$B$4794,A67,용기수불기초자료!$C$3:$C$4794,$BJ$3)</f>
        <v>0</v>
      </c>
      <c r="BL67" s="551">
        <f>SUMIFS(용기수불기초자료!$G$3:$G$4794,용기수불기초자료!$B$3:$B$4794,A67,용기수불기초자료!$C$3:$C$4794,$BJ$3)</f>
        <v>0</v>
      </c>
      <c r="BM67" s="548">
        <f t="shared" si="25"/>
        <v>0</v>
      </c>
      <c r="BN67" s="552">
        <v>6</v>
      </c>
      <c r="BO67" s="550">
        <f>SUMIFS(용기수불기초자료!$D$3:$D$4794,용기수불기초자료!$B$3:$B$4794,A67,용기수불기초자료!$C$3:$C$4794,$BN$3)</f>
        <v>3</v>
      </c>
      <c r="BP67" s="551">
        <f>SUMIFS(용기수불기초자료!$G$3:$G$4794,용기수불기초자료!$B$3:$B$4794,A67,용기수불기초자료!$C$3:$C$4794,$BN$3)</f>
        <v>4</v>
      </c>
      <c r="BQ67" s="548">
        <f>BN67+BO67-BP67</f>
        <v>5</v>
      </c>
      <c r="BR67" s="552">
        <v>5</v>
      </c>
      <c r="BS67" s="550">
        <f>SUMIFS(용기수불기초자료!$D$3:$D$4794,용기수불기초자료!$B$3:$B$4794,A67,용기수불기초자료!$C$3:$C$4794,$BR$3)</f>
        <v>2</v>
      </c>
      <c r="BT67" s="551">
        <f>SUMIFS(용기수불기초자료!$G$3:$G$4794,용기수불기초자료!$B$3:$B$4794,A67,용기수불기초자료!$C$3:$C$4794,$BR$3)</f>
        <v>0</v>
      </c>
      <c r="BU67" s="548">
        <f t="shared" si="27"/>
        <v>7</v>
      </c>
      <c r="BV67" s="549">
        <v>1</v>
      </c>
      <c r="BW67" s="550">
        <f>SUMIFS(용기수불기초자료!$D$3:$D$4794,용기수불기초자료!$B$3:$B$4794,A67,용기수불기초자료!$C$3:$C$4794,$BV$3)</f>
        <v>0</v>
      </c>
      <c r="BX67" s="551">
        <f>SUMIFS(용기수불기초자료!$G$3:$G$4794,용기수불기초자료!$B$3:$B$4794,A67,용기수불기초자료!$C$3:$C$4794,$BV$3)</f>
        <v>0</v>
      </c>
      <c r="BY67" s="547">
        <f>BV67+BW67-BX67</f>
        <v>1</v>
      </c>
      <c r="BZ67" s="552">
        <v>1</v>
      </c>
      <c r="CA67" s="550">
        <f>SUMIFS(용기수불기초자료!$D$3:$D$4794,용기수불기초자료!$B$3:$B$4794,A67,용기수불기초자료!$C$3:$C$4794,$BZ$3)</f>
        <v>0</v>
      </c>
      <c r="CB67" s="551">
        <f>SUMIFS(용기수불기초자료!$G$3:$G$4794,용기수불기초자료!$B$3:$B$4794,A67,용기수불기초자료!$C$3:$C$4794,$BZ$3)</f>
        <v>0</v>
      </c>
      <c r="CC67" s="548">
        <f t="shared" si="29"/>
        <v>1</v>
      </c>
      <c r="CD67" s="552">
        <v>0</v>
      </c>
      <c r="CE67" s="550">
        <f>SUMIFS(용기수불기초자료!$D$3:$D$4794,용기수불기초자료!$B$3:$B$4794,A67,용기수불기초자료!$C$3:$C$4794,$CD$3)</f>
        <v>0</v>
      </c>
      <c r="CF67" s="551">
        <f>SUMIFS(용기수불기초자료!$G$3:$G$4794,용기수불기초자료!$B$3:$B$4794,A67,용기수불기초자료!$C$3:$C$4794,$CD$3)</f>
        <v>0</v>
      </c>
      <c r="CG67" s="548">
        <f>CD67+CE67-CF67</f>
        <v>0</v>
      </c>
      <c r="CH67" s="552">
        <v>1</v>
      </c>
      <c r="CI67" s="550">
        <f>SUMIFS(용기수불기초자료!$D$3:$D$4794,용기수불기초자료!$B$3:$B$4794,A67,용기수불기초자료!$C$3:$C$4794,$CH$3)</f>
        <v>0</v>
      </c>
      <c r="CJ67" s="551">
        <f>SUMIFS(용기수불기초자료!$G$3:$G$4794,용기수불기초자료!$B$3:$B$4794,A67,용기수불기초자료!$C$3:$C$4794,$CH$3)</f>
        <v>0</v>
      </c>
      <c r="CK67" s="548">
        <f t="shared" si="31"/>
        <v>1</v>
      </c>
      <c r="CL67" s="549">
        <v>0</v>
      </c>
      <c r="CM67" s="550">
        <f>SUMIFS(용기수불기초자료!$D$3:$D$4794,용기수불기초자료!$B$3:$B$4794,A67,용기수불기초자료!$C$3:$C$4794,$CL$3)</f>
        <v>0</v>
      </c>
      <c r="CN67" s="551">
        <f>SUMIFS(용기수불기초자료!$G$3:$G$4794,용기수불기초자료!$B$3:$B$4794,A67,용기수불기초자료!$C$3:$C$4794,$CL$3)</f>
        <v>0</v>
      </c>
      <c r="CO67" s="547">
        <f t="shared" si="32"/>
        <v>0</v>
      </c>
      <c r="CP67" s="552">
        <v>0</v>
      </c>
      <c r="CQ67" s="550">
        <f>SUMIFS(용기수불기초자료!$D$3:$D$4794,용기수불기초자료!$B$3:$B$4794,A67,용기수불기초자료!$C$3:$C$4794,$CP$3)</f>
        <v>0</v>
      </c>
      <c r="CR67" s="551">
        <f>SUMIFS(용기수불기초자료!$G$3:$G$4794,용기수불기초자료!$B$3:$B$4794,A67,용기수불기초자료!$C$3:$C$4794,$CP$3)</f>
        <v>0</v>
      </c>
      <c r="CS67" s="548">
        <f t="shared" si="33"/>
        <v>0</v>
      </c>
      <c r="CT67" s="549">
        <v>0</v>
      </c>
      <c r="CU67" s="550">
        <f>SUMIFS(용기수불기초자료!$D$3:$D$4794,용기수불기초자료!$B$3:$B$4794,A67,용기수불기초자료!$C$3:$C$4794,$CT$3)</f>
        <v>0</v>
      </c>
      <c r="CV67" s="551">
        <f>SUMIFS(용기수불기초자료!$G$3:$G$4794,용기수불기초자료!$B$3:$B$4794,A67,용기수불기초자료!$C$3:$C$4794,$CT$3)</f>
        <v>0</v>
      </c>
      <c r="CW67" s="547">
        <f t="shared" si="34"/>
        <v>0</v>
      </c>
      <c r="CX67" s="552">
        <v>0</v>
      </c>
      <c r="CY67" s="550">
        <f>SUMIFS(용기수불기초자료!$D$3:$D$4794,용기수불기초자료!$B$3:$B$4794,A67,용기수불기초자료!$C$3:$C$4794,$CX$3)</f>
        <v>0</v>
      </c>
      <c r="CZ67" s="551">
        <f>SUMIFS(용기수불기초자료!$G$3:$G$4794,용기수불기초자료!$B$3:$B$4794,A67,용기수불기초자료!$C$3:$C$4794,$CX$3)</f>
        <v>0</v>
      </c>
      <c r="DA67" s="548">
        <f t="shared" si="35"/>
        <v>0</v>
      </c>
      <c r="DB67" s="549">
        <v>0</v>
      </c>
      <c r="DC67" s="550">
        <f>SUMIFS(용기수불기초자료!$D$3:$D$4794,용기수불기초자료!$B$3:$B$4794,A67,용기수불기초자료!$C$3:$C$4794,$DB$3)</f>
        <v>0</v>
      </c>
      <c r="DD67" s="551">
        <f>SUMIFS(용기수불기초자료!$G$3:$G$4794,용기수불기초자료!$B$3:$B$4794,A67,용기수불기초자료!$C$3:$C$4794,$DB$3)</f>
        <v>0</v>
      </c>
      <c r="DE67" s="547">
        <f t="shared" si="36"/>
        <v>0</v>
      </c>
      <c r="DF67" s="552">
        <v>0</v>
      </c>
      <c r="DG67" s="550">
        <f>SUMIFS(용기수불기초자료!$D$3:$D$4794,용기수불기초자료!$B$3:$B$4794,A67,용기수불기초자료!$C$3:$C$4794,$DF$3)</f>
        <v>0</v>
      </c>
      <c r="DH67" s="551">
        <f>SUMIFS(용기수불기초자료!$G$3:$G$4794,용기수불기초자료!$B$3:$B$4794,A67,용기수불기초자료!$C$3:$C$4794,$DF$3)</f>
        <v>0</v>
      </c>
      <c r="DI67" s="548">
        <f>DF67+DG67-DH67</f>
        <v>0</v>
      </c>
      <c r="DJ67" s="552">
        <v>0</v>
      </c>
      <c r="DK67" s="550">
        <f>SUMIFS(용기수불기초자료!$D$3:$D$4794,용기수불기초자료!$B$3:$B$4794,A67,용기수불기초자료!$C$3:$C$4794,$DJ$3)</f>
        <v>0</v>
      </c>
      <c r="DL67" s="551">
        <f>SUMIFS(용기수불기초자료!$G$3:$G$4794,용기수불기초자료!$B$3:$B$4794,A67,용기수불기초자료!$C$3:$C$4794,$DJ$3)</f>
        <v>0</v>
      </c>
      <c r="DM67" s="548">
        <f t="shared" si="38"/>
        <v>0</v>
      </c>
      <c r="DN67" s="552">
        <v>0</v>
      </c>
      <c r="DO67" s="550">
        <f>SUMIFS(용기수불기초자료!$D$3:$D$4794,용기수불기초자료!$B$3:$B$4794,A67,용기수불기초자료!$C$3:$C$4794,$DN$3)</f>
        <v>0</v>
      </c>
      <c r="DP67" s="551">
        <f>SUMIFS(용기수불기초자료!$G$3:$G$4794,용기수불기초자료!$B$3:$B$4794,A67,용기수불기초자료!$C$3:$C$4794,$DN$3)</f>
        <v>0</v>
      </c>
      <c r="DQ67" s="554">
        <f t="shared" si="39"/>
        <v>0</v>
      </c>
      <c r="DR67" s="549">
        <v>0</v>
      </c>
      <c r="DS67" s="550">
        <f>SUMIFS(용기수불기초자료!$D$3:$D$4794,용기수불기초자료!$B$3:$B$4794,A67,용기수불기초자료!$C$3:$C$4794,$DR$3)</f>
        <v>0</v>
      </c>
      <c r="DT67" s="551">
        <f>SUMIFS(용기수불기초자료!$G$3:$G$4794,용기수불기초자료!$B$3:$B$4794,A67,용기수불기초자료!$C$3:$C$4794,$DR$3)</f>
        <v>0</v>
      </c>
      <c r="DU67" s="547">
        <f t="shared" si="520"/>
        <v>0</v>
      </c>
      <c r="DV67" s="552">
        <v>0</v>
      </c>
      <c r="DW67" s="550">
        <f>SUMIFS(용기수불기초자료!$D$3:$D$4794,용기수불기초자료!$B$3:$B$4794,A67,용기수불기초자료!$C$3:$C$4794,$DV$3)</f>
        <v>0</v>
      </c>
      <c r="DX67" s="551">
        <f>SUMIFS(용기수불기초자료!$G$3:$G$4794,용기수불기초자료!$B$3:$B$4794,A67,용기수불기초자료!$C$3:$C$4794,$DV$3)</f>
        <v>0</v>
      </c>
      <c r="DY67" s="548">
        <f t="shared" si="40"/>
        <v>0</v>
      </c>
      <c r="DZ67" s="549">
        <v>0</v>
      </c>
      <c r="EA67" s="550">
        <f>SUMIFS(용기수불기초자료!$D$3:$D$4794,용기수불기초자료!$B$3:$B$4794,A67,용기수불기초자료!$C$3:$C$4794,$DZ$3)</f>
        <v>1</v>
      </c>
      <c r="EB67" s="551">
        <f>SUMIFS(용기수불기초자료!$G$3:$G$4794,용기수불기초자료!$B$3:$B$4794,A67,용기수불기초자료!$C$3:$C$4794,$DZ$3)</f>
        <v>1</v>
      </c>
      <c r="EC67" s="547">
        <f t="shared" si="41"/>
        <v>0</v>
      </c>
      <c r="ED67" s="552">
        <v>0</v>
      </c>
      <c r="EE67" s="550">
        <f>SUMIFS(용기수불기초자료!$D$3:$D$4794,용기수불기초자료!$B$3:$B$4794,A67,용기수불기초자료!$C$3:$C$4794,$ED$3)</f>
        <v>0</v>
      </c>
      <c r="EF67" s="551">
        <f>SUMIFS(용기수불기초자료!$G$3:$G$4794,용기수불기초자료!$B$3:$B$4794,A67,용기수불기초자료!$C$3:$C$4794,$ED$3)</f>
        <v>0</v>
      </c>
      <c r="EG67" s="548">
        <f t="shared" si="42"/>
        <v>0</v>
      </c>
      <c r="EH67" s="552">
        <v>0</v>
      </c>
      <c r="EI67" s="550">
        <f>SUMIFS(용기수불기초자료!$D$3:$D$4794,용기수불기초자료!$B$3:$B$4794,A67,용기수불기초자료!$C$3:$C$4794,$EH$3)</f>
        <v>2</v>
      </c>
      <c r="EJ67" s="551">
        <f>SUMIFS(용기수불기초자료!$G$3:$G$4794,용기수불기초자료!$B$3:$B$4794,A67,용기수불기초자료!$C$3:$C$4794,$EH$3)</f>
        <v>2</v>
      </c>
      <c r="EK67" s="548">
        <f t="shared" si="43"/>
        <v>0</v>
      </c>
      <c r="EL67" s="549">
        <v>0</v>
      </c>
      <c r="EM67" s="550">
        <f>SUMIFS(용기수불기초자료!$D$3:$D$4794,용기수불기초자료!$B$3:$B$4794,A67,용기수불기초자료!$C$3:$C$4794,$EL$3)</f>
        <v>0</v>
      </c>
      <c r="EN67" s="551">
        <f>SUMIFS(용기수불기초자료!$G$3:$G$4794,용기수불기초자료!$B$3:$B$4794,A67,용기수불기초자료!$C$3:$C$4794,$EL$3)</f>
        <v>0</v>
      </c>
      <c r="EO67" s="547">
        <f t="shared" si="44"/>
        <v>0</v>
      </c>
      <c r="EP67" s="552">
        <v>0</v>
      </c>
      <c r="EQ67" s="550">
        <f>SUMIFS(용기수불기초자료!$D$3:$D$4794,용기수불기초자료!$B$3:$B$4794,A67,용기수불기초자료!$C$3:$C$4794,$EP$3)</f>
        <v>0</v>
      </c>
      <c r="ER67" s="551">
        <f>SUMIFS(용기수불기초자료!$G$3:$G$4794,용기수불기초자료!$B$3:$B$4794,A67,용기수불기초자료!$C$3:$C$4794,$EP$3)</f>
        <v>0</v>
      </c>
      <c r="ES67" s="548">
        <f t="shared" si="45"/>
        <v>0</v>
      </c>
      <c r="ET67" s="552">
        <v>0</v>
      </c>
      <c r="EU67" s="550">
        <f>SUMIFS(용기수불기초자료!$D$3:$D$4794,용기수불기초자료!$B$3:$B$4794,A67,용기수불기초자료!$C$3:$C$4794,$ET$3)</f>
        <v>0</v>
      </c>
      <c r="EV67" s="551">
        <f>SUMIFS(용기수불기초자료!$G$3:$G$4794,용기수불기초자료!$B$3:$B$4794,A67,용기수불기초자료!$C$3:$C$4794,$ET$3)</f>
        <v>0</v>
      </c>
      <c r="EW67" s="548">
        <f t="shared" si="46"/>
        <v>0</v>
      </c>
      <c r="EX67" s="552">
        <v>0</v>
      </c>
      <c r="EY67" s="550">
        <f>SUMIFS(용기수불기초자료!$D$3:$D$4794,용기수불기초자료!$B$3:$B$4794,A67,용기수불기초자료!$C$3:$C$4794,$EX$3)</f>
        <v>0</v>
      </c>
      <c r="EZ67" s="551">
        <f>SUMIFS(용기수불기초자료!$G$3:$G$4794,용기수불기초자료!$B$3:$B$4794,A67,용기수불기초자료!$C$3:$C$4794,$EX$3)</f>
        <v>0</v>
      </c>
      <c r="FA67" s="554">
        <f t="shared" si="47"/>
        <v>0</v>
      </c>
      <c r="FB67" s="552">
        <v>0</v>
      </c>
      <c r="FC67" s="555">
        <f>SUMIFS(용기수불기초자료!$D$3:$D$4794,용기수불기초자료!$B$3:$B$4794,A67,용기수불기초자료!$C$3:$C$4794,$FB$3)</f>
        <v>0</v>
      </c>
      <c r="FD67" s="555">
        <f>SUMIFS(용기수불기초자료!$G$3:$G$4794,용기수불기초자료!$B$3:$B$4794,A67,용기수불기초자료!$C$3:$C$4794,$FB$3)</f>
        <v>0</v>
      </c>
      <c r="FE67" s="554">
        <f t="shared" si="48"/>
        <v>0</v>
      </c>
      <c r="FF67" s="552">
        <v>0</v>
      </c>
      <c r="FG67" s="555">
        <f>SUMIFS(용기수불기초자료!$D$3:$D$4794,용기수불기초자료!$B$3:$B$4794,A67,용기수불기초자료!$C$3:$C$4794,$FF$3)</f>
        <v>0</v>
      </c>
      <c r="FH67" s="555">
        <f>SUMIFS(용기수불기초자료!$G$3:$G$4794,용기수불기초자료!$B$3:$B$4794,A67,용기수불기초자료!$C$3:$C$4794,$FF$3)</f>
        <v>0</v>
      </c>
      <c r="FI67" s="554">
        <f t="shared" si="519"/>
        <v>0</v>
      </c>
      <c r="FJ67" s="552">
        <v>0</v>
      </c>
      <c r="FK67" s="555">
        <f>SUMIFS(용기수불기초자료!$D$3:$D$4794,용기수불기초자료!$B$3:$B$4794,$A67,용기수불기초자료!$C$3:$C$4794,$FJ$3)</f>
        <v>0</v>
      </c>
      <c r="FL67" s="555">
        <f>SUMIFS(용기수불기초자료!$G$3:$G$4794,용기수불기초자료!$B$3:$B$4794,$A67,용기수불기초자료!$C$3:$C$4794,$FJ$3)</f>
        <v>0</v>
      </c>
      <c r="FM67" s="554">
        <f t="shared" si="327"/>
        <v>0</v>
      </c>
      <c r="FN67" s="552">
        <v>0</v>
      </c>
      <c r="FO67" s="555">
        <f>SUMIFS(용기수불기초자료!$D$3:$D$4794,용기수불기초자료!$B$3:$B$4794,$A67,용기수불기초자료!$C$3:$C$4794,$FN$3)</f>
        <v>0</v>
      </c>
      <c r="FP67" s="555">
        <f>SUMIFS(용기수불기초자료!$G$3:$G$4794,용기수불기초자료!$B$3:$B$4794,$A67,용기수불기초자료!$C$3:$C$4794,$FN$3)</f>
        <v>0</v>
      </c>
      <c r="FQ67" s="554">
        <f t="shared" si="328"/>
        <v>0</v>
      </c>
      <c r="FR67" s="558">
        <v>0</v>
      </c>
      <c r="FS67" s="582">
        <f>SUMIF(기화기수불!$B$4:$B$628,A67,기화기수불!$D$4:$D$628)</f>
        <v>0</v>
      </c>
      <c r="FT67" s="582">
        <f>SUMIF(기화기수불!$B$4:$B$628,A67,기화기수불!$C$4:$C$628)</f>
        <v>0</v>
      </c>
      <c r="FU67" s="559">
        <f t="shared" si="325"/>
        <v>0</v>
      </c>
      <c r="FW67" s="228"/>
    </row>
    <row r="68" spans="1:179" x14ac:dyDescent="0.3">
      <c r="A68" s="945" t="s">
        <v>877</v>
      </c>
      <c r="B68" s="546">
        <f t="shared" si="521"/>
        <v>4</v>
      </c>
      <c r="C68" s="547">
        <f t="shared" si="522"/>
        <v>6</v>
      </c>
      <c r="D68" s="547">
        <f t="shared" si="523"/>
        <v>6</v>
      </c>
      <c r="E68" s="548">
        <f t="shared" si="524"/>
        <v>4</v>
      </c>
      <c r="F68" s="549">
        <v>0</v>
      </c>
      <c r="G68" s="550">
        <f>SUMIFS(용기수불기초자료!$D$3:$D$4794,용기수불기초자료!$B$3:$B$4794,A68,용기수불기초자료!$C$3:$C$4794,$F$3)</f>
        <v>0</v>
      </c>
      <c r="H68" s="551">
        <f>SUMIFS(용기수불기초자료!$G$3:$G$4794,용기수불기초자료!$B$3:$B$4794,A68,용기수불기초자료!$C$3:$C$4794,$F$3)</f>
        <v>0</v>
      </c>
      <c r="I68" s="547">
        <f t="shared" si="13"/>
        <v>0</v>
      </c>
      <c r="J68" s="552">
        <v>0</v>
      </c>
      <c r="K68" s="550">
        <f>SUMIFS(용기수불기초자료!$D$3:$D$4794,용기수불기초자료!$B$3:$B$4794,A68,용기수불기초자료!$C$3:$C$4794,$J$3)</f>
        <v>0</v>
      </c>
      <c r="L68" s="551">
        <f>SUMIFS(용기수불기초자료!$G$3:$G$4794,용기수불기초자료!$B$3:$B$4794,A68,용기수불기초자료!$C$3:$C$4794,$J$3)</f>
        <v>0</v>
      </c>
      <c r="M68" s="548">
        <f t="shared" si="14"/>
        <v>0</v>
      </c>
      <c r="N68" s="549">
        <v>0</v>
      </c>
      <c r="O68" s="550">
        <f>SUMIFS(용기수불기초자료!$D$3:$D$4794,용기수불기초자료!$B$3:$B$4794,A68,용기수불기초자료!$C$3:$C$4794,$N$3)</f>
        <v>0</v>
      </c>
      <c r="P68" s="551">
        <f>SUMIFS(용기수불기초자료!$G$3:$G$4794,용기수불기초자료!$B$3:$B$4794,A68,용기수불기초자료!$C$3:$C$4794,$N$3)</f>
        <v>0</v>
      </c>
      <c r="Q68" s="547">
        <f t="shared" si="15"/>
        <v>0</v>
      </c>
      <c r="R68" s="552">
        <v>0</v>
      </c>
      <c r="S68" s="551">
        <f>SUMIFS(용기수불기초자료!$D$3:$D$4794,용기수불기초자료!$B$3:$B$4794,A68,용기수불기초자료!$C$3:$C$4794,$R$3)</f>
        <v>0</v>
      </c>
      <c r="T68" s="551">
        <f>SUMIFS(용기수불기초자료!$G$3:$G$4794,용기수불기초자료!$B$3:$B$4794,A68,용기수불기초자료!$C$3:$C$4794,$R$3)</f>
        <v>0</v>
      </c>
      <c r="U68" s="548">
        <f t="shared" si="16"/>
        <v>0</v>
      </c>
      <c r="V68" s="549">
        <v>0</v>
      </c>
      <c r="W68" s="551">
        <f>SUMIFS(용기수불기초자료!$D$3:$D$4794,용기수불기초자료!$B$3:$B$4794,A68,용기수불기초자료!$C$3:$C$4794,$V$3)</f>
        <v>0</v>
      </c>
      <c r="X68" s="551">
        <f>SUMIFS(용기수불기초자료!$G$3:$G$4794,용기수불기초자료!$B$3:$B$4794,A68,용기수불기초자료!$C$3:$C$4794,$V$3)</f>
        <v>0</v>
      </c>
      <c r="Y68" s="547">
        <f t="shared" si="17"/>
        <v>0</v>
      </c>
      <c r="Z68" s="552">
        <v>0</v>
      </c>
      <c r="AA68" s="551">
        <f>SUMIFS(용기수불기초자료!$D$3:$D$4794,용기수불기초자료!$B$3:$B$4794,A68,용기수불기초자료!$C$3:$C$4794,$Z$3)</f>
        <v>0</v>
      </c>
      <c r="AB68" s="551">
        <f>SUMIFS(용기수불기초자료!$G$3:$G$4794,용기수불기초자료!$B$3:$B$4794,A68,용기수불기초자료!$C$3:$C$4794,$Z$3)</f>
        <v>0</v>
      </c>
      <c r="AC68" s="548">
        <f t="shared" si="18"/>
        <v>0</v>
      </c>
      <c r="AD68" s="552">
        <v>0</v>
      </c>
      <c r="AE68" s="551">
        <f>SUMIFS(용기수불기초자료!$D$3:$D$4794,용기수불기초자료!$B$3:$B$4794,A68,용기수불기초자료!$C$3:$C$4794,$AD$3)</f>
        <v>0</v>
      </c>
      <c r="AF68" s="551">
        <f>SUMIFS(용기수불기초자료!$G$3:$G$4794,용기수불기초자료!$B$3:$B$4794,A68,용기수불기초자료!$C$3:$C$4794,$AD$3)</f>
        <v>0</v>
      </c>
      <c r="AG68" s="548">
        <f t="shared" si="19"/>
        <v>0</v>
      </c>
      <c r="AH68" s="549">
        <v>0</v>
      </c>
      <c r="AI68" s="551">
        <f>SUMIFS(용기수불기초자료!$D$3:$D$4794,용기수불기초자료!$B$3:$B$4794,A68,용기수불기초자료!$C$3:$C$4794,$AH$3)</f>
        <v>0</v>
      </c>
      <c r="AJ68" s="551">
        <f>SUMIFS(용기수불기초자료!$G$3:$G$4794,용기수불기초자료!$B$3:$B$4794,A68,용기수불기초자료!$C$3:$C$4794,$AH$3)</f>
        <v>0</v>
      </c>
      <c r="AK68" s="547">
        <f t="shared" si="20"/>
        <v>0</v>
      </c>
      <c r="AL68" s="552">
        <v>0</v>
      </c>
      <c r="AM68" s="551">
        <f>SUMIFS(용기수불기초자료!$D$3:$D$4794,용기수불기초자료!$B$3:$B$4794,A68,용기수불기초자료!$C$3:$C$4794,$AL$3)</f>
        <v>0</v>
      </c>
      <c r="AN68" s="551">
        <f>SUMIFS(용기수불기초자료!$G$3:$G$4794,용기수불기초자료!$B$3:$B$4794,A68,용기수불기초자료!$C$3:$C$4794,$AL$3)</f>
        <v>0</v>
      </c>
      <c r="AO68" s="548">
        <f t="shared" si="176"/>
        <v>0</v>
      </c>
      <c r="AP68" s="552">
        <v>0</v>
      </c>
      <c r="AQ68" s="551">
        <f>SUMIFS(용기수불기초자료!$D$3:$D$4794,용기수불기초자료!$B$3:$B$4794,A68,용기수불기초자료!$C$3:$C$4794,$AP$3)</f>
        <v>0</v>
      </c>
      <c r="AR68" s="551">
        <f>SUMIFS(용기수불기초자료!$G$3:$G$4794,용기수불기초자료!$B$3:$B$4794,A68,용기수불기초자료!$C$3:$C$4794,$AP$3)</f>
        <v>0</v>
      </c>
      <c r="AS68" s="548">
        <f t="shared" si="139"/>
        <v>0</v>
      </c>
      <c r="AT68" s="552">
        <v>0</v>
      </c>
      <c r="AU68" s="551">
        <f>SUMIFS(용기수불기초자료!$D$3:$D$4794,용기수불기초자료!$B$3:$B$4794,A68,용기수불기초자료!$C$3:$C$4794,$AT$3)</f>
        <v>0</v>
      </c>
      <c r="AV68" s="551">
        <f>SUMIFS(용기수불기초자료!$G$3:$G$4794,용기수불기초자료!$B$3:$B$4794,A68,용기수불기초자료!$C$3:$C$4794,$AT$3)</f>
        <v>0</v>
      </c>
      <c r="AW68" s="548">
        <f t="shared" si="22"/>
        <v>0</v>
      </c>
      <c r="AX68" s="549">
        <v>0</v>
      </c>
      <c r="AY68" s="550">
        <f>SUMIFS(용기수불기초자료!$D$3:$D$4794,용기수불기초자료!$B$3:$B$4794,A68,용기수불기초자료!$C$3:$C$4794,$AX$3)</f>
        <v>0</v>
      </c>
      <c r="AZ68" s="551">
        <f>SUMIFS(용기수불기초자료!$G$3:$G$4794,용기수불기초자료!$B$3:$B$4794,A68,용기수불기초자료!$C$3:$C$4794,$AX$3)</f>
        <v>0</v>
      </c>
      <c r="BA68" s="547">
        <f t="shared" si="23"/>
        <v>0</v>
      </c>
      <c r="BB68" s="552">
        <v>0</v>
      </c>
      <c r="BC68" s="550">
        <f>SUMIFS(용기수불기초자료!$D$3:$D$4794,용기수불기초자료!$B$3:$B$4794,A68,용기수불기초자료!$C$3:$C$4794,$BB$3)</f>
        <v>0</v>
      </c>
      <c r="BD68" s="551">
        <f>SUMIFS(용기수불기초자료!$G$3:$G$4794,용기수불기초자료!$B$3:$B$4794,A68,용기수불기초자료!$C$3:$C$4794,$BB$3)</f>
        <v>0</v>
      </c>
      <c r="BE68" s="548">
        <f t="shared" si="24"/>
        <v>0</v>
      </c>
      <c r="BF68" s="549">
        <v>0</v>
      </c>
      <c r="BG68" s="550">
        <f>SUMIFS(용기수불기초자료!$D$3:$D$4794,용기수불기초자료!$B$3:$B$4794,A68,용기수불기초자료!$C$3:$C$4794,$BF$3)</f>
        <v>0</v>
      </c>
      <c r="BH68" s="551">
        <f>SUMIFS(용기수불기초자료!$G$3:$G$4794,용기수불기초자료!$B$3:$B$4794,A68,용기수불기초자료!$C$3:$C$4794,$BF$3)</f>
        <v>0</v>
      </c>
      <c r="BI68" s="547">
        <f t="shared" si="7"/>
        <v>0</v>
      </c>
      <c r="BJ68" s="552">
        <v>0</v>
      </c>
      <c r="BK68" s="550">
        <f>SUMIFS(용기수불기초자료!$D$3:$D$4794,용기수불기초자료!$B$3:$B$4794,A68,용기수불기초자료!$C$3:$C$4794,$BJ$3)</f>
        <v>0</v>
      </c>
      <c r="BL68" s="551">
        <f>SUMIFS(용기수불기초자료!$G$3:$G$4794,용기수불기초자료!$B$3:$B$4794,A68,용기수불기초자료!$C$3:$C$4794,$BJ$3)</f>
        <v>0</v>
      </c>
      <c r="BM68" s="548">
        <f t="shared" si="25"/>
        <v>0</v>
      </c>
      <c r="BN68" s="552">
        <v>0</v>
      </c>
      <c r="BO68" s="550">
        <f>SUMIFS(용기수불기초자료!$D$3:$D$4794,용기수불기초자료!$B$3:$B$4794,A68,용기수불기초자료!$C$3:$C$4794,$BN$3)</f>
        <v>0</v>
      </c>
      <c r="BP68" s="551">
        <f>SUMIFS(용기수불기초자료!$G$3:$G$4794,용기수불기초자료!$B$3:$B$4794,A68,용기수불기초자료!$C$3:$C$4794,$BN$3)</f>
        <v>0</v>
      </c>
      <c r="BQ68" s="548">
        <f t="shared" si="26"/>
        <v>0</v>
      </c>
      <c r="BR68" s="552">
        <v>0</v>
      </c>
      <c r="BS68" s="550">
        <f>SUMIFS(용기수불기초자료!$D$3:$D$4794,용기수불기초자료!$B$3:$B$4794,A68,용기수불기초자료!$C$3:$C$4794,$BR$3)</f>
        <v>0</v>
      </c>
      <c r="BT68" s="551">
        <f>SUMIFS(용기수불기초자료!$G$3:$G$4794,용기수불기초자료!$B$3:$B$4794,A68,용기수불기초자료!$C$3:$C$4794,$BR$3)</f>
        <v>0</v>
      </c>
      <c r="BU68" s="548">
        <f t="shared" si="27"/>
        <v>0</v>
      </c>
      <c r="BV68" s="549">
        <v>0</v>
      </c>
      <c r="BW68" s="550">
        <f>SUMIFS(용기수불기초자료!$D$3:$D$4794,용기수불기초자료!$B$3:$B$4794,A68,용기수불기초자료!$C$3:$C$4794,$BV$3)</f>
        <v>0</v>
      </c>
      <c r="BX68" s="551">
        <f>SUMIFS(용기수불기초자료!$G$3:$G$4794,용기수불기초자료!$B$3:$B$4794,A68,용기수불기초자료!$C$3:$C$4794,$BV$3)</f>
        <v>0</v>
      </c>
      <c r="BY68" s="547">
        <f t="shared" si="28"/>
        <v>0</v>
      </c>
      <c r="BZ68" s="552">
        <v>0</v>
      </c>
      <c r="CA68" s="550">
        <f>SUMIFS(용기수불기초자료!$D$3:$D$4794,용기수불기초자료!$B$3:$B$4794,A68,용기수불기초자료!$C$3:$C$4794,$BZ$3)</f>
        <v>0</v>
      </c>
      <c r="CB68" s="551">
        <f>SUMIFS(용기수불기초자료!$G$3:$G$4794,용기수불기초자료!$B$3:$B$4794,A68,용기수불기초자료!$C$3:$C$4794,$BZ$3)</f>
        <v>0</v>
      </c>
      <c r="CC68" s="548">
        <f t="shared" si="29"/>
        <v>0</v>
      </c>
      <c r="CD68" s="552">
        <v>0</v>
      </c>
      <c r="CE68" s="550">
        <f>SUMIFS(용기수불기초자료!$D$3:$D$4794,용기수불기초자료!$B$3:$B$4794,A68,용기수불기초자료!$C$3:$C$4794,$CD$3)</f>
        <v>0</v>
      </c>
      <c r="CF68" s="551">
        <f>SUMIFS(용기수불기초자료!$G$3:$G$4794,용기수불기초자료!$B$3:$B$4794,A68,용기수불기초자료!$C$3:$C$4794,$CD$3)</f>
        <v>0</v>
      </c>
      <c r="CG68" s="548">
        <f t="shared" si="30"/>
        <v>0</v>
      </c>
      <c r="CH68" s="552">
        <v>0</v>
      </c>
      <c r="CI68" s="550">
        <f>SUMIFS(용기수불기초자료!$D$3:$D$4794,용기수불기초자료!$B$3:$B$4794,A68,용기수불기초자료!$C$3:$C$4794,$CH$3)</f>
        <v>0</v>
      </c>
      <c r="CJ68" s="551">
        <f>SUMIFS(용기수불기초자료!$G$3:$G$4794,용기수불기초자료!$B$3:$B$4794,A68,용기수불기초자료!$C$3:$C$4794,$CH$3)</f>
        <v>0</v>
      </c>
      <c r="CK68" s="548">
        <f t="shared" si="31"/>
        <v>0</v>
      </c>
      <c r="CL68" s="549">
        <v>0</v>
      </c>
      <c r="CM68" s="550">
        <f>SUMIFS(용기수불기초자료!$D$3:$D$4794,용기수불기초자료!$B$3:$B$4794,A68,용기수불기초자료!$C$3:$C$4794,$CL$3)</f>
        <v>0</v>
      </c>
      <c r="CN68" s="551">
        <f>SUMIFS(용기수불기초자료!$G$3:$G$4794,용기수불기초자료!$B$3:$B$4794,A68,용기수불기초자료!$C$3:$C$4794,$CL$3)</f>
        <v>0</v>
      </c>
      <c r="CO68" s="547">
        <f t="shared" si="32"/>
        <v>0</v>
      </c>
      <c r="CP68" s="552">
        <v>0</v>
      </c>
      <c r="CQ68" s="550">
        <f>SUMIFS(용기수불기초자료!$D$3:$D$4794,용기수불기초자료!$B$3:$B$4794,A68,용기수불기초자료!$C$3:$C$4794,$CP$3)</f>
        <v>0</v>
      </c>
      <c r="CR68" s="551">
        <f>SUMIFS(용기수불기초자료!$G$3:$G$4794,용기수불기초자료!$B$3:$B$4794,A68,용기수불기초자료!$C$3:$C$4794,$CP$3)</f>
        <v>0</v>
      </c>
      <c r="CS68" s="548">
        <f t="shared" si="33"/>
        <v>0</v>
      </c>
      <c r="CT68" s="549">
        <v>0</v>
      </c>
      <c r="CU68" s="550">
        <f>SUMIFS(용기수불기초자료!$D$3:$D$4794,용기수불기초자료!$B$3:$B$4794,A68,용기수불기초자료!$C$3:$C$4794,$CT$3)</f>
        <v>0</v>
      </c>
      <c r="CV68" s="551">
        <f>SUMIFS(용기수불기초자료!$G$3:$G$4794,용기수불기초자료!$B$3:$B$4794,A68,용기수불기초자료!$C$3:$C$4794,$CT$3)</f>
        <v>0</v>
      </c>
      <c r="CW68" s="547">
        <f t="shared" si="34"/>
        <v>0</v>
      </c>
      <c r="CX68" s="552">
        <v>0</v>
      </c>
      <c r="CY68" s="550">
        <f>SUMIFS(용기수불기초자료!$D$3:$D$4794,용기수불기초자료!$B$3:$B$4794,A68,용기수불기초자료!$C$3:$C$4794,$CX$3)</f>
        <v>0</v>
      </c>
      <c r="CZ68" s="551">
        <f>SUMIFS(용기수불기초자료!$G$3:$G$4794,용기수불기초자료!$B$3:$B$4794,A68,용기수불기초자료!$C$3:$C$4794,$CX$3)</f>
        <v>0</v>
      </c>
      <c r="DA68" s="548">
        <f t="shared" si="35"/>
        <v>0</v>
      </c>
      <c r="DB68" s="549">
        <v>0</v>
      </c>
      <c r="DC68" s="550">
        <f>SUMIFS(용기수불기초자료!$D$3:$D$4794,용기수불기초자료!$B$3:$B$4794,A68,용기수불기초자료!$C$3:$C$4794,$DB$3)</f>
        <v>0</v>
      </c>
      <c r="DD68" s="551">
        <f>SUMIFS(용기수불기초자료!$G$3:$G$4794,용기수불기초자료!$B$3:$B$4794,A68,용기수불기초자료!$C$3:$C$4794,$DB$3)</f>
        <v>0</v>
      </c>
      <c r="DE68" s="547">
        <f t="shared" si="36"/>
        <v>0</v>
      </c>
      <c r="DF68" s="552">
        <v>0</v>
      </c>
      <c r="DG68" s="550">
        <f>SUMIFS(용기수불기초자료!$D$3:$D$4794,용기수불기초자료!$B$3:$B$4794,A68,용기수불기초자료!$C$3:$C$4794,$DF$3)</f>
        <v>0</v>
      </c>
      <c r="DH68" s="551">
        <f>SUMIFS(용기수불기초자료!$G$3:$G$4794,용기수불기초자료!$B$3:$B$4794,A68,용기수불기초자료!$C$3:$C$4794,$DF$3)</f>
        <v>0</v>
      </c>
      <c r="DI68" s="548">
        <f t="shared" si="37"/>
        <v>0</v>
      </c>
      <c r="DJ68" s="552">
        <v>0</v>
      </c>
      <c r="DK68" s="550">
        <f>SUMIFS(용기수불기초자료!$D$3:$D$4794,용기수불기초자료!$B$3:$B$4794,A68,용기수불기초자료!$C$3:$C$4794,$DJ$3)</f>
        <v>0</v>
      </c>
      <c r="DL68" s="551">
        <f>SUMIFS(용기수불기초자료!$G$3:$G$4794,용기수불기초자료!$B$3:$B$4794,A68,용기수불기초자료!$C$3:$C$4794,$DJ$3)</f>
        <v>0</v>
      </c>
      <c r="DM68" s="548">
        <f t="shared" si="38"/>
        <v>0</v>
      </c>
      <c r="DN68" s="552">
        <v>0</v>
      </c>
      <c r="DO68" s="550">
        <f>SUMIFS(용기수불기초자료!$D$3:$D$4794,용기수불기초자료!$B$3:$B$4794,A68,용기수불기초자료!$C$3:$C$4794,$DN$3)</f>
        <v>0</v>
      </c>
      <c r="DP68" s="551">
        <f>SUMIFS(용기수불기초자료!$G$3:$G$4794,용기수불기초자료!$B$3:$B$4794,A68,용기수불기초자료!$C$3:$C$4794,$DN$3)</f>
        <v>0</v>
      </c>
      <c r="DQ68" s="554">
        <f t="shared" si="39"/>
        <v>0</v>
      </c>
      <c r="DR68" s="549">
        <v>0</v>
      </c>
      <c r="DS68" s="550">
        <f>SUMIFS(용기수불기초자료!$D$3:$D$4794,용기수불기초자료!$B$3:$B$4794,A68,용기수불기초자료!$C$3:$C$4794,$DR$3)</f>
        <v>0</v>
      </c>
      <c r="DT68" s="551">
        <f>SUMIFS(용기수불기초자료!$G$3:$G$4794,용기수불기초자료!$B$3:$B$4794,A68,용기수불기초자료!$C$3:$C$4794,$DR$3)</f>
        <v>0</v>
      </c>
      <c r="DU68" s="547">
        <f t="shared" si="520"/>
        <v>0</v>
      </c>
      <c r="DV68" s="552">
        <v>0</v>
      </c>
      <c r="DW68" s="550">
        <f>SUMIFS(용기수불기초자료!$D$3:$D$4794,용기수불기초자료!$B$3:$B$4794,A68,용기수불기초자료!$C$3:$C$4794,$DV$3)</f>
        <v>0</v>
      </c>
      <c r="DX68" s="551">
        <f>SUMIFS(용기수불기초자료!$G$3:$G$4794,용기수불기초자료!$B$3:$B$4794,A68,용기수불기초자료!$C$3:$C$4794,$DV$3)</f>
        <v>0</v>
      </c>
      <c r="DY68" s="548">
        <f t="shared" si="40"/>
        <v>0</v>
      </c>
      <c r="DZ68" s="549">
        <v>4</v>
      </c>
      <c r="EA68" s="550">
        <f>SUMIFS(용기수불기초자료!$D$3:$D$4794,용기수불기초자료!$B$3:$B$4794,A68,용기수불기초자료!$C$3:$C$4794,$DZ$3)</f>
        <v>6</v>
      </c>
      <c r="EB68" s="551">
        <f>SUMIFS(용기수불기초자료!$G$3:$G$4794,용기수불기초자료!$B$3:$B$4794,A68,용기수불기초자료!$C$3:$C$4794,$DZ$3)</f>
        <v>6</v>
      </c>
      <c r="EC68" s="547">
        <f t="shared" si="41"/>
        <v>4</v>
      </c>
      <c r="ED68" s="552">
        <v>0</v>
      </c>
      <c r="EE68" s="550">
        <f>SUMIFS(용기수불기초자료!$D$3:$D$4794,용기수불기초자료!$B$3:$B$4794,A68,용기수불기초자료!$C$3:$C$4794,$ED$3)</f>
        <v>0</v>
      </c>
      <c r="EF68" s="551">
        <f>SUMIFS(용기수불기초자료!$G$3:$G$4794,용기수불기초자료!$B$3:$B$4794,A68,용기수불기초자료!$C$3:$C$4794,$ED$3)</f>
        <v>0</v>
      </c>
      <c r="EG68" s="548">
        <f t="shared" si="42"/>
        <v>0</v>
      </c>
      <c r="EH68" s="552">
        <v>0</v>
      </c>
      <c r="EI68" s="550">
        <f>SUMIFS(용기수불기초자료!$D$3:$D$4794,용기수불기초자료!$B$3:$B$4794,A68,용기수불기초자료!$C$3:$C$4794,$EH$3)</f>
        <v>0</v>
      </c>
      <c r="EJ68" s="551">
        <f>SUMIFS(용기수불기초자료!$G$3:$G$4794,용기수불기초자료!$B$3:$B$4794,A68,용기수불기초자료!$C$3:$C$4794,$EH$3)</f>
        <v>0</v>
      </c>
      <c r="EK68" s="548">
        <f t="shared" si="43"/>
        <v>0</v>
      </c>
      <c r="EL68" s="549">
        <v>0</v>
      </c>
      <c r="EM68" s="550">
        <f>SUMIFS(용기수불기초자료!$D$3:$D$4794,용기수불기초자료!$B$3:$B$4794,A68,용기수불기초자료!$C$3:$C$4794,$EL$3)</f>
        <v>0</v>
      </c>
      <c r="EN68" s="551">
        <f>SUMIFS(용기수불기초자료!$G$3:$G$4794,용기수불기초자료!$B$3:$B$4794,A68,용기수불기초자료!$C$3:$C$4794,$EL$3)</f>
        <v>0</v>
      </c>
      <c r="EO68" s="547">
        <f t="shared" si="44"/>
        <v>0</v>
      </c>
      <c r="EP68" s="552">
        <v>0</v>
      </c>
      <c r="EQ68" s="550">
        <f>SUMIFS(용기수불기초자료!$D$3:$D$4794,용기수불기초자료!$B$3:$B$4794,A68,용기수불기초자료!$C$3:$C$4794,$EP$3)</f>
        <v>0</v>
      </c>
      <c r="ER68" s="551">
        <f>SUMIFS(용기수불기초자료!$G$3:$G$4794,용기수불기초자료!$B$3:$B$4794,A68,용기수불기초자료!$C$3:$C$4794,$EP$3)</f>
        <v>0</v>
      </c>
      <c r="ES68" s="548">
        <f t="shared" si="45"/>
        <v>0</v>
      </c>
      <c r="ET68" s="552">
        <v>0</v>
      </c>
      <c r="EU68" s="550">
        <f>SUMIFS(용기수불기초자료!$D$3:$D$4794,용기수불기초자료!$B$3:$B$4794,A68,용기수불기초자료!$C$3:$C$4794,$ET$3)</f>
        <v>0</v>
      </c>
      <c r="EV68" s="551">
        <f>SUMIFS(용기수불기초자료!$G$3:$G$4794,용기수불기초자료!$B$3:$B$4794,A68,용기수불기초자료!$C$3:$C$4794,$ET$3)</f>
        <v>0</v>
      </c>
      <c r="EW68" s="548">
        <f t="shared" si="46"/>
        <v>0</v>
      </c>
      <c r="EX68" s="552">
        <v>0</v>
      </c>
      <c r="EY68" s="550">
        <f>SUMIFS(용기수불기초자료!$D$3:$D$4794,용기수불기초자료!$B$3:$B$4794,A68,용기수불기초자료!$C$3:$C$4794,$EX$3)</f>
        <v>0</v>
      </c>
      <c r="EZ68" s="551">
        <f>SUMIFS(용기수불기초자료!$G$3:$G$4794,용기수불기초자료!$B$3:$B$4794,A68,용기수불기초자료!$C$3:$C$4794,$EX$3)</f>
        <v>0</v>
      </c>
      <c r="FA68" s="554">
        <f t="shared" si="47"/>
        <v>0</v>
      </c>
      <c r="FB68" s="552">
        <v>0</v>
      </c>
      <c r="FC68" s="555">
        <f>SUMIFS(용기수불기초자료!$D$3:$D$4794,용기수불기초자료!$B$3:$B$4794,A68,용기수불기초자료!$C$3:$C$4794,$FB$3)</f>
        <v>0</v>
      </c>
      <c r="FD68" s="555">
        <f>SUMIFS(용기수불기초자료!$G$3:$G$4794,용기수불기초자료!$B$3:$B$4794,A68,용기수불기초자료!$C$3:$C$4794,$FB$3)</f>
        <v>0</v>
      </c>
      <c r="FE68" s="554">
        <f t="shared" si="48"/>
        <v>0</v>
      </c>
      <c r="FF68" s="552">
        <v>0</v>
      </c>
      <c r="FG68" s="555">
        <f>SUMIFS(용기수불기초자료!$D$3:$D$4794,용기수불기초자료!$B$3:$B$4794,A68,용기수불기초자료!$C$3:$C$4794,$FF$3)</f>
        <v>0</v>
      </c>
      <c r="FH68" s="555">
        <f>SUMIFS(용기수불기초자료!$G$3:$G$4794,용기수불기초자료!$B$3:$B$4794,A68,용기수불기초자료!$C$3:$C$4794,$FF$3)</f>
        <v>0</v>
      </c>
      <c r="FI68" s="554">
        <f t="shared" si="519"/>
        <v>0</v>
      </c>
      <c r="FJ68" s="552">
        <v>0</v>
      </c>
      <c r="FK68" s="555">
        <f>SUMIFS(용기수불기초자료!$D$3:$D$4794,용기수불기초자료!$B$3:$B$4794,$A68,용기수불기초자료!$C$3:$C$4794,$FJ$3)</f>
        <v>0</v>
      </c>
      <c r="FL68" s="555">
        <f>SUMIFS(용기수불기초자료!$G$3:$G$4794,용기수불기초자료!$B$3:$B$4794,$A68,용기수불기초자료!$C$3:$C$4794,$FJ$3)</f>
        <v>0</v>
      </c>
      <c r="FM68" s="554">
        <f t="shared" si="327"/>
        <v>0</v>
      </c>
      <c r="FN68" s="552">
        <v>0</v>
      </c>
      <c r="FO68" s="555">
        <f>SUMIFS(용기수불기초자료!$D$3:$D$4794,용기수불기초자료!$B$3:$B$4794,$A68,용기수불기초자료!$C$3:$C$4794,$FN$3)</f>
        <v>0</v>
      </c>
      <c r="FP68" s="555">
        <f>SUMIFS(용기수불기초자료!$G$3:$G$4794,용기수불기초자료!$B$3:$B$4794,$A68,용기수불기초자료!$C$3:$C$4794,$FN$3)</f>
        <v>0</v>
      </c>
      <c r="FQ68" s="554">
        <f t="shared" si="328"/>
        <v>0</v>
      </c>
      <c r="FR68" s="558">
        <v>1</v>
      </c>
      <c r="FS68" s="582">
        <f>SUMIF(기화기수불!$B$4:$B$628,A68,기화기수불!$D$4:$D$628)</f>
        <v>0</v>
      </c>
      <c r="FT68" s="582">
        <f>SUMIF(기화기수불!$B$4:$B$628,A68,기화기수불!$C$4:$C$628)</f>
        <v>0</v>
      </c>
      <c r="FU68" s="559">
        <f t="shared" si="325"/>
        <v>1</v>
      </c>
      <c r="FW68" s="228"/>
    </row>
    <row r="69" spans="1:179" s="663" customFormat="1" x14ac:dyDescent="0.3">
      <c r="A69" s="683" t="s">
        <v>913</v>
      </c>
      <c r="B69" s="652">
        <f t="shared" si="521"/>
        <v>-2</v>
      </c>
      <c r="C69" s="653">
        <f t="shared" si="522"/>
        <v>0</v>
      </c>
      <c r="D69" s="653">
        <f t="shared" si="523"/>
        <v>0</v>
      </c>
      <c r="E69" s="654">
        <f t="shared" si="524"/>
        <v>-2</v>
      </c>
      <c r="F69" s="655">
        <v>-2</v>
      </c>
      <c r="G69" s="656">
        <f>SUMIFS(용기수불기초자료!$D$3:$D$4794,용기수불기초자료!$B$3:$B$4794,A69,용기수불기초자료!$C$3:$C$4794,$F$3)</f>
        <v>0</v>
      </c>
      <c r="H69" s="657">
        <f>SUMIFS(용기수불기초자료!$G$3:$G$4794,용기수불기초자료!$B$3:$B$4794,A69,용기수불기초자료!$C$3:$C$4794,$F$3)</f>
        <v>0</v>
      </c>
      <c r="I69" s="653">
        <f>F69+G69-H69</f>
        <v>-2</v>
      </c>
      <c r="J69" s="658">
        <v>0</v>
      </c>
      <c r="K69" s="656">
        <f>SUMIFS(용기수불기초자료!$D$3:$D$4794,용기수불기초자료!$B$3:$B$4794,A69,용기수불기초자료!$C$3:$C$4794,$J$3)</f>
        <v>0</v>
      </c>
      <c r="L69" s="657">
        <f>SUMIFS(용기수불기초자료!$G$3:$G$4794,용기수불기초자료!$B$3:$B$4794,A69,용기수불기초자료!$C$3:$C$4794,$J$3)</f>
        <v>0</v>
      </c>
      <c r="M69" s="654">
        <f>J69+K69-L69</f>
        <v>0</v>
      </c>
      <c r="N69" s="655">
        <v>0</v>
      </c>
      <c r="O69" s="656">
        <f>SUMIFS(용기수불기초자료!$D$3:$D$4794,용기수불기초자료!$B$3:$B$4794,A69,용기수불기초자료!$C$3:$C$4794,$N$3)</f>
        <v>0</v>
      </c>
      <c r="P69" s="657">
        <f>SUMIFS(용기수불기초자료!$G$3:$G$4794,용기수불기초자료!$B$3:$B$4794,A69,용기수불기초자료!$C$3:$C$4794,$N$3)</f>
        <v>0</v>
      </c>
      <c r="Q69" s="653">
        <f>N69+O69-P69</f>
        <v>0</v>
      </c>
      <c r="R69" s="658">
        <v>0</v>
      </c>
      <c r="S69" s="657">
        <f>SUMIFS(용기수불기초자료!$D$3:$D$4794,용기수불기초자료!$B$3:$B$4794,A69,용기수불기초자료!$C$3:$C$4794,$R$3)</f>
        <v>0</v>
      </c>
      <c r="T69" s="657">
        <f>SUMIFS(용기수불기초자료!$G$3:$G$4794,용기수불기초자료!$B$3:$B$4794,A69,용기수불기초자료!$C$3:$C$4794,$R$3)</f>
        <v>0</v>
      </c>
      <c r="U69" s="654">
        <f>R69+S69-T69</f>
        <v>0</v>
      </c>
      <c r="V69" s="655">
        <v>0</v>
      </c>
      <c r="W69" s="657">
        <f>SUMIFS(용기수불기초자료!$D$3:$D$4794,용기수불기초자료!$B$3:$B$4794,A69,용기수불기초자료!$C$3:$C$4794,$V$3)</f>
        <v>0</v>
      </c>
      <c r="X69" s="657">
        <f>SUMIFS(용기수불기초자료!$G$3:$G$4794,용기수불기초자료!$B$3:$B$4794,A69,용기수불기초자료!$C$3:$C$4794,$V$3)</f>
        <v>0</v>
      </c>
      <c r="Y69" s="653">
        <f>V69+W69-X69</f>
        <v>0</v>
      </c>
      <c r="Z69" s="658">
        <v>0</v>
      </c>
      <c r="AA69" s="657">
        <f>SUMIFS(용기수불기초자료!$D$3:$D$4794,용기수불기초자료!$B$3:$B$4794,A69,용기수불기초자료!$C$3:$C$4794,$Z$3)</f>
        <v>0</v>
      </c>
      <c r="AB69" s="657">
        <f>SUMIFS(용기수불기초자료!$G$3:$G$4794,용기수불기초자료!$B$3:$B$4794,A69,용기수불기초자료!$C$3:$C$4794,$Z$3)</f>
        <v>0</v>
      </c>
      <c r="AC69" s="654">
        <f>Z69+AA69-AB69</f>
        <v>0</v>
      </c>
      <c r="AD69" s="658">
        <v>0</v>
      </c>
      <c r="AE69" s="657">
        <f>SUMIFS(용기수불기초자료!$D$3:$D$4794,용기수불기초자료!$B$3:$B$4794,A69,용기수불기초자료!$C$3:$C$4794,$AD$3)</f>
        <v>0</v>
      </c>
      <c r="AF69" s="657">
        <f>SUMIFS(용기수불기초자료!$G$3:$G$4794,용기수불기초자료!$B$3:$B$4794,A69,용기수불기초자료!$C$3:$C$4794,$AD$3)</f>
        <v>0</v>
      </c>
      <c r="AG69" s="654">
        <f>AD69+AE69-AF69</f>
        <v>0</v>
      </c>
      <c r="AH69" s="655">
        <v>0</v>
      </c>
      <c r="AI69" s="657">
        <f>SUMIFS(용기수불기초자료!$D$3:$D$4794,용기수불기초자료!$B$3:$B$4794,A69,용기수불기초자료!$C$3:$C$4794,$AH$3)</f>
        <v>0</v>
      </c>
      <c r="AJ69" s="657">
        <f>SUMIFS(용기수불기초자료!$G$3:$G$4794,용기수불기초자료!$B$3:$B$4794,A69,용기수불기초자료!$C$3:$C$4794,$AH$3)</f>
        <v>0</v>
      </c>
      <c r="AK69" s="653">
        <f>AH69+AI69-AJ69</f>
        <v>0</v>
      </c>
      <c r="AL69" s="658">
        <v>0</v>
      </c>
      <c r="AM69" s="657">
        <f>SUMIFS(용기수불기초자료!$D$3:$D$4794,용기수불기초자료!$B$3:$B$4794,A69,용기수불기초자료!$C$3:$C$4794,$AL$3)</f>
        <v>0</v>
      </c>
      <c r="AN69" s="657">
        <f>SUMIFS(용기수불기초자료!$G$3:$G$4794,용기수불기초자료!$B$3:$B$4794,A69,용기수불기초자료!$C$3:$C$4794,$AL$3)</f>
        <v>0</v>
      </c>
      <c r="AO69" s="654">
        <f>AL69+AM69-AN69</f>
        <v>0</v>
      </c>
      <c r="AP69" s="658">
        <v>0</v>
      </c>
      <c r="AQ69" s="657">
        <f>SUMIFS(용기수불기초자료!$D$3:$D$4794,용기수불기초자료!$B$3:$B$4794,A69,용기수불기초자료!$C$3:$C$4794,$AP$3)</f>
        <v>0</v>
      </c>
      <c r="AR69" s="657">
        <f>SUMIFS(용기수불기초자료!$G$3:$G$4794,용기수불기초자료!$B$3:$B$4794,A69,용기수불기초자료!$C$3:$C$4794,$AP$3)</f>
        <v>0</v>
      </c>
      <c r="AS69" s="654">
        <f>AP69+AQ69-AR69</f>
        <v>0</v>
      </c>
      <c r="AT69" s="658">
        <v>0</v>
      </c>
      <c r="AU69" s="657">
        <f>SUMIFS(용기수불기초자료!$D$3:$D$4794,용기수불기초자료!$B$3:$B$4794,A69,용기수불기초자료!$C$3:$C$4794,$AT$3)</f>
        <v>0</v>
      </c>
      <c r="AV69" s="657">
        <f>SUMIFS(용기수불기초자료!$G$3:$G$4794,용기수불기초자료!$B$3:$B$4794,A69,용기수불기초자료!$C$3:$C$4794,$AT$3)</f>
        <v>0</v>
      </c>
      <c r="AW69" s="654">
        <f>AT69+AU69-AV69</f>
        <v>0</v>
      </c>
      <c r="AX69" s="655">
        <v>0</v>
      </c>
      <c r="AY69" s="656">
        <f>SUMIFS(용기수불기초자료!$D$3:$D$4794,용기수불기초자료!$B$3:$B$4794,A69,용기수불기초자료!$C$3:$C$4794,$AX$3)</f>
        <v>0</v>
      </c>
      <c r="AZ69" s="657">
        <f>SUMIFS(용기수불기초자료!$G$3:$G$4794,용기수불기초자료!$B$3:$B$4794,A69,용기수불기초자료!$C$3:$C$4794,$AX$3)</f>
        <v>0</v>
      </c>
      <c r="BA69" s="653">
        <f>AX69+AY69-AZ69</f>
        <v>0</v>
      </c>
      <c r="BB69" s="658">
        <v>0</v>
      </c>
      <c r="BC69" s="656">
        <f>SUMIFS(용기수불기초자료!$D$3:$D$4794,용기수불기초자료!$B$3:$B$4794,A69,용기수불기초자료!$C$3:$C$4794,$BB$3)</f>
        <v>0</v>
      </c>
      <c r="BD69" s="657">
        <f>SUMIFS(용기수불기초자료!$G$3:$G$4794,용기수불기초자료!$B$3:$B$4794,A69,용기수불기초자료!$C$3:$C$4794,$BB$3)</f>
        <v>0</v>
      </c>
      <c r="BE69" s="654">
        <f>BB69+BC69-BD69</f>
        <v>0</v>
      </c>
      <c r="BF69" s="655">
        <v>0</v>
      </c>
      <c r="BG69" s="656">
        <f>SUMIFS(용기수불기초자료!$D$3:$D$4794,용기수불기초자료!$B$3:$B$4794,A69,용기수불기초자료!$C$3:$C$4794,$BF$3)</f>
        <v>0</v>
      </c>
      <c r="BH69" s="657">
        <f>SUMIFS(용기수불기초자료!$G$3:$G$4794,용기수불기초자료!$B$3:$B$4794,A69,용기수불기초자료!$C$3:$C$4794,$BF$3)</f>
        <v>0</v>
      </c>
      <c r="BI69" s="653">
        <f>BF69+BG69-BH69</f>
        <v>0</v>
      </c>
      <c r="BJ69" s="658">
        <v>0</v>
      </c>
      <c r="BK69" s="656">
        <f>SUMIFS(용기수불기초자료!$D$3:$D$4794,용기수불기초자료!$B$3:$B$4794,A69,용기수불기초자료!$C$3:$C$4794,$BJ$3)</f>
        <v>0</v>
      </c>
      <c r="BL69" s="657">
        <f>SUMIFS(용기수불기초자료!$G$3:$G$4794,용기수불기초자료!$B$3:$B$4794,A69,용기수불기초자료!$C$3:$C$4794,$BJ$3)</f>
        <v>0</v>
      </c>
      <c r="BM69" s="654">
        <f>BJ69+BK69-BL69</f>
        <v>0</v>
      </c>
      <c r="BN69" s="658">
        <v>0</v>
      </c>
      <c r="BO69" s="656">
        <f>SUMIFS(용기수불기초자료!$D$3:$D$4794,용기수불기초자료!$B$3:$B$4794,A69,용기수불기초자료!$C$3:$C$4794,$BN$3)</f>
        <v>0</v>
      </c>
      <c r="BP69" s="657">
        <f>SUMIFS(용기수불기초자료!$G$3:$G$4794,용기수불기초자료!$B$3:$B$4794,A69,용기수불기초자료!$C$3:$C$4794,$BN$3)</f>
        <v>0</v>
      </c>
      <c r="BQ69" s="654">
        <f>BN69+BO69-BP69</f>
        <v>0</v>
      </c>
      <c r="BR69" s="658">
        <v>0</v>
      </c>
      <c r="BS69" s="656">
        <f>SUMIFS(용기수불기초자료!$D$3:$D$4794,용기수불기초자료!$B$3:$B$4794,A69,용기수불기초자료!$C$3:$C$4794,$BR$3)</f>
        <v>0</v>
      </c>
      <c r="BT69" s="657">
        <f>SUMIFS(용기수불기초자료!$G$3:$G$4794,용기수불기초자료!$B$3:$B$4794,A69,용기수불기초자료!$C$3:$C$4794,$BR$3)</f>
        <v>0</v>
      </c>
      <c r="BU69" s="654">
        <f>BR69+BS69-BT69</f>
        <v>0</v>
      </c>
      <c r="BV69" s="655">
        <v>0</v>
      </c>
      <c r="BW69" s="656">
        <f>SUMIFS(용기수불기초자료!$D$3:$D$4794,용기수불기초자료!$B$3:$B$4794,A69,용기수불기초자료!$C$3:$C$4794,$BV$3)</f>
        <v>0</v>
      </c>
      <c r="BX69" s="657">
        <f>SUMIFS(용기수불기초자료!$G$3:$G$4794,용기수불기초자료!$B$3:$B$4794,A69,용기수불기초자료!$C$3:$C$4794,$BV$3)</f>
        <v>0</v>
      </c>
      <c r="BY69" s="653">
        <f>BV69+BW69-BX69</f>
        <v>0</v>
      </c>
      <c r="BZ69" s="658">
        <v>0</v>
      </c>
      <c r="CA69" s="656">
        <f>SUMIFS(용기수불기초자료!$D$3:$D$4794,용기수불기초자료!$B$3:$B$4794,A69,용기수불기초자료!$C$3:$C$4794,$BZ$3)</f>
        <v>0</v>
      </c>
      <c r="CB69" s="657">
        <f>SUMIFS(용기수불기초자료!$G$3:$G$4794,용기수불기초자료!$B$3:$B$4794,A69,용기수불기초자료!$C$3:$C$4794,$BZ$3)</f>
        <v>0</v>
      </c>
      <c r="CC69" s="654">
        <f>BZ69+CA69-CB69</f>
        <v>0</v>
      </c>
      <c r="CD69" s="658">
        <v>0</v>
      </c>
      <c r="CE69" s="656">
        <f>SUMIFS(용기수불기초자료!$D$3:$D$4794,용기수불기초자료!$B$3:$B$4794,A69,용기수불기초자료!$C$3:$C$4794,$CD$3)</f>
        <v>0</v>
      </c>
      <c r="CF69" s="657">
        <f>SUMIFS(용기수불기초자료!$G$3:$G$4794,용기수불기초자료!$B$3:$B$4794,A69,용기수불기초자료!$C$3:$C$4794,$CD$3)</f>
        <v>0</v>
      </c>
      <c r="CG69" s="654">
        <f>CD69+CE69-CF69</f>
        <v>0</v>
      </c>
      <c r="CH69" s="658">
        <v>0</v>
      </c>
      <c r="CI69" s="656">
        <f>SUMIFS(용기수불기초자료!$D$3:$D$4794,용기수불기초자료!$B$3:$B$4794,A69,용기수불기초자료!$C$3:$C$4794,$CH$3)</f>
        <v>0</v>
      </c>
      <c r="CJ69" s="657">
        <f>SUMIFS(용기수불기초자료!$G$3:$G$4794,용기수불기초자료!$B$3:$B$4794,A69,용기수불기초자료!$C$3:$C$4794,$CH$3)</f>
        <v>0</v>
      </c>
      <c r="CK69" s="654">
        <f>CH69+CI69-CJ69</f>
        <v>0</v>
      </c>
      <c r="CL69" s="655">
        <v>0</v>
      </c>
      <c r="CM69" s="656">
        <f>SUMIFS(용기수불기초자료!$D$3:$D$4794,용기수불기초자료!$B$3:$B$4794,A69,용기수불기초자료!$C$3:$C$4794,$CL$3)</f>
        <v>0</v>
      </c>
      <c r="CN69" s="657">
        <f>SUMIFS(용기수불기초자료!$G$3:$G$4794,용기수불기초자료!$B$3:$B$4794,A69,용기수불기초자료!$C$3:$C$4794,$CL$3)</f>
        <v>0</v>
      </c>
      <c r="CO69" s="653">
        <f>CL69+CM69-CN69</f>
        <v>0</v>
      </c>
      <c r="CP69" s="658">
        <v>0</v>
      </c>
      <c r="CQ69" s="656">
        <f>SUMIFS(용기수불기초자료!$D$3:$D$4794,용기수불기초자료!$B$3:$B$4794,A69,용기수불기초자료!$C$3:$C$4794,$CP$3)</f>
        <v>0</v>
      </c>
      <c r="CR69" s="657">
        <f>SUMIFS(용기수불기초자료!$G$3:$G$4794,용기수불기초자료!$B$3:$B$4794,A69,용기수불기초자료!$C$3:$C$4794,$CP$3)</f>
        <v>0</v>
      </c>
      <c r="CS69" s="654">
        <f>CP69+CQ69-CR69</f>
        <v>0</v>
      </c>
      <c r="CT69" s="655">
        <v>0</v>
      </c>
      <c r="CU69" s="656">
        <f>SUMIFS(용기수불기초자료!$D$3:$D$4794,용기수불기초자료!$B$3:$B$4794,A69,용기수불기초자료!$C$3:$C$4794,$CT$3)</f>
        <v>0</v>
      </c>
      <c r="CV69" s="657">
        <f>SUMIFS(용기수불기초자료!$G$3:$G$4794,용기수불기초자료!$B$3:$B$4794,A69,용기수불기초자료!$C$3:$C$4794,$CT$3)</f>
        <v>0</v>
      </c>
      <c r="CW69" s="653">
        <f>CT69+CU69-CV69</f>
        <v>0</v>
      </c>
      <c r="CX69" s="658">
        <v>0</v>
      </c>
      <c r="CY69" s="656">
        <f>SUMIFS(용기수불기초자료!$D$3:$D$4794,용기수불기초자료!$B$3:$B$4794,A69,용기수불기초자료!$C$3:$C$4794,$CX$3)</f>
        <v>0</v>
      </c>
      <c r="CZ69" s="657">
        <f>SUMIFS(용기수불기초자료!$G$3:$G$4794,용기수불기초자료!$B$3:$B$4794,A69,용기수불기초자료!$C$3:$C$4794,$CX$3)</f>
        <v>0</v>
      </c>
      <c r="DA69" s="654">
        <f>CX69+CY69-CZ69</f>
        <v>0</v>
      </c>
      <c r="DB69" s="655">
        <v>0</v>
      </c>
      <c r="DC69" s="656">
        <f>SUMIFS(용기수불기초자료!$D$3:$D$4794,용기수불기초자료!$B$3:$B$4794,A69,용기수불기초자료!$C$3:$C$4794,$DB$3)</f>
        <v>0</v>
      </c>
      <c r="DD69" s="657">
        <f>SUMIFS(용기수불기초자료!$G$3:$G$4794,용기수불기초자료!$B$3:$B$4794,A69,용기수불기초자료!$C$3:$C$4794,$DB$3)</f>
        <v>0</v>
      </c>
      <c r="DE69" s="653">
        <f>DB69+DC69-DD69</f>
        <v>0</v>
      </c>
      <c r="DF69" s="658">
        <v>0</v>
      </c>
      <c r="DG69" s="656">
        <f>SUMIFS(용기수불기초자료!$D$3:$D$4794,용기수불기초자료!$B$3:$B$4794,A69,용기수불기초자료!$C$3:$C$4794,$DF$3)</f>
        <v>0</v>
      </c>
      <c r="DH69" s="657">
        <f>SUMIFS(용기수불기초자료!$G$3:$G$4794,용기수불기초자료!$B$3:$B$4794,A69,용기수불기초자료!$C$3:$C$4794,$DF$3)</f>
        <v>0</v>
      </c>
      <c r="DI69" s="654">
        <f>DF69+DG69-DH69</f>
        <v>0</v>
      </c>
      <c r="DJ69" s="658">
        <v>0</v>
      </c>
      <c r="DK69" s="656">
        <f>SUMIFS(용기수불기초자료!$D$3:$D$4794,용기수불기초자료!$B$3:$B$4794,A69,용기수불기초자료!$C$3:$C$4794,$DJ$3)</f>
        <v>0</v>
      </c>
      <c r="DL69" s="657">
        <f>SUMIFS(용기수불기초자료!$G$3:$G$4794,용기수불기초자료!$B$3:$B$4794,A69,용기수불기초자료!$C$3:$C$4794,$DJ$3)</f>
        <v>0</v>
      </c>
      <c r="DM69" s="654">
        <f>DJ69+DK69-DL69</f>
        <v>0</v>
      </c>
      <c r="DN69" s="658">
        <v>0</v>
      </c>
      <c r="DO69" s="656">
        <f>SUMIFS(용기수불기초자료!$D$3:$D$4794,용기수불기초자료!$B$3:$B$4794,A69,용기수불기초자료!$C$3:$C$4794,$DN$3)</f>
        <v>0</v>
      </c>
      <c r="DP69" s="657">
        <f>SUMIFS(용기수불기초자료!$G$3:$G$4794,용기수불기초자료!$B$3:$B$4794,A69,용기수불기초자료!$C$3:$C$4794,$DN$3)</f>
        <v>0</v>
      </c>
      <c r="DQ69" s="659">
        <f>DN69+DO69-DP69</f>
        <v>0</v>
      </c>
      <c r="DR69" s="655">
        <v>0</v>
      </c>
      <c r="DS69" s="656">
        <f>SUMIFS(용기수불기초자료!$D$3:$D$4794,용기수불기초자료!$B$3:$B$4794,A69,용기수불기초자료!$C$3:$C$4794,$DR$3)</f>
        <v>0</v>
      </c>
      <c r="DT69" s="657">
        <f>SUMIFS(용기수불기초자료!$G$3:$G$4794,용기수불기초자료!$B$3:$B$4794,A69,용기수불기초자료!$C$3:$C$4794,$DR$3)</f>
        <v>0</v>
      </c>
      <c r="DU69" s="653">
        <f t="shared" si="520"/>
        <v>0</v>
      </c>
      <c r="DV69" s="658">
        <v>0</v>
      </c>
      <c r="DW69" s="656">
        <f>SUMIFS(용기수불기초자료!$D$3:$D$4794,용기수불기초자료!$B$3:$B$4794,A69,용기수불기초자료!$C$3:$C$4794,$DV$3)</f>
        <v>0</v>
      </c>
      <c r="DX69" s="657">
        <f>SUMIFS(용기수불기초자료!$G$3:$G$4794,용기수불기초자료!$B$3:$B$4794,A69,용기수불기초자료!$C$3:$C$4794,$DV$3)</f>
        <v>0</v>
      </c>
      <c r="DY69" s="654">
        <f>DV69+DW69-DX69</f>
        <v>0</v>
      </c>
      <c r="DZ69" s="655">
        <v>0</v>
      </c>
      <c r="EA69" s="656">
        <f>SUMIFS(용기수불기초자료!$D$3:$D$4794,용기수불기초자료!$B$3:$B$4794,A69,용기수불기초자료!$C$3:$C$4794,$DZ$3)</f>
        <v>0</v>
      </c>
      <c r="EB69" s="657">
        <f>SUMIFS(용기수불기초자료!$G$3:$G$4794,용기수불기초자료!$B$3:$B$4794,A69,용기수불기초자료!$C$3:$C$4794,$DZ$3)</f>
        <v>0</v>
      </c>
      <c r="EC69" s="653">
        <f>DZ69+EA69-EB69</f>
        <v>0</v>
      </c>
      <c r="ED69" s="658">
        <v>0</v>
      </c>
      <c r="EE69" s="656">
        <f>SUMIFS(용기수불기초자료!$D$3:$D$4794,용기수불기초자료!$B$3:$B$4794,A69,용기수불기초자료!$C$3:$C$4794,$ED$3)</f>
        <v>0</v>
      </c>
      <c r="EF69" s="657">
        <f>SUMIFS(용기수불기초자료!$G$3:$G$4794,용기수불기초자료!$B$3:$B$4794,A69,용기수불기초자료!$C$3:$C$4794,$ED$3)</f>
        <v>0</v>
      </c>
      <c r="EG69" s="654">
        <f>ED69+EE69-EF69</f>
        <v>0</v>
      </c>
      <c r="EH69" s="658">
        <v>0</v>
      </c>
      <c r="EI69" s="656">
        <f>SUMIFS(용기수불기초자료!$D$3:$D$4794,용기수불기초자료!$B$3:$B$4794,A69,용기수불기초자료!$C$3:$C$4794,$EH$3)</f>
        <v>0</v>
      </c>
      <c r="EJ69" s="657">
        <f>SUMIFS(용기수불기초자료!$G$3:$G$4794,용기수불기초자료!$B$3:$B$4794,A69,용기수불기초자료!$C$3:$C$4794,$EH$3)</f>
        <v>0</v>
      </c>
      <c r="EK69" s="654">
        <f>EH69+EI69-EJ69</f>
        <v>0</v>
      </c>
      <c r="EL69" s="655">
        <v>0</v>
      </c>
      <c r="EM69" s="656">
        <f>SUMIFS(용기수불기초자료!$D$3:$D$4794,용기수불기초자료!$B$3:$B$4794,A69,용기수불기초자료!$C$3:$C$4794,$EL$3)</f>
        <v>0</v>
      </c>
      <c r="EN69" s="657">
        <f>SUMIFS(용기수불기초자료!$G$3:$G$4794,용기수불기초자료!$B$3:$B$4794,A69,용기수불기초자료!$C$3:$C$4794,$EL$3)</f>
        <v>0</v>
      </c>
      <c r="EO69" s="653">
        <f>EL69+EM69-EN69</f>
        <v>0</v>
      </c>
      <c r="EP69" s="658">
        <v>0</v>
      </c>
      <c r="EQ69" s="656">
        <f>SUMIFS(용기수불기초자료!$D$3:$D$4794,용기수불기초자료!$B$3:$B$4794,A69,용기수불기초자료!$C$3:$C$4794,$EP$3)</f>
        <v>0</v>
      </c>
      <c r="ER69" s="657">
        <f>SUMIFS(용기수불기초자료!$G$3:$G$4794,용기수불기초자료!$B$3:$B$4794,A69,용기수불기초자료!$C$3:$C$4794,$EP$3)</f>
        <v>0</v>
      </c>
      <c r="ES69" s="654">
        <f>EP69+EQ69-ER69</f>
        <v>0</v>
      </c>
      <c r="ET69" s="658">
        <v>0</v>
      </c>
      <c r="EU69" s="656">
        <f>SUMIFS(용기수불기초자료!$D$3:$D$4794,용기수불기초자료!$B$3:$B$4794,A69,용기수불기초자료!$C$3:$C$4794,$ET$3)</f>
        <v>0</v>
      </c>
      <c r="EV69" s="657">
        <f>SUMIFS(용기수불기초자료!$G$3:$G$4794,용기수불기초자료!$B$3:$B$4794,A69,용기수불기초자료!$C$3:$C$4794,$ET$3)</f>
        <v>0</v>
      </c>
      <c r="EW69" s="654">
        <f>ET69+EU69-EV69</f>
        <v>0</v>
      </c>
      <c r="EX69" s="658">
        <v>0</v>
      </c>
      <c r="EY69" s="656">
        <f>SUMIFS(용기수불기초자료!$D$3:$D$4794,용기수불기초자료!$B$3:$B$4794,A69,용기수불기초자료!$C$3:$C$4794,$EX$3)</f>
        <v>0</v>
      </c>
      <c r="EZ69" s="657">
        <f>SUMIFS(용기수불기초자료!$G$3:$G$4794,용기수불기초자료!$B$3:$B$4794,A69,용기수불기초자료!$C$3:$C$4794,$EX$3)</f>
        <v>0</v>
      </c>
      <c r="FA69" s="659">
        <f>EX69+EY69-EZ69</f>
        <v>0</v>
      </c>
      <c r="FB69" s="658">
        <v>0</v>
      </c>
      <c r="FC69" s="660">
        <f>SUMIFS(용기수불기초자료!$D$3:$D$4794,용기수불기초자료!$B$3:$B$4794,A69,용기수불기초자료!$C$3:$C$4794,$FB$3)</f>
        <v>0</v>
      </c>
      <c r="FD69" s="660">
        <f>SUMIFS(용기수불기초자료!$G$3:$G$4794,용기수불기초자료!$B$3:$B$4794,A69,용기수불기초자료!$C$3:$C$4794,$FB$3)</f>
        <v>0</v>
      </c>
      <c r="FE69" s="659">
        <f>FB69+FC69-FD69</f>
        <v>0</v>
      </c>
      <c r="FF69" s="658">
        <v>0</v>
      </c>
      <c r="FG69" s="660">
        <f>SUMIFS(용기수불기초자료!$D$3:$D$4794,용기수불기초자료!$B$3:$B$4794,A69,용기수불기초자료!$C$3:$C$4794,$FF$3)</f>
        <v>0</v>
      </c>
      <c r="FH69" s="660">
        <f>SUMIFS(용기수불기초자료!$G$3:$G$4794,용기수불기초자료!$B$3:$B$4794,A69,용기수불기초자료!$C$3:$C$4794,$FF$3)</f>
        <v>0</v>
      </c>
      <c r="FI69" s="659">
        <f>FF69+FG69-FH69</f>
        <v>0</v>
      </c>
      <c r="FJ69" s="658">
        <v>0</v>
      </c>
      <c r="FK69" s="660">
        <f>SUMIFS(용기수불기초자료!$D$3:$D$4794,용기수불기초자료!$B$3:$B$4794,$A69,용기수불기초자료!$C$3:$C$4794,$FJ$3)</f>
        <v>0</v>
      </c>
      <c r="FL69" s="660">
        <f>SUMIFS(용기수불기초자료!$G$3:$G$4794,용기수불기초자료!$B$3:$B$4794,$A69,용기수불기초자료!$C$3:$C$4794,$FJ$3)</f>
        <v>0</v>
      </c>
      <c r="FM69" s="659">
        <f>FJ69+FK69-FL69</f>
        <v>0</v>
      </c>
      <c r="FN69" s="658">
        <v>0</v>
      </c>
      <c r="FO69" s="660">
        <f>SUMIFS(용기수불기초자료!$D$3:$D$4794,용기수불기초자료!$B$3:$B$4794,$A69,용기수불기초자료!$C$3:$C$4794,$FN$3)</f>
        <v>0</v>
      </c>
      <c r="FP69" s="660">
        <f>SUMIFS(용기수불기초자료!$G$3:$G$4794,용기수불기초자료!$B$3:$B$4794,$A69,용기수불기초자료!$C$3:$C$4794,$FN$3)</f>
        <v>0</v>
      </c>
      <c r="FQ69" s="659">
        <f>FN69+FO69-FP69</f>
        <v>0</v>
      </c>
      <c r="FR69" s="661">
        <v>0</v>
      </c>
      <c r="FS69" s="662">
        <f>SUMIF(기화기수불!$B$4:$B$628,A69,기화기수불!$D$4:$D$628)</f>
        <v>0</v>
      </c>
      <c r="FT69" s="662">
        <f>SUMIF(기화기수불!$B$4:$B$628,A69,기화기수불!$C$4:$C$628)</f>
        <v>0</v>
      </c>
      <c r="FU69" s="669">
        <f t="shared" si="325"/>
        <v>0</v>
      </c>
      <c r="FW69" s="679"/>
    </row>
    <row r="70" spans="1:179" x14ac:dyDescent="0.3">
      <c r="A70" s="945" t="s">
        <v>914</v>
      </c>
      <c r="B70" s="546">
        <f t="shared" si="521"/>
        <v>2</v>
      </c>
      <c r="C70" s="547">
        <f t="shared" si="522"/>
        <v>11</v>
      </c>
      <c r="D70" s="547">
        <f t="shared" si="523"/>
        <v>11</v>
      </c>
      <c r="E70" s="548">
        <f t="shared" si="524"/>
        <v>2</v>
      </c>
      <c r="F70" s="549">
        <v>0</v>
      </c>
      <c r="G70" s="550">
        <f>SUMIFS(용기수불기초자료!$D$3:$D$4794,용기수불기초자료!$B$3:$B$4794,A70,용기수불기초자료!$C$3:$C$4794,$F$3)</f>
        <v>0</v>
      </c>
      <c r="H70" s="551">
        <f>SUMIFS(용기수불기초자료!$G$3:$G$4794,용기수불기초자료!$B$3:$B$4794,A70,용기수불기초자료!$C$3:$C$4794,$F$3)</f>
        <v>0</v>
      </c>
      <c r="I70" s="547">
        <f t="shared" si="13"/>
        <v>0</v>
      </c>
      <c r="J70" s="552">
        <v>0</v>
      </c>
      <c r="K70" s="550">
        <f>SUMIFS(용기수불기초자료!$D$3:$D$4794,용기수불기초자료!$B$3:$B$4794,A70,용기수불기초자료!$C$3:$C$4794,$J$3)</f>
        <v>0</v>
      </c>
      <c r="L70" s="551">
        <f>SUMIFS(용기수불기초자료!$G$3:$G$4794,용기수불기초자료!$B$3:$B$4794,A70,용기수불기초자료!$C$3:$C$4794,$J$3)</f>
        <v>0</v>
      </c>
      <c r="M70" s="548">
        <f t="shared" si="14"/>
        <v>0</v>
      </c>
      <c r="N70" s="549">
        <v>2</v>
      </c>
      <c r="O70" s="550">
        <f>SUMIFS(용기수불기초자료!$D$3:$D$4794,용기수불기초자료!$B$3:$B$4794,A70,용기수불기초자료!$C$3:$C$4794,$N$3)</f>
        <v>8</v>
      </c>
      <c r="P70" s="551">
        <f>SUMIFS(용기수불기초자료!$G$3:$G$4794,용기수불기초자료!$B$3:$B$4794,A70,용기수불기초자료!$C$3:$C$4794,$N$3)</f>
        <v>8</v>
      </c>
      <c r="Q70" s="547">
        <f t="shared" si="15"/>
        <v>2</v>
      </c>
      <c r="R70" s="552">
        <v>0</v>
      </c>
      <c r="S70" s="551">
        <f>SUMIFS(용기수불기초자료!$D$3:$D$4794,용기수불기초자료!$B$3:$B$4794,A70,용기수불기초자료!$C$3:$C$4794,$R$3)</f>
        <v>0</v>
      </c>
      <c r="T70" s="551">
        <f>SUMIFS(용기수불기초자료!$G$3:$G$4794,용기수불기초자료!$B$3:$B$4794,A70,용기수불기초자료!$C$3:$C$4794,$R$3)</f>
        <v>0</v>
      </c>
      <c r="U70" s="548">
        <f t="shared" si="16"/>
        <v>0</v>
      </c>
      <c r="V70" s="549">
        <v>0</v>
      </c>
      <c r="W70" s="551">
        <f>SUMIFS(용기수불기초자료!$D$3:$D$4794,용기수불기초자료!$B$3:$B$4794,A70,용기수불기초자료!$C$3:$C$4794,$V$3)</f>
        <v>0</v>
      </c>
      <c r="X70" s="551">
        <f>SUMIFS(용기수불기초자료!$G$3:$G$4794,용기수불기초자료!$B$3:$B$4794,A70,용기수불기초자료!$C$3:$C$4794,$V$3)</f>
        <v>0</v>
      </c>
      <c r="Y70" s="547">
        <f t="shared" si="17"/>
        <v>0</v>
      </c>
      <c r="Z70" s="552">
        <v>0</v>
      </c>
      <c r="AA70" s="551">
        <f>SUMIFS(용기수불기초자료!$D$3:$D$4794,용기수불기초자료!$B$3:$B$4794,A70,용기수불기초자료!$C$3:$C$4794,$Z$3)</f>
        <v>0</v>
      </c>
      <c r="AB70" s="551">
        <f>SUMIFS(용기수불기초자료!$G$3:$G$4794,용기수불기초자료!$B$3:$B$4794,A70,용기수불기초자료!$C$3:$C$4794,$Z$3)</f>
        <v>0</v>
      </c>
      <c r="AC70" s="548">
        <f t="shared" si="18"/>
        <v>0</v>
      </c>
      <c r="AD70" s="552">
        <v>-1</v>
      </c>
      <c r="AE70" s="551">
        <f>SUMIFS(용기수불기초자료!$D$3:$D$4794,용기수불기초자료!$B$3:$B$4794,A70,용기수불기초자료!$C$3:$C$4794,$AD$3)</f>
        <v>0</v>
      </c>
      <c r="AF70" s="551">
        <f>SUMIFS(용기수불기초자료!$G$3:$G$4794,용기수불기초자료!$B$3:$B$4794,A70,용기수불기초자료!$C$3:$C$4794,$AD$3)</f>
        <v>0</v>
      </c>
      <c r="AG70" s="548">
        <f t="shared" si="19"/>
        <v>-1</v>
      </c>
      <c r="AH70" s="549">
        <v>0</v>
      </c>
      <c r="AI70" s="551">
        <f>SUMIFS(용기수불기초자료!$D$3:$D$4794,용기수불기초자료!$B$3:$B$4794,A70,용기수불기초자료!$C$3:$C$4794,$AH$3)</f>
        <v>3</v>
      </c>
      <c r="AJ70" s="551">
        <f>SUMIFS(용기수불기초자료!$G$3:$G$4794,용기수불기초자료!$B$3:$B$4794,A70,용기수불기초자료!$C$3:$C$4794,$AH$3)</f>
        <v>3</v>
      </c>
      <c r="AK70" s="547">
        <f>AH70+AI70-AJ70</f>
        <v>0</v>
      </c>
      <c r="AL70" s="552">
        <v>0</v>
      </c>
      <c r="AM70" s="551">
        <f>SUMIFS(용기수불기초자료!$D$3:$D$4794,용기수불기초자료!$B$3:$B$4794,A70,용기수불기초자료!$C$3:$C$4794,$AL$3)</f>
        <v>0</v>
      </c>
      <c r="AN70" s="551">
        <f>SUMIFS(용기수불기초자료!$G$3:$G$4794,용기수불기초자료!$B$3:$B$4794,A70,용기수불기초자료!$C$3:$C$4794,$AL$3)</f>
        <v>0</v>
      </c>
      <c r="AO70" s="548">
        <f t="shared" si="176"/>
        <v>0</v>
      </c>
      <c r="AP70" s="552">
        <v>0</v>
      </c>
      <c r="AQ70" s="551">
        <f>SUMIFS(용기수불기초자료!$D$3:$D$4794,용기수불기초자료!$B$3:$B$4794,A70,용기수불기초자료!$C$3:$C$4794,$AP$3)</f>
        <v>0</v>
      </c>
      <c r="AR70" s="551">
        <f>SUMIFS(용기수불기초자료!$G$3:$G$4794,용기수불기초자료!$B$3:$B$4794,A70,용기수불기초자료!$C$3:$C$4794,$AP$3)</f>
        <v>0</v>
      </c>
      <c r="AS70" s="548">
        <f t="shared" si="139"/>
        <v>0</v>
      </c>
      <c r="AT70" s="552">
        <v>1</v>
      </c>
      <c r="AU70" s="551">
        <f>SUMIFS(용기수불기초자료!$D$3:$D$4794,용기수불기초자료!$B$3:$B$4794,A70,용기수불기초자료!$C$3:$C$4794,$AT$3)</f>
        <v>0</v>
      </c>
      <c r="AV70" s="551">
        <f>SUMIFS(용기수불기초자료!$G$3:$G$4794,용기수불기초자료!$B$3:$B$4794,A70,용기수불기초자료!$C$3:$C$4794,$AT$3)</f>
        <v>0</v>
      </c>
      <c r="AW70" s="548">
        <f t="shared" si="22"/>
        <v>1</v>
      </c>
      <c r="AX70" s="549">
        <v>0</v>
      </c>
      <c r="AY70" s="550">
        <f>SUMIFS(용기수불기초자료!$D$3:$D$4794,용기수불기초자료!$B$3:$B$4794,A70,용기수불기초자료!$C$3:$C$4794,$AX$3)</f>
        <v>0</v>
      </c>
      <c r="AZ70" s="551">
        <f>SUMIFS(용기수불기초자료!$G$3:$G$4794,용기수불기초자료!$B$3:$B$4794,A70,용기수불기초자료!$C$3:$C$4794,$AX$3)</f>
        <v>0</v>
      </c>
      <c r="BA70" s="547">
        <f t="shared" si="23"/>
        <v>0</v>
      </c>
      <c r="BB70" s="552">
        <v>0</v>
      </c>
      <c r="BC70" s="550">
        <f>SUMIFS(용기수불기초자료!$D$3:$D$4794,용기수불기초자료!$B$3:$B$4794,A70,용기수불기초자료!$C$3:$C$4794,$BB$3)</f>
        <v>0</v>
      </c>
      <c r="BD70" s="551">
        <f>SUMIFS(용기수불기초자료!$G$3:$G$4794,용기수불기초자료!$B$3:$B$4794,A70,용기수불기초자료!$C$3:$C$4794,$BB$3)</f>
        <v>0</v>
      </c>
      <c r="BE70" s="548">
        <f t="shared" si="24"/>
        <v>0</v>
      </c>
      <c r="BF70" s="549">
        <v>0</v>
      </c>
      <c r="BG70" s="550">
        <f>SUMIFS(용기수불기초자료!$D$3:$D$4794,용기수불기초자료!$B$3:$B$4794,A70,용기수불기초자료!$C$3:$C$4794,$BF$3)</f>
        <v>0</v>
      </c>
      <c r="BH70" s="551">
        <f>SUMIFS(용기수불기초자료!$G$3:$G$4794,용기수불기초자료!$B$3:$B$4794,A70,용기수불기초자료!$C$3:$C$4794,$BF$3)</f>
        <v>0</v>
      </c>
      <c r="BI70" s="547">
        <f t="shared" si="7"/>
        <v>0</v>
      </c>
      <c r="BJ70" s="552">
        <v>0</v>
      </c>
      <c r="BK70" s="550">
        <f>SUMIFS(용기수불기초자료!$D$3:$D$4794,용기수불기초자료!$B$3:$B$4794,A70,용기수불기초자료!$C$3:$C$4794,$BJ$3)</f>
        <v>0</v>
      </c>
      <c r="BL70" s="551">
        <f>SUMIFS(용기수불기초자료!$G$3:$G$4794,용기수불기초자료!$B$3:$B$4794,A70,용기수불기초자료!$C$3:$C$4794,$BJ$3)</f>
        <v>0</v>
      </c>
      <c r="BM70" s="548">
        <f t="shared" si="25"/>
        <v>0</v>
      </c>
      <c r="BN70" s="552">
        <v>0</v>
      </c>
      <c r="BO70" s="550">
        <f>SUMIFS(용기수불기초자료!$D$3:$D$4794,용기수불기초자료!$B$3:$B$4794,A70,용기수불기초자료!$C$3:$C$4794,$BN$3)</f>
        <v>0</v>
      </c>
      <c r="BP70" s="551">
        <f>SUMIFS(용기수불기초자료!$G$3:$G$4794,용기수불기초자료!$B$3:$B$4794,A70,용기수불기초자료!$C$3:$C$4794,$BN$3)</f>
        <v>0</v>
      </c>
      <c r="BQ70" s="548">
        <f t="shared" si="26"/>
        <v>0</v>
      </c>
      <c r="BR70" s="552">
        <v>0</v>
      </c>
      <c r="BS70" s="550">
        <f>SUMIFS(용기수불기초자료!$D$3:$D$4794,용기수불기초자료!$B$3:$B$4794,A70,용기수불기초자료!$C$3:$C$4794,$BR$3)</f>
        <v>0</v>
      </c>
      <c r="BT70" s="551">
        <f>SUMIFS(용기수불기초자료!$G$3:$G$4794,용기수불기초자료!$B$3:$B$4794,A70,용기수불기초자료!$C$3:$C$4794,$BR$3)</f>
        <v>0</v>
      </c>
      <c r="BU70" s="548">
        <f t="shared" si="27"/>
        <v>0</v>
      </c>
      <c r="BV70" s="549">
        <v>0</v>
      </c>
      <c r="BW70" s="550">
        <f>SUMIFS(용기수불기초자료!$D$3:$D$4794,용기수불기초자료!$B$3:$B$4794,A70,용기수불기초자료!$C$3:$C$4794,$BV$3)</f>
        <v>0</v>
      </c>
      <c r="BX70" s="551">
        <f>SUMIFS(용기수불기초자료!$G$3:$G$4794,용기수불기초자료!$B$3:$B$4794,A70,용기수불기초자료!$C$3:$C$4794,$BV$3)</f>
        <v>0</v>
      </c>
      <c r="BY70" s="547">
        <f t="shared" si="28"/>
        <v>0</v>
      </c>
      <c r="BZ70" s="552">
        <v>0</v>
      </c>
      <c r="CA70" s="550">
        <f>SUMIFS(용기수불기초자료!$D$3:$D$4794,용기수불기초자료!$B$3:$B$4794,A70,용기수불기초자료!$C$3:$C$4794,$BZ$3)</f>
        <v>0</v>
      </c>
      <c r="CB70" s="551">
        <f>SUMIFS(용기수불기초자료!$G$3:$G$4794,용기수불기초자료!$B$3:$B$4794,A70,용기수불기초자료!$C$3:$C$4794,$BZ$3)</f>
        <v>0</v>
      </c>
      <c r="CC70" s="548">
        <f t="shared" si="29"/>
        <v>0</v>
      </c>
      <c r="CD70" s="552">
        <v>0</v>
      </c>
      <c r="CE70" s="550">
        <f>SUMIFS(용기수불기초자료!$D$3:$D$4794,용기수불기초자료!$B$3:$B$4794,A70,용기수불기초자료!$C$3:$C$4794,$CD$3)</f>
        <v>0</v>
      </c>
      <c r="CF70" s="551">
        <f>SUMIFS(용기수불기초자료!$G$3:$G$4794,용기수불기초자료!$B$3:$B$4794,A70,용기수불기초자료!$C$3:$C$4794,$CD$3)</f>
        <v>0</v>
      </c>
      <c r="CG70" s="548">
        <f t="shared" si="30"/>
        <v>0</v>
      </c>
      <c r="CH70" s="552">
        <v>0</v>
      </c>
      <c r="CI70" s="550">
        <f>SUMIFS(용기수불기초자료!$D$3:$D$4794,용기수불기초자료!$B$3:$B$4794,A70,용기수불기초자료!$C$3:$C$4794,$CH$3)</f>
        <v>0</v>
      </c>
      <c r="CJ70" s="551">
        <f>SUMIFS(용기수불기초자료!$G$3:$G$4794,용기수불기초자료!$B$3:$B$4794,A70,용기수불기초자료!$C$3:$C$4794,$CH$3)</f>
        <v>0</v>
      </c>
      <c r="CK70" s="548">
        <f t="shared" si="31"/>
        <v>0</v>
      </c>
      <c r="CL70" s="549">
        <v>0</v>
      </c>
      <c r="CM70" s="550">
        <f>SUMIFS(용기수불기초자료!$D$3:$D$4794,용기수불기초자료!$B$3:$B$4794,A70,용기수불기초자료!$C$3:$C$4794,$CL$3)</f>
        <v>0</v>
      </c>
      <c r="CN70" s="551">
        <f>SUMIFS(용기수불기초자료!$G$3:$G$4794,용기수불기초자료!$B$3:$B$4794,A70,용기수불기초자료!$C$3:$C$4794,$CL$3)</f>
        <v>0</v>
      </c>
      <c r="CO70" s="547">
        <f t="shared" si="32"/>
        <v>0</v>
      </c>
      <c r="CP70" s="552">
        <v>0</v>
      </c>
      <c r="CQ70" s="550">
        <f>SUMIFS(용기수불기초자료!$D$3:$D$4794,용기수불기초자료!$B$3:$B$4794,A70,용기수불기초자료!$C$3:$C$4794,$CP$3)</f>
        <v>0</v>
      </c>
      <c r="CR70" s="551">
        <f>SUMIFS(용기수불기초자료!$G$3:$G$4794,용기수불기초자료!$B$3:$B$4794,A70,용기수불기초자료!$C$3:$C$4794,$CP$3)</f>
        <v>0</v>
      </c>
      <c r="CS70" s="548">
        <f t="shared" si="33"/>
        <v>0</v>
      </c>
      <c r="CT70" s="549">
        <v>0</v>
      </c>
      <c r="CU70" s="550">
        <f>SUMIFS(용기수불기초자료!$D$3:$D$4794,용기수불기초자료!$B$3:$B$4794,A70,용기수불기초자료!$C$3:$C$4794,$CT$3)</f>
        <v>0</v>
      </c>
      <c r="CV70" s="551">
        <f>SUMIFS(용기수불기초자료!$G$3:$G$4794,용기수불기초자료!$B$3:$B$4794,A70,용기수불기초자료!$C$3:$C$4794,$CT$3)</f>
        <v>0</v>
      </c>
      <c r="CW70" s="547">
        <f t="shared" si="34"/>
        <v>0</v>
      </c>
      <c r="CX70" s="552">
        <v>0</v>
      </c>
      <c r="CY70" s="550">
        <f>SUMIFS(용기수불기초자료!$D$3:$D$4794,용기수불기초자료!$B$3:$B$4794,A70,용기수불기초자료!$C$3:$C$4794,$CX$3)</f>
        <v>0</v>
      </c>
      <c r="CZ70" s="551">
        <f>SUMIFS(용기수불기초자료!$G$3:$G$4794,용기수불기초자료!$B$3:$B$4794,A70,용기수불기초자료!$C$3:$C$4794,$CX$3)</f>
        <v>0</v>
      </c>
      <c r="DA70" s="548">
        <f t="shared" si="35"/>
        <v>0</v>
      </c>
      <c r="DB70" s="549">
        <v>0</v>
      </c>
      <c r="DC70" s="550">
        <f>SUMIFS(용기수불기초자료!$D$3:$D$4794,용기수불기초자료!$B$3:$B$4794,A70,용기수불기초자료!$C$3:$C$4794,$DB$3)</f>
        <v>0</v>
      </c>
      <c r="DD70" s="551">
        <f>SUMIFS(용기수불기초자료!$G$3:$G$4794,용기수불기초자료!$B$3:$B$4794,A70,용기수불기초자료!$C$3:$C$4794,$DB$3)</f>
        <v>0</v>
      </c>
      <c r="DE70" s="547">
        <f t="shared" si="36"/>
        <v>0</v>
      </c>
      <c r="DF70" s="552">
        <v>0</v>
      </c>
      <c r="DG70" s="550">
        <f>SUMIFS(용기수불기초자료!$D$3:$D$4794,용기수불기초자료!$B$3:$B$4794,A70,용기수불기초자료!$C$3:$C$4794,$DF$3)</f>
        <v>0</v>
      </c>
      <c r="DH70" s="551">
        <f>SUMIFS(용기수불기초자료!$G$3:$G$4794,용기수불기초자료!$B$3:$B$4794,A70,용기수불기초자료!$C$3:$C$4794,$DF$3)</f>
        <v>0</v>
      </c>
      <c r="DI70" s="548">
        <f t="shared" si="37"/>
        <v>0</v>
      </c>
      <c r="DJ70" s="552">
        <v>0</v>
      </c>
      <c r="DK70" s="550">
        <f>SUMIFS(용기수불기초자료!$D$3:$D$4794,용기수불기초자료!$B$3:$B$4794,A70,용기수불기초자료!$C$3:$C$4794,$DJ$3)</f>
        <v>0</v>
      </c>
      <c r="DL70" s="551">
        <f>SUMIFS(용기수불기초자료!$G$3:$G$4794,용기수불기초자료!$B$3:$B$4794,A70,용기수불기초자료!$C$3:$C$4794,$DJ$3)</f>
        <v>0</v>
      </c>
      <c r="DM70" s="548">
        <f t="shared" si="38"/>
        <v>0</v>
      </c>
      <c r="DN70" s="552">
        <v>0</v>
      </c>
      <c r="DO70" s="550">
        <f>SUMIFS(용기수불기초자료!$D$3:$D$4794,용기수불기초자료!$B$3:$B$4794,A70,용기수불기초자료!$C$3:$C$4794,$DN$3)</f>
        <v>0</v>
      </c>
      <c r="DP70" s="551">
        <f>SUMIFS(용기수불기초자료!$G$3:$G$4794,용기수불기초자료!$B$3:$B$4794,A70,용기수불기초자료!$C$3:$C$4794,$DN$3)</f>
        <v>0</v>
      </c>
      <c r="DQ70" s="554">
        <f t="shared" si="39"/>
        <v>0</v>
      </c>
      <c r="DR70" s="549">
        <v>0</v>
      </c>
      <c r="DS70" s="550">
        <f>SUMIFS(용기수불기초자료!$D$3:$D$4794,용기수불기초자료!$B$3:$B$4794,A70,용기수불기초자료!$C$3:$C$4794,$DR$3)</f>
        <v>0</v>
      </c>
      <c r="DT70" s="551">
        <f>SUMIFS(용기수불기초자료!$G$3:$G$4794,용기수불기초자료!$B$3:$B$4794,A70,용기수불기초자료!$C$3:$C$4794,$DR$3)</f>
        <v>0</v>
      </c>
      <c r="DU70" s="547">
        <f t="shared" si="520"/>
        <v>0</v>
      </c>
      <c r="DV70" s="552">
        <v>0</v>
      </c>
      <c r="DW70" s="550">
        <f>SUMIFS(용기수불기초자료!$D$3:$D$4794,용기수불기초자료!$B$3:$B$4794,A70,용기수불기초자료!$C$3:$C$4794,$DV$3)</f>
        <v>0</v>
      </c>
      <c r="DX70" s="551">
        <f>SUMIFS(용기수불기초자료!$G$3:$G$4794,용기수불기초자료!$B$3:$B$4794,A70,용기수불기초자료!$C$3:$C$4794,$DV$3)</f>
        <v>0</v>
      </c>
      <c r="DY70" s="548">
        <f t="shared" si="40"/>
        <v>0</v>
      </c>
      <c r="DZ70" s="549">
        <v>0</v>
      </c>
      <c r="EA70" s="550">
        <f>SUMIFS(용기수불기초자료!$D$3:$D$4794,용기수불기초자료!$B$3:$B$4794,A70,용기수불기초자료!$C$3:$C$4794,$DZ$3)</f>
        <v>0</v>
      </c>
      <c r="EB70" s="551">
        <f>SUMIFS(용기수불기초자료!$G$3:$G$4794,용기수불기초자료!$B$3:$B$4794,A70,용기수불기초자료!$C$3:$C$4794,$DZ$3)</f>
        <v>0</v>
      </c>
      <c r="EC70" s="547">
        <f t="shared" si="41"/>
        <v>0</v>
      </c>
      <c r="ED70" s="552">
        <v>0</v>
      </c>
      <c r="EE70" s="550">
        <f>SUMIFS(용기수불기초자료!$D$3:$D$4794,용기수불기초자료!$B$3:$B$4794,A70,용기수불기초자료!$C$3:$C$4794,$ED$3)</f>
        <v>0</v>
      </c>
      <c r="EF70" s="551">
        <f>SUMIFS(용기수불기초자료!$G$3:$G$4794,용기수불기초자료!$B$3:$B$4794,A70,용기수불기초자료!$C$3:$C$4794,$ED$3)</f>
        <v>0</v>
      </c>
      <c r="EG70" s="548">
        <f t="shared" si="42"/>
        <v>0</v>
      </c>
      <c r="EH70" s="552">
        <v>0</v>
      </c>
      <c r="EI70" s="550">
        <f>SUMIFS(용기수불기초자료!$D$3:$D$4794,용기수불기초자료!$B$3:$B$4794,A70,용기수불기초자료!$C$3:$C$4794,$EH$3)</f>
        <v>0</v>
      </c>
      <c r="EJ70" s="551">
        <f>SUMIFS(용기수불기초자료!$G$3:$G$4794,용기수불기초자료!$B$3:$B$4794,A70,용기수불기초자료!$C$3:$C$4794,$EH$3)</f>
        <v>0</v>
      </c>
      <c r="EK70" s="548">
        <f t="shared" si="43"/>
        <v>0</v>
      </c>
      <c r="EL70" s="549">
        <v>0</v>
      </c>
      <c r="EM70" s="550">
        <f>SUMIFS(용기수불기초자료!$D$3:$D$4794,용기수불기초자료!$B$3:$B$4794,A70,용기수불기초자료!$C$3:$C$4794,$EL$3)</f>
        <v>0</v>
      </c>
      <c r="EN70" s="551">
        <f>SUMIFS(용기수불기초자료!$G$3:$G$4794,용기수불기초자료!$B$3:$B$4794,A70,용기수불기초자료!$C$3:$C$4794,$EL$3)</f>
        <v>0</v>
      </c>
      <c r="EO70" s="547">
        <f t="shared" si="44"/>
        <v>0</v>
      </c>
      <c r="EP70" s="552">
        <v>0</v>
      </c>
      <c r="EQ70" s="550">
        <f>SUMIFS(용기수불기초자료!$D$3:$D$4794,용기수불기초자료!$B$3:$B$4794,A70,용기수불기초자료!$C$3:$C$4794,$EP$3)</f>
        <v>0</v>
      </c>
      <c r="ER70" s="551">
        <f>SUMIFS(용기수불기초자료!$G$3:$G$4794,용기수불기초자료!$B$3:$B$4794,A70,용기수불기초자료!$C$3:$C$4794,$EP$3)</f>
        <v>0</v>
      </c>
      <c r="ES70" s="548">
        <f t="shared" si="45"/>
        <v>0</v>
      </c>
      <c r="ET70" s="552">
        <v>0</v>
      </c>
      <c r="EU70" s="550">
        <f>SUMIFS(용기수불기초자료!$D$3:$D$4794,용기수불기초자료!$B$3:$B$4794,A70,용기수불기초자료!$C$3:$C$4794,$ET$3)</f>
        <v>0</v>
      </c>
      <c r="EV70" s="551">
        <f>SUMIFS(용기수불기초자료!$G$3:$G$4794,용기수불기초자료!$B$3:$B$4794,A70,용기수불기초자료!$C$3:$C$4794,$ET$3)</f>
        <v>0</v>
      </c>
      <c r="EW70" s="548">
        <f t="shared" si="46"/>
        <v>0</v>
      </c>
      <c r="EX70" s="552">
        <v>0</v>
      </c>
      <c r="EY70" s="550">
        <f>SUMIFS(용기수불기초자료!$D$3:$D$4794,용기수불기초자료!$B$3:$B$4794,A70,용기수불기초자료!$C$3:$C$4794,$EX$3)</f>
        <v>0</v>
      </c>
      <c r="EZ70" s="551">
        <f>SUMIFS(용기수불기초자료!$G$3:$G$4794,용기수불기초자료!$B$3:$B$4794,A70,용기수불기초자료!$C$3:$C$4794,$EX$3)</f>
        <v>0</v>
      </c>
      <c r="FA70" s="554">
        <f t="shared" si="47"/>
        <v>0</v>
      </c>
      <c r="FB70" s="552">
        <v>0</v>
      </c>
      <c r="FC70" s="555">
        <f>SUMIFS(용기수불기초자료!$D$3:$D$4794,용기수불기초자료!$B$3:$B$4794,A70,용기수불기초자료!$C$3:$C$4794,$FB$3)</f>
        <v>0</v>
      </c>
      <c r="FD70" s="555">
        <f>SUMIFS(용기수불기초자료!$G$3:$G$4794,용기수불기초자료!$B$3:$B$4794,A70,용기수불기초자료!$C$3:$C$4794,$FB$3)</f>
        <v>0</v>
      </c>
      <c r="FE70" s="554">
        <f t="shared" si="48"/>
        <v>0</v>
      </c>
      <c r="FF70" s="552">
        <v>0</v>
      </c>
      <c r="FG70" s="555">
        <f>SUMIFS(용기수불기초자료!$D$3:$D$4794,용기수불기초자료!$B$3:$B$4794,A70,용기수불기초자료!$C$3:$C$4794,$FF$3)</f>
        <v>0</v>
      </c>
      <c r="FH70" s="555">
        <f>SUMIFS(용기수불기초자료!$G$3:$G$4794,용기수불기초자료!$B$3:$B$4794,A70,용기수불기초자료!$C$3:$C$4794,$FF$3)</f>
        <v>0</v>
      </c>
      <c r="FI70" s="554">
        <f t="shared" si="519"/>
        <v>0</v>
      </c>
      <c r="FJ70" s="552">
        <v>0</v>
      </c>
      <c r="FK70" s="555">
        <f>SUMIFS(용기수불기초자료!$D$3:$D$4794,용기수불기초자료!$B$3:$B$4794,$A70,용기수불기초자료!$C$3:$C$4794,$FJ$3)</f>
        <v>0</v>
      </c>
      <c r="FL70" s="555">
        <f>SUMIFS(용기수불기초자료!$G$3:$G$4794,용기수불기초자료!$B$3:$B$4794,$A70,용기수불기초자료!$C$3:$C$4794,$FJ$3)</f>
        <v>0</v>
      </c>
      <c r="FM70" s="554">
        <f t="shared" si="327"/>
        <v>0</v>
      </c>
      <c r="FN70" s="552">
        <v>0</v>
      </c>
      <c r="FO70" s="555">
        <f>SUMIFS(용기수불기초자료!$D$3:$D$4794,용기수불기초자료!$B$3:$B$4794,$A70,용기수불기초자료!$C$3:$C$4794,$FN$3)</f>
        <v>0</v>
      </c>
      <c r="FP70" s="555">
        <f>SUMIFS(용기수불기초자료!$G$3:$G$4794,용기수불기초자료!$B$3:$B$4794,$A70,용기수불기초자료!$C$3:$C$4794,$FN$3)</f>
        <v>0</v>
      </c>
      <c r="FQ70" s="554">
        <f t="shared" si="328"/>
        <v>0</v>
      </c>
      <c r="FR70" s="558">
        <v>0</v>
      </c>
      <c r="FS70" s="582">
        <f>SUMIF(기화기수불!$B$4:$B$628,A70,기화기수불!$D$4:$D$628)</f>
        <v>0</v>
      </c>
      <c r="FT70" s="582">
        <f>SUMIF(기화기수불!$B$4:$B$628,A70,기화기수불!$C$4:$C$628)</f>
        <v>0</v>
      </c>
      <c r="FU70" s="559">
        <f t="shared" si="325"/>
        <v>0</v>
      </c>
      <c r="FW70" s="228"/>
    </row>
    <row r="71" spans="1:179" x14ac:dyDescent="0.3">
      <c r="A71" s="945" t="s">
        <v>878</v>
      </c>
      <c r="B71" s="546">
        <f t="shared" si="521"/>
        <v>27</v>
      </c>
      <c r="C71" s="547">
        <f t="shared" si="522"/>
        <v>17</v>
      </c>
      <c r="D71" s="547">
        <f t="shared" si="523"/>
        <v>17</v>
      </c>
      <c r="E71" s="548">
        <f t="shared" si="524"/>
        <v>27</v>
      </c>
      <c r="F71" s="549">
        <v>10</v>
      </c>
      <c r="G71" s="550">
        <f>SUMIFS(용기수불기초자료!$D$3:$D$4794,용기수불기초자료!$B$3:$B$4794,A71,용기수불기초자료!$C$3:$C$4794,$F$3)</f>
        <v>6</v>
      </c>
      <c r="H71" s="551">
        <f>SUMIFS(용기수불기초자료!$G$3:$G$4794,용기수불기초자료!$B$3:$B$4794,A71,용기수불기초자료!$C$3:$C$4794,$F$3)</f>
        <v>6</v>
      </c>
      <c r="I71" s="547">
        <f t="shared" si="13"/>
        <v>10</v>
      </c>
      <c r="J71" s="552">
        <v>0</v>
      </c>
      <c r="K71" s="550">
        <f>SUMIFS(용기수불기초자료!$D$3:$D$4794,용기수불기초자료!$B$3:$B$4794,A71,용기수불기초자료!$C$3:$C$4794,$J$3)</f>
        <v>0</v>
      </c>
      <c r="L71" s="551">
        <f>SUMIFS(용기수불기초자료!$G$3:$G$4794,용기수불기초자료!$B$3:$B$4794,A71,용기수불기초자료!$C$3:$C$4794,$J$3)</f>
        <v>0</v>
      </c>
      <c r="M71" s="548">
        <f t="shared" si="14"/>
        <v>0</v>
      </c>
      <c r="N71" s="549">
        <v>0</v>
      </c>
      <c r="O71" s="550">
        <f>SUMIFS(용기수불기초자료!$D$3:$D$4794,용기수불기초자료!$B$3:$B$4794,A71,용기수불기초자료!$C$3:$C$4794,$N$3)</f>
        <v>0</v>
      </c>
      <c r="P71" s="551">
        <f>SUMIFS(용기수불기초자료!$G$3:$G$4794,용기수불기초자료!$B$3:$B$4794,A71,용기수불기초자료!$C$3:$C$4794,$N$3)</f>
        <v>0</v>
      </c>
      <c r="Q71" s="547">
        <f t="shared" si="15"/>
        <v>0</v>
      </c>
      <c r="R71" s="552">
        <v>0</v>
      </c>
      <c r="S71" s="551">
        <f>SUMIFS(용기수불기초자료!$D$3:$D$4794,용기수불기초자료!$B$3:$B$4794,A71,용기수불기초자료!$C$3:$C$4794,$R$3)</f>
        <v>0</v>
      </c>
      <c r="T71" s="551">
        <f>SUMIFS(용기수불기초자료!$G$3:$G$4794,용기수불기초자료!$B$3:$B$4794,A71,용기수불기초자료!$C$3:$C$4794,$R$3)</f>
        <v>0</v>
      </c>
      <c r="U71" s="548">
        <f t="shared" si="16"/>
        <v>0</v>
      </c>
      <c r="V71" s="549">
        <v>0</v>
      </c>
      <c r="W71" s="551">
        <f>SUMIFS(용기수불기초자료!$D$3:$D$4794,용기수불기초자료!$B$3:$B$4794,A71,용기수불기초자료!$C$3:$C$4794,$V$3)</f>
        <v>0</v>
      </c>
      <c r="X71" s="551">
        <f>SUMIFS(용기수불기초자료!$G$3:$G$4794,용기수불기초자료!$B$3:$B$4794,A71,용기수불기초자료!$C$3:$C$4794,$V$3)</f>
        <v>0</v>
      </c>
      <c r="Y71" s="547">
        <f t="shared" si="17"/>
        <v>0</v>
      </c>
      <c r="Z71" s="552">
        <v>0</v>
      </c>
      <c r="AA71" s="551">
        <f>SUMIFS(용기수불기초자료!$D$3:$D$4794,용기수불기초자료!$B$3:$B$4794,A71,용기수불기초자료!$C$3:$C$4794,$Z$3)</f>
        <v>0</v>
      </c>
      <c r="AB71" s="551">
        <f>SUMIFS(용기수불기초자료!$G$3:$G$4794,용기수불기초자료!$B$3:$B$4794,A71,용기수불기초자료!$C$3:$C$4794,$Z$3)</f>
        <v>0</v>
      </c>
      <c r="AC71" s="548">
        <f t="shared" si="18"/>
        <v>0</v>
      </c>
      <c r="AD71" s="552">
        <v>0</v>
      </c>
      <c r="AE71" s="551">
        <f>SUMIFS(용기수불기초자료!$D$3:$D$4794,용기수불기초자료!$B$3:$B$4794,A71,용기수불기초자료!$C$3:$C$4794,$AD$3)</f>
        <v>0</v>
      </c>
      <c r="AF71" s="551">
        <f>SUMIFS(용기수불기초자료!$G$3:$G$4794,용기수불기초자료!$B$3:$B$4794,A71,용기수불기초자료!$C$3:$C$4794,$AD$3)</f>
        <v>0</v>
      </c>
      <c r="AG71" s="548">
        <f t="shared" si="19"/>
        <v>0</v>
      </c>
      <c r="AH71" s="549">
        <v>12</v>
      </c>
      <c r="AI71" s="551">
        <f>SUMIFS(용기수불기초자료!$D$3:$D$4794,용기수불기초자료!$B$3:$B$4794,A71,용기수불기초자료!$C$3:$C$4794,$AH$3)</f>
        <v>11</v>
      </c>
      <c r="AJ71" s="551">
        <f>SUMIFS(용기수불기초자료!$G$3:$G$4794,용기수불기초자료!$B$3:$B$4794,A71,용기수불기초자료!$C$3:$C$4794,$AH$3)</f>
        <v>11</v>
      </c>
      <c r="AK71" s="547">
        <f t="shared" si="20"/>
        <v>12</v>
      </c>
      <c r="AL71" s="552">
        <v>0</v>
      </c>
      <c r="AM71" s="551">
        <f>SUMIFS(용기수불기초자료!$D$3:$D$4794,용기수불기초자료!$B$3:$B$4794,A71,용기수불기초자료!$C$3:$C$4794,$AL$3)</f>
        <v>0</v>
      </c>
      <c r="AN71" s="551">
        <f>SUMIFS(용기수불기초자료!$G$3:$G$4794,용기수불기초자료!$B$3:$B$4794,A71,용기수불기초자료!$C$3:$C$4794,$AL$3)</f>
        <v>0</v>
      </c>
      <c r="AO71" s="548">
        <f t="shared" si="176"/>
        <v>0</v>
      </c>
      <c r="AP71" s="552">
        <v>0</v>
      </c>
      <c r="AQ71" s="551">
        <f>SUMIFS(용기수불기초자료!$D$3:$D$4794,용기수불기초자료!$B$3:$B$4794,A71,용기수불기초자료!$C$3:$C$4794,$AP$3)</f>
        <v>0</v>
      </c>
      <c r="AR71" s="551">
        <f>SUMIFS(용기수불기초자료!$G$3:$G$4794,용기수불기초자료!$B$3:$B$4794,A71,용기수불기초자료!$C$3:$C$4794,$AP$3)</f>
        <v>0</v>
      </c>
      <c r="AS71" s="548">
        <f t="shared" si="139"/>
        <v>0</v>
      </c>
      <c r="AT71" s="552">
        <v>5</v>
      </c>
      <c r="AU71" s="551">
        <f>SUMIFS(용기수불기초자료!$D$3:$D$4794,용기수불기초자료!$B$3:$B$4794,A71,용기수불기초자료!$C$3:$C$4794,$AT$3)</f>
        <v>0</v>
      </c>
      <c r="AV71" s="551">
        <f>SUMIFS(용기수불기초자료!$G$3:$G$4794,용기수불기초자료!$B$3:$B$4794,A71,용기수불기초자료!$C$3:$C$4794,$AT$3)</f>
        <v>0</v>
      </c>
      <c r="AW71" s="548">
        <f t="shared" si="22"/>
        <v>5</v>
      </c>
      <c r="AX71" s="549">
        <v>0</v>
      </c>
      <c r="AY71" s="550">
        <f>SUMIFS(용기수불기초자료!$D$3:$D$4794,용기수불기초자료!$B$3:$B$4794,A71,용기수불기초자료!$C$3:$C$4794,$AX$3)</f>
        <v>0</v>
      </c>
      <c r="AZ71" s="551">
        <f>SUMIFS(용기수불기초자료!$G$3:$G$4794,용기수불기초자료!$B$3:$B$4794,A71,용기수불기초자료!$C$3:$C$4794,$AX$3)</f>
        <v>0</v>
      </c>
      <c r="BA71" s="547">
        <f t="shared" si="23"/>
        <v>0</v>
      </c>
      <c r="BB71" s="552">
        <v>0</v>
      </c>
      <c r="BC71" s="550">
        <f>SUMIFS(용기수불기초자료!$D$3:$D$4794,용기수불기초자료!$B$3:$B$4794,A71,용기수불기초자료!$C$3:$C$4794,$BB$3)</f>
        <v>0</v>
      </c>
      <c r="BD71" s="551">
        <f>SUMIFS(용기수불기초자료!$G$3:$G$4794,용기수불기초자료!$B$3:$B$4794,A71,용기수불기초자료!$C$3:$C$4794,$BB$3)</f>
        <v>0</v>
      </c>
      <c r="BE71" s="548">
        <f t="shared" si="24"/>
        <v>0</v>
      </c>
      <c r="BF71" s="549">
        <v>0</v>
      </c>
      <c r="BG71" s="550">
        <f>SUMIFS(용기수불기초자료!$D$3:$D$4794,용기수불기초자료!$B$3:$B$4794,A71,용기수불기초자료!$C$3:$C$4794,$BF$3)</f>
        <v>0</v>
      </c>
      <c r="BH71" s="551">
        <f>SUMIFS(용기수불기초자료!$G$3:$G$4794,용기수불기초자료!$B$3:$B$4794,A71,용기수불기초자료!$C$3:$C$4794,$BF$3)</f>
        <v>0</v>
      </c>
      <c r="BI71" s="547">
        <f t="shared" si="7"/>
        <v>0</v>
      </c>
      <c r="BJ71" s="552">
        <v>0</v>
      </c>
      <c r="BK71" s="550">
        <f>SUMIFS(용기수불기초자료!$D$3:$D$4794,용기수불기초자료!$B$3:$B$4794,A71,용기수불기초자료!$C$3:$C$4794,$BJ$3)</f>
        <v>0</v>
      </c>
      <c r="BL71" s="551">
        <f>SUMIFS(용기수불기초자료!$G$3:$G$4794,용기수불기초자료!$B$3:$B$4794,A71,용기수불기초자료!$C$3:$C$4794,$BJ$3)</f>
        <v>0</v>
      </c>
      <c r="BM71" s="548">
        <f t="shared" si="25"/>
        <v>0</v>
      </c>
      <c r="BN71" s="552">
        <v>0</v>
      </c>
      <c r="BO71" s="550">
        <f>SUMIFS(용기수불기초자료!$D$3:$D$4794,용기수불기초자료!$B$3:$B$4794,A71,용기수불기초자료!$C$3:$C$4794,$BN$3)</f>
        <v>0</v>
      </c>
      <c r="BP71" s="551">
        <f>SUMIFS(용기수불기초자료!$G$3:$G$4794,용기수불기초자료!$B$3:$B$4794,A71,용기수불기초자료!$C$3:$C$4794,$BN$3)</f>
        <v>0</v>
      </c>
      <c r="BQ71" s="548">
        <f t="shared" si="26"/>
        <v>0</v>
      </c>
      <c r="BR71" s="552">
        <v>0</v>
      </c>
      <c r="BS71" s="550">
        <f>SUMIFS(용기수불기초자료!$D$3:$D$4794,용기수불기초자료!$B$3:$B$4794,A71,용기수불기초자료!$C$3:$C$4794,$BR$3)</f>
        <v>0</v>
      </c>
      <c r="BT71" s="551">
        <f>SUMIFS(용기수불기초자료!$G$3:$G$4794,용기수불기초자료!$B$3:$B$4794,A71,용기수불기초자료!$C$3:$C$4794,$BR$3)</f>
        <v>0</v>
      </c>
      <c r="BU71" s="548">
        <f t="shared" si="27"/>
        <v>0</v>
      </c>
      <c r="BV71" s="549">
        <v>0</v>
      </c>
      <c r="BW71" s="550">
        <f>SUMIFS(용기수불기초자료!$D$3:$D$4794,용기수불기초자료!$B$3:$B$4794,A71,용기수불기초자료!$C$3:$C$4794,$BV$3)</f>
        <v>0</v>
      </c>
      <c r="BX71" s="551">
        <f>SUMIFS(용기수불기초자료!$G$3:$G$4794,용기수불기초자료!$B$3:$B$4794,A71,용기수불기초자료!$C$3:$C$4794,$BV$3)</f>
        <v>0</v>
      </c>
      <c r="BY71" s="547">
        <f t="shared" si="28"/>
        <v>0</v>
      </c>
      <c r="BZ71" s="552">
        <v>0</v>
      </c>
      <c r="CA71" s="550">
        <f>SUMIFS(용기수불기초자료!$D$3:$D$4794,용기수불기초자료!$B$3:$B$4794,A71,용기수불기초자료!$C$3:$C$4794,$BZ$3)</f>
        <v>0</v>
      </c>
      <c r="CB71" s="551">
        <f>SUMIFS(용기수불기초자료!$G$3:$G$4794,용기수불기초자료!$B$3:$B$4794,A71,용기수불기초자료!$C$3:$C$4794,$BZ$3)</f>
        <v>0</v>
      </c>
      <c r="CC71" s="548">
        <f t="shared" si="29"/>
        <v>0</v>
      </c>
      <c r="CD71" s="552">
        <v>0</v>
      </c>
      <c r="CE71" s="550">
        <f>SUMIFS(용기수불기초자료!$D$3:$D$4794,용기수불기초자료!$B$3:$B$4794,A71,용기수불기초자료!$C$3:$C$4794,$CD$3)</f>
        <v>0</v>
      </c>
      <c r="CF71" s="551">
        <f>SUMIFS(용기수불기초자료!$G$3:$G$4794,용기수불기초자료!$B$3:$B$4794,A71,용기수불기초자료!$C$3:$C$4794,$CD$3)</f>
        <v>0</v>
      </c>
      <c r="CG71" s="548">
        <f t="shared" si="30"/>
        <v>0</v>
      </c>
      <c r="CH71" s="552">
        <v>0</v>
      </c>
      <c r="CI71" s="550">
        <f>SUMIFS(용기수불기초자료!$D$3:$D$4794,용기수불기초자료!$B$3:$B$4794,A71,용기수불기초자료!$C$3:$C$4794,$CH$3)</f>
        <v>0</v>
      </c>
      <c r="CJ71" s="551">
        <f>SUMIFS(용기수불기초자료!$G$3:$G$4794,용기수불기초자료!$B$3:$B$4794,A71,용기수불기초자료!$C$3:$C$4794,$CH$3)</f>
        <v>0</v>
      </c>
      <c r="CK71" s="548">
        <f t="shared" si="31"/>
        <v>0</v>
      </c>
      <c r="CL71" s="549">
        <v>0</v>
      </c>
      <c r="CM71" s="550">
        <f>SUMIFS(용기수불기초자료!$D$3:$D$4794,용기수불기초자료!$B$3:$B$4794,A71,용기수불기초자료!$C$3:$C$4794,$CL$3)</f>
        <v>0</v>
      </c>
      <c r="CN71" s="551">
        <f>SUMIFS(용기수불기초자료!$G$3:$G$4794,용기수불기초자료!$B$3:$B$4794,A71,용기수불기초자료!$C$3:$C$4794,$CL$3)</f>
        <v>0</v>
      </c>
      <c r="CO71" s="547">
        <f t="shared" si="32"/>
        <v>0</v>
      </c>
      <c r="CP71" s="552">
        <v>0</v>
      </c>
      <c r="CQ71" s="550">
        <f>SUMIFS(용기수불기초자료!$D$3:$D$4794,용기수불기초자료!$B$3:$B$4794,A71,용기수불기초자료!$C$3:$C$4794,$CP$3)</f>
        <v>0</v>
      </c>
      <c r="CR71" s="551">
        <f>SUMIFS(용기수불기초자료!$G$3:$G$4794,용기수불기초자료!$B$3:$B$4794,A71,용기수불기초자료!$C$3:$C$4794,$CP$3)</f>
        <v>0</v>
      </c>
      <c r="CS71" s="548">
        <f t="shared" si="33"/>
        <v>0</v>
      </c>
      <c r="CT71" s="549">
        <v>0</v>
      </c>
      <c r="CU71" s="550">
        <f>SUMIFS(용기수불기초자료!$D$3:$D$4794,용기수불기초자료!$B$3:$B$4794,A71,용기수불기초자료!$C$3:$C$4794,$CT$3)</f>
        <v>0</v>
      </c>
      <c r="CV71" s="551">
        <f>SUMIFS(용기수불기초자료!$G$3:$G$4794,용기수불기초자료!$B$3:$B$4794,A71,용기수불기초자료!$C$3:$C$4794,$CT$3)</f>
        <v>0</v>
      </c>
      <c r="CW71" s="547">
        <f t="shared" si="34"/>
        <v>0</v>
      </c>
      <c r="CX71" s="552">
        <v>0</v>
      </c>
      <c r="CY71" s="550">
        <f>SUMIFS(용기수불기초자료!$D$3:$D$4794,용기수불기초자료!$B$3:$B$4794,A71,용기수불기초자료!$C$3:$C$4794,$CX$3)</f>
        <v>0</v>
      </c>
      <c r="CZ71" s="551">
        <f>SUMIFS(용기수불기초자료!$G$3:$G$4794,용기수불기초자료!$B$3:$B$4794,A71,용기수불기초자료!$C$3:$C$4794,$CX$3)</f>
        <v>0</v>
      </c>
      <c r="DA71" s="548">
        <f t="shared" si="35"/>
        <v>0</v>
      </c>
      <c r="DB71" s="549">
        <v>0</v>
      </c>
      <c r="DC71" s="550">
        <f>SUMIFS(용기수불기초자료!$D$3:$D$4794,용기수불기초자료!$B$3:$B$4794,A71,용기수불기초자료!$C$3:$C$4794,$DB$3)</f>
        <v>0</v>
      </c>
      <c r="DD71" s="551">
        <f>SUMIFS(용기수불기초자료!$G$3:$G$4794,용기수불기초자료!$B$3:$B$4794,A71,용기수불기초자료!$C$3:$C$4794,$DB$3)</f>
        <v>0</v>
      </c>
      <c r="DE71" s="547">
        <f t="shared" si="36"/>
        <v>0</v>
      </c>
      <c r="DF71" s="552">
        <v>0</v>
      </c>
      <c r="DG71" s="550">
        <f>SUMIFS(용기수불기초자료!$D$3:$D$4794,용기수불기초자료!$B$3:$B$4794,A71,용기수불기초자료!$C$3:$C$4794,$DF$3)</f>
        <v>0</v>
      </c>
      <c r="DH71" s="551">
        <f>SUMIFS(용기수불기초자료!$G$3:$G$4794,용기수불기초자료!$B$3:$B$4794,A71,용기수불기초자료!$C$3:$C$4794,$DF$3)</f>
        <v>0</v>
      </c>
      <c r="DI71" s="548">
        <f t="shared" si="37"/>
        <v>0</v>
      </c>
      <c r="DJ71" s="552">
        <v>0</v>
      </c>
      <c r="DK71" s="550">
        <f>SUMIFS(용기수불기초자료!$D$3:$D$4794,용기수불기초자료!$B$3:$B$4794,A71,용기수불기초자료!$C$3:$C$4794,$DJ$3)</f>
        <v>0</v>
      </c>
      <c r="DL71" s="551">
        <f>SUMIFS(용기수불기초자료!$G$3:$G$4794,용기수불기초자료!$B$3:$B$4794,A71,용기수불기초자료!$C$3:$C$4794,$DJ$3)</f>
        <v>0</v>
      </c>
      <c r="DM71" s="548">
        <f t="shared" si="38"/>
        <v>0</v>
      </c>
      <c r="DN71" s="552">
        <v>0</v>
      </c>
      <c r="DO71" s="550">
        <f>SUMIFS(용기수불기초자료!$D$3:$D$4794,용기수불기초자료!$B$3:$B$4794,A71,용기수불기초자료!$C$3:$C$4794,$DN$3)</f>
        <v>0</v>
      </c>
      <c r="DP71" s="551">
        <f>SUMIFS(용기수불기초자료!$G$3:$G$4794,용기수불기초자료!$B$3:$B$4794,A71,용기수불기초자료!$C$3:$C$4794,$DN$3)</f>
        <v>0</v>
      </c>
      <c r="DQ71" s="554">
        <f t="shared" si="39"/>
        <v>0</v>
      </c>
      <c r="DR71" s="549">
        <v>0</v>
      </c>
      <c r="DS71" s="550">
        <f>SUMIFS(용기수불기초자료!$D$3:$D$4794,용기수불기초자료!$B$3:$B$4794,A71,용기수불기초자료!$C$3:$C$4794,$DR$3)</f>
        <v>0</v>
      </c>
      <c r="DT71" s="551">
        <f>SUMIFS(용기수불기초자료!$G$3:$G$4794,용기수불기초자료!$B$3:$B$4794,A71,용기수불기초자료!$C$3:$C$4794,$DR$3)</f>
        <v>0</v>
      </c>
      <c r="DU71" s="547">
        <f t="shared" si="520"/>
        <v>0</v>
      </c>
      <c r="DV71" s="552">
        <v>0</v>
      </c>
      <c r="DW71" s="550">
        <f>SUMIFS(용기수불기초자료!$D$3:$D$4794,용기수불기초자료!$B$3:$B$4794,A71,용기수불기초자료!$C$3:$C$4794,$DV$3)</f>
        <v>0</v>
      </c>
      <c r="DX71" s="551">
        <f>SUMIFS(용기수불기초자료!$G$3:$G$4794,용기수불기초자료!$B$3:$B$4794,A71,용기수불기초자료!$C$3:$C$4794,$DV$3)</f>
        <v>0</v>
      </c>
      <c r="DY71" s="548">
        <f t="shared" si="40"/>
        <v>0</v>
      </c>
      <c r="DZ71" s="549">
        <v>0</v>
      </c>
      <c r="EA71" s="550">
        <f>SUMIFS(용기수불기초자료!$D$3:$D$4794,용기수불기초자료!$B$3:$B$4794,A71,용기수불기초자료!$C$3:$C$4794,$DZ$3)</f>
        <v>0</v>
      </c>
      <c r="EB71" s="551">
        <f>SUMIFS(용기수불기초자료!$G$3:$G$4794,용기수불기초자료!$B$3:$B$4794,A71,용기수불기초자료!$C$3:$C$4794,$DZ$3)</f>
        <v>0</v>
      </c>
      <c r="EC71" s="547">
        <f t="shared" si="41"/>
        <v>0</v>
      </c>
      <c r="ED71" s="552">
        <v>0</v>
      </c>
      <c r="EE71" s="550">
        <f>SUMIFS(용기수불기초자료!$D$3:$D$4794,용기수불기초자료!$B$3:$B$4794,A71,용기수불기초자료!$C$3:$C$4794,$ED$3)</f>
        <v>0</v>
      </c>
      <c r="EF71" s="551">
        <f>SUMIFS(용기수불기초자료!$G$3:$G$4794,용기수불기초자료!$B$3:$B$4794,A71,용기수불기초자료!$C$3:$C$4794,$ED$3)</f>
        <v>0</v>
      </c>
      <c r="EG71" s="548">
        <f t="shared" si="42"/>
        <v>0</v>
      </c>
      <c r="EH71" s="552">
        <v>0</v>
      </c>
      <c r="EI71" s="550">
        <f>SUMIFS(용기수불기초자료!$D$3:$D$4794,용기수불기초자료!$B$3:$B$4794,A71,용기수불기초자료!$C$3:$C$4794,$EH$3)</f>
        <v>0</v>
      </c>
      <c r="EJ71" s="551">
        <f>SUMIFS(용기수불기초자료!$G$3:$G$4794,용기수불기초자료!$B$3:$B$4794,A71,용기수불기초자료!$C$3:$C$4794,$EH$3)</f>
        <v>0</v>
      </c>
      <c r="EK71" s="548">
        <f t="shared" si="43"/>
        <v>0</v>
      </c>
      <c r="EL71" s="549">
        <v>0</v>
      </c>
      <c r="EM71" s="550">
        <f>SUMIFS(용기수불기초자료!$D$3:$D$4794,용기수불기초자료!$B$3:$B$4794,A71,용기수불기초자료!$C$3:$C$4794,$EL$3)</f>
        <v>0</v>
      </c>
      <c r="EN71" s="551">
        <f>SUMIFS(용기수불기초자료!$G$3:$G$4794,용기수불기초자료!$B$3:$B$4794,A71,용기수불기초자료!$C$3:$C$4794,$EL$3)</f>
        <v>0</v>
      </c>
      <c r="EO71" s="547">
        <f t="shared" si="44"/>
        <v>0</v>
      </c>
      <c r="EP71" s="552">
        <v>0</v>
      </c>
      <c r="EQ71" s="550">
        <f>SUMIFS(용기수불기초자료!$D$3:$D$4794,용기수불기초자료!$B$3:$B$4794,A71,용기수불기초자료!$C$3:$C$4794,$EP$3)</f>
        <v>0</v>
      </c>
      <c r="ER71" s="551">
        <f>SUMIFS(용기수불기초자료!$G$3:$G$4794,용기수불기초자료!$B$3:$B$4794,A71,용기수불기초자료!$C$3:$C$4794,$EP$3)</f>
        <v>0</v>
      </c>
      <c r="ES71" s="548">
        <f t="shared" si="45"/>
        <v>0</v>
      </c>
      <c r="ET71" s="552">
        <v>0</v>
      </c>
      <c r="EU71" s="550">
        <f>SUMIFS(용기수불기초자료!$D$3:$D$4794,용기수불기초자료!$B$3:$B$4794,A71,용기수불기초자료!$C$3:$C$4794,$ET$3)</f>
        <v>0</v>
      </c>
      <c r="EV71" s="551">
        <f>SUMIFS(용기수불기초자료!$G$3:$G$4794,용기수불기초자료!$B$3:$B$4794,A71,용기수불기초자료!$C$3:$C$4794,$ET$3)</f>
        <v>0</v>
      </c>
      <c r="EW71" s="548">
        <f t="shared" si="46"/>
        <v>0</v>
      </c>
      <c r="EX71" s="552">
        <v>0</v>
      </c>
      <c r="EY71" s="550">
        <f>SUMIFS(용기수불기초자료!$D$3:$D$4794,용기수불기초자료!$B$3:$B$4794,A71,용기수불기초자료!$C$3:$C$4794,$EX$3)</f>
        <v>0</v>
      </c>
      <c r="EZ71" s="551">
        <f>SUMIFS(용기수불기초자료!$G$3:$G$4794,용기수불기초자료!$B$3:$B$4794,A71,용기수불기초자료!$C$3:$C$4794,$EX$3)</f>
        <v>0</v>
      </c>
      <c r="FA71" s="554">
        <f t="shared" si="47"/>
        <v>0</v>
      </c>
      <c r="FB71" s="552">
        <v>0</v>
      </c>
      <c r="FC71" s="555">
        <f>SUMIFS(용기수불기초자료!$D$3:$D$4794,용기수불기초자료!$B$3:$B$4794,A71,용기수불기초자료!$C$3:$C$4794,$FB$3)</f>
        <v>0</v>
      </c>
      <c r="FD71" s="555">
        <f>SUMIFS(용기수불기초자료!$G$3:$G$4794,용기수불기초자료!$B$3:$B$4794,A71,용기수불기초자료!$C$3:$C$4794,$FB$3)</f>
        <v>0</v>
      </c>
      <c r="FE71" s="554">
        <f t="shared" si="48"/>
        <v>0</v>
      </c>
      <c r="FF71" s="552">
        <v>0</v>
      </c>
      <c r="FG71" s="555">
        <f>SUMIFS(용기수불기초자료!$D$3:$D$4794,용기수불기초자료!$B$3:$B$4794,A71,용기수불기초자료!$C$3:$C$4794,$FF$3)</f>
        <v>0</v>
      </c>
      <c r="FH71" s="555">
        <f>SUMIFS(용기수불기초자료!$G$3:$G$4794,용기수불기초자료!$B$3:$B$4794,A71,용기수불기초자료!$C$3:$C$4794,$FF$3)</f>
        <v>0</v>
      </c>
      <c r="FI71" s="554">
        <f t="shared" si="519"/>
        <v>0</v>
      </c>
      <c r="FJ71" s="552">
        <v>0</v>
      </c>
      <c r="FK71" s="555">
        <f>SUMIFS(용기수불기초자료!$D$3:$D$4794,용기수불기초자료!$B$3:$B$4794,$A71,용기수불기초자료!$C$3:$C$4794,$FJ$3)</f>
        <v>0</v>
      </c>
      <c r="FL71" s="555">
        <f>SUMIFS(용기수불기초자료!$G$3:$G$4794,용기수불기초자료!$B$3:$B$4794,$A71,용기수불기초자료!$C$3:$C$4794,$FJ$3)</f>
        <v>0</v>
      </c>
      <c r="FM71" s="554">
        <f t="shared" si="327"/>
        <v>0</v>
      </c>
      <c r="FN71" s="552">
        <v>0</v>
      </c>
      <c r="FO71" s="555">
        <f>SUMIFS(용기수불기초자료!$D$3:$D$4794,용기수불기초자료!$B$3:$B$4794,$A71,용기수불기초자료!$C$3:$C$4794,$FN$3)</f>
        <v>0</v>
      </c>
      <c r="FP71" s="555">
        <f>SUMIFS(용기수불기초자료!$G$3:$G$4794,용기수불기초자료!$B$3:$B$4794,$A71,용기수불기초자료!$C$3:$C$4794,$FN$3)</f>
        <v>0</v>
      </c>
      <c r="FQ71" s="554">
        <f t="shared" si="328"/>
        <v>0</v>
      </c>
      <c r="FR71" s="558">
        <v>0</v>
      </c>
      <c r="FS71" s="582">
        <f>SUMIF(기화기수불!$B$4:$B$628,A71,기화기수불!$D$4:$D$628)</f>
        <v>0</v>
      </c>
      <c r="FT71" s="582">
        <f>SUMIF(기화기수불!$B$4:$B$628,A71,기화기수불!$C$4:$C$628)</f>
        <v>0</v>
      </c>
      <c r="FU71" s="559">
        <f t="shared" si="325"/>
        <v>0</v>
      </c>
      <c r="FW71" s="228"/>
    </row>
    <row r="72" spans="1:179" x14ac:dyDescent="0.3">
      <c r="A72" s="945" t="s">
        <v>856</v>
      </c>
      <c r="B72" s="546">
        <f t="shared" si="521"/>
        <v>73</v>
      </c>
      <c r="C72" s="547">
        <f t="shared" si="522"/>
        <v>66</v>
      </c>
      <c r="D72" s="547">
        <f t="shared" si="523"/>
        <v>68</v>
      </c>
      <c r="E72" s="548">
        <f t="shared" si="524"/>
        <v>71</v>
      </c>
      <c r="F72" s="549">
        <v>9</v>
      </c>
      <c r="G72" s="550">
        <f>SUMIFS(용기수불기초자료!$D$3:$D$4794,용기수불기초자료!$B$3:$B$4794,A72,용기수불기초자료!$C$3:$C$4794,$F$3)</f>
        <v>8</v>
      </c>
      <c r="H72" s="551">
        <f>SUMIFS(용기수불기초자료!$G$3:$G$4794,용기수불기초자료!$B$3:$B$4794,A72,용기수불기초자료!$C$3:$C$4794,$F$3)</f>
        <v>8</v>
      </c>
      <c r="I72" s="547">
        <f t="shared" si="13"/>
        <v>9</v>
      </c>
      <c r="J72" s="631">
        <v>13</v>
      </c>
      <c r="K72" s="550">
        <f>SUMIFS(용기수불기초자료!$D$3:$D$4794,용기수불기초자료!$B$3:$B$4794,A72,용기수불기초자료!$C$3:$C$4794,$J$3)</f>
        <v>7</v>
      </c>
      <c r="L72" s="551">
        <f>SUMIFS(용기수불기초자료!$G$3:$G$4794,용기수불기초자료!$B$3:$B$4794,A72,용기수불기초자료!$C$3:$C$4794,$J$3)</f>
        <v>8</v>
      </c>
      <c r="M72" s="548">
        <f t="shared" si="14"/>
        <v>12</v>
      </c>
      <c r="N72" s="549">
        <v>25</v>
      </c>
      <c r="O72" s="550">
        <f>SUMIFS(용기수불기초자료!$D$3:$D$4794,용기수불기초자료!$B$3:$B$4794,A72,용기수불기초자료!$C$3:$C$4794,$N$3)</f>
        <v>40</v>
      </c>
      <c r="P72" s="551">
        <f>SUMIFS(용기수불기초자료!$G$3:$G$4794,용기수불기초자료!$B$3:$B$4794,A72,용기수불기초자료!$C$3:$C$4794,$N$3)</f>
        <v>41</v>
      </c>
      <c r="Q72" s="547">
        <f>N72+O72-P72</f>
        <v>24</v>
      </c>
      <c r="R72" s="552">
        <v>1</v>
      </c>
      <c r="S72" s="551">
        <f>SUMIFS(용기수불기초자료!$D$3:$D$4794,용기수불기초자료!$B$3:$B$4794,A72,용기수불기초자료!$C$3:$C$4794,$R$3)</f>
        <v>0</v>
      </c>
      <c r="T72" s="551">
        <f>SUMIFS(용기수불기초자료!$G$3:$G$4794,용기수불기초자료!$B$3:$B$4794,A72,용기수불기초자료!$C$3:$C$4794,$R$3)</f>
        <v>0</v>
      </c>
      <c r="U72" s="548">
        <f t="shared" si="16"/>
        <v>1</v>
      </c>
      <c r="V72" s="549">
        <v>0</v>
      </c>
      <c r="W72" s="551">
        <f>SUMIFS(용기수불기초자료!$D$3:$D$4794,용기수불기초자료!$B$3:$B$4794,A72,용기수불기초자료!$C$3:$C$4794,$V$3)</f>
        <v>0</v>
      </c>
      <c r="X72" s="551">
        <f>SUMIFS(용기수불기초자료!$G$3:$G$4794,용기수불기초자료!$B$3:$B$4794,A72,용기수불기초자료!$C$3:$C$4794,$V$3)</f>
        <v>0</v>
      </c>
      <c r="Y72" s="547">
        <f t="shared" si="17"/>
        <v>0</v>
      </c>
      <c r="Z72" s="552">
        <v>0</v>
      </c>
      <c r="AA72" s="551">
        <f>SUMIFS(용기수불기초자료!$D$3:$D$4794,용기수불기초자료!$B$3:$B$4794,A72,용기수불기초자료!$C$3:$C$4794,$Z$3)</f>
        <v>0</v>
      </c>
      <c r="AB72" s="551">
        <f>SUMIFS(용기수불기초자료!$G$3:$G$4794,용기수불기초자료!$B$3:$B$4794,A72,용기수불기초자료!$C$3:$C$4794,$Z$3)</f>
        <v>0</v>
      </c>
      <c r="AC72" s="548">
        <f t="shared" si="18"/>
        <v>0</v>
      </c>
      <c r="AD72" s="552">
        <v>0</v>
      </c>
      <c r="AE72" s="551">
        <f>SUMIFS(용기수불기초자료!$D$3:$D$4794,용기수불기초자료!$B$3:$B$4794,A72,용기수불기초자료!$C$3:$C$4794,$AD$3)</f>
        <v>0</v>
      </c>
      <c r="AF72" s="551">
        <f>SUMIFS(용기수불기초자료!$G$3:$G$4794,용기수불기초자료!$B$3:$B$4794,A72,용기수불기초자료!$C$3:$C$4794,$AD$3)</f>
        <v>0</v>
      </c>
      <c r="AG72" s="548">
        <f t="shared" si="19"/>
        <v>0</v>
      </c>
      <c r="AH72" s="549">
        <v>12</v>
      </c>
      <c r="AI72" s="551">
        <f>SUMIFS(용기수불기초자료!$D$3:$D$4794,용기수불기초자료!$B$3:$B$4794,A72,용기수불기초자료!$C$3:$C$4794,$AH$3)</f>
        <v>8</v>
      </c>
      <c r="AJ72" s="551">
        <f>SUMIFS(용기수불기초자료!$G$3:$G$4794,용기수불기초자료!$B$3:$B$4794,A72,용기수불기초자료!$C$3:$C$4794,$AH$3)</f>
        <v>7</v>
      </c>
      <c r="AK72" s="547">
        <f t="shared" si="20"/>
        <v>13</v>
      </c>
      <c r="AL72" s="552">
        <v>0</v>
      </c>
      <c r="AM72" s="551">
        <f>SUMIFS(용기수불기초자료!$D$3:$D$4794,용기수불기초자료!$B$3:$B$4794,A72,용기수불기초자료!$C$3:$C$4794,$AL$3)</f>
        <v>0</v>
      </c>
      <c r="AN72" s="551">
        <f>SUMIFS(용기수불기초자료!$G$3:$G$4794,용기수불기초자료!$B$3:$B$4794,A72,용기수불기초자료!$C$3:$C$4794,$AL$3)</f>
        <v>0</v>
      </c>
      <c r="AO72" s="548">
        <f t="shared" si="176"/>
        <v>0</v>
      </c>
      <c r="AP72" s="552">
        <v>0</v>
      </c>
      <c r="AQ72" s="551">
        <f>SUMIFS(용기수불기초자료!$D$3:$D$4794,용기수불기초자료!$B$3:$B$4794,A72,용기수불기초자료!$C$3:$C$4794,$AP$3)</f>
        <v>0</v>
      </c>
      <c r="AR72" s="551">
        <f>SUMIFS(용기수불기초자료!$G$3:$G$4794,용기수불기초자료!$B$3:$B$4794,A72,용기수불기초자료!$C$3:$C$4794,$AP$3)</f>
        <v>0</v>
      </c>
      <c r="AS72" s="548">
        <f t="shared" si="139"/>
        <v>0</v>
      </c>
      <c r="AT72" s="552">
        <v>3</v>
      </c>
      <c r="AU72" s="551">
        <f>SUMIFS(용기수불기초자료!$D$3:$D$4794,용기수불기초자료!$B$3:$B$4794,A72,용기수불기초자료!$C$3:$C$4794,$AT$3)</f>
        <v>0</v>
      </c>
      <c r="AV72" s="551">
        <f>SUMIFS(용기수불기초자료!$G$3:$G$4794,용기수불기초자료!$B$3:$B$4794,A72,용기수불기초자료!$C$3:$C$4794,$AT$3)</f>
        <v>0</v>
      </c>
      <c r="AW72" s="548">
        <f t="shared" si="22"/>
        <v>3</v>
      </c>
      <c r="AX72" s="549">
        <v>0</v>
      </c>
      <c r="AY72" s="550">
        <f>SUMIFS(용기수불기초자료!$D$3:$D$4794,용기수불기초자료!$B$3:$B$4794,A72,용기수불기초자료!$C$3:$C$4794,$AX$3)</f>
        <v>0</v>
      </c>
      <c r="AZ72" s="551">
        <f>SUMIFS(용기수불기초자료!$G$3:$G$4794,용기수불기초자료!$B$3:$B$4794,A72,용기수불기초자료!$C$3:$C$4794,$AX$3)</f>
        <v>0</v>
      </c>
      <c r="BA72" s="547">
        <f t="shared" si="23"/>
        <v>0</v>
      </c>
      <c r="BB72" s="552">
        <v>0</v>
      </c>
      <c r="BC72" s="550">
        <f>SUMIFS(용기수불기초자료!$D$3:$D$4794,용기수불기초자료!$B$3:$B$4794,A72,용기수불기초자료!$C$3:$C$4794,$BB$3)</f>
        <v>0</v>
      </c>
      <c r="BD72" s="551">
        <f>SUMIFS(용기수불기초자료!$G$3:$G$4794,용기수불기초자료!$B$3:$B$4794,A72,용기수불기초자료!$C$3:$C$4794,$BB$3)</f>
        <v>0</v>
      </c>
      <c r="BE72" s="548">
        <f t="shared" si="24"/>
        <v>0</v>
      </c>
      <c r="BF72" s="549">
        <v>0</v>
      </c>
      <c r="BG72" s="550">
        <f>SUMIFS(용기수불기초자료!$D$3:$D$4794,용기수불기초자료!$B$3:$B$4794,A72,용기수불기초자료!$C$3:$C$4794,$BF$3)</f>
        <v>0</v>
      </c>
      <c r="BH72" s="551">
        <f>SUMIFS(용기수불기초자료!$G$3:$G$4794,용기수불기초자료!$B$3:$B$4794,A72,용기수불기초자료!$C$3:$C$4794,$BF$3)</f>
        <v>0</v>
      </c>
      <c r="BI72" s="547">
        <f t="shared" si="7"/>
        <v>0</v>
      </c>
      <c r="BJ72" s="552">
        <v>0</v>
      </c>
      <c r="BK72" s="550">
        <f>SUMIFS(용기수불기초자료!$D$3:$D$4794,용기수불기초자료!$B$3:$B$4794,A72,용기수불기초자료!$C$3:$C$4794,$BJ$3)</f>
        <v>0</v>
      </c>
      <c r="BL72" s="551">
        <f>SUMIFS(용기수불기초자료!$G$3:$G$4794,용기수불기초자료!$B$3:$B$4794,A72,용기수불기초자료!$C$3:$C$4794,$BJ$3)</f>
        <v>0</v>
      </c>
      <c r="BM72" s="548">
        <f t="shared" si="25"/>
        <v>0</v>
      </c>
      <c r="BN72" s="552">
        <v>0</v>
      </c>
      <c r="BO72" s="550">
        <f>SUMIFS(용기수불기초자료!$D$3:$D$4794,용기수불기초자료!$B$3:$B$4794,A72,용기수불기초자료!$C$3:$C$4794,$BN$3)</f>
        <v>0</v>
      </c>
      <c r="BP72" s="551">
        <f>SUMIFS(용기수불기초자료!$G$3:$G$4794,용기수불기초자료!$B$3:$B$4794,A72,용기수불기초자료!$C$3:$C$4794,$BN$3)</f>
        <v>0</v>
      </c>
      <c r="BQ72" s="548">
        <f t="shared" si="26"/>
        <v>0</v>
      </c>
      <c r="BR72" s="552">
        <v>0</v>
      </c>
      <c r="BS72" s="550">
        <f>SUMIFS(용기수불기초자료!$D$3:$D$4794,용기수불기초자료!$B$3:$B$4794,A72,용기수불기초자료!$C$3:$C$4794,$BR$3)</f>
        <v>0</v>
      </c>
      <c r="BT72" s="551">
        <f>SUMIFS(용기수불기초자료!$G$3:$G$4794,용기수불기초자료!$B$3:$B$4794,A72,용기수불기초자료!$C$3:$C$4794,$BR$3)</f>
        <v>0</v>
      </c>
      <c r="BU72" s="548">
        <f t="shared" si="27"/>
        <v>0</v>
      </c>
      <c r="BV72" s="549">
        <v>0</v>
      </c>
      <c r="BW72" s="550">
        <f>SUMIFS(용기수불기초자료!$D$3:$D$4794,용기수불기초자료!$B$3:$B$4794,A72,용기수불기초자료!$C$3:$C$4794,$BV$3)</f>
        <v>0</v>
      </c>
      <c r="BX72" s="551">
        <f>SUMIFS(용기수불기초자료!$G$3:$G$4794,용기수불기초자료!$B$3:$B$4794,A72,용기수불기초자료!$C$3:$C$4794,$BV$3)</f>
        <v>0</v>
      </c>
      <c r="BY72" s="547">
        <f t="shared" si="28"/>
        <v>0</v>
      </c>
      <c r="BZ72" s="552">
        <v>10</v>
      </c>
      <c r="CA72" s="550">
        <f>SUMIFS(용기수불기초자료!$D$3:$D$4794,용기수불기초자료!$B$3:$B$4794,A72,용기수불기초자료!$C$3:$C$4794,$BZ$3)</f>
        <v>3</v>
      </c>
      <c r="CB72" s="551">
        <f>SUMIFS(용기수불기초자료!$G$3:$G$4794,용기수불기초자료!$B$3:$B$4794,A72,용기수불기초자료!$C$3:$C$4794,$BZ$3)</f>
        <v>4</v>
      </c>
      <c r="CC72" s="548">
        <f>BZ72+CA72-CB72</f>
        <v>9</v>
      </c>
      <c r="CD72" s="552">
        <v>0</v>
      </c>
      <c r="CE72" s="550">
        <f>SUMIFS(용기수불기초자료!$D$3:$D$4794,용기수불기초자료!$B$3:$B$4794,A72,용기수불기초자료!$C$3:$C$4794,$CD$3)</f>
        <v>0</v>
      </c>
      <c r="CF72" s="551">
        <f>SUMIFS(용기수불기초자료!$G$3:$G$4794,용기수불기초자료!$B$3:$B$4794,A72,용기수불기초자료!$C$3:$C$4794,$CD$3)</f>
        <v>0</v>
      </c>
      <c r="CG72" s="548">
        <f t="shared" si="30"/>
        <v>0</v>
      </c>
      <c r="CH72" s="552">
        <v>0</v>
      </c>
      <c r="CI72" s="550">
        <f>SUMIFS(용기수불기초자료!$D$3:$D$4794,용기수불기초자료!$B$3:$B$4794,A72,용기수불기초자료!$C$3:$C$4794,$CH$3)</f>
        <v>0</v>
      </c>
      <c r="CJ72" s="551">
        <f>SUMIFS(용기수불기초자료!$G$3:$G$4794,용기수불기초자료!$B$3:$B$4794,A72,용기수불기초자료!$C$3:$C$4794,$CH$3)</f>
        <v>0</v>
      </c>
      <c r="CK72" s="548">
        <f t="shared" si="31"/>
        <v>0</v>
      </c>
      <c r="CL72" s="549">
        <v>0</v>
      </c>
      <c r="CM72" s="550">
        <f>SUMIFS(용기수불기초자료!$D$3:$D$4794,용기수불기초자료!$B$3:$B$4794,A72,용기수불기초자료!$C$3:$C$4794,$CL$3)</f>
        <v>0</v>
      </c>
      <c r="CN72" s="551">
        <f>SUMIFS(용기수불기초자료!$G$3:$G$4794,용기수불기초자료!$B$3:$B$4794,A72,용기수불기초자료!$C$3:$C$4794,$CL$3)</f>
        <v>0</v>
      </c>
      <c r="CO72" s="547">
        <f t="shared" si="32"/>
        <v>0</v>
      </c>
      <c r="CP72" s="552">
        <v>0</v>
      </c>
      <c r="CQ72" s="550">
        <f>SUMIFS(용기수불기초자료!$D$3:$D$4794,용기수불기초자료!$B$3:$B$4794,A72,용기수불기초자료!$C$3:$C$4794,$CP$3)</f>
        <v>0</v>
      </c>
      <c r="CR72" s="551">
        <f>SUMIFS(용기수불기초자료!$G$3:$G$4794,용기수불기초자료!$B$3:$B$4794,A72,용기수불기초자료!$C$3:$C$4794,$CP$3)</f>
        <v>0</v>
      </c>
      <c r="CS72" s="548">
        <f t="shared" si="33"/>
        <v>0</v>
      </c>
      <c r="CT72" s="549">
        <v>0</v>
      </c>
      <c r="CU72" s="550">
        <f>SUMIFS(용기수불기초자료!$D$3:$D$4794,용기수불기초자료!$B$3:$B$4794,A72,용기수불기초자료!$C$3:$C$4794,$CT$3)</f>
        <v>0</v>
      </c>
      <c r="CV72" s="551">
        <f>SUMIFS(용기수불기초자료!$G$3:$G$4794,용기수불기초자료!$B$3:$B$4794,A72,용기수불기초자료!$C$3:$C$4794,$CT$3)</f>
        <v>0</v>
      </c>
      <c r="CW72" s="547">
        <f t="shared" si="34"/>
        <v>0</v>
      </c>
      <c r="CX72" s="552">
        <v>0</v>
      </c>
      <c r="CY72" s="550">
        <f>SUMIFS(용기수불기초자료!$D$3:$D$4794,용기수불기초자료!$B$3:$B$4794,A72,용기수불기초자료!$C$3:$C$4794,$CX$3)</f>
        <v>0</v>
      </c>
      <c r="CZ72" s="551">
        <f>SUMIFS(용기수불기초자료!$G$3:$G$4794,용기수불기초자료!$B$3:$B$4794,A72,용기수불기초자료!$C$3:$C$4794,$CX$3)</f>
        <v>0</v>
      </c>
      <c r="DA72" s="548">
        <f t="shared" si="35"/>
        <v>0</v>
      </c>
      <c r="DB72" s="549">
        <v>0</v>
      </c>
      <c r="DC72" s="550">
        <f>SUMIFS(용기수불기초자료!$D$3:$D$4794,용기수불기초자료!$B$3:$B$4794,A72,용기수불기초자료!$C$3:$C$4794,$DB$3)</f>
        <v>0</v>
      </c>
      <c r="DD72" s="551">
        <f>SUMIFS(용기수불기초자료!$G$3:$G$4794,용기수불기초자료!$B$3:$B$4794,A72,용기수불기초자료!$C$3:$C$4794,$DB$3)</f>
        <v>0</v>
      </c>
      <c r="DE72" s="547">
        <f t="shared" si="36"/>
        <v>0</v>
      </c>
      <c r="DF72" s="552">
        <v>0</v>
      </c>
      <c r="DG72" s="550">
        <f>SUMIFS(용기수불기초자료!$D$3:$D$4794,용기수불기초자료!$B$3:$B$4794,A72,용기수불기초자료!$C$3:$C$4794,$DF$3)</f>
        <v>0</v>
      </c>
      <c r="DH72" s="551">
        <f>SUMIFS(용기수불기초자료!$G$3:$G$4794,용기수불기초자료!$B$3:$B$4794,A72,용기수불기초자료!$C$3:$C$4794,$DF$3)</f>
        <v>0</v>
      </c>
      <c r="DI72" s="548">
        <f t="shared" si="37"/>
        <v>0</v>
      </c>
      <c r="DJ72" s="552">
        <v>0</v>
      </c>
      <c r="DK72" s="550">
        <f>SUMIFS(용기수불기초자료!$D$3:$D$4794,용기수불기초자료!$B$3:$B$4794,A72,용기수불기초자료!$C$3:$C$4794,$DJ$3)</f>
        <v>0</v>
      </c>
      <c r="DL72" s="551">
        <f>SUMIFS(용기수불기초자료!$G$3:$G$4794,용기수불기초자료!$B$3:$B$4794,A72,용기수불기초자료!$C$3:$C$4794,$DJ$3)</f>
        <v>0</v>
      </c>
      <c r="DM72" s="548">
        <f t="shared" si="38"/>
        <v>0</v>
      </c>
      <c r="DN72" s="552">
        <v>0</v>
      </c>
      <c r="DO72" s="550">
        <f>SUMIFS(용기수불기초자료!$D$3:$D$4794,용기수불기초자료!$B$3:$B$4794,A72,용기수불기초자료!$C$3:$C$4794,$DN$3)</f>
        <v>0</v>
      </c>
      <c r="DP72" s="551">
        <f>SUMIFS(용기수불기초자료!$G$3:$G$4794,용기수불기초자료!$B$3:$B$4794,A72,용기수불기초자료!$C$3:$C$4794,$DN$3)</f>
        <v>0</v>
      </c>
      <c r="DQ72" s="554">
        <f t="shared" si="39"/>
        <v>0</v>
      </c>
      <c r="DR72" s="549">
        <v>0</v>
      </c>
      <c r="DS72" s="550">
        <f>SUMIFS(용기수불기초자료!$D$3:$D$4794,용기수불기초자료!$B$3:$B$4794,A72,용기수불기초자료!$C$3:$C$4794,$DR$3)</f>
        <v>0</v>
      </c>
      <c r="DT72" s="551">
        <f>SUMIFS(용기수불기초자료!$G$3:$G$4794,용기수불기초자료!$B$3:$B$4794,A72,용기수불기초자료!$C$3:$C$4794,$DR$3)</f>
        <v>0</v>
      </c>
      <c r="DU72" s="547">
        <f t="shared" si="520"/>
        <v>0</v>
      </c>
      <c r="DV72" s="552">
        <v>0</v>
      </c>
      <c r="DW72" s="550">
        <f>SUMIFS(용기수불기초자료!$D$3:$D$4794,용기수불기초자료!$B$3:$B$4794,A72,용기수불기초자료!$C$3:$C$4794,$DV$3)</f>
        <v>0</v>
      </c>
      <c r="DX72" s="551">
        <f>SUMIFS(용기수불기초자료!$G$3:$G$4794,용기수불기초자료!$B$3:$B$4794,A72,용기수불기초자료!$C$3:$C$4794,$DV$3)</f>
        <v>0</v>
      </c>
      <c r="DY72" s="548">
        <f t="shared" si="40"/>
        <v>0</v>
      </c>
      <c r="DZ72" s="549">
        <v>0</v>
      </c>
      <c r="EA72" s="550">
        <f>SUMIFS(용기수불기초자료!$D$3:$D$4794,용기수불기초자료!$B$3:$B$4794,A72,용기수불기초자료!$C$3:$C$4794,$DZ$3)</f>
        <v>0</v>
      </c>
      <c r="EB72" s="551">
        <f>SUMIFS(용기수불기초자료!$G$3:$G$4794,용기수불기초자료!$B$3:$B$4794,A72,용기수불기초자료!$C$3:$C$4794,$DZ$3)</f>
        <v>0</v>
      </c>
      <c r="EC72" s="547">
        <f t="shared" si="41"/>
        <v>0</v>
      </c>
      <c r="ED72" s="552">
        <v>0</v>
      </c>
      <c r="EE72" s="550">
        <f>SUMIFS(용기수불기초자료!$D$3:$D$4794,용기수불기초자료!$B$3:$B$4794,A72,용기수불기초자료!$C$3:$C$4794,$ED$3)</f>
        <v>0</v>
      </c>
      <c r="EF72" s="551">
        <f>SUMIFS(용기수불기초자료!$G$3:$G$4794,용기수불기초자료!$B$3:$B$4794,A72,용기수불기초자료!$C$3:$C$4794,$ED$3)</f>
        <v>0</v>
      </c>
      <c r="EG72" s="548">
        <f t="shared" si="42"/>
        <v>0</v>
      </c>
      <c r="EH72" s="552">
        <v>0</v>
      </c>
      <c r="EI72" s="550">
        <f>SUMIFS(용기수불기초자료!$D$3:$D$4794,용기수불기초자료!$B$3:$B$4794,A72,용기수불기초자료!$C$3:$C$4794,$EH$3)</f>
        <v>0</v>
      </c>
      <c r="EJ72" s="551">
        <f>SUMIFS(용기수불기초자료!$G$3:$G$4794,용기수불기초자료!$B$3:$B$4794,A72,용기수불기초자료!$C$3:$C$4794,$EH$3)</f>
        <v>0</v>
      </c>
      <c r="EK72" s="548">
        <f t="shared" si="43"/>
        <v>0</v>
      </c>
      <c r="EL72" s="549">
        <v>0</v>
      </c>
      <c r="EM72" s="550">
        <f>SUMIFS(용기수불기초자료!$D$3:$D$4794,용기수불기초자료!$B$3:$B$4794,A72,용기수불기초자료!$C$3:$C$4794,$EL$3)</f>
        <v>0</v>
      </c>
      <c r="EN72" s="551">
        <f>SUMIFS(용기수불기초자료!$G$3:$G$4794,용기수불기초자료!$B$3:$B$4794,A72,용기수불기초자료!$C$3:$C$4794,$EL$3)</f>
        <v>0</v>
      </c>
      <c r="EO72" s="547">
        <f t="shared" si="44"/>
        <v>0</v>
      </c>
      <c r="EP72" s="552">
        <v>0</v>
      </c>
      <c r="EQ72" s="550">
        <f>SUMIFS(용기수불기초자료!$D$3:$D$4794,용기수불기초자료!$B$3:$B$4794,A72,용기수불기초자료!$C$3:$C$4794,$EP$3)</f>
        <v>0</v>
      </c>
      <c r="ER72" s="551">
        <f>SUMIFS(용기수불기초자료!$G$3:$G$4794,용기수불기초자료!$B$3:$B$4794,A72,용기수불기초자료!$C$3:$C$4794,$EP$3)</f>
        <v>0</v>
      </c>
      <c r="ES72" s="548">
        <f t="shared" si="45"/>
        <v>0</v>
      </c>
      <c r="ET72" s="552">
        <v>0</v>
      </c>
      <c r="EU72" s="550">
        <f>SUMIFS(용기수불기초자료!$D$3:$D$4794,용기수불기초자료!$B$3:$B$4794,A72,용기수불기초자료!$C$3:$C$4794,$ET$3)</f>
        <v>0</v>
      </c>
      <c r="EV72" s="551">
        <f>SUMIFS(용기수불기초자료!$G$3:$G$4794,용기수불기초자료!$B$3:$B$4794,A72,용기수불기초자료!$C$3:$C$4794,$ET$3)</f>
        <v>0</v>
      </c>
      <c r="EW72" s="548">
        <f t="shared" si="46"/>
        <v>0</v>
      </c>
      <c r="EX72" s="552">
        <v>0</v>
      </c>
      <c r="EY72" s="550">
        <f>SUMIFS(용기수불기초자료!$D$3:$D$4794,용기수불기초자료!$B$3:$B$4794,A72,용기수불기초자료!$C$3:$C$4794,$EX$3)</f>
        <v>0</v>
      </c>
      <c r="EZ72" s="551">
        <f>SUMIFS(용기수불기초자료!$G$3:$G$4794,용기수불기초자료!$B$3:$B$4794,A72,용기수불기초자료!$C$3:$C$4794,$EX$3)</f>
        <v>0</v>
      </c>
      <c r="FA72" s="554">
        <f t="shared" si="47"/>
        <v>0</v>
      </c>
      <c r="FB72" s="552">
        <v>0</v>
      </c>
      <c r="FC72" s="555">
        <f>SUMIFS(용기수불기초자료!$D$3:$D$4794,용기수불기초자료!$B$3:$B$4794,A72,용기수불기초자료!$C$3:$C$4794,$FB$3)</f>
        <v>0</v>
      </c>
      <c r="FD72" s="555">
        <f>SUMIFS(용기수불기초자료!$G$3:$G$4794,용기수불기초자료!$B$3:$B$4794,A72,용기수불기초자료!$C$3:$C$4794,$FB$3)</f>
        <v>0</v>
      </c>
      <c r="FE72" s="554">
        <f t="shared" si="48"/>
        <v>0</v>
      </c>
      <c r="FF72" s="552">
        <v>0</v>
      </c>
      <c r="FG72" s="555">
        <f>SUMIFS(용기수불기초자료!$D$3:$D$4794,용기수불기초자료!$B$3:$B$4794,A72,용기수불기초자료!$C$3:$C$4794,$FF$3)</f>
        <v>0</v>
      </c>
      <c r="FH72" s="555">
        <f>SUMIFS(용기수불기초자료!$G$3:$G$4794,용기수불기초자료!$B$3:$B$4794,A72,용기수불기초자료!$C$3:$C$4794,$FF$3)</f>
        <v>0</v>
      </c>
      <c r="FI72" s="554">
        <f t="shared" si="519"/>
        <v>0</v>
      </c>
      <c r="FJ72" s="552">
        <v>0</v>
      </c>
      <c r="FK72" s="555">
        <f>SUMIFS(용기수불기초자료!$D$3:$D$4794,용기수불기초자료!$B$3:$B$4794,$A72,용기수불기초자료!$C$3:$C$4794,$FJ$3)</f>
        <v>0</v>
      </c>
      <c r="FL72" s="555">
        <f>SUMIFS(용기수불기초자료!$G$3:$G$4794,용기수불기초자료!$B$3:$B$4794,$A72,용기수불기초자료!$C$3:$C$4794,$FJ$3)</f>
        <v>0</v>
      </c>
      <c r="FM72" s="554">
        <f t="shared" si="327"/>
        <v>0</v>
      </c>
      <c r="FN72" s="552">
        <v>0</v>
      </c>
      <c r="FO72" s="555">
        <f>SUMIFS(용기수불기초자료!$D$3:$D$4794,용기수불기초자료!$B$3:$B$4794,$A72,용기수불기초자료!$C$3:$C$4794,$FN$3)</f>
        <v>0</v>
      </c>
      <c r="FP72" s="555">
        <f>SUMIFS(용기수불기초자료!$G$3:$G$4794,용기수불기초자료!$B$3:$B$4794,$A72,용기수불기초자료!$C$3:$C$4794,$FN$3)</f>
        <v>0</v>
      </c>
      <c r="FQ72" s="554">
        <f t="shared" si="328"/>
        <v>0</v>
      </c>
      <c r="FR72" s="558">
        <v>0</v>
      </c>
      <c r="FS72" s="582">
        <f>SUMIF(기화기수불!$B$4:$B$628,A72,기화기수불!$D$4:$D$628)</f>
        <v>0</v>
      </c>
      <c r="FT72" s="582">
        <f>SUMIF(기화기수불!$B$4:$B$628,A72,기화기수불!$C$4:$C$628)</f>
        <v>0</v>
      </c>
      <c r="FU72" s="559">
        <f t="shared" si="325"/>
        <v>0</v>
      </c>
      <c r="FW72" s="228"/>
    </row>
    <row r="73" spans="1:179" s="756" customFormat="1" x14ac:dyDescent="0.3">
      <c r="A73" s="952" t="s">
        <v>850</v>
      </c>
      <c r="B73" s="747">
        <f t="shared" si="521"/>
        <v>54</v>
      </c>
      <c r="C73" s="748">
        <f t="shared" si="522"/>
        <v>93</v>
      </c>
      <c r="D73" s="748">
        <f t="shared" si="523"/>
        <v>92</v>
      </c>
      <c r="E73" s="749">
        <f t="shared" si="524"/>
        <v>55</v>
      </c>
      <c r="F73" s="750">
        <v>1</v>
      </c>
      <c r="G73" s="700">
        <f>SUMIFS(용기수불기초자료!$D$3:$D$4794,용기수불기초자료!$B$3:$B$4794,A73,용기수불기초자료!$C$3:$C$4794,$F$3)</f>
        <v>0</v>
      </c>
      <c r="H73" s="700">
        <f>SUMIFS(용기수불기초자료!$G$3:$G$4794,용기수불기초자료!$B$3:$B$4794,A73,용기수불기초자료!$C$3:$C$4794,$F$3)</f>
        <v>0</v>
      </c>
      <c r="I73" s="748">
        <f t="shared" si="13"/>
        <v>1</v>
      </c>
      <c r="J73" s="751">
        <v>0</v>
      </c>
      <c r="K73" s="700">
        <f>SUMIFS(용기수불기초자료!$D$3:$D$4794,용기수불기초자료!$B$3:$B$4794,A73,용기수불기초자료!$C$3:$C$4794,$J$3)</f>
        <v>0</v>
      </c>
      <c r="L73" s="700">
        <f>SUMIFS(용기수불기초자료!$G$3:$G$4794,용기수불기초자료!$B$3:$B$4794,A73,용기수불기초자료!$C$3:$C$4794,$J$3)</f>
        <v>0</v>
      </c>
      <c r="M73" s="749">
        <f t="shared" si="14"/>
        <v>0</v>
      </c>
      <c r="N73" s="750">
        <v>4</v>
      </c>
      <c r="O73" s="700">
        <f>SUMIFS(용기수불기초자료!$D$3:$D$4794,용기수불기초자료!$B$3:$B$4794,A73,용기수불기초자료!$C$3:$C$4794,$N$3)</f>
        <v>0</v>
      </c>
      <c r="P73" s="700">
        <f>SUMIFS(용기수불기초자료!$G$3:$G$4794,용기수불기초자료!$B$3:$B$4794,A73,용기수불기초자료!$C$3:$C$4794,$N$3)</f>
        <v>0</v>
      </c>
      <c r="Q73" s="748">
        <f>N73+O73-P73</f>
        <v>4</v>
      </c>
      <c r="R73" s="751">
        <v>0</v>
      </c>
      <c r="S73" s="700">
        <f>SUMIFS(용기수불기초자료!$D$3:$D$4794,용기수불기초자료!$B$3:$B$4794,A73,용기수불기초자료!$C$3:$C$4794,$R$3)</f>
        <v>0</v>
      </c>
      <c r="T73" s="700">
        <f>SUMIFS(용기수불기초자료!$G$3:$G$4794,용기수불기초자료!$B$3:$B$4794,A73,용기수불기초자료!$C$3:$C$4794,$R$3)</f>
        <v>0</v>
      </c>
      <c r="U73" s="749">
        <f t="shared" si="16"/>
        <v>0</v>
      </c>
      <c r="V73" s="750">
        <v>0</v>
      </c>
      <c r="W73" s="700">
        <f>SUMIFS(용기수불기초자료!$D$3:$D$4794,용기수불기초자료!$B$3:$B$4794,A73,용기수불기초자료!$C$3:$C$4794,$V$3)</f>
        <v>0</v>
      </c>
      <c r="X73" s="700">
        <f>SUMIFS(용기수불기초자료!$G$3:$G$4794,용기수불기초자료!$B$3:$B$4794,A73,용기수불기초자료!$C$3:$C$4794,$V$3)</f>
        <v>0</v>
      </c>
      <c r="Y73" s="748">
        <f t="shared" si="17"/>
        <v>0</v>
      </c>
      <c r="Z73" s="751">
        <v>0</v>
      </c>
      <c r="AA73" s="700">
        <f>SUMIFS(용기수불기초자료!$D$3:$D$4794,용기수불기초자료!$B$3:$B$4794,A73,용기수불기초자료!$C$3:$C$4794,$Z$3)</f>
        <v>0</v>
      </c>
      <c r="AB73" s="700">
        <f>SUMIFS(용기수불기초자료!$G$3:$G$4794,용기수불기초자료!$B$3:$B$4794,A73,용기수불기초자료!$C$3:$C$4794,$Z$3)</f>
        <v>0</v>
      </c>
      <c r="AC73" s="749">
        <f t="shared" si="18"/>
        <v>0</v>
      </c>
      <c r="AD73" s="751">
        <v>0</v>
      </c>
      <c r="AE73" s="700">
        <f>SUMIFS(용기수불기초자료!$D$3:$D$4794,용기수불기초자료!$B$3:$B$4794,A73,용기수불기초자료!$C$3:$C$4794,$AD$3)</f>
        <v>0</v>
      </c>
      <c r="AF73" s="700">
        <f>SUMIFS(용기수불기초자료!$G$3:$G$4794,용기수불기초자료!$B$3:$B$4794,A73,용기수불기초자료!$C$3:$C$4794,$AD$3)</f>
        <v>0</v>
      </c>
      <c r="AG73" s="749">
        <f t="shared" si="19"/>
        <v>0</v>
      </c>
      <c r="AH73" s="750">
        <v>47</v>
      </c>
      <c r="AI73" s="700">
        <f>SUMIFS(용기수불기초자료!$D$3:$D$4794,용기수불기초자료!$B$3:$B$4794,A73,용기수불기초자료!$C$3:$C$4794,$AH$3)</f>
        <v>93</v>
      </c>
      <c r="AJ73" s="700">
        <f>SUMIFS(용기수불기초자료!$G$3:$G$4794,용기수불기초자료!$B$3:$B$4794,A73,용기수불기초자료!$C$3:$C$4794,$AH$3)</f>
        <v>92</v>
      </c>
      <c r="AK73" s="748">
        <f>AH73+AI73-AJ73</f>
        <v>48</v>
      </c>
      <c r="AL73" s="751">
        <v>0</v>
      </c>
      <c r="AM73" s="700">
        <f>SUMIFS(용기수불기초자료!$D$3:$D$4794,용기수불기초자료!$B$3:$B$4794,A73,용기수불기초자료!$C$3:$C$4794,$AL$3)</f>
        <v>0</v>
      </c>
      <c r="AN73" s="700">
        <f>SUMIFS(용기수불기초자료!$G$3:$G$4794,용기수불기초자료!$B$3:$B$4794,A73,용기수불기초자료!$C$3:$C$4794,$AL$3)</f>
        <v>0</v>
      </c>
      <c r="AO73" s="749">
        <f t="shared" si="176"/>
        <v>0</v>
      </c>
      <c r="AP73" s="751">
        <v>0</v>
      </c>
      <c r="AQ73" s="700">
        <f>SUMIFS(용기수불기초자료!$D$3:$D$4794,용기수불기초자료!$B$3:$B$4794,A73,용기수불기초자료!$C$3:$C$4794,$AP$3)</f>
        <v>0</v>
      </c>
      <c r="AR73" s="700">
        <f>SUMIFS(용기수불기초자료!$G$3:$G$4794,용기수불기초자료!$B$3:$B$4794,A73,용기수불기초자료!$C$3:$C$4794,$AP$3)</f>
        <v>0</v>
      </c>
      <c r="AS73" s="749">
        <f t="shared" si="139"/>
        <v>0</v>
      </c>
      <c r="AT73" s="751">
        <v>2</v>
      </c>
      <c r="AU73" s="700">
        <f>SUMIFS(용기수불기초자료!$D$3:$D$4794,용기수불기초자료!$B$3:$B$4794,A73,용기수불기초자료!$C$3:$C$4794,$AT$3)</f>
        <v>0</v>
      </c>
      <c r="AV73" s="700">
        <f>SUMIFS(용기수불기초자료!$G$3:$G$4794,용기수불기초자료!$B$3:$B$4794,A73,용기수불기초자료!$C$3:$C$4794,$AT$3)</f>
        <v>0</v>
      </c>
      <c r="AW73" s="749">
        <f t="shared" si="22"/>
        <v>2</v>
      </c>
      <c r="AX73" s="750">
        <v>0</v>
      </c>
      <c r="AY73" s="700">
        <f>SUMIFS(용기수불기초자료!$D$3:$D$4794,용기수불기초자료!$B$3:$B$4794,A73,용기수불기초자료!$C$3:$C$4794,$AX$3)</f>
        <v>0</v>
      </c>
      <c r="AZ73" s="700">
        <f>SUMIFS(용기수불기초자료!$G$3:$G$4794,용기수불기초자료!$B$3:$B$4794,A73,용기수불기초자료!$C$3:$C$4794,$AX$3)</f>
        <v>0</v>
      </c>
      <c r="BA73" s="748">
        <f t="shared" si="23"/>
        <v>0</v>
      </c>
      <c r="BB73" s="751">
        <v>0</v>
      </c>
      <c r="BC73" s="700">
        <f>SUMIFS(용기수불기초자료!$D$3:$D$4794,용기수불기초자료!$B$3:$B$4794,A73,용기수불기초자료!$C$3:$C$4794,$BB$3)</f>
        <v>0</v>
      </c>
      <c r="BD73" s="700">
        <f>SUMIFS(용기수불기초자료!$G$3:$G$4794,용기수불기초자료!$B$3:$B$4794,A73,용기수불기초자료!$C$3:$C$4794,$BB$3)</f>
        <v>0</v>
      </c>
      <c r="BE73" s="749">
        <f t="shared" si="24"/>
        <v>0</v>
      </c>
      <c r="BF73" s="750">
        <v>0</v>
      </c>
      <c r="BG73" s="700">
        <f>SUMIFS(용기수불기초자료!$D$3:$D$4794,용기수불기초자료!$B$3:$B$4794,A73,용기수불기초자료!$C$3:$C$4794,$BF$3)</f>
        <v>0</v>
      </c>
      <c r="BH73" s="700">
        <f>SUMIFS(용기수불기초자료!$G$3:$G$4794,용기수불기초자료!$B$3:$B$4794,A73,용기수불기초자료!$C$3:$C$4794,$BF$3)</f>
        <v>0</v>
      </c>
      <c r="BI73" s="748">
        <f t="shared" si="7"/>
        <v>0</v>
      </c>
      <c r="BJ73" s="751">
        <v>0</v>
      </c>
      <c r="BK73" s="700">
        <f>SUMIFS(용기수불기초자료!$D$3:$D$4794,용기수불기초자료!$B$3:$B$4794,A73,용기수불기초자료!$C$3:$C$4794,$BJ$3)</f>
        <v>0</v>
      </c>
      <c r="BL73" s="700">
        <f>SUMIFS(용기수불기초자료!$G$3:$G$4794,용기수불기초자료!$B$3:$B$4794,A73,용기수불기초자료!$C$3:$C$4794,$BJ$3)</f>
        <v>0</v>
      </c>
      <c r="BM73" s="749">
        <f t="shared" si="25"/>
        <v>0</v>
      </c>
      <c r="BN73" s="751">
        <v>0</v>
      </c>
      <c r="BO73" s="700">
        <f>SUMIFS(용기수불기초자료!$D$3:$D$4794,용기수불기초자료!$B$3:$B$4794,A73,용기수불기초자료!$C$3:$C$4794,$BN$3)</f>
        <v>0</v>
      </c>
      <c r="BP73" s="700">
        <f>SUMIFS(용기수불기초자료!$G$3:$G$4794,용기수불기초자료!$B$3:$B$4794,A73,용기수불기초자료!$C$3:$C$4794,$BN$3)</f>
        <v>0</v>
      </c>
      <c r="BQ73" s="749">
        <f t="shared" si="26"/>
        <v>0</v>
      </c>
      <c r="BR73" s="751">
        <v>0</v>
      </c>
      <c r="BS73" s="700">
        <f>SUMIFS(용기수불기초자료!$D$3:$D$4794,용기수불기초자료!$B$3:$B$4794,A73,용기수불기초자료!$C$3:$C$4794,$BR$3)</f>
        <v>0</v>
      </c>
      <c r="BT73" s="700">
        <f>SUMIFS(용기수불기초자료!$G$3:$G$4794,용기수불기초자료!$B$3:$B$4794,A73,용기수불기초자료!$C$3:$C$4794,$BR$3)</f>
        <v>0</v>
      </c>
      <c r="BU73" s="749">
        <f t="shared" si="27"/>
        <v>0</v>
      </c>
      <c r="BV73" s="750">
        <v>0</v>
      </c>
      <c r="BW73" s="700">
        <f>SUMIFS(용기수불기초자료!$D$3:$D$4794,용기수불기초자료!$B$3:$B$4794,A73,용기수불기초자료!$C$3:$C$4794,$BV$3)</f>
        <v>0</v>
      </c>
      <c r="BX73" s="700">
        <f>SUMIFS(용기수불기초자료!$G$3:$G$4794,용기수불기초자료!$B$3:$B$4794,A73,용기수불기초자료!$C$3:$C$4794,$BV$3)</f>
        <v>0</v>
      </c>
      <c r="BY73" s="748">
        <f t="shared" si="28"/>
        <v>0</v>
      </c>
      <c r="BZ73" s="751">
        <v>0</v>
      </c>
      <c r="CA73" s="700">
        <f>SUMIFS(용기수불기초자료!$D$3:$D$4794,용기수불기초자료!$B$3:$B$4794,A73,용기수불기초자료!$C$3:$C$4794,$BZ$3)</f>
        <v>0</v>
      </c>
      <c r="CB73" s="700">
        <f>SUMIFS(용기수불기초자료!$G$3:$G$4794,용기수불기초자료!$B$3:$B$4794,A73,용기수불기초자료!$C$3:$C$4794,$BZ$3)</f>
        <v>0</v>
      </c>
      <c r="CC73" s="749">
        <f t="shared" si="29"/>
        <v>0</v>
      </c>
      <c r="CD73" s="751">
        <v>0</v>
      </c>
      <c r="CE73" s="700">
        <f>SUMIFS(용기수불기초자료!$D$3:$D$4794,용기수불기초자료!$B$3:$B$4794,A73,용기수불기초자료!$C$3:$C$4794,$CD$3)</f>
        <v>0</v>
      </c>
      <c r="CF73" s="700">
        <f>SUMIFS(용기수불기초자료!$G$3:$G$4794,용기수불기초자료!$B$3:$B$4794,A73,용기수불기초자료!$C$3:$C$4794,$CD$3)</f>
        <v>0</v>
      </c>
      <c r="CG73" s="749">
        <f t="shared" si="30"/>
        <v>0</v>
      </c>
      <c r="CH73" s="751">
        <v>0</v>
      </c>
      <c r="CI73" s="700">
        <f>SUMIFS(용기수불기초자료!$D$3:$D$4794,용기수불기초자료!$B$3:$B$4794,A73,용기수불기초자료!$C$3:$C$4794,$CH$3)</f>
        <v>0</v>
      </c>
      <c r="CJ73" s="700">
        <f>SUMIFS(용기수불기초자료!$G$3:$G$4794,용기수불기초자료!$B$3:$B$4794,A73,용기수불기초자료!$C$3:$C$4794,$CH$3)</f>
        <v>0</v>
      </c>
      <c r="CK73" s="749">
        <f t="shared" si="31"/>
        <v>0</v>
      </c>
      <c r="CL73" s="750">
        <v>0</v>
      </c>
      <c r="CM73" s="700">
        <f>SUMIFS(용기수불기초자료!$D$3:$D$4794,용기수불기초자료!$B$3:$B$4794,A73,용기수불기초자료!$C$3:$C$4794,$CL$3)</f>
        <v>0</v>
      </c>
      <c r="CN73" s="700">
        <f>SUMIFS(용기수불기초자료!$G$3:$G$4794,용기수불기초자료!$B$3:$B$4794,A73,용기수불기초자료!$C$3:$C$4794,$CL$3)</f>
        <v>0</v>
      </c>
      <c r="CO73" s="748">
        <f t="shared" si="32"/>
        <v>0</v>
      </c>
      <c r="CP73" s="751">
        <v>0</v>
      </c>
      <c r="CQ73" s="700">
        <f>SUMIFS(용기수불기초자료!$D$3:$D$4794,용기수불기초자료!$B$3:$B$4794,A73,용기수불기초자료!$C$3:$C$4794,$CP$3)</f>
        <v>0</v>
      </c>
      <c r="CR73" s="700">
        <f>SUMIFS(용기수불기초자료!$G$3:$G$4794,용기수불기초자료!$B$3:$B$4794,A73,용기수불기초자료!$C$3:$C$4794,$CP$3)</f>
        <v>0</v>
      </c>
      <c r="CS73" s="749">
        <f t="shared" si="33"/>
        <v>0</v>
      </c>
      <c r="CT73" s="750">
        <v>0</v>
      </c>
      <c r="CU73" s="700">
        <f>SUMIFS(용기수불기초자료!$D$3:$D$4794,용기수불기초자료!$B$3:$B$4794,A73,용기수불기초자료!$C$3:$C$4794,$CT$3)</f>
        <v>0</v>
      </c>
      <c r="CV73" s="700">
        <f>SUMIFS(용기수불기초자료!$G$3:$G$4794,용기수불기초자료!$B$3:$B$4794,A73,용기수불기초자료!$C$3:$C$4794,$CT$3)</f>
        <v>0</v>
      </c>
      <c r="CW73" s="748">
        <f t="shared" si="34"/>
        <v>0</v>
      </c>
      <c r="CX73" s="751">
        <v>0</v>
      </c>
      <c r="CY73" s="700">
        <f>SUMIFS(용기수불기초자료!$D$3:$D$4794,용기수불기초자료!$B$3:$B$4794,A73,용기수불기초자료!$C$3:$C$4794,$CX$3)</f>
        <v>0</v>
      </c>
      <c r="CZ73" s="700">
        <f>SUMIFS(용기수불기초자료!$G$3:$G$4794,용기수불기초자료!$B$3:$B$4794,A73,용기수불기초자료!$C$3:$C$4794,$CX$3)</f>
        <v>0</v>
      </c>
      <c r="DA73" s="749">
        <f t="shared" si="35"/>
        <v>0</v>
      </c>
      <c r="DB73" s="750">
        <v>0</v>
      </c>
      <c r="DC73" s="700">
        <f>SUMIFS(용기수불기초자료!$D$3:$D$4794,용기수불기초자료!$B$3:$B$4794,A73,용기수불기초자료!$C$3:$C$4794,$DB$3)</f>
        <v>0</v>
      </c>
      <c r="DD73" s="700">
        <f>SUMIFS(용기수불기초자료!$G$3:$G$4794,용기수불기초자료!$B$3:$B$4794,A73,용기수불기초자료!$C$3:$C$4794,$DB$3)</f>
        <v>0</v>
      </c>
      <c r="DE73" s="748">
        <f t="shared" si="36"/>
        <v>0</v>
      </c>
      <c r="DF73" s="751">
        <v>0</v>
      </c>
      <c r="DG73" s="700">
        <f>SUMIFS(용기수불기초자료!$D$3:$D$4794,용기수불기초자료!$B$3:$B$4794,A73,용기수불기초자료!$C$3:$C$4794,$DF$3)</f>
        <v>0</v>
      </c>
      <c r="DH73" s="700">
        <f>SUMIFS(용기수불기초자료!$G$3:$G$4794,용기수불기초자료!$B$3:$B$4794,A73,용기수불기초자료!$C$3:$C$4794,$DF$3)</f>
        <v>0</v>
      </c>
      <c r="DI73" s="749">
        <f t="shared" si="37"/>
        <v>0</v>
      </c>
      <c r="DJ73" s="751">
        <v>0</v>
      </c>
      <c r="DK73" s="700">
        <f>SUMIFS(용기수불기초자료!$D$3:$D$4794,용기수불기초자료!$B$3:$B$4794,A73,용기수불기초자료!$C$3:$C$4794,$DJ$3)</f>
        <v>0</v>
      </c>
      <c r="DL73" s="700">
        <f>SUMIFS(용기수불기초자료!$G$3:$G$4794,용기수불기초자료!$B$3:$B$4794,A73,용기수불기초자료!$C$3:$C$4794,$DJ$3)</f>
        <v>0</v>
      </c>
      <c r="DM73" s="749">
        <f t="shared" si="38"/>
        <v>0</v>
      </c>
      <c r="DN73" s="751">
        <v>0</v>
      </c>
      <c r="DO73" s="700">
        <f>SUMIFS(용기수불기초자료!$D$3:$D$4794,용기수불기초자료!$B$3:$B$4794,A73,용기수불기초자료!$C$3:$C$4794,$DN$3)</f>
        <v>0</v>
      </c>
      <c r="DP73" s="700">
        <f>SUMIFS(용기수불기초자료!$G$3:$G$4794,용기수불기초자료!$B$3:$B$4794,A73,용기수불기초자료!$C$3:$C$4794,$DN$3)</f>
        <v>0</v>
      </c>
      <c r="DQ73" s="752">
        <f t="shared" si="39"/>
        <v>0</v>
      </c>
      <c r="DR73" s="750">
        <v>0</v>
      </c>
      <c r="DS73" s="700">
        <f>SUMIFS(용기수불기초자료!$D$3:$D$4794,용기수불기초자료!$B$3:$B$4794,A73,용기수불기초자료!$C$3:$C$4794,$DR$3)</f>
        <v>0</v>
      </c>
      <c r="DT73" s="700">
        <f>SUMIFS(용기수불기초자료!$G$3:$G$4794,용기수불기초자료!$B$3:$B$4794,A73,용기수불기초자료!$C$3:$C$4794,$DR$3)</f>
        <v>0</v>
      </c>
      <c r="DU73" s="748">
        <f t="shared" si="520"/>
        <v>0</v>
      </c>
      <c r="DV73" s="751">
        <v>0</v>
      </c>
      <c r="DW73" s="700">
        <f>SUMIFS(용기수불기초자료!$D$3:$D$4794,용기수불기초자료!$B$3:$B$4794,A73,용기수불기초자료!$C$3:$C$4794,$DV$3)</f>
        <v>0</v>
      </c>
      <c r="DX73" s="700">
        <f>SUMIFS(용기수불기초자료!$G$3:$G$4794,용기수불기초자료!$B$3:$B$4794,A73,용기수불기초자료!$C$3:$C$4794,$DV$3)</f>
        <v>0</v>
      </c>
      <c r="DY73" s="749">
        <f t="shared" si="40"/>
        <v>0</v>
      </c>
      <c r="DZ73" s="750">
        <v>0</v>
      </c>
      <c r="EA73" s="700">
        <f>SUMIFS(용기수불기초자료!$D$3:$D$4794,용기수불기초자료!$B$3:$B$4794,A73,용기수불기초자료!$C$3:$C$4794,$DZ$3)</f>
        <v>0</v>
      </c>
      <c r="EB73" s="700">
        <f>SUMIFS(용기수불기초자료!$G$3:$G$4794,용기수불기초자료!$B$3:$B$4794,A73,용기수불기초자료!$C$3:$C$4794,$DZ$3)</f>
        <v>0</v>
      </c>
      <c r="EC73" s="748">
        <f t="shared" si="41"/>
        <v>0</v>
      </c>
      <c r="ED73" s="751">
        <v>0</v>
      </c>
      <c r="EE73" s="700">
        <f>SUMIFS(용기수불기초자료!$D$3:$D$4794,용기수불기초자료!$B$3:$B$4794,A73,용기수불기초자료!$C$3:$C$4794,$ED$3)</f>
        <v>0</v>
      </c>
      <c r="EF73" s="700">
        <f>SUMIFS(용기수불기초자료!$G$3:$G$4794,용기수불기초자료!$B$3:$B$4794,A73,용기수불기초자료!$C$3:$C$4794,$ED$3)</f>
        <v>0</v>
      </c>
      <c r="EG73" s="749">
        <f t="shared" si="42"/>
        <v>0</v>
      </c>
      <c r="EH73" s="751">
        <v>0</v>
      </c>
      <c r="EI73" s="700">
        <f>SUMIFS(용기수불기초자료!$D$3:$D$4794,용기수불기초자료!$B$3:$B$4794,A73,용기수불기초자료!$C$3:$C$4794,$EH$3)</f>
        <v>0</v>
      </c>
      <c r="EJ73" s="700">
        <f>SUMIFS(용기수불기초자료!$G$3:$G$4794,용기수불기초자료!$B$3:$B$4794,A73,용기수불기초자료!$C$3:$C$4794,$EH$3)</f>
        <v>0</v>
      </c>
      <c r="EK73" s="749">
        <f t="shared" si="43"/>
        <v>0</v>
      </c>
      <c r="EL73" s="750">
        <v>0</v>
      </c>
      <c r="EM73" s="700">
        <f>SUMIFS(용기수불기초자료!$D$3:$D$4794,용기수불기초자료!$B$3:$B$4794,A73,용기수불기초자료!$C$3:$C$4794,$EL$3)</f>
        <v>0</v>
      </c>
      <c r="EN73" s="700">
        <f>SUMIFS(용기수불기초자료!$G$3:$G$4794,용기수불기초자료!$B$3:$B$4794,A73,용기수불기초자료!$C$3:$C$4794,$EL$3)</f>
        <v>0</v>
      </c>
      <c r="EO73" s="748">
        <f t="shared" si="44"/>
        <v>0</v>
      </c>
      <c r="EP73" s="751">
        <v>0</v>
      </c>
      <c r="EQ73" s="700">
        <f>SUMIFS(용기수불기초자료!$D$3:$D$4794,용기수불기초자료!$B$3:$B$4794,A73,용기수불기초자료!$C$3:$C$4794,$EP$3)</f>
        <v>0</v>
      </c>
      <c r="ER73" s="700">
        <f>SUMIFS(용기수불기초자료!$G$3:$G$4794,용기수불기초자료!$B$3:$B$4794,A73,용기수불기초자료!$C$3:$C$4794,$EP$3)</f>
        <v>0</v>
      </c>
      <c r="ES73" s="749">
        <f t="shared" si="45"/>
        <v>0</v>
      </c>
      <c r="ET73" s="751">
        <v>0</v>
      </c>
      <c r="EU73" s="700">
        <f>SUMIFS(용기수불기초자료!$D$3:$D$4794,용기수불기초자료!$B$3:$B$4794,A73,용기수불기초자료!$C$3:$C$4794,$ET$3)</f>
        <v>0</v>
      </c>
      <c r="EV73" s="700">
        <f>SUMIFS(용기수불기초자료!$G$3:$G$4794,용기수불기초자료!$B$3:$B$4794,A73,용기수불기초자료!$C$3:$C$4794,$ET$3)</f>
        <v>0</v>
      </c>
      <c r="EW73" s="749">
        <f t="shared" si="46"/>
        <v>0</v>
      </c>
      <c r="EX73" s="751">
        <v>0</v>
      </c>
      <c r="EY73" s="700">
        <f>SUMIFS(용기수불기초자료!$D$3:$D$4794,용기수불기초자료!$B$3:$B$4794,A73,용기수불기초자료!$C$3:$C$4794,$EX$3)</f>
        <v>0</v>
      </c>
      <c r="EZ73" s="700">
        <f>SUMIFS(용기수불기초자료!$G$3:$G$4794,용기수불기초자료!$B$3:$B$4794,A73,용기수불기초자료!$C$3:$C$4794,$EX$3)</f>
        <v>0</v>
      </c>
      <c r="FA73" s="752">
        <f t="shared" si="47"/>
        <v>0</v>
      </c>
      <c r="FB73" s="751">
        <v>0</v>
      </c>
      <c r="FC73" s="704">
        <f>SUMIFS(용기수불기초자료!$D$3:$D$4794,용기수불기초자료!$B$3:$B$4794,A73,용기수불기초자료!$C$3:$C$4794,$FB$3)</f>
        <v>0</v>
      </c>
      <c r="FD73" s="704">
        <f>SUMIFS(용기수불기초자료!$G$3:$G$4794,용기수불기초자료!$B$3:$B$4794,A73,용기수불기초자료!$C$3:$C$4794,$FB$3)</f>
        <v>0</v>
      </c>
      <c r="FE73" s="752">
        <f t="shared" si="48"/>
        <v>0</v>
      </c>
      <c r="FF73" s="751">
        <v>0</v>
      </c>
      <c r="FG73" s="704">
        <f>SUMIFS(용기수불기초자료!$D$3:$D$4794,용기수불기초자료!$B$3:$B$4794,A73,용기수불기초자료!$C$3:$C$4794,$FF$3)</f>
        <v>0</v>
      </c>
      <c r="FH73" s="704">
        <f>SUMIFS(용기수불기초자료!$G$3:$G$4794,용기수불기초자료!$B$3:$B$4794,A73,용기수불기초자료!$C$3:$C$4794,$FF$3)</f>
        <v>0</v>
      </c>
      <c r="FI73" s="752">
        <f t="shared" si="519"/>
        <v>0</v>
      </c>
      <c r="FJ73" s="751">
        <v>0</v>
      </c>
      <c r="FK73" s="704">
        <f>SUMIFS(용기수불기초자료!$D$3:$D$4794,용기수불기초자료!$B$3:$B$4794,$A73,용기수불기초자료!$C$3:$C$4794,$FJ$3)</f>
        <v>0</v>
      </c>
      <c r="FL73" s="704">
        <f>SUMIFS(용기수불기초자료!$G$3:$G$4794,용기수불기초자료!$B$3:$B$4794,$A73,용기수불기초자료!$C$3:$C$4794,$FJ$3)</f>
        <v>0</v>
      </c>
      <c r="FM73" s="752">
        <f t="shared" si="327"/>
        <v>0</v>
      </c>
      <c r="FN73" s="751">
        <v>0</v>
      </c>
      <c r="FO73" s="704">
        <f>SUMIFS(용기수불기초자료!$D$3:$D$4794,용기수불기초자료!$B$3:$B$4794,$A73,용기수불기초자료!$C$3:$C$4794,$FN$3)</f>
        <v>0</v>
      </c>
      <c r="FP73" s="704">
        <f>SUMIFS(용기수불기초자료!$G$3:$G$4794,용기수불기초자료!$B$3:$B$4794,$A73,용기수불기초자료!$C$3:$C$4794,$FN$3)</f>
        <v>0</v>
      </c>
      <c r="FQ73" s="752">
        <f t="shared" si="328"/>
        <v>0</v>
      </c>
      <c r="FR73" s="753">
        <v>0</v>
      </c>
      <c r="FS73" s="754">
        <f>SUMIF(기화기수불!$B$4:$B$628,A73,기화기수불!$D$4:$D$628)</f>
        <v>0</v>
      </c>
      <c r="FT73" s="754">
        <f>SUMIF(기화기수불!$B$4:$B$628,A73,기화기수불!$C$4:$C$628)</f>
        <v>0</v>
      </c>
      <c r="FU73" s="755">
        <f t="shared" si="325"/>
        <v>0</v>
      </c>
      <c r="FW73" s="757"/>
    </row>
    <row r="74" spans="1:179" s="756" customFormat="1" x14ac:dyDescent="0.3">
      <c r="A74" s="952" t="s">
        <v>915</v>
      </c>
      <c r="B74" s="747">
        <f t="shared" si="521"/>
        <v>0</v>
      </c>
      <c r="C74" s="748">
        <f t="shared" si="522"/>
        <v>0</v>
      </c>
      <c r="D74" s="748">
        <f t="shared" si="523"/>
        <v>0</v>
      </c>
      <c r="E74" s="749">
        <f t="shared" si="524"/>
        <v>0</v>
      </c>
      <c r="F74" s="750">
        <v>0</v>
      </c>
      <c r="G74" s="700">
        <f>SUMIFS(용기수불기초자료!$D$3:$D$4794,용기수불기초자료!$B$3:$B$4794,A74,용기수불기초자료!$C$3:$C$4794,$F$3)</f>
        <v>0</v>
      </c>
      <c r="H74" s="700">
        <f>SUMIFS(용기수불기초자료!$G$3:$G$4794,용기수불기초자료!$B$3:$B$4794,A74,용기수불기초자료!$C$3:$C$4794,$F$3)</f>
        <v>0</v>
      </c>
      <c r="I74" s="748">
        <f t="shared" ref="I74:I114" si="525">F74+G74-H74</f>
        <v>0</v>
      </c>
      <c r="J74" s="751">
        <v>0</v>
      </c>
      <c r="K74" s="700">
        <f>SUMIFS(용기수불기초자료!$D$3:$D$4794,용기수불기초자료!$B$3:$B$4794,A74,용기수불기초자료!$C$3:$C$4794,$J$3)</f>
        <v>0</v>
      </c>
      <c r="L74" s="700">
        <f>SUMIFS(용기수불기초자료!$G$3:$G$4794,용기수불기초자료!$B$3:$B$4794,A74,용기수불기초자료!$C$3:$C$4794,$J$3)</f>
        <v>0</v>
      </c>
      <c r="M74" s="749">
        <f t="shared" ref="M74:M114" si="526">J74+K74-L74</f>
        <v>0</v>
      </c>
      <c r="N74" s="750">
        <v>0</v>
      </c>
      <c r="O74" s="700">
        <f>SUMIFS(용기수불기초자료!$D$3:$D$4794,용기수불기초자료!$B$3:$B$4794,A74,용기수불기초자료!$C$3:$C$4794,$N$3)</f>
        <v>0</v>
      </c>
      <c r="P74" s="700">
        <f>SUMIFS(용기수불기초자료!$G$3:$G$4794,용기수불기초자료!$B$3:$B$4794,A74,용기수불기초자료!$C$3:$C$4794,$N$3)</f>
        <v>0</v>
      </c>
      <c r="Q74" s="748">
        <f>N74+O74-P74</f>
        <v>0</v>
      </c>
      <c r="R74" s="751">
        <v>0</v>
      </c>
      <c r="S74" s="700">
        <f>SUMIFS(용기수불기초자료!$D$3:$D$4794,용기수불기초자료!$B$3:$B$4794,A74,용기수불기초자료!$C$3:$C$4794,$R$3)</f>
        <v>0</v>
      </c>
      <c r="T74" s="700">
        <f>SUMIFS(용기수불기초자료!$G$3:$G$4794,용기수불기초자료!$B$3:$B$4794,A74,용기수불기초자료!$C$3:$C$4794,$R$3)</f>
        <v>0</v>
      </c>
      <c r="U74" s="749">
        <f t="shared" ref="U74:U114" si="527">R74+S74-T74</f>
        <v>0</v>
      </c>
      <c r="V74" s="750">
        <v>0</v>
      </c>
      <c r="W74" s="700">
        <f>SUMIFS(용기수불기초자료!$D$3:$D$4794,용기수불기초자료!$B$3:$B$4794,A74,용기수불기초자료!$C$3:$C$4794,$V$3)</f>
        <v>0</v>
      </c>
      <c r="X74" s="700">
        <f>SUMIFS(용기수불기초자료!$G$3:$G$4794,용기수불기초자료!$B$3:$B$4794,A74,용기수불기초자료!$C$3:$C$4794,$V$3)</f>
        <v>0</v>
      </c>
      <c r="Y74" s="748">
        <f t="shared" ref="Y74:Y114" si="528">V74+W74-X74</f>
        <v>0</v>
      </c>
      <c r="Z74" s="751">
        <v>0</v>
      </c>
      <c r="AA74" s="700">
        <f>SUMIFS(용기수불기초자료!$D$3:$D$4794,용기수불기초자료!$B$3:$B$4794,A74,용기수불기초자료!$C$3:$C$4794,$Z$3)</f>
        <v>0</v>
      </c>
      <c r="AB74" s="700">
        <f>SUMIFS(용기수불기초자료!$G$3:$G$4794,용기수불기초자료!$B$3:$B$4794,A74,용기수불기초자료!$C$3:$C$4794,$Z$3)</f>
        <v>0</v>
      </c>
      <c r="AC74" s="749">
        <f t="shared" ref="AC74:AC114" si="529">Z74+AA74-AB74</f>
        <v>0</v>
      </c>
      <c r="AD74" s="751">
        <v>0</v>
      </c>
      <c r="AE74" s="700">
        <f>SUMIFS(용기수불기초자료!$D$3:$D$4794,용기수불기초자료!$B$3:$B$4794,A74,용기수불기초자료!$C$3:$C$4794,$AD$3)</f>
        <v>0</v>
      </c>
      <c r="AF74" s="700">
        <f>SUMIFS(용기수불기초자료!$G$3:$G$4794,용기수불기초자료!$B$3:$B$4794,A74,용기수불기초자료!$C$3:$C$4794,$AD$3)</f>
        <v>0</v>
      </c>
      <c r="AG74" s="749">
        <f t="shared" ref="AG74:AG113" si="530">AD74+AE74-AF74</f>
        <v>0</v>
      </c>
      <c r="AH74" s="750">
        <v>0</v>
      </c>
      <c r="AI74" s="700">
        <f>SUMIFS(용기수불기초자료!$D$3:$D$4794,용기수불기초자료!$B$3:$B$4794,A74,용기수불기초자료!$C$3:$C$4794,$AH$3)</f>
        <v>0</v>
      </c>
      <c r="AJ74" s="700">
        <f>SUMIFS(용기수불기초자료!$G$3:$G$4794,용기수불기초자료!$B$3:$B$4794,A74,용기수불기초자료!$C$3:$C$4794,$AH$3)</f>
        <v>0</v>
      </c>
      <c r="AK74" s="748">
        <f>AH74+AI74-AJ74</f>
        <v>0</v>
      </c>
      <c r="AL74" s="751">
        <v>0</v>
      </c>
      <c r="AM74" s="700">
        <f>SUMIFS(용기수불기초자료!$D$3:$D$4794,용기수불기초자료!$B$3:$B$4794,A74,용기수불기초자료!$C$3:$C$4794,$AL$3)</f>
        <v>0</v>
      </c>
      <c r="AN74" s="700">
        <f>SUMIFS(용기수불기초자료!$G$3:$G$4794,용기수불기초자료!$B$3:$B$4794,A74,용기수불기초자료!$C$3:$C$4794,$AL$3)</f>
        <v>0</v>
      </c>
      <c r="AO74" s="749">
        <f t="shared" si="176"/>
        <v>0</v>
      </c>
      <c r="AP74" s="751">
        <v>0</v>
      </c>
      <c r="AQ74" s="700">
        <f>SUMIFS(용기수불기초자료!$D$3:$D$4794,용기수불기초자료!$B$3:$B$4794,A74,용기수불기초자료!$C$3:$C$4794,$AP$3)</f>
        <v>0</v>
      </c>
      <c r="AR74" s="700">
        <f>SUMIFS(용기수불기초자료!$G$3:$G$4794,용기수불기초자료!$B$3:$B$4794,A74,용기수불기초자료!$C$3:$C$4794,$AP$3)</f>
        <v>0</v>
      </c>
      <c r="AS74" s="749">
        <f t="shared" si="139"/>
        <v>0</v>
      </c>
      <c r="AT74" s="751">
        <v>0</v>
      </c>
      <c r="AU74" s="700">
        <f>SUMIFS(용기수불기초자료!$D$3:$D$4794,용기수불기초자료!$B$3:$B$4794,A74,용기수불기초자료!$C$3:$C$4794,$AT$3)</f>
        <v>0</v>
      </c>
      <c r="AV74" s="700">
        <f>SUMIFS(용기수불기초자료!$G$3:$G$4794,용기수불기초자료!$B$3:$B$4794,A74,용기수불기초자료!$C$3:$C$4794,$AT$3)</f>
        <v>0</v>
      </c>
      <c r="AW74" s="749">
        <f t="shared" ref="AW74:AW114" si="531">AT74+AU74-AV74</f>
        <v>0</v>
      </c>
      <c r="AX74" s="750">
        <v>0</v>
      </c>
      <c r="AY74" s="700">
        <f>SUMIFS(용기수불기초자료!$D$3:$D$4794,용기수불기초자료!$B$3:$B$4794,A74,용기수불기초자료!$C$3:$C$4794,$AX$3)</f>
        <v>0</v>
      </c>
      <c r="AZ74" s="700">
        <f>SUMIFS(용기수불기초자료!$G$3:$G$4794,용기수불기초자료!$B$3:$B$4794,A74,용기수불기초자료!$C$3:$C$4794,$AX$3)</f>
        <v>0</v>
      </c>
      <c r="BA74" s="748">
        <f t="shared" ref="BA74:BA114" si="532">AX74+AY74-AZ74</f>
        <v>0</v>
      </c>
      <c r="BB74" s="751">
        <v>0</v>
      </c>
      <c r="BC74" s="700">
        <f>SUMIFS(용기수불기초자료!$D$3:$D$4794,용기수불기초자료!$B$3:$B$4794,A74,용기수불기초자료!$C$3:$C$4794,$BB$3)</f>
        <v>0</v>
      </c>
      <c r="BD74" s="700">
        <f>SUMIFS(용기수불기초자료!$G$3:$G$4794,용기수불기초자료!$B$3:$B$4794,A74,용기수불기초자료!$C$3:$C$4794,$BB$3)</f>
        <v>0</v>
      </c>
      <c r="BE74" s="749">
        <f t="shared" ref="BE74:BE114" si="533">BB74+BC74-BD74</f>
        <v>0</v>
      </c>
      <c r="BF74" s="750">
        <v>0</v>
      </c>
      <c r="BG74" s="700">
        <f>SUMIFS(용기수불기초자료!$D$3:$D$4794,용기수불기초자료!$B$3:$B$4794,A74,용기수불기초자료!$C$3:$C$4794,$BF$3)</f>
        <v>0</v>
      </c>
      <c r="BH74" s="700">
        <f>SUMIFS(용기수불기초자료!$G$3:$G$4794,용기수불기초자료!$B$3:$B$4794,A74,용기수불기초자료!$C$3:$C$4794,$BF$3)</f>
        <v>0</v>
      </c>
      <c r="BI74" s="748">
        <f t="shared" ref="BI74:BI114" si="534">BF74+BG74-BH74</f>
        <v>0</v>
      </c>
      <c r="BJ74" s="751">
        <v>0</v>
      </c>
      <c r="BK74" s="700">
        <f>SUMIFS(용기수불기초자료!$D$3:$D$4794,용기수불기초자료!$B$3:$B$4794,A74,용기수불기초자료!$C$3:$C$4794,$BJ$3)</f>
        <v>0</v>
      </c>
      <c r="BL74" s="700">
        <f>SUMIFS(용기수불기초자료!$G$3:$G$4794,용기수불기초자료!$B$3:$B$4794,A74,용기수불기초자료!$C$3:$C$4794,$BJ$3)</f>
        <v>0</v>
      </c>
      <c r="BM74" s="749">
        <f t="shared" ref="BM74:BM114" si="535">BJ74+BK74-BL74</f>
        <v>0</v>
      </c>
      <c r="BN74" s="751">
        <v>0</v>
      </c>
      <c r="BO74" s="700">
        <f>SUMIFS(용기수불기초자료!$D$3:$D$4794,용기수불기초자료!$B$3:$B$4794,A74,용기수불기초자료!$C$3:$C$4794,$BN$3)</f>
        <v>0</v>
      </c>
      <c r="BP74" s="700">
        <f>SUMIFS(용기수불기초자료!$G$3:$G$4794,용기수불기초자료!$B$3:$B$4794,A74,용기수불기초자료!$C$3:$C$4794,$BN$3)</f>
        <v>0</v>
      </c>
      <c r="BQ74" s="749">
        <f t="shared" ref="BQ74:BQ114" si="536">BN74+BO74-BP74</f>
        <v>0</v>
      </c>
      <c r="BR74" s="751">
        <v>0</v>
      </c>
      <c r="BS74" s="700">
        <f>SUMIFS(용기수불기초자료!$D$3:$D$4794,용기수불기초자료!$B$3:$B$4794,A74,용기수불기초자료!$C$3:$C$4794,$BR$3)</f>
        <v>0</v>
      </c>
      <c r="BT74" s="700">
        <f>SUMIFS(용기수불기초자료!$G$3:$G$4794,용기수불기초자료!$B$3:$B$4794,A74,용기수불기초자료!$C$3:$C$4794,$BR$3)</f>
        <v>0</v>
      </c>
      <c r="BU74" s="749">
        <f t="shared" ref="BU74:BU114" si="537">BR74+BS74-BT74</f>
        <v>0</v>
      </c>
      <c r="BV74" s="750">
        <v>0</v>
      </c>
      <c r="BW74" s="700">
        <f>SUMIFS(용기수불기초자료!$D$3:$D$4794,용기수불기초자료!$B$3:$B$4794,A74,용기수불기초자료!$C$3:$C$4794,$BV$3)</f>
        <v>0</v>
      </c>
      <c r="BX74" s="700">
        <f>SUMIFS(용기수불기초자료!$G$3:$G$4794,용기수불기초자료!$B$3:$B$4794,A74,용기수불기초자료!$C$3:$C$4794,$BV$3)</f>
        <v>0</v>
      </c>
      <c r="BY74" s="748">
        <f t="shared" ref="BY74:BY114" si="538">BV74+BW74-BX74</f>
        <v>0</v>
      </c>
      <c r="BZ74" s="751">
        <v>0</v>
      </c>
      <c r="CA74" s="700">
        <f>SUMIFS(용기수불기초자료!$D$3:$D$4794,용기수불기초자료!$B$3:$B$4794,A74,용기수불기초자료!$C$3:$C$4794,$BZ$3)</f>
        <v>0</v>
      </c>
      <c r="CB74" s="700">
        <f>SUMIFS(용기수불기초자료!$G$3:$G$4794,용기수불기초자료!$B$3:$B$4794,A74,용기수불기초자료!$C$3:$C$4794,$BZ$3)</f>
        <v>0</v>
      </c>
      <c r="CC74" s="749">
        <f t="shared" ref="CC74:CC114" si="539">BZ74+CA74-CB74</f>
        <v>0</v>
      </c>
      <c r="CD74" s="751">
        <v>0</v>
      </c>
      <c r="CE74" s="700">
        <f>SUMIFS(용기수불기초자료!$D$3:$D$4794,용기수불기초자료!$B$3:$B$4794,A74,용기수불기초자료!$C$3:$C$4794,$CD$3)</f>
        <v>0</v>
      </c>
      <c r="CF74" s="700">
        <f>SUMIFS(용기수불기초자료!$G$3:$G$4794,용기수불기초자료!$B$3:$B$4794,A74,용기수불기초자료!$C$3:$C$4794,$CD$3)</f>
        <v>0</v>
      </c>
      <c r="CG74" s="749">
        <f t="shared" ref="CG74:CG114" si="540">CD74+CE74-CF74</f>
        <v>0</v>
      </c>
      <c r="CH74" s="751">
        <v>0</v>
      </c>
      <c r="CI74" s="700">
        <f>SUMIFS(용기수불기초자료!$D$3:$D$4794,용기수불기초자료!$B$3:$B$4794,A74,용기수불기초자료!$C$3:$C$4794,$CH$3)</f>
        <v>0</v>
      </c>
      <c r="CJ74" s="700">
        <f>SUMIFS(용기수불기초자료!$G$3:$G$4794,용기수불기초자료!$B$3:$B$4794,A74,용기수불기초자료!$C$3:$C$4794,$CH$3)</f>
        <v>0</v>
      </c>
      <c r="CK74" s="749">
        <f t="shared" ref="CK74:CK114" si="541">CH74+CI74-CJ74</f>
        <v>0</v>
      </c>
      <c r="CL74" s="750">
        <v>0</v>
      </c>
      <c r="CM74" s="700">
        <f>SUMIFS(용기수불기초자료!$D$3:$D$4794,용기수불기초자료!$B$3:$B$4794,A74,용기수불기초자료!$C$3:$C$4794,$CL$3)</f>
        <v>0</v>
      </c>
      <c r="CN74" s="700">
        <f>SUMIFS(용기수불기초자료!$G$3:$G$4794,용기수불기초자료!$B$3:$B$4794,A74,용기수불기초자료!$C$3:$C$4794,$CL$3)</f>
        <v>0</v>
      </c>
      <c r="CO74" s="748">
        <f t="shared" ref="CO74:CO114" si="542">CL74+CM74-CN74</f>
        <v>0</v>
      </c>
      <c r="CP74" s="751">
        <v>0</v>
      </c>
      <c r="CQ74" s="700">
        <f>SUMIFS(용기수불기초자료!$D$3:$D$4794,용기수불기초자료!$B$3:$B$4794,A74,용기수불기초자료!$C$3:$C$4794,$CP$3)</f>
        <v>0</v>
      </c>
      <c r="CR74" s="700">
        <f>SUMIFS(용기수불기초자료!$G$3:$G$4794,용기수불기초자료!$B$3:$B$4794,A74,용기수불기초자료!$C$3:$C$4794,$CP$3)</f>
        <v>0</v>
      </c>
      <c r="CS74" s="749">
        <f t="shared" ref="CS74:CS114" si="543">CP74+CQ74-CR74</f>
        <v>0</v>
      </c>
      <c r="CT74" s="750">
        <v>0</v>
      </c>
      <c r="CU74" s="700">
        <f>SUMIFS(용기수불기초자료!$D$3:$D$4794,용기수불기초자료!$B$3:$B$4794,A74,용기수불기초자료!$C$3:$C$4794,$CT$3)</f>
        <v>0</v>
      </c>
      <c r="CV74" s="700">
        <f>SUMIFS(용기수불기초자료!$G$3:$G$4794,용기수불기초자료!$B$3:$B$4794,A74,용기수불기초자료!$C$3:$C$4794,$CT$3)</f>
        <v>0</v>
      </c>
      <c r="CW74" s="748">
        <f t="shared" ref="CW74:CW114" si="544">CT74+CU74-CV74</f>
        <v>0</v>
      </c>
      <c r="CX74" s="751">
        <v>0</v>
      </c>
      <c r="CY74" s="700">
        <f>SUMIFS(용기수불기초자료!$D$3:$D$4794,용기수불기초자료!$B$3:$B$4794,A74,용기수불기초자료!$C$3:$C$4794,$CX$3)</f>
        <v>0</v>
      </c>
      <c r="CZ74" s="700">
        <f>SUMIFS(용기수불기초자료!$G$3:$G$4794,용기수불기초자료!$B$3:$B$4794,A74,용기수불기초자료!$C$3:$C$4794,$CX$3)</f>
        <v>0</v>
      </c>
      <c r="DA74" s="749">
        <f t="shared" ref="DA74:DA114" si="545">CX74+CY74-CZ74</f>
        <v>0</v>
      </c>
      <c r="DB74" s="750">
        <v>0</v>
      </c>
      <c r="DC74" s="700">
        <f>SUMIFS(용기수불기초자료!$D$3:$D$4794,용기수불기초자료!$B$3:$B$4794,A74,용기수불기초자료!$C$3:$C$4794,$DB$3)</f>
        <v>0</v>
      </c>
      <c r="DD74" s="700">
        <f>SUMIFS(용기수불기초자료!$G$3:$G$4794,용기수불기초자료!$B$3:$B$4794,A74,용기수불기초자료!$C$3:$C$4794,$DB$3)</f>
        <v>0</v>
      </c>
      <c r="DE74" s="748">
        <f t="shared" ref="DE74:DE114" si="546">DB74+DC74-DD74</f>
        <v>0</v>
      </c>
      <c r="DF74" s="751">
        <v>0</v>
      </c>
      <c r="DG74" s="700">
        <f>SUMIFS(용기수불기초자료!$D$3:$D$4794,용기수불기초자료!$B$3:$B$4794,A74,용기수불기초자료!$C$3:$C$4794,$DF$3)</f>
        <v>0</v>
      </c>
      <c r="DH74" s="700">
        <f>SUMIFS(용기수불기초자료!$G$3:$G$4794,용기수불기초자료!$B$3:$B$4794,A74,용기수불기초자료!$C$3:$C$4794,$DF$3)</f>
        <v>0</v>
      </c>
      <c r="DI74" s="749">
        <f t="shared" ref="DI74:DI114" si="547">DF74+DG74-DH74</f>
        <v>0</v>
      </c>
      <c r="DJ74" s="751">
        <v>0</v>
      </c>
      <c r="DK74" s="700">
        <f>SUMIFS(용기수불기초자료!$D$3:$D$4794,용기수불기초자료!$B$3:$B$4794,A74,용기수불기초자료!$C$3:$C$4794,$DJ$3)</f>
        <v>0</v>
      </c>
      <c r="DL74" s="700">
        <f>SUMIFS(용기수불기초자료!$G$3:$G$4794,용기수불기초자료!$B$3:$B$4794,A74,용기수불기초자료!$C$3:$C$4794,$DJ$3)</f>
        <v>0</v>
      </c>
      <c r="DM74" s="749">
        <f t="shared" ref="DM74:DM114" si="548">DJ74+DK74-DL74</f>
        <v>0</v>
      </c>
      <c r="DN74" s="751">
        <v>0</v>
      </c>
      <c r="DO74" s="700">
        <f>SUMIFS(용기수불기초자료!$D$3:$D$4794,용기수불기초자료!$B$3:$B$4794,A74,용기수불기초자료!$C$3:$C$4794,$DN$3)</f>
        <v>0</v>
      </c>
      <c r="DP74" s="700">
        <f>SUMIFS(용기수불기초자료!$G$3:$G$4794,용기수불기초자료!$B$3:$B$4794,A74,용기수불기초자료!$C$3:$C$4794,$DN$3)</f>
        <v>0</v>
      </c>
      <c r="DQ74" s="752">
        <f t="shared" ref="DQ74:DQ121" si="549">DN74+DO74-DP74</f>
        <v>0</v>
      </c>
      <c r="DR74" s="750">
        <v>0</v>
      </c>
      <c r="DS74" s="700">
        <f>SUMIFS(용기수불기초자료!$D$3:$D$4794,용기수불기초자료!$B$3:$B$4794,A74,용기수불기초자료!$C$3:$C$4794,$DR$3)</f>
        <v>0</v>
      </c>
      <c r="DT74" s="700">
        <f>SUMIFS(용기수불기초자료!$G$3:$G$4794,용기수불기초자료!$B$3:$B$4794,A74,용기수불기초자료!$C$3:$C$4794,$DR$3)</f>
        <v>0</v>
      </c>
      <c r="DU74" s="748">
        <f t="shared" si="520"/>
        <v>0</v>
      </c>
      <c r="DV74" s="751">
        <v>0</v>
      </c>
      <c r="DW74" s="700">
        <f>SUMIFS(용기수불기초자료!$D$3:$D$4794,용기수불기초자료!$B$3:$B$4794,A74,용기수불기초자료!$C$3:$C$4794,$DV$3)</f>
        <v>0</v>
      </c>
      <c r="DX74" s="700">
        <f>SUMIFS(용기수불기초자료!$G$3:$G$4794,용기수불기초자료!$B$3:$B$4794,A74,용기수불기초자료!$C$3:$C$4794,$DV$3)</f>
        <v>0</v>
      </c>
      <c r="DY74" s="749">
        <f t="shared" ref="DY74:DY114" si="550">DV74+DW74-DX74</f>
        <v>0</v>
      </c>
      <c r="DZ74" s="750">
        <v>0</v>
      </c>
      <c r="EA74" s="700">
        <f>SUMIFS(용기수불기초자료!$D$3:$D$4794,용기수불기초자료!$B$3:$B$4794,A74,용기수불기초자료!$C$3:$C$4794,$DZ$3)</f>
        <v>0</v>
      </c>
      <c r="EB74" s="700">
        <f>SUMIFS(용기수불기초자료!$G$3:$G$4794,용기수불기초자료!$B$3:$B$4794,A74,용기수불기초자료!$C$3:$C$4794,$DZ$3)</f>
        <v>0</v>
      </c>
      <c r="EC74" s="748">
        <f t="shared" ref="EC74:EC114" si="551">DZ74+EA74-EB74</f>
        <v>0</v>
      </c>
      <c r="ED74" s="751">
        <v>0</v>
      </c>
      <c r="EE74" s="700">
        <f>SUMIFS(용기수불기초자료!$D$3:$D$4794,용기수불기초자료!$B$3:$B$4794,A74,용기수불기초자료!$C$3:$C$4794,$ED$3)</f>
        <v>0</v>
      </c>
      <c r="EF74" s="700">
        <f>SUMIFS(용기수불기초자료!$G$3:$G$4794,용기수불기초자료!$B$3:$B$4794,A74,용기수불기초자료!$C$3:$C$4794,$ED$3)</f>
        <v>0</v>
      </c>
      <c r="EG74" s="749">
        <f t="shared" ref="EG74:EG114" si="552">ED74+EE74-EF74</f>
        <v>0</v>
      </c>
      <c r="EH74" s="751">
        <v>0</v>
      </c>
      <c r="EI74" s="700">
        <f>SUMIFS(용기수불기초자료!$D$3:$D$4794,용기수불기초자료!$B$3:$B$4794,A74,용기수불기초자료!$C$3:$C$4794,$EH$3)</f>
        <v>0</v>
      </c>
      <c r="EJ74" s="700">
        <f>SUMIFS(용기수불기초자료!$G$3:$G$4794,용기수불기초자료!$B$3:$B$4794,A74,용기수불기초자료!$C$3:$C$4794,$EH$3)</f>
        <v>0</v>
      </c>
      <c r="EK74" s="749">
        <f t="shared" ref="EK74:EK114" si="553">EH74+EI74-EJ74</f>
        <v>0</v>
      </c>
      <c r="EL74" s="750">
        <v>0</v>
      </c>
      <c r="EM74" s="700">
        <f>SUMIFS(용기수불기초자료!$D$3:$D$4794,용기수불기초자료!$B$3:$B$4794,A74,용기수불기초자료!$C$3:$C$4794,$EL$3)</f>
        <v>0</v>
      </c>
      <c r="EN74" s="700">
        <f>SUMIFS(용기수불기초자료!$G$3:$G$4794,용기수불기초자료!$B$3:$B$4794,A74,용기수불기초자료!$C$3:$C$4794,$EL$3)</f>
        <v>0</v>
      </c>
      <c r="EO74" s="748">
        <f t="shared" ref="EO74:EO114" si="554">EL74+EM74-EN74</f>
        <v>0</v>
      </c>
      <c r="EP74" s="751">
        <v>0</v>
      </c>
      <c r="EQ74" s="700">
        <f>SUMIFS(용기수불기초자료!$D$3:$D$4794,용기수불기초자료!$B$3:$B$4794,A74,용기수불기초자료!$C$3:$C$4794,$EP$3)</f>
        <v>0</v>
      </c>
      <c r="ER74" s="700">
        <f>SUMIFS(용기수불기초자료!$G$3:$G$4794,용기수불기초자료!$B$3:$B$4794,A74,용기수불기초자료!$C$3:$C$4794,$EP$3)</f>
        <v>0</v>
      </c>
      <c r="ES74" s="749">
        <f t="shared" ref="ES74:ES114" si="555">EP74+EQ74-ER74</f>
        <v>0</v>
      </c>
      <c r="ET74" s="751">
        <v>0</v>
      </c>
      <c r="EU74" s="700">
        <f>SUMIFS(용기수불기초자료!$D$3:$D$4794,용기수불기초자료!$B$3:$B$4794,A74,용기수불기초자료!$C$3:$C$4794,$ET$3)</f>
        <v>0</v>
      </c>
      <c r="EV74" s="700">
        <f>SUMIFS(용기수불기초자료!$G$3:$G$4794,용기수불기초자료!$B$3:$B$4794,A74,용기수불기초자료!$C$3:$C$4794,$ET$3)</f>
        <v>0</v>
      </c>
      <c r="EW74" s="749">
        <f t="shared" ref="EW74:EW114" si="556">ET74+EU74-EV74</f>
        <v>0</v>
      </c>
      <c r="EX74" s="751">
        <v>0</v>
      </c>
      <c r="EY74" s="700">
        <f>SUMIFS(용기수불기초자료!$D$3:$D$4794,용기수불기초자료!$B$3:$B$4794,A74,용기수불기초자료!$C$3:$C$4794,$EX$3)</f>
        <v>0</v>
      </c>
      <c r="EZ74" s="700">
        <f>SUMIFS(용기수불기초자료!$G$3:$G$4794,용기수불기초자료!$B$3:$B$4794,A74,용기수불기초자료!$C$3:$C$4794,$EX$3)</f>
        <v>0</v>
      </c>
      <c r="FA74" s="752">
        <f t="shared" ref="FA74:FA114" si="557">EX74+EY74-EZ74</f>
        <v>0</v>
      </c>
      <c r="FB74" s="751">
        <v>0</v>
      </c>
      <c r="FC74" s="704">
        <f>SUMIFS(용기수불기초자료!$D$3:$D$4794,용기수불기초자료!$B$3:$B$4794,A74,용기수불기초자료!$C$3:$C$4794,$FB$3)</f>
        <v>0</v>
      </c>
      <c r="FD74" s="704">
        <f>SUMIFS(용기수불기초자료!$G$3:$G$4794,용기수불기초자료!$B$3:$B$4794,A74,용기수불기초자료!$C$3:$C$4794,$FB$3)</f>
        <v>0</v>
      </c>
      <c r="FE74" s="752">
        <f t="shared" ref="FE74:FE114" si="558">FB74+FC74-FD74</f>
        <v>0</v>
      </c>
      <c r="FF74" s="751">
        <v>0</v>
      </c>
      <c r="FG74" s="704">
        <f>SUMIFS(용기수불기초자료!$D$3:$D$4794,용기수불기초자료!$B$3:$B$4794,A74,용기수불기초자료!$C$3:$C$4794,$FF$3)</f>
        <v>0</v>
      </c>
      <c r="FH74" s="704">
        <f>SUMIFS(용기수불기초자료!$G$3:$G$4794,용기수불기초자료!$B$3:$B$4794,A74,용기수불기초자료!$C$3:$C$4794,$FF$3)</f>
        <v>0</v>
      </c>
      <c r="FI74" s="752">
        <f t="shared" si="519"/>
        <v>0</v>
      </c>
      <c r="FJ74" s="751">
        <v>0</v>
      </c>
      <c r="FK74" s="704">
        <f>SUMIFS(용기수불기초자료!$D$3:$D$4794,용기수불기초자료!$B$3:$B$4794,$A74,용기수불기초자료!$C$3:$C$4794,$FJ$3)</f>
        <v>0</v>
      </c>
      <c r="FL74" s="704">
        <f>SUMIFS(용기수불기초자료!$G$3:$G$4794,용기수불기초자료!$B$3:$B$4794,$A74,용기수불기초자료!$C$3:$C$4794,$FJ$3)</f>
        <v>0</v>
      </c>
      <c r="FM74" s="752">
        <f t="shared" si="327"/>
        <v>0</v>
      </c>
      <c r="FN74" s="751">
        <v>0</v>
      </c>
      <c r="FO74" s="704">
        <f>SUMIFS(용기수불기초자료!$D$3:$D$4794,용기수불기초자료!$B$3:$B$4794,$A74,용기수불기초자료!$C$3:$C$4794,$FN$3)</f>
        <v>0</v>
      </c>
      <c r="FP74" s="704">
        <f>SUMIFS(용기수불기초자료!$G$3:$G$4794,용기수불기초자료!$B$3:$B$4794,$A74,용기수불기초자료!$C$3:$C$4794,$FN$3)</f>
        <v>0</v>
      </c>
      <c r="FQ74" s="752">
        <f t="shared" si="328"/>
        <v>0</v>
      </c>
      <c r="FR74" s="753">
        <v>0</v>
      </c>
      <c r="FS74" s="754">
        <f>SUMIF(기화기수불!$B$4:$B$628,A74,기화기수불!$D$4:$D$628)</f>
        <v>0</v>
      </c>
      <c r="FT74" s="754">
        <f>SUMIF(기화기수불!$B$4:$B$628,A74,기화기수불!$C$4:$C$628)</f>
        <v>0</v>
      </c>
      <c r="FU74" s="755">
        <f t="shared" si="325"/>
        <v>0</v>
      </c>
      <c r="FW74" s="757"/>
    </row>
    <row r="75" spans="1:179" s="756" customFormat="1" x14ac:dyDescent="0.3">
      <c r="A75" s="952" t="s">
        <v>851</v>
      </c>
      <c r="B75" s="747">
        <f t="shared" si="521"/>
        <v>6</v>
      </c>
      <c r="C75" s="748">
        <f t="shared" si="522"/>
        <v>56</v>
      </c>
      <c r="D75" s="748">
        <f t="shared" si="523"/>
        <v>56</v>
      </c>
      <c r="E75" s="749">
        <f t="shared" si="524"/>
        <v>6</v>
      </c>
      <c r="F75" s="750">
        <v>-1</v>
      </c>
      <c r="G75" s="700">
        <f>SUMIFS(용기수불기초자료!$D$3:$D$4794,용기수불기초자료!$B$3:$B$4794,A75,용기수불기초자료!$C$3:$C$4794,$F$3)</f>
        <v>0</v>
      </c>
      <c r="H75" s="700">
        <f>SUMIFS(용기수불기초자료!$G$3:$G$4794,용기수불기초자료!$B$3:$B$4794,A75,용기수불기초자료!$C$3:$C$4794,$F$3)</f>
        <v>0</v>
      </c>
      <c r="I75" s="748">
        <f>F75+G75-H75</f>
        <v>-1</v>
      </c>
      <c r="J75" s="751">
        <v>0</v>
      </c>
      <c r="K75" s="700">
        <f>SUMIFS(용기수불기초자료!$D$3:$D$4794,용기수불기초자료!$B$3:$B$4794,A75,용기수불기초자료!$C$3:$C$4794,$J$3)</f>
        <v>0</v>
      </c>
      <c r="L75" s="700">
        <f>SUMIFS(용기수불기초자료!$G$3:$G$4794,용기수불기초자료!$B$3:$B$4794,A75,용기수불기초자료!$C$3:$C$4794,$J$3)</f>
        <v>0</v>
      </c>
      <c r="M75" s="749">
        <f>J75+K75-L75</f>
        <v>0</v>
      </c>
      <c r="N75" s="750">
        <v>1</v>
      </c>
      <c r="O75" s="700">
        <f>SUMIFS(용기수불기초자료!$D$3:$D$4794,용기수불기초자료!$B$3:$B$4794,A75,용기수불기초자료!$C$3:$C$4794,$N$3)</f>
        <v>10</v>
      </c>
      <c r="P75" s="700">
        <f>SUMIFS(용기수불기초자료!$G$3:$G$4794,용기수불기초자료!$B$3:$B$4794,A75,용기수불기초자료!$C$3:$C$4794,$N$3)</f>
        <v>10</v>
      </c>
      <c r="Q75" s="748">
        <f>N75+O75-P75</f>
        <v>1</v>
      </c>
      <c r="R75" s="751">
        <v>0</v>
      </c>
      <c r="S75" s="700">
        <f>SUMIFS(용기수불기초자료!$D$3:$D$4794,용기수불기초자료!$B$3:$B$4794,A75,용기수불기초자료!$C$3:$C$4794,$R$3)</f>
        <v>0</v>
      </c>
      <c r="T75" s="700">
        <f>SUMIFS(용기수불기초자료!$G$3:$G$4794,용기수불기초자료!$B$3:$B$4794,A75,용기수불기초자료!$C$3:$C$4794,$R$3)</f>
        <v>0</v>
      </c>
      <c r="U75" s="749">
        <f>R75+S75-T75</f>
        <v>0</v>
      </c>
      <c r="V75" s="750">
        <v>0</v>
      </c>
      <c r="W75" s="700">
        <f>SUMIFS(용기수불기초자료!$D$3:$D$4794,용기수불기초자료!$B$3:$B$4794,A75,용기수불기초자료!$C$3:$C$4794,$V$3)</f>
        <v>0</v>
      </c>
      <c r="X75" s="700">
        <f>SUMIFS(용기수불기초자료!$G$3:$G$4794,용기수불기초자료!$B$3:$B$4794,A75,용기수불기초자료!$C$3:$C$4794,$V$3)</f>
        <v>0</v>
      </c>
      <c r="Y75" s="748">
        <f>V75+W75-X75</f>
        <v>0</v>
      </c>
      <c r="Z75" s="751">
        <v>0</v>
      </c>
      <c r="AA75" s="700">
        <f>SUMIFS(용기수불기초자료!$D$3:$D$4794,용기수불기초자료!$B$3:$B$4794,A75,용기수불기초자료!$C$3:$C$4794,$Z$3)</f>
        <v>0</v>
      </c>
      <c r="AB75" s="700">
        <f>SUMIFS(용기수불기초자료!$G$3:$G$4794,용기수불기초자료!$B$3:$B$4794,A75,용기수불기초자료!$C$3:$C$4794,$Z$3)</f>
        <v>0</v>
      </c>
      <c r="AC75" s="749">
        <f>Z75+AA75-AB75</f>
        <v>0</v>
      </c>
      <c r="AD75" s="751">
        <v>0</v>
      </c>
      <c r="AE75" s="700">
        <f>SUMIFS(용기수불기초자료!$D$3:$D$4794,용기수불기초자료!$B$3:$B$4794,A75,용기수불기초자료!$C$3:$C$4794,$AD$3)</f>
        <v>0</v>
      </c>
      <c r="AF75" s="700">
        <f>SUMIFS(용기수불기초자료!$G$3:$G$4794,용기수불기초자료!$B$3:$B$4794,A75,용기수불기초자료!$C$3:$C$4794,$AD$3)</f>
        <v>0</v>
      </c>
      <c r="AG75" s="749">
        <f>AD75+AE75-AF75</f>
        <v>0</v>
      </c>
      <c r="AH75" s="750">
        <v>6</v>
      </c>
      <c r="AI75" s="700">
        <f>SUMIFS(용기수불기초자료!$D$3:$D$4794,용기수불기초자료!$B$3:$B$4794,A75,용기수불기초자료!$C$3:$C$4794,$AH$3)</f>
        <v>46</v>
      </c>
      <c r="AJ75" s="700">
        <f>SUMIFS(용기수불기초자료!$G$3:$G$4794,용기수불기초자료!$B$3:$B$4794,A75,용기수불기초자료!$C$3:$C$4794,$AH$3)</f>
        <v>46</v>
      </c>
      <c r="AK75" s="748">
        <f>AH75+AI75-AJ75</f>
        <v>6</v>
      </c>
      <c r="AL75" s="751">
        <v>0</v>
      </c>
      <c r="AM75" s="700">
        <f>SUMIFS(용기수불기초자료!$D$3:$D$4794,용기수불기초자료!$B$3:$B$4794,A75,용기수불기초자료!$C$3:$C$4794,$AL$3)</f>
        <v>0</v>
      </c>
      <c r="AN75" s="700">
        <f>SUMIFS(용기수불기초자료!$G$3:$G$4794,용기수불기초자료!$B$3:$B$4794,A75,용기수불기초자료!$C$3:$C$4794,$AL$3)</f>
        <v>0</v>
      </c>
      <c r="AO75" s="749">
        <f t="shared" si="176"/>
        <v>0</v>
      </c>
      <c r="AP75" s="751">
        <v>0</v>
      </c>
      <c r="AQ75" s="700">
        <f>SUMIFS(용기수불기초자료!$D$3:$D$4794,용기수불기초자료!$B$3:$B$4794,A75,용기수불기초자료!$C$3:$C$4794,$AP$3)</f>
        <v>0</v>
      </c>
      <c r="AR75" s="700">
        <f>SUMIFS(용기수불기초자료!$G$3:$G$4794,용기수불기초자료!$B$3:$B$4794,A75,용기수불기초자료!$C$3:$C$4794,$AP$3)</f>
        <v>0</v>
      </c>
      <c r="AS75" s="749">
        <f>AP75+AQ75-AR75</f>
        <v>0</v>
      </c>
      <c r="AT75" s="751">
        <v>0</v>
      </c>
      <c r="AU75" s="700">
        <f>SUMIFS(용기수불기초자료!$D$3:$D$4794,용기수불기초자료!$B$3:$B$4794,A75,용기수불기초자료!$C$3:$C$4794,$AT$3)</f>
        <v>0</v>
      </c>
      <c r="AV75" s="700">
        <f>SUMIFS(용기수불기초자료!$G$3:$G$4794,용기수불기초자료!$B$3:$B$4794,A75,용기수불기초자료!$C$3:$C$4794,$AT$3)</f>
        <v>0</v>
      </c>
      <c r="AW75" s="749">
        <f>AT75+AU75-AV75</f>
        <v>0</v>
      </c>
      <c r="AX75" s="750">
        <v>0</v>
      </c>
      <c r="AY75" s="700">
        <f>SUMIFS(용기수불기초자료!$D$3:$D$4794,용기수불기초자료!$B$3:$B$4794,A75,용기수불기초자료!$C$3:$C$4794,$AX$3)</f>
        <v>0</v>
      </c>
      <c r="AZ75" s="700">
        <f>SUMIFS(용기수불기초자료!$G$3:$G$4794,용기수불기초자료!$B$3:$B$4794,A75,용기수불기초자료!$C$3:$C$4794,$AX$3)</f>
        <v>0</v>
      </c>
      <c r="BA75" s="748">
        <f>AX75+AY75-AZ75</f>
        <v>0</v>
      </c>
      <c r="BB75" s="751">
        <v>0</v>
      </c>
      <c r="BC75" s="700">
        <f>SUMIFS(용기수불기초자료!$D$3:$D$4794,용기수불기초자료!$B$3:$B$4794,A75,용기수불기초자료!$C$3:$C$4794,$BB$3)</f>
        <v>0</v>
      </c>
      <c r="BD75" s="700">
        <f>SUMIFS(용기수불기초자료!$G$3:$G$4794,용기수불기초자료!$B$3:$B$4794,A75,용기수불기초자료!$C$3:$C$4794,$BB$3)</f>
        <v>0</v>
      </c>
      <c r="BE75" s="749">
        <f>BB75+BC75-BD75</f>
        <v>0</v>
      </c>
      <c r="BF75" s="750">
        <v>0</v>
      </c>
      <c r="BG75" s="700">
        <f>SUMIFS(용기수불기초자료!$D$3:$D$4794,용기수불기초자료!$B$3:$B$4794,A75,용기수불기초자료!$C$3:$C$4794,$BF$3)</f>
        <v>0</v>
      </c>
      <c r="BH75" s="700">
        <f>SUMIFS(용기수불기초자료!$G$3:$G$4794,용기수불기초자료!$B$3:$B$4794,A75,용기수불기초자료!$C$3:$C$4794,$BF$3)</f>
        <v>0</v>
      </c>
      <c r="BI75" s="748">
        <f>BF75+BG75-BH75</f>
        <v>0</v>
      </c>
      <c r="BJ75" s="751">
        <v>0</v>
      </c>
      <c r="BK75" s="700">
        <f>SUMIFS(용기수불기초자료!$D$3:$D$4794,용기수불기초자료!$B$3:$B$4794,A75,용기수불기초자료!$C$3:$C$4794,$BJ$3)</f>
        <v>0</v>
      </c>
      <c r="BL75" s="700">
        <f>SUMIFS(용기수불기초자료!$G$3:$G$4794,용기수불기초자료!$B$3:$B$4794,A75,용기수불기초자료!$C$3:$C$4794,$BJ$3)</f>
        <v>0</v>
      </c>
      <c r="BM75" s="749">
        <f>BJ75+BK75-BL75</f>
        <v>0</v>
      </c>
      <c r="BN75" s="751">
        <v>0</v>
      </c>
      <c r="BO75" s="700">
        <f>SUMIFS(용기수불기초자료!$D$3:$D$4794,용기수불기초자료!$B$3:$B$4794,A75,용기수불기초자료!$C$3:$C$4794,$BN$3)</f>
        <v>0</v>
      </c>
      <c r="BP75" s="700">
        <f>SUMIFS(용기수불기초자료!$G$3:$G$4794,용기수불기초자료!$B$3:$B$4794,A75,용기수불기초자료!$C$3:$C$4794,$BN$3)</f>
        <v>0</v>
      </c>
      <c r="BQ75" s="749">
        <f>BN75+BO75-BP75</f>
        <v>0</v>
      </c>
      <c r="BR75" s="751">
        <v>0</v>
      </c>
      <c r="BS75" s="700">
        <f>SUMIFS(용기수불기초자료!$D$3:$D$4794,용기수불기초자료!$B$3:$B$4794,A75,용기수불기초자료!$C$3:$C$4794,$BR$3)</f>
        <v>0</v>
      </c>
      <c r="BT75" s="700">
        <f>SUMIFS(용기수불기초자료!$G$3:$G$4794,용기수불기초자료!$B$3:$B$4794,A75,용기수불기초자료!$C$3:$C$4794,$BR$3)</f>
        <v>0</v>
      </c>
      <c r="BU75" s="749">
        <f>BR75+BS75-BT75</f>
        <v>0</v>
      </c>
      <c r="BV75" s="750">
        <v>0</v>
      </c>
      <c r="BW75" s="700">
        <f>SUMIFS(용기수불기초자료!$D$3:$D$4794,용기수불기초자료!$B$3:$B$4794,A75,용기수불기초자료!$C$3:$C$4794,$BV$3)</f>
        <v>0</v>
      </c>
      <c r="BX75" s="700">
        <f>SUMIFS(용기수불기초자료!$G$3:$G$4794,용기수불기초자료!$B$3:$B$4794,A75,용기수불기초자료!$C$3:$C$4794,$BV$3)</f>
        <v>0</v>
      </c>
      <c r="BY75" s="748">
        <f>BV75+BW75-BX75</f>
        <v>0</v>
      </c>
      <c r="BZ75" s="751">
        <v>0</v>
      </c>
      <c r="CA75" s="700">
        <f>SUMIFS(용기수불기초자료!$D$3:$D$4794,용기수불기초자료!$B$3:$B$4794,A75,용기수불기초자료!$C$3:$C$4794,$BZ$3)</f>
        <v>0</v>
      </c>
      <c r="CB75" s="700">
        <f>SUMIFS(용기수불기초자료!$G$3:$G$4794,용기수불기초자료!$B$3:$B$4794,A75,용기수불기초자료!$C$3:$C$4794,$BZ$3)</f>
        <v>0</v>
      </c>
      <c r="CC75" s="749">
        <f>BZ75+CA75-CB75</f>
        <v>0</v>
      </c>
      <c r="CD75" s="751">
        <v>0</v>
      </c>
      <c r="CE75" s="700">
        <f>SUMIFS(용기수불기초자료!$D$3:$D$4794,용기수불기초자료!$B$3:$B$4794,A75,용기수불기초자료!$C$3:$C$4794,$CD$3)</f>
        <v>0</v>
      </c>
      <c r="CF75" s="700">
        <f>SUMIFS(용기수불기초자료!$G$3:$G$4794,용기수불기초자료!$B$3:$B$4794,A75,용기수불기초자료!$C$3:$C$4794,$CD$3)</f>
        <v>0</v>
      </c>
      <c r="CG75" s="749">
        <f>CD75+CE75-CF75</f>
        <v>0</v>
      </c>
      <c r="CH75" s="751">
        <v>0</v>
      </c>
      <c r="CI75" s="700">
        <f>SUMIFS(용기수불기초자료!$D$3:$D$4794,용기수불기초자료!$B$3:$B$4794,A75,용기수불기초자료!$C$3:$C$4794,$CH$3)</f>
        <v>0</v>
      </c>
      <c r="CJ75" s="700">
        <f>SUMIFS(용기수불기초자료!$G$3:$G$4794,용기수불기초자료!$B$3:$B$4794,A75,용기수불기초자료!$C$3:$C$4794,$CH$3)</f>
        <v>0</v>
      </c>
      <c r="CK75" s="749">
        <f>CH75+CI75-CJ75</f>
        <v>0</v>
      </c>
      <c r="CL75" s="750">
        <v>0</v>
      </c>
      <c r="CM75" s="700">
        <f>SUMIFS(용기수불기초자료!$D$3:$D$4794,용기수불기초자료!$B$3:$B$4794,A75,용기수불기초자료!$C$3:$C$4794,$CL$3)</f>
        <v>0</v>
      </c>
      <c r="CN75" s="700">
        <f>SUMIFS(용기수불기초자료!$G$3:$G$4794,용기수불기초자료!$B$3:$B$4794,A75,용기수불기초자료!$C$3:$C$4794,$CL$3)</f>
        <v>0</v>
      </c>
      <c r="CO75" s="748">
        <f>CL75+CM75-CN75</f>
        <v>0</v>
      </c>
      <c r="CP75" s="751">
        <v>0</v>
      </c>
      <c r="CQ75" s="700">
        <f>SUMIFS(용기수불기초자료!$D$3:$D$4794,용기수불기초자료!$B$3:$B$4794,A75,용기수불기초자료!$C$3:$C$4794,$CP$3)</f>
        <v>0</v>
      </c>
      <c r="CR75" s="700">
        <f>SUMIFS(용기수불기초자료!$G$3:$G$4794,용기수불기초자료!$B$3:$B$4794,A75,용기수불기초자료!$C$3:$C$4794,$CP$3)</f>
        <v>0</v>
      </c>
      <c r="CS75" s="749">
        <f>CP75+CQ75-CR75</f>
        <v>0</v>
      </c>
      <c r="CT75" s="750">
        <v>0</v>
      </c>
      <c r="CU75" s="700">
        <f>SUMIFS(용기수불기초자료!$D$3:$D$4794,용기수불기초자료!$B$3:$B$4794,A75,용기수불기초자료!$C$3:$C$4794,$CT$3)</f>
        <v>0</v>
      </c>
      <c r="CV75" s="700">
        <f>SUMIFS(용기수불기초자료!$G$3:$G$4794,용기수불기초자료!$B$3:$B$4794,A75,용기수불기초자료!$C$3:$C$4794,$CT$3)</f>
        <v>0</v>
      </c>
      <c r="CW75" s="748">
        <f>CT75+CU75-CV75</f>
        <v>0</v>
      </c>
      <c r="CX75" s="751">
        <v>0</v>
      </c>
      <c r="CY75" s="700">
        <f>SUMIFS(용기수불기초자료!$D$3:$D$4794,용기수불기초자료!$B$3:$B$4794,A75,용기수불기초자료!$C$3:$C$4794,$CX$3)</f>
        <v>0</v>
      </c>
      <c r="CZ75" s="700">
        <f>SUMIFS(용기수불기초자료!$G$3:$G$4794,용기수불기초자료!$B$3:$B$4794,A75,용기수불기초자료!$C$3:$C$4794,$CX$3)</f>
        <v>0</v>
      </c>
      <c r="DA75" s="749">
        <f>CX75+CY75-CZ75</f>
        <v>0</v>
      </c>
      <c r="DB75" s="750">
        <v>0</v>
      </c>
      <c r="DC75" s="700">
        <f>SUMIFS(용기수불기초자료!$D$3:$D$4794,용기수불기초자료!$B$3:$B$4794,A75,용기수불기초자료!$C$3:$C$4794,$DB$3)</f>
        <v>0</v>
      </c>
      <c r="DD75" s="700">
        <f>SUMIFS(용기수불기초자료!$G$3:$G$4794,용기수불기초자료!$B$3:$B$4794,A75,용기수불기초자료!$C$3:$C$4794,$DB$3)</f>
        <v>0</v>
      </c>
      <c r="DE75" s="748">
        <f>DB75+DC75-DD75</f>
        <v>0</v>
      </c>
      <c r="DF75" s="751">
        <v>0</v>
      </c>
      <c r="DG75" s="700">
        <f>SUMIFS(용기수불기초자료!$D$3:$D$4794,용기수불기초자료!$B$3:$B$4794,A75,용기수불기초자료!$C$3:$C$4794,$DF$3)</f>
        <v>0</v>
      </c>
      <c r="DH75" s="700">
        <f>SUMIFS(용기수불기초자료!$G$3:$G$4794,용기수불기초자료!$B$3:$B$4794,A75,용기수불기초자료!$C$3:$C$4794,$DF$3)</f>
        <v>0</v>
      </c>
      <c r="DI75" s="749">
        <f>DF75+DG75-DH75</f>
        <v>0</v>
      </c>
      <c r="DJ75" s="751">
        <v>0</v>
      </c>
      <c r="DK75" s="700">
        <f>SUMIFS(용기수불기초자료!$D$3:$D$4794,용기수불기초자료!$B$3:$B$4794,A75,용기수불기초자료!$C$3:$C$4794,$DJ$3)</f>
        <v>0</v>
      </c>
      <c r="DL75" s="700">
        <f>SUMIFS(용기수불기초자료!$G$3:$G$4794,용기수불기초자료!$B$3:$B$4794,A75,용기수불기초자료!$C$3:$C$4794,$DJ$3)</f>
        <v>0</v>
      </c>
      <c r="DM75" s="749">
        <f>DJ75+DK75-DL75</f>
        <v>0</v>
      </c>
      <c r="DN75" s="751">
        <v>0</v>
      </c>
      <c r="DO75" s="700">
        <f>SUMIFS(용기수불기초자료!$D$3:$D$4794,용기수불기초자료!$B$3:$B$4794,A75,용기수불기초자료!$C$3:$C$4794,$DN$3)</f>
        <v>0</v>
      </c>
      <c r="DP75" s="700">
        <f>SUMIFS(용기수불기초자료!$G$3:$G$4794,용기수불기초자료!$B$3:$B$4794,A75,용기수불기초자료!$C$3:$C$4794,$DN$3)</f>
        <v>0</v>
      </c>
      <c r="DQ75" s="752">
        <f>DN75+DO75-DP75</f>
        <v>0</v>
      </c>
      <c r="DR75" s="750">
        <v>0</v>
      </c>
      <c r="DS75" s="700">
        <f>SUMIFS(용기수불기초자료!$D$3:$D$4794,용기수불기초자료!$B$3:$B$4794,A75,용기수불기초자료!$C$3:$C$4794,$DR$3)</f>
        <v>0</v>
      </c>
      <c r="DT75" s="700">
        <f>SUMIFS(용기수불기초자료!$G$3:$G$4794,용기수불기초자료!$B$3:$B$4794,A75,용기수불기초자료!$C$3:$C$4794,$DR$3)</f>
        <v>0</v>
      </c>
      <c r="DU75" s="748">
        <f t="shared" si="520"/>
        <v>0</v>
      </c>
      <c r="DV75" s="751">
        <v>0</v>
      </c>
      <c r="DW75" s="700">
        <f>SUMIFS(용기수불기초자료!$D$3:$D$4794,용기수불기초자료!$B$3:$B$4794,A75,용기수불기초자료!$C$3:$C$4794,$DV$3)</f>
        <v>0</v>
      </c>
      <c r="DX75" s="700">
        <f>SUMIFS(용기수불기초자료!$G$3:$G$4794,용기수불기초자료!$B$3:$B$4794,A75,용기수불기초자료!$C$3:$C$4794,$DV$3)</f>
        <v>0</v>
      </c>
      <c r="DY75" s="749">
        <f>DV75+DW75-DX75</f>
        <v>0</v>
      </c>
      <c r="DZ75" s="750">
        <v>0</v>
      </c>
      <c r="EA75" s="700">
        <f>SUMIFS(용기수불기초자료!$D$3:$D$4794,용기수불기초자료!$B$3:$B$4794,A75,용기수불기초자료!$C$3:$C$4794,$DZ$3)</f>
        <v>0</v>
      </c>
      <c r="EB75" s="700">
        <f>SUMIFS(용기수불기초자료!$G$3:$G$4794,용기수불기초자료!$B$3:$B$4794,A75,용기수불기초자료!$C$3:$C$4794,$DZ$3)</f>
        <v>0</v>
      </c>
      <c r="EC75" s="748">
        <f>DZ75+EA75-EB75</f>
        <v>0</v>
      </c>
      <c r="ED75" s="751">
        <v>0</v>
      </c>
      <c r="EE75" s="700">
        <f>SUMIFS(용기수불기초자료!$D$3:$D$4794,용기수불기초자료!$B$3:$B$4794,A75,용기수불기초자료!$C$3:$C$4794,$ED$3)</f>
        <v>0</v>
      </c>
      <c r="EF75" s="700">
        <f>SUMIFS(용기수불기초자료!$G$3:$G$4794,용기수불기초자료!$B$3:$B$4794,A75,용기수불기초자료!$C$3:$C$4794,$ED$3)</f>
        <v>0</v>
      </c>
      <c r="EG75" s="749">
        <f>ED75+EE75-EF75</f>
        <v>0</v>
      </c>
      <c r="EH75" s="751">
        <v>0</v>
      </c>
      <c r="EI75" s="700">
        <f>SUMIFS(용기수불기초자료!$D$3:$D$4794,용기수불기초자료!$B$3:$B$4794,A75,용기수불기초자료!$C$3:$C$4794,$EH$3)</f>
        <v>0</v>
      </c>
      <c r="EJ75" s="700">
        <f>SUMIFS(용기수불기초자료!$G$3:$G$4794,용기수불기초자료!$B$3:$B$4794,A75,용기수불기초자료!$C$3:$C$4794,$EH$3)</f>
        <v>0</v>
      </c>
      <c r="EK75" s="749">
        <f>EH75+EI75-EJ75</f>
        <v>0</v>
      </c>
      <c r="EL75" s="750">
        <v>0</v>
      </c>
      <c r="EM75" s="700">
        <f>SUMIFS(용기수불기초자료!$D$3:$D$4794,용기수불기초자료!$B$3:$B$4794,A75,용기수불기초자료!$C$3:$C$4794,$EL$3)</f>
        <v>0</v>
      </c>
      <c r="EN75" s="700">
        <f>SUMIFS(용기수불기초자료!$G$3:$G$4794,용기수불기초자료!$B$3:$B$4794,A75,용기수불기초자료!$C$3:$C$4794,$EL$3)</f>
        <v>0</v>
      </c>
      <c r="EO75" s="748">
        <f>EL75+EM75-EN75</f>
        <v>0</v>
      </c>
      <c r="EP75" s="751">
        <v>0</v>
      </c>
      <c r="EQ75" s="700">
        <f>SUMIFS(용기수불기초자료!$D$3:$D$4794,용기수불기초자료!$B$3:$B$4794,A75,용기수불기초자료!$C$3:$C$4794,$EP$3)</f>
        <v>0</v>
      </c>
      <c r="ER75" s="700">
        <f>SUMIFS(용기수불기초자료!$G$3:$G$4794,용기수불기초자료!$B$3:$B$4794,A75,용기수불기초자료!$C$3:$C$4794,$EP$3)</f>
        <v>0</v>
      </c>
      <c r="ES75" s="749">
        <f>EP75+EQ75-ER75</f>
        <v>0</v>
      </c>
      <c r="ET75" s="751">
        <v>0</v>
      </c>
      <c r="EU75" s="700">
        <f>SUMIFS(용기수불기초자료!$D$3:$D$4794,용기수불기초자료!$B$3:$B$4794,A75,용기수불기초자료!$C$3:$C$4794,$ET$3)</f>
        <v>0</v>
      </c>
      <c r="EV75" s="700">
        <f>SUMIFS(용기수불기초자료!$G$3:$G$4794,용기수불기초자료!$B$3:$B$4794,A75,용기수불기초자료!$C$3:$C$4794,$ET$3)</f>
        <v>0</v>
      </c>
      <c r="EW75" s="749">
        <f>ET75+EU75-EV75</f>
        <v>0</v>
      </c>
      <c r="EX75" s="751">
        <v>0</v>
      </c>
      <c r="EY75" s="700">
        <f>SUMIFS(용기수불기초자료!$D$3:$D$4794,용기수불기초자료!$B$3:$B$4794,A75,용기수불기초자료!$C$3:$C$4794,$EX$3)</f>
        <v>0</v>
      </c>
      <c r="EZ75" s="700">
        <f>SUMIFS(용기수불기초자료!$G$3:$G$4794,용기수불기초자료!$B$3:$B$4794,A75,용기수불기초자료!$C$3:$C$4794,$EX$3)</f>
        <v>0</v>
      </c>
      <c r="FA75" s="752">
        <f>EX75+EY75-EZ75</f>
        <v>0</v>
      </c>
      <c r="FB75" s="751">
        <v>0</v>
      </c>
      <c r="FC75" s="704">
        <f>SUMIFS(용기수불기초자료!$D$3:$D$4794,용기수불기초자료!$B$3:$B$4794,A75,용기수불기초자료!$C$3:$C$4794,$FB$3)</f>
        <v>0</v>
      </c>
      <c r="FD75" s="704">
        <f>SUMIFS(용기수불기초자료!$G$3:$G$4794,용기수불기초자료!$B$3:$B$4794,A75,용기수불기초자료!$C$3:$C$4794,$FB$3)</f>
        <v>0</v>
      </c>
      <c r="FE75" s="752">
        <f>FB75+FC75-FD75</f>
        <v>0</v>
      </c>
      <c r="FF75" s="751">
        <v>0</v>
      </c>
      <c r="FG75" s="704">
        <f>SUMIFS(용기수불기초자료!$D$3:$D$4794,용기수불기초자료!$B$3:$B$4794,A75,용기수불기초자료!$C$3:$C$4794,$FF$3)</f>
        <v>0</v>
      </c>
      <c r="FH75" s="704">
        <f>SUMIFS(용기수불기초자료!$G$3:$G$4794,용기수불기초자료!$B$3:$B$4794,A75,용기수불기초자료!$C$3:$C$4794,$FF$3)</f>
        <v>0</v>
      </c>
      <c r="FI75" s="752">
        <f>FF75+FG75-FH75</f>
        <v>0</v>
      </c>
      <c r="FJ75" s="751">
        <v>0</v>
      </c>
      <c r="FK75" s="704">
        <f>SUMIFS(용기수불기초자료!$D$3:$D$4794,용기수불기초자료!$B$3:$B$4794,$A75,용기수불기초자료!$C$3:$C$4794,$FJ$3)</f>
        <v>0</v>
      </c>
      <c r="FL75" s="704">
        <f>SUMIFS(용기수불기초자료!$G$3:$G$4794,용기수불기초자료!$B$3:$B$4794,$A75,용기수불기초자료!$C$3:$C$4794,$FJ$3)</f>
        <v>0</v>
      </c>
      <c r="FM75" s="752">
        <f>FJ75+FK75-FL75</f>
        <v>0</v>
      </c>
      <c r="FN75" s="751">
        <v>0</v>
      </c>
      <c r="FO75" s="704">
        <f>SUMIFS(용기수불기초자료!$D$3:$D$4794,용기수불기초자료!$B$3:$B$4794,$A75,용기수불기초자료!$C$3:$C$4794,$FN$3)</f>
        <v>0</v>
      </c>
      <c r="FP75" s="704">
        <f>SUMIFS(용기수불기초자료!$G$3:$G$4794,용기수불기초자료!$B$3:$B$4794,$A75,용기수불기초자료!$C$3:$C$4794,$FN$3)</f>
        <v>0</v>
      </c>
      <c r="FQ75" s="752">
        <f>FN75+FO75-FP75</f>
        <v>0</v>
      </c>
      <c r="FR75" s="753">
        <v>0</v>
      </c>
      <c r="FS75" s="754">
        <f>SUMIF(기화기수불!$B$4:$B$628,A75,기화기수불!$D$4:$D$628)</f>
        <v>0</v>
      </c>
      <c r="FT75" s="754">
        <f>SUMIF(기화기수불!$B$4:$B$628,A75,기화기수불!$C$4:$C$628)</f>
        <v>0</v>
      </c>
      <c r="FU75" s="755">
        <f t="shared" si="325"/>
        <v>0</v>
      </c>
      <c r="FW75" s="757"/>
    </row>
    <row r="76" spans="1:179" s="756" customFormat="1" x14ac:dyDescent="0.3">
      <c r="A76" s="952" t="s">
        <v>1182</v>
      </c>
      <c r="B76" s="747">
        <f t="shared" si="521"/>
        <v>0</v>
      </c>
      <c r="C76" s="748">
        <f t="shared" si="522"/>
        <v>3</v>
      </c>
      <c r="D76" s="748">
        <f t="shared" si="523"/>
        <v>3</v>
      </c>
      <c r="E76" s="749">
        <f t="shared" si="524"/>
        <v>0</v>
      </c>
      <c r="F76" s="750">
        <v>0</v>
      </c>
      <c r="G76" s="700">
        <f>SUMIFS(용기수불기초자료!$D$3:$D$4794,용기수불기초자료!$B$3:$B$4794,A76,용기수불기초자료!$C$3:$C$4794,$F$3)</f>
        <v>3</v>
      </c>
      <c r="H76" s="700">
        <f>SUMIFS(용기수불기초자료!$G$3:$G$4794,용기수불기초자료!$B$3:$B$4794,A76,용기수불기초자료!$C$3:$C$4794,$F$3)</f>
        <v>3</v>
      </c>
      <c r="I76" s="748">
        <f>F76+G76-H76</f>
        <v>0</v>
      </c>
      <c r="J76" s="751">
        <v>0</v>
      </c>
      <c r="K76" s="700">
        <f>SUMIFS(용기수불기초자료!$D$3:$D$4794,용기수불기초자료!$B$3:$B$4794,A76,용기수불기초자료!$C$3:$C$4794,$J$3)</f>
        <v>0</v>
      </c>
      <c r="L76" s="700">
        <f>SUMIFS(용기수불기초자료!$G$3:$G$4794,용기수불기초자료!$B$3:$B$4794,A76,용기수불기초자료!$C$3:$C$4794,$J$3)</f>
        <v>0</v>
      </c>
      <c r="M76" s="749">
        <f>J76+K76-L76</f>
        <v>0</v>
      </c>
      <c r="N76" s="750">
        <v>0</v>
      </c>
      <c r="O76" s="700">
        <f>SUMIFS(용기수불기초자료!$D$3:$D$4794,용기수불기초자료!$B$3:$B$4794,A76,용기수불기초자료!$C$3:$C$4794,$N$3)</f>
        <v>0</v>
      </c>
      <c r="P76" s="700">
        <f>SUMIFS(용기수불기초자료!$G$3:$G$4794,용기수불기초자료!$B$3:$B$4794,A76,용기수불기초자료!$C$3:$C$4794,$N$3)</f>
        <v>0</v>
      </c>
      <c r="Q76" s="748">
        <f>N76+O76-P76</f>
        <v>0</v>
      </c>
      <c r="R76" s="751">
        <v>0</v>
      </c>
      <c r="S76" s="700">
        <f>SUMIFS(용기수불기초자료!$D$3:$D$4794,용기수불기초자료!$B$3:$B$4794,A76,용기수불기초자료!$C$3:$C$4794,$R$3)</f>
        <v>0</v>
      </c>
      <c r="T76" s="700">
        <f>SUMIFS(용기수불기초자료!$G$3:$G$4794,용기수불기초자료!$B$3:$B$4794,A76,용기수불기초자료!$C$3:$C$4794,$R$3)</f>
        <v>0</v>
      </c>
      <c r="U76" s="749">
        <f>R76+S76-T76</f>
        <v>0</v>
      </c>
      <c r="V76" s="750">
        <v>0</v>
      </c>
      <c r="W76" s="700">
        <f>SUMIFS(용기수불기초자료!$D$3:$D$4794,용기수불기초자료!$B$3:$B$4794,A76,용기수불기초자료!$C$3:$C$4794,$V$3)</f>
        <v>0</v>
      </c>
      <c r="X76" s="700">
        <f>SUMIFS(용기수불기초자료!$G$3:$G$4794,용기수불기초자료!$B$3:$B$4794,A76,용기수불기초자료!$C$3:$C$4794,$V$3)</f>
        <v>0</v>
      </c>
      <c r="Y76" s="748">
        <f>V76+W76-X76</f>
        <v>0</v>
      </c>
      <c r="Z76" s="751">
        <v>0</v>
      </c>
      <c r="AA76" s="700">
        <f>SUMIFS(용기수불기초자료!$D$3:$D$4794,용기수불기초자료!$B$3:$B$4794,A76,용기수불기초자료!$C$3:$C$4794,$Z$3)</f>
        <v>0</v>
      </c>
      <c r="AB76" s="700">
        <f>SUMIFS(용기수불기초자료!$G$3:$G$4794,용기수불기초자료!$B$3:$B$4794,A76,용기수불기초자료!$C$3:$C$4794,$Z$3)</f>
        <v>0</v>
      </c>
      <c r="AC76" s="749">
        <f>Z76+AA76-AB76</f>
        <v>0</v>
      </c>
      <c r="AD76" s="751">
        <v>0</v>
      </c>
      <c r="AE76" s="700">
        <f>SUMIFS(용기수불기초자료!$D$3:$D$4794,용기수불기초자료!$B$3:$B$4794,A76,용기수불기초자료!$C$3:$C$4794,$AD$3)</f>
        <v>0</v>
      </c>
      <c r="AF76" s="700">
        <f>SUMIFS(용기수불기초자료!$G$3:$G$4794,용기수불기초자료!$B$3:$B$4794,A76,용기수불기초자료!$C$3:$C$4794,$AD$3)</f>
        <v>0</v>
      </c>
      <c r="AG76" s="749">
        <f>AD76+AE76-AF76</f>
        <v>0</v>
      </c>
      <c r="AH76" s="750">
        <v>1</v>
      </c>
      <c r="AI76" s="700">
        <f>SUMIFS(용기수불기초자료!$D$3:$D$4794,용기수불기초자료!$B$3:$B$4794,A76,용기수불기초자료!$C$3:$C$4794,$AH$3)</f>
        <v>0</v>
      </c>
      <c r="AJ76" s="700">
        <f>SUMIFS(용기수불기초자료!$G$3:$G$4794,용기수불기초자료!$B$3:$B$4794,A76,용기수불기초자료!$C$3:$C$4794,$AH$3)</f>
        <v>0</v>
      </c>
      <c r="AK76" s="748">
        <f>AH76+AI76-AJ76</f>
        <v>1</v>
      </c>
      <c r="AL76" s="751">
        <v>0</v>
      </c>
      <c r="AM76" s="700">
        <f>SUMIFS(용기수불기초자료!$D$3:$D$4794,용기수불기초자료!$B$3:$B$4794,A76,용기수불기초자료!$C$3:$C$4794,$AL$3)</f>
        <v>0</v>
      </c>
      <c r="AN76" s="700">
        <f>SUMIFS(용기수불기초자료!$G$3:$G$4794,용기수불기초자료!$B$3:$B$4794,A76,용기수불기초자료!$C$3:$C$4794,$AL$3)</f>
        <v>0</v>
      </c>
      <c r="AO76" s="749">
        <f t="shared" ref="AO76" si="559">AL76+AM76-AN76</f>
        <v>0</v>
      </c>
      <c r="AP76" s="751">
        <v>0</v>
      </c>
      <c r="AQ76" s="700">
        <f>SUMIFS(용기수불기초자료!$D$3:$D$4794,용기수불기초자료!$B$3:$B$4794,A76,용기수불기초자료!$C$3:$C$4794,$AP$3)</f>
        <v>0</v>
      </c>
      <c r="AR76" s="700">
        <f>SUMIFS(용기수불기초자료!$G$3:$G$4794,용기수불기초자료!$B$3:$B$4794,A76,용기수불기초자료!$C$3:$C$4794,$AP$3)</f>
        <v>0</v>
      </c>
      <c r="AS76" s="749">
        <f>AP76+AQ76-AR76</f>
        <v>0</v>
      </c>
      <c r="AT76" s="751">
        <v>-1</v>
      </c>
      <c r="AU76" s="700">
        <f>SUMIFS(용기수불기초자료!$D$3:$D$4794,용기수불기초자료!$B$3:$B$4794,A76,용기수불기초자료!$C$3:$C$4794,$AT$3)</f>
        <v>0</v>
      </c>
      <c r="AV76" s="700">
        <f>SUMIFS(용기수불기초자료!$G$3:$G$4794,용기수불기초자료!$B$3:$B$4794,A76,용기수불기초자료!$C$3:$C$4794,$AT$3)</f>
        <v>0</v>
      </c>
      <c r="AW76" s="749">
        <f>AT76+AU76-AV76</f>
        <v>-1</v>
      </c>
      <c r="AX76" s="750">
        <v>0</v>
      </c>
      <c r="AY76" s="700">
        <f>SUMIFS(용기수불기초자료!$D$3:$D$4794,용기수불기초자료!$B$3:$B$4794,A76,용기수불기초자료!$C$3:$C$4794,$AX$3)</f>
        <v>0</v>
      </c>
      <c r="AZ76" s="700">
        <f>SUMIFS(용기수불기초자료!$G$3:$G$4794,용기수불기초자료!$B$3:$B$4794,A76,용기수불기초자료!$C$3:$C$4794,$AX$3)</f>
        <v>0</v>
      </c>
      <c r="BA76" s="748">
        <f>AX76+AY76-AZ76</f>
        <v>0</v>
      </c>
      <c r="BB76" s="751">
        <v>0</v>
      </c>
      <c r="BC76" s="700">
        <f>SUMIFS(용기수불기초자료!$D$3:$D$4794,용기수불기초자료!$B$3:$B$4794,A76,용기수불기초자료!$C$3:$C$4794,$BB$3)</f>
        <v>0</v>
      </c>
      <c r="BD76" s="700">
        <f>SUMIFS(용기수불기초자료!$G$3:$G$4794,용기수불기초자료!$B$3:$B$4794,A76,용기수불기초자료!$C$3:$C$4794,$BB$3)</f>
        <v>0</v>
      </c>
      <c r="BE76" s="749">
        <f>BB76+BC76-BD76</f>
        <v>0</v>
      </c>
      <c r="BF76" s="750">
        <v>0</v>
      </c>
      <c r="BG76" s="700">
        <f>SUMIFS(용기수불기초자료!$D$3:$D$4794,용기수불기초자료!$B$3:$B$4794,A76,용기수불기초자료!$C$3:$C$4794,$BF$3)</f>
        <v>0</v>
      </c>
      <c r="BH76" s="700">
        <f>SUMIFS(용기수불기초자료!$G$3:$G$4794,용기수불기초자료!$B$3:$B$4794,A76,용기수불기초자료!$C$3:$C$4794,$BF$3)</f>
        <v>0</v>
      </c>
      <c r="BI76" s="748">
        <f>BF76+BG76-BH76</f>
        <v>0</v>
      </c>
      <c r="BJ76" s="751">
        <v>0</v>
      </c>
      <c r="BK76" s="700">
        <f>SUMIFS(용기수불기초자료!$D$3:$D$4794,용기수불기초자료!$B$3:$B$4794,A76,용기수불기초자료!$C$3:$C$4794,$BJ$3)</f>
        <v>0</v>
      </c>
      <c r="BL76" s="700">
        <f>SUMIFS(용기수불기초자료!$G$3:$G$4794,용기수불기초자료!$B$3:$B$4794,A76,용기수불기초자료!$C$3:$C$4794,$BJ$3)</f>
        <v>0</v>
      </c>
      <c r="BM76" s="749">
        <f>BJ76+BK76-BL76</f>
        <v>0</v>
      </c>
      <c r="BN76" s="751">
        <v>0</v>
      </c>
      <c r="BO76" s="700">
        <f>SUMIFS(용기수불기초자료!$D$3:$D$4794,용기수불기초자료!$B$3:$B$4794,A76,용기수불기초자료!$C$3:$C$4794,$BN$3)</f>
        <v>0</v>
      </c>
      <c r="BP76" s="700">
        <f>SUMIFS(용기수불기초자료!$G$3:$G$4794,용기수불기초자료!$B$3:$B$4794,A76,용기수불기초자료!$C$3:$C$4794,$BN$3)</f>
        <v>0</v>
      </c>
      <c r="BQ76" s="749">
        <f>BN76+BO76-BP76</f>
        <v>0</v>
      </c>
      <c r="BR76" s="751">
        <v>0</v>
      </c>
      <c r="BS76" s="700">
        <f>SUMIFS(용기수불기초자료!$D$3:$D$4794,용기수불기초자료!$B$3:$B$4794,A76,용기수불기초자료!$C$3:$C$4794,$BR$3)</f>
        <v>0</v>
      </c>
      <c r="BT76" s="700">
        <f>SUMIFS(용기수불기초자료!$G$3:$G$4794,용기수불기초자료!$B$3:$B$4794,A76,용기수불기초자료!$C$3:$C$4794,$BR$3)</f>
        <v>0</v>
      </c>
      <c r="BU76" s="749">
        <f>BR76+BS76-BT76</f>
        <v>0</v>
      </c>
      <c r="BV76" s="750">
        <v>0</v>
      </c>
      <c r="BW76" s="700">
        <f>SUMIFS(용기수불기초자료!$D$3:$D$4794,용기수불기초자료!$B$3:$B$4794,A76,용기수불기초자료!$C$3:$C$4794,$BV$3)</f>
        <v>0</v>
      </c>
      <c r="BX76" s="700">
        <f>SUMIFS(용기수불기초자료!$G$3:$G$4794,용기수불기초자료!$B$3:$B$4794,A76,용기수불기초자료!$C$3:$C$4794,$BV$3)</f>
        <v>0</v>
      </c>
      <c r="BY76" s="748">
        <f>BV76+BW76-BX76</f>
        <v>0</v>
      </c>
      <c r="BZ76" s="751">
        <v>0</v>
      </c>
      <c r="CA76" s="700">
        <f>SUMIFS(용기수불기초자료!$D$3:$D$4794,용기수불기초자료!$B$3:$B$4794,A76,용기수불기초자료!$C$3:$C$4794,$BZ$3)</f>
        <v>0</v>
      </c>
      <c r="CB76" s="700">
        <f>SUMIFS(용기수불기초자료!$G$3:$G$4794,용기수불기초자료!$B$3:$B$4794,A76,용기수불기초자료!$C$3:$C$4794,$BZ$3)</f>
        <v>0</v>
      </c>
      <c r="CC76" s="749">
        <f>BZ76+CA76-CB76</f>
        <v>0</v>
      </c>
      <c r="CD76" s="751">
        <v>0</v>
      </c>
      <c r="CE76" s="700">
        <f>SUMIFS(용기수불기초자료!$D$3:$D$4794,용기수불기초자료!$B$3:$B$4794,A76,용기수불기초자료!$C$3:$C$4794,$CD$3)</f>
        <v>0</v>
      </c>
      <c r="CF76" s="700">
        <f>SUMIFS(용기수불기초자료!$G$3:$G$4794,용기수불기초자료!$B$3:$B$4794,A76,용기수불기초자료!$C$3:$C$4794,$CD$3)</f>
        <v>0</v>
      </c>
      <c r="CG76" s="749">
        <f>CD76+CE76-CF76</f>
        <v>0</v>
      </c>
      <c r="CH76" s="751">
        <v>0</v>
      </c>
      <c r="CI76" s="700">
        <f>SUMIFS(용기수불기초자료!$D$3:$D$4794,용기수불기초자료!$B$3:$B$4794,A76,용기수불기초자료!$C$3:$C$4794,$CH$3)</f>
        <v>0</v>
      </c>
      <c r="CJ76" s="700">
        <f>SUMIFS(용기수불기초자료!$G$3:$G$4794,용기수불기초자료!$B$3:$B$4794,A76,용기수불기초자료!$C$3:$C$4794,$CH$3)</f>
        <v>0</v>
      </c>
      <c r="CK76" s="749">
        <f>CH76+CI76-CJ76</f>
        <v>0</v>
      </c>
      <c r="CL76" s="750">
        <v>0</v>
      </c>
      <c r="CM76" s="700">
        <f>SUMIFS(용기수불기초자료!$D$3:$D$4794,용기수불기초자료!$B$3:$B$4794,A76,용기수불기초자료!$C$3:$C$4794,$CL$3)</f>
        <v>0</v>
      </c>
      <c r="CN76" s="700">
        <f>SUMIFS(용기수불기초자료!$G$3:$G$4794,용기수불기초자료!$B$3:$B$4794,A76,용기수불기초자료!$C$3:$C$4794,$CL$3)</f>
        <v>0</v>
      </c>
      <c r="CO76" s="748">
        <f>CL76+CM76-CN76</f>
        <v>0</v>
      </c>
      <c r="CP76" s="751">
        <v>0</v>
      </c>
      <c r="CQ76" s="700">
        <f>SUMIFS(용기수불기초자료!$D$3:$D$4794,용기수불기초자료!$B$3:$B$4794,A76,용기수불기초자료!$C$3:$C$4794,$CP$3)</f>
        <v>0</v>
      </c>
      <c r="CR76" s="700">
        <f>SUMIFS(용기수불기초자료!$G$3:$G$4794,용기수불기초자료!$B$3:$B$4794,A76,용기수불기초자료!$C$3:$C$4794,$CP$3)</f>
        <v>0</v>
      </c>
      <c r="CS76" s="749">
        <f>CP76+CQ76-CR76</f>
        <v>0</v>
      </c>
      <c r="CT76" s="750">
        <v>0</v>
      </c>
      <c r="CU76" s="700">
        <f>SUMIFS(용기수불기초자료!$D$3:$D$4794,용기수불기초자료!$B$3:$B$4794,A76,용기수불기초자료!$C$3:$C$4794,$CT$3)</f>
        <v>0</v>
      </c>
      <c r="CV76" s="700">
        <f>SUMIFS(용기수불기초자료!$G$3:$G$4794,용기수불기초자료!$B$3:$B$4794,A76,용기수불기초자료!$C$3:$C$4794,$CT$3)</f>
        <v>0</v>
      </c>
      <c r="CW76" s="748">
        <f>CT76+CU76-CV76</f>
        <v>0</v>
      </c>
      <c r="CX76" s="751">
        <v>0</v>
      </c>
      <c r="CY76" s="700">
        <f>SUMIFS(용기수불기초자료!$D$3:$D$4794,용기수불기초자료!$B$3:$B$4794,A76,용기수불기초자료!$C$3:$C$4794,$CX$3)</f>
        <v>0</v>
      </c>
      <c r="CZ76" s="700">
        <f>SUMIFS(용기수불기초자료!$G$3:$G$4794,용기수불기초자료!$B$3:$B$4794,A76,용기수불기초자료!$C$3:$C$4794,$CX$3)</f>
        <v>0</v>
      </c>
      <c r="DA76" s="749">
        <f>CX76+CY76-CZ76</f>
        <v>0</v>
      </c>
      <c r="DB76" s="750">
        <v>0</v>
      </c>
      <c r="DC76" s="700">
        <f>SUMIFS(용기수불기초자료!$D$3:$D$4794,용기수불기초자료!$B$3:$B$4794,A76,용기수불기초자료!$C$3:$C$4794,$DB$3)</f>
        <v>0</v>
      </c>
      <c r="DD76" s="700">
        <f>SUMIFS(용기수불기초자료!$G$3:$G$4794,용기수불기초자료!$B$3:$B$4794,A76,용기수불기초자료!$C$3:$C$4794,$DB$3)</f>
        <v>0</v>
      </c>
      <c r="DE76" s="748">
        <f>DB76+DC76-DD76</f>
        <v>0</v>
      </c>
      <c r="DF76" s="751">
        <v>0</v>
      </c>
      <c r="DG76" s="700">
        <f>SUMIFS(용기수불기초자료!$D$3:$D$4794,용기수불기초자료!$B$3:$B$4794,A76,용기수불기초자료!$C$3:$C$4794,$DF$3)</f>
        <v>0</v>
      </c>
      <c r="DH76" s="700">
        <f>SUMIFS(용기수불기초자료!$G$3:$G$4794,용기수불기초자료!$B$3:$B$4794,A76,용기수불기초자료!$C$3:$C$4794,$DF$3)</f>
        <v>0</v>
      </c>
      <c r="DI76" s="749">
        <f>DF76+DG76-DH76</f>
        <v>0</v>
      </c>
      <c r="DJ76" s="751">
        <v>0</v>
      </c>
      <c r="DK76" s="700">
        <f>SUMIFS(용기수불기초자료!$D$3:$D$4794,용기수불기초자료!$B$3:$B$4794,A76,용기수불기초자료!$C$3:$C$4794,$DJ$3)</f>
        <v>0</v>
      </c>
      <c r="DL76" s="700">
        <f>SUMIFS(용기수불기초자료!$G$3:$G$4794,용기수불기초자료!$B$3:$B$4794,A76,용기수불기초자료!$C$3:$C$4794,$DJ$3)</f>
        <v>0</v>
      </c>
      <c r="DM76" s="749">
        <f>DJ76+DK76-DL76</f>
        <v>0</v>
      </c>
      <c r="DN76" s="751">
        <v>0</v>
      </c>
      <c r="DO76" s="700">
        <f>SUMIFS(용기수불기초자료!$D$3:$D$4794,용기수불기초자료!$B$3:$B$4794,A76,용기수불기초자료!$C$3:$C$4794,$DN$3)</f>
        <v>0</v>
      </c>
      <c r="DP76" s="700">
        <f>SUMIFS(용기수불기초자료!$G$3:$G$4794,용기수불기초자료!$B$3:$B$4794,A76,용기수불기초자료!$C$3:$C$4794,$DN$3)</f>
        <v>0</v>
      </c>
      <c r="DQ76" s="752">
        <f>DN76+DO76-DP76</f>
        <v>0</v>
      </c>
      <c r="DR76" s="750">
        <v>0</v>
      </c>
      <c r="DS76" s="700">
        <f>SUMIFS(용기수불기초자료!$D$3:$D$4794,용기수불기초자료!$B$3:$B$4794,A76,용기수불기초자료!$C$3:$C$4794,$DR$3)</f>
        <v>0</v>
      </c>
      <c r="DT76" s="700">
        <f>SUMIFS(용기수불기초자료!$G$3:$G$4794,용기수불기초자료!$B$3:$B$4794,A76,용기수불기초자료!$C$3:$C$4794,$DR$3)</f>
        <v>0</v>
      </c>
      <c r="DU76" s="748">
        <f t="shared" ref="DU76" si="560">DR76+DS76-DT76</f>
        <v>0</v>
      </c>
      <c r="DV76" s="751">
        <v>0</v>
      </c>
      <c r="DW76" s="700">
        <f>SUMIFS(용기수불기초자료!$D$3:$D$4794,용기수불기초자료!$B$3:$B$4794,A76,용기수불기초자료!$C$3:$C$4794,$DV$3)</f>
        <v>0</v>
      </c>
      <c r="DX76" s="700">
        <f>SUMIFS(용기수불기초자료!$G$3:$G$4794,용기수불기초자료!$B$3:$B$4794,A76,용기수불기초자료!$C$3:$C$4794,$DV$3)</f>
        <v>0</v>
      </c>
      <c r="DY76" s="749">
        <f>DV76+DW76-DX76</f>
        <v>0</v>
      </c>
      <c r="DZ76" s="750">
        <v>0</v>
      </c>
      <c r="EA76" s="700">
        <f>SUMIFS(용기수불기초자료!$D$3:$D$4794,용기수불기초자료!$B$3:$B$4794,A76,용기수불기초자료!$C$3:$C$4794,$DZ$3)</f>
        <v>0</v>
      </c>
      <c r="EB76" s="700">
        <f>SUMIFS(용기수불기초자료!$G$3:$G$4794,용기수불기초자료!$B$3:$B$4794,A76,용기수불기초자료!$C$3:$C$4794,$DZ$3)</f>
        <v>0</v>
      </c>
      <c r="EC76" s="748">
        <f>DZ76+EA76-EB76</f>
        <v>0</v>
      </c>
      <c r="ED76" s="751">
        <v>0</v>
      </c>
      <c r="EE76" s="700">
        <f>SUMIFS(용기수불기초자료!$D$3:$D$4794,용기수불기초자료!$B$3:$B$4794,A76,용기수불기초자료!$C$3:$C$4794,$ED$3)</f>
        <v>0</v>
      </c>
      <c r="EF76" s="700">
        <f>SUMIFS(용기수불기초자료!$G$3:$G$4794,용기수불기초자료!$B$3:$B$4794,A76,용기수불기초자료!$C$3:$C$4794,$ED$3)</f>
        <v>0</v>
      </c>
      <c r="EG76" s="749">
        <f>ED76+EE76-EF76</f>
        <v>0</v>
      </c>
      <c r="EH76" s="751">
        <v>0</v>
      </c>
      <c r="EI76" s="700">
        <f>SUMIFS(용기수불기초자료!$D$3:$D$4794,용기수불기초자료!$B$3:$B$4794,A76,용기수불기초자료!$C$3:$C$4794,$EH$3)</f>
        <v>0</v>
      </c>
      <c r="EJ76" s="700">
        <f>SUMIFS(용기수불기초자료!$G$3:$G$4794,용기수불기초자료!$B$3:$B$4794,A76,용기수불기초자료!$C$3:$C$4794,$EH$3)</f>
        <v>0</v>
      </c>
      <c r="EK76" s="749">
        <f>EH76+EI76-EJ76</f>
        <v>0</v>
      </c>
      <c r="EL76" s="750">
        <v>0</v>
      </c>
      <c r="EM76" s="700">
        <f>SUMIFS(용기수불기초자료!$D$3:$D$4794,용기수불기초자료!$B$3:$B$4794,A76,용기수불기초자료!$C$3:$C$4794,$EL$3)</f>
        <v>0</v>
      </c>
      <c r="EN76" s="700">
        <f>SUMIFS(용기수불기초자료!$G$3:$G$4794,용기수불기초자료!$B$3:$B$4794,A76,용기수불기초자료!$C$3:$C$4794,$EL$3)</f>
        <v>0</v>
      </c>
      <c r="EO76" s="748">
        <f>EL76+EM76-EN76</f>
        <v>0</v>
      </c>
      <c r="EP76" s="751">
        <v>0</v>
      </c>
      <c r="EQ76" s="700">
        <f>SUMIFS(용기수불기초자료!$D$3:$D$4794,용기수불기초자료!$B$3:$B$4794,A76,용기수불기초자료!$C$3:$C$4794,$EP$3)</f>
        <v>0</v>
      </c>
      <c r="ER76" s="700">
        <f>SUMIFS(용기수불기초자료!$G$3:$G$4794,용기수불기초자료!$B$3:$B$4794,A76,용기수불기초자료!$C$3:$C$4794,$EP$3)</f>
        <v>0</v>
      </c>
      <c r="ES76" s="749">
        <f>EP76+EQ76-ER76</f>
        <v>0</v>
      </c>
      <c r="ET76" s="751">
        <v>0</v>
      </c>
      <c r="EU76" s="700">
        <f>SUMIFS(용기수불기초자료!$D$3:$D$4794,용기수불기초자료!$B$3:$B$4794,A76,용기수불기초자료!$C$3:$C$4794,$ET$3)</f>
        <v>0</v>
      </c>
      <c r="EV76" s="700">
        <f>SUMIFS(용기수불기초자료!$G$3:$G$4794,용기수불기초자료!$B$3:$B$4794,A76,용기수불기초자료!$C$3:$C$4794,$ET$3)</f>
        <v>0</v>
      </c>
      <c r="EW76" s="749">
        <f>ET76+EU76-EV76</f>
        <v>0</v>
      </c>
      <c r="EX76" s="751">
        <v>0</v>
      </c>
      <c r="EY76" s="700">
        <f>SUMIFS(용기수불기초자료!$D$3:$D$4794,용기수불기초자료!$B$3:$B$4794,A76,용기수불기초자료!$C$3:$C$4794,$EX$3)</f>
        <v>0</v>
      </c>
      <c r="EZ76" s="700">
        <f>SUMIFS(용기수불기초자료!$G$3:$G$4794,용기수불기초자료!$B$3:$B$4794,A76,용기수불기초자료!$C$3:$C$4794,$EX$3)</f>
        <v>0</v>
      </c>
      <c r="FA76" s="752">
        <f>EX76+EY76-EZ76</f>
        <v>0</v>
      </c>
      <c r="FB76" s="751">
        <v>0</v>
      </c>
      <c r="FC76" s="704">
        <f>SUMIFS(용기수불기초자료!$D$3:$D$4794,용기수불기초자료!$B$3:$B$4794,A76,용기수불기초자료!$C$3:$C$4794,$FB$3)</f>
        <v>0</v>
      </c>
      <c r="FD76" s="704">
        <f>SUMIFS(용기수불기초자료!$G$3:$G$4794,용기수불기초자료!$B$3:$B$4794,A76,용기수불기초자료!$C$3:$C$4794,$FB$3)</f>
        <v>0</v>
      </c>
      <c r="FE76" s="752">
        <f>FB76+FC76-FD76</f>
        <v>0</v>
      </c>
      <c r="FF76" s="751">
        <v>0</v>
      </c>
      <c r="FG76" s="704">
        <f>SUMIFS(용기수불기초자료!$D$3:$D$4794,용기수불기초자료!$B$3:$B$4794,A76,용기수불기초자료!$C$3:$C$4794,$FF$3)</f>
        <v>0</v>
      </c>
      <c r="FH76" s="704">
        <f>SUMIFS(용기수불기초자료!$G$3:$G$4794,용기수불기초자료!$B$3:$B$4794,A76,용기수불기초자료!$C$3:$C$4794,$FF$3)</f>
        <v>0</v>
      </c>
      <c r="FI76" s="752">
        <f>FF76+FG76-FH76</f>
        <v>0</v>
      </c>
      <c r="FJ76" s="751">
        <v>0</v>
      </c>
      <c r="FK76" s="704">
        <f>SUMIFS(용기수불기초자료!$D$3:$D$4794,용기수불기초자료!$B$3:$B$4794,$A76,용기수불기초자료!$C$3:$C$4794,$FJ$3)</f>
        <v>0</v>
      </c>
      <c r="FL76" s="704">
        <f>SUMIFS(용기수불기초자료!$G$3:$G$4794,용기수불기초자료!$B$3:$B$4794,$A76,용기수불기초자료!$C$3:$C$4794,$FJ$3)</f>
        <v>0</v>
      </c>
      <c r="FM76" s="752">
        <f>FJ76+FK76-FL76</f>
        <v>0</v>
      </c>
      <c r="FN76" s="751">
        <v>0</v>
      </c>
      <c r="FO76" s="704">
        <f>SUMIFS(용기수불기초자료!$D$3:$D$4794,용기수불기초자료!$B$3:$B$4794,$A76,용기수불기초자료!$C$3:$C$4794,$FN$3)</f>
        <v>0</v>
      </c>
      <c r="FP76" s="704">
        <f>SUMIFS(용기수불기초자료!$G$3:$G$4794,용기수불기초자료!$B$3:$B$4794,$A76,용기수불기초자료!$C$3:$C$4794,$FN$3)</f>
        <v>0</v>
      </c>
      <c r="FQ76" s="752">
        <f>FN76+FO76-FP76</f>
        <v>0</v>
      </c>
      <c r="FR76" s="753">
        <v>0</v>
      </c>
      <c r="FS76" s="754">
        <f>SUMIF(기화기수불!$B$4:$B$628,A76,기화기수불!$D$4:$D$628)</f>
        <v>0</v>
      </c>
      <c r="FT76" s="754">
        <f>SUMIF(기화기수불!$B$4:$B$628,A76,기화기수불!$C$4:$C$628)</f>
        <v>0</v>
      </c>
      <c r="FU76" s="755">
        <f t="shared" ref="FU76" si="561">FR76+FS76-FT76</f>
        <v>0</v>
      </c>
      <c r="FW76" s="757"/>
    </row>
    <row r="77" spans="1:179" x14ac:dyDescent="0.3">
      <c r="A77" s="945" t="s">
        <v>916</v>
      </c>
      <c r="B77" s="546">
        <f t="shared" si="521"/>
        <v>18</v>
      </c>
      <c r="C77" s="547">
        <f t="shared" si="522"/>
        <v>0</v>
      </c>
      <c r="D77" s="547">
        <f t="shared" si="523"/>
        <v>0</v>
      </c>
      <c r="E77" s="548">
        <f t="shared" si="524"/>
        <v>18</v>
      </c>
      <c r="F77" s="549">
        <v>6</v>
      </c>
      <c r="G77" s="550">
        <f>SUMIFS(용기수불기초자료!$D$3:$D$4794,용기수불기초자료!$B$3:$B$4794,A77,용기수불기초자료!$C$3:$C$4794,$F$3)</f>
        <v>0</v>
      </c>
      <c r="H77" s="551">
        <f>SUMIFS(용기수불기초자료!$G$3:$G$4794,용기수불기초자료!$B$3:$B$4794,A77,용기수불기초자료!$C$3:$C$4794,$F$3)</f>
        <v>0</v>
      </c>
      <c r="I77" s="547">
        <f t="shared" ref="I77" si="562">F77+G77-H77</f>
        <v>6</v>
      </c>
      <c r="J77" s="552">
        <v>0</v>
      </c>
      <c r="K77" s="550">
        <f>SUMIFS(용기수불기초자료!$D$3:$D$4794,용기수불기초자료!$B$3:$B$4794,A77,용기수불기초자료!$C$3:$C$4794,$J$3)</f>
        <v>0</v>
      </c>
      <c r="L77" s="551">
        <f>SUMIFS(용기수불기초자료!$G$3:$G$4794,용기수불기초자료!$B$3:$B$4794,A77,용기수불기초자료!$C$3:$C$4794,$J$3)</f>
        <v>0</v>
      </c>
      <c r="M77" s="548">
        <f t="shared" ref="M77" si="563">J77+K77-L77</f>
        <v>0</v>
      </c>
      <c r="N77" s="549">
        <v>0</v>
      </c>
      <c r="O77" s="550">
        <f>SUMIFS(용기수불기초자료!$D$3:$D$4794,용기수불기초자료!$B$3:$B$4794,A77,용기수불기초자료!$C$3:$C$4794,$N$3)</f>
        <v>0</v>
      </c>
      <c r="P77" s="551">
        <f>SUMIFS(용기수불기초자료!$G$3:$G$4794,용기수불기초자료!$B$3:$B$4794,A77,용기수불기초자료!$C$3:$C$4794,$N$3)</f>
        <v>0</v>
      </c>
      <c r="Q77" s="547">
        <f t="shared" ref="Q77" si="564">N77+O77-P77</f>
        <v>0</v>
      </c>
      <c r="R77" s="552">
        <v>0</v>
      </c>
      <c r="S77" s="551">
        <f>SUMIFS(용기수불기초자료!$D$3:$D$4794,용기수불기초자료!$B$3:$B$4794,A77,용기수불기초자료!$C$3:$C$4794,$R$3)</f>
        <v>0</v>
      </c>
      <c r="T77" s="551">
        <f>SUMIFS(용기수불기초자료!$G$3:$G$4794,용기수불기초자료!$B$3:$B$4794,A77,용기수불기초자료!$C$3:$C$4794,$R$3)</f>
        <v>0</v>
      </c>
      <c r="U77" s="548">
        <f t="shared" ref="U77" si="565">R77+S77-T77</f>
        <v>0</v>
      </c>
      <c r="V77" s="549">
        <v>0</v>
      </c>
      <c r="W77" s="551">
        <f>SUMIFS(용기수불기초자료!$D$3:$D$4794,용기수불기초자료!$B$3:$B$4794,A77,용기수불기초자료!$C$3:$C$4794,$V$3)</f>
        <v>0</v>
      </c>
      <c r="X77" s="551">
        <f>SUMIFS(용기수불기초자료!$G$3:$G$4794,용기수불기초자료!$B$3:$B$4794,A77,용기수불기초자료!$C$3:$C$4794,$V$3)</f>
        <v>0</v>
      </c>
      <c r="Y77" s="547">
        <f t="shared" ref="Y77" si="566">V77+W77-X77</f>
        <v>0</v>
      </c>
      <c r="Z77" s="552">
        <v>0</v>
      </c>
      <c r="AA77" s="551">
        <f>SUMIFS(용기수불기초자료!$D$3:$D$4794,용기수불기초자료!$B$3:$B$4794,A77,용기수불기초자료!$C$3:$C$4794,$Z$3)</f>
        <v>0</v>
      </c>
      <c r="AB77" s="551">
        <f>SUMIFS(용기수불기초자료!$G$3:$G$4794,용기수불기초자료!$B$3:$B$4794,A77,용기수불기초자료!$C$3:$C$4794,$Z$3)</f>
        <v>0</v>
      </c>
      <c r="AC77" s="548">
        <f t="shared" ref="AC77" si="567">Z77+AA77-AB77</f>
        <v>0</v>
      </c>
      <c r="AD77" s="552">
        <v>0</v>
      </c>
      <c r="AE77" s="551">
        <f>SUMIFS(용기수불기초자료!$D$3:$D$4794,용기수불기초자료!$B$3:$B$4794,A77,용기수불기초자료!$C$3:$C$4794,$AD$3)</f>
        <v>0</v>
      </c>
      <c r="AF77" s="551">
        <f>SUMIFS(용기수불기초자료!$G$3:$G$4794,용기수불기초자료!$B$3:$B$4794,A77,용기수불기초자료!$C$3:$C$4794,$AD$3)</f>
        <v>0</v>
      </c>
      <c r="AG77" s="548">
        <f t="shared" ref="AG77" si="568">AD77+AE77-AF77</f>
        <v>0</v>
      </c>
      <c r="AH77" s="549">
        <v>9</v>
      </c>
      <c r="AI77" s="551">
        <f>SUMIFS(용기수불기초자료!$D$3:$D$4794,용기수불기초자료!$B$3:$B$4794,A77,용기수불기초자료!$C$3:$C$4794,$AH$3)</f>
        <v>0</v>
      </c>
      <c r="AJ77" s="551">
        <f>SUMIFS(용기수불기초자료!$G$3:$G$4794,용기수불기초자료!$B$3:$B$4794,A77,용기수불기초자료!$C$3:$C$4794,$AH$3)</f>
        <v>0</v>
      </c>
      <c r="AK77" s="547">
        <f t="shared" ref="AK77" si="569">AH77+AI77-AJ77</f>
        <v>9</v>
      </c>
      <c r="AL77" s="552">
        <v>0</v>
      </c>
      <c r="AM77" s="551">
        <f>SUMIFS(용기수불기초자료!$D$3:$D$4794,용기수불기초자료!$B$3:$B$4794,A77,용기수불기초자료!$C$3:$C$4794,$AL$3)</f>
        <v>0</v>
      </c>
      <c r="AN77" s="551">
        <f>SUMIFS(용기수불기초자료!$G$3:$G$4794,용기수불기초자료!$B$3:$B$4794,A77,용기수불기초자료!$C$3:$C$4794,$AL$3)</f>
        <v>0</v>
      </c>
      <c r="AO77" s="548">
        <f>AL77+AM77-AN77</f>
        <v>0</v>
      </c>
      <c r="AP77" s="552">
        <v>0</v>
      </c>
      <c r="AQ77" s="551">
        <f>SUMIFS(용기수불기초자료!$D$3:$D$4794,용기수불기초자료!$B$3:$B$4794,A77,용기수불기초자료!$C$3:$C$4794,$AP$3)</f>
        <v>0</v>
      </c>
      <c r="AR77" s="551">
        <f>SUMIFS(용기수불기초자료!$G$3:$G$4794,용기수불기초자료!$B$3:$B$4794,A77,용기수불기초자료!$C$3:$C$4794,$AP$3)</f>
        <v>0</v>
      </c>
      <c r="AS77" s="548">
        <f>AP77+AQ77-AR77</f>
        <v>0</v>
      </c>
      <c r="AT77" s="552">
        <v>3</v>
      </c>
      <c r="AU77" s="551">
        <f>SUMIFS(용기수불기초자료!$D$3:$D$4794,용기수불기초자료!$B$3:$B$4794,A77,용기수불기초자료!$C$3:$C$4794,$AT$3)</f>
        <v>0</v>
      </c>
      <c r="AV77" s="551">
        <f>SUMIFS(용기수불기초자료!$G$3:$G$4794,용기수불기초자료!$B$3:$B$4794,A77,용기수불기초자료!$C$3:$C$4794,$AT$3)</f>
        <v>0</v>
      </c>
      <c r="AW77" s="548">
        <f t="shared" ref="AW77" si="570">AT77+AU77-AV77</f>
        <v>3</v>
      </c>
      <c r="AX77" s="549">
        <v>0</v>
      </c>
      <c r="AY77" s="550">
        <f>SUMIFS(용기수불기초자료!$D$3:$D$4794,용기수불기초자료!$B$3:$B$4794,A77,용기수불기초자료!$C$3:$C$4794,$AX$3)</f>
        <v>0</v>
      </c>
      <c r="AZ77" s="551">
        <f>SUMIFS(용기수불기초자료!$G$3:$G$4794,용기수불기초자료!$B$3:$B$4794,A77,용기수불기초자료!$C$3:$C$4794,$AX$3)</f>
        <v>0</v>
      </c>
      <c r="BA77" s="547">
        <f t="shared" ref="BA77" si="571">AX77+AY77-AZ77</f>
        <v>0</v>
      </c>
      <c r="BB77" s="552">
        <v>0</v>
      </c>
      <c r="BC77" s="550">
        <f>SUMIFS(용기수불기초자료!$D$3:$D$4794,용기수불기초자료!$B$3:$B$4794,A77,용기수불기초자료!$C$3:$C$4794,$BB$3)</f>
        <v>0</v>
      </c>
      <c r="BD77" s="551">
        <f>SUMIFS(용기수불기초자료!$G$3:$G$4794,용기수불기초자료!$B$3:$B$4794,A77,용기수불기초자료!$C$3:$C$4794,$BB$3)</f>
        <v>0</v>
      </c>
      <c r="BE77" s="548">
        <f t="shared" ref="BE77" si="572">BB77+BC77-BD77</f>
        <v>0</v>
      </c>
      <c r="BF77" s="549">
        <v>0</v>
      </c>
      <c r="BG77" s="550">
        <f>SUMIFS(용기수불기초자료!$D$3:$D$4794,용기수불기초자료!$B$3:$B$4794,A77,용기수불기초자료!$C$3:$C$4794,$BF$3)</f>
        <v>0</v>
      </c>
      <c r="BH77" s="551">
        <f>SUMIFS(용기수불기초자료!$G$3:$G$4794,용기수불기초자료!$B$3:$B$4794,A77,용기수불기초자료!$C$3:$C$4794,$BF$3)</f>
        <v>0</v>
      </c>
      <c r="BI77" s="547">
        <f t="shared" ref="BI77" si="573">BF77+BG77-BH77</f>
        <v>0</v>
      </c>
      <c r="BJ77" s="552">
        <v>0</v>
      </c>
      <c r="BK77" s="550">
        <f>SUMIFS(용기수불기초자료!$D$3:$D$4794,용기수불기초자료!$B$3:$B$4794,A77,용기수불기초자료!$C$3:$C$4794,$BJ$3)</f>
        <v>0</v>
      </c>
      <c r="BL77" s="551">
        <f>SUMIFS(용기수불기초자료!$G$3:$G$4794,용기수불기초자료!$B$3:$B$4794,A77,용기수불기초자료!$C$3:$C$4794,$BJ$3)</f>
        <v>0</v>
      </c>
      <c r="BM77" s="548">
        <f t="shared" ref="BM77" si="574">BJ77+BK77-BL77</f>
        <v>0</v>
      </c>
      <c r="BN77" s="552">
        <v>0</v>
      </c>
      <c r="BO77" s="550">
        <f>SUMIFS(용기수불기초자료!$D$3:$D$4794,용기수불기초자료!$B$3:$B$4794,A77,용기수불기초자료!$C$3:$C$4794,$BN$3)</f>
        <v>0</v>
      </c>
      <c r="BP77" s="551">
        <f>SUMIFS(용기수불기초자료!$G$3:$G$4794,용기수불기초자료!$B$3:$B$4794,A77,용기수불기초자료!$C$3:$C$4794,$BN$3)</f>
        <v>0</v>
      </c>
      <c r="BQ77" s="548">
        <f t="shared" ref="BQ77" si="575">BN77+BO77-BP77</f>
        <v>0</v>
      </c>
      <c r="BR77" s="552">
        <v>0</v>
      </c>
      <c r="BS77" s="550">
        <f>SUMIFS(용기수불기초자료!$D$3:$D$4794,용기수불기초자료!$B$3:$B$4794,A77,용기수불기초자료!$C$3:$C$4794,$BR$3)</f>
        <v>0</v>
      </c>
      <c r="BT77" s="551">
        <f>SUMIFS(용기수불기초자료!$G$3:$G$4794,용기수불기초자료!$B$3:$B$4794,A77,용기수불기초자료!$C$3:$C$4794,$BR$3)</f>
        <v>0</v>
      </c>
      <c r="BU77" s="548">
        <f t="shared" ref="BU77" si="576">BR77+BS77-BT77</f>
        <v>0</v>
      </c>
      <c r="BV77" s="549">
        <v>0</v>
      </c>
      <c r="BW77" s="550">
        <f>SUMIFS(용기수불기초자료!$D$3:$D$4794,용기수불기초자료!$B$3:$B$4794,A77,용기수불기초자료!$C$3:$C$4794,$BV$3)</f>
        <v>0</v>
      </c>
      <c r="BX77" s="551">
        <f>SUMIFS(용기수불기초자료!$G$3:$G$4794,용기수불기초자료!$B$3:$B$4794,A77,용기수불기초자료!$C$3:$C$4794,$BV$3)</f>
        <v>0</v>
      </c>
      <c r="BY77" s="547">
        <f t="shared" ref="BY77" si="577">BV77+BW77-BX77</f>
        <v>0</v>
      </c>
      <c r="BZ77" s="552">
        <v>0</v>
      </c>
      <c r="CA77" s="550">
        <f>SUMIFS(용기수불기초자료!$D$3:$D$4794,용기수불기초자료!$B$3:$B$4794,A77,용기수불기초자료!$C$3:$C$4794,$BZ$3)</f>
        <v>0</v>
      </c>
      <c r="CB77" s="551">
        <f>SUMIFS(용기수불기초자료!$G$3:$G$4794,용기수불기초자료!$B$3:$B$4794,A77,용기수불기초자료!$C$3:$C$4794,$BZ$3)</f>
        <v>0</v>
      </c>
      <c r="CC77" s="548">
        <f t="shared" ref="CC77" si="578">BZ77+CA77-CB77</f>
        <v>0</v>
      </c>
      <c r="CD77" s="552">
        <v>0</v>
      </c>
      <c r="CE77" s="550">
        <f>SUMIFS(용기수불기초자료!$D$3:$D$4794,용기수불기초자료!$B$3:$B$4794,A77,용기수불기초자료!$C$3:$C$4794,$CD$3)</f>
        <v>0</v>
      </c>
      <c r="CF77" s="551">
        <f>SUMIFS(용기수불기초자료!$G$3:$G$4794,용기수불기초자료!$B$3:$B$4794,A77,용기수불기초자료!$C$3:$C$4794,$CD$3)</f>
        <v>0</v>
      </c>
      <c r="CG77" s="548">
        <f t="shared" ref="CG77" si="579">CD77+CE77-CF77</f>
        <v>0</v>
      </c>
      <c r="CH77" s="552">
        <v>0</v>
      </c>
      <c r="CI77" s="550">
        <f>SUMIFS(용기수불기초자료!$D$3:$D$4794,용기수불기초자료!$B$3:$B$4794,A77,용기수불기초자료!$C$3:$C$4794,$CH$3)</f>
        <v>0</v>
      </c>
      <c r="CJ77" s="551">
        <f>SUMIFS(용기수불기초자료!$G$3:$G$4794,용기수불기초자료!$B$3:$B$4794,A77,용기수불기초자료!$C$3:$C$4794,$CH$3)</f>
        <v>0</v>
      </c>
      <c r="CK77" s="548">
        <f t="shared" ref="CK77" si="580">CH77+CI77-CJ77</f>
        <v>0</v>
      </c>
      <c r="CL77" s="549">
        <v>0</v>
      </c>
      <c r="CM77" s="550">
        <f>SUMIFS(용기수불기초자료!$D$3:$D$4794,용기수불기초자료!$B$3:$B$4794,A77,용기수불기초자료!$C$3:$C$4794,$CL$3)</f>
        <v>0</v>
      </c>
      <c r="CN77" s="551">
        <f>SUMIFS(용기수불기초자료!$G$3:$G$4794,용기수불기초자료!$B$3:$B$4794,A77,용기수불기초자료!$C$3:$C$4794,$CL$3)</f>
        <v>0</v>
      </c>
      <c r="CO77" s="547">
        <f t="shared" ref="CO77" si="581">CL77+CM77-CN77</f>
        <v>0</v>
      </c>
      <c r="CP77" s="552">
        <v>0</v>
      </c>
      <c r="CQ77" s="550">
        <f>SUMIFS(용기수불기초자료!$D$3:$D$4794,용기수불기초자료!$B$3:$B$4794,A77,용기수불기초자료!$C$3:$C$4794,$CP$3)</f>
        <v>0</v>
      </c>
      <c r="CR77" s="551">
        <f>SUMIFS(용기수불기초자료!$G$3:$G$4794,용기수불기초자료!$B$3:$B$4794,A77,용기수불기초자료!$C$3:$C$4794,$CP$3)</f>
        <v>0</v>
      </c>
      <c r="CS77" s="548">
        <f t="shared" ref="CS77" si="582">CP77+CQ77-CR77</f>
        <v>0</v>
      </c>
      <c r="CT77" s="549">
        <v>0</v>
      </c>
      <c r="CU77" s="550">
        <f>SUMIFS(용기수불기초자료!$D$3:$D$4794,용기수불기초자료!$B$3:$B$4794,A77,용기수불기초자료!$C$3:$C$4794,$CT$3)</f>
        <v>0</v>
      </c>
      <c r="CV77" s="551">
        <f>SUMIFS(용기수불기초자료!$G$3:$G$4794,용기수불기초자료!$B$3:$B$4794,A77,용기수불기초자료!$C$3:$C$4794,$CT$3)</f>
        <v>0</v>
      </c>
      <c r="CW77" s="547">
        <f t="shared" ref="CW77" si="583">CT77+CU77-CV77</f>
        <v>0</v>
      </c>
      <c r="CX77" s="552">
        <v>0</v>
      </c>
      <c r="CY77" s="550">
        <f>SUMIFS(용기수불기초자료!$D$3:$D$4794,용기수불기초자료!$B$3:$B$4794,A77,용기수불기초자료!$C$3:$C$4794,$CX$3)</f>
        <v>0</v>
      </c>
      <c r="CZ77" s="551">
        <f>SUMIFS(용기수불기초자료!$G$3:$G$4794,용기수불기초자료!$B$3:$B$4794,A77,용기수불기초자료!$C$3:$C$4794,$CX$3)</f>
        <v>0</v>
      </c>
      <c r="DA77" s="548">
        <f t="shared" ref="DA77" si="584">CX77+CY77-CZ77</f>
        <v>0</v>
      </c>
      <c r="DB77" s="549">
        <v>0</v>
      </c>
      <c r="DC77" s="550">
        <f>SUMIFS(용기수불기초자료!$D$3:$D$4794,용기수불기초자료!$B$3:$B$4794,A77,용기수불기초자료!$C$3:$C$4794,$DB$3)</f>
        <v>0</v>
      </c>
      <c r="DD77" s="551">
        <f>SUMIFS(용기수불기초자료!$G$3:$G$4794,용기수불기초자료!$B$3:$B$4794,A77,용기수불기초자료!$C$3:$C$4794,$DB$3)</f>
        <v>0</v>
      </c>
      <c r="DE77" s="547">
        <f t="shared" ref="DE77" si="585">DB77+DC77-DD77</f>
        <v>0</v>
      </c>
      <c r="DF77" s="552">
        <v>0</v>
      </c>
      <c r="DG77" s="550">
        <f>SUMIFS(용기수불기초자료!$D$3:$D$4794,용기수불기초자료!$B$3:$B$4794,A77,용기수불기초자료!$C$3:$C$4794,$DF$3)</f>
        <v>0</v>
      </c>
      <c r="DH77" s="551">
        <f>SUMIFS(용기수불기초자료!$G$3:$G$4794,용기수불기초자료!$B$3:$B$4794,A77,용기수불기초자료!$C$3:$C$4794,$DF$3)</f>
        <v>0</v>
      </c>
      <c r="DI77" s="548">
        <f t="shared" ref="DI77" si="586">DF77+DG77-DH77</f>
        <v>0</v>
      </c>
      <c r="DJ77" s="552">
        <v>0</v>
      </c>
      <c r="DK77" s="550">
        <f>SUMIFS(용기수불기초자료!$D$3:$D$4794,용기수불기초자료!$B$3:$B$4794,A77,용기수불기초자료!$C$3:$C$4794,$DJ$3)</f>
        <v>0</v>
      </c>
      <c r="DL77" s="551">
        <f>SUMIFS(용기수불기초자료!$G$3:$G$4794,용기수불기초자료!$B$3:$B$4794,A77,용기수불기초자료!$C$3:$C$4794,$DJ$3)</f>
        <v>0</v>
      </c>
      <c r="DM77" s="548">
        <f t="shared" ref="DM77" si="587">DJ77+DK77-DL77</f>
        <v>0</v>
      </c>
      <c r="DN77" s="552">
        <v>0</v>
      </c>
      <c r="DO77" s="550">
        <f>SUMIFS(용기수불기초자료!$D$3:$D$4794,용기수불기초자료!$B$3:$B$4794,A77,용기수불기초자료!$C$3:$C$4794,$DN$3)</f>
        <v>0</v>
      </c>
      <c r="DP77" s="551">
        <f>SUMIFS(용기수불기초자료!$G$3:$G$4794,용기수불기초자료!$B$3:$B$4794,A77,용기수불기초자료!$C$3:$C$4794,$DN$3)</f>
        <v>0</v>
      </c>
      <c r="DQ77" s="554">
        <f>DN77+DO77-DP77</f>
        <v>0</v>
      </c>
      <c r="DR77" s="549">
        <v>0</v>
      </c>
      <c r="DS77" s="550">
        <f>SUMIFS(용기수불기초자료!$D$3:$D$4794,용기수불기초자료!$B$3:$B$4794,A77,용기수불기초자료!$C$3:$C$4794,$DR$3)</f>
        <v>0</v>
      </c>
      <c r="DT77" s="551">
        <f>SUMIFS(용기수불기초자료!$G$3:$G$4794,용기수불기초자료!$B$3:$B$4794,A77,용기수불기초자료!$C$3:$C$4794,$DR$3)</f>
        <v>0</v>
      </c>
      <c r="DU77" s="547">
        <f t="shared" si="520"/>
        <v>0</v>
      </c>
      <c r="DV77" s="552">
        <v>0</v>
      </c>
      <c r="DW77" s="550">
        <f>SUMIFS(용기수불기초자료!$D$3:$D$4794,용기수불기초자료!$B$3:$B$4794,A77,용기수불기초자료!$C$3:$C$4794,$DV$3)</f>
        <v>0</v>
      </c>
      <c r="DX77" s="551">
        <f>SUMIFS(용기수불기초자료!$G$3:$G$4794,용기수불기초자료!$B$3:$B$4794,A77,용기수불기초자료!$C$3:$C$4794,$DV$3)</f>
        <v>0</v>
      </c>
      <c r="DY77" s="548">
        <f t="shared" ref="DY77" si="588">DV77+DW77-DX77</f>
        <v>0</v>
      </c>
      <c r="DZ77" s="549">
        <v>0</v>
      </c>
      <c r="EA77" s="550">
        <f>SUMIFS(용기수불기초자료!$D$3:$D$4794,용기수불기초자료!$B$3:$B$4794,A77,용기수불기초자료!$C$3:$C$4794,$DZ$3)</f>
        <v>0</v>
      </c>
      <c r="EB77" s="551">
        <f>SUMIFS(용기수불기초자료!$G$3:$G$4794,용기수불기초자료!$B$3:$B$4794,A77,용기수불기초자료!$C$3:$C$4794,$DZ$3)</f>
        <v>0</v>
      </c>
      <c r="EC77" s="547">
        <f t="shared" ref="EC77" si="589">DZ77+EA77-EB77</f>
        <v>0</v>
      </c>
      <c r="ED77" s="552">
        <v>0</v>
      </c>
      <c r="EE77" s="550">
        <f>SUMIFS(용기수불기초자료!$D$3:$D$4794,용기수불기초자료!$B$3:$B$4794,A77,용기수불기초자료!$C$3:$C$4794,$ED$3)</f>
        <v>0</v>
      </c>
      <c r="EF77" s="551">
        <f>SUMIFS(용기수불기초자료!$G$3:$G$4794,용기수불기초자료!$B$3:$B$4794,A77,용기수불기초자료!$C$3:$C$4794,$ED$3)</f>
        <v>0</v>
      </c>
      <c r="EG77" s="548">
        <f t="shared" ref="EG77" si="590">ED77+EE77-EF77</f>
        <v>0</v>
      </c>
      <c r="EH77" s="552">
        <v>0</v>
      </c>
      <c r="EI77" s="550">
        <f>SUMIFS(용기수불기초자료!$D$3:$D$4794,용기수불기초자료!$B$3:$B$4794,A77,용기수불기초자료!$C$3:$C$4794,$EH$3)</f>
        <v>0</v>
      </c>
      <c r="EJ77" s="551">
        <f>SUMIFS(용기수불기초자료!$G$3:$G$4794,용기수불기초자료!$B$3:$B$4794,A77,용기수불기초자료!$C$3:$C$4794,$EH$3)</f>
        <v>0</v>
      </c>
      <c r="EK77" s="548">
        <f t="shared" ref="EK77" si="591">EH77+EI77-EJ77</f>
        <v>0</v>
      </c>
      <c r="EL77" s="549">
        <v>0</v>
      </c>
      <c r="EM77" s="550">
        <f>SUMIFS(용기수불기초자료!$D$3:$D$4794,용기수불기초자료!$B$3:$B$4794,A77,용기수불기초자료!$C$3:$C$4794,$EL$3)</f>
        <v>0</v>
      </c>
      <c r="EN77" s="551">
        <f>SUMIFS(용기수불기초자료!$G$3:$G$4794,용기수불기초자료!$B$3:$B$4794,A77,용기수불기초자료!$C$3:$C$4794,$EL$3)</f>
        <v>0</v>
      </c>
      <c r="EO77" s="547">
        <f t="shared" ref="EO77" si="592">EL77+EM77-EN77</f>
        <v>0</v>
      </c>
      <c r="EP77" s="552">
        <v>0</v>
      </c>
      <c r="EQ77" s="550">
        <f>SUMIFS(용기수불기초자료!$D$3:$D$4794,용기수불기초자료!$B$3:$B$4794,A77,용기수불기초자료!$C$3:$C$4794,$EP$3)</f>
        <v>0</v>
      </c>
      <c r="ER77" s="551">
        <f>SUMIFS(용기수불기초자료!$G$3:$G$4794,용기수불기초자료!$B$3:$B$4794,A77,용기수불기초자료!$C$3:$C$4794,$EP$3)</f>
        <v>0</v>
      </c>
      <c r="ES77" s="548">
        <f t="shared" ref="ES77" si="593">EP77+EQ77-ER77</f>
        <v>0</v>
      </c>
      <c r="ET77" s="552">
        <v>0</v>
      </c>
      <c r="EU77" s="550">
        <f>SUMIFS(용기수불기초자료!$D$3:$D$4794,용기수불기초자료!$B$3:$B$4794,A77,용기수불기초자료!$C$3:$C$4794,$ET$3)</f>
        <v>0</v>
      </c>
      <c r="EV77" s="551">
        <f>SUMIFS(용기수불기초자료!$G$3:$G$4794,용기수불기초자료!$B$3:$B$4794,A77,용기수불기초자료!$C$3:$C$4794,$ET$3)</f>
        <v>0</v>
      </c>
      <c r="EW77" s="548">
        <f t="shared" ref="EW77" si="594">ET77+EU77-EV77</f>
        <v>0</v>
      </c>
      <c r="EX77" s="552">
        <v>0</v>
      </c>
      <c r="EY77" s="550">
        <f>SUMIFS(용기수불기초자료!$D$3:$D$4794,용기수불기초자료!$B$3:$B$4794,A77,용기수불기초자료!$C$3:$C$4794,$EX$3)</f>
        <v>0</v>
      </c>
      <c r="EZ77" s="551">
        <f>SUMIFS(용기수불기초자료!$G$3:$G$4794,용기수불기초자료!$B$3:$B$4794,A77,용기수불기초자료!$C$3:$C$4794,$EX$3)</f>
        <v>0</v>
      </c>
      <c r="FA77" s="554">
        <f t="shared" ref="FA77" si="595">EX77+EY77-EZ77</f>
        <v>0</v>
      </c>
      <c r="FB77" s="552">
        <v>0</v>
      </c>
      <c r="FC77" s="555">
        <f>SUMIFS(용기수불기초자료!$D$3:$D$4794,용기수불기초자료!$B$3:$B$4794,A77,용기수불기초자료!$C$3:$C$4794,$FB$3)</f>
        <v>0</v>
      </c>
      <c r="FD77" s="555">
        <f>SUMIFS(용기수불기초자료!$G$3:$G$4794,용기수불기초자료!$B$3:$B$4794,A77,용기수불기초자료!$C$3:$C$4794,$FB$3)</f>
        <v>0</v>
      </c>
      <c r="FE77" s="554">
        <f>FB77+FC77-FD77</f>
        <v>0</v>
      </c>
      <c r="FF77" s="552">
        <v>0</v>
      </c>
      <c r="FG77" s="555">
        <f>SUMIFS(용기수불기초자료!$D$3:$D$4794,용기수불기초자료!$B$3:$B$4794,A77,용기수불기초자료!$C$3:$C$4794,$FF$3)</f>
        <v>0</v>
      </c>
      <c r="FH77" s="555">
        <f>SUMIFS(용기수불기초자료!$G$3:$G$4794,용기수불기초자료!$B$3:$B$4794,A77,용기수불기초자료!$C$3:$C$4794,$FF$3)</f>
        <v>0</v>
      </c>
      <c r="FI77" s="554">
        <f>FF77+FG77-FH77</f>
        <v>0</v>
      </c>
      <c r="FJ77" s="552">
        <v>0</v>
      </c>
      <c r="FK77" s="555">
        <f>SUMIFS(용기수불기초자료!$D$3:$D$4794,용기수불기초자료!$B$3:$B$4794,$A77,용기수불기초자료!$C$3:$C$4794,$FJ$3)</f>
        <v>0</v>
      </c>
      <c r="FL77" s="555">
        <f>SUMIFS(용기수불기초자료!$G$3:$G$4794,용기수불기초자료!$B$3:$B$4794,$A77,용기수불기초자료!$C$3:$C$4794,$FJ$3)</f>
        <v>0</v>
      </c>
      <c r="FM77" s="554">
        <f>FJ77+FK77-FL77</f>
        <v>0</v>
      </c>
      <c r="FN77" s="552">
        <v>0</v>
      </c>
      <c r="FO77" s="555">
        <f>SUMIFS(용기수불기초자료!$D$3:$D$4794,용기수불기초자료!$B$3:$B$4794,$A77,용기수불기초자료!$C$3:$C$4794,$FN$3)</f>
        <v>0</v>
      </c>
      <c r="FP77" s="555">
        <f>SUMIFS(용기수불기초자료!$G$3:$G$4794,용기수불기초자료!$B$3:$B$4794,$A77,용기수불기초자료!$C$3:$C$4794,$FN$3)</f>
        <v>0</v>
      </c>
      <c r="FQ77" s="554">
        <f>FN77+FO77-FP77</f>
        <v>0</v>
      </c>
      <c r="FR77" s="558">
        <v>0</v>
      </c>
      <c r="FS77" s="582">
        <f>SUMIF(기화기수불!$B$4:$B$628,A77,기화기수불!$D$4:$D$628)</f>
        <v>0</v>
      </c>
      <c r="FT77" s="582">
        <f>SUMIF(기화기수불!$B$4:$B$628,A77,기화기수불!$C$4:$C$628)</f>
        <v>0</v>
      </c>
      <c r="FU77" s="559">
        <f t="shared" si="325"/>
        <v>0</v>
      </c>
      <c r="FW77" s="228"/>
    </row>
    <row r="78" spans="1:179" x14ac:dyDescent="0.3">
      <c r="A78" s="945" t="s">
        <v>853</v>
      </c>
      <c r="B78" s="546">
        <f t="shared" si="521"/>
        <v>20</v>
      </c>
      <c r="C78" s="547">
        <f t="shared" si="522"/>
        <v>42</v>
      </c>
      <c r="D78" s="547">
        <f t="shared" si="523"/>
        <v>39</v>
      </c>
      <c r="E78" s="548">
        <f t="shared" si="524"/>
        <v>23</v>
      </c>
      <c r="F78" s="549">
        <v>5</v>
      </c>
      <c r="G78" s="550">
        <f>SUMIFS(용기수불기초자료!$D$3:$D$4794,용기수불기초자료!$B$3:$B$4794,A78,용기수불기초자료!$C$3:$C$4794,$F$3)</f>
        <v>5</v>
      </c>
      <c r="H78" s="551">
        <f>SUMIFS(용기수불기초자료!$G$3:$G$4794,용기수불기초자료!$B$3:$B$4794,A78,용기수불기초자료!$C$3:$C$4794,$F$3)</f>
        <v>5</v>
      </c>
      <c r="I78" s="547">
        <f t="shared" si="525"/>
        <v>5</v>
      </c>
      <c r="J78" s="552">
        <v>0</v>
      </c>
      <c r="K78" s="550">
        <f>SUMIFS(용기수불기초자료!$D$3:$D$4794,용기수불기초자료!$B$3:$B$4794,A78,용기수불기초자료!$C$3:$C$4794,$J$3)</f>
        <v>0</v>
      </c>
      <c r="L78" s="551">
        <f>SUMIFS(용기수불기초자료!$G$3:$G$4794,용기수불기초자료!$B$3:$B$4794,A78,용기수불기초자료!$C$3:$C$4794,$J$3)</f>
        <v>0</v>
      </c>
      <c r="M78" s="548">
        <f t="shared" si="526"/>
        <v>0</v>
      </c>
      <c r="N78" s="549">
        <v>0</v>
      </c>
      <c r="O78" s="550">
        <f>SUMIFS(용기수불기초자료!$D$3:$D$4794,용기수불기초자료!$B$3:$B$4794,A78,용기수불기초자료!$C$3:$C$4794,$N$3)</f>
        <v>0</v>
      </c>
      <c r="P78" s="551">
        <f>SUMIFS(용기수불기초자료!$G$3:$G$4794,용기수불기초자료!$B$3:$B$4794,A78,용기수불기초자료!$C$3:$C$4794,$N$3)</f>
        <v>0</v>
      </c>
      <c r="Q78" s="547">
        <f t="shared" ref="Q78:Q114" si="596">N78+O78-P78</f>
        <v>0</v>
      </c>
      <c r="R78" s="552">
        <v>0</v>
      </c>
      <c r="S78" s="551">
        <f>SUMIFS(용기수불기초자료!$D$3:$D$4794,용기수불기초자료!$B$3:$B$4794,A78,용기수불기초자료!$C$3:$C$4794,$R$3)</f>
        <v>0</v>
      </c>
      <c r="T78" s="551">
        <f>SUMIFS(용기수불기초자료!$G$3:$G$4794,용기수불기초자료!$B$3:$B$4794,A78,용기수불기초자료!$C$3:$C$4794,$R$3)</f>
        <v>0</v>
      </c>
      <c r="U78" s="548">
        <f t="shared" si="527"/>
        <v>0</v>
      </c>
      <c r="V78" s="549">
        <v>0</v>
      </c>
      <c r="W78" s="551">
        <f>SUMIFS(용기수불기초자료!$D$3:$D$4794,용기수불기초자료!$B$3:$B$4794,A78,용기수불기초자료!$C$3:$C$4794,$V$3)</f>
        <v>0</v>
      </c>
      <c r="X78" s="551">
        <f>SUMIFS(용기수불기초자료!$G$3:$G$4794,용기수불기초자료!$B$3:$B$4794,A78,용기수불기초자료!$C$3:$C$4794,$V$3)</f>
        <v>0</v>
      </c>
      <c r="Y78" s="547">
        <f t="shared" si="528"/>
        <v>0</v>
      </c>
      <c r="Z78" s="552">
        <v>0</v>
      </c>
      <c r="AA78" s="551">
        <f>SUMIFS(용기수불기초자료!$D$3:$D$4794,용기수불기초자료!$B$3:$B$4794,A78,용기수불기초자료!$C$3:$C$4794,$Z$3)</f>
        <v>0</v>
      </c>
      <c r="AB78" s="551">
        <f>SUMIFS(용기수불기초자료!$G$3:$G$4794,용기수불기초자료!$B$3:$B$4794,A78,용기수불기초자료!$C$3:$C$4794,$Z$3)</f>
        <v>0</v>
      </c>
      <c r="AC78" s="548">
        <f t="shared" si="529"/>
        <v>0</v>
      </c>
      <c r="AD78" s="552">
        <v>12</v>
      </c>
      <c r="AE78" s="551">
        <f>SUMIFS(용기수불기초자료!$D$3:$D$4794,용기수불기초자료!$B$3:$B$4794,A78,용기수불기초자료!$C$3:$C$4794,$AD$3)</f>
        <v>35</v>
      </c>
      <c r="AF78" s="551">
        <f>SUMIFS(용기수불기초자료!$G$3:$G$4794,용기수불기초자료!$B$3:$B$4794,A78,용기수불기초자료!$C$3:$C$4794,$AD$3)</f>
        <v>31</v>
      </c>
      <c r="AG78" s="548">
        <f t="shared" si="530"/>
        <v>16</v>
      </c>
      <c r="AH78" s="549">
        <v>3</v>
      </c>
      <c r="AI78" s="551">
        <f>SUMIFS(용기수불기초자료!$D$3:$D$4794,용기수불기초자료!$B$3:$B$4794,A78,용기수불기초자료!$C$3:$C$4794,$AH$3)</f>
        <v>0</v>
      </c>
      <c r="AJ78" s="551">
        <f>SUMIFS(용기수불기초자료!$G$3:$G$4794,용기수불기초자료!$B$3:$B$4794,A78,용기수불기초자료!$C$3:$C$4794,$AH$3)</f>
        <v>0</v>
      </c>
      <c r="AK78" s="547">
        <f t="shared" ref="AK78:AK113" si="597">AH78+AI78-AJ78</f>
        <v>3</v>
      </c>
      <c r="AL78" s="552">
        <v>0</v>
      </c>
      <c r="AM78" s="551">
        <f>SUMIFS(용기수불기초자료!$D$3:$D$4794,용기수불기초자료!$B$3:$B$4794,A78,용기수불기초자료!$C$3:$C$4794,$AL$3)</f>
        <v>0</v>
      </c>
      <c r="AN78" s="551">
        <f>SUMIFS(용기수불기초자료!$G$3:$G$4794,용기수불기초자료!$B$3:$B$4794,A78,용기수불기초자료!$C$3:$C$4794,$AL$3)</f>
        <v>0</v>
      </c>
      <c r="AO78" s="548">
        <f t="shared" si="176"/>
        <v>0</v>
      </c>
      <c r="AP78" s="552">
        <v>0</v>
      </c>
      <c r="AQ78" s="551">
        <f>SUMIFS(용기수불기초자료!$D$3:$D$4794,용기수불기초자료!$B$3:$B$4794,A78,용기수불기초자료!$C$3:$C$4794,$AP$3)</f>
        <v>0</v>
      </c>
      <c r="AR78" s="551">
        <f>SUMIFS(용기수불기초자료!$G$3:$G$4794,용기수불기초자료!$B$3:$B$4794,A78,용기수불기초자료!$C$3:$C$4794,$AP$3)</f>
        <v>0</v>
      </c>
      <c r="AS78" s="548">
        <f t="shared" si="139"/>
        <v>0</v>
      </c>
      <c r="AT78" s="552">
        <v>-2</v>
      </c>
      <c r="AU78" s="551">
        <f>SUMIFS(용기수불기초자료!$D$3:$D$4794,용기수불기초자료!$B$3:$B$4794,A78,용기수불기초자료!$C$3:$C$4794,$AT$3)</f>
        <v>2</v>
      </c>
      <c r="AV78" s="551">
        <f>SUMIFS(용기수불기초자료!$G$3:$G$4794,용기수불기초자료!$B$3:$B$4794,A78,용기수불기초자료!$C$3:$C$4794,$AT$3)</f>
        <v>2</v>
      </c>
      <c r="AW78" s="548">
        <f t="shared" si="531"/>
        <v>-2</v>
      </c>
      <c r="AX78" s="549">
        <v>0</v>
      </c>
      <c r="AY78" s="550">
        <f>SUMIFS(용기수불기초자료!$D$3:$D$4794,용기수불기초자료!$B$3:$B$4794,A78,용기수불기초자료!$C$3:$C$4794,$AX$3)</f>
        <v>0</v>
      </c>
      <c r="AZ78" s="551">
        <f>SUMIFS(용기수불기초자료!$G$3:$G$4794,용기수불기초자료!$B$3:$B$4794,A78,용기수불기초자료!$C$3:$C$4794,$AX$3)</f>
        <v>0</v>
      </c>
      <c r="BA78" s="547">
        <f t="shared" si="532"/>
        <v>0</v>
      </c>
      <c r="BB78" s="552">
        <v>0</v>
      </c>
      <c r="BC78" s="550">
        <f>SUMIFS(용기수불기초자료!$D$3:$D$4794,용기수불기초자료!$B$3:$B$4794,A78,용기수불기초자료!$C$3:$C$4794,$BB$3)</f>
        <v>0</v>
      </c>
      <c r="BD78" s="551">
        <f>SUMIFS(용기수불기초자료!$G$3:$G$4794,용기수불기초자료!$B$3:$B$4794,A78,용기수불기초자료!$C$3:$C$4794,$BB$3)</f>
        <v>0</v>
      </c>
      <c r="BE78" s="548">
        <f t="shared" si="533"/>
        <v>0</v>
      </c>
      <c r="BF78" s="549">
        <v>0</v>
      </c>
      <c r="BG78" s="550">
        <f>SUMIFS(용기수불기초자료!$D$3:$D$4794,용기수불기초자료!$B$3:$B$4794,A78,용기수불기초자료!$C$3:$C$4794,$BF$3)</f>
        <v>0</v>
      </c>
      <c r="BH78" s="551">
        <f>SUMIFS(용기수불기초자료!$G$3:$G$4794,용기수불기초자료!$B$3:$B$4794,A78,용기수불기초자료!$C$3:$C$4794,$BF$3)</f>
        <v>0</v>
      </c>
      <c r="BI78" s="547">
        <f t="shared" si="534"/>
        <v>0</v>
      </c>
      <c r="BJ78" s="552">
        <v>0</v>
      </c>
      <c r="BK78" s="550">
        <f>SUMIFS(용기수불기초자료!$D$3:$D$4794,용기수불기초자료!$B$3:$B$4794,A78,용기수불기초자료!$C$3:$C$4794,$BJ$3)</f>
        <v>0</v>
      </c>
      <c r="BL78" s="551">
        <f>SUMIFS(용기수불기초자료!$G$3:$G$4794,용기수불기초자료!$B$3:$B$4794,A78,용기수불기초자료!$C$3:$C$4794,$BJ$3)</f>
        <v>0</v>
      </c>
      <c r="BM78" s="548">
        <f t="shared" si="535"/>
        <v>0</v>
      </c>
      <c r="BN78" s="552">
        <v>0</v>
      </c>
      <c r="BO78" s="550">
        <f>SUMIFS(용기수불기초자료!$D$3:$D$4794,용기수불기초자료!$B$3:$B$4794,A78,용기수불기초자료!$C$3:$C$4794,$BN$3)</f>
        <v>0</v>
      </c>
      <c r="BP78" s="551">
        <f>SUMIFS(용기수불기초자료!$G$3:$G$4794,용기수불기초자료!$B$3:$B$4794,A78,용기수불기초자료!$C$3:$C$4794,$BN$3)</f>
        <v>0</v>
      </c>
      <c r="BQ78" s="548">
        <f t="shared" si="536"/>
        <v>0</v>
      </c>
      <c r="BR78" s="552">
        <v>0</v>
      </c>
      <c r="BS78" s="550">
        <f>SUMIFS(용기수불기초자료!$D$3:$D$4794,용기수불기초자료!$B$3:$B$4794,A78,용기수불기초자료!$C$3:$C$4794,$BR$3)</f>
        <v>0</v>
      </c>
      <c r="BT78" s="551">
        <f>SUMIFS(용기수불기초자료!$G$3:$G$4794,용기수불기초자료!$B$3:$B$4794,A78,용기수불기초자료!$C$3:$C$4794,$BR$3)</f>
        <v>0</v>
      </c>
      <c r="BU78" s="548">
        <f t="shared" si="537"/>
        <v>0</v>
      </c>
      <c r="BV78" s="549">
        <v>0</v>
      </c>
      <c r="BW78" s="550">
        <f>SUMIFS(용기수불기초자료!$D$3:$D$4794,용기수불기초자료!$B$3:$B$4794,A78,용기수불기초자료!$C$3:$C$4794,$BV$3)</f>
        <v>0</v>
      </c>
      <c r="BX78" s="551">
        <f>SUMIFS(용기수불기초자료!$G$3:$G$4794,용기수불기초자료!$B$3:$B$4794,A78,용기수불기초자료!$C$3:$C$4794,$BV$3)</f>
        <v>0</v>
      </c>
      <c r="BY78" s="547">
        <f t="shared" si="538"/>
        <v>0</v>
      </c>
      <c r="BZ78" s="552">
        <v>0</v>
      </c>
      <c r="CA78" s="550">
        <f>SUMIFS(용기수불기초자료!$D$3:$D$4794,용기수불기초자료!$B$3:$B$4794,A78,용기수불기초자료!$C$3:$C$4794,$BZ$3)</f>
        <v>0</v>
      </c>
      <c r="CB78" s="551">
        <f>SUMIFS(용기수불기초자료!$G$3:$G$4794,용기수불기초자료!$B$3:$B$4794,A78,용기수불기초자료!$C$3:$C$4794,$BZ$3)</f>
        <v>0</v>
      </c>
      <c r="CC78" s="548">
        <f t="shared" si="539"/>
        <v>0</v>
      </c>
      <c r="CD78" s="552">
        <v>0</v>
      </c>
      <c r="CE78" s="550">
        <f>SUMIFS(용기수불기초자료!$D$3:$D$4794,용기수불기초자료!$B$3:$B$4794,A78,용기수불기초자료!$C$3:$C$4794,$CD$3)</f>
        <v>0</v>
      </c>
      <c r="CF78" s="551">
        <f>SUMIFS(용기수불기초자료!$G$3:$G$4794,용기수불기초자료!$B$3:$B$4794,A78,용기수불기초자료!$C$3:$C$4794,$CD$3)</f>
        <v>0</v>
      </c>
      <c r="CG78" s="548">
        <f t="shared" si="540"/>
        <v>0</v>
      </c>
      <c r="CH78" s="552">
        <v>0</v>
      </c>
      <c r="CI78" s="550">
        <f>SUMIFS(용기수불기초자료!$D$3:$D$4794,용기수불기초자료!$B$3:$B$4794,A78,용기수불기초자료!$C$3:$C$4794,$CH$3)</f>
        <v>0</v>
      </c>
      <c r="CJ78" s="551">
        <f>SUMIFS(용기수불기초자료!$G$3:$G$4794,용기수불기초자료!$B$3:$B$4794,A78,용기수불기초자료!$C$3:$C$4794,$CH$3)</f>
        <v>0</v>
      </c>
      <c r="CK78" s="548">
        <f t="shared" si="541"/>
        <v>0</v>
      </c>
      <c r="CL78" s="549">
        <v>0</v>
      </c>
      <c r="CM78" s="550">
        <f>SUMIFS(용기수불기초자료!$D$3:$D$4794,용기수불기초자료!$B$3:$B$4794,A78,용기수불기초자료!$C$3:$C$4794,$CL$3)</f>
        <v>0</v>
      </c>
      <c r="CN78" s="551">
        <f>SUMIFS(용기수불기초자료!$G$3:$G$4794,용기수불기초자료!$B$3:$B$4794,A78,용기수불기초자료!$C$3:$C$4794,$CL$3)</f>
        <v>0</v>
      </c>
      <c r="CO78" s="547">
        <f t="shared" si="542"/>
        <v>0</v>
      </c>
      <c r="CP78" s="552">
        <v>0</v>
      </c>
      <c r="CQ78" s="550">
        <f>SUMIFS(용기수불기초자료!$D$3:$D$4794,용기수불기초자료!$B$3:$B$4794,A78,용기수불기초자료!$C$3:$C$4794,$CP$3)</f>
        <v>0</v>
      </c>
      <c r="CR78" s="551">
        <f>SUMIFS(용기수불기초자료!$G$3:$G$4794,용기수불기초자료!$B$3:$B$4794,A78,용기수불기초자료!$C$3:$C$4794,$CP$3)</f>
        <v>0</v>
      </c>
      <c r="CS78" s="548">
        <f t="shared" si="543"/>
        <v>0</v>
      </c>
      <c r="CT78" s="549">
        <v>0</v>
      </c>
      <c r="CU78" s="550">
        <f>SUMIFS(용기수불기초자료!$D$3:$D$4794,용기수불기초자료!$B$3:$B$4794,A78,용기수불기초자료!$C$3:$C$4794,$CT$3)</f>
        <v>0</v>
      </c>
      <c r="CV78" s="551">
        <f>SUMIFS(용기수불기초자료!$G$3:$G$4794,용기수불기초자료!$B$3:$B$4794,A78,용기수불기초자료!$C$3:$C$4794,$CT$3)</f>
        <v>0</v>
      </c>
      <c r="CW78" s="547">
        <f t="shared" si="544"/>
        <v>0</v>
      </c>
      <c r="CX78" s="552">
        <v>0</v>
      </c>
      <c r="CY78" s="550">
        <f>SUMIFS(용기수불기초자료!$D$3:$D$4794,용기수불기초자료!$B$3:$B$4794,A78,용기수불기초자료!$C$3:$C$4794,$CX$3)</f>
        <v>0</v>
      </c>
      <c r="CZ78" s="551">
        <f>SUMIFS(용기수불기초자료!$G$3:$G$4794,용기수불기초자료!$B$3:$B$4794,A78,용기수불기초자료!$C$3:$C$4794,$CX$3)</f>
        <v>0</v>
      </c>
      <c r="DA78" s="548">
        <f t="shared" si="545"/>
        <v>0</v>
      </c>
      <c r="DB78" s="549">
        <v>2</v>
      </c>
      <c r="DC78" s="550">
        <f>SUMIFS(용기수불기초자료!$D$3:$D$4794,용기수불기초자료!$B$3:$B$4794,A78,용기수불기초자료!$C$3:$C$4794,$DB$3)</f>
        <v>0</v>
      </c>
      <c r="DD78" s="551">
        <f>SUMIFS(용기수불기초자료!$G$3:$G$4794,용기수불기초자료!$B$3:$B$4794,A78,용기수불기초자료!$C$3:$C$4794,$DB$3)</f>
        <v>1</v>
      </c>
      <c r="DE78" s="547">
        <f t="shared" si="546"/>
        <v>1</v>
      </c>
      <c r="DF78" s="552">
        <v>0</v>
      </c>
      <c r="DG78" s="550">
        <f>SUMIFS(용기수불기초자료!$D$3:$D$4794,용기수불기초자료!$B$3:$B$4794,A78,용기수불기초자료!$C$3:$C$4794,$DF$3)</f>
        <v>0</v>
      </c>
      <c r="DH78" s="551">
        <f>SUMIFS(용기수불기초자료!$G$3:$G$4794,용기수불기초자료!$B$3:$B$4794,A78,용기수불기초자료!$C$3:$C$4794,$DF$3)</f>
        <v>0</v>
      </c>
      <c r="DI78" s="548">
        <f t="shared" si="547"/>
        <v>0</v>
      </c>
      <c r="DJ78" s="552">
        <v>0</v>
      </c>
      <c r="DK78" s="550">
        <f>SUMIFS(용기수불기초자료!$D$3:$D$4794,용기수불기초자료!$B$3:$B$4794,A78,용기수불기초자료!$C$3:$C$4794,$DJ$3)</f>
        <v>0</v>
      </c>
      <c r="DL78" s="551">
        <f>SUMIFS(용기수불기초자료!$G$3:$G$4794,용기수불기초자료!$B$3:$B$4794,A78,용기수불기초자료!$C$3:$C$4794,$DJ$3)</f>
        <v>0</v>
      </c>
      <c r="DM78" s="548">
        <f t="shared" si="548"/>
        <v>0</v>
      </c>
      <c r="DN78" s="552">
        <v>0</v>
      </c>
      <c r="DO78" s="550">
        <f>SUMIFS(용기수불기초자료!$D$3:$D$4794,용기수불기초자료!$B$3:$B$4794,A78,용기수불기초자료!$C$3:$C$4794,$DN$3)</f>
        <v>0</v>
      </c>
      <c r="DP78" s="551">
        <f>SUMIFS(용기수불기초자료!$G$3:$G$4794,용기수불기초자료!$B$3:$B$4794,A78,용기수불기초자료!$C$3:$C$4794,$DN$3)</f>
        <v>0</v>
      </c>
      <c r="DQ78" s="554">
        <f t="shared" si="549"/>
        <v>0</v>
      </c>
      <c r="DR78" s="549">
        <v>0</v>
      </c>
      <c r="DS78" s="550">
        <f>SUMIFS(용기수불기초자료!$D$3:$D$4794,용기수불기초자료!$B$3:$B$4794,A78,용기수불기초자료!$C$3:$C$4794,$DR$3)</f>
        <v>0</v>
      </c>
      <c r="DT78" s="551">
        <f>SUMIFS(용기수불기초자료!$G$3:$G$4794,용기수불기초자료!$B$3:$B$4794,A78,용기수불기초자료!$C$3:$C$4794,$DR$3)</f>
        <v>0</v>
      </c>
      <c r="DU78" s="547">
        <f t="shared" si="520"/>
        <v>0</v>
      </c>
      <c r="DV78" s="552">
        <v>0</v>
      </c>
      <c r="DW78" s="550">
        <f>SUMIFS(용기수불기초자료!$D$3:$D$4794,용기수불기초자료!$B$3:$B$4794,A78,용기수불기초자료!$C$3:$C$4794,$DV$3)</f>
        <v>0</v>
      </c>
      <c r="DX78" s="551">
        <f>SUMIFS(용기수불기초자료!$G$3:$G$4794,용기수불기초자료!$B$3:$B$4794,A78,용기수불기초자료!$C$3:$C$4794,$DV$3)</f>
        <v>0</v>
      </c>
      <c r="DY78" s="548">
        <f t="shared" si="550"/>
        <v>0</v>
      </c>
      <c r="DZ78" s="549">
        <v>0</v>
      </c>
      <c r="EA78" s="550">
        <f>SUMIFS(용기수불기초자료!$D$3:$D$4794,용기수불기초자료!$B$3:$B$4794,A78,용기수불기초자료!$C$3:$C$4794,$DZ$3)</f>
        <v>0</v>
      </c>
      <c r="EB78" s="551">
        <f>SUMIFS(용기수불기초자료!$G$3:$G$4794,용기수불기초자료!$B$3:$B$4794,A78,용기수불기초자료!$C$3:$C$4794,$DZ$3)</f>
        <v>0</v>
      </c>
      <c r="EC78" s="547">
        <f t="shared" si="551"/>
        <v>0</v>
      </c>
      <c r="ED78" s="552">
        <v>0</v>
      </c>
      <c r="EE78" s="550">
        <f>SUMIFS(용기수불기초자료!$D$3:$D$4794,용기수불기초자료!$B$3:$B$4794,A78,용기수불기초자료!$C$3:$C$4794,$ED$3)</f>
        <v>0</v>
      </c>
      <c r="EF78" s="551">
        <f>SUMIFS(용기수불기초자료!$G$3:$G$4794,용기수불기초자료!$B$3:$B$4794,A78,용기수불기초자료!$C$3:$C$4794,$ED$3)</f>
        <v>0</v>
      </c>
      <c r="EG78" s="548">
        <f t="shared" si="552"/>
        <v>0</v>
      </c>
      <c r="EH78" s="552">
        <v>0</v>
      </c>
      <c r="EI78" s="550">
        <f>SUMIFS(용기수불기초자료!$D$3:$D$4794,용기수불기초자료!$B$3:$B$4794,A78,용기수불기초자료!$C$3:$C$4794,$EH$3)</f>
        <v>0</v>
      </c>
      <c r="EJ78" s="551">
        <f>SUMIFS(용기수불기초자료!$G$3:$G$4794,용기수불기초자료!$B$3:$B$4794,A78,용기수불기초자료!$C$3:$C$4794,$EH$3)</f>
        <v>0</v>
      </c>
      <c r="EK78" s="548">
        <f t="shared" si="553"/>
        <v>0</v>
      </c>
      <c r="EL78" s="549">
        <v>0</v>
      </c>
      <c r="EM78" s="550">
        <f>SUMIFS(용기수불기초자료!$D$3:$D$4794,용기수불기초자료!$B$3:$B$4794,A78,용기수불기초자료!$C$3:$C$4794,$EL$3)</f>
        <v>0</v>
      </c>
      <c r="EN78" s="551">
        <f>SUMIFS(용기수불기초자료!$G$3:$G$4794,용기수불기초자료!$B$3:$B$4794,A78,용기수불기초자료!$C$3:$C$4794,$EL$3)</f>
        <v>0</v>
      </c>
      <c r="EO78" s="547">
        <f t="shared" si="554"/>
        <v>0</v>
      </c>
      <c r="EP78" s="552">
        <v>0</v>
      </c>
      <c r="EQ78" s="550">
        <f>SUMIFS(용기수불기초자료!$D$3:$D$4794,용기수불기초자료!$B$3:$B$4794,A78,용기수불기초자료!$C$3:$C$4794,$EP$3)</f>
        <v>0</v>
      </c>
      <c r="ER78" s="551">
        <f>SUMIFS(용기수불기초자료!$G$3:$G$4794,용기수불기초자료!$B$3:$B$4794,A78,용기수불기초자료!$C$3:$C$4794,$EP$3)</f>
        <v>0</v>
      </c>
      <c r="ES78" s="548">
        <f t="shared" si="555"/>
        <v>0</v>
      </c>
      <c r="ET78" s="552">
        <v>0</v>
      </c>
      <c r="EU78" s="550">
        <f>SUMIFS(용기수불기초자료!$D$3:$D$4794,용기수불기초자료!$B$3:$B$4794,A78,용기수불기초자료!$C$3:$C$4794,$ET$3)</f>
        <v>0</v>
      </c>
      <c r="EV78" s="551">
        <f>SUMIFS(용기수불기초자료!$G$3:$G$4794,용기수불기초자료!$B$3:$B$4794,A78,용기수불기초자료!$C$3:$C$4794,$ET$3)</f>
        <v>0</v>
      </c>
      <c r="EW78" s="548">
        <f t="shared" si="556"/>
        <v>0</v>
      </c>
      <c r="EX78" s="552">
        <v>0</v>
      </c>
      <c r="EY78" s="550">
        <f>SUMIFS(용기수불기초자료!$D$3:$D$4794,용기수불기초자료!$B$3:$B$4794,A78,용기수불기초자료!$C$3:$C$4794,$EX$3)</f>
        <v>0</v>
      </c>
      <c r="EZ78" s="551">
        <f>SUMIFS(용기수불기초자료!$G$3:$G$4794,용기수불기초자료!$B$3:$B$4794,A78,용기수불기초자료!$C$3:$C$4794,$EX$3)</f>
        <v>0</v>
      </c>
      <c r="FA78" s="554">
        <f t="shared" si="557"/>
        <v>0</v>
      </c>
      <c r="FB78" s="552">
        <v>0</v>
      </c>
      <c r="FC78" s="555">
        <f>SUMIFS(용기수불기초자료!$D$3:$D$4794,용기수불기초자료!$B$3:$B$4794,A78,용기수불기초자료!$C$3:$C$4794,$FB$3)</f>
        <v>0</v>
      </c>
      <c r="FD78" s="555">
        <f>SUMIFS(용기수불기초자료!$G$3:$G$4794,용기수불기초자료!$B$3:$B$4794,A78,용기수불기초자료!$C$3:$C$4794,$FB$3)</f>
        <v>0</v>
      </c>
      <c r="FE78" s="554">
        <f t="shared" si="558"/>
        <v>0</v>
      </c>
      <c r="FF78" s="552">
        <v>0</v>
      </c>
      <c r="FG78" s="555">
        <f>SUMIFS(용기수불기초자료!$D$3:$D$4794,용기수불기초자료!$B$3:$B$4794,A78,용기수불기초자료!$C$3:$C$4794,$FF$3)</f>
        <v>0</v>
      </c>
      <c r="FH78" s="555">
        <f>SUMIFS(용기수불기초자료!$G$3:$G$4794,용기수불기초자료!$B$3:$B$4794,A78,용기수불기초자료!$C$3:$C$4794,$FF$3)</f>
        <v>0</v>
      </c>
      <c r="FI78" s="554">
        <f t="shared" ref="FI78:FI80" si="598">FF78+FG78-FH78</f>
        <v>0</v>
      </c>
      <c r="FJ78" s="552">
        <v>0</v>
      </c>
      <c r="FK78" s="555">
        <f>SUMIFS(용기수불기초자료!$D$3:$D$4794,용기수불기초자료!$B$3:$B$4794,$A78,용기수불기초자료!$C$3:$C$4794,$FJ$3)</f>
        <v>0</v>
      </c>
      <c r="FL78" s="555">
        <f>SUMIFS(용기수불기초자료!$G$3:$G$4794,용기수불기초자료!$B$3:$B$4794,$A78,용기수불기초자료!$C$3:$C$4794,$FJ$3)</f>
        <v>0</v>
      </c>
      <c r="FM78" s="554">
        <f t="shared" ref="FM78:FM85" si="599">FJ78+FK78-FL78</f>
        <v>0</v>
      </c>
      <c r="FN78" s="552">
        <v>0</v>
      </c>
      <c r="FO78" s="555">
        <f>SUMIFS(용기수불기초자료!$D$3:$D$4794,용기수불기초자료!$B$3:$B$4794,$A78,용기수불기초자료!$C$3:$C$4794,$FN$3)</f>
        <v>0</v>
      </c>
      <c r="FP78" s="555">
        <f>SUMIFS(용기수불기초자료!$G$3:$G$4794,용기수불기초자료!$B$3:$B$4794,$A78,용기수불기초자료!$C$3:$C$4794,$FN$3)</f>
        <v>0</v>
      </c>
      <c r="FQ78" s="554">
        <f t="shared" ref="FQ78:FQ85" si="600">FN78+FO78-FP78</f>
        <v>0</v>
      </c>
      <c r="FR78" s="558">
        <v>0</v>
      </c>
      <c r="FS78" s="582">
        <f>SUMIF(기화기수불!$B$4:$B$628,A78,기화기수불!$D$4:$D$628)</f>
        <v>0</v>
      </c>
      <c r="FT78" s="582">
        <f>SUMIF(기화기수불!$B$4:$B$628,A78,기화기수불!$C$4:$C$628)</f>
        <v>0</v>
      </c>
      <c r="FU78" s="559">
        <f t="shared" si="325"/>
        <v>0</v>
      </c>
      <c r="FW78" s="228"/>
    </row>
    <row r="79" spans="1:179" x14ac:dyDescent="0.3">
      <c r="A79" s="945" t="s">
        <v>1051</v>
      </c>
      <c r="B79" s="546">
        <f t="shared" si="521"/>
        <v>45</v>
      </c>
      <c r="C79" s="547">
        <f t="shared" si="522"/>
        <v>21</v>
      </c>
      <c r="D79" s="547">
        <f t="shared" si="523"/>
        <v>17</v>
      </c>
      <c r="E79" s="548">
        <f t="shared" si="524"/>
        <v>49</v>
      </c>
      <c r="F79" s="549">
        <v>18</v>
      </c>
      <c r="G79" s="550">
        <f>SUMIFS(용기수불기초자료!$D$3:$D$4794,용기수불기초자료!$B$3:$B$4794,A79,용기수불기초자료!$C$3:$C$4794,$F$3)</f>
        <v>6</v>
      </c>
      <c r="H79" s="551">
        <f>SUMIFS(용기수불기초자료!$G$3:$G$4794,용기수불기초자료!$B$3:$B$4794,A79,용기수불기초자료!$C$3:$C$4794,$F$3)</f>
        <v>4</v>
      </c>
      <c r="I79" s="547">
        <f>F79+G79-H79</f>
        <v>20</v>
      </c>
      <c r="J79" s="552">
        <v>0</v>
      </c>
      <c r="K79" s="550">
        <f>SUMIFS(용기수불기초자료!$D$3:$D$4794,용기수불기초자료!$B$3:$B$4794,A79,용기수불기초자료!$C$3:$C$4794,$J$3)</f>
        <v>0</v>
      </c>
      <c r="L79" s="551">
        <f>SUMIFS(용기수불기초자료!$G$3:$G$4794,용기수불기초자료!$B$3:$B$4794,A79,용기수불기초자료!$C$3:$C$4794,$J$3)</f>
        <v>0</v>
      </c>
      <c r="M79" s="548">
        <f t="shared" si="526"/>
        <v>0</v>
      </c>
      <c r="N79" s="549">
        <v>0</v>
      </c>
      <c r="O79" s="550">
        <f>SUMIFS(용기수불기초자료!$D$3:$D$4794,용기수불기초자료!$B$3:$B$4794,A79,용기수불기초자료!$C$3:$C$4794,$N$3)</f>
        <v>0</v>
      </c>
      <c r="P79" s="551">
        <f>SUMIFS(용기수불기초자료!$G$3:$G$4794,용기수불기초자료!$B$3:$B$4794,A79,용기수불기초자료!$C$3:$C$4794,$N$3)</f>
        <v>0</v>
      </c>
      <c r="Q79" s="547">
        <f t="shared" si="596"/>
        <v>0</v>
      </c>
      <c r="R79" s="552">
        <v>0</v>
      </c>
      <c r="S79" s="551">
        <f>SUMIFS(용기수불기초자료!$D$3:$D$4794,용기수불기초자료!$B$3:$B$4794,A79,용기수불기초자료!$C$3:$C$4794,$R$3)</f>
        <v>0</v>
      </c>
      <c r="T79" s="551">
        <f>SUMIFS(용기수불기초자료!$G$3:$G$4794,용기수불기초자료!$B$3:$B$4794,A79,용기수불기초자료!$C$3:$C$4794,$R$3)</f>
        <v>0</v>
      </c>
      <c r="U79" s="548">
        <f t="shared" si="527"/>
        <v>0</v>
      </c>
      <c r="V79" s="549">
        <v>0</v>
      </c>
      <c r="W79" s="551">
        <f>SUMIFS(용기수불기초자료!$D$3:$D$4794,용기수불기초자료!$B$3:$B$4794,A79,용기수불기초자료!$C$3:$C$4794,$V$3)</f>
        <v>0</v>
      </c>
      <c r="X79" s="551">
        <f>SUMIFS(용기수불기초자료!$G$3:$G$4794,용기수불기초자료!$B$3:$B$4794,A79,용기수불기초자료!$C$3:$C$4794,$V$3)</f>
        <v>0</v>
      </c>
      <c r="Y79" s="547">
        <f t="shared" si="528"/>
        <v>0</v>
      </c>
      <c r="Z79" s="552">
        <v>0</v>
      </c>
      <c r="AA79" s="551">
        <f>SUMIFS(용기수불기초자료!$D$3:$D$4794,용기수불기초자료!$B$3:$B$4794,A79,용기수불기초자료!$C$3:$C$4794,$Z$3)</f>
        <v>0</v>
      </c>
      <c r="AB79" s="551">
        <f>SUMIFS(용기수불기초자료!$G$3:$G$4794,용기수불기초자료!$B$3:$B$4794,A79,용기수불기초자료!$C$3:$C$4794,$Z$3)</f>
        <v>0</v>
      </c>
      <c r="AC79" s="548">
        <f t="shared" si="529"/>
        <v>0</v>
      </c>
      <c r="AD79" s="552">
        <v>11</v>
      </c>
      <c r="AE79" s="551">
        <f>SUMIFS(용기수불기초자료!$D$3:$D$4794,용기수불기초자료!$B$3:$B$4794,A79,용기수불기초자료!$C$3:$C$4794,$AD$3)</f>
        <v>0</v>
      </c>
      <c r="AF79" s="551">
        <f>SUMIFS(용기수불기초자료!$G$3:$G$4794,용기수불기초자료!$B$3:$B$4794,A79,용기수불기초자료!$C$3:$C$4794,$AD$3)</f>
        <v>0</v>
      </c>
      <c r="AG79" s="548">
        <f t="shared" si="530"/>
        <v>11</v>
      </c>
      <c r="AH79" s="549">
        <v>2</v>
      </c>
      <c r="AI79" s="551">
        <f>SUMIFS(용기수불기초자료!$D$3:$D$4794,용기수불기초자료!$B$3:$B$4794,A79,용기수불기초자료!$C$3:$C$4794,$AH$3)</f>
        <v>0</v>
      </c>
      <c r="AJ79" s="551">
        <f>SUMIFS(용기수불기초자료!$G$3:$G$4794,용기수불기초자료!$B$3:$B$4794,A79,용기수불기초자료!$C$3:$C$4794,$AH$3)</f>
        <v>0</v>
      </c>
      <c r="AK79" s="547">
        <f t="shared" si="597"/>
        <v>2</v>
      </c>
      <c r="AL79" s="552">
        <v>0</v>
      </c>
      <c r="AM79" s="551">
        <f>SUMIFS(용기수불기초자료!$D$3:$D$4794,용기수불기초자료!$B$3:$B$4794,A79,용기수불기초자료!$C$3:$C$4794,$AL$3)</f>
        <v>0</v>
      </c>
      <c r="AN79" s="551">
        <f>SUMIFS(용기수불기초자료!$G$3:$G$4794,용기수불기초자료!$B$3:$B$4794,A79,용기수불기초자료!$C$3:$C$4794,$AL$3)</f>
        <v>0</v>
      </c>
      <c r="AO79" s="548">
        <f t="shared" si="176"/>
        <v>0</v>
      </c>
      <c r="AP79" s="552">
        <v>0</v>
      </c>
      <c r="AQ79" s="551">
        <f>SUMIFS(용기수불기초자료!$D$3:$D$4794,용기수불기초자료!$B$3:$B$4794,A79,용기수불기초자료!$C$3:$C$4794,$AP$3)</f>
        <v>0</v>
      </c>
      <c r="AR79" s="551">
        <f>SUMIFS(용기수불기초자료!$G$3:$G$4794,용기수불기초자료!$B$3:$B$4794,A79,용기수불기초자료!$C$3:$C$4794,$AP$3)</f>
        <v>0</v>
      </c>
      <c r="AS79" s="548">
        <f t="shared" si="139"/>
        <v>0</v>
      </c>
      <c r="AT79" s="552">
        <v>0</v>
      </c>
      <c r="AU79" s="551">
        <f>SUMIFS(용기수불기초자료!$D$3:$D$4794,용기수불기초자료!$B$3:$B$4794,A79,용기수불기초자료!$C$3:$C$4794,$AT$3)</f>
        <v>1</v>
      </c>
      <c r="AV79" s="551">
        <f>SUMIFS(용기수불기초자료!$G$3:$G$4794,용기수불기초자료!$B$3:$B$4794,A79,용기수불기초자료!$C$3:$C$4794,$AT$3)</f>
        <v>0</v>
      </c>
      <c r="AW79" s="548">
        <f t="shared" si="531"/>
        <v>1</v>
      </c>
      <c r="AX79" s="549">
        <v>7</v>
      </c>
      <c r="AY79" s="550">
        <f>SUMIFS(용기수불기초자료!$D$3:$D$4794,용기수불기초자료!$B$3:$B$4794,A79,용기수불기초자료!$C$3:$C$4794,$AX$3)</f>
        <v>3</v>
      </c>
      <c r="AZ79" s="551">
        <f>SUMIFS(용기수불기초자료!$G$3:$G$4794,용기수불기초자료!$B$3:$B$4794,A79,용기수불기초자료!$C$3:$C$4794,$AX$3)</f>
        <v>1</v>
      </c>
      <c r="BA79" s="547">
        <f t="shared" si="532"/>
        <v>9</v>
      </c>
      <c r="BB79" s="552">
        <v>0</v>
      </c>
      <c r="BC79" s="550">
        <f>SUMIFS(용기수불기초자료!$D$3:$D$4794,용기수불기초자료!$B$3:$B$4794,A79,용기수불기초자료!$C$3:$C$4794,$BB$3)</f>
        <v>0</v>
      </c>
      <c r="BD79" s="551">
        <f>SUMIFS(용기수불기초자료!$G$3:$G$4794,용기수불기초자료!$B$3:$B$4794,A79,용기수불기초자료!$C$3:$C$4794,$BB$3)</f>
        <v>0</v>
      </c>
      <c r="BE79" s="548">
        <f t="shared" si="533"/>
        <v>0</v>
      </c>
      <c r="BF79" s="549">
        <v>0</v>
      </c>
      <c r="BG79" s="550">
        <f>SUMIFS(용기수불기초자료!$D$3:$D$4794,용기수불기초자료!$B$3:$B$4794,A79,용기수불기초자료!$C$3:$C$4794,$BF$3)</f>
        <v>0</v>
      </c>
      <c r="BH79" s="551">
        <f>SUMIFS(용기수불기초자료!$G$3:$G$4794,용기수불기초자료!$B$3:$B$4794,A79,용기수불기초자료!$C$3:$C$4794,$BF$3)</f>
        <v>0</v>
      </c>
      <c r="BI79" s="547">
        <f t="shared" si="534"/>
        <v>0</v>
      </c>
      <c r="BJ79" s="552">
        <v>0</v>
      </c>
      <c r="BK79" s="550">
        <f>SUMIFS(용기수불기초자료!$D$3:$D$4794,용기수불기초자료!$B$3:$B$4794,A79,용기수불기초자료!$C$3:$C$4794,$BJ$3)</f>
        <v>0</v>
      </c>
      <c r="BL79" s="551">
        <f>SUMIFS(용기수불기초자료!$G$3:$G$4794,용기수불기초자료!$B$3:$B$4794,A79,용기수불기초자료!$C$3:$C$4794,$BJ$3)</f>
        <v>0</v>
      </c>
      <c r="BM79" s="548">
        <f t="shared" si="535"/>
        <v>0</v>
      </c>
      <c r="BN79" s="552">
        <v>0</v>
      </c>
      <c r="BO79" s="550">
        <f>SUMIFS(용기수불기초자료!$D$3:$D$4794,용기수불기초자료!$B$3:$B$4794,A79,용기수불기초자료!$C$3:$C$4794,$BN$3)</f>
        <v>0</v>
      </c>
      <c r="BP79" s="551">
        <f>SUMIFS(용기수불기초자료!$G$3:$G$4794,용기수불기초자료!$B$3:$B$4794,A79,용기수불기초자료!$C$3:$C$4794,$BN$3)</f>
        <v>0</v>
      </c>
      <c r="BQ79" s="548">
        <f t="shared" si="536"/>
        <v>0</v>
      </c>
      <c r="BR79" s="552">
        <v>0</v>
      </c>
      <c r="BS79" s="550">
        <f>SUMIFS(용기수불기초자료!$D$3:$D$4794,용기수불기초자료!$B$3:$B$4794,A79,용기수불기초자료!$C$3:$C$4794,$BR$3)</f>
        <v>0</v>
      </c>
      <c r="BT79" s="551">
        <f>SUMIFS(용기수불기초자료!$G$3:$G$4794,용기수불기초자료!$B$3:$B$4794,A79,용기수불기초자료!$C$3:$C$4794,$BR$3)</f>
        <v>0</v>
      </c>
      <c r="BU79" s="548">
        <f t="shared" si="537"/>
        <v>0</v>
      </c>
      <c r="BV79" s="549">
        <v>0</v>
      </c>
      <c r="BW79" s="550">
        <f>SUMIFS(용기수불기초자료!$D$3:$D$4794,용기수불기초자료!$B$3:$B$4794,A79,용기수불기초자료!$C$3:$C$4794,$BV$3)</f>
        <v>0</v>
      </c>
      <c r="BX79" s="551">
        <f>SUMIFS(용기수불기초자료!$G$3:$G$4794,용기수불기초자료!$B$3:$B$4794,A79,용기수불기초자료!$C$3:$C$4794,$BV$3)</f>
        <v>0</v>
      </c>
      <c r="BY79" s="547">
        <f t="shared" si="538"/>
        <v>0</v>
      </c>
      <c r="BZ79" s="552">
        <v>0</v>
      </c>
      <c r="CA79" s="550">
        <f>SUMIFS(용기수불기초자료!$D$3:$D$4794,용기수불기초자료!$B$3:$B$4794,A79,용기수불기초자료!$C$3:$C$4794,$BZ$3)</f>
        <v>0</v>
      </c>
      <c r="CB79" s="551">
        <f>SUMIFS(용기수불기초자료!$G$3:$G$4794,용기수불기초자료!$B$3:$B$4794,A79,용기수불기초자료!$C$3:$C$4794,$BZ$3)</f>
        <v>0</v>
      </c>
      <c r="CC79" s="548">
        <f t="shared" si="539"/>
        <v>0</v>
      </c>
      <c r="CD79" s="552">
        <v>0</v>
      </c>
      <c r="CE79" s="550">
        <f>SUMIFS(용기수불기초자료!$D$3:$D$4794,용기수불기초자료!$B$3:$B$4794,A79,용기수불기초자료!$C$3:$C$4794,$CD$3)</f>
        <v>0</v>
      </c>
      <c r="CF79" s="551">
        <f>SUMIFS(용기수불기초자료!$G$3:$G$4794,용기수불기초자료!$B$3:$B$4794,A79,용기수불기초자료!$C$3:$C$4794,$CD$3)</f>
        <v>0</v>
      </c>
      <c r="CG79" s="548">
        <f t="shared" si="540"/>
        <v>0</v>
      </c>
      <c r="CH79" s="552">
        <v>0</v>
      </c>
      <c r="CI79" s="550">
        <f>SUMIFS(용기수불기초자료!$D$3:$D$4794,용기수불기초자료!$B$3:$B$4794,A79,용기수불기초자료!$C$3:$C$4794,$CH$3)</f>
        <v>0</v>
      </c>
      <c r="CJ79" s="551">
        <f>SUMIFS(용기수불기초자료!$G$3:$G$4794,용기수불기초자료!$B$3:$B$4794,A79,용기수불기초자료!$C$3:$C$4794,$CH$3)</f>
        <v>0</v>
      </c>
      <c r="CK79" s="548">
        <f t="shared" si="541"/>
        <v>0</v>
      </c>
      <c r="CL79" s="549">
        <v>0</v>
      </c>
      <c r="CM79" s="550">
        <f>SUMIFS(용기수불기초자료!$D$3:$D$4794,용기수불기초자료!$B$3:$B$4794,A79,용기수불기초자료!$C$3:$C$4794,$CL$3)</f>
        <v>0</v>
      </c>
      <c r="CN79" s="551">
        <f>SUMIFS(용기수불기초자료!$G$3:$G$4794,용기수불기초자료!$B$3:$B$4794,A79,용기수불기초자료!$C$3:$C$4794,$CL$3)</f>
        <v>0</v>
      </c>
      <c r="CO79" s="547">
        <f t="shared" si="542"/>
        <v>0</v>
      </c>
      <c r="CP79" s="552">
        <v>0</v>
      </c>
      <c r="CQ79" s="550">
        <f>SUMIFS(용기수불기초자료!$D$3:$D$4794,용기수불기초자료!$B$3:$B$4794,A79,용기수불기초자료!$C$3:$C$4794,$CP$3)</f>
        <v>0</v>
      </c>
      <c r="CR79" s="551">
        <f>SUMIFS(용기수불기초자료!$G$3:$G$4794,용기수불기초자료!$B$3:$B$4794,A79,용기수불기초자료!$C$3:$C$4794,$CP$3)</f>
        <v>0</v>
      </c>
      <c r="CS79" s="548">
        <f t="shared" si="543"/>
        <v>0</v>
      </c>
      <c r="CT79" s="549">
        <v>0</v>
      </c>
      <c r="CU79" s="550">
        <f>SUMIFS(용기수불기초자료!$D$3:$D$4794,용기수불기초자료!$B$3:$B$4794,A79,용기수불기초자료!$C$3:$C$4794,$CT$3)</f>
        <v>0</v>
      </c>
      <c r="CV79" s="551">
        <f>SUMIFS(용기수불기초자료!$G$3:$G$4794,용기수불기초자료!$B$3:$B$4794,A79,용기수불기초자료!$C$3:$C$4794,$CT$3)</f>
        <v>0</v>
      </c>
      <c r="CW79" s="547">
        <f t="shared" si="544"/>
        <v>0</v>
      </c>
      <c r="CX79" s="552">
        <v>0</v>
      </c>
      <c r="CY79" s="550">
        <f>SUMIFS(용기수불기초자료!$D$3:$D$4794,용기수불기초자료!$B$3:$B$4794,A79,용기수불기초자료!$C$3:$C$4794,$CX$3)</f>
        <v>0</v>
      </c>
      <c r="CZ79" s="551">
        <f>SUMIFS(용기수불기초자료!$G$3:$G$4794,용기수불기초자료!$B$3:$B$4794,A79,용기수불기초자료!$C$3:$C$4794,$CX$3)</f>
        <v>0</v>
      </c>
      <c r="DA79" s="548">
        <f t="shared" si="545"/>
        <v>0</v>
      </c>
      <c r="DB79" s="549">
        <v>0</v>
      </c>
      <c r="DC79" s="550">
        <f>SUMIFS(용기수불기초자료!$D$3:$D$4794,용기수불기초자료!$B$3:$B$4794,A79,용기수불기초자료!$C$3:$C$4794,$DB$3)</f>
        <v>0</v>
      </c>
      <c r="DD79" s="551">
        <f>SUMIFS(용기수불기초자료!$G$3:$G$4794,용기수불기초자료!$B$3:$B$4794,A79,용기수불기초자료!$C$3:$C$4794,$DB$3)</f>
        <v>0</v>
      </c>
      <c r="DE79" s="547">
        <f t="shared" si="546"/>
        <v>0</v>
      </c>
      <c r="DF79" s="552">
        <v>0</v>
      </c>
      <c r="DG79" s="550">
        <f>SUMIFS(용기수불기초자료!$D$3:$D$4794,용기수불기초자료!$B$3:$B$4794,A79,용기수불기초자료!$C$3:$C$4794,$DF$3)</f>
        <v>0</v>
      </c>
      <c r="DH79" s="551">
        <f>SUMIFS(용기수불기초자료!$G$3:$G$4794,용기수불기초자료!$B$3:$B$4794,A79,용기수불기초자료!$C$3:$C$4794,$DF$3)</f>
        <v>0</v>
      </c>
      <c r="DI79" s="548">
        <f t="shared" si="547"/>
        <v>0</v>
      </c>
      <c r="DJ79" s="552">
        <v>0</v>
      </c>
      <c r="DK79" s="550">
        <f>SUMIFS(용기수불기초자료!$D$3:$D$4794,용기수불기초자료!$B$3:$B$4794,A79,용기수불기초자료!$C$3:$C$4794,$DJ$3)</f>
        <v>0</v>
      </c>
      <c r="DL79" s="551">
        <f>SUMIFS(용기수불기초자료!$G$3:$G$4794,용기수불기초자료!$B$3:$B$4794,A79,용기수불기초자료!$C$3:$C$4794,$DJ$3)</f>
        <v>0</v>
      </c>
      <c r="DM79" s="548">
        <f t="shared" si="548"/>
        <v>0</v>
      </c>
      <c r="DN79" s="552">
        <v>0</v>
      </c>
      <c r="DO79" s="550">
        <f>SUMIFS(용기수불기초자료!$D$3:$D$4794,용기수불기초자료!$B$3:$B$4794,A79,용기수불기초자료!$C$3:$C$4794,$DN$3)</f>
        <v>0</v>
      </c>
      <c r="DP79" s="551">
        <f>SUMIFS(용기수불기초자료!$G$3:$G$4794,용기수불기초자료!$B$3:$B$4794,A79,용기수불기초자료!$C$3:$C$4794,$DN$3)</f>
        <v>0</v>
      </c>
      <c r="DQ79" s="554">
        <f t="shared" si="549"/>
        <v>0</v>
      </c>
      <c r="DR79" s="549">
        <v>0</v>
      </c>
      <c r="DS79" s="550">
        <f>SUMIFS(용기수불기초자료!$D$3:$D$4794,용기수불기초자료!$B$3:$B$4794,A79,용기수불기초자료!$C$3:$C$4794,$DR$3)</f>
        <v>0</v>
      </c>
      <c r="DT79" s="551">
        <f>SUMIFS(용기수불기초자료!$G$3:$G$4794,용기수불기초자료!$B$3:$B$4794,A79,용기수불기초자료!$C$3:$C$4794,$DR$3)</f>
        <v>0</v>
      </c>
      <c r="DU79" s="547">
        <f t="shared" si="520"/>
        <v>0</v>
      </c>
      <c r="DV79" s="552">
        <v>7</v>
      </c>
      <c r="DW79" s="550">
        <f>SUMIFS(용기수불기초자료!$D$3:$D$4794,용기수불기초자료!$B$3:$B$4794,A79,용기수불기초자료!$C$3:$C$4794,$DV$3)</f>
        <v>11</v>
      </c>
      <c r="DX79" s="551">
        <f>SUMIFS(용기수불기초자료!$G$3:$G$4794,용기수불기초자료!$B$3:$B$4794,A79,용기수불기초자료!$C$3:$C$4794,$DV$3)</f>
        <v>12</v>
      </c>
      <c r="DY79" s="548">
        <f t="shared" si="550"/>
        <v>6</v>
      </c>
      <c r="DZ79" s="549">
        <v>0</v>
      </c>
      <c r="EA79" s="550">
        <f>SUMIFS(용기수불기초자료!$D$3:$D$4794,용기수불기초자료!$B$3:$B$4794,A79,용기수불기초자료!$C$3:$C$4794,$DZ$3)</f>
        <v>0</v>
      </c>
      <c r="EB79" s="551">
        <f>SUMIFS(용기수불기초자료!$G$3:$G$4794,용기수불기초자료!$B$3:$B$4794,A79,용기수불기초자료!$C$3:$C$4794,$DZ$3)</f>
        <v>0</v>
      </c>
      <c r="EC79" s="547">
        <f t="shared" si="551"/>
        <v>0</v>
      </c>
      <c r="ED79" s="552">
        <v>0</v>
      </c>
      <c r="EE79" s="550">
        <f>SUMIFS(용기수불기초자료!$D$3:$D$4794,용기수불기초자료!$B$3:$B$4794,A79,용기수불기초자료!$C$3:$C$4794,$ED$3)</f>
        <v>0</v>
      </c>
      <c r="EF79" s="551">
        <f>SUMIFS(용기수불기초자료!$G$3:$G$4794,용기수불기초자료!$B$3:$B$4794,A79,용기수불기초자료!$C$3:$C$4794,$ED$3)</f>
        <v>0</v>
      </c>
      <c r="EG79" s="548">
        <f t="shared" si="552"/>
        <v>0</v>
      </c>
      <c r="EH79" s="552">
        <v>0</v>
      </c>
      <c r="EI79" s="550">
        <f>SUMIFS(용기수불기초자료!$D$3:$D$4794,용기수불기초자료!$B$3:$B$4794,A79,용기수불기초자료!$C$3:$C$4794,$EH$3)</f>
        <v>0</v>
      </c>
      <c r="EJ79" s="551">
        <f>SUMIFS(용기수불기초자료!$G$3:$G$4794,용기수불기초자료!$B$3:$B$4794,A79,용기수불기초자료!$C$3:$C$4794,$EH$3)</f>
        <v>0</v>
      </c>
      <c r="EK79" s="548">
        <f t="shared" si="553"/>
        <v>0</v>
      </c>
      <c r="EL79" s="549">
        <v>0</v>
      </c>
      <c r="EM79" s="550">
        <f>SUMIFS(용기수불기초자료!$D$3:$D$4794,용기수불기초자료!$B$3:$B$4794,A79,용기수불기초자료!$C$3:$C$4794,$EL$3)</f>
        <v>0</v>
      </c>
      <c r="EN79" s="551">
        <f>SUMIFS(용기수불기초자료!$G$3:$G$4794,용기수불기초자료!$B$3:$B$4794,A79,용기수불기초자료!$C$3:$C$4794,$EL$3)</f>
        <v>0</v>
      </c>
      <c r="EO79" s="547">
        <f t="shared" si="554"/>
        <v>0</v>
      </c>
      <c r="EP79" s="552">
        <v>0</v>
      </c>
      <c r="EQ79" s="550">
        <f>SUMIFS(용기수불기초자료!$D$3:$D$4794,용기수불기초자료!$B$3:$B$4794,A79,용기수불기초자료!$C$3:$C$4794,$EP$3)</f>
        <v>0</v>
      </c>
      <c r="ER79" s="551">
        <f>SUMIFS(용기수불기초자료!$G$3:$G$4794,용기수불기초자료!$B$3:$B$4794,A79,용기수불기초자료!$C$3:$C$4794,$EP$3)</f>
        <v>0</v>
      </c>
      <c r="ES79" s="548">
        <f t="shared" si="555"/>
        <v>0</v>
      </c>
      <c r="ET79" s="552">
        <v>0</v>
      </c>
      <c r="EU79" s="550">
        <f>SUMIFS(용기수불기초자료!$D$3:$D$4794,용기수불기초자료!$B$3:$B$4794,A79,용기수불기초자료!$C$3:$C$4794,$ET$3)</f>
        <v>0</v>
      </c>
      <c r="EV79" s="551">
        <f>SUMIFS(용기수불기초자료!$G$3:$G$4794,용기수불기초자료!$B$3:$B$4794,A79,용기수불기초자료!$C$3:$C$4794,$ET$3)</f>
        <v>0</v>
      </c>
      <c r="EW79" s="548">
        <f t="shared" si="556"/>
        <v>0</v>
      </c>
      <c r="EX79" s="552">
        <v>0</v>
      </c>
      <c r="EY79" s="550">
        <f>SUMIFS(용기수불기초자료!$D$3:$D$4794,용기수불기초자료!$B$3:$B$4794,A79,용기수불기초자료!$C$3:$C$4794,$EX$3)</f>
        <v>0</v>
      </c>
      <c r="EZ79" s="551">
        <f>SUMIFS(용기수불기초자료!$G$3:$G$4794,용기수불기초자료!$B$3:$B$4794,A79,용기수불기초자료!$C$3:$C$4794,$EX$3)</f>
        <v>0</v>
      </c>
      <c r="FA79" s="554">
        <f t="shared" si="557"/>
        <v>0</v>
      </c>
      <c r="FB79" s="552">
        <v>0</v>
      </c>
      <c r="FC79" s="555">
        <f>SUMIFS(용기수불기초자료!$D$3:$D$4794,용기수불기초자료!$B$3:$B$4794,A79,용기수불기초자료!$C$3:$C$4794,$FB$3)</f>
        <v>0</v>
      </c>
      <c r="FD79" s="555">
        <f>SUMIFS(용기수불기초자료!$G$3:$G$4794,용기수불기초자료!$B$3:$B$4794,A79,용기수불기초자료!$C$3:$C$4794,$FB$3)</f>
        <v>0</v>
      </c>
      <c r="FE79" s="554">
        <f t="shared" si="558"/>
        <v>0</v>
      </c>
      <c r="FF79" s="552">
        <v>0</v>
      </c>
      <c r="FG79" s="555">
        <f>SUMIFS(용기수불기초자료!$D$3:$D$4794,용기수불기초자료!$B$3:$B$4794,A79,용기수불기초자료!$C$3:$C$4794,$FF$3)</f>
        <v>0</v>
      </c>
      <c r="FH79" s="555">
        <f>SUMIFS(용기수불기초자료!$G$3:$G$4794,용기수불기초자료!$B$3:$B$4794,A79,용기수불기초자료!$C$3:$C$4794,$FF$3)</f>
        <v>0</v>
      </c>
      <c r="FI79" s="554">
        <f t="shared" si="598"/>
        <v>0</v>
      </c>
      <c r="FJ79" s="552">
        <v>0</v>
      </c>
      <c r="FK79" s="555">
        <f>SUMIFS(용기수불기초자료!$D$3:$D$4794,용기수불기초자료!$B$3:$B$4794,$A79,용기수불기초자료!$C$3:$C$4794,$FJ$3)</f>
        <v>0</v>
      </c>
      <c r="FL79" s="555">
        <f>SUMIFS(용기수불기초자료!$G$3:$G$4794,용기수불기초자료!$B$3:$B$4794,$A79,용기수불기초자료!$C$3:$C$4794,$FJ$3)</f>
        <v>0</v>
      </c>
      <c r="FM79" s="554">
        <f t="shared" si="599"/>
        <v>0</v>
      </c>
      <c r="FN79" s="552">
        <v>0</v>
      </c>
      <c r="FO79" s="555">
        <f>SUMIFS(용기수불기초자료!$D$3:$D$4794,용기수불기초자료!$B$3:$B$4794,$A79,용기수불기초자료!$C$3:$C$4794,$FN$3)</f>
        <v>0</v>
      </c>
      <c r="FP79" s="555">
        <f>SUMIFS(용기수불기초자료!$G$3:$G$4794,용기수불기초자료!$B$3:$B$4794,$A79,용기수불기초자료!$C$3:$C$4794,$FN$3)</f>
        <v>0</v>
      </c>
      <c r="FQ79" s="554">
        <f t="shared" si="600"/>
        <v>0</v>
      </c>
      <c r="FR79" s="558">
        <v>4</v>
      </c>
      <c r="FS79" s="582">
        <f>SUMIF(기화기수불!$B$4:$B$628,A79,기화기수불!$D$4:$D$628)</f>
        <v>0</v>
      </c>
      <c r="FT79" s="582">
        <f>SUMIF(기화기수불!$B$4:$B$628,A79,기화기수불!$C$4:$C$628)</f>
        <v>0</v>
      </c>
      <c r="FU79" s="559">
        <f t="shared" si="325"/>
        <v>4</v>
      </c>
      <c r="FV79" s="542" t="s">
        <v>669</v>
      </c>
      <c r="FW79" s="228"/>
    </row>
    <row r="80" spans="1:179" s="663" customFormat="1" ht="15.75" customHeight="1" x14ac:dyDescent="0.3">
      <c r="A80" s="727" t="s">
        <v>917</v>
      </c>
      <c r="B80" s="652">
        <f t="shared" si="521"/>
        <v>2</v>
      </c>
      <c r="C80" s="653">
        <f t="shared" si="522"/>
        <v>0</v>
      </c>
      <c r="D80" s="653">
        <f t="shared" si="523"/>
        <v>0</v>
      </c>
      <c r="E80" s="654">
        <f t="shared" si="524"/>
        <v>2</v>
      </c>
      <c r="F80" s="655">
        <v>0</v>
      </c>
      <c r="G80" s="656">
        <f>SUMIFS(용기수불기초자료!$D$3:$D$4794,용기수불기초자료!$B$3:$B$4794,A80,용기수불기초자료!$C$3:$C$4794,$F$3)</f>
        <v>0</v>
      </c>
      <c r="H80" s="657">
        <f>SUMIFS(용기수불기초자료!$G$3:$G$4794,용기수불기초자료!$B$3:$B$4794,A80,용기수불기초자료!$C$3:$C$4794,$F$3)</f>
        <v>0</v>
      </c>
      <c r="I80" s="653">
        <f>F80+G80-H80</f>
        <v>0</v>
      </c>
      <c r="J80" s="658">
        <v>0</v>
      </c>
      <c r="K80" s="656">
        <f>SUMIFS(용기수불기초자료!$D$3:$D$4794,용기수불기초자료!$B$3:$B$4794,A80,용기수불기초자료!$C$3:$C$4794,$J$3)</f>
        <v>0</v>
      </c>
      <c r="L80" s="657">
        <f>SUMIFS(용기수불기초자료!$G$3:$G$4794,용기수불기초자료!$B$3:$B$4794,A80,용기수불기초자료!$C$3:$C$4794,$J$3)</f>
        <v>0</v>
      </c>
      <c r="M80" s="654">
        <f t="shared" si="526"/>
        <v>0</v>
      </c>
      <c r="N80" s="655">
        <v>0</v>
      </c>
      <c r="O80" s="656">
        <f>SUMIFS(용기수불기초자료!$D$3:$D$4794,용기수불기초자료!$B$3:$B$4794,A80,용기수불기초자료!$C$3:$C$4794,$N$3)</f>
        <v>0</v>
      </c>
      <c r="P80" s="657">
        <f>SUMIFS(용기수불기초자료!$G$3:$G$4794,용기수불기초자료!$B$3:$B$4794,A80,용기수불기초자료!$C$3:$C$4794,$N$3)</f>
        <v>0</v>
      </c>
      <c r="Q80" s="653">
        <f t="shared" si="596"/>
        <v>0</v>
      </c>
      <c r="R80" s="658">
        <v>0</v>
      </c>
      <c r="S80" s="657">
        <f>SUMIFS(용기수불기초자료!$D$3:$D$4794,용기수불기초자료!$B$3:$B$4794,A80,용기수불기초자료!$C$3:$C$4794,$R$3)</f>
        <v>0</v>
      </c>
      <c r="T80" s="657">
        <f>SUMIFS(용기수불기초자료!$G$3:$G$4794,용기수불기초자료!$B$3:$B$4794,A80,용기수불기초자료!$C$3:$C$4794,$R$3)</f>
        <v>0</v>
      </c>
      <c r="U80" s="654">
        <f t="shared" si="527"/>
        <v>0</v>
      </c>
      <c r="V80" s="655">
        <v>0</v>
      </c>
      <c r="W80" s="657">
        <f>SUMIFS(용기수불기초자료!$D$3:$D$4794,용기수불기초자료!$B$3:$B$4794,A80,용기수불기초자료!$C$3:$C$4794,$V$3)</f>
        <v>0</v>
      </c>
      <c r="X80" s="657">
        <f>SUMIFS(용기수불기초자료!$G$3:$G$4794,용기수불기초자료!$B$3:$B$4794,A80,용기수불기초자료!$C$3:$C$4794,$V$3)</f>
        <v>0</v>
      </c>
      <c r="Y80" s="653">
        <f t="shared" si="528"/>
        <v>0</v>
      </c>
      <c r="Z80" s="658">
        <v>0</v>
      </c>
      <c r="AA80" s="657">
        <f>SUMIFS(용기수불기초자료!$D$3:$D$4794,용기수불기초자료!$B$3:$B$4794,A80,용기수불기초자료!$C$3:$C$4794,$Z$3)</f>
        <v>0</v>
      </c>
      <c r="AB80" s="657">
        <f>SUMIFS(용기수불기초자료!$G$3:$G$4794,용기수불기초자료!$B$3:$B$4794,A80,용기수불기초자료!$C$3:$C$4794,$Z$3)</f>
        <v>0</v>
      </c>
      <c r="AC80" s="654">
        <f t="shared" si="529"/>
        <v>0</v>
      </c>
      <c r="AD80" s="658">
        <v>0</v>
      </c>
      <c r="AE80" s="657">
        <f>SUMIFS(용기수불기초자료!$D$3:$D$4794,용기수불기초자료!$B$3:$B$4794,A80,용기수불기초자료!$C$3:$C$4794,$AD$3)</f>
        <v>0</v>
      </c>
      <c r="AF80" s="657">
        <f>SUMIFS(용기수불기초자료!$G$3:$G$4794,용기수불기초자료!$B$3:$B$4794,A80,용기수불기초자료!$C$3:$C$4794,$AD$3)</f>
        <v>0</v>
      </c>
      <c r="AG80" s="654">
        <f t="shared" si="530"/>
        <v>0</v>
      </c>
      <c r="AH80" s="655">
        <v>0</v>
      </c>
      <c r="AI80" s="657">
        <f>SUMIFS(용기수불기초자료!$D$3:$D$4794,용기수불기초자료!$B$3:$B$4794,A80,용기수불기초자료!$C$3:$C$4794,$AH$3)</f>
        <v>0</v>
      </c>
      <c r="AJ80" s="657">
        <f>SUMIFS(용기수불기초자료!$G$3:$G$4794,용기수불기초자료!$B$3:$B$4794,A80,용기수불기초자료!$C$3:$C$4794,$AH$3)</f>
        <v>0</v>
      </c>
      <c r="AK80" s="653">
        <f>AH80+AI80-AJ80</f>
        <v>0</v>
      </c>
      <c r="AL80" s="658">
        <v>0</v>
      </c>
      <c r="AM80" s="657">
        <f>SUMIFS(용기수불기초자료!$D$3:$D$4794,용기수불기초자료!$B$3:$B$4794,A80,용기수불기초자료!$C$3:$C$4794,$AL$3)</f>
        <v>0</v>
      </c>
      <c r="AN80" s="657">
        <f>SUMIFS(용기수불기초자료!$G$3:$G$4794,용기수불기초자료!$B$3:$B$4794,A80,용기수불기초자료!$C$3:$C$4794,$AL$3)</f>
        <v>0</v>
      </c>
      <c r="AO80" s="654">
        <f t="shared" si="176"/>
        <v>0</v>
      </c>
      <c r="AP80" s="658">
        <v>0</v>
      </c>
      <c r="AQ80" s="657">
        <f>SUMIFS(용기수불기초자료!$D$3:$D$4794,용기수불기초자료!$B$3:$B$4794,A80,용기수불기초자료!$C$3:$C$4794,$AP$3)</f>
        <v>0</v>
      </c>
      <c r="AR80" s="657">
        <f>SUMIFS(용기수불기초자료!$G$3:$G$4794,용기수불기초자료!$B$3:$B$4794,A80,용기수불기초자료!$C$3:$C$4794,$AP$3)</f>
        <v>0</v>
      </c>
      <c r="AS80" s="654">
        <f t="shared" si="139"/>
        <v>0</v>
      </c>
      <c r="AT80" s="658">
        <v>2</v>
      </c>
      <c r="AU80" s="657">
        <f>SUMIFS(용기수불기초자료!$D$3:$D$4794,용기수불기초자료!$B$3:$B$4794,A80,용기수불기초자료!$C$3:$C$4794,$AT$3)</f>
        <v>0</v>
      </c>
      <c r="AV80" s="657">
        <f>SUMIFS(용기수불기초자료!$G$3:$G$4794,용기수불기초자료!$B$3:$B$4794,A80,용기수불기초자료!$C$3:$C$4794,$AT$3)</f>
        <v>0</v>
      </c>
      <c r="AW80" s="654">
        <f>AT80+AU80-AV80</f>
        <v>2</v>
      </c>
      <c r="AX80" s="655">
        <v>0</v>
      </c>
      <c r="AY80" s="656">
        <f>SUMIFS(용기수불기초자료!$D$3:$D$4794,용기수불기초자료!$B$3:$B$4794,A80,용기수불기초자료!$C$3:$C$4794,$AX$3)</f>
        <v>0</v>
      </c>
      <c r="AZ80" s="657">
        <f>SUMIFS(용기수불기초자료!$G$3:$G$4794,용기수불기초자료!$B$3:$B$4794,A80,용기수불기초자료!$C$3:$C$4794,$AX$3)</f>
        <v>0</v>
      </c>
      <c r="BA80" s="653">
        <f t="shared" si="532"/>
        <v>0</v>
      </c>
      <c r="BB80" s="658">
        <v>0</v>
      </c>
      <c r="BC80" s="656">
        <f>SUMIFS(용기수불기초자료!$D$3:$D$4794,용기수불기초자료!$B$3:$B$4794,A80,용기수불기초자료!$C$3:$C$4794,$BB$3)</f>
        <v>0</v>
      </c>
      <c r="BD80" s="657">
        <f>SUMIFS(용기수불기초자료!$G$3:$G$4794,용기수불기초자료!$B$3:$B$4794,A80,용기수불기초자료!$C$3:$C$4794,$BB$3)</f>
        <v>0</v>
      </c>
      <c r="BE80" s="654">
        <f t="shared" si="533"/>
        <v>0</v>
      </c>
      <c r="BF80" s="655">
        <v>0</v>
      </c>
      <c r="BG80" s="656">
        <f>SUMIFS(용기수불기초자료!$D$3:$D$4794,용기수불기초자료!$B$3:$B$4794,A80,용기수불기초자료!$C$3:$C$4794,$BF$3)</f>
        <v>0</v>
      </c>
      <c r="BH80" s="657">
        <f>SUMIFS(용기수불기초자료!$G$3:$G$4794,용기수불기초자료!$B$3:$B$4794,A80,용기수불기초자료!$C$3:$C$4794,$BF$3)</f>
        <v>0</v>
      </c>
      <c r="BI80" s="653">
        <f t="shared" si="534"/>
        <v>0</v>
      </c>
      <c r="BJ80" s="658">
        <v>0</v>
      </c>
      <c r="BK80" s="656">
        <f>SUMIFS(용기수불기초자료!$D$3:$D$4794,용기수불기초자료!$B$3:$B$4794,A80,용기수불기초자료!$C$3:$C$4794,$BJ$3)</f>
        <v>0</v>
      </c>
      <c r="BL80" s="657">
        <f>SUMIFS(용기수불기초자료!$G$3:$G$4794,용기수불기초자료!$B$3:$B$4794,A80,용기수불기초자료!$C$3:$C$4794,$BJ$3)</f>
        <v>0</v>
      </c>
      <c r="BM80" s="654">
        <f t="shared" si="535"/>
        <v>0</v>
      </c>
      <c r="BN80" s="658">
        <v>0</v>
      </c>
      <c r="BO80" s="656">
        <f>SUMIFS(용기수불기초자료!$D$3:$D$4794,용기수불기초자료!$B$3:$B$4794,A80,용기수불기초자료!$C$3:$C$4794,$BN$3)</f>
        <v>0</v>
      </c>
      <c r="BP80" s="657">
        <f>SUMIFS(용기수불기초자료!$G$3:$G$4794,용기수불기초자료!$B$3:$B$4794,A80,용기수불기초자료!$C$3:$C$4794,$BN$3)</f>
        <v>0</v>
      </c>
      <c r="BQ80" s="654">
        <f t="shared" si="536"/>
        <v>0</v>
      </c>
      <c r="BR80" s="658">
        <v>0</v>
      </c>
      <c r="BS80" s="656">
        <f>SUMIFS(용기수불기초자료!$D$3:$D$4794,용기수불기초자료!$B$3:$B$4794,A80,용기수불기초자료!$C$3:$C$4794,$BR$3)</f>
        <v>0</v>
      </c>
      <c r="BT80" s="657">
        <f>SUMIFS(용기수불기초자료!$G$3:$G$4794,용기수불기초자료!$B$3:$B$4794,A80,용기수불기초자료!$C$3:$C$4794,$BR$3)</f>
        <v>0</v>
      </c>
      <c r="BU80" s="654">
        <f t="shared" si="537"/>
        <v>0</v>
      </c>
      <c r="BV80" s="655">
        <v>0</v>
      </c>
      <c r="BW80" s="656">
        <f>SUMIFS(용기수불기초자료!$D$3:$D$4794,용기수불기초자료!$B$3:$B$4794,A80,용기수불기초자료!$C$3:$C$4794,$BV$3)</f>
        <v>0</v>
      </c>
      <c r="BX80" s="657">
        <f>SUMIFS(용기수불기초자료!$G$3:$G$4794,용기수불기초자료!$B$3:$B$4794,A80,용기수불기초자료!$C$3:$C$4794,$BV$3)</f>
        <v>0</v>
      </c>
      <c r="BY80" s="653">
        <f t="shared" si="538"/>
        <v>0</v>
      </c>
      <c r="BZ80" s="658">
        <v>0</v>
      </c>
      <c r="CA80" s="656">
        <f>SUMIFS(용기수불기초자료!$D$3:$D$4794,용기수불기초자료!$B$3:$B$4794,A80,용기수불기초자료!$C$3:$C$4794,$BZ$3)</f>
        <v>0</v>
      </c>
      <c r="CB80" s="657">
        <f>SUMIFS(용기수불기초자료!$G$3:$G$4794,용기수불기초자료!$B$3:$B$4794,A80,용기수불기초자료!$C$3:$C$4794,$BZ$3)</f>
        <v>0</v>
      </c>
      <c r="CC80" s="654">
        <f t="shared" si="539"/>
        <v>0</v>
      </c>
      <c r="CD80" s="658">
        <v>0</v>
      </c>
      <c r="CE80" s="656">
        <f>SUMIFS(용기수불기초자료!$D$3:$D$4794,용기수불기초자료!$B$3:$B$4794,A80,용기수불기초자료!$C$3:$C$4794,$CD$3)</f>
        <v>0</v>
      </c>
      <c r="CF80" s="657">
        <f>SUMIFS(용기수불기초자료!$G$3:$G$4794,용기수불기초자료!$B$3:$B$4794,A80,용기수불기초자료!$C$3:$C$4794,$CD$3)</f>
        <v>0</v>
      </c>
      <c r="CG80" s="654">
        <f t="shared" si="540"/>
        <v>0</v>
      </c>
      <c r="CH80" s="658">
        <v>0</v>
      </c>
      <c r="CI80" s="656">
        <f>SUMIFS(용기수불기초자료!$D$3:$D$4794,용기수불기초자료!$B$3:$B$4794,A80,용기수불기초자료!$C$3:$C$4794,$CH$3)</f>
        <v>0</v>
      </c>
      <c r="CJ80" s="657">
        <f>SUMIFS(용기수불기초자료!$G$3:$G$4794,용기수불기초자료!$B$3:$B$4794,A80,용기수불기초자료!$C$3:$C$4794,$CH$3)</f>
        <v>0</v>
      </c>
      <c r="CK80" s="654">
        <f t="shared" si="541"/>
        <v>0</v>
      </c>
      <c r="CL80" s="655">
        <v>0</v>
      </c>
      <c r="CM80" s="656">
        <f>SUMIFS(용기수불기초자료!$D$3:$D$4794,용기수불기초자료!$B$3:$B$4794,A80,용기수불기초자료!$C$3:$C$4794,$CL$3)</f>
        <v>0</v>
      </c>
      <c r="CN80" s="657">
        <f>SUMIFS(용기수불기초자료!$G$3:$G$4794,용기수불기초자료!$B$3:$B$4794,A80,용기수불기초자료!$C$3:$C$4794,$CL$3)</f>
        <v>0</v>
      </c>
      <c r="CO80" s="653">
        <f t="shared" si="542"/>
        <v>0</v>
      </c>
      <c r="CP80" s="658">
        <v>0</v>
      </c>
      <c r="CQ80" s="656">
        <f>SUMIFS(용기수불기초자료!$D$3:$D$4794,용기수불기초자료!$B$3:$B$4794,A80,용기수불기초자료!$C$3:$C$4794,$CP$3)</f>
        <v>0</v>
      </c>
      <c r="CR80" s="657">
        <f>SUMIFS(용기수불기초자료!$G$3:$G$4794,용기수불기초자료!$B$3:$B$4794,A80,용기수불기초자료!$C$3:$C$4794,$CP$3)</f>
        <v>0</v>
      </c>
      <c r="CS80" s="654">
        <f t="shared" si="543"/>
        <v>0</v>
      </c>
      <c r="CT80" s="655">
        <v>0</v>
      </c>
      <c r="CU80" s="656">
        <f>SUMIFS(용기수불기초자료!$D$3:$D$4794,용기수불기초자료!$B$3:$B$4794,A80,용기수불기초자료!$C$3:$C$4794,$CT$3)</f>
        <v>0</v>
      </c>
      <c r="CV80" s="657">
        <f>SUMIFS(용기수불기초자료!$G$3:$G$4794,용기수불기초자료!$B$3:$B$4794,A80,용기수불기초자료!$C$3:$C$4794,$CT$3)</f>
        <v>0</v>
      </c>
      <c r="CW80" s="653">
        <f t="shared" si="544"/>
        <v>0</v>
      </c>
      <c r="CX80" s="658">
        <v>0</v>
      </c>
      <c r="CY80" s="656">
        <f>SUMIFS(용기수불기초자료!$D$3:$D$4794,용기수불기초자료!$B$3:$B$4794,A80,용기수불기초자료!$C$3:$C$4794,$CX$3)</f>
        <v>0</v>
      </c>
      <c r="CZ80" s="657">
        <f>SUMIFS(용기수불기초자료!$G$3:$G$4794,용기수불기초자료!$B$3:$B$4794,A80,용기수불기초자료!$C$3:$C$4794,$CX$3)</f>
        <v>0</v>
      </c>
      <c r="DA80" s="654">
        <f t="shared" si="545"/>
        <v>0</v>
      </c>
      <c r="DB80" s="655">
        <v>0</v>
      </c>
      <c r="DC80" s="656">
        <f>SUMIFS(용기수불기초자료!$D$3:$D$4794,용기수불기초자료!$B$3:$B$4794,A80,용기수불기초자료!$C$3:$C$4794,$DB$3)</f>
        <v>0</v>
      </c>
      <c r="DD80" s="657">
        <f>SUMIFS(용기수불기초자료!$G$3:$G$4794,용기수불기초자료!$B$3:$B$4794,A80,용기수불기초자료!$C$3:$C$4794,$DB$3)</f>
        <v>0</v>
      </c>
      <c r="DE80" s="653">
        <f t="shared" si="546"/>
        <v>0</v>
      </c>
      <c r="DF80" s="658">
        <v>0</v>
      </c>
      <c r="DG80" s="656">
        <f>SUMIFS(용기수불기초자료!$D$3:$D$4794,용기수불기초자료!$B$3:$B$4794,A80,용기수불기초자료!$C$3:$C$4794,$DF$3)</f>
        <v>0</v>
      </c>
      <c r="DH80" s="657">
        <f>SUMIFS(용기수불기초자료!$G$3:$G$4794,용기수불기초자료!$B$3:$B$4794,A80,용기수불기초자료!$C$3:$C$4794,$DF$3)</f>
        <v>0</v>
      </c>
      <c r="DI80" s="654">
        <f t="shared" si="547"/>
        <v>0</v>
      </c>
      <c r="DJ80" s="658">
        <v>0</v>
      </c>
      <c r="DK80" s="656">
        <f>SUMIFS(용기수불기초자료!$D$3:$D$4794,용기수불기초자료!$B$3:$B$4794,A80,용기수불기초자료!$C$3:$C$4794,$DJ$3)</f>
        <v>0</v>
      </c>
      <c r="DL80" s="657">
        <f>SUMIFS(용기수불기초자료!$G$3:$G$4794,용기수불기초자료!$B$3:$B$4794,A80,용기수불기초자료!$C$3:$C$4794,$DJ$3)</f>
        <v>0</v>
      </c>
      <c r="DM80" s="654">
        <f t="shared" si="548"/>
        <v>0</v>
      </c>
      <c r="DN80" s="658">
        <v>0</v>
      </c>
      <c r="DO80" s="656">
        <f>SUMIFS(용기수불기초자료!$D$3:$D$4794,용기수불기초자료!$B$3:$B$4794,A80,용기수불기초자료!$C$3:$C$4794,$DN$3)</f>
        <v>0</v>
      </c>
      <c r="DP80" s="657">
        <f>SUMIFS(용기수불기초자료!$G$3:$G$4794,용기수불기초자료!$B$3:$B$4794,A80,용기수불기초자료!$C$3:$C$4794,$DN$3)</f>
        <v>0</v>
      </c>
      <c r="DQ80" s="659">
        <f t="shared" si="549"/>
        <v>0</v>
      </c>
      <c r="DR80" s="655">
        <v>0</v>
      </c>
      <c r="DS80" s="656">
        <f>SUMIFS(용기수불기초자료!$D$3:$D$4794,용기수불기초자료!$B$3:$B$4794,A80,용기수불기초자료!$C$3:$C$4794,$DR$3)</f>
        <v>0</v>
      </c>
      <c r="DT80" s="657">
        <f>SUMIFS(용기수불기초자료!$G$3:$G$4794,용기수불기초자료!$B$3:$B$4794,A80,용기수불기초자료!$C$3:$C$4794,$DR$3)</f>
        <v>0</v>
      </c>
      <c r="DU80" s="653">
        <f t="shared" si="520"/>
        <v>0</v>
      </c>
      <c r="DV80" s="658">
        <v>0</v>
      </c>
      <c r="DW80" s="656">
        <f>SUMIFS(용기수불기초자료!$D$3:$D$4794,용기수불기초자료!$B$3:$B$4794,A80,용기수불기초자료!$C$3:$C$4794,$DV$3)</f>
        <v>0</v>
      </c>
      <c r="DX80" s="657">
        <f>SUMIFS(용기수불기초자료!$G$3:$G$4794,용기수불기초자료!$B$3:$B$4794,A80,용기수불기초자료!$C$3:$C$4794,$DV$3)</f>
        <v>0</v>
      </c>
      <c r="DY80" s="654">
        <f t="shared" si="550"/>
        <v>0</v>
      </c>
      <c r="DZ80" s="655">
        <v>0</v>
      </c>
      <c r="EA80" s="656">
        <f>SUMIFS(용기수불기초자료!$D$3:$D$4794,용기수불기초자료!$B$3:$B$4794,A80,용기수불기초자료!$C$3:$C$4794,$DZ$3)</f>
        <v>0</v>
      </c>
      <c r="EB80" s="657">
        <f>SUMIFS(용기수불기초자료!$G$3:$G$4794,용기수불기초자료!$B$3:$B$4794,A80,용기수불기초자료!$C$3:$C$4794,$DZ$3)</f>
        <v>0</v>
      </c>
      <c r="EC80" s="653">
        <f t="shared" si="551"/>
        <v>0</v>
      </c>
      <c r="ED80" s="658">
        <v>0</v>
      </c>
      <c r="EE80" s="656">
        <f>SUMIFS(용기수불기초자료!$D$3:$D$4794,용기수불기초자료!$B$3:$B$4794,A80,용기수불기초자료!$C$3:$C$4794,$ED$3)</f>
        <v>0</v>
      </c>
      <c r="EF80" s="657">
        <f>SUMIFS(용기수불기초자료!$G$3:$G$4794,용기수불기초자료!$B$3:$B$4794,A80,용기수불기초자료!$C$3:$C$4794,$ED$3)</f>
        <v>0</v>
      </c>
      <c r="EG80" s="654">
        <f t="shared" si="552"/>
        <v>0</v>
      </c>
      <c r="EH80" s="658">
        <v>0</v>
      </c>
      <c r="EI80" s="656">
        <f>SUMIFS(용기수불기초자료!$D$3:$D$4794,용기수불기초자료!$B$3:$B$4794,A80,용기수불기초자료!$C$3:$C$4794,$EH$3)</f>
        <v>0</v>
      </c>
      <c r="EJ80" s="657">
        <f>SUMIFS(용기수불기초자료!$G$3:$G$4794,용기수불기초자료!$B$3:$B$4794,A80,용기수불기초자료!$C$3:$C$4794,$EH$3)</f>
        <v>0</v>
      </c>
      <c r="EK80" s="654">
        <f t="shared" si="553"/>
        <v>0</v>
      </c>
      <c r="EL80" s="655">
        <v>0</v>
      </c>
      <c r="EM80" s="656">
        <f>SUMIFS(용기수불기초자료!$D$3:$D$4794,용기수불기초자료!$B$3:$B$4794,A80,용기수불기초자료!$C$3:$C$4794,$EL$3)</f>
        <v>0</v>
      </c>
      <c r="EN80" s="657">
        <f>SUMIFS(용기수불기초자료!$G$3:$G$4794,용기수불기초자료!$B$3:$B$4794,A80,용기수불기초자료!$C$3:$C$4794,$EL$3)</f>
        <v>0</v>
      </c>
      <c r="EO80" s="653">
        <f t="shared" si="554"/>
        <v>0</v>
      </c>
      <c r="EP80" s="658">
        <v>0</v>
      </c>
      <c r="EQ80" s="656">
        <f>SUMIFS(용기수불기초자료!$D$3:$D$4794,용기수불기초자료!$B$3:$B$4794,A80,용기수불기초자료!$C$3:$C$4794,$EP$3)</f>
        <v>0</v>
      </c>
      <c r="ER80" s="657">
        <f>SUMIFS(용기수불기초자료!$G$3:$G$4794,용기수불기초자료!$B$3:$B$4794,A80,용기수불기초자료!$C$3:$C$4794,$EP$3)</f>
        <v>0</v>
      </c>
      <c r="ES80" s="654">
        <f t="shared" si="555"/>
        <v>0</v>
      </c>
      <c r="ET80" s="658">
        <v>0</v>
      </c>
      <c r="EU80" s="656">
        <f>SUMIFS(용기수불기초자료!$D$3:$D$4794,용기수불기초자료!$B$3:$B$4794,A80,용기수불기초자료!$C$3:$C$4794,$ET$3)</f>
        <v>0</v>
      </c>
      <c r="EV80" s="657">
        <f>SUMIFS(용기수불기초자료!$G$3:$G$4794,용기수불기초자료!$B$3:$B$4794,A80,용기수불기초자료!$C$3:$C$4794,$ET$3)</f>
        <v>0</v>
      </c>
      <c r="EW80" s="654">
        <f t="shared" si="556"/>
        <v>0</v>
      </c>
      <c r="EX80" s="658">
        <v>0</v>
      </c>
      <c r="EY80" s="656">
        <f>SUMIFS(용기수불기초자료!$D$3:$D$4794,용기수불기초자료!$B$3:$B$4794,A80,용기수불기초자료!$C$3:$C$4794,$EX$3)</f>
        <v>0</v>
      </c>
      <c r="EZ80" s="657">
        <f>SUMIFS(용기수불기초자료!$G$3:$G$4794,용기수불기초자료!$B$3:$B$4794,A80,용기수불기초자료!$C$3:$C$4794,$EX$3)</f>
        <v>0</v>
      </c>
      <c r="FA80" s="659">
        <f t="shared" si="557"/>
        <v>0</v>
      </c>
      <c r="FB80" s="658">
        <v>0</v>
      </c>
      <c r="FC80" s="660">
        <f>SUMIFS(용기수불기초자료!$D$3:$D$4794,용기수불기초자료!$B$3:$B$4794,A80,용기수불기초자료!$C$3:$C$4794,$FB$3)</f>
        <v>0</v>
      </c>
      <c r="FD80" s="660">
        <f>SUMIFS(용기수불기초자료!$G$3:$G$4794,용기수불기초자료!$B$3:$B$4794,A80,용기수불기초자료!$C$3:$C$4794,$FB$3)</f>
        <v>0</v>
      </c>
      <c r="FE80" s="659">
        <f t="shared" si="558"/>
        <v>0</v>
      </c>
      <c r="FF80" s="658">
        <v>0</v>
      </c>
      <c r="FG80" s="660">
        <f>SUMIFS(용기수불기초자료!$D$3:$D$4794,용기수불기초자료!$B$3:$B$4794,A80,용기수불기초자료!$C$3:$C$4794,$FF$3)</f>
        <v>0</v>
      </c>
      <c r="FH80" s="660">
        <f>SUMIFS(용기수불기초자료!$G$3:$G$4794,용기수불기초자료!$B$3:$B$4794,A80,용기수불기초자료!$C$3:$C$4794,$FF$3)</f>
        <v>0</v>
      </c>
      <c r="FI80" s="659">
        <f t="shared" si="598"/>
        <v>0</v>
      </c>
      <c r="FJ80" s="658">
        <v>0</v>
      </c>
      <c r="FK80" s="660">
        <f>SUMIFS(용기수불기초자료!$D$3:$D$4794,용기수불기초자료!$B$3:$B$4794,$A80,용기수불기초자료!$C$3:$C$4794,$FJ$3)</f>
        <v>0</v>
      </c>
      <c r="FL80" s="660">
        <f>SUMIFS(용기수불기초자료!$G$3:$G$4794,용기수불기초자료!$B$3:$B$4794,$A80,용기수불기초자료!$C$3:$C$4794,$FJ$3)</f>
        <v>0</v>
      </c>
      <c r="FM80" s="659">
        <f t="shared" si="599"/>
        <v>0</v>
      </c>
      <c r="FN80" s="658">
        <v>0</v>
      </c>
      <c r="FO80" s="660">
        <f>SUMIFS(용기수불기초자료!$D$3:$D$4794,용기수불기초자료!$B$3:$B$4794,$A80,용기수불기초자료!$C$3:$C$4794,$FN$3)</f>
        <v>0</v>
      </c>
      <c r="FP80" s="660">
        <f>SUMIFS(용기수불기초자료!$G$3:$G$4794,용기수불기초자료!$B$3:$B$4794,$A80,용기수불기초자료!$C$3:$C$4794,$FN$3)</f>
        <v>0</v>
      </c>
      <c r="FQ80" s="659">
        <f t="shared" si="600"/>
        <v>0</v>
      </c>
      <c r="FR80" s="661">
        <v>0</v>
      </c>
      <c r="FS80" s="662">
        <f>SUMIF(기화기수불!$B$4:$B$628,A80,기화기수불!$D$4:$D$628)</f>
        <v>0</v>
      </c>
      <c r="FT80" s="662">
        <f>SUMIF(기화기수불!$B$4:$B$628,A80,기화기수불!$C$4:$C$628)</f>
        <v>0</v>
      </c>
      <c r="FU80" s="669">
        <f t="shared" ref="FU80:FU104" si="601">FR80+FS80-FT80</f>
        <v>0</v>
      </c>
      <c r="FW80" s="679"/>
    </row>
    <row r="81" spans="1:179" x14ac:dyDescent="0.3">
      <c r="A81" s="945" t="s">
        <v>918</v>
      </c>
      <c r="B81" s="546">
        <f t="shared" si="521"/>
        <v>2</v>
      </c>
      <c r="C81" s="547">
        <f t="shared" si="522"/>
        <v>16</v>
      </c>
      <c r="D81" s="547">
        <f t="shared" si="523"/>
        <v>16</v>
      </c>
      <c r="E81" s="548">
        <f t="shared" si="524"/>
        <v>2</v>
      </c>
      <c r="F81" s="549">
        <v>0</v>
      </c>
      <c r="G81" s="550">
        <f>SUMIFS(용기수불기초자료!$D$3:$D$4794,용기수불기초자료!$B$3:$B$4794,A81,용기수불기초자료!$C$3:$C$4794,$F$3)</f>
        <v>9</v>
      </c>
      <c r="H81" s="551">
        <f>SUMIFS(용기수불기초자료!$G$3:$G$4794,용기수불기초자료!$B$3:$B$4794,A81,용기수불기초자료!$C$3:$C$4794,$F$3)</f>
        <v>9</v>
      </c>
      <c r="I81" s="547">
        <f t="shared" si="525"/>
        <v>0</v>
      </c>
      <c r="J81" s="552">
        <v>0</v>
      </c>
      <c r="K81" s="550">
        <f>SUMIFS(용기수불기초자료!$D$3:$D$4794,용기수불기초자료!$B$3:$B$4794,A81,용기수불기초자료!$C$3:$C$4794,$J$3)</f>
        <v>0</v>
      </c>
      <c r="L81" s="551">
        <f>SUMIFS(용기수불기초자료!$G$3:$G$4794,용기수불기초자료!$B$3:$B$4794,A81,용기수불기초자료!$C$3:$C$4794,$J$3)</f>
        <v>0</v>
      </c>
      <c r="M81" s="548">
        <f t="shared" si="526"/>
        <v>0</v>
      </c>
      <c r="N81" s="549">
        <v>0</v>
      </c>
      <c r="O81" s="550">
        <f>SUMIFS(용기수불기초자료!$D$3:$D$4794,용기수불기초자료!$B$3:$B$4794,A81,용기수불기초자료!$C$3:$C$4794,$N$3)</f>
        <v>0</v>
      </c>
      <c r="P81" s="551">
        <f>SUMIFS(용기수불기초자료!$G$3:$G$4794,용기수불기초자료!$B$3:$B$4794,A81,용기수불기초자료!$C$3:$C$4794,$N$3)</f>
        <v>0</v>
      </c>
      <c r="Q81" s="547">
        <f t="shared" si="596"/>
        <v>0</v>
      </c>
      <c r="R81" s="552">
        <v>0</v>
      </c>
      <c r="S81" s="551">
        <f>SUMIFS(용기수불기초자료!$D$3:$D$4794,용기수불기초자료!$B$3:$B$4794,A81,용기수불기초자료!$C$3:$C$4794,$R$3)</f>
        <v>0</v>
      </c>
      <c r="T81" s="551">
        <f>SUMIFS(용기수불기초자료!$G$3:$G$4794,용기수불기초자료!$B$3:$B$4794,A81,용기수불기초자료!$C$3:$C$4794,$R$3)</f>
        <v>0</v>
      </c>
      <c r="U81" s="548">
        <f t="shared" si="527"/>
        <v>0</v>
      </c>
      <c r="V81" s="549">
        <v>0</v>
      </c>
      <c r="W81" s="551">
        <f>SUMIFS(용기수불기초자료!$D$3:$D$4794,용기수불기초자료!$B$3:$B$4794,A81,용기수불기초자료!$C$3:$C$4794,$V$3)</f>
        <v>0</v>
      </c>
      <c r="X81" s="551">
        <f>SUMIFS(용기수불기초자료!$G$3:$G$4794,용기수불기초자료!$B$3:$B$4794,A81,용기수불기초자료!$C$3:$C$4794,$V$3)</f>
        <v>0</v>
      </c>
      <c r="Y81" s="547">
        <f t="shared" si="528"/>
        <v>0</v>
      </c>
      <c r="Z81" s="552">
        <v>0</v>
      </c>
      <c r="AA81" s="551">
        <f>SUMIFS(용기수불기초자료!$D$3:$D$4794,용기수불기초자료!$B$3:$B$4794,A81,용기수불기초자료!$C$3:$C$4794,$Z$3)</f>
        <v>0</v>
      </c>
      <c r="AB81" s="551">
        <f>SUMIFS(용기수불기초자료!$G$3:$G$4794,용기수불기초자료!$B$3:$B$4794,A81,용기수불기초자료!$C$3:$C$4794,$Z$3)</f>
        <v>0</v>
      </c>
      <c r="AC81" s="548">
        <f t="shared" si="529"/>
        <v>0</v>
      </c>
      <c r="AD81" s="552">
        <v>0</v>
      </c>
      <c r="AE81" s="551">
        <f>SUMIFS(용기수불기초자료!$D$3:$D$4794,용기수불기초자료!$B$3:$B$4794,A81,용기수불기초자료!$C$3:$C$4794,$AD$3)</f>
        <v>0</v>
      </c>
      <c r="AF81" s="551">
        <f>SUMIFS(용기수불기초자료!$G$3:$G$4794,용기수불기초자료!$B$3:$B$4794,A81,용기수불기초자료!$C$3:$C$4794,$AD$3)</f>
        <v>0</v>
      </c>
      <c r="AG81" s="548">
        <f t="shared" si="530"/>
        <v>0</v>
      </c>
      <c r="AH81" s="549">
        <v>0</v>
      </c>
      <c r="AI81" s="551">
        <f>SUMIFS(용기수불기초자료!$D$3:$D$4794,용기수불기초자료!$B$3:$B$4794,A81,용기수불기초자료!$C$3:$C$4794,$AH$3)</f>
        <v>0</v>
      </c>
      <c r="AJ81" s="551">
        <f>SUMIFS(용기수불기초자료!$G$3:$G$4794,용기수불기초자료!$B$3:$B$4794,A81,용기수불기초자료!$C$3:$C$4794,$AH$3)</f>
        <v>0</v>
      </c>
      <c r="AK81" s="547">
        <f t="shared" si="597"/>
        <v>0</v>
      </c>
      <c r="AL81" s="552">
        <v>0</v>
      </c>
      <c r="AM81" s="551">
        <f>SUMIFS(용기수불기초자료!$D$3:$D$4794,용기수불기초자료!$B$3:$B$4794,A81,용기수불기초자료!$C$3:$C$4794,$AL$3)</f>
        <v>0</v>
      </c>
      <c r="AN81" s="551">
        <f>SUMIFS(용기수불기초자료!$G$3:$G$4794,용기수불기초자료!$B$3:$B$4794,A81,용기수불기초자료!$C$3:$C$4794,$AL$3)</f>
        <v>0</v>
      </c>
      <c r="AO81" s="548">
        <f t="shared" si="176"/>
        <v>0</v>
      </c>
      <c r="AP81" s="552">
        <v>0</v>
      </c>
      <c r="AQ81" s="551">
        <f>SUMIFS(용기수불기초자료!$D$3:$D$4794,용기수불기초자료!$B$3:$B$4794,A81,용기수불기초자료!$C$3:$C$4794,$AP$3)</f>
        <v>0</v>
      </c>
      <c r="AR81" s="551">
        <f>SUMIFS(용기수불기초자료!$G$3:$G$4794,용기수불기초자료!$B$3:$B$4794,A81,용기수불기초자료!$C$3:$C$4794,$AP$3)</f>
        <v>0</v>
      </c>
      <c r="AS81" s="548">
        <f t="shared" si="139"/>
        <v>0</v>
      </c>
      <c r="AT81" s="552">
        <v>3</v>
      </c>
      <c r="AU81" s="551">
        <f>SUMIFS(용기수불기초자료!$D$3:$D$4794,용기수불기초자료!$B$3:$B$4794,A81,용기수불기초자료!$C$3:$C$4794,$AT$3)</f>
        <v>3</v>
      </c>
      <c r="AV81" s="551">
        <f>SUMIFS(용기수불기초자료!$G$3:$G$4794,용기수불기초자료!$B$3:$B$4794,A81,용기수불기초자료!$C$3:$C$4794,$AT$3)</f>
        <v>3</v>
      </c>
      <c r="AW81" s="548">
        <f t="shared" si="531"/>
        <v>3</v>
      </c>
      <c r="AX81" s="549">
        <v>0</v>
      </c>
      <c r="AY81" s="550">
        <f>SUMIFS(용기수불기초자료!$D$3:$D$4794,용기수불기초자료!$B$3:$B$4794,A81,용기수불기초자료!$C$3:$C$4794,$AX$3)</f>
        <v>0</v>
      </c>
      <c r="AZ81" s="551">
        <f>SUMIFS(용기수불기초자료!$G$3:$G$4794,용기수불기초자료!$B$3:$B$4794,A81,용기수불기초자료!$C$3:$C$4794,$AX$3)</f>
        <v>0</v>
      </c>
      <c r="BA81" s="547">
        <f t="shared" si="532"/>
        <v>0</v>
      </c>
      <c r="BB81" s="552">
        <v>0</v>
      </c>
      <c r="BC81" s="550">
        <f>SUMIFS(용기수불기초자료!$D$3:$D$4794,용기수불기초자료!$B$3:$B$4794,A81,용기수불기초자료!$C$3:$C$4794,$BB$3)</f>
        <v>0</v>
      </c>
      <c r="BD81" s="551">
        <f>SUMIFS(용기수불기초자료!$G$3:$G$4794,용기수불기초자료!$B$3:$B$4794,A81,용기수불기초자료!$C$3:$C$4794,$BB$3)</f>
        <v>0</v>
      </c>
      <c r="BE81" s="548">
        <f t="shared" si="533"/>
        <v>0</v>
      </c>
      <c r="BF81" s="549">
        <v>0</v>
      </c>
      <c r="BG81" s="550">
        <f>SUMIFS(용기수불기초자료!$D$3:$D$4794,용기수불기초자료!$B$3:$B$4794,A81,용기수불기초자료!$C$3:$C$4794,$BF$3)</f>
        <v>0</v>
      </c>
      <c r="BH81" s="551">
        <f>SUMIFS(용기수불기초자료!$G$3:$G$4794,용기수불기초자료!$B$3:$B$4794,A81,용기수불기초자료!$C$3:$C$4794,$BF$3)</f>
        <v>0</v>
      </c>
      <c r="BI81" s="547">
        <f t="shared" si="534"/>
        <v>0</v>
      </c>
      <c r="BJ81" s="552">
        <v>0</v>
      </c>
      <c r="BK81" s="550">
        <f>SUMIFS(용기수불기초자료!$D$3:$D$4794,용기수불기초자료!$B$3:$B$4794,A81,용기수불기초자료!$C$3:$C$4794,$BJ$3)</f>
        <v>0</v>
      </c>
      <c r="BL81" s="551">
        <f>SUMIFS(용기수불기초자료!$G$3:$G$4794,용기수불기초자료!$B$3:$B$4794,A81,용기수불기초자료!$C$3:$C$4794,$BJ$3)</f>
        <v>0</v>
      </c>
      <c r="BM81" s="548">
        <f t="shared" si="535"/>
        <v>0</v>
      </c>
      <c r="BN81" s="552">
        <v>0</v>
      </c>
      <c r="BO81" s="550">
        <f>SUMIFS(용기수불기초자료!$D$3:$D$4794,용기수불기초자료!$B$3:$B$4794,A81,용기수불기초자료!$C$3:$C$4794,$BN$3)</f>
        <v>0</v>
      </c>
      <c r="BP81" s="551">
        <f>SUMIFS(용기수불기초자료!$G$3:$G$4794,용기수불기초자료!$B$3:$B$4794,A81,용기수불기초자료!$C$3:$C$4794,$BN$3)</f>
        <v>0</v>
      </c>
      <c r="BQ81" s="548">
        <f t="shared" si="536"/>
        <v>0</v>
      </c>
      <c r="BR81" s="552">
        <v>0</v>
      </c>
      <c r="BS81" s="550">
        <f>SUMIFS(용기수불기초자료!$D$3:$D$4794,용기수불기초자료!$B$3:$B$4794,A81,용기수불기초자료!$C$3:$C$4794,$BR$3)</f>
        <v>0</v>
      </c>
      <c r="BT81" s="551">
        <f>SUMIFS(용기수불기초자료!$G$3:$G$4794,용기수불기초자료!$B$3:$B$4794,A81,용기수불기초자료!$C$3:$C$4794,$BR$3)</f>
        <v>0</v>
      </c>
      <c r="BU81" s="548">
        <f t="shared" si="537"/>
        <v>0</v>
      </c>
      <c r="BV81" s="549">
        <v>0</v>
      </c>
      <c r="BW81" s="550">
        <f>SUMIFS(용기수불기초자료!$D$3:$D$4794,용기수불기초자료!$B$3:$B$4794,A81,용기수불기초자료!$C$3:$C$4794,$BV$3)</f>
        <v>0</v>
      </c>
      <c r="BX81" s="551">
        <f>SUMIFS(용기수불기초자료!$G$3:$G$4794,용기수불기초자료!$B$3:$B$4794,A81,용기수불기초자료!$C$3:$C$4794,$BV$3)</f>
        <v>0</v>
      </c>
      <c r="BY81" s="547">
        <f t="shared" si="538"/>
        <v>0</v>
      </c>
      <c r="BZ81" s="552">
        <v>0</v>
      </c>
      <c r="CA81" s="550">
        <f>SUMIFS(용기수불기초자료!$D$3:$D$4794,용기수불기초자료!$B$3:$B$4794,A81,용기수불기초자료!$C$3:$C$4794,$BZ$3)</f>
        <v>0</v>
      </c>
      <c r="CB81" s="551">
        <f>SUMIFS(용기수불기초자료!$G$3:$G$4794,용기수불기초자료!$B$3:$B$4794,A81,용기수불기초자료!$C$3:$C$4794,$BZ$3)</f>
        <v>0</v>
      </c>
      <c r="CC81" s="548">
        <f t="shared" si="539"/>
        <v>0</v>
      </c>
      <c r="CD81" s="552">
        <v>0</v>
      </c>
      <c r="CE81" s="550">
        <f>SUMIFS(용기수불기초자료!$D$3:$D$4794,용기수불기초자료!$B$3:$B$4794,A81,용기수불기초자료!$C$3:$C$4794,$CD$3)</f>
        <v>0</v>
      </c>
      <c r="CF81" s="551">
        <f>SUMIFS(용기수불기초자료!$G$3:$G$4794,용기수불기초자료!$B$3:$B$4794,A81,용기수불기초자료!$C$3:$C$4794,$CD$3)</f>
        <v>0</v>
      </c>
      <c r="CG81" s="548">
        <f t="shared" si="540"/>
        <v>0</v>
      </c>
      <c r="CH81" s="552">
        <v>0</v>
      </c>
      <c r="CI81" s="550">
        <f>SUMIFS(용기수불기초자료!$D$3:$D$4794,용기수불기초자료!$B$3:$B$4794,A81,용기수불기초자료!$C$3:$C$4794,$CH$3)</f>
        <v>0</v>
      </c>
      <c r="CJ81" s="551">
        <f>SUMIFS(용기수불기초자료!$G$3:$G$4794,용기수불기초자료!$B$3:$B$4794,A81,용기수불기초자료!$C$3:$C$4794,$CH$3)</f>
        <v>0</v>
      </c>
      <c r="CK81" s="548">
        <f t="shared" si="541"/>
        <v>0</v>
      </c>
      <c r="CL81" s="549">
        <v>0</v>
      </c>
      <c r="CM81" s="550">
        <f>SUMIFS(용기수불기초자료!$D$3:$D$4794,용기수불기초자료!$B$3:$B$4794,A81,용기수불기초자료!$C$3:$C$4794,$CL$3)</f>
        <v>0</v>
      </c>
      <c r="CN81" s="551">
        <f>SUMIFS(용기수불기초자료!$G$3:$G$4794,용기수불기초자료!$B$3:$B$4794,A81,용기수불기초자료!$C$3:$C$4794,$CL$3)</f>
        <v>0</v>
      </c>
      <c r="CO81" s="547">
        <f t="shared" si="542"/>
        <v>0</v>
      </c>
      <c r="CP81" s="552">
        <v>0</v>
      </c>
      <c r="CQ81" s="550">
        <f>SUMIFS(용기수불기초자료!$D$3:$D$4794,용기수불기초자료!$B$3:$B$4794,A81,용기수불기초자료!$C$3:$C$4794,$CP$3)</f>
        <v>0</v>
      </c>
      <c r="CR81" s="551">
        <f>SUMIFS(용기수불기초자료!$G$3:$G$4794,용기수불기초자료!$B$3:$B$4794,A81,용기수불기초자료!$C$3:$C$4794,$CP$3)</f>
        <v>0</v>
      </c>
      <c r="CS81" s="548">
        <f t="shared" si="543"/>
        <v>0</v>
      </c>
      <c r="CT81" s="549">
        <v>0</v>
      </c>
      <c r="CU81" s="550">
        <f>SUMIFS(용기수불기초자료!$D$3:$D$4794,용기수불기초자료!$B$3:$B$4794,A81,용기수불기초자료!$C$3:$C$4794,$CT$3)</f>
        <v>0</v>
      </c>
      <c r="CV81" s="551">
        <f>SUMIFS(용기수불기초자료!$G$3:$G$4794,용기수불기초자료!$B$3:$B$4794,A81,용기수불기초자료!$C$3:$C$4794,$CT$3)</f>
        <v>0</v>
      </c>
      <c r="CW81" s="547">
        <f t="shared" si="544"/>
        <v>0</v>
      </c>
      <c r="CX81" s="552">
        <v>0</v>
      </c>
      <c r="CY81" s="550">
        <f>SUMIFS(용기수불기초자료!$D$3:$D$4794,용기수불기초자료!$B$3:$B$4794,A81,용기수불기초자료!$C$3:$C$4794,$CX$3)</f>
        <v>0</v>
      </c>
      <c r="CZ81" s="551">
        <f>SUMIFS(용기수불기초자료!$G$3:$G$4794,용기수불기초자료!$B$3:$B$4794,A81,용기수불기초자료!$C$3:$C$4794,$CX$3)</f>
        <v>0</v>
      </c>
      <c r="DA81" s="548">
        <f t="shared" si="545"/>
        <v>0</v>
      </c>
      <c r="DB81" s="549">
        <v>0</v>
      </c>
      <c r="DC81" s="550">
        <f>SUMIFS(용기수불기초자료!$D$3:$D$4794,용기수불기초자료!$B$3:$B$4794,A81,용기수불기초자료!$C$3:$C$4794,$DB$3)</f>
        <v>0</v>
      </c>
      <c r="DD81" s="551">
        <f>SUMIFS(용기수불기초자료!$G$3:$G$4794,용기수불기초자료!$B$3:$B$4794,A81,용기수불기초자료!$C$3:$C$4794,$DB$3)</f>
        <v>0</v>
      </c>
      <c r="DE81" s="547">
        <f t="shared" si="546"/>
        <v>0</v>
      </c>
      <c r="DF81" s="552">
        <v>0</v>
      </c>
      <c r="DG81" s="550">
        <f>SUMIFS(용기수불기초자료!$D$3:$D$4794,용기수불기초자료!$B$3:$B$4794,A81,용기수불기초자료!$C$3:$C$4794,$DF$3)</f>
        <v>0</v>
      </c>
      <c r="DH81" s="551">
        <f>SUMIFS(용기수불기초자료!$G$3:$G$4794,용기수불기초자료!$B$3:$B$4794,A81,용기수불기초자료!$C$3:$C$4794,$DF$3)</f>
        <v>0</v>
      </c>
      <c r="DI81" s="548">
        <f t="shared" si="547"/>
        <v>0</v>
      </c>
      <c r="DJ81" s="552">
        <v>0</v>
      </c>
      <c r="DK81" s="550">
        <f>SUMIFS(용기수불기초자료!$D$3:$D$4794,용기수불기초자료!$B$3:$B$4794,A81,용기수불기초자료!$C$3:$C$4794,$DJ$3)</f>
        <v>0</v>
      </c>
      <c r="DL81" s="551">
        <f>SUMIFS(용기수불기초자료!$G$3:$G$4794,용기수불기초자료!$B$3:$B$4794,A81,용기수불기초자료!$C$3:$C$4794,$DJ$3)</f>
        <v>0</v>
      </c>
      <c r="DM81" s="548">
        <f t="shared" si="548"/>
        <v>0</v>
      </c>
      <c r="DN81" s="552">
        <v>0</v>
      </c>
      <c r="DO81" s="550">
        <f>SUMIFS(용기수불기초자료!$D$3:$D$4794,용기수불기초자료!$B$3:$B$4794,A81,용기수불기초자료!$C$3:$C$4794,$DN$3)</f>
        <v>0</v>
      </c>
      <c r="DP81" s="551">
        <f>SUMIFS(용기수불기초자료!$G$3:$G$4794,용기수불기초자료!$B$3:$B$4794,A81,용기수불기초자료!$C$3:$C$4794,$DN$3)</f>
        <v>0</v>
      </c>
      <c r="DQ81" s="554">
        <f t="shared" si="549"/>
        <v>0</v>
      </c>
      <c r="DR81" s="549">
        <v>0</v>
      </c>
      <c r="DS81" s="550">
        <f>SUMIFS(용기수불기초자료!$D$3:$D$4794,용기수불기초자료!$B$3:$B$4794,A81,용기수불기초자료!$C$3:$C$4794,$DR$3)</f>
        <v>0</v>
      </c>
      <c r="DT81" s="551">
        <f>SUMIFS(용기수불기초자료!$G$3:$G$4794,용기수불기초자료!$B$3:$B$4794,A81,용기수불기초자료!$C$3:$C$4794,$DR$3)</f>
        <v>0</v>
      </c>
      <c r="DU81" s="547">
        <f t="shared" si="520"/>
        <v>0</v>
      </c>
      <c r="DV81" s="552">
        <v>-1</v>
      </c>
      <c r="DW81" s="550">
        <f>SUMIFS(용기수불기초자료!$D$3:$D$4794,용기수불기초자료!$B$3:$B$4794,A81,용기수불기초자료!$C$3:$C$4794,$DV$3)</f>
        <v>4</v>
      </c>
      <c r="DX81" s="551">
        <f>SUMIFS(용기수불기초자료!$G$3:$G$4794,용기수불기초자료!$B$3:$B$4794,A81,용기수불기초자료!$C$3:$C$4794,$DV$3)</f>
        <v>4</v>
      </c>
      <c r="DY81" s="548">
        <f t="shared" si="550"/>
        <v>-1</v>
      </c>
      <c r="DZ81" s="549">
        <v>0</v>
      </c>
      <c r="EA81" s="550">
        <f>SUMIFS(용기수불기초자료!$D$3:$D$4794,용기수불기초자료!$B$3:$B$4794,A81,용기수불기초자료!$C$3:$C$4794,$DZ$3)</f>
        <v>0</v>
      </c>
      <c r="EB81" s="551">
        <f>SUMIFS(용기수불기초자료!$G$3:$G$4794,용기수불기초자료!$B$3:$B$4794,A81,용기수불기초자료!$C$3:$C$4794,$DZ$3)</f>
        <v>0</v>
      </c>
      <c r="EC81" s="547">
        <f t="shared" si="551"/>
        <v>0</v>
      </c>
      <c r="ED81" s="552">
        <v>0</v>
      </c>
      <c r="EE81" s="550">
        <f>SUMIFS(용기수불기초자료!$D$3:$D$4794,용기수불기초자료!$B$3:$B$4794,A81,용기수불기초자료!$C$3:$C$4794,$ED$3)</f>
        <v>0</v>
      </c>
      <c r="EF81" s="551">
        <f>SUMIFS(용기수불기초자료!$G$3:$G$4794,용기수불기초자료!$B$3:$B$4794,A81,용기수불기초자료!$C$3:$C$4794,$ED$3)</f>
        <v>0</v>
      </c>
      <c r="EG81" s="548">
        <f t="shared" si="552"/>
        <v>0</v>
      </c>
      <c r="EH81" s="552">
        <v>0</v>
      </c>
      <c r="EI81" s="550">
        <f>SUMIFS(용기수불기초자료!$D$3:$D$4794,용기수불기초자료!$B$3:$B$4794,A81,용기수불기초자료!$C$3:$C$4794,$EH$3)</f>
        <v>0</v>
      </c>
      <c r="EJ81" s="551">
        <f>SUMIFS(용기수불기초자료!$G$3:$G$4794,용기수불기초자료!$B$3:$B$4794,A81,용기수불기초자료!$C$3:$C$4794,$EH$3)</f>
        <v>0</v>
      </c>
      <c r="EK81" s="548">
        <f t="shared" si="553"/>
        <v>0</v>
      </c>
      <c r="EL81" s="549">
        <v>0</v>
      </c>
      <c r="EM81" s="550">
        <f>SUMIFS(용기수불기초자료!$D$3:$D$4794,용기수불기초자료!$B$3:$B$4794,A81,용기수불기초자료!$C$3:$C$4794,$EL$3)</f>
        <v>0</v>
      </c>
      <c r="EN81" s="551">
        <f>SUMIFS(용기수불기초자료!$G$3:$G$4794,용기수불기초자료!$B$3:$B$4794,A81,용기수불기초자료!$C$3:$C$4794,$EL$3)</f>
        <v>0</v>
      </c>
      <c r="EO81" s="547">
        <f t="shared" si="554"/>
        <v>0</v>
      </c>
      <c r="EP81" s="552">
        <v>0</v>
      </c>
      <c r="EQ81" s="550">
        <f>SUMIFS(용기수불기초자료!$D$3:$D$4794,용기수불기초자료!$B$3:$B$4794,A81,용기수불기초자료!$C$3:$C$4794,$EP$3)</f>
        <v>0</v>
      </c>
      <c r="ER81" s="551">
        <f>SUMIFS(용기수불기초자료!$G$3:$G$4794,용기수불기초자료!$B$3:$B$4794,A81,용기수불기초자료!$C$3:$C$4794,$EP$3)</f>
        <v>0</v>
      </c>
      <c r="ES81" s="548">
        <f t="shared" si="555"/>
        <v>0</v>
      </c>
      <c r="ET81" s="552">
        <v>0</v>
      </c>
      <c r="EU81" s="550">
        <f>SUMIFS(용기수불기초자료!$D$3:$D$4794,용기수불기초자료!$B$3:$B$4794,A81,용기수불기초자료!$C$3:$C$4794,$ET$3)</f>
        <v>0</v>
      </c>
      <c r="EV81" s="551">
        <f>SUMIFS(용기수불기초자료!$G$3:$G$4794,용기수불기초자료!$B$3:$B$4794,A81,용기수불기초자료!$C$3:$C$4794,$ET$3)</f>
        <v>0</v>
      </c>
      <c r="EW81" s="548">
        <f t="shared" si="556"/>
        <v>0</v>
      </c>
      <c r="EX81" s="552">
        <v>0</v>
      </c>
      <c r="EY81" s="550">
        <f>SUMIFS(용기수불기초자료!$D$3:$D$4794,용기수불기초자료!$B$3:$B$4794,A81,용기수불기초자료!$C$3:$C$4794,$EX$3)</f>
        <v>0</v>
      </c>
      <c r="EZ81" s="551">
        <f>SUMIFS(용기수불기초자료!$G$3:$G$4794,용기수불기초자료!$B$3:$B$4794,A81,용기수불기초자료!$C$3:$C$4794,$EX$3)</f>
        <v>0</v>
      </c>
      <c r="FA81" s="554">
        <f t="shared" si="557"/>
        <v>0</v>
      </c>
      <c r="FB81" s="552">
        <v>0</v>
      </c>
      <c r="FC81" s="555">
        <f>SUMIFS(용기수불기초자료!$D$3:$D$4794,용기수불기초자료!$B$3:$B$4794,A81,용기수불기초자료!$C$3:$C$4794,$FB$3)</f>
        <v>0</v>
      </c>
      <c r="FD81" s="555">
        <f>SUMIFS(용기수불기초자료!$G$3:$G$4794,용기수불기초자료!$B$3:$B$4794,A81,용기수불기초자료!$C$3:$C$4794,$FB$3)</f>
        <v>0</v>
      </c>
      <c r="FE81" s="554">
        <f t="shared" si="558"/>
        <v>0</v>
      </c>
      <c r="FF81" s="552">
        <v>0</v>
      </c>
      <c r="FG81" s="555">
        <f>SUMIFS(용기수불기초자료!$D$3:$D$4794,용기수불기초자료!$B$3:$B$4794,A81,용기수불기초자료!$C$3:$C$4794,$FF$3)</f>
        <v>0</v>
      </c>
      <c r="FH81" s="555">
        <f>SUMIFS(용기수불기초자료!$G$3:$G$4794,용기수불기초자료!$B$3:$B$4794,A81,용기수불기초자료!$C$3:$C$4794,$FF$3)</f>
        <v>0</v>
      </c>
      <c r="FI81" s="554">
        <f t="shared" ref="FI81:FI85" si="602">FF81+FG81-FH81</f>
        <v>0</v>
      </c>
      <c r="FJ81" s="552">
        <v>0</v>
      </c>
      <c r="FK81" s="555">
        <f>SUMIFS(용기수불기초자료!$D$3:$D$4794,용기수불기초자료!$B$3:$B$4794,$A81,용기수불기초자료!$C$3:$C$4794,$FJ$3)</f>
        <v>0</v>
      </c>
      <c r="FL81" s="555">
        <f>SUMIFS(용기수불기초자료!$G$3:$G$4794,용기수불기초자료!$B$3:$B$4794,$A81,용기수불기초자료!$C$3:$C$4794,$FJ$3)</f>
        <v>0</v>
      </c>
      <c r="FM81" s="554">
        <f t="shared" si="599"/>
        <v>0</v>
      </c>
      <c r="FN81" s="552">
        <v>0</v>
      </c>
      <c r="FO81" s="555">
        <f>SUMIFS(용기수불기초자료!$D$3:$D$4794,용기수불기초자료!$B$3:$B$4794,$A81,용기수불기초자료!$C$3:$C$4794,$FN$3)</f>
        <v>0</v>
      </c>
      <c r="FP81" s="555">
        <f>SUMIFS(용기수불기초자료!$G$3:$G$4794,용기수불기초자료!$B$3:$B$4794,$A81,용기수불기초자료!$C$3:$C$4794,$FN$3)</f>
        <v>0</v>
      </c>
      <c r="FQ81" s="554">
        <f t="shared" si="600"/>
        <v>0</v>
      </c>
      <c r="FR81" s="558">
        <v>0</v>
      </c>
      <c r="FS81" s="582">
        <f>SUMIF(기화기수불!$B$4:$B$628,A81,기화기수불!$D$4:$D$628)</f>
        <v>0</v>
      </c>
      <c r="FT81" s="582">
        <f>SUMIF(기화기수불!$B$4:$B$628,A81,기화기수불!$C$4:$C$628)</f>
        <v>0</v>
      </c>
      <c r="FU81" s="559">
        <f t="shared" si="601"/>
        <v>0</v>
      </c>
      <c r="FW81" s="228"/>
    </row>
    <row r="82" spans="1:179" x14ac:dyDescent="0.3">
      <c r="A82" s="945" t="s">
        <v>881</v>
      </c>
      <c r="B82" s="546">
        <f t="shared" si="521"/>
        <v>25</v>
      </c>
      <c r="C82" s="547">
        <f t="shared" si="522"/>
        <v>27</v>
      </c>
      <c r="D82" s="547">
        <f t="shared" si="523"/>
        <v>27</v>
      </c>
      <c r="E82" s="548">
        <f t="shared" si="524"/>
        <v>25</v>
      </c>
      <c r="F82" s="549">
        <v>8</v>
      </c>
      <c r="G82" s="550">
        <f>SUMIFS(용기수불기초자료!$D$3:$D$4794,용기수불기초자료!$B$3:$B$4794,A82,용기수불기초자료!$C$3:$C$4794,$F$3)</f>
        <v>10</v>
      </c>
      <c r="H82" s="551">
        <f>SUMIFS(용기수불기초자료!$G$3:$G$4794,용기수불기초자료!$B$3:$B$4794,A82,용기수불기초자료!$C$3:$C$4794,$F$3)</f>
        <v>10</v>
      </c>
      <c r="I82" s="547">
        <f t="shared" si="525"/>
        <v>8</v>
      </c>
      <c r="J82" s="552">
        <v>0</v>
      </c>
      <c r="K82" s="550">
        <f>SUMIFS(용기수불기초자료!$D$3:$D$4794,용기수불기초자료!$B$3:$B$4794,A82,용기수불기초자료!$C$3:$C$4794,$J$3)</f>
        <v>0</v>
      </c>
      <c r="L82" s="551">
        <f>SUMIFS(용기수불기초자료!$G$3:$G$4794,용기수불기초자료!$B$3:$B$4794,A82,용기수불기초자료!$C$3:$C$4794,$J$3)</f>
        <v>0</v>
      </c>
      <c r="M82" s="548">
        <f t="shared" si="526"/>
        <v>0</v>
      </c>
      <c r="N82" s="549">
        <v>3</v>
      </c>
      <c r="O82" s="550">
        <f>SUMIFS(용기수불기초자료!$D$3:$D$4794,용기수불기초자료!$B$3:$B$4794,A82,용기수불기초자료!$C$3:$C$4794,$N$3)</f>
        <v>1</v>
      </c>
      <c r="P82" s="551">
        <f>SUMIFS(용기수불기초자료!$G$3:$G$4794,용기수불기초자료!$B$3:$B$4794,A82,용기수불기초자료!$C$3:$C$4794,$N$3)</f>
        <v>1</v>
      </c>
      <c r="Q82" s="547">
        <f t="shared" si="596"/>
        <v>3</v>
      </c>
      <c r="R82" s="552">
        <v>0</v>
      </c>
      <c r="S82" s="551">
        <f>SUMIFS(용기수불기초자료!$D$3:$D$4794,용기수불기초자료!$B$3:$B$4794,A82,용기수불기초자료!$C$3:$C$4794,$R$3)</f>
        <v>0</v>
      </c>
      <c r="T82" s="551">
        <f>SUMIFS(용기수불기초자료!$G$3:$G$4794,용기수불기초자료!$B$3:$B$4794,A82,용기수불기초자료!$C$3:$C$4794,$R$3)</f>
        <v>0</v>
      </c>
      <c r="U82" s="548">
        <f t="shared" si="527"/>
        <v>0</v>
      </c>
      <c r="V82" s="549">
        <v>0</v>
      </c>
      <c r="W82" s="551">
        <f>SUMIFS(용기수불기초자료!$D$3:$D$4794,용기수불기초자료!$B$3:$B$4794,A82,용기수불기초자료!$C$3:$C$4794,$V$3)</f>
        <v>0</v>
      </c>
      <c r="X82" s="551">
        <f>SUMIFS(용기수불기초자료!$G$3:$G$4794,용기수불기초자료!$B$3:$B$4794,A82,용기수불기초자료!$C$3:$C$4794,$V$3)</f>
        <v>0</v>
      </c>
      <c r="Y82" s="547">
        <f t="shared" si="528"/>
        <v>0</v>
      </c>
      <c r="Z82" s="552">
        <v>0</v>
      </c>
      <c r="AA82" s="551">
        <f>SUMIFS(용기수불기초자료!$D$3:$D$4794,용기수불기초자료!$B$3:$B$4794,A82,용기수불기초자료!$C$3:$C$4794,$Z$3)</f>
        <v>0</v>
      </c>
      <c r="AB82" s="551">
        <f>SUMIFS(용기수불기초자료!$G$3:$G$4794,용기수불기초자료!$B$3:$B$4794,A82,용기수불기초자료!$C$3:$C$4794,$Z$3)</f>
        <v>0</v>
      </c>
      <c r="AC82" s="548">
        <f t="shared" si="529"/>
        <v>0</v>
      </c>
      <c r="AD82" s="552">
        <v>0</v>
      </c>
      <c r="AE82" s="551">
        <f>SUMIFS(용기수불기초자료!$D$3:$D$4794,용기수불기초자료!$B$3:$B$4794,A82,용기수불기초자료!$C$3:$C$4794,$AD$3)</f>
        <v>0</v>
      </c>
      <c r="AF82" s="551">
        <f>SUMIFS(용기수불기초자료!$G$3:$G$4794,용기수불기초자료!$B$3:$B$4794,A82,용기수불기초자료!$C$3:$C$4794,$AD$3)</f>
        <v>0</v>
      </c>
      <c r="AG82" s="548">
        <f t="shared" si="530"/>
        <v>0</v>
      </c>
      <c r="AH82" s="549">
        <v>7</v>
      </c>
      <c r="AI82" s="551">
        <f>SUMIFS(용기수불기초자료!$D$3:$D$4794,용기수불기초자료!$B$3:$B$4794,A82,용기수불기초자료!$C$3:$C$4794,$AH$3)</f>
        <v>10</v>
      </c>
      <c r="AJ82" s="551">
        <f>SUMIFS(용기수불기초자료!$G$3:$G$4794,용기수불기초자료!$B$3:$B$4794,A82,용기수불기초자료!$C$3:$C$4794,$AH$3)</f>
        <v>10</v>
      </c>
      <c r="AK82" s="547">
        <f t="shared" si="597"/>
        <v>7</v>
      </c>
      <c r="AL82" s="552">
        <v>0</v>
      </c>
      <c r="AM82" s="551">
        <f>SUMIFS(용기수불기초자료!$D$3:$D$4794,용기수불기초자료!$B$3:$B$4794,A82,용기수불기초자료!$C$3:$C$4794,$AL$3)</f>
        <v>0</v>
      </c>
      <c r="AN82" s="551">
        <f>SUMIFS(용기수불기초자료!$G$3:$G$4794,용기수불기초자료!$B$3:$B$4794,A82,용기수불기초자료!$C$3:$C$4794,$AL$3)</f>
        <v>0</v>
      </c>
      <c r="AO82" s="548">
        <f t="shared" si="176"/>
        <v>0</v>
      </c>
      <c r="AP82" s="552">
        <v>0</v>
      </c>
      <c r="AQ82" s="551">
        <f>SUMIFS(용기수불기초자료!$D$3:$D$4794,용기수불기초자료!$B$3:$B$4794,A82,용기수불기초자료!$C$3:$C$4794,$AP$3)</f>
        <v>0</v>
      </c>
      <c r="AR82" s="551">
        <f>SUMIFS(용기수불기초자료!$G$3:$G$4794,용기수불기초자료!$B$3:$B$4794,A82,용기수불기초자료!$C$3:$C$4794,$AP$3)</f>
        <v>0</v>
      </c>
      <c r="AS82" s="548">
        <f t="shared" si="139"/>
        <v>0</v>
      </c>
      <c r="AT82" s="552">
        <v>3</v>
      </c>
      <c r="AU82" s="551">
        <f>SUMIFS(용기수불기초자료!$D$3:$D$4794,용기수불기초자료!$B$3:$B$4794,A82,용기수불기초자료!$C$3:$C$4794,$AT$3)</f>
        <v>1</v>
      </c>
      <c r="AV82" s="551">
        <f>SUMIFS(용기수불기초자료!$G$3:$G$4794,용기수불기초자료!$B$3:$B$4794,A82,용기수불기초자료!$C$3:$C$4794,$AT$3)</f>
        <v>1</v>
      </c>
      <c r="AW82" s="548">
        <f t="shared" si="531"/>
        <v>3</v>
      </c>
      <c r="AX82" s="549">
        <v>2</v>
      </c>
      <c r="AY82" s="550">
        <f>SUMIFS(용기수불기초자료!$D$3:$D$4794,용기수불기초자료!$B$3:$B$4794,A82,용기수불기초자료!$C$3:$C$4794,$AX$3)</f>
        <v>1</v>
      </c>
      <c r="AZ82" s="551">
        <f>SUMIFS(용기수불기초자료!$G$3:$G$4794,용기수불기초자료!$B$3:$B$4794,A82,용기수불기초자료!$C$3:$C$4794,$AX$3)</f>
        <v>1</v>
      </c>
      <c r="BA82" s="547">
        <f t="shared" si="532"/>
        <v>2</v>
      </c>
      <c r="BB82" s="552">
        <v>0</v>
      </c>
      <c r="BC82" s="550">
        <f>SUMIFS(용기수불기초자료!$D$3:$D$4794,용기수불기초자료!$B$3:$B$4794,A82,용기수불기초자료!$C$3:$C$4794,$BB$3)</f>
        <v>0</v>
      </c>
      <c r="BD82" s="551">
        <f>SUMIFS(용기수불기초자료!$G$3:$G$4794,용기수불기초자료!$B$3:$B$4794,A82,용기수불기초자료!$C$3:$C$4794,$BB$3)</f>
        <v>0</v>
      </c>
      <c r="BE82" s="548">
        <f t="shared" si="533"/>
        <v>0</v>
      </c>
      <c r="BF82" s="549">
        <v>0</v>
      </c>
      <c r="BG82" s="550">
        <f>SUMIFS(용기수불기초자료!$D$3:$D$4794,용기수불기초자료!$B$3:$B$4794,A82,용기수불기초자료!$C$3:$C$4794,$BF$3)</f>
        <v>0</v>
      </c>
      <c r="BH82" s="551">
        <f>SUMIFS(용기수불기초자료!$G$3:$G$4794,용기수불기초자료!$B$3:$B$4794,A82,용기수불기초자료!$C$3:$C$4794,$BF$3)</f>
        <v>0</v>
      </c>
      <c r="BI82" s="547">
        <f t="shared" si="534"/>
        <v>0</v>
      </c>
      <c r="BJ82" s="552">
        <v>0</v>
      </c>
      <c r="BK82" s="550">
        <f>SUMIFS(용기수불기초자료!$D$3:$D$4794,용기수불기초자료!$B$3:$B$4794,A82,용기수불기초자료!$C$3:$C$4794,$BJ$3)</f>
        <v>0</v>
      </c>
      <c r="BL82" s="551">
        <f>SUMIFS(용기수불기초자료!$G$3:$G$4794,용기수불기초자료!$B$3:$B$4794,A82,용기수불기초자료!$C$3:$C$4794,$BJ$3)</f>
        <v>0</v>
      </c>
      <c r="BM82" s="548">
        <f t="shared" si="535"/>
        <v>0</v>
      </c>
      <c r="BN82" s="552">
        <v>0</v>
      </c>
      <c r="BO82" s="550">
        <f>SUMIFS(용기수불기초자료!$D$3:$D$4794,용기수불기초자료!$B$3:$B$4794,A82,용기수불기초자료!$C$3:$C$4794,$BN$3)</f>
        <v>0</v>
      </c>
      <c r="BP82" s="551">
        <f>SUMIFS(용기수불기초자료!$G$3:$G$4794,용기수불기초자료!$B$3:$B$4794,A82,용기수불기초자료!$C$3:$C$4794,$BN$3)</f>
        <v>0</v>
      </c>
      <c r="BQ82" s="548">
        <f t="shared" si="536"/>
        <v>0</v>
      </c>
      <c r="BR82" s="552">
        <v>0</v>
      </c>
      <c r="BS82" s="550">
        <f>SUMIFS(용기수불기초자료!$D$3:$D$4794,용기수불기초자료!$B$3:$B$4794,A82,용기수불기초자료!$C$3:$C$4794,$BR$3)</f>
        <v>0</v>
      </c>
      <c r="BT82" s="551">
        <f>SUMIFS(용기수불기초자료!$G$3:$G$4794,용기수불기초자료!$B$3:$B$4794,A82,용기수불기초자료!$C$3:$C$4794,$BR$3)</f>
        <v>0</v>
      </c>
      <c r="BU82" s="548">
        <f t="shared" si="537"/>
        <v>0</v>
      </c>
      <c r="BV82" s="549">
        <v>0</v>
      </c>
      <c r="BW82" s="550">
        <f>SUMIFS(용기수불기초자료!$D$3:$D$4794,용기수불기초자료!$B$3:$B$4794,A82,용기수불기초자료!$C$3:$C$4794,$BV$3)</f>
        <v>0</v>
      </c>
      <c r="BX82" s="551">
        <f>SUMIFS(용기수불기초자료!$G$3:$G$4794,용기수불기초자료!$B$3:$B$4794,A82,용기수불기초자료!$C$3:$C$4794,$BV$3)</f>
        <v>0</v>
      </c>
      <c r="BY82" s="547">
        <f t="shared" si="538"/>
        <v>0</v>
      </c>
      <c r="BZ82" s="552">
        <v>0</v>
      </c>
      <c r="CA82" s="550">
        <f>SUMIFS(용기수불기초자료!$D$3:$D$4794,용기수불기초자료!$B$3:$B$4794,A82,용기수불기초자료!$C$3:$C$4794,$BZ$3)</f>
        <v>0</v>
      </c>
      <c r="CB82" s="551">
        <f>SUMIFS(용기수불기초자료!$G$3:$G$4794,용기수불기초자료!$B$3:$B$4794,A82,용기수불기초자료!$C$3:$C$4794,$BZ$3)</f>
        <v>0</v>
      </c>
      <c r="CC82" s="548">
        <f t="shared" si="539"/>
        <v>0</v>
      </c>
      <c r="CD82" s="552">
        <v>0</v>
      </c>
      <c r="CE82" s="550">
        <f>SUMIFS(용기수불기초자료!$D$3:$D$4794,용기수불기초자료!$B$3:$B$4794,A82,용기수불기초자료!$C$3:$C$4794,$CD$3)</f>
        <v>0</v>
      </c>
      <c r="CF82" s="551">
        <f>SUMIFS(용기수불기초자료!$G$3:$G$4794,용기수불기초자료!$B$3:$B$4794,A82,용기수불기초자료!$C$3:$C$4794,$CD$3)</f>
        <v>0</v>
      </c>
      <c r="CG82" s="548">
        <f t="shared" si="540"/>
        <v>0</v>
      </c>
      <c r="CH82" s="552">
        <v>0</v>
      </c>
      <c r="CI82" s="550">
        <f>SUMIFS(용기수불기초자료!$D$3:$D$4794,용기수불기초자료!$B$3:$B$4794,A82,용기수불기초자료!$C$3:$C$4794,$CH$3)</f>
        <v>0</v>
      </c>
      <c r="CJ82" s="551">
        <f>SUMIFS(용기수불기초자료!$G$3:$G$4794,용기수불기초자료!$B$3:$B$4794,A82,용기수불기초자료!$C$3:$C$4794,$CH$3)</f>
        <v>0</v>
      </c>
      <c r="CK82" s="548">
        <f t="shared" si="541"/>
        <v>0</v>
      </c>
      <c r="CL82" s="549">
        <v>0</v>
      </c>
      <c r="CM82" s="550">
        <f>SUMIFS(용기수불기초자료!$D$3:$D$4794,용기수불기초자료!$B$3:$B$4794,A82,용기수불기초자료!$C$3:$C$4794,$CL$3)</f>
        <v>0</v>
      </c>
      <c r="CN82" s="551">
        <f>SUMIFS(용기수불기초자료!$G$3:$G$4794,용기수불기초자료!$B$3:$B$4794,A82,용기수불기초자료!$C$3:$C$4794,$CL$3)</f>
        <v>0</v>
      </c>
      <c r="CO82" s="547">
        <f t="shared" si="542"/>
        <v>0</v>
      </c>
      <c r="CP82" s="552">
        <v>0</v>
      </c>
      <c r="CQ82" s="550">
        <f>SUMIFS(용기수불기초자료!$D$3:$D$4794,용기수불기초자료!$B$3:$B$4794,A82,용기수불기초자료!$C$3:$C$4794,$CP$3)</f>
        <v>0</v>
      </c>
      <c r="CR82" s="551">
        <f>SUMIFS(용기수불기초자료!$G$3:$G$4794,용기수불기초자료!$B$3:$B$4794,A82,용기수불기초자료!$C$3:$C$4794,$CP$3)</f>
        <v>0</v>
      </c>
      <c r="CS82" s="548">
        <f t="shared" si="543"/>
        <v>0</v>
      </c>
      <c r="CT82" s="549">
        <v>0</v>
      </c>
      <c r="CU82" s="550">
        <f>SUMIFS(용기수불기초자료!$D$3:$D$4794,용기수불기초자료!$B$3:$B$4794,A82,용기수불기초자료!$C$3:$C$4794,$CT$3)</f>
        <v>0</v>
      </c>
      <c r="CV82" s="551">
        <f>SUMIFS(용기수불기초자료!$G$3:$G$4794,용기수불기초자료!$B$3:$B$4794,A82,용기수불기초자료!$C$3:$C$4794,$CT$3)</f>
        <v>0</v>
      </c>
      <c r="CW82" s="547">
        <f t="shared" si="544"/>
        <v>0</v>
      </c>
      <c r="CX82" s="552">
        <v>0</v>
      </c>
      <c r="CY82" s="550">
        <f>SUMIFS(용기수불기초자료!$D$3:$D$4794,용기수불기초자료!$B$3:$B$4794,A82,용기수불기초자료!$C$3:$C$4794,$CX$3)</f>
        <v>0</v>
      </c>
      <c r="CZ82" s="551">
        <f>SUMIFS(용기수불기초자료!$G$3:$G$4794,용기수불기초자료!$B$3:$B$4794,A82,용기수불기초자료!$C$3:$C$4794,$CX$3)</f>
        <v>0</v>
      </c>
      <c r="DA82" s="548">
        <f t="shared" si="545"/>
        <v>0</v>
      </c>
      <c r="DB82" s="549">
        <v>0</v>
      </c>
      <c r="DC82" s="550">
        <f>SUMIFS(용기수불기초자료!$D$3:$D$4794,용기수불기초자료!$B$3:$B$4794,A82,용기수불기초자료!$C$3:$C$4794,$DB$3)</f>
        <v>0</v>
      </c>
      <c r="DD82" s="551">
        <f>SUMIFS(용기수불기초자료!$G$3:$G$4794,용기수불기초자료!$B$3:$B$4794,A82,용기수불기초자료!$C$3:$C$4794,$DB$3)</f>
        <v>0</v>
      </c>
      <c r="DE82" s="547">
        <f t="shared" si="546"/>
        <v>0</v>
      </c>
      <c r="DF82" s="552">
        <v>0</v>
      </c>
      <c r="DG82" s="550">
        <f>SUMIFS(용기수불기초자료!$D$3:$D$4794,용기수불기초자료!$B$3:$B$4794,A82,용기수불기초자료!$C$3:$C$4794,$DF$3)</f>
        <v>0</v>
      </c>
      <c r="DH82" s="551">
        <f>SUMIFS(용기수불기초자료!$G$3:$G$4794,용기수불기초자료!$B$3:$B$4794,A82,용기수불기초자료!$C$3:$C$4794,$DF$3)</f>
        <v>0</v>
      </c>
      <c r="DI82" s="548">
        <f t="shared" si="547"/>
        <v>0</v>
      </c>
      <c r="DJ82" s="552">
        <v>0</v>
      </c>
      <c r="DK82" s="550">
        <f>SUMIFS(용기수불기초자료!$D$3:$D$4794,용기수불기초자료!$B$3:$B$4794,A82,용기수불기초자료!$C$3:$C$4794,$DJ$3)</f>
        <v>0</v>
      </c>
      <c r="DL82" s="551">
        <f>SUMIFS(용기수불기초자료!$G$3:$G$4794,용기수불기초자료!$B$3:$B$4794,A82,용기수불기초자료!$C$3:$C$4794,$DJ$3)</f>
        <v>0</v>
      </c>
      <c r="DM82" s="548">
        <f t="shared" si="548"/>
        <v>0</v>
      </c>
      <c r="DN82" s="552">
        <v>0</v>
      </c>
      <c r="DO82" s="550">
        <f>SUMIFS(용기수불기초자료!$D$3:$D$4794,용기수불기초자료!$B$3:$B$4794,A82,용기수불기초자료!$C$3:$C$4794,$DN$3)</f>
        <v>0</v>
      </c>
      <c r="DP82" s="551">
        <f>SUMIFS(용기수불기초자료!$G$3:$G$4794,용기수불기초자료!$B$3:$B$4794,A82,용기수불기초자료!$C$3:$C$4794,$DN$3)</f>
        <v>0</v>
      </c>
      <c r="DQ82" s="554">
        <f t="shared" si="549"/>
        <v>0</v>
      </c>
      <c r="DR82" s="549">
        <v>0</v>
      </c>
      <c r="DS82" s="550">
        <f>SUMIFS(용기수불기초자료!$D$3:$D$4794,용기수불기초자료!$B$3:$B$4794,A82,용기수불기초자료!$C$3:$C$4794,$DR$3)</f>
        <v>0</v>
      </c>
      <c r="DT82" s="551">
        <f>SUMIFS(용기수불기초자료!$G$3:$G$4794,용기수불기초자료!$B$3:$B$4794,A82,용기수불기초자료!$C$3:$C$4794,$DR$3)</f>
        <v>0</v>
      </c>
      <c r="DU82" s="547">
        <f t="shared" si="520"/>
        <v>0</v>
      </c>
      <c r="DV82" s="552">
        <v>2</v>
      </c>
      <c r="DW82" s="550">
        <f>SUMIFS(용기수불기초자료!$D$3:$D$4794,용기수불기초자료!$B$3:$B$4794,A82,용기수불기초자료!$C$3:$C$4794,$DV$3)</f>
        <v>4</v>
      </c>
      <c r="DX82" s="551">
        <f>SUMIFS(용기수불기초자료!$G$3:$G$4794,용기수불기초자료!$B$3:$B$4794,A82,용기수불기초자료!$C$3:$C$4794,$DV$3)</f>
        <v>4</v>
      </c>
      <c r="DY82" s="548">
        <f t="shared" si="550"/>
        <v>2</v>
      </c>
      <c r="DZ82" s="549">
        <v>0</v>
      </c>
      <c r="EA82" s="550">
        <f>SUMIFS(용기수불기초자료!$D$3:$D$4794,용기수불기초자료!$B$3:$B$4794,A82,용기수불기초자료!$C$3:$C$4794,$DZ$3)</f>
        <v>0</v>
      </c>
      <c r="EB82" s="551">
        <f>SUMIFS(용기수불기초자료!$G$3:$G$4794,용기수불기초자료!$B$3:$B$4794,A82,용기수불기초자료!$C$3:$C$4794,$DZ$3)</f>
        <v>0</v>
      </c>
      <c r="EC82" s="547">
        <f t="shared" si="551"/>
        <v>0</v>
      </c>
      <c r="ED82" s="552">
        <v>0</v>
      </c>
      <c r="EE82" s="550">
        <f>SUMIFS(용기수불기초자료!$D$3:$D$4794,용기수불기초자료!$B$3:$B$4794,A82,용기수불기초자료!$C$3:$C$4794,$ED$3)</f>
        <v>0</v>
      </c>
      <c r="EF82" s="551">
        <f>SUMIFS(용기수불기초자료!$G$3:$G$4794,용기수불기초자료!$B$3:$B$4794,A82,용기수불기초자료!$C$3:$C$4794,$ED$3)</f>
        <v>0</v>
      </c>
      <c r="EG82" s="548">
        <f t="shared" si="552"/>
        <v>0</v>
      </c>
      <c r="EH82" s="552">
        <v>0</v>
      </c>
      <c r="EI82" s="550">
        <f>SUMIFS(용기수불기초자료!$D$3:$D$4794,용기수불기초자료!$B$3:$B$4794,A82,용기수불기초자료!$C$3:$C$4794,$EH$3)</f>
        <v>0</v>
      </c>
      <c r="EJ82" s="551">
        <f>SUMIFS(용기수불기초자료!$G$3:$G$4794,용기수불기초자료!$B$3:$B$4794,A82,용기수불기초자료!$C$3:$C$4794,$EH$3)</f>
        <v>0</v>
      </c>
      <c r="EK82" s="548">
        <f t="shared" si="553"/>
        <v>0</v>
      </c>
      <c r="EL82" s="549">
        <v>0</v>
      </c>
      <c r="EM82" s="550">
        <f>SUMIFS(용기수불기초자료!$D$3:$D$4794,용기수불기초자료!$B$3:$B$4794,A82,용기수불기초자료!$C$3:$C$4794,$EL$3)</f>
        <v>0</v>
      </c>
      <c r="EN82" s="551">
        <f>SUMIFS(용기수불기초자료!$G$3:$G$4794,용기수불기초자료!$B$3:$B$4794,A82,용기수불기초자료!$C$3:$C$4794,$EL$3)</f>
        <v>0</v>
      </c>
      <c r="EO82" s="547">
        <f t="shared" si="554"/>
        <v>0</v>
      </c>
      <c r="EP82" s="552">
        <v>0</v>
      </c>
      <c r="EQ82" s="550">
        <f>SUMIFS(용기수불기초자료!$D$3:$D$4794,용기수불기초자료!$B$3:$B$4794,A82,용기수불기초자료!$C$3:$C$4794,$EP$3)</f>
        <v>0</v>
      </c>
      <c r="ER82" s="551">
        <f>SUMIFS(용기수불기초자료!$G$3:$G$4794,용기수불기초자료!$B$3:$B$4794,A82,용기수불기초자료!$C$3:$C$4794,$EP$3)</f>
        <v>0</v>
      </c>
      <c r="ES82" s="548">
        <f t="shared" si="555"/>
        <v>0</v>
      </c>
      <c r="ET82" s="552">
        <v>0</v>
      </c>
      <c r="EU82" s="550">
        <f>SUMIFS(용기수불기초자료!$D$3:$D$4794,용기수불기초자료!$B$3:$B$4794,A82,용기수불기초자료!$C$3:$C$4794,$ET$3)</f>
        <v>0</v>
      </c>
      <c r="EV82" s="551">
        <f>SUMIFS(용기수불기초자료!$G$3:$G$4794,용기수불기초자료!$B$3:$B$4794,A82,용기수불기초자료!$C$3:$C$4794,$ET$3)</f>
        <v>0</v>
      </c>
      <c r="EW82" s="548">
        <f t="shared" si="556"/>
        <v>0</v>
      </c>
      <c r="EX82" s="552">
        <v>0</v>
      </c>
      <c r="EY82" s="550">
        <f>SUMIFS(용기수불기초자료!$D$3:$D$4794,용기수불기초자료!$B$3:$B$4794,A82,용기수불기초자료!$C$3:$C$4794,$EX$3)</f>
        <v>0</v>
      </c>
      <c r="EZ82" s="551">
        <f>SUMIFS(용기수불기초자료!$G$3:$G$4794,용기수불기초자료!$B$3:$B$4794,A82,용기수불기초자료!$C$3:$C$4794,$EX$3)</f>
        <v>0</v>
      </c>
      <c r="FA82" s="554">
        <f t="shared" si="557"/>
        <v>0</v>
      </c>
      <c r="FB82" s="552">
        <v>0</v>
      </c>
      <c r="FC82" s="555">
        <f>SUMIFS(용기수불기초자료!$D$3:$D$4794,용기수불기초자료!$B$3:$B$4794,A82,용기수불기초자료!$C$3:$C$4794,$FB$3)</f>
        <v>0</v>
      </c>
      <c r="FD82" s="555">
        <f>SUMIFS(용기수불기초자료!$G$3:$G$4794,용기수불기초자료!$B$3:$B$4794,A82,용기수불기초자료!$C$3:$C$4794,$FB$3)</f>
        <v>0</v>
      </c>
      <c r="FE82" s="554">
        <f t="shared" si="558"/>
        <v>0</v>
      </c>
      <c r="FF82" s="552">
        <v>0</v>
      </c>
      <c r="FG82" s="555">
        <f>SUMIFS(용기수불기초자료!$D$3:$D$4794,용기수불기초자료!$B$3:$B$4794,A82,용기수불기초자료!$C$3:$C$4794,$FF$3)</f>
        <v>0</v>
      </c>
      <c r="FH82" s="555">
        <f>SUMIFS(용기수불기초자료!$G$3:$G$4794,용기수불기초자료!$B$3:$B$4794,A82,용기수불기초자료!$C$3:$C$4794,$FF$3)</f>
        <v>0</v>
      </c>
      <c r="FI82" s="554">
        <f t="shared" si="602"/>
        <v>0</v>
      </c>
      <c r="FJ82" s="552">
        <v>0</v>
      </c>
      <c r="FK82" s="555">
        <f>SUMIFS(용기수불기초자료!$D$3:$D$4794,용기수불기초자료!$B$3:$B$4794,$A82,용기수불기초자료!$C$3:$C$4794,$FJ$3)</f>
        <v>0</v>
      </c>
      <c r="FL82" s="555">
        <f>SUMIFS(용기수불기초자료!$G$3:$G$4794,용기수불기초자료!$B$3:$B$4794,$A82,용기수불기초자료!$C$3:$C$4794,$FJ$3)</f>
        <v>0</v>
      </c>
      <c r="FM82" s="554">
        <f t="shared" si="599"/>
        <v>0</v>
      </c>
      <c r="FN82" s="552">
        <v>0</v>
      </c>
      <c r="FO82" s="555">
        <f>SUMIFS(용기수불기초자료!$D$3:$D$4794,용기수불기초자료!$B$3:$B$4794,$A82,용기수불기초자료!$C$3:$C$4794,$FN$3)</f>
        <v>0</v>
      </c>
      <c r="FP82" s="555">
        <f>SUMIFS(용기수불기초자료!$G$3:$G$4794,용기수불기초자료!$B$3:$B$4794,$A82,용기수불기초자료!$C$3:$C$4794,$FN$3)</f>
        <v>0</v>
      </c>
      <c r="FQ82" s="554">
        <f t="shared" si="600"/>
        <v>0</v>
      </c>
      <c r="FR82" s="558">
        <v>1</v>
      </c>
      <c r="FS82" s="582">
        <f>SUMIF(기화기수불!$B$4:$B$628,A82,기화기수불!$D$4:$D$628)</f>
        <v>0</v>
      </c>
      <c r="FT82" s="582">
        <f>SUMIF(기화기수불!$B$4:$B$628,A82,기화기수불!$C$4:$C$628)</f>
        <v>0</v>
      </c>
      <c r="FU82" s="559">
        <f t="shared" si="601"/>
        <v>1</v>
      </c>
      <c r="FW82" s="228"/>
    </row>
    <row r="83" spans="1:179" ht="15.75" customHeight="1" x14ac:dyDescent="0.3">
      <c r="A83" s="945" t="s">
        <v>713</v>
      </c>
      <c r="B83" s="546">
        <f t="shared" si="521"/>
        <v>20</v>
      </c>
      <c r="C83" s="547">
        <f t="shared" si="522"/>
        <v>31</v>
      </c>
      <c r="D83" s="547">
        <f t="shared" si="523"/>
        <v>31</v>
      </c>
      <c r="E83" s="548">
        <f t="shared" si="524"/>
        <v>20</v>
      </c>
      <c r="F83" s="549">
        <v>6</v>
      </c>
      <c r="G83" s="550">
        <f>SUMIFS(용기수불기초자료!$D$3:$D$4794,용기수불기초자료!$B$3:$B$4794,A83,용기수불기초자료!$C$3:$C$4794,$F$3)</f>
        <v>4</v>
      </c>
      <c r="H83" s="551">
        <f>SUMIFS(용기수불기초자료!$G$3:$G$4794,용기수불기초자료!$B$3:$B$4794,A83,용기수불기초자료!$C$3:$C$4794,$F$3)</f>
        <v>4</v>
      </c>
      <c r="I83" s="547">
        <f t="shared" si="525"/>
        <v>6</v>
      </c>
      <c r="J83" s="552">
        <v>0</v>
      </c>
      <c r="K83" s="550">
        <f>SUMIFS(용기수불기초자료!$D$3:$D$4794,용기수불기초자료!$B$3:$B$4794,A83,용기수불기초자료!$C$3:$C$4794,$J$3)</f>
        <v>0</v>
      </c>
      <c r="L83" s="551">
        <f>SUMIFS(용기수불기초자료!$G$3:$G$4794,용기수불기초자료!$B$3:$B$4794,A83,용기수불기초자료!$C$3:$C$4794,$J$3)</f>
        <v>0</v>
      </c>
      <c r="M83" s="548">
        <f t="shared" si="526"/>
        <v>0</v>
      </c>
      <c r="N83" s="549">
        <v>0</v>
      </c>
      <c r="O83" s="550">
        <f>SUMIFS(용기수불기초자료!$D$3:$D$4794,용기수불기초자료!$B$3:$B$4794,A83,용기수불기초자료!$C$3:$C$4794,$N$3)</f>
        <v>0</v>
      </c>
      <c r="P83" s="551">
        <f>SUMIFS(용기수불기초자료!$G$3:$G$4794,용기수불기초자료!$B$3:$B$4794,A83,용기수불기초자료!$C$3:$C$4794,$N$3)</f>
        <v>0</v>
      </c>
      <c r="Q83" s="547">
        <f t="shared" si="596"/>
        <v>0</v>
      </c>
      <c r="R83" s="552">
        <v>0</v>
      </c>
      <c r="S83" s="551">
        <f>SUMIFS(용기수불기초자료!$D$3:$D$4794,용기수불기초자료!$B$3:$B$4794,A83,용기수불기초자료!$C$3:$C$4794,$R$3)</f>
        <v>0</v>
      </c>
      <c r="T83" s="551">
        <f>SUMIFS(용기수불기초자료!$G$3:$G$4794,용기수불기초자료!$B$3:$B$4794,A83,용기수불기초자료!$C$3:$C$4794,$R$3)</f>
        <v>0</v>
      </c>
      <c r="U83" s="548">
        <f t="shared" si="527"/>
        <v>0</v>
      </c>
      <c r="V83" s="549">
        <v>0</v>
      </c>
      <c r="W83" s="551">
        <f>SUMIFS(용기수불기초자료!$D$3:$D$4794,용기수불기초자료!$B$3:$B$4794,A83,용기수불기초자료!$C$3:$C$4794,$V$3)</f>
        <v>0</v>
      </c>
      <c r="X83" s="551">
        <f>SUMIFS(용기수불기초자료!$G$3:$G$4794,용기수불기초자료!$B$3:$B$4794,A83,용기수불기초자료!$C$3:$C$4794,$V$3)</f>
        <v>0</v>
      </c>
      <c r="Y83" s="547">
        <f t="shared" si="528"/>
        <v>0</v>
      </c>
      <c r="Z83" s="552">
        <v>0</v>
      </c>
      <c r="AA83" s="551">
        <f>SUMIFS(용기수불기초자료!$D$3:$D$4794,용기수불기초자료!$B$3:$B$4794,A83,용기수불기초자료!$C$3:$C$4794,$Z$3)</f>
        <v>0</v>
      </c>
      <c r="AB83" s="551">
        <f>SUMIFS(용기수불기초자료!$G$3:$G$4794,용기수불기초자료!$B$3:$B$4794,A83,용기수불기초자료!$C$3:$C$4794,$Z$3)</f>
        <v>0</v>
      </c>
      <c r="AC83" s="548">
        <f t="shared" si="529"/>
        <v>0</v>
      </c>
      <c r="AD83" s="552">
        <v>0</v>
      </c>
      <c r="AE83" s="551">
        <f>SUMIFS(용기수불기초자료!$D$3:$D$4794,용기수불기초자료!$B$3:$B$4794,A83,용기수불기초자료!$C$3:$C$4794,$AD$3)</f>
        <v>0</v>
      </c>
      <c r="AF83" s="551">
        <f>SUMIFS(용기수불기초자료!$G$3:$G$4794,용기수불기초자료!$B$3:$B$4794,A83,용기수불기초자료!$C$3:$C$4794,$AD$3)</f>
        <v>0</v>
      </c>
      <c r="AG83" s="548">
        <f t="shared" si="530"/>
        <v>0</v>
      </c>
      <c r="AH83" s="549">
        <v>8</v>
      </c>
      <c r="AI83" s="551">
        <f>SUMIFS(용기수불기초자료!$D$3:$D$4794,용기수불기초자료!$B$3:$B$4794,A83,용기수불기초자료!$C$3:$C$4794,$AH$3)</f>
        <v>27</v>
      </c>
      <c r="AJ83" s="551">
        <f>SUMIFS(용기수불기초자료!$G$3:$G$4794,용기수불기초자료!$B$3:$B$4794,A83,용기수불기초자료!$C$3:$C$4794,$AH$3)</f>
        <v>27</v>
      </c>
      <c r="AK83" s="547">
        <f t="shared" si="597"/>
        <v>8</v>
      </c>
      <c r="AL83" s="552">
        <v>0</v>
      </c>
      <c r="AM83" s="551">
        <f>SUMIFS(용기수불기초자료!$D$3:$D$4794,용기수불기초자료!$B$3:$B$4794,A83,용기수불기초자료!$C$3:$C$4794,$AL$3)</f>
        <v>0</v>
      </c>
      <c r="AN83" s="551">
        <f>SUMIFS(용기수불기초자료!$G$3:$G$4794,용기수불기초자료!$B$3:$B$4794,A83,용기수불기초자료!$C$3:$C$4794,$AL$3)</f>
        <v>0</v>
      </c>
      <c r="AO83" s="548">
        <f t="shared" si="176"/>
        <v>0</v>
      </c>
      <c r="AP83" s="552">
        <v>0</v>
      </c>
      <c r="AQ83" s="551">
        <f>SUMIFS(용기수불기초자료!$D$3:$D$4794,용기수불기초자료!$B$3:$B$4794,A83,용기수불기초자료!$C$3:$C$4794,$AP$3)</f>
        <v>0</v>
      </c>
      <c r="AR83" s="551">
        <f>SUMIFS(용기수불기초자료!$G$3:$G$4794,용기수불기초자료!$B$3:$B$4794,A83,용기수불기초자료!$C$3:$C$4794,$AP$3)</f>
        <v>0</v>
      </c>
      <c r="AS83" s="548">
        <f t="shared" si="139"/>
        <v>0</v>
      </c>
      <c r="AT83" s="552">
        <v>6</v>
      </c>
      <c r="AU83" s="551">
        <f>SUMIFS(용기수불기초자료!$D$3:$D$4794,용기수불기초자료!$B$3:$B$4794,A83,용기수불기초자료!$C$3:$C$4794,$AT$3)</f>
        <v>0</v>
      </c>
      <c r="AV83" s="551">
        <f>SUMIFS(용기수불기초자료!$G$3:$G$4794,용기수불기초자료!$B$3:$B$4794,A83,용기수불기초자료!$C$3:$C$4794,$AT$3)</f>
        <v>0</v>
      </c>
      <c r="AW83" s="548">
        <f t="shared" si="531"/>
        <v>6</v>
      </c>
      <c r="AX83" s="549">
        <v>0</v>
      </c>
      <c r="AY83" s="550">
        <f>SUMIFS(용기수불기초자료!$D$3:$D$4794,용기수불기초자료!$B$3:$B$4794,A83,용기수불기초자료!$C$3:$C$4794,$AX$3)</f>
        <v>0</v>
      </c>
      <c r="AZ83" s="551">
        <f>SUMIFS(용기수불기초자료!$G$3:$G$4794,용기수불기초자료!$B$3:$B$4794,A83,용기수불기초자료!$C$3:$C$4794,$AX$3)</f>
        <v>0</v>
      </c>
      <c r="BA83" s="547">
        <f t="shared" si="532"/>
        <v>0</v>
      </c>
      <c r="BB83" s="552">
        <v>0</v>
      </c>
      <c r="BC83" s="550">
        <f>SUMIFS(용기수불기초자료!$D$3:$D$4794,용기수불기초자료!$B$3:$B$4794,A83,용기수불기초자료!$C$3:$C$4794,$BB$3)</f>
        <v>0</v>
      </c>
      <c r="BD83" s="551">
        <f>SUMIFS(용기수불기초자료!$G$3:$G$4794,용기수불기초자료!$B$3:$B$4794,A83,용기수불기초자료!$C$3:$C$4794,$BB$3)</f>
        <v>0</v>
      </c>
      <c r="BE83" s="548">
        <f t="shared" si="533"/>
        <v>0</v>
      </c>
      <c r="BF83" s="549">
        <v>0</v>
      </c>
      <c r="BG83" s="550">
        <f>SUMIFS(용기수불기초자료!$D$3:$D$4794,용기수불기초자료!$B$3:$B$4794,A83,용기수불기초자료!$C$3:$C$4794,$BF$3)</f>
        <v>0</v>
      </c>
      <c r="BH83" s="551">
        <f>SUMIFS(용기수불기초자료!$G$3:$G$4794,용기수불기초자료!$B$3:$B$4794,A83,용기수불기초자료!$C$3:$C$4794,$BF$3)</f>
        <v>0</v>
      </c>
      <c r="BI83" s="547">
        <f t="shared" si="534"/>
        <v>0</v>
      </c>
      <c r="BJ83" s="552">
        <v>0</v>
      </c>
      <c r="BK83" s="550">
        <f>SUMIFS(용기수불기초자료!$D$3:$D$4794,용기수불기초자료!$B$3:$B$4794,A83,용기수불기초자료!$C$3:$C$4794,$BJ$3)</f>
        <v>0</v>
      </c>
      <c r="BL83" s="551">
        <f>SUMIFS(용기수불기초자료!$G$3:$G$4794,용기수불기초자료!$B$3:$B$4794,A83,용기수불기초자료!$C$3:$C$4794,$BJ$3)</f>
        <v>0</v>
      </c>
      <c r="BM83" s="548">
        <f t="shared" si="535"/>
        <v>0</v>
      </c>
      <c r="BN83" s="552">
        <v>0</v>
      </c>
      <c r="BO83" s="550">
        <f>SUMIFS(용기수불기초자료!$D$3:$D$4794,용기수불기초자료!$B$3:$B$4794,A83,용기수불기초자료!$C$3:$C$4794,$BN$3)</f>
        <v>0</v>
      </c>
      <c r="BP83" s="551">
        <f>SUMIFS(용기수불기초자료!$G$3:$G$4794,용기수불기초자료!$B$3:$B$4794,A83,용기수불기초자료!$C$3:$C$4794,$BN$3)</f>
        <v>0</v>
      </c>
      <c r="BQ83" s="548">
        <f t="shared" si="536"/>
        <v>0</v>
      </c>
      <c r="BR83" s="552">
        <v>0</v>
      </c>
      <c r="BS83" s="550">
        <f>SUMIFS(용기수불기초자료!$D$3:$D$4794,용기수불기초자료!$B$3:$B$4794,A83,용기수불기초자료!$C$3:$C$4794,$BR$3)</f>
        <v>0</v>
      </c>
      <c r="BT83" s="551">
        <f>SUMIFS(용기수불기초자료!$G$3:$G$4794,용기수불기초자료!$B$3:$B$4794,A83,용기수불기초자료!$C$3:$C$4794,$BR$3)</f>
        <v>0</v>
      </c>
      <c r="BU83" s="548">
        <f t="shared" si="537"/>
        <v>0</v>
      </c>
      <c r="BV83" s="549">
        <v>0</v>
      </c>
      <c r="BW83" s="550">
        <f>SUMIFS(용기수불기초자료!$D$3:$D$4794,용기수불기초자료!$B$3:$B$4794,A83,용기수불기초자료!$C$3:$C$4794,$BV$3)</f>
        <v>0</v>
      </c>
      <c r="BX83" s="551">
        <f>SUMIFS(용기수불기초자료!$G$3:$G$4794,용기수불기초자료!$B$3:$B$4794,A83,용기수불기초자료!$C$3:$C$4794,$BV$3)</f>
        <v>0</v>
      </c>
      <c r="BY83" s="547">
        <f t="shared" si="538"/>
        <v>0</v>
      </c>
      <c r="BZ83" s="552">
        <v>0</v>
      </c>
      <c r="CA83" s="550">
        <f>SUMIFS(용기수불기초자료!$D$3:$D$4794,용기수불기초자료!$B$3:$B$4794,A83,용기수불기초자료!$C$3:$C$4794,$BZ$3)</f>
        <v>0</v>
      </c>
      <c r="CB83" s="551">
        <f>SUMIFS(용기수불기초자료!$G$3:$G$4794,용기수불기초자료!$B$3:$B$4794,A83,용기수불기초자료!$C$3:$C$4794,$BZ$3)</f>
        <v>0</v>
      </c>
      <c r="CC83" s="548">
        <f t="shared" si="539"/>
        <v>0</v>
      </c>
      <c r="CD83" s="552">
        <v>0</v>
      </c>
      <c r="CE83" s="550">
        <f>SUMIFS(용기수불기초자료!$D$3:$D$4794,용기수불기초자료!$B$3:$B$4794,A83,용기수불기초자료!$C$3:$C$4794,$CD$3)</f>
        <v>0</v>
      </c>
      <c r="CF83" s="551">
        <f>SUMIFS(용기수불기초자료!$G$3:$G$4794,용기수불기초자료!$B$3:$B$4794,A83,용기수불기초자료!$C$3:$C$4794,$CD$3)</f>
        <v>0</v>
      </c>
      <c r="CG83" s="548">
        <f t="shared" si="540"/>
        <v>0</v>
      </c>
      <c r="CH83" s="552">
        <v>0</v>
      </c>
      <c r="CI83" s="550">
        <f>SUMIFS(용기수불기초자료!$D$3:$D$4794,용기수불기초자료!$B$3:$B$4794,A83,용기수불기초자료!$C$3:$C$4794,$CH$3)</f>
        <v>0</v>
      </c>
      <c r="CJ83" s="551">
        <f>SUMIFS(용기수불기초자료!$G$3:$G$4794,용기수불기초자료!$B$3:$B$4794,A83,용기수불기초자료!$C$3:$C$4794,$CH$3)</f>
        <v>0</v>
      </c>
      <c r="CK83" s="548">
        <f t="shared" si="541"/>
        <v>0</v>
      </c>
      <c r="CL83" s="549">
        <v>0</v>
      </c>
      <c r="CM83" s="550">
        <f>SUMIFS(용기수불기초자료!$D$3:$D$4794,용기수불기초자료!$B$3:$B$4794,A83,용기수불기초자료!$C$3:$C$4794,$CL$3)</f>
        <v>0</v>
      </c>
      <c r="CN83" s="551">
        <f>SUMIFS(용기수불기초자료!$G$3:$G$4794,용기수불기초자료!$B$3:$B$4794,A83,용기수불기초자료!$C$3:$C$4794,$CL$3)</f>
        <v>0</v>
      </c>
      <c r="CO83" s="547">
        <f t="shared" si="542"/>
        <v>0</v>
      </c>
      <c r="CP83" s="552">
        <v>0</v>
      </c>
      <c r="CQ83" s="550">
        <f>SUMIFS(용기수불기초자료!$D$3:$D$4794,용기수불기초자료!$B$3:$B$4794,A83,용기수불기초자료!$C$3:$C$4794,$CP$3)</f>
        <v>0</v>
      </c>
      <c r="CR83" s="551">
        <f>SUMIFS(용기수불기초자료!$G$3:$G$4794,용기수불기초자료!$B$3:$B$4794,A83,용기수불기초자료!$C$3:$C$4794,$CP$3)</f>
        <v>0</v>
      </c>
      <c r="CS83" s="548">
        <f t="shared" si="543"/>
        <v>0</v>
      </c>
      <c r="CT83" s="549">
        <v>0</v>
      </c>
      <c r="CU83" s="550">
        <f>SUMIFS(용기수불기초자료!$D$3:$D$4794,용기수불기초자료!$B$3:$B$4794,A83,용기수불기초자료!$C$3:$C$4794,$CT$3)</f>
        <v>0</v>
      </c>
      <c r="CV83" s="551">
        <f>SUMIFS(용기수불기초자료!$G$3:$G$4794,용기수불기초자료!$B$3:$B$4794,A83,용기수불기초자료!$C$3:$C$4794,$CT$3)</f>
        <v>0</v>
      </c>
      <c r="CW83" s="547">
        <f t="shared" si="544"/>
        <v>0</v>
      </c>
      <c r="CX83" s="552">
        <v>0</v>
      </c>
      <c r="CY83" s="550">
        <f>SUMIFS(용기수불기초자료!$D$3:$D$4794,용기수불기초자료!$B$3:$B$4794,A83,용기수불기초자료!$C$3:$C$4794,$CX$3)</f>
        <v>0</v>
      </c>
      <c r="CZ83" s="551">
        <f>SUMIFS(용기수불기초자료!$G$3:$G$4794,용기수불기초자료!$B$3:$B$4794,A83,용기수불기초자료!$C$3:$C$4794,$CX$3)</f>
        <v>0</v>
      </c>
      <c r="DA83" s="548">
        <f t="shared" si="545"/>
        <v>0</v>
      </c>
      <c r="DB83" s="549">
        <v>0</v>
      </c>
      <c r="DC83" s="550">
        <f>SUMIFS(용기수불기초자료!$D$3:$D$4794,용기수불기초자료!$B$3:$B$4794,A83,용기수불기초자료!$C$3:$C$4794,$DB$3)</f>
        <v>0</v>
      </c>
      <c r="DD83" s="551">
        <f>SUMIFS(용기수불기초자료!$G$3:$G$4794,용기수불기초자료!$B$3:$B$4794,A83,용기수불기초자료!$C$3:$C$4794,$DB$3)</f>
        <v>0</v>
      </c>
      <c r="DE83" s="547">
        <f t="shared" si="546"/>
        <v>0</v>
      </c>
      <c r="DF83" s="552">
        <v>0</v>
      </c>
      <c r="DG83" s="550">
        <f>SUMIFS(용기수불기초자료!$D$3:$D$4794,용기수불기초자료!$B$3:$B$4794,A83,용기수불기초자료!$C$3:$C$4794,$DF$3)</f>
        <v>0</v>
      </c>
      <c r="DH83" s="551">
        <f>SUMIFS(용기수불기초자료!$G$3:$G$4794,용기수불기초자료!$B$3:$B$4794,A83,용기수불기초자료!$C$3:$C$4794,$DF$3)</f>
        <v>0</v>
      </c>
      <c r="DI83" s="548">
        <f t="shared" si="547"/>
        <v>0</v>
      </c>
      <c r="DJ83" s="552">
        <v>0</v>
      </c>
      <c r="DK83" s="550">
        <f>SUMIFS(용기수불기초자료!$D$3:$D$4794,용기수불기초자료!$B$3:$B$4794,A83,용기수불기초자료!$C$3:$C$4794,$DJ$3)</f>
        <v>0</v>
      </c>
      <c r="DL83" s="551">
        <f>SUMIFS(용기수불기초자료!$G$3:$G$4794,용기수불기초자료!$B$3:$B$4794,A83,용기수불기초자료!$C$3:$C$4794,$DJ$3)</f>
        <v>0</v>
      </c>
      <c r="DM83" s="548">
        <f t="shared" si="548"/>
        <v>0</v>
      </c>
      <c r="DN83" s="552">
        <v>0</v>
      </c>
      <c r="DO83" s="550">
        <f>SUMIFS(용기수불기초자료!$D$3:$D$4794,용기수불기초자료!$B$3:$B$4794,A83,용기수불기초자료!$C$3:$C$4794,$DN$3)</f>
        <v>0</v>
      </c>
      <c r="DP83" s="551">
        <f>SUMIFS(용기수불기초자료!$G$3:$G$4794,용기수불기초자료!$B$3:$B$4794,A83,용기수불기초자료!$C$3:$C$4794,$DN$3)</f>
        <v>0</v>
      </c>
      <c r="DQ83" s="554">
        <f t="shared" si="549"/>
        <v>0</v>
      </c>
      <c r="DR83" s="549">
        <v>0</v>
      </c>
      <c r="DS83" s="550">
        <f>SUMIFS(용기수불기초자료!$D$3:$D$4794,용기수불기초자료!$B$3:$B$4794,A83,용기수불기초자료!$C$3:$C$4794,$DR$3)</f>
        <v>0</v>
      </c>
      <c r="DT83" s="551">
        <f>SUMIFS(용기수불기초자료!$G$3:$G$4794,용기수불기초자료!$B$3:$B$4794,A83,용기수불기초자료!$C$3:$C$4794,$DR$3)</f>
        <v>0</v>
      </c>
      <c r="DU83" s="547">
        <f t="shared" si="520"/>
        <v>0</v>
      </c>
      <c r="DV83" s="552">
        <v>0</v>
      </c>
      <c r="DW83" s="550">
        <f>SUMIFS(용기수불기초자료!$D$3:$D$4794,용기수불기초자료!$B$3:$B$4794,A83,용기수불기초자료!$C$3:$C$4794,$DV$3)</f>
        <v>0</v>
      </c>
      <c r="DX83" s="551">
        <f>SUMIFS(용기수불기초자료!$G$3:$G$4794,용기수불기초자료!$B$3:$B$4794,A83,용기수불기초자료!$C$3:$C$4794,$DV$3)</f>
        <v>0</v>
      </c>
      <c r="DY83" s="548">
        <f t="shared" si="550"/>
        <v>0</v>
      </c>
      <c r="DZ83" s="549">
        <v>0</v>
      </c>
      <c r="EA83" s="550">
        <f>SUMIFS(용기수불기초자료!$D$3:$D$4794,용기수불기초자료!$B$3:$B$4794,A83,용기수불기초자료!$C$3:$C$4794,$DZ$3)</f>
        <v>0</v>
      </c>
      <c r="EB83" s="551">
        <f>SUMIFS(용기수불기초자료!$G$3:$G$4794,용기수불기초자료!$B$3:$B$4794,A83,용기수불기초자료!$C$3:$C$4794,$DZ$3)</f>
        <v>0</v>
      </c>
      <c r="EC83" s="547">
        <f t="shared" si="551"/>
        <v>0</v>
      </c>
      <c r="ED83" s="552">
        <v>0</v>
      </c>
      <c r="EE83" s="550">
        <f>SUMIFS(용기수불기초자료!$D$3:$D$4794,용기수불기초자료!$B$3:$B$4794,A83,용기수불기초자료!$C$3:$C$4794,$ED$3)</f>
        <v>0</v>
      </c>
      <c r="EF83" s="551">
        <f>SUMIFS(용기수불기초자료!$G$3:$G$4794,용기수불기초자료!$B$3:$B$4794,A83,용기수불기초자료!$C$3:$C$4794,$ED$3)</f>
        <v>0</v>
      </c>
      <c r="EG83" s="548">
        <f t="shared" si="552"/>
        <v>0</v>
      </c>
      <c r="EH83" s="552">
        <v>0</v>
      </c>
      <c r="EI83" s="550">
        <f>SUMIFS(용기수불기초자료!$D$3:$D$4794,용기수불기초자료!$B$3:$B$4794,A83,용기수불기초자료!$C$3:$C$4794,$EH$3)</f>
        <v>0</v>
      </c>
      <c r="EJ83" s="551">
        <f>SUMIFS(용기수불기초자료!$G$3:$G$4794,용기수불기초자료!$B$3:$B$4794,A83,용기수불기초자료!$C$3:$C$4794,$EH$3)</f>
        <v>0</v>
      </c>
      <c r="EK83" s="548">
        <f t="shared" si="553"/>
        <v>0</v>
      </c>
      <c r="EL83" s="549">
        <v>0</v>
      </c>
      <c r="EM83" s="550">
        <f>SUMIFS(용기수불기초자료!$D$3:$D$4794,용기수불기초자료!$B$3:$B$4794,A83,용기수불기초자료!$C$3:$C$4794,$EL$3)</f>
        <v>0</v>
      </c>
      <c r="EN83" s="551">
        <f>SUMIFS(용기수불기초자료!$G$3:$G$4794,용기수불기초자료!$B$3:$B$4794,A83,용기수불기초자료!$C$3:$C$4794,$EL$3)</f>
        <v>0</v>
      </c>
      <c r="EO83" s="547">
        <f t="shared" si="554"/>
        <v>0</v>
      </c>
      <c r="EP83" s="552">
        <v>0</v>
      </c>
      <c r="EQ83" s="550">
        <f>SUMIFS(용기수불기초자료!$D$3:$D$4794,용기수불기초자료!$B$3:$B$4794,A83,용기수불기초자료!$C$3:$C$4794,$EP$3)</f>
        <v>0</v>
      </c>
      <c r="ER83" s="551">
        <f>SUMIFS(용기수불기초자료!$G$3:$G$4794,용기수불기초자료!$B$3:$B$4794,A83,용기수불기초자료!$C$3:$C$4794,$EP$3)</f>
        <v>0</v>
      </c>
      <c r="ES83" s="548">
        <f t="shared" si="555"/>
        <v>0</v>
      </c>
      <c r="ET83" s="552">
        <v>0</v>
      </c>
      <c r="EU83" s="550">
        <f>SUMIFS(용기수불기초자료!$D$3:$D$4794,용기수불기초자료!$B$3:$B$4794,A83,용기수불기초자료!$C$3:$C$4794,$ET$3)</f>
        <v>0</v>
      </c>
      <c r="EV83" s="551">
        <f>SUMIFS(용기수불기초자료!$G$3:$G$4794,용기수불기초자료!$B$3:$B$4794,A83,용기수불기초자료!$C$3:$C$4794,$ET$3)</f>
        <v>0</v>
      </c>
      <c r="EW83" s="548">
        <f t="shared" si="556"/>
        <v>0</v>
      </c>
      <c r="EX83" s="552">
        <v>0</v>
      </c>
      <c r="EY83" s="550">
        <f>SUMIFS(용기수불기초자료!$D$3:$D$4794,용기수불기초자료!$B$3:$B$4794,A83,용기수불기초자료!$C$3:$C$4794,$EX$3)</f>
        <v>0</v>
      </c>
      <c r="EZ83" s="551">
        <f>SUMIFS(용기수불기초자료!$G$3:$G$4794,용기수불기초자료!$B$3:$B$4794,A83,용기수불기초자료!$C$3:$C$4794,$EX$3)</f>
        <v>0</v>
      </c>
      <c r="FA83" s="554">
        <f t="shared" si="557"/>
        <v>0</v>
      </c>
      <c r="FB83" s="552">
        <v>0</v>
      </c>
      <c r="FC83" s="555">
        <f>SUMIFS(용기수불기초자료!$D$3:$D$4794,용기수불기초자료!$B$3:$B$4794,A83,용기수불기초자료!$C$3:$C$4794,$FB$3)</f>
        <v>0</v>
      </c>
      <c r="FD83" s="555">
        <f>SUMIFS(용기수불기초자료!$G$3:$G$4794,용기수불기초자료!$B$3:$B$4794,A83,용기수불기초자료!$C$3:$C$4794,$FB$3)</f>
        <v>0</v>
      </c>
      <c r="FE83" s="554">
        <f t="shared" si="558"/>
        <v>0</v>
      </c>
      <c r="FF83" s="552">
        <v>0</v>
      </c>
      <c r="FG83" s="555">
        <f>SUMIFS(용기수불기초자료!$D$3:$D$4794,용기수불기초자료!$B$3:$B$4794,A83,용기수불기초자료!$C$3:$C$4794,$FF$3)</f>
        <v>0</v>
      </c>
      <c r="FH83" s="555">
        <f>SUMIFS(용기수불기초자료!$G$3:$G$4794,용기수불기초자료!$B$3:$B$4794,A83,용기수불기초자료!$C$3:$C$4794,$FF$3)</f>
        <v>0</v>
      </c>
      <c r="FI83" s="554">
        <f t="shared" si="602"/>
        <v>0</v>
      </c>
      <c r="FJ83" s="552">
        <v>0</v>
      </c>
      <c r="FK83" s="555">
        <f>SUMIFS(용기수불기초자료!$D$3:$D$4794,용기수불기초자료!$B$3:$B$4794,$A83,용기수불기초자료!$C$3:$C$4794,$FJ$3)</f>
        <v>0</v>
      </c>
      <c r="FL83" s="555">
        <f>SUMIFS(용기수불기초자료!$G$3:$G$4794,용기수불기초자료!$B$3:$B$4794,$A83,용기수불기초자료!$C$3:$C$4794,$FJ$3)</f>
        <v>0</v>
      </c>
      <c r="FM83" s="554">
        <f t="shared" si="599"/>
        <v>0</v>
      </c>
      <c r="FN83" s="552">
        <v>0</v>
      </c>
      <c r="FO83" s="555">
        <f>SUMIFS(용기수불기초자료!$D$3:$D$4794,용기수불기초자료!$B$3:$B$4794,$A83,용기수불기초자료!$C$3:$C$4794,$FN$3)</f>
        <v>0</v>
      </c>
      <c r="FP83" s="555">
        <f>SUMIFS(용기수불기초자료!$G$3:$G$4794,용기수불기초자료!$B$3:$B$4794,$A83,용기수불기초자료!$C$3:$C$4794,$FN$3)</f>
        <v>0</v>
      </c>
      <c r="FQ83" s="554">
        <f t="shared" si="600"/>
        <v>0</v>
      </c>
      <c r="FR83" s="558">
        <v>0</v>
      </c>
      <c r="FS83" s="582">
        <f>SUMIF(기화기수불!$B$4:$B$628,A83,기화기수불!$D$4:$D$628)</f>
        <v>0</v>
      </c>
      <c r="FT83" s="582">
        <f>SUMIF(기화기수불!$B$4:$B$628,A83,기화기수불!$C$4:$C$628)</f>
        <v>0</v>
      </c>
      <c r="FU83" s="559">
        <f t="shared" si="601"/>
        <v>0</v>
      </c>
      <c r="FW83" s="228"/>
    </row>
    <row r="84" spans="1:179" x14ac:dyDescent="0.3">
      <c r="A84" s="945" t="s">
        <v>849</v>
      </c>
      <c r="B84" s="546">
        <f t="shared" si="521"/>
        <v>17</v>
      </c>
      <c r="C84" s="547">
        <f t="shared" si="522"/>
        <v>31</v>
      </c>
      <c r="D84" s="547">
        <f t="shared" si="523"/>
        <v>33</v>
      </c>
      <c r="E84" s="548">
        <f t="shared" si="524"/>
        <v>15</v>
      </c>
      <c r="F84" s="549">
        <v>5</v>
      </c>
      <c r="G84" s="550">
        <f>SUMIFS(용기수불기초자료!$D$3:$D$4794,용기수불기초자료!$B$3:$B$4794,A84,용기수불기초자료!$C$3:$C$4794,$F$3)</f>
        <v>3</v>
      </c>
      <c r="H84" s="551">
        <f>SUMIFS(용기수불기초자료!$G$3:$G$4794,용기수불기초자료!$B$3:$B$4794,A84,용기수불기초자료!$C$3:$C$4794,$F$3)</f>
        <v>3</v>
      </c>
      <c r="I84" s="547">
        <f t="shared" si="525"/>
        <v>5</v>
      </c>
      <c r="J84" s="552">
        <v>0</v>
      </c>
      <c r="K84" s="550">
        <f>SUMIFS(용기수불기초자료!$D$3:$D$4794,용기수불기초자료!$B$3:$B$4794,A84,용기수불기초자료!$C$3:$C$4794,$J$3)</f>
        <v>0</v>
      </c>
      <c r="L84" s="551">
        <f>SUMIFS(용기수불기초자료!$G$3:$G$4794,용기수불기초자료!$B$3:$B$4794,A84,용기수불기초자료!$C$3:$C$4794,$J$3)</f>
        <v>0</v>
      </c>
      <c r="M84" s="548">
        <f t="shared" si="526"/>
        <v>0</v>
      </c>
      <c r="N84" s="549">
        <v>8</v>
      </c>
      <c r="O84" s="550">
        <f>SUMIFS(용기수불기초자료!$D$3:$D$4794,용기수불기초자료!$B$3:$B$4794,A84,용기수불기초자료!$C$3:$C$4794,$N$3)</f>
        <v>12</v>
      </c>
      <c r="P84" s="551">
        <f>SUMIFS(용기수불기초자료!$G$3:$G$4794,용기수불기초자료!$B$3:$B$4794,A84,용기수불기초자료!$C$3:$C$4794,$N$3)</f>
        <v>12</v>
      </c>
      <c r="Q84" s="547">
        <f>N84+O84-P84</f>
        <v>8</v>
      </c>
      <c r="R84" s="552">
        <v>0</v>
      </c>
      <c r="S84" s="551">
        <f>SUMIFS(용기수불기초자료!$D$3:$D$4794,용기수불기초자료!$B$3:$B$4794,A84,용기수불기초자료!$C$3:$C$4794,$R$3)</f>
        <v>0</v>
      </c>
      <c r="T84" s="551">
        <f>SUMIFS(용기수불기초자료!$G$3:$G$4794,용기수불기초자료!$B$3:$B$4794,A84,용기수불기초자료!$C$3:$C$4794,$R$3)</f>
        <v>0</v>
      </c>
      <c r="U84" s="548">
        <f t="shared" ref="U84" si="603">R84+S84-T84</f>
        <v>0</v>
      </c>
      <c r="V84" s="549">
        <v>0</v>
      </c>
      <c r="W84" s="551">
        <f>SUMIFS(용기수불기초자료!$D$3:$D$4794,용기수불기초자료!$B$3:$B$4794,A84,용기수불기초자료!$C$3:$C$4794,$V$3)</f>
        <v>0</v>
      </c>
      <c r="X84" s="551">
        <f>SUMIFS(용기수불기초자료!$G$3:$G$4794,용기수불기초자료!$B$3:$B$4794,A84,용기수불기초자료!$C$3:$C$4794,$V$3)</f>
        <v>0</v>
      </c>
      <c r="Y84" s="547">
        <f t="shared" ref="Y84" si="604">V84+W84-X84</f>
        <v>0</v>
      </c>
      <c r="Z84" s="552">
        <v>0</v>
      </c>
      <c r="AA84" s="551">
        <f>SUMIFS(용기수불기초자료!$D$3:$D$4794,용기수불기초자료!$B$3:$B$4794,A84,용기수불기초자료!$C$3:$C$4794,$Z$3)</f>
        <v>0</v>
      </c>
      <c r="AB84" s="551">
        <f>SUMIFS(용기수불기초자료!$G$3:$G$4794,용기수불기초자료!$B$3:$B$4794,A84,용기수불기초자료!$C$3:$C$4794,$Z$3)</f>
        <v>0</v>
      </c>
      <c r="AC84" s="548">
        <f t="shared" ref="AC84" si="605">Z84+AA84-AB84</f>
        <v>0</v>
      </c>
      <c r="AD84" s="552">
        <v>0</v>
      </c>
      <c r="AE84" s="551">
        <f>SUMIFS(용기수불기초자료!$D$3:$D$4794,용기수불기초자료!$B$3:$B$4794,A84,용기수불기초자료!$C$3:$C$4794,$AD$3)</f>
        <v>0</v>
      </c>
      <c r="AF84" s="551">
        <f>SUMIFS(용기수불기초자료!$G$3:$G$4794,용기수불기초자료!$B$3:$B$4794,A84,용기수불기초자료!$C$3:$C$4794,$AD$3)</f>
        <v>0</v>
      </c>
      <c r="AG84" s="548">
        <f t="shared" si="530"/>
        <v>0</v>
      </c>
      <c r="AH84" s="549">
        <v>5</v>
      </c>
      <c r="AI84" s="551">
        <f>SUMIFS(용기수불기초자료!$D$3:$D$4794,용기수불기초자료!$B$3:$B$4794,A84,용기수불기초자료!$C$3:$C$4794,$AH$3)</f>
        <v>14</v>
      </c>
      <c r="AJ84" s="551">
        <f>SUMIFS(용기수불기초자료!$G$3:$G$4794,용기수불기초자료!$B$3:$B$4794,A84,용기수불기초자료!$C$3:$C$4794,$AH$3)</f>
        <v>14</v>
      </c>
      <c r="AK84" s="547">
        <f>AH84+AI84-AJ84</f>
        <v>5</v>
      </c>
      <c r="AL84" s="552">
        <v>0</v>
      </c>
      <c r="AM84" s="551">
        <f>SUMIFS(용기수불기초자료!$D$3:$D$4794,용기수불기초자료!$B$3:$B$4794,A84,용기수불기초자료!$C$3:$C$4794,$AL$3)</f>
        <v>0</v>
      </c>
      <c r="AN84" s="551">
        <f>SUMIFS(용기수불기초자료!$G$3:$G$4794,용기수불기초자료!$B$3:$B$4794,A84,용기수불기초자료!$C$3:$C$4794,$AL$3)</f>
        <v>0</v>
      </c>
      <c r="AO84" s="548">
        <f t="shared" si="176"/>
        <v>0</v>
      </c>
      <c r="AP84" s="552">
        <v>0</v>
      </c>
      <c r="AQ84" s="551">
        <f>SUMIFS(용기수불기초자료!$D$3:$D$4794,용기수불기초자료!$B$3:$B$4794,A84,용기수불기초자료!$C$3:$C$4794,$AP$3)</f>
        <v>0</v>
      </c>
      <c r="AR84" s="551">
        <f>SUMIFS(용기수불기초자료!$G$3:$G$4794,용기수불기초자료!$B$3:$B$4794,A84,용기수불기초자료!$C$3:$C$4794,$AP$3)</f>
        <v>0</v>
      </c>
      <c r="AS84" s="548">
        <f t="shared" ref="AS84:AS136" si="606">AP84+AQ84-AR84</f>
        <v>0</v>
      </c>
      <c r="AT84" s="552">
        <v>-2</v>
      </c>
      <c r="AU84" s="551">
        <f>SUMIFS(용기수불기초자료!$D$3:$D$4794,용기수불기초자료!$B$3:$B$4794,A84,용기수불기초자료!$C$3:$C$4794,$AT$3)</f>
        <v>2</v>
      </c>
      <c r="AV84" s="551">
        <f>SUMIFS(용기수불기초자료!$G$3:$G$4794,용기수불기초자료!$B$3:$B$4794,A84,용기수불기초자료!$C$3:$C$4794,$AT$3)</f>
        <v>3</v>
      </c>
      <c r="AW84" s="548">
        <f t="shared" si="531"/>
        <v>-3</v>
      </c>
      <c r="AX84" s="549">
        <v>2</v>
      </c>
      <c r="AY84" s="550">
        <f>SUMIFS(용기수불기초자료!$D$3:$D$4794,용기수불기초자료!$B$3:$B$4794,A84,용기수불기초자료!$C$3:$C$4794,$AX$3)</f>
        <v>0</v>
      </c>
      <c r="AZ84" s="551">
        <f>SUMIFS(용기수불기초자료!$G$3:$G$4794,용기수불기초자료!$B$3:$B$4794,A84,용기수불기초자료!$C$3:$C$4794,$AX$3)</f>
        <v>1</v>
      </c>
      <c r="BA84" s="547">
        <f t="shared" si="532"/>
        <v>1</v>
      </c>
      <c r="BB84" s="552">
        <v>0</v>
      </c>
      <c r="BC84" s="550">
        <f>SUMIFS(용기수불기초자료!$D$3:$D$4794,용기수불기초자료!$B$3:$B$4794,A84,용기수불기초자료!$C$3:$C$4794,$BB$3)</f>
        <v>0</v>
      </c>
      <c r="BD84" s="551">
        <f>SUMIFS(용기수불기초자료!$G$3:$G$4794,용기수불기초자료!$B$3:$B$4794,A84,용기수불기초자료!$C$3:$C$4794,$BB$3)</f>
        <v>0</v>
      </c>
      <c r="BE84" s="548">
        <f t="shared" si="533"/>
        <v>0</v>
      </c>
      <c r="BF84" s="549">
        <v>0</v>
      </c>
      <c r="BG84" s="550">
        <f>SUMIFS(용기수불기초자료!$D$3:$D$4794,용기수불기초자료!$B$3:$B$4794,A84,용기수불기초자료!$C$3:$C$4794,$BF$3)</f>
        <v>0</v>
      </c>
      <c r="BH84" s="551">
        <f>SUMIFS(용기수불기초자료!$G$3:$G$4794,용기수불기초자료!$B$3:$B$4794,A84,용기수불기초자료!$C$3:$C$4794,$BF$3)</f>
        <v>0</v>
      </c>
      <c r="BI84" s="547">
        <f t="shared" si="534"/>
        <v>0</v>
      </c>
      <c r="BJ84" s="552">
        <v>0</v>
      </c>
      <c r="BK84" s="550">
        <f>SUMIFS(용기수불기초자료!$D$3:$D$4794,용기수불기초자료!$B$3:$B$4794,A84,용기수불기초자료!$C$3:$C$4794,$BJ$3)</f>
        <v>0</v>
      </c>
      <c r="BL84" s="551">
        <f>SUMIFS(용기수불기초자료!$G$3:$G$4794,용기수불기초자료!$B$3:$B$4794,A84,용기수불기초자료!$C$3:$C$4794,$BJ$3)</f>
        <v>0</v>
      </c>
      <c r="BM84" s="548">
        <f t="shared" si="535"/>
        <v>0</v>
      </c>
      <c r="BN84" s="552">
        <v>0</v>
      </c>
      <c r="BO84" s="550">
        <f>SUMIFS(용기수불기초자료!$D$3:$D$4794,용기수불기초자료!$B$3:$B$4794,A84,용기수불기초자료!$C$3:$C$4794,$BN$3)</f>
        <v>0</v>
      </c>
      <c r="BP84" s="551">
        <f>SUMIFS(용기수불기초자료!$G$3:$G$4794,용기수불기초자료!$B$3:$B$4794,A84,용기수불기초자료!$C$3:$C$4794,$BN$3)</f>
        <v>0</v>
      </c>
      <c r="BQ84" s="548">
        <f t="shared" si="536"/>
        <v>0</v>
      </c>
      <c r="BR84" s="552">
        <v>0</v>
      </c>
      <c r="BS84" s="550">
        <f>SUMIFS(용기수불기초자료!$D$3:$D$4794,용기수불기초자료!$B$3:$B$4794,A84,용기수불기초자료!$C$3:$C$4794,$BR$3)</f>
        <v>0</v>
      </c>
      <c r="BT84" s="551">
        <f>SUMIFS(용기수불기초자료!$G$3:$G$4794,용기수불기초자료!$B$3:$B$4794,A84,용기수불기초자료!$C$3:$C$4794,$BR$3)</f>
        <v>0</v>
      </c>
      <c r="BU84" s="548">
        <f t="shared" si="537"/>
        <v>0</v>
      </c>
      <c r="BV84" s="549">
        <v>0</v>
      </c>
      <c r="BW84" s="550">
        <f>SUMIFS(용기수불기초자료!$D$3:$D$4794,용기수불기초자료!$B$3:$B$4794,A84,용기수불기초자료!$C$3:$C$4794,$BV$3)</f>
        <v>0</v>
      </c>
      <c r="BX84" s="551">
        <f>SUMIFS(용기수불기초자료!$G$3:$G$4794,용기수불기초자료!$B$3:$B$4794,A84,용기수불기초자료!$C$3:$C$4794,$BV$3)</f>
        <v>0</v>
      </c>
      <c r="BY84" s="547">
        <f t="shared" si="538"/>
        <v>0</v>
      </c>
      <c r="BZ84" s="552">
        <v>0</v>
      </c>
      <c r="CA84" s="550">
        <f>SUMIFS(용기수불기초자료!$D$3:$D$4794,용기수불기초자료!$B$3:$B$4794,A84,용기수불기초자료!$C$3:$C$4794,$BZ$3)</f>
        <v>0</v>
      </c>
      <c r="CB84" s="551">
        <f>SUMIFS(용기수불기초자료!$G$3:$G$4794,용기수불기초자료!$B$3:$B$4794,A84,용기수불기초자료!$C$3:$C$4794,$BZ$3)</f>
        <v>0</v>
      </c>
      <c r="CC84" s="548">
        <f t="shared" si="539"/>
        <v>0</v>
      </c>
      <c r="CD84" s="552">
        <v>0</v>
      </c>
      <c r="CE84" s="550">
        <f>SUMIFS(용기수불기초자료!$D$3:$D$4794,용기수불기초자료!$B$3:$B$4794,A84,용기수불기초자료!$C$3:$C$4794,$CD$3)</f>
        <v>0</v>
      </c>
      <c r="CF84" s="551">
        <f>SUMIFS(용기수불기초자료!$G$3:$G$4794,용기수불기초자료!$B$3:$B$4794,A84,용기수불기초자료!$C$3:$C$4794,$CD$3)</f>
        <v>0</v>
      </c>
      <c r="CG84" s="548">
        <f t="shared" si="540"/>
        <v>0</v>
      </c>
      <c r="CH84" s="552">
        <v>0</v>
      </c>
      <c r="CI84" s="550">
        <f>SUMIFS(용기수불기초자료!$D$3:$D$4794,용기수불기초자료!$B$3:$B$4794,A84,용기수불기초자료!$C$3:$C$4794,$CH$3)</f>
        <v>0</v>
      </c>
      <c r="CJ84" s="551">
        <f>SUMIFS(용기수불기초자료!$G$3:$G$4794,용기수불기초자료!$B$3:$B$4794,A84,용기수불기초자료!$C$3:$C$4794,$CH$3)</f>
        <v>0</v>
      </c>
      <c r="CK84" s="548">
        <f t="shared" si="541"/>
        <v>0</v>
      </c>
      <c r="CL84" s="549">
        <v>0</v>
      </c>
      <c r="CM84" s="550">
        <f>SUMIFS(용기수불기초자료!$D$3:$D$4794,용기수불기초자료!$B$3:$B$4794,A84,용기수불기초자료!$C$3:$C$4794,$CL$3)</f>
        <v>0</v>
      </c>
      <c r="CN84" s="551">
        <f>SUMIFS(용기수불기초자료!$G$3:$G$4794,용기수불기초자료!$B$3:$B$4794,A84,용기수불기초자료!$C$3:$C$4794,$CL$3)</f>
        <v>0</v>
      </c>
      <c r="CO84" s="547">
        <f t="shared" si="542"/>
        <v>0</v>
      </c>
      <c r="CP84" s="552">
        <v>0</v>
      </c>
      <c r="CQ84" s="550">
        <f>SUMIFS(용기수불기초자료!$D$3:$D$4794,용기수불기초자료!$B$3:$B$4794,A84,용기수불기초자료!$C$3:$C$4794,$CP$3)</f>
        <v>0</v>
      </c>
      <c r="CR84" s="551">
        <f>SUMIFS(용기수불기초자료!$G$3:$G$4794,용기수불기초자료!$B$3:$B$4794,A84,용기수불기초자료!$C$3:$C$4794,$CP$3)</f>
        <v>0</v>
      </c>
      <c r="CS84" s="548">
        <f t="shared" si="543"/>
        <v>0</v>
      </c>
      <c r="CT84" s="549">
        <v>0</v>
      </c>
      <c r="CU84" s="550">
        <f>SUMIFS(용기수불기초자료!$D$3:$D$4794,용기수불기초자료!$B$3:$B$4794,A84,용기수불기초자료!$C$3:$C$4794,$CT$3)</f>
        <v>0</v>
      </c>
      <c r="CV84" s="551">
        <f>SUMIFS(용기수불기초자료!$G$3:$G$4794,용기수불기초자료!$B$3:$B$4794,A84,용기수불기초자료!$C$3:$C$4794,$CT$3)</f>
        <v>0</v>
      </c>
      <c r="CW84" s="547">
        <f t="shared" si="544"/>
        <v>0</v>
      </c>
      <c r="CX84" s="552">
        <v>0</v>
      </c>
      <c r="CY84" s="550">
        <f>SUMIFS(용기수불기초자료!$D$3:$D$4794,용기수불기초자료!$B$3:$B$4794,A84,용기수불기초자료!$C$3:$C$4794,$CX$3)</f>
        <v>0</v>
      </c>
      <c r="CZ84" s="551">
        <f>SUMIFS(용기수불기초자료!$G$3:$G$4794,용기수불기초자료!$B$3:$B$4794,A84,용기수불기초자료!$C$3:$C$4794,$CX$3)</f>
        <v>0</v>
      </c>
      <c r="DA84" s="548">
        <f t="shared" si="545"/>
        <v>0</v>
      </c>
      <c r="DB84" s="549">
        <v>0</v>
      </c>
      <c r="DC84" s="550">
        <f>SUMIFS(용기수불기초자료!$D$3:$D$4794,용기수불기초자료!$B$3:$B$4794,A84,용기수불기초자료!$C$3:$C$4794,$DB$3)</f>
        <v>0</v>
      </c>
      <c r="DD84" s="551">
        <f>SUMIFS(용기수불기초자료!$G$3:$G$4794,용기수불기초자료!$B$3:$B$4794,A84,용기수불기초자료!$C$3:$C$4794,$DB$3)</f>
        <v>0</v>
      </c>
      <c r="DE84" s="547">
        <f t="shared" si="546"/>
        <v>0</v>
      </c>
      <c r="DF84" s="552">
        <v>0</v>
      </c>
      <c r="DG84" s="550">
        <f>SUMIFS(용기수불기초자료!$D$3:$D$4794,용기수불기초자료!$B$3:$B$4794,A84,용기수불기초자료!$C$3:$C$4794,$DF$3)</f>
        <v>0</v>
      </c>
      <c r="DH84" s="551">
        <f>SUMIFS(용기수불기초자료!$G$3:$G$4794,용기수불기초자료!$B$3:$B$4794,A84,용기수불기초자료!$C$3:$C$4794,$DF$3)</f>
        <v>0</v>
      </c>
      <c r="DI84" s="548">
        <f t="shared" si="547"/>
        <v>0</v>
      </c>
      <c r="DJ84" s="552">
        <v>0</v>
      </c>
      <c r="DK84" s="550">
        <f>SUMIFS(용기수불기초자료!$D$3:$D$4794,용기수불기초자료!$B$3:$B$4794,A84,용기수불기초자료!$C$3:$C$4794,$DJ$3)</f>
        <v>0</v>
      </c>
      <c r="DL84" s="551">
        <f>SUMIFS(용기수불기초자료!$G$3:$G$4794,용기수불기초자료!$B$3:$B$4794,A84,용기수불기초자료!$C$3:$C$4794,$DJ$3)</f>
        <v>0</v>
      </c>
      <c r="DM84" s="548">
        <f t="shared" si="548"/>
        <v>0</v>
      </c>
      <c r="DN84" s="552">
        <v>0</v>
      </c>
      <c r="DO84" s="550">
        <f>SUMIFS(용기수불기초자료!$D$3:$D$4794,용기수불기초자료!$B$3:$B$4794,A84,용기수불기초자료!$C$3:$C$4794,$DN$3)</f>
        <v>0</v>
      </c>
      <c r="DP84" s="551">
        <f>SUMIFS(용기수불기초자료!$G$3:$G$4794,용기수불기초자료!$B$3:$B$4794,A84,용기수불기초자료!$C$3:$C$4794,$DN$3)</f>
        <v>0</v>
      </c>
      <c r="DQ84" s="554">
        <f t="shared" si="549"/>
        <v>0</v>
      </c>
      <c r="DR84" s="549">
        <v>0</v>
      </c>
      <c r="DS84" s="550">
        <f>SUMIFS(용기수불기초자료!$D$3:$D$4794,용기수불기초자료!$B$3:$B$4794,A84,용기수불기초자료!$C$3:$C$4794,$DR$3)</f>
        <v>0</v>
      </c>
      <c r="DT84" s="551">
        <f>SUMIFS(용기수불기초자료!$G$3:$G$4794,용기수불기초자료!$B$3:$B$4794,A84,용기수불기초자료!$C$3:$C$4794,$DR$3)</f>
        <v>0</v>
      </c>
      <c r="DU84" s="547">
        <f t="shared" si="520"/>
        <v>0</v>
      </c>
      <c r="DV84" s="552">
        <v>-1</v>
      </c>
      <c r="DW84" s="550">
        <f>SUMIFS(용기수불기초자료!$D$3:$D$4794,용기수불기초자료!$B$3:$B$4794,A84,용기수불기초자료!$C$3:$C$4794,$DV$3)</f>
        <v>0</v>
      </c>
      <c r="DX84" s="551">
        <f>SUMIFS(용기수불기초자료!$G$3:$G$4794,용기수불기초자료!$B$3:$B$4794,A84,용기수불기초자료!$C$3:$C$4794,$DV$3)</f>
        <v>0</v>
      </c>
      <c r="DY84" s="548">
        <f t="shared" si="550"/>
        <v>-1</v>
      </c>
      <c r="DZ84" s="549">
        <v>0</v>
      </c>
      <c r="EA84" s="550">
        <f>SUMIFS(용기수불기초자료!$D$3:$D$4794,용기수불기초자료!$B$3:$B$4794,A84,용기수불기초자료!$C$3:$C$4794,$DZ$3)</f>
        <v>0</v>
      </c>
      <c r="EB84" s="551">
        <f>SUMIFS(용기수불기초자료!$G$3:$G$4794,용기수불기초자료!$B$3:$B$4794,A84,용기수불기초자료!$C$3:$C$4794,$DZ$3)</f>
        <v>0</v>
      </c>
      <c r="EC84" s="547">
        <f t="shared" si="551"/>
        <v>0</v>
      </c>
      <c r="ED84" s="552">
        <v>0</v>
      </c>
      <c r="EE84" s="550">
        <f>SUMIFS(용기수불기초자료!$D$3:$D$4794,용기수불기초자료!$B$3:$B$4794,A84,용기수불기초자료!$C$3:$C$4794,$ED$3)</f>
        <v>0</v>
      </c>
      <c r="EF84" s="551">
        <f>SUMIFS(용기수불기초자료!$G$3:$G$4794,용기수불기초자료!$B$3:$B$4794,A84,용기수불기초자료!$C$3:$C$4794,$ED$3)</f>
        <v>0</v>
      </c>
      <c r="EG84" s="548">
        <f t="shared" si="552"/>
        <v>0</v>
      </c>
      <c r="EH84" s="552">
        <v>0</v>
      </c>
      <c r="EI84" s="550">
        <f>SUMIFS(용기수불기초자료!$D$3:$D$4794,용기수불기초자료!$B$3:$B$4794,A84,용기수불기초자료!$C$3:$C$4794,$EH$3)</f>
        <v>0</v>
      </c>
      <c r="EJ84" s="551">
        <f>SUMIFS(용기수불기초자료!$G$3:$G$4794,용기수불기초자료!$B$3:$B$4794,A84,용기수불기초자료!$C$3:$C$4794,$EH$3)</f>
        <v>0</v>
      </c>
      <c r="EK84" s="548">
        <f t="shared" si="553"/>
        <v>0</v>
      </c>
      <c r="EL84" s="549">
        <v>0</v>
      </c>
      <c r="EM84" s="550">
        <f>SUMIFS(용기수불기초자료!$D$3:$D$4794,용기수불기초자료!$B$3:$B$4794,A84,용기수불기초자료!$C$3:$C$4794,$EL$3)</f>
        <v>0</v>
      </c>
      <c r="EN84" s="551">
        <f>SUMIFS(용기수불기초자료!$G$3:$G$4794,용기수불기초자료!$B$3:$B$4794,A84,용기수불기초자료!$C$3:$C$4794,$EL$3)</f>
        <v>0</v>
      </c>
      <c r="EO84" s="547">
        <f t="shared" si="554"/>
        <v>0</v>
      </c>
      <c r="EP84" s="552">
        <v>0</v>
      </c>
      <c r="EQ84" s="550">
        <f>SUMIFS(용기수불기초자료!$D$3:$D$4794,용기수불기초자료!$B$3:$B$4794,A84,용기수불기초자료!$C$3:$C$4794,$EP$3)</f>
        <v>0</v>
      </c>
      <c r="ER84" s="551">
        <f>SUMIFS(용기수불기초자료!$G$3:$G$4794,용기수불기초자료!$B$3:$B$4794,A84,용기수불기초자료!$C$3:$C$4794,$EP$3)</f>
        <v>0</v>
      </c>
      <c r="ES84" s="548">
        <f t="shared" si="555"/>
        <v>0</v>
      </c>
      <c r="ET84" s="552">
        <v>0</v>
      </c>
      <c r="EU84" s="550">
        <f>SUMIFS(용기수불기초자료!$D$3:$D$4794,용기수불기초자료!$B$3:$B$4794,A84,용기수불기초자료!$C$3:$C$4794,$ET$3)</f>
        <v>0</v>
      </c>
      <c r="EV84" s="551">
        <f>SUMIFS(용기수불기초자료!$G$3:$G$4794,용기수불기초자료!$B$3:$B$4794,A84,용기수불기초자료!$C$3:$C$4794,$ET$3)</f>
        <v>0</v>
      </c>
      <c r="EW84" s="548">
        <f t="shared" si="556"/>
        <v>0</v>
      </c>
      <c r="EX84" s="552">
        <v>0</v>
      </c>
      <c r="EY84" s="550">
        <f>SUMIFS(용기수불기초자료!$D$3:$D$4794,용기수불기초자료!$B$3:$B$4794,A84,용기수불기초자료!$C$3:$C$4794,$EX$3)</f>
        <v>0</v>
      </c>
      <c r="EZ84" s="551">
        <f>SUMIFS(용기수불기초자료!$G$3:$G$4794,용기수불기초자료!$B$3:$B$4794,A84,용기수불기초자료!$C$3:$C$4794,$EX$3)</f>
        <v>0</v>
      </c>
      <c r="FA84" s="554">
        <f t="shared" si="557"/>
        <v>0</v>
      </c>
      <c r="FB84" s="552">
        <v>0</v>
      </c>
      <c r="FC84" s="555">
        <f>SUMIFS(용기수불기초자료!$D$3:$D$4794,용기수불기초자료!$B$3:$B$4794,A84,용기수불기초자료!$C$3:$C$4794,$FB$3)</f>
        <v>0</v>
      </c>
      <c r="FD84" s="555">
        <f>SUMIFS(용기수불기초자료!$G$3:$G$4794,용기수불기초자료!$B$3:$B$4794,A84,용기수불기초자료!$C$3:$C$4794,$FB$3)</f>
        <v>0</v>
      </c>
      <c r="FE84" s="554">
        <f t="shared" si="558"/>
        <v>0</v>
      </c>
      <c r="FF84" s="552">
        <v>0</v>
      </c>
      <c r="FG84" s="555">
        <f>SUMIFS(용기수불기초자료!$D$3:$D$4794,용기수불기초자료!$B$3:$B$4794,A84,용기수불기초자료!$C$3:$C$4794,$FF$3)</f>
        <v>0</v>
      </c>
      <c r="FH84" s="555">
        <f>SUMIFS(용기수불기초자료!$G$3:$G$4794,용기수불기초자료!$B$3:$B$4794,A84,용기수불기초자료!$C$3:$C$4794,$FF$3)</f>
        <v>0</v>
      </c>
      <c r="FI84" s="554">
        <f t="shared" si="602"/>
        <v>0</v>
      </c>
      <c r="FJ84" s="552">
        <v>0</v>
      </c>
      <c r="FK84" s="555">
        <f>SUMIFS(용기수불기초자료!$D$3:$D$4794,용기수불기초자료!$B$3:$B$4794,$A84,용기수불기초자료!$C$3:$C$4794,$FJ$3)</f>
        <v>0</v>
      </c>
      <c r="FL84" s="555">
        <f>SUMIFS(용기수불기초자료!$G$3:$G$4794,용기수불기초자료!$B$3:$B$4794,$A84,용기수불기초자료!$C$3:$C$4794,$FJ$3)</f>
        <v>0</v>
      </c>
      <c r="FM84" s="554">
        <f t="shared" si="599"/>
        <v>0</v>
      </c>
      <c r="FN84" s="552">
        <v>0</v>
      </c>
      <c r="FO84" s="555">
        <f>SUMIFS(용기수불기초자료!$D$3:$D$4794,용기수불기초자료!$B$3:$B$4794,$A84,용기수불기초자료!$C$3:$C$4794,$FN$3)</f>
        <v>0</v>
      </c>
      <c r="FP84" s="555">
        <f>SUMIFS(용기수불기초자료!$G$3:$G$4794,용기수불기초자료!$B$3:$B$4794,$A84,용기수불기초자료!$C$3:$C$4794,$FN$3)</f>
        <v>0</v>
      </c>
      <c r="FQ84" s="554">
        <f t="shared" si="600"/>
        <v>0</v>
      </c>
      <c r="FR84" s="558">
        <v>0</v>
      </c>
      <c r="FS84" s="582">
        <f>SUMIF(기화기수불!$B$4:$B$628,A84,기화기수불!$D$4:$D$628)</f>
        <v>0</v>
      </c>
      <c r="FT84" s="582">
        <f>SUMIF(기화기수불!$B$4:$B$628,A84,기화기수불!$C$4:$C$628)</f>
        <v>0</v>
      </c>
      <c r="FU84" s="559">
        <f t="shared" si="601"/>
        <v>0</v>
      </c>
      <c r="FW84" s="228"/>
    </row>
    <row r="85" spans="1:179" x14ac:dyDescent="0.3">
      <c r="A85" s="945" t="s">
        <v>844</v>
      </c>
      <c r="B85" s="546">
        <f t="shared" si="521"/>
        <v>21</v>
      </c>
      <c r="C85" s="547">
        <f t="shared" si="522"/>
        <v>21</v>
      </c>
      <c r="D85" s="547">
        <f t="shared" si="523"/>
        <v>21</v>
      </c>
      <c r="E85" s="548">
        <f t="shared" si="524"/>
        <v>21</v>
      </c>
      <c r="F85" s="549">
        <v>7</v>
      </c>
      <c r="G85" s="550">
        <f>SUMIFS(용기수불기초자료!$D$3:$D$4794,용기수불기초자료!$B$3:$B$4794,A85,용기수불기초자료!$C$3:$C$4794,$F$3)</f>
        <v>2</v>
      </c>
      <c r="H85" s="551">
        <f>SUMIFS(용기수불기초자료!$G$3:$G$4794,용기수불기초자료!$B$3:$B$4794,A85,용기수불기초자료!$C$3:$C$4794,$F$3)</f>
        <v>2</v>
      </c>
      <c r="I85" s="547">
        <f t="shared" ref="I85:I88" si="607">F85+G85-H85</f>
        <v>7</v>
      </c>
      <c r="J85" s="552">
        <v>0</v>
      </c>
      <c r="K85" s="550">
        <f>SUMIFS(용기수불기초자료!$D$3:$D$4794,용기수불기초자료!$B$3:$B$4794,A85,용기수불기초자료!$C$3:$C$4794,$J$3)</f>
        <v>0</v>
      </c>
      <c r="L85" s="551">
        <f>SUMIFS(용기수불기초자료!$G$3:$G$4794,용기수불기초자료!$B$3:$B$4794,A85,용기수불기초자료!$C$3:$C$4794,$J$3)</f>
        <v>0</v>
      </c>
      <c r="M85" s="548">
        <f t="shared" si="526"/>
        <v>0</v>
      </c>
      <c r="N85" s="549">
        <v>12</v>
      </c>
      <c r="O85" s="550">
        <f>SUMIFS(용기수불기초자료!$D$3:$D$4794,용기수불기초자료!$B$3:$B$4794,A85,용기수불기초자료!$C$3:$C$4794,$N$3)</f>
        <v>14</v>
      </c>
      <c r="P85" s="551">
        <f>SUMIFS(용기수불기초자료!$G$3:$G$4794,용기수불기초자료!$B$3:$B$4794,A85,용기수불기초자료!$C$3:$C$4794,$N$3)</f>
        <v>14</v>
      </c>
      <c r="Q85" s="547">
        <f>N85+O85-P85</f>
        <v>12</v>
      </c>
      <c r="R85" s="552">
        <v>0</v>
      </c>
      <c r="S85" s="551">
        <f>SUMIFS(용기수불기초자료!$D$3:$D$4794,용기수불기초자료!$B$3:$B$4794,A85,용기수불기초자료!$C$3:$C$4794,$R$3)</f>
        <v>0</v>
      </c>
      <c r="T85" s="551">
        <f>SUMIFS(용기수불기초자료!$G$3:$G$4794,용기수불기초자료!$B$3:$B$4794,A85,용기수불기초자료!$C$3:$C$4794,$R$3)</f>
        <v>0</v>
      </c>
      <c r="U85" s="548">
        <f t="shared" si="527"/>
        <v>0</v>
      </c>
      <c r="V85" s="549">
        <v>0</v>
      </c>
      <c r="W85" s="551">
        <f>SUMIFS(용기수불기초자료!$D$3:$D$4794,용기수불기초자료!$B$3:$B$4794,A85,용기수불기초자료!$C$3:$C$4794,$V$3)</f>
        <v>0</v>
      </c>
      <c r="X85" s="551">
        <f>SUMIFS(용기수불기초자료!$G$3:$G$4794,용기수불기초자료!$B$3:$B$4794,A85,용기수불기초자료!$C$3:$C$4794,$V$3)</f>
        <v>0</v>
      </c>
      <c r="Y85" s="547">
        <f t="shared" si="528"/>
        <v>0</v>
      </c>
      <c r="Z85" s="552">
        <v>0</v>
      </c>
      <c r="AA85" s="551">
        <f>SUMIFS(용기수불기초자료!$D$3:$D$4794,용기수불기초자료!$B$3:$B$4794,A85,용기수불기초자료!$C$3:$C$4794,$Z$3)</f>
        <v>0</v>
      </c>
      <c r="AB85" s="551">
        <f>SUMIFS(용기수불기초자료!$G$3:$G$4794,용기수불기초자료!$B$3:$B$4794,A85,용기수불기초자료!$C$3:$C$4794,$Z$3)</f>
        <v>0</v>
      </c>
      <c r="AC85" s="548">
        <f t="shared" si="529"/>
        <v>0</v>
      </c>
      <c r="AD85" s="552">
        <v>0</v>
      </c>
      <c r="AE85" s="551">
        <f>SUMIFS(용기수불기초자료!$D$3:$D$4794,용기수불기초자료!$B$3:$B$4794,A85,용기수불기초자료!$C$3:$C$4794,$AD$3)</f>
        <v>0</v>
      </c>
      <c r="AF85" s="551">
        <f>SUMIFS(용기수불기초자료!$G$3:$G$4794,용기수불기초자료!$B$3:$B$4794,A85,용기수불기초자료!$C$3:$C$4794,$AD$3)</f>
        <v>0</v>
      </c>
      <c r="AG85" s="548">
        <f t="shared" si="530"/>
        <v>0</v>
      </c>
      <c r="AH85" s="549">
        <v>2</v>
      </c>
      <c r="AI85" s="551">
        <f>SUMIFS(용기수불기초자료!$D$3:$D$4794,용기수불기초자료!$B$3:$B$4794,A85,용기수불기초자료!$C$3:$C$4794,$AH$3)</f>
        <v>3</v>
      </c>
      <c r="AJ85" s="551">
        <f>SUMIFS(용기수불기초자료!$G$3:$G$4794,용기수불기초자료!$B$3:$B$4794,A85,용기수불기초자료!$C$3:$C$4794,$AH$3)</f>
        <v>3</v>
      </c>
      <c r="AK85" s="547">
        <f t="shared" si="597"/>
        <v>2</v>
      </c>
      <c r="AL85" s="552">
        <v>0</v>
      </c>
      <c r="AM85" s="551">
        <f>SUMIFS(용기수불기초자료!$D$3:$D$4794,용기수불기초자료!$B$3:$B$4794,A85,용기수불기초자료!$C$3:$C$4794,$AL$3)</f>
        <v>0</v>
      </c>
      <c r="AN85" s="551">
        <f>SUMIFS(용기수불기초자료!$G$3:$G$4794,용기수불기초자료!$B$3:$B$4794,A85,용기수불기초자료!$C$3:$C$4794,$AL$3)</f>
        <v>0</v>
      </c>
      <c r="AO85" s="548">
        <f t="shared" si="176"/>
        <v>0</v>
      </c>
      <c r="AP85" s="552">
        <v>0</v>
      </c>
      <c r="AQ85" s="551">
        <f>SUMIFS(용기수불기초자료!$D$3:$D$4794,용기수불기초자료!$B$3:$B$4794,A85,용기수불기초자료!$C$3:$C$4794,$AP$3)</f>
        <v>0</v>
      </c>
      <c r="AR85" s="551">
        <f>SUMIFS(용기수불기초자료!$G$3:$G$4794,용기수불기초자료!$B$3:$B$4794,A85,용기수불기초자료!$C$3:$C$4794,$AP$3)</f>
        <v>0</v>
      </c>
      <c r="AS85" s="548">
        <f t="shared" si="606"/>
        <v>0</v>
      </c>
      <c r="AT85" s="552">
        <v>0</v>
      </c>
      <c r="AU85" s="551">
        <f>SUMIFS(용기수불기초자료!$D$3:$D$4794,용기수불기초자료!$B$3:$B$4794,A85,용기수불기초자료!$C$3:$C$4794,$AT$3)</f>
        <v>2</v>
      </c>
      <c r="AV85" s="551">
        <f>SUMIFS(용기수불기초자료!$G$3:$G$4794,용기수불기초자료!$B$3:$B$4794,A85,용기수불기초자료!$C$3:$C$4794,$AT$3)</f>
        <v>2</v>
      </c>
      <c r="AW85" s="548">
        <f t="shared" si="531"/>
        <v>0</v>
      </c>
      <c r="AX85" s="549">
        <v>0</v>
      </c>
      <c r="AY85" s="550">
        <f>SUMIFS(용기수불기초자료!$D$3:$D$4794,용기수불기초자료!$B$3:$B$4794,A85,용기수불기초자료!$C$3:$C$4794,$AX$3)</f>
        <v>0</v>
      </c>
      <c r="AZ85" s="551">
        <f>SUMIFS(용기수불기초자료!$G$3:$G$4794,용기수불기초자료!$B$3:$B$4794,A85,용기수불기초자료!$C$3:$C$4794,$AX$3)</f>
        <v>0</v>
      </c>
      <c r="BA85" s="547">
        <f t="shared" si="532"/>
        <v>0</v>
      </c>
      <c r="BB85" s="552">
        <v>0</v>
      </c>
      <c r="BC85" s="550">
        <f>SUMIFS(용기수불기초자료!$D$3:$D$4794,용기수불기초자료!$B$3:$B$4794,A85,용기수불기초자료!$C$3:$C$4794,$BB$3)</f>
        <v>0</v>
      </c>
      <c r="BD85" s="551">
        <f>SUMIFS(용기수불기초자료!$G$3:$G$4794,용기수불기초자료!$B$3:$B$4794,A85,용기수불기초자료!$C$3:$C$4794,$BB$3)</f>
        <v>0</v>
      </c>
      <c r="BE85" s="548">
        <f t="shared" si="533"/>
        <v>0</v>
      </c>
      <c r="BF85" s="549">
        <v>0</v>
      </c>
      <c r="BG85" s="550">
        <f>SUMIFS(용기수불기초자료!$D$3:$D$4794,용기수불기초자료!$B$3:$B$4794,A85,용기수불기초자료!$C$3:$C$4794,$BF$3)</f>
        <v>0</v>
      </c>
      <c r="BH85" s="551">
        <f>SUMIFS(용기수불기초자료!$G$3:$G$4794,용기수불기초자료!$B$3:$B$4794,A85,용기수불기초자료!$C$3:$C$4794,$BF$3)</f>
        <v>0</v>
      </c>
      <c r="BI85" s="547">
        <f t="shared" si="534"/>
        <v>0</v>
      </c>
      <c r="BJ85" s="552">
        <v>0</v>
      </c>
      <c r="BK85" s="550">
        <f>SUMIFS(용기수불기초자료!$D$3:$D$4794,용기수불기초자료!$B$3:$B$4794,A85,용기수불기초자료!$C$3:$C$4794,$BJ$3)</f>
        <v>0</v>
      </c>
      <c r="BL85" s="551">
        <f>SUMIFS(용기수불기초자료!$G$3:$G$4794,용기수불기초자료!$B$3:$B$4794,A85,용기수불기초자료!$C$3:$C$4794,$BJ$3)</f>
        <v>0</v>
      </c>
      <c r="BM85" s="548">
        <f t="shared" si="535"/>
        <v>0</v>
      </c>
      <c r="BN85" s="552">
        <v>0</v>
      </c>
      <c r="BO85" s="550">
        <f>SUMIFS(용기수불기초자료!$D$3:$D$4794,용기수불기초자료!$B$3:$B$4794,A85,용기수불기초자료!$C$3:$C$4794,$BN$3)</f>
        <v>0</v>
      </c>
      <c r="BP85" s="551">
        <f>SUMIFS(용기수불기초자료!$G$3:$G$4794,용기수불기초자료!$B$3:$B$4794,A85,용기수불기초자료!$C$3:$C$4794,$BN$3)</f>
        <v>0</v>
      </c>
      <c r="BQ85" s="548">
        <f t="shared" si="536"/>
        <v>0</v>
      </c>
      <c r="BR85" s="552">
        <v>0</v>
      </c>
      <c r="BS85" s="550">
        <f>SUMIFS(용기수불기초자료!$D$3:$D$4794,용기수불기초자료!$B$3:$B$4794,A85,용기수불기초자료!$C$3:$C$4794,$BR$3)</f>
        <v>0</v>
      </c>
      <c r="BT85" s="551">
        <f>SUMIFS(용기수불기초자료!$G$3:$G$4794,용기수불기초자료!$B$3:$B$4794,A85,용기수불기초자료!$C$3:$C$4794,$BR$3)</f>
        <v>0</v>
      </c>
      <c r="BU85" s="548">
        <f t="shared" si="537"/>
        <v>0</v>
      </c>
      <c r="BV85" s="549">
        <v>0</v>
      </c>
      <c r="BW85" s="550">
        <f>SUMIFS(용기수불기초자료!$D$3:$D$4794,용기수불기초자료!$B$3:$B$4794,A85,용기수불기초자료!$C$3:$C$4794,$BV$3)</f>
        <v>0</v>
      </c>
      <c r="BX85" s="551">
        <f>SUMIFS(용기수불기초자료!$G$3:$G$4794,용기수불기초자료!$B$3:$B$4794,A85,용기수불기초자료!$C$3:$C$4794,$BV$3)</f>
        <v>0</v>
      </c>
      <c r="BY85" s="547">
        <f t="shared" si="538"/>
        <v>0</v>
      </c>
      <c r="BZ85" s="552">
        <v>0</v>
      </c>
      <c r="CA85" s="550">
        <f>SUMIFS(용기수불기초자료!$D$3:$D$4794,용기수불기초자료!$B$3:$B$4794,A85,용기수불기초자료!$C$3:$C$4794,$BZ$3)</f>
        <v>0</v>
      </c>
      <c r="CB85" s="551">
        <f>SUMIFS(용기수불기초자료!$G$3:$G$4794,용기수불기초자료!$B$3:$B$4794,A85,용기수불기초자료!$C$3:$C$4794,$BZ$3)</f>
        <v>0</v>
      </c>
      <c r="CC85" s="548">
        <f t="shared" si="539"/>
        <v>0</v>
      </c>
      <c r="CD85" s="552">
        <v>0</v>
      </c>
      <c r="CE85" s="550">
        <f>SUMIFS(용기수불기초자료!$D$3:$D$4794,용기수불기초자료!$B$3:$B$4794,A85,용기수불기초자료!$C$3:$C$4794,$CD$3)</f>
        <v>0</v>
      </c>
      <c r="CF85" s="551">
        <f>SUMIFS(용기수불기초자료!$G$3:$G$4794,용기수불기초자료!$B$3:$B$4794,A85,용기수불기초자료!$C$3:$C$4794,$CD$3)</f>
        <v>0</v>
      </c>
      <c r="CG85" s="548">
        <f t="shared" si="540"/>
        <v>0</v>
      </c>
      <c r="CH85" s="552">
        <v>0</v>
      </c>
      <c r="CI85" s="550">
        <f>SUMIFS(용기수불기초자료!$D$3:$D$4794,용기수불기초자료!$B$3:$B$4794,A85,용기수불기초자료!$C$3:$C$4794,$CH$3)</f>
        <v>0</v>
      </c>
      <c r="CJ85" s="551">
        <f>SUMIFS(용기수불기초자료!$G$3:$G$4794,용기수불기초자료!$B$3:$B$4794,A85,용기수불기초자료!$C$3:$C$4794,$CH$3)</f>
        <v>0</v>
      </c>
      <c r="CK85" s="548">
        <f t="shared" si="541"/>
        <v>0</v>
      </c>
      <c r="CL85" s="549">
        <v>0</v>
      </c>
      <c r="CM85" s="550">
        <f>SUMIFS(용기수불기초자료!$D$3:$D$4794,용기수불기초자료!$B$3:$B$4794,A85,용기수불기초자료!$C$3:$C$4794,$CL$3)</f>
        <v>0</v>
      </c>
      <c r="CN85" s="551">
        <f>SUMIFS(용기수불기초자료!$G$3:$G$4794,용기수불기초자료!$B$3:$B$4794,A85,용기수불기초자료!$C$3:$C$4794,$CL$3)</f>
        <v>0</v>
      </c>
      <c r="CO85" s="547">
        <f t="shared" si="542"/>
        <v>0</v>
      </c>
      <c r="CP85" s="552">
        <v>0</v>
      </c>
      <c r="CQ85" s="550">
        <f>SUMIFS(용기수불기초자료!$D$3:$D$4794,용기수불기초자료!$B$3:$B$4794,A85,용기수불기초자료!$C$3:$C$4794,$CP$3)</f>
        <v>0</v>
      </c>
      <c r="CR85" s="551">
        <f>SUMIFS(용기수불기초자료!$G$3:$G$4794,용기수불기초자료!$B$3:$B$4794,A85,용기수불기초자료!$C$3:$C$4794,$CP$3)</f>
        <v>0</v>
      </c>
      <c r="CS85" s="548">
        <f t="shared" si="543"/>
        <v>0</v>
      </c>
      <c r="CT85" s="549">
        <v>0</v>
      </c>
      <c r="CU85" s="550">
        <f>SUMIFS(용기수불기초자료!$D$3:$D$4794,용기수불기초자료!$B$3:$B$4794,A85,용기수불기초자료!$C$3:$C$4794,$CT$3)</f>
        <v>0</v>
      </c>
      <c r="CV85" s="551">
        <f>SUMIFS(용기수불기초자료!$G$3:$G$4794,용기수불기초자료!$B$3:$B$4794,A85,용기수불기초자료!$C$3:$C$4794,$CT$3)</f>
        <v>0</v>
      </c>
      <c r="CW85" s="547">
        <f t="shared" si="544"/>
        <v>0</v>
      </c>
      <c r="CX85" s="552">
        <v>0</v>
      </c>
      <c r="CY85" s="550">
        <f>SUMIFS(용기수불기초자료!$D$3:$D$4794,용기수불기초자료!$B$3:$B$4794,A85,용기수불기초자료!$C$3:$C$4794,$CX$3)</f>
        <v>0</v>
      </c>
      <c r="CZ85" s="551">
        <f>SUMIFS(용기수불기초자료!$G$3:$G$4794,용기수불기초자료!$B$3:$B$4794,A85,용기수불기초자료!$C$3:$C$4794,$CX$3)</f>
        <v>0</v>
      </c>
      <c r="DA85" s="548">
        <f t="shared" si="545"/>
        <v>0</v>
      </c>
      <c r="DB85" s="549">
        <v>0</v>
      </c>
      <c r="DC85" s="550">
        <f>SUMIFS(용기수불기초자료!$D$3:$D$4794,용기수불기초자료!$B$3:$B$4794,A85,용기수불기초자료!$C$3:$C$4794,$DB$3)</f>
        <v>0</v>
      </c>
      <c r="DD85" s="551">
        <f>SUMIFS(용기수불기초자료!$G$3:$G$4794,용기수불기초자료!$B$3:$B$4794,A85,용기수불기초자료!$C$3:$C$4794,$DB$3)</f>
        <v>0</v>
      </c>
      <c r="DE85" s="547">
        <f t="shared" si="546"/>
        <v>0</v>
      </c>
      <c r="DF85" s="552">
        <v>0</v>
      </c>
      <c r="DG85" s="550">
        <f>SUMIFS(용기수불기초자료!$D$3:$D$4794,용기수불기초자료!$B$3:$B$4794,A85,용기수불기초자료!$C$3:$C$4794,$DF$3)</f>
        <v>0</v>
      </c>
      <c r="DH85" s="551">
        <f>SUMIFS(용기수불기초자료!$G$3:$G$4794,용기수불기초자료!$B$3:$B$4794,A85,용기수불기초자료!$C$3:$C$4794,$DF$3)</f>
        <v>0</v>
      </c>
      <c r="DI85" s="548">
        <f t="shared" si="547"/>
        <v>0</v>
      </c>
      <c r="DJ85" s="552">
        <v>0</v>
      </c>
      <c r="DK85" s="550">
        <f>SUMIFS(용기수불기초자료!$D$3:$D$4794,용기수불기초자료!$B$3:$B$4794,A85,용기수불기초자료!$C$3:$C$4794,$DJ$3)</f>
        <v>0</v>
      </c>
      <c r="DL85" s="551">
        <f>SUMIFS(용기수불기초자료!$G$3:$G$4794,용기수불기초자료!$B$3:$B$4794,A85,용기수불기초자료!$C$3:$C$4794,$DJ$3)</f>
        <v>0</v>
      </c>
      <c r="DM85" s="548">
        <f t="shared" si="548"/>
        <v>0</v>
      </c>
      <c r="DN85" s="552">
        <v>0</v>
      </c>
      <c r="DO85" s="550">
        <f>SUMIFS(용기수불기초자료!$D$3:$D$4794,용기수불기초자료!$B$3:$B$4794,A85,용기수불기초자료!$C$3:$C$4794,$DN$3)</f>
        <v>0</v>
      </c>
      <c r="DP85" s="551">
        <f>SUMIFS(용기수불기초자료!$G$3:$G$4794,용기수불기초자료!$B$3:$B$4794,A85,용기수불기초자료!$C$3:$C$4794,$DN$3)</f>
        <v>0</v>
      </c>
      <c r="DQ85" s="554">
        <f t="shared" si="549"/>
        <v>0</v>
      </c>
      <c r="DR85" s="549">
        <v>0</v>
      </c>
      <c r="DS85" s="550">
        <f>SUMIFS(용기수불기초자료!$D$3:$D$4794,용기수불기초자료!$B$3:$B$4794,A85,용기수불기초자료!$C$3:$C$4794,$DR$3)</f>
        <v>0</v>
      </c>
      <c r="DT85" s="551">
        <f>SUMIFS(용기수불기초자료!$G$3:$G$4794,용기수불기초자료!$B$3:$B$4794,A85,용기수불기초자료!$C$3:$C$4794,$DR$3)</f>
        <v>0</v>
      </c>
      <c r="DU85" s="547">
        <f t="shared" si="520"/>
        <v>0</v>
      </c>
      <c r="DV85" s="552">
        <v>0</v>
      </c>
      <c r="DW85" s="550">
        <f>SUMIFS(용기수불기초자료!$D$3:$D$4794,용기수불기초자료!$B$3:$B$4794,A85,용기수불기초자료!$C$3:$C$4794,$DV$3)</f>
        <v>0</v>
      </c>
      <c r="DX85" s="551">
        <f>SUMIFS(용기수불기초자료!$G$3:$G$4794,용기수불기초자료!$B$3:$B$4794,A85,용기수불기초자료!$C$3:$C$4794,$DV$3)</f>
        <v>0</v>
      </c>
      <c r="DY85" s="548">
        <f t="shared" si="550"/>
        <v>0</v>
      </c>
      <c r="DZ85" s="549">
        <v>0</v>
      </c>
      <c r="EA85" s="550">
        <f>SUMIFS(용기수불기초자료!$D$3:$D$4794,용기수불기초자료!$B$3:$B$4794,A85,용기수불기초자료!$C$3:$C$4794,$DZ$3)</f>
        <v>0</v>
      </c>
      <c r="EB85" s="551">
        <f>SUMIFS(용기수불기초자료!$G$3:$G$4794,용기수불기초자료!$B$3:$B$4794,A85,용기수불기초자료!$C$3:$C$4794,$DZ$3)</f>
        <v>0</v>
      </c>
      <c r="EC85" s="547">
        <f t="shared" si="551"/>
        <v>0</v>
      </c>
      <c r="ED85" s="552">
        <v>0</v>
      </c>
      <c r="EE85" s="550">
        <f>SUMIFS(용기수불기초자료!$D$3:$D$4794,용기수불기초자료!$B$3:$B$4794,A85,용기수불기초자료!$C$3:$C$4794,$ED$3)</f>
        <v>0</v>
      </c>
      <c r="EF85" s="551">
        <f>SUMIFS(용기수불기초자료!$G$3:$G$4794,용기수불기초자료!$B$3:$B$4794,A85,용기수불기초자료!$C$3:$C$4794,$ED$3)</f>
        <v>0</v>
      </c>
      <c r="EG85" s="548">
        <f t="shared" si="552"/>
        <v>0</v>
      </c>
      <c r="EH85" s="552">
        <v>0</v>
      </c>
      <c r="EI85" s="550">
        <f>SUMIFS(용기수불기초자료!$D$3:$D$4794,용기수불기초자료!$B$3:$B$4794,A85,용기수불기초자료!$C$3:$C$4794,$EH$3)</f>
        <v>0</v>
      </c>
      <c r="EJ85" s="551">
        <f>SUMIFS(용기수불기초자료!$G$3:$G$4794,용기수불기초자료!$B$3:$B$4794,A85,용기수불기초자료!$C$3:$C$4794,$EH$3)</f>
        <v>0</v>
      </c>
      <c r="EK85" s="548">
        <f t="shared" si="553"/>
        <v>0</v>
      </c>
      <c r="EL85" s="549">
        <v>0</v>
      </c>
      <c r="EM85" s="550">
        <f>SUMIFS(용기수불기초자료!$D$3:$D$4794,용기수불기초자료!$B$3:$B$4794,A85,용기수불기초자료!$C$3:$C$4794,$EL$3)</f>
        <v>0</v>
      </c>
      <c r="EN85" s="551">
        <f>SUMIFS(용기수불기초자료!$G$3:$G$4794,용기수불기초자료!$B$3:$B$4794,A85,용기수불기초자료!$C$3:$C$4794,$EL$3)</f>
        <v>0</v>
      </c>
      <c r="EO85" s="547">
        <f t="shared" si="554"/>
        <v>0</v>
      </c>
      <c r="EP85" s="552">
        <v>0</v>
      </c>
      <c r="EQ85" s="550">
        <f>SUMIFS(용기수불기초자료!$D$3:$D$4794,용기수불기초자료!$B$3:$B$4794,A85,용기수불기초자료!$C$3:$C$4794,$EP$3)</f>
        <v>0</v>
      </c>
      <c r="ER85" s="551">
        <f>SUMIFS(용기수불기초자료!$G$3:$G$4794,용기수불기초자료!$B$3:$B$4794,A85,용기수불기초자료!$C$3:$C$4794,$EP$3)</f>
        <v>0</v>
      </c>
      <c r="ES85" s="548">
        <f t="shared" si="555"/>
        <v>0</v>
      </c>
      <c r="ET85" s="552">
        <v>0</v>
      </c>
      <c r="EU85" s="550">
        <f>SUMIFS(용기수불기초자료!$D$3:$D$4794,용기수불기초자료!$B$3:$B$4794,A85,용기수불기초자료!$C$3:$C$4794,$ET$3)</f>
        <v>0</v>
      </c>
      <c r="EV85" s="551">
        <f>SUMIFS(용기수불기초자료!$G$3:$G$4794,용기수불기초자료!$B$3:$B$4794,A85,용기수불기초자료!$C$3:$C$4794,$ET$3)</f>
        <v>0</v>
      </c>
      <c r="EW85" s="548">
        <f t="shared" si="556"/>
        <v>0</v>
      </c>
      <c r="EX85" s="552">
        <v>0</v>
      </c>
      <c r="EY85" s="550">
        <f>SUMIFS(용기수불기초자료!$D$3:$D$4794,용기수불기초자료!$B$3:$B$4794,A85,용기수불기초자료!$C$3:$C$4794,$EX$3)</f>
        <v>0</v>
      </c>
      <c r="EZ85" s="551">
        <f>SUMIFS(용기수불기초자료!$G$3:$G$4794,용기수불기초자료!$B$3:$B$4794,A85,용기수불기초자료!$C$3:$C$4794,$EX$3)</f>
        <v>0</v>
      </c>
      <c r="FA85" s="554">
        <f t="shared" si="557"/>
        <v>0</v>
      </c>
      <c r="FB85" s="552">
        <v>0</v>
      </c>
      <c r="FC85" s="555">
        <f>SUMIFS(용기수불기초자료!$D$3:$D$4794,용기수불기초자료!$B$3:$B$4794,A85,용기수불기초자료!$C$3:$C$4794,$FB$3)</f>
        <v>0</v>
      </c>
      <c r="FD85" s="555">
        <f>SUMIFS(용기수불기초자료!$G$3:$G$4794,용기수불기초자료!$B$3:$B$4794,A85,용기수불기초자료!$C$3:$C$4794,$FB$3)</f>
        <v>0</v>
      </c>
      <c r="FE85" s="554">
        <f t="shared" si="558"/>
        <v>0</v>
      </c>
      <c r="FF85" s="552">
        <v>0</v>
      </c>
      <c r="FG85" s="555">
        <f>SUMIFS(용기수불기초자료!$D$3:$D$4794,용기수불기초자료!$B$3:$B$4794,A85,용기수불기초자료!$C$3:$C$4794,$FF$3)</f>
        <v>0</v>
      </c>
      <c r="FH85" s="555">
        <f>SUMIFS(용기수불기초자료!$G$3:$G$4794,용기수불기초자료!$B$3:$B$4794,A85,용기수불기초자료!$C$3:$C$4794,$FF$3)</f>
        <v>0</v>
      </c>
      <c r="FI85" s="554">
        <f t="shared" si="602"/>
        <v>0</v>
      </c>
      <c r="FJ85" s="552">
        <v>0</v>
      </c>
      <c r="FK85" s="555">
        <f>SUMIFS(용기수불기초자료!$D$3:$D$4794,용기수불기초자료!$B$3:$B$4794,$A85,용기수불기초자료!$C$3:$C$4794,$FJ$3)</f>
        <v>0</v>
      </c>
      <c r="FL85" s="555">
        <f>SUMIFS(용기수불기초자료!$G$3:$G$4794,용기수불기초자료!$B$3:$B$4794,$A85,용기수불기초자료!$C$3:$C$4794,$FJ$3)</f>
        <v>0</v>
      </c>
      <c r="FM85" s="554">
        <f t="shared" si="599"/>
        <v>0</v>
      </c>
      <c r="FN85" s="552">
        <v>0</v>
      </c>
      <c r="FO85" s="555">
        <f>SUMIFS(용기수불기초자료!$D$3:$D$4794,용기수불기초자료!$B$3:$B$4794,$A85,용기수불기초자료!$C$3:$C$4794,$FN$3)</f>
        <v>0</v>
      </c>
      <c r="FP85" s="555">
        <f>SUMIFS(용기수불기초자료!$G$3:$G$4794,용기수불기초자료!$B$3:$B$4794,$A85,용기수불기초자료!$C$3:$C$4794,$FN$3)</f>
        <v>0</v>
      </c>
      <c r="FQ85" s="554">
        <f t="shared" si="600"/>
        <v>0</v>
      </c>
      <c r="FR85" s="558">
        <v>0</v>
      </c>
      <c r="FS85" s="582">
        <f>SUMIF(기화기수불!$B$4:$B$628,A85,기화기수불!$D$4:$D$628)</f>
        <v>0</v>
      </c>
      <c r="FT85" s="582">
        <f>SUMIF(기화기수불!$B$4:$B$628,A85,기화기수불!$C$4:$C$628)</f>
        <v>0</v>
      </c>
      <c r="FU85" s="559">
        <f t="shared" si="601"/>
        <v>0</v>
      </c>
      <c r="FW85" s="228"/>
    </row>
    <row r="86" spans="1:179" x14ac:dyDescent="0.3">
      <c r="A86" s="945" t="s">
        <v>1102</v>
      </c>
      <c r="B86" s="546">
        <f t="shared" si="521"/>
        <v>34</v>
      </c>
      <c r="C86" s="547">
        <f t="shared" si="522"/>
        <v>36</v>
      </c>
      <c r="D86" s="547">
        <f t="shared" si="523"/>
        <v>36</v>
      </c>
      <c r="E86" s="548">
        <f t="shared" si="524"/>
        <v>34</v>
      </c>
      <c r="F86" s="549">
        <v>0</v>
      </c>
      <c r="G86" s="550">
        <f>SUMIFS(용기수불기초자료!$D$3:$D$4794,용기수불기초자료!$B$3:$B$4794,A86,용기수불기초자료!$C$3:$C$4794,$F$3)</f>
        <v>2</v>
      </c>
      <c r="H86" s="551">
        <f>SUMIFS(용기수불기초자료!$G$3:$G$4794,용기수불기초자료!$B$3:$B$4794,A86,용기수불기초자료!$C$3:$C$4794,$F$3)</f>
        <v>2</v>
      </c>
      <c r="I86" s="547">
        <f t="shared" si="607"/>
        <v>0</v>
      </c>
      <c r="J86" s="552">
        <v>0</v>
      </c>
      <c r="K86" s="550">
        <f>SUMIFS(용기수불기초자료!$D$3:$D$4794,용기수불기초자료!$B$3:$B$4794,A86,용기수불기초자료!$C$3:$C$4794,$J$3)</f>
        <v>0</v>
      </c>
      <c r="L86" s="551">
        <f>SUMIFS(용기수불기초자료!$G$3:$G$4794,용기수불기초자료!$B$3:$B$4794,A86,용기수불기초자료!$C$3:$C$4794,$J$3)</f>
        <v>0</v>
      </c>
      <c r="M86" s="548">
        <f t="shared" ref="M86" si="608">J86+K86-L86</f>
        <v>0</v>
      </c>
      <c r="N86" s="549">
        <v>17</v>
      </c>
      <c r="O86" s="550">
        <f>SUMIFS(용기수불기초자료!$D$3:$D$4794,용기수불기초자료!$B$3:$B$4794,A86,용기수불기초자료!$C$3:$C$4794,$N$3)</f>
        <v>25</v>
      </c>
      <c r="P86" s="551">
        <f>SUMIFS(용기수불기초자료!$G$3:$G$4794,용기수불기초자료!$B$3:$B$4794,A86,용기수불기초자료!$C$3:$C$4794,$N$3)</f>
        <v>25</v>
      </c>
      <c r="Q86" s="547">
        <f>N86+O86-P86</f>
        <v>17</v>
      </c>
      <c r="R86" s="552">
        <v>0</v>
      </c>
      <c r="S86" s="551">
        <f>SUMIFS(용기수불기초자료!$D$3:$D$4794,용기수불기초자료!$B$3:$B$4794,A86,용기수불기초자료!$C$3:$C$4794,$R$3)</f>
        <v>0</v>
      </c>
      <c r="T86" s="551">
        <f>SUMIFS(용기수불기초자료!$G$3:$G$4794,용기수불기초자료!$B$3:$B$4794,A86,용기수불기초자료!$C$3:$C$4794,$R$3)</f>
        <v>0</v>
      </c>
      <c r="U86" s="548">
        <f t="shared" ref="U86" si="609">R86+S86-T86</f>
        <v>0</v>
      </c>
      <c r="V86" s="549">
        <v>0</v>
      </c>
      <c r="W86" s="551">
        <f>SUMIFS(용기수불기초자료!$D$3:$D$4794,용기수불기초자료!$B$3:$B$4794,A86,용기수불기초자료!$C$3:$C$4794,$V$3)</f>
        <v>0</v>
      </c>
      <c r="X86" s="551">
        <f>SUMIFS(용기수불기초자료!$G$3:$G$4794,용기수불기초자료!$B$3:$B$4794,A86,용기수불기초자료!$C$3:$C$4794,$V$3)</f>
        <v>0</v>
      </c>
      <c r="Y86" s="547">
        <f t="shared" ref="Y86" si="610">V86+W86-X86</f>
        <v>0</v>
      </c>
      <c r="Z86" s="552">
        <v>0</v>
      </c>
      <c r="AA86" s="551">
        <f>SUMIFS(용기수불기초자료!$D$3:$D$4794,용기수불기초자료!$B$3:$B$4794,A86,용기수불기초자료!$C$3:$C$4794,$Z$3)</f>
        <v>0</v>
      </c>
      <c r="AB86" s="551">
        <f>SUMIFS(용기수불기초자료!$G$3:$G$4794,용기수불기초자료!$B$3:$B$4794,A86,용기수불기초자료!$C$3:$C$4794,$Z$3)</f>
        <v>0</v>
      </c>
      <c r="AC86" s="548">
        <f t="shared" ref="AC86" si="611">Z86+AA86-AB86</f>
        <v>0</v>
      </c>
      <c r="AD86" s="552">
        <v>0</v>
      </c>
      <c r="AE86" s="551">
        <f>SUMIFS(용기수불기초자료!$D$3:$D$4794,용기수불기초자료!$B$3:$B$4794,A86,용기수불기초자료!$C$3:$C$4794,$AD$3)</f>
        <v>0</v>
      </c>
      <c r="AF86" s="551">
        <f>SUMIFS(용기수불기초자료!$G$3:$G$4794,용기수불기초자료!$B$3:$B$4794,A86,용기수불기초자료!$C$3:$C$4794,$AD$3)</f>
        <v>0</v>
      </c>
      <c r="AG86" s="548">
        <f t="shared" ref="AG86" si="612">AD86+AE86-AF86</f>
        <v>0</v>
      </c>
      <c r="AH86" s="549">
        <v>12</v>
      </c>
      <c r="AI86" s="551">
        <f>SUMIFS(용기수불기초자료!$D$3:$D$4794,용기수불기초자료!$B$3:$B$4794,A86,용기수불기초자료!$C$3:$C$4794,$AH$3)</f>
        <v>8</v>
      </c>
      <c r="AJ86" s="551">
        <f>SUMIFS(용기수불기초자료!$G$3:$G$4794,용기수불기초자료!$B$3:$B$4794,A86,용기수불기초자료!$C$3:$C$4794,$AH$3)</f>
        <v>8</v>
      </c>
      <c r="AK86" s="547">
        <f t="shared" ref="AK86" si="613">AH86+AI86-AJ86</f>
        <v>12</v>
      </c>
      <c r="AL86" s="552">
        <v>0</v>
      </c>
      <c r="AM86" s="551">
        <f>SUMIFS(용기수불기초자료!$D$3:$D$4794,용기수불기초자료!$B$3:$B$4794,A86,용기수불기초자료!$C$3:$C$4794,$AL$3)</f>
        <v>0</v>
      </c>
      <c r="AN86" s="551">
        <f>SUMIFS(용기수불기초자료!$G$3:$G$4794,용기수불기초자료!$B$3:$B$4794,A86,용기수불기초자료!$C$3:$C$4794,$AL$3)</f>
        <v>0</v>
      </c>
      <c r="AO86" s="548">
        <f t="shared" si="176"/>
        <v>0</v>
      </c>
      <c r="AP86" s="552">
        <v>0</v>
      </c>
      <c r="AQ86" s="551">
        <f>SUMIFS(용기수불기초자료!$D$3:$D$4794,용기수불기초자료!$B$3:$B$4794,A86,용기수불기초자료!$C$3:$C$4794,$AP$3)</f>
        <v>0</v>
      </c>
      <c r="AR86" s="551">
        <f>SUMIFS(용기수불기초자료!$G$3:$G$4794,용기수불기초자료!$B$3:$B$4794,A86,용기수불기초자료!$C$3:$C$4794,$AP$3)</f>
        <v>0</v>
      </c>
      <c r="AS86" s="548">
        <f>AP86+AQ86-AR86</f>
        <v>0</v>
      </c>
      <c r="AT86" s="552">
        <v>5</v>
      </c>
      <c r="AU86" s="551">
        <f>SUMIFS(용기수불기초자료!$D$3:$D$4794,용기수불기초자료!$B$3:$B$4794,A86,용기수불기초자료!$C$3:$C$4794,$AT$3)</f>
        <v>1</v>
      </c>
      <c r="AV86" s="551">
        <f>SUMIFS(용기수불기초자료!$G$3:$G$4794,용기수불기초자료!$B$3:$B$4794,A86,용기수불기초자료!$C$3:$C$4794,$AT$3)</f>
        <v>1</v>
      </c>
      <c r="AW86" s="548">
        <f t="shared" ref="AW86" si="614">AT86+AU86-AV86</f>
        <v>5</v>
      </c>
      <c r="AX86" s="549">
        <v>0</v>
      </c>
      <c r="AY86" s="550">
        <f>SUMIFS(용기수불기초자료!$D$3:$D$4794,용기수불기초자료!$B$3:$B$4794,A86,용기수불기초자료!$C$3:$C$4794,$AX$3)</f>
        <v>0</v>
      </c>
      <c r="AZ86" s="551">
        <f>SUMIFS(용기수불기초자료!$G$3:$G$4794,용기수불기초자료!$B$3:$B$4794,A86,용기수불기초자료!$C$3:$C$4794,$AX$3)</f>
        <v>0</v>
      </c>
      <c r="BA86" s="547">
        <f t="shared" ref="BA86" si="615">AX86+AY86-AZ86</f>
        <v>0</v>
      </c>
      <c r="BB86" s="552">
        <v>0</v>
      </c>
      <c r="BC86" s="550">
        <f>SUMIFS(용기수불기초자료!$D$3:$D$4794,용기수불기초자료!$B$3:$B$4794,A86,용기수불기초자료!$C$3:$C$4794,$BB$3)</f>
        <v>0</v>
      </c>
      <c r="BD86" s="551">
        <f>SUMIFS(용기수불기초자료!$G$3:$G$4794,용기수불기초자료!$B$3:$B$4794,A86,용기수불기초자료!$C$3:$C$4794,$BB$3)</f>
        <v>0</v>
      </c>
      <c r="BE86" s="548">
        <f t="shared" ref="BE86" si="616">BB86+BC86-BD86</f>
        <v>0</v>
      </c>
      <c r="BF86" s="549">
        <v>0</v>
      </c>
      <c r="BG86" s="550">
        <f>SUMIFS(용기수불기초자료!$D$3:$D$4794,용기수불기초자료!$B$3:$B$4794,A86,용기수불기초자료!$C$3:$C$4794,$BF$3)</f>
        <v>0</v>
      </c>
      <c r="BH86" s="551">
        <f>SUMIFS(용기수불기초자료!$G$3:$G$4794,용기수불기초자료!$B$3:$B$4794,A86,용기수불기초자료!$C$3:$C$4794,$BF$3)</f>
        <v>0</v>
      </c>
      <c r="BI86" s="547">
        <f t="shared" ref="BI86" si="617">BF86+BG86-BH86</f>
        <v>0</v>
      </c>
      <c r="BJ86" s="552">
        <v>0</v>
      </c>
      <c r="BK86" s="550">
        <f>SUMIFS(용기수불기초자료!$D$3:$D$4794,용기수불기초자료!$B$3:$B$4794,A86,용기수불기초자료!$C$3:$C$4794,$BJ$3)</f>
        <v>0</v>
      </c>
      <c r="BL86" s="551">
        <f>SUMIFS(용기수불기초자료!$G$3:$G$4794,용기수불기초자료!$B$3:$B$4794,A86,용기수불기초자료!$C$3:$C$4794,$BJ$3)</f>
        <v>0</v>
      </c>
      <c r="BM86" s="548">
        <f t="shared" ref="BM86" si="618">BJ86+BK86-BL86</f>
        <v>0</v>
      </c>
      <c r="BN86" s="552">
        <v>0</v>
      </c>
      <c r="BO86" s="550">
        <f>SUMIFS(용기수불기초자료!$D$3:$D$4794,용기수불기초자료!$B$3:$B$4794,A86,용기수불기초자료!$C$3:$C$4794,$BN$3)</f>
        <v>0</v>
      </c>
      <c r="BP86" s="551">
        <f>SUMIFS(용기수불기초자료!$G$3:$G$4794,용기수불기초자료!$B$3:$B$4794,A86,용기수불기초자료!$C$3:$C$4794,$BN$3)</f>
        <v>0</v>
      </c>
      <c r="BQ86" s="548">
        <f t="shared" ref="BQ86" si="619">BN86+BO86-BP86</f>
        <v>0</v>
      </c>
      <c r="BR86" s="552">
        <v>0</v>
      </c>
      <c r="BS86" s="550">
        <f>SUMIFS(용기수불기초자료!$D$3:$D$4794,용기수불기초자료!$B$3:$B$4794,A86,용기수불기초자료!$C$3:$C$4794,$BR$3)</f>
        <v>0</v>
      </c>
      <c r="BT86" s="551">
        <f>SUMIFS(용기수불기초자료!$G$3:$G$4794,용기수불기초자료!$B$3:$B$4794,A86,용기수불기초자료!$C$3:$C$4794,$BR$3)</f>
        <v>0</v>
      </c>
      <c r="BU86" s="548">
        <f t="shared" ref="BU86" si="620">BR86+BS86-BT86</f>
        <v>0</v>
      </c>
      <c r="BV86" s="549">
        <v>0</v>
      </c>
      <c r="BW86" s="550">
        <f>SUMIFS(용기수불기초자료!$D$3:$D$4794,용기수불기초자료!$B$3:$B$4794,A86,용기수불기초자료!$C$3:$C$4794,$BV$3)</f>
        <v>0</v>
      </c>
      <c r="BX86" s="551">
        <f>SUMIFS(용기수불기초자료!$G$3:$G$4794,용기수불기초자료!$B$3:$B$4794,A86,용기수불기초자료!$C$3:$C$4794,$BV$3)</f>
        <v>0</v>
      </c>
      <c r="BY86" s="547">
        <f t="shared" ref="BY86" si="621">BV86+BW86-BX86</f>
        <v>0</v>
      </c>
      <c r="BZ86" s="552">
        <v>0</v>
      </c>
      <c r="CA86" s="550">
        <f>SUMIFS(용기수불기초자료!$D$3:$D$4794,용기수불기초자료!$B$3:$B$4794,A86,용기수불기초자료!$C$3:$C$4794,$BZ$3)</f>
        <v>0</v>
      </c>
      <c r="CB86" s="551">
        <f>SUMIFS(용기수불기초자료!$G$3:$G$4794,용기수불기초자료!$B$3:$B$4794,A86,용기수불기초자료!$C$3:$C$4794,$BZ$3)</f>
        <v>0</v>
      </c>
      <c r="CC86" s="548">
        <f t="shared" ref="CC86" si="622">BZ86+CA86-CB86</f>
        <v>0</v>
      </c>
      <c r="CD86" s="552">
        <v>0</v>
      </c>
      <c r="CE86" s="550">
        <f>SUMIFS(용기수불기초자료!$D$3:$D$4794,용기수불기초자료!$B$3:$B$4794,A86,용기수불기초자료!$C$3:$C$4794,$CD$3)</f>
        <v>0</v>
      </c>
      <c r="CF86" s="551">
        <f>SUMIFS(용기수불기초자료!$G$3:$G$4794,용기수불기초자료!$B$3:$B$4794,A86,용기수불기초자료!$C$3:$C$4794,$CD$3)</f>
        <v>0</v>
      </c>
      <c r="CG86" s="548">
        <f t="shared" ref="CG86" si="623">CD86+CE86-CF86</f>
        <v>0</v>
      </c>
      <c r="CH86" s="552">
        <v>0</v>
      </c>
      <c r="CI86" s="550">
        <f>SUMIFS(용기수불기초자료!$D$3:$D$4794,용기수불기초자료!$B$3:$B$4794,A86,용기수불기초자료!$C$3:$C$4794,$CH$3)</f>
        <v>0</v>
      </c>
      <c r="CJ86" s="551">
        <f>SUMIFS(용기수불기초자료!$G$3:$G$4794,용기수불기초자료!$B$3:$B$4794,A86,용기수불기초자료!$C$3:$C$4794,$CH$3)</f>
        <v>0</v>
      </c>
      <c r="CK86" s="548">
        <f t="shared" ref="CK86" si="624">CH86+CI86-CJ86</f>
        <v>0</v>
      </c>
      <c r="CL86" s="549">
        <v>0</v>
      </c>
      <c r="CM86" s="550">
        <f>SUMIFS(용기수불기초자료!$D$3:$D$4794,용기수불기초자료!$B$3:$B$4794,A86,용기수불기초자료!$C$3:$C$4794,$CL$3)</f>
        <v>0</v>
      </c>
      <c r="CN86" s="551">
        <f>SUMIFS(용기수불기초자료!$G$3:$G$4794,용기수불기초자료!$B$3:$B$4794,A86,용기수불기초자료!$C$3:$C$4794,$CL$3)</f>
        <v>0</v>
      </c>
      <c r="CO86" s="547">
        <f t="shared" ref="CO86" si="625">CL86+CM86-CN86</f>
        <v>0</v>
      </c>
      <c r="CP86" s="552">
        <v>0</v>
      </c>
      <c r="CQ86" s="550">
        <f>SUMIFS(용기수불기초자료!$D$3:$D$4794,용기수불기초자료!$B$3:$B$4794,A86,용기수불기초자료!$C$3:$C$4794,$CP$3)</f>
        <v>0</v>
      </c>
      <c r="CR86" s="551">
        <f>SUMIFS(용기수불기초자료!$G$3:$G$4794,용기수불기초자료!$B$3:$B$4794,A86,용기수불기초자료!$C$3:$C$4794,$CP$3)</f>
        <v>0</v>
      </c>
      <c r="CS86" s="548">
        <f t="shared" ref="CS86" si="626">CP86+CQ86-CR86</f>
        <v>0</v>
      </c>
      <c r="CT86" s="549">
        <v>0</v>
      </c>
      <c r="CU86" s="550">
        <f>SUMIFS(용기수불기초자료!$D$3:$D$4794,용기수불기초자료!$B$3:$B$4794,A86,용기수불기초자료!$C$3:$C$4794,$CT$3)</f>
        <v>0</v>
      </c>
      <c r="CV86" s="551">
        <f>SUMIFS(용기수불기초자료!$G$3:$G$4794,용기수불기초자료!$B$3:$B$4794,A86,용기수불기초자료!$C$3:$C$4794,$CT$3)</f>
        <v>0</v>
      </c>
      <c r="CW86" s="547">
        <f t="shared" ref="CW86" si="627">CT86+CU86-CV86</f>
        <v>0</v>
      </c>
      <c r="CX86" s="552">
        <v>0</v>
      </c>
      <c r="CY86" s="550">
        <f>SUMIFS(용기수불기초자료!$D$3:$D$4794,용기수불기초자료!$B$3:$B$4794,A86,용기수불기초자료!$C$3:$C$4794,$CX$3)</f>
        <v>0</v>
      </c>
      <c r="CZ86" s="551">
        <f>SUMIFS(용기수불기초자료!$G$3:$G$4794,용기수불기초자료!$B$3:$B$4794,A86,용기수불기초자료!$C$3:$C$4794,$CX$3)</f>
        <v>0</v>
      </c>
      <c r="DA86" s="548">
        <f t="shared" ref="DA86" si="628">CX86+CY86-CZ86</f>
        <v>0</v>
      </c>
      <c r="DB86" s="549">
        <v>0</v>
      </c>
      <c r="DC86" s="550">
        <f>SUMIFS(용기수불기초자료!$D$3:$D$4794,용기수불기초자료!$B$3:$B$4794,A86,용기수불기초자료!$C$3:$C$4794,$DB$3)</f>
        <v>0</v>
      </c>
      <c r="DD86" s="551">
        <f>SUMIFS(용기수불기초자료!$G$3:$G$4794,용기수불기초자료!$B$3:$B$4794,A86,용기수불기초자료!$C$3:$C$4794,$DB$3)</f>
        <v>0</v>
      </c>
      <c r="DE86" s="547">
        <f t="shared" ref="DE86" si="629">DB86+DC86-DD86</f>
        <v>0</v>
      </c>
      <c r="DF86" s="552">
        <v>0</v>
      </c>
      <c r="DG86" s="550">
        <f>SUMIFS(용기수불기초자료!$D$3:$D$4794,용기수불기초자료!$B$3:$B$4794,A86,용기수불기초자료!$C$3:$C$4794,$DF$3)</f>
        <v>0</v>
      </c>
      <c r="DH86" s="551">
        <f>SUMIFS(용기수불기초자료!$G$3:$G$4794,용기수불기초자료!$B$3:$B$4794,A86,용기수불기초자료!$C$3:$C$4794,$DF$3)</f>
        <v>0</v>
      </c>
      <c r="DI86" s="548">
        <f t="shared" ref="DI86" si="630">DF86+DG86-DH86</f>
        <v>0</v>
      </c>
      <c r="DJ86" s="552">
        <v>0</v>
      </c>
      <c r="DK86" s="550">
        <f>SUMIFS(용기수불기초자료!$D$3:$D$4794,용기수불기초자료!$B$3:$B$4794,A86,용기수불기초자료!$C$3:$C$4794,$DJ$3)</f>
        <v>0</v>
      </c>
      <c r="DL86" s="551">
        <f>SUMIFS(용기수불기초자료!$G$3:$G$4794,용기수불기초자료!$B$3:$B$4794,A86,용기수불기초자료!$C$3:$C$4794,$DJ$3)</f>
        <v>0</v>
      </c>
      <c r="DM86" s="548">
        <f t="shared" ref="DM86" si="631">DJ86+DK86-DL86</f>
        <v>0</v>
      </c>
      <c r="DN86" s="552">
        <v>0</v>
      </c>
      <c r="DO86" s="550">
        <f>SUMIFS(용기수불기초자료!$D$3:$D$4794,용기수불기초자료!$B$3:$B$4794,A86,용기수불기초자료!$C$3:$C$4794,$DN$3)</f>
        <v>0</v>
      </c>
      <c r="DP86" s="551">
        <f>SUMIFS(용기수불기초자료!$G$3:$G$4794,용기수불기초자료!$B$3:$B$4794,A86,용기수불기초자료!$C$3:$C$4794,$DN$3)</f>
        <v>0</v>
      </c>
      <c r="DQ86" s="554">
        <f>DN86+DO86-DP86</f>
        <v>0</v>
      </c>
      <c r="DR86" s="549">
        <v>0</v>
      </c>
      <c r="DS86" s="550">
        <f>SUMIFS(용기수불기초자료!$D$3:$D$4794,용기수불기초자료!$B$3:$B$4794,A86,용기수불기초자료!$C$3:$C$4794,$DR$3)</f>
        <v>0</v>
      </c>
      <c r="DT86" s="551">
        <f>SUMIFS(용기수불기초자료!$G$3:$G$4794,용기수불기초자료!$B$3:$B$4794,A86,용기수불기초자료!$C$3:$C$4794,$DR$3)</f>
        <v>0</v>
      </c>
      <c r="DU86" s="547">
        <f t="shared" si="520"/>
        <v>0</v>
      </c>
      <c r="DV86" s="552">
        <v>0</v>
      </c>
      <c r="DW86" s="550">
        <f>SUMIFS(용기수불기초자료!$D$3:$D$4794,용기수불기초자료!$B$3:$B$4794,A86,용기수불기초자료!$C$3:$C$4794,$DV$3)</f>
        <v>0</v>
      </c>
      <c r="DX86" s="551">
        <f>SUMIFS(용기수불기초자료!$G$3:$G$4794,용기수불기초자료!$B$3:$B$4794,A86,용기수불기초자료!$C$3:$C$4794,$DV$3)</f>
        <v>0</v>
      </c>
      <c r="DY86" s="548">
        <f t="shared" ref="DY86" si="632">DV86+DW86-DX86</f>
        <v>0</v>
      </c>
      <c r="DZ86" s="549">
        <v>0</v>
      </c>
      <c r="EA86" s="550">
        <f>SUMIFS(용기수불기초자료!$D$3:$D$4794,용기수불기초자료!$B$3:$B$4794,A86,용기수불기초자료!$C$3:$C$4794,$DZ$3)</f>
        <v>0</v>
      </c>
      <c r="EB86" s="551">
        <f>SUMIFS(용기수불기초자료!$G$3:$G$4794,용기수불기초자료!$B$3:$B$4794,A86,용기수불기초자료!$C$3:$C$4794,$DZ$3)</f>
        <v>0</v>
      </c>
      <c r="EC86" s="547">
        <f t="shared" ref="EC86" si="633">DZ86+EA86-EB86</f>
        <v>0</v>
      </c>
      <c r="ED86" s="552">
        <v>0</v>
      </c>
      <c r="EE86" s="550">
        <f>SUMIFS(용기수불기초자료!$D$3:$D$4794,용기수불기초자료!$B$3:$B$4794,A86,용기수불기초자료!$C$3:$C$4794,$ED$3)</f>
        <v>0</v>
      </c>
      <c r="EF86" s="551">
        <f>SUMIFS(용기수불기초자료!$G$3:$G$4794,용기수불기초자료!$B$3:$B$4794,A86,용기수불기초자료!$C$3:$C$4794,$ED$3)</f>
        <v>0</v>
      </c>
      <c r="EG86" s="548">
        <f t="shared" ref="EG86" si="634">ED86+EE86-EF86</f>
        <v>0</v>
      </c>
      <c r="EH86" s="552">
        <v>0</v>
      </c>
      <c r="EI86" s="550">
        <f>SUMIFS(용기수불기초자료!$D$3:$D$4794,용기수불기초자료!$B$3:$B$4794,A86,용기수불기초자료!$C$3:$C$4794,$EH$3)</f>
        <v>0</v>
      </c>
      <c r="EJ86" s="551">
        <f>SUMIFS(용기수불기초자료!$G$3:$G$4794,용기수불기초자료!$B$3:$B$4794,A86,용기수불기초자료!$C$3:$C$4794,$EH$3)</f>
        <v>0</v>
      </c>
      <c r="EK86" s="548">
        <f t="shared" ref="EK86" si="635">EH86+EI86-EJ86</f>
        <v>0</v>
      </c>
      <c r="EL86" s="549">
        <v>0</v>
      </c>
      <c r="EM86" s="550">
        <f>SUMIFS(용기수불기초자료!$D$3:$D$4794,용기수불기초자료!$B$3:$B$4794,A86,용기수불기초자료!$C$3:$C$4794,$EL$3)</f>
        <v>0</v>
      </c>
      <c r="EN86" s="551">
        <f>SUMIFS(용기수불기초자료!$G$3:$G$4794,용기수불기초자료!$B$3:$B$4794,A86,용기수불기초자료!$C$3:$C$4794,$EL$3)</f>
        <v>0</v>
      </c>
      <c r="EO86" s="547">
        <f t="shared" ref="EO86" si="636">EL86+EM86-EN86</f>
        <v>0</v>
      </c>
      <c r="EP86" s="552">
        <v>0</v>
      </c>
      <c r="EQ86" s="550">
        <f>SUMIFS(용기수불기초자료!$D$3:$D$4794,용기수불기초자료!$B$3:$B$4794,A86,용기수불기초자료!$C$3:$C$4794,$EP$3)</f>
        <v>0</v>
      </c>
      <c r="ER86" s="551">
        <f>SUMIFS(용기수불기초자료!$G$3:$G$4794,용기수불기초자료!$B$3:$B$4794,A86,용기수불기초자료!$C$3:$C$4794,$EP$3)</f>
        <v>0</v>
      </c>
      <c r="ES86" s="548">
        <f t="shared" ref="ES86" si="637">EP86+EQ86-ER86</f>
        <v>0</v>
      </c>
      <c r="ET86" s="552">
        <v>0</v>
      </c>
      <c r="EU86" s="550">
        <f>SUMIFS(용기수불기초자료!$D$3:$D$4794,용기수불기초자료!$B$3:$B$4794,A86,용기수불기초자료!$C$3:$C$4794,$ET$3)</f>
        <v>0</v>
      </c>
      <c r="EV86" s="551">
        <f>SUMIFS(용기수불기초자료!$G$3:$G$4794,용기수불기초자료!$B$3:$B$4794,A86,용기수불기초자료!$C$3:$C$4794,$ET$3)</f>
        <v>0</v>
      </c>
      <c r="EW86" s="548">
        <f t="shared" ref="EW86" si="638">ET86+EU86-EV86</f>
        <v>0</v>
      </c>
      <c r="EX86" s="552">
        <v>0</v>
      </c>
      <c r="EY86" s="550">
        <f>SUMIFS(용기수불기초자료!$D$3:$D$4794,용기수불기초자료!$B$3:$B$4794,A86,용기수불기초자료!$C$3:$C$4794,$EX$3)</f>
        <v>0</v>
      </c>
      <c r="EZ86" s="551">
        <f>SUMIFS(용기수불기초자료!$G$3:$G$4794,용기수불기초자료!$B$3:$B$4794,A86,용기수불기초자료!$C$3:$C$4794,$EX$3)</f>
        <v>0</v>
      </c>
      <c r="FA86" s="554">
        <f t="shared" ref="FA86" si="639">EX86+EY86-EZ86</f>
        <v>0</v>
      </c>
      <c r="FB86" s="552">
        <v>0</v>
      </c>
      <c r="FC86" s="555">
        <f>SUMIFS(용기수불기초자료!$D$3:$D$4794,용기수불기초자료!$B$3:$B$4794,A86,용기수불기초자료!$C$3:$C$4794,$FB$3)</f>
        <v>0</v>
      </c>
      <c r="FD86" s="555">
        <f>SUMIFS(용기수불기초자료!$G$3:$G$4794,용기수불기초자료!$B$3:$B$4794,A86,용기수불기초자료!$C$3:$C$4794,$FB$3)</f>
        <v>0</v>
      </c>
      <c r="FE86" s="554">
        <f>FB86+FC86-FD86</f>
        <v>0</v>
      </c>
      <c r="FF86" s="552">
        <v>0</v>
      </c>
      <c r="FG86" s="555">
        <f>SUMIFS(용기수불기초자료!$D$3:$D$4794,용기수불기초자료!$B$3:$B$4794,A86,용기수불기초자료!$C$3:$C$4794,$FF$3)</f>
        <v>0</v>
      </c>
      <c r="FH86" s="555">
        <f>SUMIFS(용기수불기초자료!$G$3:$G$4794,용기수불기초자료!$B$3:$B$4794,A86,용기수불기초자료!$C$3:$C$4794,$FF$3)</f>
        <v>0</v>
      </c>
      <c r="FI86" s="554">
        <f>FF86+FG86-FH86</f>
        <v>0</v>
      </c>
      <c r="FJ86" s="552">
        <v>0</v>
      </c>
      <c r="FK86" s="555">
        <f>SUMIFS(용기수불기초자료!$D$3:$D$4794,용기수불기초자료!$B$3:$B$4794,$A86,용기수불기초자료!$C$3:$C$4794,$FJ$3)</f>
        <v>0</v>
      </c>
      <c r="FL86" s="555">
        <f>SUMIFS(용기수불기초자료!$G$3:$G$4794,용기수불기초자료!$B$3:$B$4794,$A86,용기수불기초자료!$C$3:$C$4794,$FJ$3)</f>
        <v>0</v>
      </c>
      <c r="FM86" s="554">
        <f>FJ86+FK86-FL86</f>
        <v>0</v>
      </c>
      <c r="FN86" s="552">
        <v>0</v>
      </c>
      <c r="FO86" s="555">
        <f>SUMIFS(용기수불기초자료!$D$3:$D$4794,용기수불기초자료!$B$3:$B$4794,$A86,용기수불기초자료!$C$3:$C$4794,$FN$3)</f>
        <v>0</v>
      </c>
      <c r="FP86" s="555">
        <f>SUMIFS(용기수불기초자료!$G$3:$G$4794,용기수불기초자료!$B$3:$B$4794,$A86,용기수불기초자료!$C$3:$C$4794,$FN$3)</f>
        <v>0</v>
      </c>
      <c r="FQ86" s="554">
        <f>FN86+FO86-FP86</f>
        <v>0</v>
      </c>
      <c r="FR86" s="558">
        <v>0</v>
      </c>
      <c r="FS86" s="582">
        <f>SUMIF(기화기수불!$B$4:$B$628,A86,기화기수불!$D$4:$D$628)</f>
        <v>0</v>
      </c>
      <c r="FT86" s="582">
        <f>SUMIF(기화기수불!$B$4:$B$628,A86,기화기수불!$C$4:$C$628)</f>
        <v>0</v>
      </c>
      <c r="FU86" s="559">
        <f t="shared" si="601"/>
        <v>0</v>
      </c>
      <c r="FV86" s="542" t="s">
        <v>819</v>
      </c>
      <c r="FW86" s="228"/>
    </row>
    <row r="87" spans="1:179" s="663" customFormat="1" x14ac:dyDescent="0.3">
      <c r="A87" s="683" t="s">
        <v>1316</v>
      </c>
      <c r="B87" s="652">
        <f t="shared" si="521"/>
        <v>0</v>
      </c>
      <c r="C87" s="653">
        <f t="shared" si="522"/>
        <v>0</v>
      </c>
      <c r="D87" s="653">
        <f t="shared" si="523"/>
        <v>0</v>
      </c>
      <c r="E87" s="654">
        <f t="shared" si="524"/>
        <v>0</v>
      </c>
      <c r="F87" s="655">
        <v>0</v>
      </c>
      <c r="G87" s="656">
        <f>SUMIFS(용기수불기초자료!$D$3:$D$4794,용기수불기초자료!$B$3:$B$4794,A87,용기수불기초자료!$C$3:$C$4794,$F$3)</f>
        <v>0</v>
      </c>
      <c r="H87" s="657">
        <f>SUMIFS(용기수불기초자료!$G$3:$G$4794,용기수불기초자료!$B$3:$B$4794,A87,용기수불기초자료!$C$3:$C$4794,$F$3)</f>
        <v>0</v>
      </c>
      <c r="I87" s="653">
        <f t="shared" si="607"/>
        <v>0</v>
      </c>
      <c r="J87" s="658">
        <v>0</v>
      </c>
      <c r="K87" s="656">
        <f>SUMIFS(용기수불기초자료!$D$3:$D$4794,용기수불기초자료!$B$3:$B$4794,A87,용기수불기초자료!$C$3:$C$4794,$J$3)</f>
        <v>0</v>
      </c>
      <c r="L87" s="657">
        <f>SUMIFS(용기수불기초자료!$G$3:$G$4794,용기수불기초자료!$B$3:$B$4794,A87,용기수불기초자료!$C$3:$C$4794,$J$3)</f>
        <v>0</v>
      </c>
      <c r="M87" s="654">
        <f t="shared" ref="M87" si="640">J87+K87-L87</f>
        <v>0</v>
      </c>
      <c r="N87" s="655">
        <v>0</v>
      </c>
      <c r="O87" s="656">
        <f>SUMIFS(용기수불기초자료!$D$3:$D$4794,용기수불기초자료!$B$3:$B$4794,A87,용기수불기초자료!$C$3:$C$4794,$N$3)</f>
        <v>0</v>
      </c>
      <c r="P87" s="657">
        <f>SUMIFS(용기수불기초자료!$G$3:$G$4794,용기수불기초자료!$B$3:$B$4794,A87,용기수불기초자료!$C$3:$C$4794,$N$3)</f>
        <v>0</v>
      </c>
      <c r="Q87" s="653">
        <f>N87+O87-P87</f>
        <v>0</v>
      </c>
      <c r="R87" s="658">
        <v>0</v>
      </c>
      <c r="S87" s="657">
        <f>SUMIFS(용기수불기초자료!$D$3:$D$4794,용기수불기초자료!$B$3:$B$4794,A87,용기수불기초자료!$C$3:$C$4794,$R$3)</f>
        <v>0</v>
      </c>
      <c r="T87" s="657">
        <f>SUMIFS(용기수불기초자료!$G$3:$G$4794,용기수불기초자료!$B$3:$B$4794,A87,용기수불기초자료!$C$3:$C$4794,$R$3)</f>
        <v>0</v>
      </c>
      <c r="U87" s="654">
        <f t="shared" ref="U87" si="641">R87+S87-T87</f>
        <v>0</v>
      </c>
      <c r="V87" s="655">
        <v>0</v>
      </c>
      <c r="W87" s="657">
        <f>SUMIFS(용기수불기초자료!$D$3:$D$4794,용기수불기초자료!$B$3:$B$4794,A87,용기수불기초자료!$C$3:$C$4794,$V$3)</f>
        <v>0</v>
      </c>
      <c r="X87" s="657">
        <f>SUMIFS(용기수불기초자료!$G$3:$G$4794,용기수불기초자료!$B$3:$B$4794,A87,용기수불기초자료!$C$3:$C$4794,$V$3)</f>
        <v>0</v>
      </c>
      <c r="Y87" s="653">
        <f t="shared" ref="Y87" si="642">V87+W87-X87</f>
        <v>0</v>
      </c>
      <c r="Z87" s="658">
        <v>0</v>
      </c>
      <c r="AA87" s="657">
        <f>SUMIFS(용기수불기초자료!$D$3:$D$4794,용기수불기초자료!$B$3:$B$4794,A87,용기수불기초자료!$C$3:$C$4794,$Z$3)</f>
        <v>0</v>
      </c>
      <c r="AB87" s="657">
        <f>SUMIFS(용기수불기초자료!$G$3:$G$4794,용기수불기초자료!$B$3:$B$4794,A87,용기수불기초자료!$C$3:$C$4794,$Z$3)</f>
        <v>0</v>
      </c>
      <c r="AC87" s="654">
        <f t="shared" ref="AC87" si="643">Z87+AA87-AB87</f>
        <v>0</v>
      </c>
      <c r="AD87" s="658">
        <v>0</v>
      </c>
      <c r="AE87" s="657">
        <f>SUMIFS(용기수불기초자료!$D$3:$D$4794,용기수불기초자료!$B$3:$B$4794,A87,용기수불기초자료!$C$3:$C$4794,$AD$3)</f>
        <v>0</v>
      </c>
      <c r="AF87" s="657">
        <f>SUMIFS(용기수불기초자료!$G$3:$G$4794,용기수불기초자료!$B$3:$B$4794,A87,용기수불기초자료!$C$3:$C$4794,$AD$3)</f>
        <v>0</v>
      </c>
      <c r="AG87" s="654">
        <f t="shared" ref="AG87" si="644">AD87+AE87-AF87</f>
        <v>0</v>
      </c>
      <c r="AH87" s="655">
        <v>0</v>
      </c>
      <c r="AI87" s="657">
        <f>SUMIFS(용기수불기초자료!$D$3:$D$4794,용기수불기초자료!$B$3:$B$4794,A87,용기수불기초자료!$C$3:$C$4794,$AH$3)</f>
        <v>0</v>
      </c>
      <c r="AJ87" s="657">
        <f>SUMIFS(용기수불기초자료!$G$3:$G$4794,용기수불기초자료!$B$3:$B$4794,A87,용기수불기초자료!$C$3:$C$4794,$AH$3)</f>
        <v>0</v>
      </c>
      <c r="AK87" s="653">
        <f>AH87+AI87-AJ87</f>
        <v>0</v>
      </c>
      <c r="AL87" s="658">
        <v>0</v>
      </c>
      <c r="AM87" s="657">
        <f>SUMIFS(용기수불기초자료!$D$3:$D$4794,용기수불기초자료!$B$3:$B$4794,A87,용기수불기초자료!$C$3:$C$4794,$AL$3)</f>
        <v>0</v>
      </c>
      <c r="AN87" s="657">
        <f>SUMIFS(용기수불기초자료!$G$3:$G$4794,용기수불기초자료!$B$3:$B$4794,A87,용기수불기초자료!$C$3:$C$4794,$AL$3)</f>
        <v>0</v>
      </c>
      <c r="AO87" s="654">
        <f t="shared" ref="AO87" si="645">AL87+AM87-AN87</f>
        <v>0</v>
      </c>
      <c r="AP87" s="658">
        <v>0</v>
      </c>
      <c r="AQ87" s="657">
        <f>SUMIFS(용기수불기초자료!$D$3:$D$4794,용기수불기초자료!$B$3:$B$4794,A87,용기수불기초자료!$C$3:$C$4794,$AP$3)</f>
        <v>0</v>
      </c>
      <c r="AR87" s="657">
        <f>SUMIFS(용기수불기초자료!$G$3:$G$4794,용기수불기초자료!$B$3:$B$4794,A87,용기수불기초자료!$C$3:$C$4794,$AP$3)</f>
        <v>0</v>
      </c>
      <c r="AS87" s="654">
        <f t="shared" ref="AS87" si="646">AP87+AQ87-AR87</f>
        <v>0</v>
      </c>
      <c r="AT87" s="658">
        <v>0</v>
      </c>
      <c r="AU87" s="657">
        <f>SUMIFS(용기수불기초자료!$D$3:$D$4794,용기수불기초자료!$B$3:$B$4794,A87,용기수불기초자료!$C$3:$C$4794,$AT$3)</f>
        <v>0</v>
      </c>
      <c r="AV87" s="657">
        <f>SUMIFS(용기수불기초자료!$G$3:$G$4794,용기수불기초자료!$B$3:$B$4794,A87,용기수불기초자료!$C$3:$C$4794,$AT$3)</f>
        <v>0</v>
      </c>
      <c r="AW87" s="654">
        <f>AT87+AU87-AV87</f>
        <v>0</v>
      </c>
      <c r="AX87" s="655">
        <v>0</v>
      </c>
      <c r="AY87" s="656">
        <f>SUMIFS(용기수불기초자료!$D$3:$D$4794,용기수불기초자료!$B$3:$B$4794,A87,용기수불기초자료!$C$3:$C$4794,$AX$3)</f>
        <v>0</v>
      </c>
      <c r="AZ87" s="657">
        <f>SUMIFS(용기수불기초자료!$G$3:$G$4794,용기수불기초자료!$B$3:$B$4794,A87,용기수불기초자료!$C$3:$C$4794,$AX$3)</f>
        <v>0</v>
      </c>
      <c r="BA87" s="653">
        <f t="shared" ref="BA87" si="647">AX87+AY87-AZ87</f>
        <v>0</v>
      </c>
      <c r="BB87" s="658">
        <v>0</v>
      </c>
      <c r="BC87" s="656">
        <f>SUMIFS(용기수불기초자료!$D$3:$D$4794,용기수불기초자료!$B$3:$B$4794,A87,용기수불기초자료!$C$3:$C$4794,$BB$3)</f>
        <v>0</v>
      </c>
      <c r="BD87" s="657">
        <f>SUMIFS(용기수불기초자료!$G$3:$G$4794,용기수불기초자료!$B$3:$B$4794,A87,용기수불기초자료!$C$3:$C$4794,$BB$3)</f>
        <v>0</v>
      </c>
      <c r="BE87" s="654">
        <f t="shared" ref="BE87" si="648">BB87+BC87-BD87</f>
        <v>0</v>
      </c>
      <c r="BF87" s="655">
        <v>0</v>
      </c>
      <c r="BG87" s="656">
        <f>SUMIFS(용기수불기초자료!$D$3:$D$4794,용기수불기초자료!$B$3:$B$4794,A87,용기수불기초자료!$C$3:$C$4794,$BF$3)</f>
        <v>0</v>
      </c>
      <c r="BH87" s="657">
        <f>SUMIFS(용기수불기초자료!$G$3:$G$4794,용기수불기초자료!$B$3:$B$4794,A87,용기수불기초자료!$C$3:$C$4794,$BF$3)</f>
        <v>0</v>
      </c>
      <c r="BI87" s="653">
        <f t="shared" ref="BI87" si="649">BF87+BG87-BH87</f>
        <v>0</v>
      </c>
      <c r="BJ87" s="658">
        <v>0</v>
      </c>
      <c r="BK87" s="656">
        <f>SUMIFS(용기수불기초자료!$D$3:$D$4794,용기수불기초자료!$B$3:$B$4794,A87,용기수불기초자료!$C$3:$C$4794,$BJ$3)</f>
        <v>0</v>
      </c>
      <c r="BL87" s="657">
        <f>SUMIFS(용기수불기초자료!$G$3:$G$4794,용기수불기초자료!$B$3:$B$4794,A87,용기수불기초자료!$C$3:$C$4794,$BJ$3)</f>
        <v>0</v>
      </c>
      <c r="BM87" s="654">
        <f t="shared" ref="BM87" si="650">BJ87+BK87-BL87</f>
        <v>0</v>
      </c>
      <c r="BN87" s="658">
        <v>0</v>
      </c>
      <c r="BO87" s="656">
        <f>SUMIFS(용기수불기초자료!$D$3:$D$4794,용기수불기초자료!$B$3:$B$4794,A87,용기수불기초자료!$C$3:$C$4794,$BN$3)</f>
        <v>0</v>
      </c>
      <c r="BP87" s="657">
        <f>SUMIFS(용기수불기초자료!$G$3:$G$4794,용기수불기초자료!$B$3:$B$4794,A87,용기수불기초자료!$C$3:$C$4794,$BN$3)</f>
        <v>0</v>
      </c>
      <c r="BQ87" s="654">
        <f t="shared" ref="BQ87" si="651">BN87+BO87-BP87</f>
        <v>0</v>
      </c>
      <c r="BR87" s="658">
        <v>0</v>
      </c>
      <c r="BS87" s="656">
        <f>SUMIFS(용기수불기초자료!$D$3:$D$4794,용기수불기초자료!$B$3:$B$4794,A87,용기수불기초자료!$C$3:$C$4794,$BR$3)</f>
        <v>0</v>
      </c>
      <c r="BT87" s="657">
        <f>SUMIFS(용기수불기초자료!$G$3:$G$4794,용기수불기초자료!$B$3:$B$4794,A87,용기수불기초자료!$C$3:$C$4794,$BR$3)</f>
        <v>0</v>
      </c>
      <c r="BU87" s="654">
        <f t="shared" ref="BU87" si="652">BR87+BS87-BT87</f>
        <v>0</v>
      </c>
      <c r="BV87" s="655">
        <v>0</v>
      </c>
      <c r="BW87" s="656">
        <f>SUMIFS(용기수불기초자료!$D$3:$D$4794,용기수불기초자료!$B$3:$B$4794,A87,용기수불기초자료!$C$3:$C$4794,$BV$3)</f>
        <v>0</v>
      </c>
      <c r="BX87" s="657">
        <f>SUMIFS(용기수불기초자료!$G$3:$G$4794,용기수불기초자료!$B$3:$B$4794,A87,용기수불기초자료!$C$3:$C$4794,$BV$3)</f>
        <v>0</v>
      </c>
      <c r="BY87" s="653">
        <f t="shared" ref="BY87" si="653">BV87+BW87-BX87</f>
        <v>0</v>
      </c>
      <c r="BZ87" s="658">
        <v>0</v>
      </c>
      <c r="CA87" s="656">
        <f>SUMIFS(용기수불기초자료!$D$3:$D$4794,용기수불기초자료!$B$3:$B$4794,A87,용기수불기초자료!$C$3:$C$4794,$BZ$3)</f>
        <v>0</v>
      </c>
      <c r="CB87" s="657">
        <f>SUMIFS(용기수불기초자료!$G$3:$G$4794,용기수불기초자료!$B$3:$B$4794,A87,용기수불기초자료!$C$3:$C$4794,$BZ$3)</f>
        <v>0</v>
      </c>
      <c r="CC87" s="654">
        <f t="shared" ref="CC87" si="654">BZ87+CA87-CB87</f>
        <v>0</v>
      </c>
      <c r="CD87" s="658">
        <v>0</v>
      </c>
      <c r="CE87" s="656">
        <f>SUMIFS(용기수불기초자료!$D$3:$D$4794,용기수불기초자료!$B$3:$B$4794,A87,용기수불기초자료!$C$3:$C$4794,$CD$3)</f>
        <v>0</v>
      </c>
      <c r="CF87" s="657">
        <f>SUMIFS(용기수불기초자료!$G$3:$G$4794,용기수불기초자료!$B$3:$B$4794,A87,용기수불기초자료!$C$3:$C$4794,$CD$3)</f>
        <v>0</v>
      </c>
      <c r="CG87" s="654">
        <f t="shared" ref="CG87" si="655">CD87+CE87-CF87</f>
        <v>0</v>
      </c>
      <c r="CH87" s="658">
        <v>0</v>
      </c>
      <c r="CI87" s="656">
        <f>SUMIFS(용기수불기초자료!$D$3:$D$4794,용기수불기초자료!$B$3:$B$4794,A87,용기수불기초자료!$C$3:$C$4794,$CH$3)</f>
        <v>0</v>
      </c>
      <c r="CJ87" s="657">
        <f>SUMIFS(용기수불기초자료!$G$3:$G$4794,용기수불기초자료!$B$3:$B$4794,A87,용기수불기초자료!$C$3:$C$4794,$CH$3)</f>
        <v>0</v>
      </c>
      <c r="CK87" s="654">
        <f t="shared" ref="CK87" si="656">CH87+CI87-CJ87</f>
        <v>0</v>
      </c>
      <c r="CL87" s="655">
        <v>0</v>
      </c>
      <c r="CM87" s="656">
        <f>SUMIFS(용기수불기초자료!$D$3:$D$4794,용기수불기초자료!$B$3:$B$4794,A87,용기수불기초자료!$C$3:$C$4794,$CL$3)</f>
        <v>0</v>
      </c>
      <c r="CN87" s="657">
        <f>SUMIFS(용기수불기초자료!$G$3:$G$4794,용기수불기초자료!$B$3:$B$4794,A87,용기수불기초자료!$C$3:$C$4794,$CL$3)</f>
        <v>0</v>
      </c>
      <c r="CO87" s="653">
        <f t="shared" ref="CO87" si="657">CL87+CM87-CN87</f>
        <v>0</v>
      </c>
      <c r="CP87" s="658">
        <v>0</v>
      </c>
      <c r="CQ87" s="656">
        <f>SUMIFS(용기수불기초자료!$D$3:$D$4794,용기수불기초자료!$B$3:$B$4794,A87,용기수불기초자료!$C$3:$C$4794,$CP$3)</f>
        <v>0</v>
      </c>
      <c r="CR87" s="657">
        <f>SUMIFS(용기수불기초자료!$G$3:$G$4794,용기수불기초자료!$B$3:$B$4794,A87,용기수불기초자료!$C$3:$C$4794,$CP$3)</f>
        <v>0</v>
      </c>
      <c r="CS87" s="654">
        <f t="shared" ref="CS87" si="658">CP87+CQ87-CR87</f>
        <v>0</v>
      </c>
      <c r="CT87" s="655">
        <v>0</v>
      </c>
      <c r="CU87" s="656">
        <f>SUMIFS(용기수불기초자료!$D$3:$D$4794,용기수불기초자료!$B$3:$B$4794,A87,용기수불기초자료!$C$3:$C$4794,$CT$3)</f>
        <v>0</v>
      </c>
      <c r="CV87" s="657">
        <f>SUMIFS(용기수불기초자료!$G$3:$G$4794,용기수불기초자료!$B$3:$B$4794,A87,용기수불기초자료!$C$3:$C$4794,$CT$3)</f>
        <v>0</v>
      </c>
      <c r="CW87" s="653">
        <f t="shared" ref="CW87" si="659">CT87+CU87-CV87</f>
        <v>0</v>
      </c>
      <c r="CX87" s="658">
        <v>0</v>
      </c>
      <c r="CY87" s="656">
        <f>SUMIFS(용기수불기초자료!$D$3:$D$4794,용기수불기초자료!$B$3:$B$4794,A87,용기수불기초자료!$C$3:$C$4794,$CX$3)</f>
        <v>0</v>
      </c>
      <c r="CZ87" s="657">
        <f>SUMIFS(용기수불기초자료!$G$3:$G$4794,용기수불기초자료!$B$3:$B$4794,A87,용기수불기초자료!$C$3:$C$4794,$CX$3)</f>
        <v>0</v>
      </c>
      <c r="DA87" s="654">
        <f t="shared" ref="DA87" si="660">CX87+CY87-CZ87</f>
        <v>0</v>
      </c>
      <c r="DB87" s="655">
        <v>0</v>
      </c>
      <c r="DC87" s="656">
        <f>SUMIFS(용기수불기초자료!$D$3:$D$4794,용기수불기초자료!$B$3:$B$4794,A87,용기수불기초자료!$C$3:$C$4794,$DB$3)</f>
        <v>0</v>
      </c>
      <c r="DD87" s="657">
        <f>SUMIFS(용기수불기초자료!$G$3:$G$4794,용기수불기초자료!$B$3:$B$4794,A87,용기수불기초자료!$C$3:$C$4794,$DB$3)</f>
        <v>0</v>
      </c>
      <c r="DE87" s="653">
        <f t="shared" ref="DE87" si="661">DB87+DC87-DD87</f>
        <v>0</v>
      </c>
      <c r="DF87" s="658">
        <v>0</v>
      </c>
      <c r="DG87" s="656">
        <f>SUMIFS(용기수불기초자료!$D$3:$D$4794,용기수불기초자료!$B$3:$B$4794,A87,용기수불기초자료!$C$3:$C$4794,$DF$3)</f>
        <v>0</v>
      </c>
      <c r="DH87" s="657">
        <f>SUMIFS(용기수불기초자료!$G$3:$G$4794,용기수불기초자료!$B$3:$B$4794,A87,용기수불기초자료!$C$3:$C$4794,$DF$3)</f>
        <v>0</v>
      </c>
      <c r="DI87" s="654">
        <f t="shared" ref="DI87" si="662">DF87+DG87-DH87</f>
        <v>0</v>
      </c>
      <c r="DJ87" s="658">
        <v>0</v>
      </c>
      <c r="DK87" s="656">
        <f>SUMIFS(용기수불기초자료!$D$3:$D$4794,용기수불기초자료!$B$3:$B$4794,A87,용기수불기초자료!$C$3:$C$4794,$DJ$3)</f>
        <v>0</v>
      </c>
      <c r="DL87" s="657">
        <f>SUMIFS(용기수불기초자료!$G$3:$G$4794,용기수불기초자료!$B$3:$B$4794,A87,용기수불기초자료!$C$3:$C$4794,$DJ$3)</f>
        <v>0</v>
      </c>
      <c r="DM87" s="654">
        <f t="shared" ref="DM87" si="663">DJ87+DK87-DL87</f>
        <v>0</v>
      </c>
      <c r="DN87" s="658">
        <v>0</v>
      </c>
      <c r="DO87" s="656">
        <f>SUMIFS(용기수불기초자료!$D$3:$D$4794,용기수불기초자료!$B$3:$B$4794,A87,용기수불기초자료!$C$3:$C$4794,$DN$3)</f>
        <v>0</v>
      </c>
      <c r="DP87" s="657">
        <f>SUMIFS(용기수불기초자료!$G$3:$G$4794,용기수불기초자료!$B$3:$B$4794,A87,용기수불기초자료!$C$3:$C$4794,$DN$3)</f>
        <v>0</v>
      </c>
      <c r="DQ87" s="659">
        <f t="shared" ref="DQ87" si="664">DN87+DO87-DP87</f>
        <v>0</v>
      </c>
      <c r="DR87" s="655">
        <v>0</v>
      </c>
      <c r="DS87" s="656">
        <f>SUMIFS(용기수불기초자료!$D$3:$D$4794,용기수불기초자료!$B$3:$B$4794,A87,용기수불기초자료!$C$3:$C$4794,$DR$3)</f>
        <v>0</v>
      </c>
      <c r="DT87" s="657">
        <f>SUMIFS(용기수불기초자료!$G$3:$G$4794,용기수불기초자료!$B$3:$B$4794,A87,용기수불기초자료!$C$3:$C$4794,$DR$3)</f>
        <v>0</v>
      </c>
      <c r="DU87" s="653">
        <f t="shared" ref="DU87" si="665">DR87+DS87-DT87</f>
        <v>0</v>
      </c>
      <c r="DV87" s="658">
        <v>0</v>
      </c>
      <c r="DW87" s="656">
        <f>SUMIFS(용기수불기초자료!$D$3:$D$4794,용기수불기초자료!$B$3:$B$4794,A87,용기수불기초자료!$C$3:$C$4794,$DV$3)</f>
        <v>0</v>
      </c>
      <c r="DX87" s="657">
        <f>SUMIFS(용기수불기초자료!$G$3:$G$4794,용기수불기초자료!$B$3:$B$4794,A87,용기수불기초자료!$C$3:$C$4794,$DV$3)</f>
        <v>0</v>
      </c>
      <c r="DY87" s="654">
        <f t="shared" ref="DY87" si="666">DV87+DW87-DX87</f>
        <v>0</v>
      </c>
      <c r="DZ87" s="655">
        <v>0</v>
      </c>
      <c r="EA87" s="656">
        <f>SUMIFS(용기수불기초자료!$D$3:$D$4794,용기수불기초자료!$B$3:$B$4794,A87,용기수불기초자료!$C$3:$C$4794,$DZ$3)</f>
        <v>0</v>
      </c>
      <c r="EB87" s="657">
        <f>SUMIFS(용기수불기초자료!$G$3:$G$4794,용기수불기초자료!$B$3:$B$4794,A87,용기수불기초자료!$C$3:$C$4794,$DZ$3)</f>
        <v>0</v>
      </c>
      <c r="EC87" s="653">
        <f t="shared" ref="EC87" si="667">DZ87+EA87-EB87</f>
        <v>0</v>
      </c>
      <c r="ED87" s="658">
        <v>0</v>
      </c>
      <c r="EE87" s="656">
        <f>SUMIFS(용기수불기초자료!$D$3:$D$4794,용기수불기초자료!$B$3:$B$4794,A87,용기수불기초자료!$C$3:$C$4794,$ED$3)</f>
        <v>0</v>
      </c>
      <c r="EF87" s="657">
        <f>SUMIFS(용기수불기초자료!$G$3:$G$4794,용기수불기초자료!$B$3:$B$4794,A87,용기수불기초자료!$C$3:$C$4794,$ED$3)</f>
        <v>0</v>
      </c>
      <c r="EG87" s="654">
        <f t="shared" ref="EG87" si="668">ED87+EE87-EF87</f>
        <v>0</v>
      </c>
      <c r="EH87" s="658">
        <v>0</v>
      </c>
      <c r="EI87" s="656">
        <f>SUMIFS(용기수불기초자료!$D$3:$D$4794,용기수불기초자료!$B$3:$B$4794,A87,용기수불기초자료!$C$3:$C$4794,$EH$3)</f>
        <v>0</v>
      </c>
      <c r="EJ87" s="657">
        <f>SUMIFS(용기수불기초자료!$G$3:$G$4794,용기수불기초자료!$B$3:$B$4794,A87,용기수불기초자료!$C$3:$C$4794,$EH$3)</f>
        <v>0</v>
      </c>
      <c r="EK87" s="654">
        <f t="shared" ref="EK87" si="669">EH87+EI87-EJ87</f>
        <v>0</v>
      </c>
      <c r="EL87" s="655">
        <v>0</v>
      </c>
      <c r="EM87" s="656">
        <f>SUMIFS(용기수불기초자료!$D$3:$D$4794,용기수불기초자료!$B$3:$B$4794,A87,용기수불기초자료!$C$3:$C$4794,$EL$3)</f>
        <v>0</v>
      </c>
      <c r="EN87" s="657">
        <f>SUMIFS(용기수불기초자료!$G$3:$G$4794,용기수불기초자료!$B$3:$B$4794,A87,용기수불기초자료!$C$3:$C$4794,$EL$3)</f>
        <v>0</v>
      </c>
      <c r="EO87" s="653">
        <f t="shared" ref="EO87" si="670">EL87+EM87-EN87</f>
        <v>0</v>
      </c>
      <c r="EP87" s="658">
        <v>0</v>
      </c>
      <c r="EQ87" s="656">
        <f>SUMIFS(용기수불기초자료!$D$3:$D$4794,용기수불기초자료!$B$3:$B$4794,A87,용기수불기초자료!$C$3:$C$4794,$EP$3)</f>
        <v>0</v>
      </c>
      <c r="ER87" s="657">
        <f>SUMIFS(용기수불기초자료!$G$3:$G$4794,용기수불기초자료!$B$3:$B$4794,A87,용기수불기초자료!$C$3:$C$4794,$EP$3)</f>
        <v>0</v>
      </c>
      <c r="ES87" s="654">
        <f t="shared" ref="ES87" si="671">EP87+EQ87-ER87</f>
        <v>0</v>
      </c>
      <c r="ET87" s="658">
        <v>0</v>
      </c>
      <c r="EU87" s="656">
        <f>SUMIFS(용기수불기초자료!$D$3:$D$4794,용기수불기초자료!$B$3:$B$4794,A87,용기수불기초자료!$C$3:$C$4794,$ET$3)</f>
        <v>0</v>
      </c>
      <c r="EV87" s="657">
        <f>SUMIFS(용기수불기초자료!$G$3:$G$4794,용기수불기초자료!$B$3:$B$4794,A87,용기수불기초자료!$C$3:$C$4794,$ET$3)</f>
        <v>0</v>
      </c>
      <c r="EW87" s="654">
        <f t="shared" ref="EW87" si="672">ET87+EU87-EV87</f>
        <v>0</v>
      </c>
      <c r="EX87" s="658">
        <v>0</v>
      </c>
      <c r="EY87" s="656">
        <f>SUMIFS(용기수불기초자료!$D$3:$D$4794,용기수불기초자료!$B$3:$B$4794,A87,용기수불기초자료!$C$3:$C$4794,$EX$3)</f>
        <v>0</v>
      </c>
      <c r="EZ87" s="657">
        <f>SUMIFS(용기수불기초자료!$G$3:$G$4794,용기수불기초자료!$B$3:$B$4794,A87,용기수불기초자료!$C$3:$C$4794,$EX$3)</f>
        <v>0</v>
      </c>
      <c r="FA87" s="659">
        <f t="shared" ref="FA87" si="673">EX87+EY87-EZ87</f>
        <v>0</v>
      </c>
      <c r="FB87" s="658">
        <v>0</v>
      </c>
      <c r="FC87" s="660">
        <f>SUMIFS(용기수불기초자료!$D$3:$D$4794,용기수불기초자료!$B$3:$B$4794,A87,용기수불기초자료!$C$3:$C$4794,$FB$3)</f>
        <v>0</v>
      </c>
      <c r="FD87" s="660">
        <f>SUMIFS(용기수불기초자료!$G$3:$G$4794,용기수불기초자료!$B$3:$B$4794,A87,용기수불기초자료!$C$3:$C$4794,$FB$3)</f>
        <v>0</v>
      </c>
      <c r="FE87" s="659">
        <f t="shared" ref="FE87" si="674">FB87+FC87-FD87</f>
        <v>0</v>
      </c>
      <c r="FF87" s="658">
        <v>0</v>
      </c>
      <c r="FG87" s="660">
        <f>SUMIFS(용기수불기초자료!$D$3:$D$4794,용기수불기초자료!$B$3:$B$4794,A87,용기수불기초자료!$C$3:$C$4794,$FF$3)</f>
        <v>0</v>
      </c>
      <c r="FH87" s="660">
        <f>SUMIFS(용기수불기초자료!$G$3:$G$4794,용기수불기초자료!$B$3:$B$4794,A87,용기수불기초자료!$C$3:$C$4794,$FF$3)</f>
        <v>0</v>
      </c>
      <c r="FI87" s="659">
        <f t="shared" ref="FI87" si="675">FF87+FG87-FH87</f>
        <v>0</v>
      </c>
      <c r="FJ87" s="658">
        <v>0</v>
      </c>
      <c r="FK87" s="660">
        <f>SUMIFS(용기수불기초자료!$D$3:$D$4794,용기수불기초자료!$B$3:$B$4794,$A87,용기수불기초자료!$C$3:$C$4794,$FJ$3)</f>
        <v>0</v>
      </c>
      <c r="FL87" s="660">
        <f>SUMIFS(용기수불기초자료!$G$3:$G$4794,용기수불기초자료!$B$3:$B$4794,$A87,용기수불기초자료!$C$3:$C$4794,$FJ$3)</f>
        <v>0</v>
      </c>
      <c r="FM87" s="659">
        <f t="shared" ref="FM87" si="676">FJ87+FK87-FL87</f>
        <v>0</v>
      </c>
      <c r="FN87" s="658">
        <v>0</v>
      </c>
      <c r="FO87" s="660">
        <f>SUMIFS(용기수불기초자료!$D$3:$D$4794,용기수불기초자료!$B$3:$B$4794,$A87,용기수불기초자료!$C$3:$C$4794,$FN$3)</f>
        <v>0</v>
      </c>
      <c r="FP87" s="660">
        <f>SUMIFS(용기수불기초자료!$G$3:$G$4794,용기수불기초자료!$B$3:$B$4794,$A87,용기수불기초자료!$C$3:$C$4794,$FN$3)</f>
        <v>0</v>
      </c>
      <c r="FQ87" s="659">
        <f t="shared" ref="FQ87" si="677">FN87+FO87-FP87</f>
        <v>0</v>
      </c>
      <c r="FR87" s="661">
        <v>0</v>
      </c>
      <c r="FS87" s="662">
        <f>SUMIF(기화기수불!$B$4:$B$628,A87,기화기수불!$D$4:$D$628)</f>
        <v>0</v>
      </c>
      <c r="FT87" s="662">
        <f>SUMIF(기화기수불!$B$4:$B$628,A87,기화기수불!$C$4:$C$628)</f>
        <v>0</v>
      </c>
      <c r="FU87" s="669">
        <f t="shared" ref="FU87" si="678">FR87+FS87-FT87</f>
        <v>0</v>
      </c>
      <c r="FW87" s="679"/>
    </row>
    <row r="88" spans="1:179" x14ac:dyDescent="0.3">
      <c r="A88" s="945" t="s">
        <v>701</v>
      </c>
      <c r="B88" s="546">
        <f t="shared" si="521"/>
        <v>19</v>
      </c>
      <c r="C88" s="547">
        <f t="shared" si="522"/>
        <v>16</v>
      </c>
      <c r="D88" s="547">
        <f t="shared" si="523"/>
        <v>16</v>
      </c>
      <c r="E88" s="548">
        <f t="shared" si="524"/>
        <v>19</v>
      </c>
      <c r="F88" s="549">
        <v>2</v>
      </c>
      <c r="G88" s="551">
        <f>SUMIFS(용기수불기초자료!$D$3:$D$4794,용기수불기초자료!$B$3:$B$4794,A88,용기수불기초자료!$C$3:$C$4794,$F$3)</f>
        <v>0</v>
      </c>
      <c r="H88" s="551">
        <f>SUMIFS(용기수불기초자료!$G$3:$G$4794,용기수불기초자료!$B$3:$B$4794,A88,용기수불기초자료!$C$3:$C$4794,$F$3)</f>
        <v>0</v>
      </c>
      <c r="I88" s="547">
        <f t="shared" si="607"/>
        <v>2</v>
      </c>
      <c r="J88" s="552">
        <v>0</v>
      </c>
      <c r="K88" s="551">
        <f>SUMIFS(용기수불기초자료!$D$3:$D$4794,용기수불기초자료!$B$3:$B$4794,A88,용기수불기초자료!$C$3:$C$4794,$J$3)</f>
        <v>0</v>
      </c>
      <c r="L88" s="551">
        <f>SUMIFS(용기수불기초자료!$G$3:$G$4794,용기수불기초자료!$B$3:$B$4794,A88,용기수불기초자료!$C$3:$C$4794,$J$3)</f>
        <v>0</v>
      </c>
      <c r="M88" s="548">
        <f>J88+K88-L88</f>
        <v>0</v>
      </c>
      <c r="N88" s="549">
        <v>3</v>
      </c>
      <c r="O88" s="551">
        <f>SUMIFS(용기수불기초자료!$D$3:$D$4794,용기수불기초자료!$B$3:$B$4794,A88,용기수불기초자료!$C$3:$C$4794,$N$3)</f>
        <v>9</v>
      </c>
      <c r="P88" s="551">
        <f>SUMIFS(용기수불기초자료!$G$3:$G$4794,용기수불기초자료!$B$3:$B$4794,A88,용기수불기초자료!$C$3:$C$4794,$N$3)</f>
        <v>9</v>
      </c>
      <c r="Q88" s="547">
        <f t="shared" ref="Q88" si="679">N88+O88-P88</f>
        <v>3</v>
      </c>
      <c r="R88" s="552">
        <v>0</v>
      </c>
      <c r="S88" s="551">
        <f>SUMIFS(용기수불기초자료!$D$3:$D$4794,용기수불기초자료!$B$3:$B$4794,A88,용기수불기초자료!$C$3:$C$4794,$R$3)</f>
        <v>0</v>
      </c>
      <c r="T88" s="551">
        <f>SUMIFS(용기수불기초자료!$G$3:$G$4794,용기수불기초자료!$B$3:$B$4794,A88,용기수불기초자료!$C$3:$C$4794,$R$3)</f>
        <v>0</v>
      </c>
      <c r="U88" s="548">
        <f>R88+S88-T88</f>
        <v>0</v>
      </c>
      <c r="V88" s="549">
        <v>0</v>
      </c>
      <c r="W88" s="551">
        <f>SUMIFS(용기수불기초자료!$D$3:$D$4794,용기수불기초자료!$B$3:$B$4794,A88,용기수불기초자료!$C$3:$C$4794,$V$3)</f>
        <v>0</v>
      </c>
      <c r="X88" s="551">
        <f>SUMIFS(용기수불기초자료!$G$3:$G$4794,용기수불기초자료!$B$3:$B$4794,A88,용기수불기초자료!$C$3:$C$4794,$V$3)</f>
        <v>0</v>
      </c>
      <c r="Y88" s="547">
        <f>V88+W88-X88</f>
        <v>0</v>
      </c>
      <c r="Z88" s="552">
        <v>0</v>
      </c>
      <c r="AA88" s="551">
        <f>SUMIFS(용기수불기초자료!$D$3:$D$4794,용기수불기초자료!$B$3:$B$4794,A88,용기수불기초자료!$C$3:$C$4794,$Z$3)</f>
        <v>0</v>
      </c>
      <c r="AB88" s="551">
        <f>SUMIFS(용기수불기초자료!$G$3:$G$4794,용기수불기초자료!$B$3:$B$4794,A88,용기수불기초자료!$C$3:$C$4794,$Z$3)</f>
        <v>0</v>
      </c>
      <c r="AC88" s="548">
        <f>Z88+AA88-AB88</f>
        <v>0</v>
      </c>
      <c r="AD88" s="552">
        <v>0</v>
      </c>
      <c r="AE88" s="551">
        <f>SUMIFS(용기수불기초자료!$D$3:$D$4794,용기수불기초자료!$B$3:$B$4794,A88,용기수불기초자료!$C$3:$C$4794,$AD$3)</f>
        <v>0</v>
      </c>
      <c r="AF88" s="551">
        <f>SUMIFS(용기수불기초자료!$G$3:$G$4794,용기수불기초자료!$B$3:$B$4794,A88,용기수불기초자료!$C$3:$C$4794,$AD$3)</f>
        <v>0</v>
      </c>
      <c r="AG88" s="548">
        <f>AD88+AE88-AF88</f>
        <v>0</v>
      </c>
      <c r="AH88" s="549">
        <v>3</v>
      </c>
      <c r="AI88" s="551">
        <f>SUMIFS(용기수불기초자료!$D$3:$D$4794,용기수불기초자료!$B$3:$B$4794,A88,용기수불기초자료!$C$3:$C$4794,$AH$3)</f>
        <v>4</v>
      </c>
      <c r="AJ88" s="551">
        <f>SUMIFS(용기수불기초자료!$G$3:$G$4794,용기수불기초자료!$B$3:$B$4794,A88,용기수불기초자료!$C$3:$C$4794,$AH$3)</f>
        <v>4</v>
      </c>
      <c r="AK88" s="547">
        <f>AH88+AI88-AJ88</f>
        <v>3</v>
      </c>
      <c r="AL88" s="552">
        <v>0</v>
      </c>
      <c r="AM88" s="551">
        <f>SUMIFS(용기수불기초자료!$D$3:$D$4794,용기수불기초자료!$B$3:$B$4794,A88,용기수불기초자료!$C$3:$C$4794,$AL$3)</f>
        <v>0</v>
      </c>
      <c r="AN88" s="551">
        <f>SUMIFS(용기수불기초자료!$G$3:$G$4794,용기수불기초자료!$B$3:$B$4794,A88,용기수불기초자료!$C$3:$C$4794,$AL$3)</f>
        <v>0</v>
      </c>
      <c r="AO88" s="548">
        <f>AL88+AM88-AN88</f>
        <v>0</v>
      </c>
      <c r="AP88" s="552">
        <v>0</v>
      </c>
      <c r="AQ88" s="551">
        <f>SUMIFS(용기수불기초자료!$D$3:$D$4794,용기수불기초자료!$B$3:$B$4794,A88,용기수불기초자료!$C$3:$C$4794,$AP$3)</f>
        <v>0</v>
      </c>
      <c r="AR88" s="551">
        <f>SUMIFS(용기수불기초자료!$G$3:$G$4794,용기수불기초자료!$B$3:$B$4794,A88,용기수불기초자료!$C$3:$C$4794,$AP$3)</f>
        <v>0</v>
      </c>
      <c r="AS88" s="548">
        <f>AP88+AQ88-AR88</f>
        <v>0</v>
      </c>
      <c r="AT88" s="552">
        <v>1</v>
      </c>
      <c r="AU88" s="551">
        <f>SUMIFS(용기수불기초자료!$D$3:$D$4794,용기수불기초자료!$B$3:$B$4794,A88,용기수불기초자료!$C$3:$C$4794,$AT$3)</f>
        <v>0</v>
      </c>
      <c r="AV88" s="551">
        <f>SUMIFS(용기수불기초자료!$G$3:$G$4794,용기수불기초자료!$B$3:$B$4794,A88,용기수불기초자료!$C$3:$C$4794,$AT$3)</f>
        <v>0</v>
      </c>
      <c r="AW88" s="548">
        <f>AT88+AU88-AV88</f>
        <v>1</v>
      </c>
      <c r="AX88" s="549">
        <v>0</v>
      </c>
      <c r="AY88" s="551">
        <f>SUMIFS(용기수불기초자료!$D$3:$D$4794,용기수불기초자료!$B$3:$B$4794,A88,용기수불기초자료!$C$3:$C$4794,$AX$3)</f>
        <v>0</v>
      </c>
      <c r="AZ88" s="551">
        <f>SUMIFS(용기수불기초자료!$G$3:$G$4794,용기수불기초자료!$B$3:$B$4794,A88,용기수불기초자료!$C$3:$C$4794,$AX$3)</f>
        <v>0</v>
      </c>
      <c r="BA88" s="547">
        <f>AX88+AY88-AZ88</f>
        <v>0</v>
      </c>
      <c r="BB88" s="552">
        <v>0</v>
      </c>
      <c r="BC88" s="551">
        <f>SUMIFS(용기수불기초자료!$D$3:$D$4794,용기수불기초자료!$B$3:$B$4794,A88,용기수불기초자료!$C$3:$C$4794,$BB$3)</f>
        <v>0</v>
      </c>
      <c r="BD88" s="551">
        <f>SUMIFS(용기수불기초자료!$G$3:$G$4794,용기수불기초자료!$B$3:$B$4794,A88,용기수불기초자료!$C$3:$C$4794,$BB$3)</f>
        <v>0</v>
      </c>
      <c r="BE88" s="548">
        <f>BB88+BC88-BD88</f>
        <v>0</v>
      </c>
      <c r="BF88" s="549">
        <v>0</v>
      </c>
      <c r="BG88" s="551">
        <f>SUMIFS(용기수불기초자료!$D$3:$D$4794,용기수불기초자료!$B$3:$B$4794,A88,용기수불기초자료!$C$3:$C$4794,$BF$3)</f>
        <v>0</v>
      </c>
      <c r="BH88" s="551">
        <f>SUMIFS(용기수불기초자료!$G$3:$G$4794,용기수불기초자료!$B$3:$B$4794,A88,용기수불기초자료!$C$3:$C$4794,$BF$3)</f>
        <v>0</v>
      </c>
      <c r="BI88" s="547">
        <f>BF88+BG88-BH88</f>
        <v>0</v>
      </c>
      <c r="BJ88" s="552">
        <v>0</v>
      </c>
      <c r="BK88" s="551">
        <f>SUMIFS(용기수불기초자료!$D$3:$D$4794,용기수불기초자료!$B$3:$B$4794,A88,용기수불기초자료!$C$3:$C$4794,$BJ$3)</f>
        <v>0</v>
      </c>
      <c r="BL88" s="551">
        <f>SUMIFS(용기수불기초자료!$G$3:$G$4794,용기수불기초자료!$B$3:$B$4794,A88,용기수불기초자료!$C$3:$C$4794,$BJ$3)</f>
        <v>0</v>
      </c>
      <c r="BM88" s="548">
        <f>BJ88+BK88-BL88</f>
        <v>0</v>
      </c>
      <c r="BN88" s="552">
        <v>2</v>
      </c>
      <c r="BO88" s="551">
        <f>SUMIFS(용기수불기초자료!$D$3:$D$4794,용기수불기초자료!$B$3:$B$4794,A88,용기수불기초자료!$C$3:$C$4794,$BN$3)</f>
        <v>0</v>
      </c>
      <c r="BP88" s="551">
        <f>SUMIFS(용기수불기초자료!$G$3:$G$4794,용기수불기초자료!$B$3:$B$4794,A88,용기수불기초자료!$C$3:$C$4794,$BN$3)</f>
        <v>0</v>
      </c>
      <c r="BQ88" s="548">
        <f>BN88+BO88-BP88</f>
        <v>2</v>
      </c>
      <c r="BR88" s="552">
        <v>0</v>
      </c>
      <c r="BS88" s="551">
        <f>SUMIFS(용기수불기초자료!$D$3:$D$4794,용기수불기초자료!$B$3:$B$4794,A88,용기수불기초자료!$C$3:$C$4794,$BR$3)</f>
        <v>0</v>
      </c>
      <c r="BT88" s="551">
        <f>SUMIFS(용기수불기초자료!$G$3:$G$4794,용기수불기초자료!$B$3:$B$4794,A88,용기수불기초자료!$C$3:$C$4794,$BR$3)</f>
        <v>0</v>
      </c>
      <c r="BU88" s="548">
        <f>BR88+BS88-BT88</f>
        <v>0</v>
      </c>
      <c r="BV88" s="549">
        <v>0</v>
      </c>
      <c r="BW88" s="551">
        <f>SUMIFS(용기수불기초자료!$D$3:$D$4794,용기수불기초자료!$B$3:$B$4794,A88,용기수불기초자료!$C$3:$C$4794,$BV$3)</f>
        <v>0</v>
      </c>
      <c r="BX88" s="551">
        <f>SUMIFS(용기수불기초자료!$G$3:$G$4794,용기수불기초자료!$B$3:$B$4794,A88,용기수불기초자료!$C$3:$C$4794,$BV$3)</f>
        <v>0</v>
      </c>
      <c r="BY88" s="547">
        <f>BV88+BW88-BX88</f>
        <v>0</v>
      </c>
      <c r="BZ88" s="552">
        <v>2</v>
      </c>
      <c r="CA88" s="551">
        <f>SUMIFS(용기수불기초자료!$D$3:$D$4794,용기수불기초자료!$B$3:$B$4794,A88,용기수불기초자료!$C$3:$C$4794,$BZ$3)</f>
        <v>2</v>
      </c>
      <c r="CB88" s="551">
        <f>SUMIFS(용기수불기초자료!$G$3:$G$4794,용기수불기초자료!$B$3:$B$4794,A88,용기수불기초자료!$C$3:$C$4794,$BZ$3)</f>
        <v>1</v>
      </c>
      <c r="CC88" s="548">
        <f>BZ88+CA88-CB88</f>
        <v>3</v>
      </c>
      <c r="CD88" s="552">
        <v>0</v>
      </c>
      <c r="CE88" s="551">
        <f>SUMIFS(용기수불기초자료!$D$3:$D$4794,용기수불기초자료!$B$3:$B$4794,A88,용기수불기초자료!$C$3:$C$4794,$CD$3)</f>
        <v>0</v>
      </c>
      <c r="CF88" s="551">
        <f>SUMIFS(용기수불기초자료!$G$3:$G$4794,용기수불기초자료!$B$3:$B$4794,A88,용기수불기초자료!$C$3:$C$4794,$CD$3)</f>
        <v>0</v>
      </c>
      <c r="CG88" s="548">
        <f>CD88+CE88-CF88</f>
        <v>0</v>
      </c>
      <c r="CH88" s="552">
        <v>0</v>
      </c>
      <c r="CI88" s="551">
        <f>SUMIFS(용기수불기초자료!$D$3:$D$4794,용기수불기초자료!$B$3:$B$4794,A88,용기수불기초자료!$C$3:$C$4794,$CH$3)</f>
        <v>0</v>
      </c>
      <c r="CJ88" s="551">
        <f>SUMIFS(용기수불기초자료!$G$3:$G$4794,용기수불기초자료!$B$3:$B$4794,A88,용기수불기초자료!$C$3:$C$4794,$CH$3)</f>
        <v>0</v>
      </c>
      <c r="CK88" s="548">
        <f>CH88+CI88-CJ88</f>
        <v>0</v>
      </c>
      <c r="CL88" s="549">
        <v>0</v>
      </c>
      <c r="CM88" s="551">
        <f>SUMIFS(용기수불기초자료!$D$3:$D$4794,용기수불기초자료!$B$3:$B$4794,A88,용기수불기초자료!$C$3:$C$4794,$CL$3)</f>
        <v>0</v>
      </c>
      <c r="CN88" s="551">
        <f>SUMIFS(용기수불기초자료!$G$3:$G$4794,용기수불기초자료!$B$3:$B$4794,A88,용기수불기초자료!$C$3:$C$4794,$CL$3)</f>
        <v>0</v>
      </c>
      <c r="CO88" s="547">
        <f>CL88+CM88-CN88</f>
        <v>0</v>
      </c>
      <c r="CP88" s="552">
        <v>2</v>
      </c>
      <c r="CQ88" s="551">
        <f>SUMIFS(용기수불기초자료!$D$3:$D$4794,용기수불기초자료!$B$3:$B$4794,A88,용기수불기초자료!$C$3:$C$4794,$CP$3)</f>
        <v>0</v>
      </c>
      <c r="CR88" s="551">
        <f>SUMIFS(용기수불기초자료!$G$3:$G$4794,용기수불기초자료!$B$3:$B$4794,A88,용기수불기초자료!$C$3:$C$4794,$CP$3)</f>
        <v>0</v>
      </c>
      <c r="CS88" s="548">
        <f>CP88+CQ88-CR88</f>
        <v>2</v>
      </c>
      <c r="CT88" s="549">
        <v>0</v>
      </c>
      <c r="CU88" s="551">
        <f>SUMIFS(용기수불기초자료!$D$3:$D$4794,용기수불기초자료!$B$3:$B$4794,A88,용기수불기초자료!$C$3:$C$4794,$CT$3)</f>
        <v>0</v>
      </c>
      <c r="CV88" s="551">
        <f>SUMIFS(용기수불기초자료!$G$3:$G$4794,용기수불기초자료!$B$3:$B$4794,A88,용기수불기초자료!$C$3:$C$4794,$CT$3)</f>
        <v>0</v>
      </c>
      <c r="CW88" s="547">
        <f>CT88+CU88-CV88</f>
        <v>0</v>
      </c>
      <c r="CX88" s="552">
        <v>0</v>
      </c>
      <c r="CY88" s="551">
        <f>SUMIFS(용기수불기초자료!$D$3:$D$4794,용기수불기초자료!$B$3:$B$4794,A88,용기수불기초자료!$C$3:$C$4794,$CX$3)</f>
        <v>0</v>
      </c>
      <c r="CZ88" s="551">
        <f>SUMIFS(용기수불기초자료!$G$3:$G$4794,용기수불기초자료!$B$3:$B$4794,A88,용기수불기초자료!$C$3:$C$4794,$CX$3)</f>
        <v>0</v>
      </c>
      <c r="DA88" s="548">
        <f>CX88+CY88-CZ88</f>
        <v>0</v>
      </c>
      <c r="DB88" s="549">
        <v>2</v>
      </c>
      <c r="DC88" s="551">
        <f>SUMIFS(용기수불기초자료!$D$3:$D$4794,용기수불기초자료!$B$3:$B$4794,A88,용기수불기초자료!$C$3:$C$4794,$DB$3)</f>
        <v>0</v>
      </c>
      <c r="DD88" s="551">
        <f>SUMIFS(용기수불기초자료!$G$3:$G$4794,용기수불기초자료!$B$3:$B$4794,A88,용기수불기초자료!$C$3:$C$4794,$DB$3)</f>
        <v>1</v>
      </c>
      <c r="DE88" s="547">
        <f>DB88+DC88-DD88</f>
        <v>1</v>
      </c>
      <c r="DF88" s="552">
        <v>0</v>
      </c>
      <c r="DG88" s="551">
        <f>SUMIFS(용기수불기초자료!$D$3:$D$4794,용기수불기초자료!$B$3:$B$4794,A88,용기수불기초자료!$C$3:$C$4794,$DF$3)</f>
        <v>0</v>
      </c>
      <c r="DH88" s="551">
        <f>SUMIFS(용기수불기초자료!$G$3:$G$4794,용기수불기초자료!$B$3:$B$4794,A88,용기수불기초자료!$C$3:$C$4794,$DF$3)</f>
        <v>0</v>
      </c>
      <c r="DI88" s="548">
        <f>DF88+DG88-DH88</f>
        <v>0</v>
      </c>
      <c r="DJ88" s="552">
        <v>0</v>
      </c>
      <c r="DK88" s="551">
        <f>SUMIFS(용기수불기초자료!$D$3:$D$4794,용기수불기초자료!$B$3:$B$4794,A88,용기수불기초자료!$C$3:$C$4794,$DJ$3)</f>
        <v>0</v>
      </c>
      <c r="DL88" s="551">
        <f>SUMIFS(용기수불기초자료!$G$3:$G$4794,용기수불기초자료!$B$3:$B$4794,A88,용기수불기초자료!$C$3:$C$4794,$DJ$3)</f>
        <v>0</v>
      </c>
      <c r="DM88" s="548">
        <f>DJ88+DK88-DL88</f>
        <v>0</v>
      </c>
      <c r="DN88" s="552">
        <v>0</v>
      </c>
      <c r="DO88" s="551">
        <f>SUMIFS(용기수불기초자료!$D$3:$D$4794,용기수불기초자료!$B$3:$B$4794,A88,용기수불기초자료!$C$3:$C$4794,$DN$3)</f>
        <v>0</v>
      </c>
      <c r="DP88" s="551">
        <f>SUMIFS(용기수불기초자료!$G$3:$G$4794,용기수불기초자료!$B$3:$B$4794,A88,용기수불기초자료!$C$3:$C$4794,$DN$3)</f>
        <v>0</v>
      </c>
      <c r="DQ88" s="554">
        <f>DN88+DO88-DP88</f>
        <v>0</v>
      </c>
      <c r="DR88" s="549">
        <v>0</v>
      </c>
      <c r="DS88" s="551">
        <f>SUMIFS(용기수불기초자료!$D$3:$D$4794,용기수불기초자료!$B$3:$B$4794,A88,용기수불기초자료!$C$3:$C$4794,$DR$3)</f>
        <v>0</v>
      </c>
      <c r="DT88" s="551">
        <f>SUMIFS(용기수불기초자료!$G$3:$G$4794,용기수불기초자료!$B$3:$B$4794,A88,용기수불기초자료!$C$3:$C$4794,$DR$3)</f>
        <v>0</v>
      </c>
      <c r="DU88" s="547">
        <f t="shared" si="520"/>
        <v>0</v>
      </c>
      <c r="DV88" s="552">
        <v>2</v>
      </c>
      <c r="DW88" s="551">
        <f>SUMIFS(용기수불기초자료!$D$3:$D$4794,용기수불기초자료!$B$3:$B$4794,A88,용기수불기초자료!$C$3:$C$4794,$DV$3)</f>
        <v>1</v>
      </c>
      <c r="DX88" s="551">
        <f>SUMIFS(용기수불기초자료!$G$3:$G$4794,용기수불기초자료!$B$3:$B$4794,A88,용기수불기초자료!$C$3:$C$4794,$DV$3)</f>
        <v>1</v>
      </c>
      <c r="DY88" s="548">
        <f>DV88+DW88-DX88</f>
        <v>2</v>
      </c>
      <c r="DZ88" s="549">
        <v>0</v>
      </c>
      <c r="EA88" s="551">
        <f>SUMIFS(용기수불기초자료!$D$3:$D$4794,용기수불기초자료!$B$3:$B$4794,A88,용기수불기초자료!$C$3:$C$4794,$DZ$3)</f>
        <v>0</v>
      </c>
      <c r="EB88" s="551">
        <f>SUMIFS(용기수불기초자료!$G$3:$G$4794,용기수불기초자료!$B$3:$B$4794,A88,용기수불기초자료!$C$3:$C$4794,$DZ$3)</f>
        <v>0</v>
      </c>
      <c r="EC88" s="547">
        <f>DZ88+EA88-EB88</f>
        <v>0</v>
      </c>
      <c r="ED88" s="552">
        <v>0</v>
      </c>
      <c r="EE88" s="551">
        <f>SUMIFS(용기수불기초자료!$D$3:$D$4794,용기수불기초자료!$B$3:$B$4794,A88,용기수불기초자료!$C$3:$C$4794,$ED$3)</f>
        <v>0</v>
      </c>
      <c r="EF88" s="551">
        <f>SUMIFS(용기수불기초자료!$G$3:$G$4794,용기수불기초자료!$B$3:$B$4794,A88,용기수불기초자료!$C$3:$C$4794,$ED$3)</f>
        <v>0</v>
      </c>
      <c r="EG88" s="548">
        <f>ED88+EE88-EF88</f>
        <v>0</v>
      </c>
      <c r="EH88" s="552">
        <v>0</v>
      </c>
      <c r="EI88" s="551">
        <f>SUMIFS(용기수불기초자료!$D$3:$D$4794,용기수불기초자료!$B$3:$B$4794,A88,용기수불기초자료!$C$3:$C$4794,$EH$3)</f>
        <v>0</v>
      </c>
      <c r="EJ88" s="551">
        <f>SUMIFS(용기수불기초자료!$G$3:$G$4794,용기수불기초자료!$B$3:$B$4794,A88,용기수불기초자료!$C$3:$C$4794,$EH$3)</f>
        <v>0</v>
      </c>
      <c r="EK88" s="548">
        <f>EH88+EI88-EJ88</f>
        <v>0</v>
      </c>
      <c r="EL88" s="549">
        <v>0</v>
      </c>
      <c r="EM88" s="551">
        <f>SUMIFS(용기수불기초자료!$D$3:$D$4794,용기수불기초자료!$B$3:$B$4794,A88,용기수불기초자료!$C$3:$C$4794,$EL$3)</f>
        <v>0</v>
      </c>
      <c r="EN88" s="551">
        <f>SUMIFS(용기수불기초자료!$G$3:$G$4794,용기수불기초자료!$B$3:$B$4794,A88,용기수불기초자료!$C$3:$C$4794,$EL$3)</f>
        <v>0</v>
      </c>
      <c r="EO88" s="547">
        <f>EL88+EM88-EN88</f>
        <v>0</v>
      </c>
      <c r="EP88" s="552">
        <v>0</v>
      </c>
      <c r="EQ88" s="551">
        <f>SUMIFS(용기수불기초자료!$D$3:$D$4794,용기수불기초자료!$B$3:$B$4794,A88,용기수불기초자료!$C$3:$C$4794,$EP$3)</f>
        <v>0</v>
      </c>
      <c r="ER88" s="551">
        <f>SUMIFS(용기수불기초자료!$G$3:$G$4794,용기수불기초자료!$B$3:$B$4794,A88,용기수불기초자료!$C$3:$C$4794,$EP$3)</f>
        <v>0</v>
      </c>
      <c r="ES88" s="548">
        <f>EP88+EQ88-ER88</f>
        <v>0</v>
      </c>
      <c r="ET88" s="552">
        <v>0</v>
      </c>
      <c r="EU88" s="551">
        <f>SUMIFS(용기수불기초자료!$D$3:$D$4794,용기수불기초자료!$B$3:$B$4794,A88,용기수불기초자료!$C$3:$C$4794,$ET$3)</f>
        <v>0</v>
      </c>
      <c r="EV88" s="551">
        <f>SUMIFS(용기수불기초자료!$G$3:$G$4794,용기수불기초자료!$B$3:$B$4794,A88,용기수불기초자료!$C$3:$C$4794,$ET$3)</f>
        <v>0</v>
      </c>
      <c r="EW88" s="548">
        <f>ET88+EU88-EV88</f>
        <v>0</v>
      </c>
      <c r="EX88" s="552">
        <v>0</v>
      </c>
      <c r="EY88" s="551">
        <f>SUMIFS(용기수불기초자료!$D$3:$D$4794,용기수불기초자료!$B$3:$B$4794,A88,용기수불기초자료!$C$3:$C$4794,$EX$3)</f>
        <v>0</v>
      </c>
      <c r="EZ88" s="551">
        <f>SUMIFS(용기수불기초자료!$G$3:$G$4794,용기수불기초자료!$B$3:$B$4794,A88,용기수불기초자료!$C$3:$C$4794,$EX$3)</f>
        <v>0</v>
      </c>
      <c r="FA88" s="554">
        <f>EX88+EY88-EZ88</f>
        <v>0</v>
      </c>
      <c r="FB88" s="552">
        <v>0</v>
      </c>
      <c r="FC88" s="632">
        <f>SUMIFS(용기수불기초자료!$D$3:$D$4794,용기수불기초자료!$B$3:$B$4794,A88,용기수불기초자료!$C$3:$C$4794,$FB$3)</f>
        <v>0</v>
      </c>
      <c r="FD88" s="632">
        <f>SUMIFS(용기수불기초자료!$G$3:$G$4794,용기수불기초자료!$B$3:$B$4794,A88,용기수불기초자료!$C$3:$C$4794,$FB$3)</f>
        <v>0</v>
      </c>
      <c r="FE88" s="554">
        <f>FB88+FC88-FD88</f>
        <v>0</v>
      </c>
      <c r="FF88" s="552">
        <v>0</v>
      </c>
      <c r="FG88" s="555">
        <f>SUMIFS(용기수불기초자료!$D$3:$D$4794,용기수불기초자료!$B$3:$B$4794,A88,용기수불기초자료!$C$3:$C$4794,$FF$3)</f>
        <v>0</v>
      </c>
      <c r="FH88" s="555">
        <f>SUMIFS(용기수불기초자료!$G$3:$G$4794,용기수불기초자료!$B$3:$B$4794,A88,용기수불기초자료!$C$3:$C$4794,$FF$3)</f>
        <v>0</v>
      </c>
      <c r="FI88" s="554">
        <f>FF88+FG88-FH88</f>
        <v>0</v>
      </c>
      <c r="FJ88" s="552">
        <v>0</v>
      </c>
      <c r="FK88" s="555">
        <f>SUMIFS(용기수불기초자료!$D$3:$D$4794,용기수불기초자료!$B$3:$B$4794,$A88,용기수불기초자료!$C$3:$C$4794,$FJ$3)</f>
        <v>0</v>
      </c>
      <c r="FL88" s="555">
        <f>SUMIFS(용기수불기초자료!$G$3:$G$4794,용기수불기초자료!$B$3:$B$4794,$A88,용기수불기초자료!$C$3:$C$4794,$FJ$3)</f>
        <v>0</v>
      </c>
      <c r="FM88" s="554">
        <f>FJ88+FK88-FL88</f>
        <v>0</v>
      </c>
      <c r="FN88" s="552">
        <v>0</v>
      </c>
      <c r="FO88" s="555">
        <f>SUMIFS(용기수불기초자료!$D$3:$D$4794,용기수불기초자료!$B$3:$B$4794,$A88,용기수불기초자료!$C$3:$C$4794,$FN$3)</f>
        <v>0</v>
      </c>
      <c r="FP88" s="555">
        <f>SUMIFS(용기수불기초자료!$G$3:$G$4794,용기수불기초자료!$B$3:$B$4794,$A88,용기수불기초자료!$C$3:$C$4794,$FN$3)</f>
        <v>0</v>
      </c>
      <c r="FQ88" s="554">
        <f>FN88+FO88-FP88</f>
        <v>0</v>
      </c>
      <c r="FR88" s="558">
        <v>1</v>
      </c>
      <c r="FS88" s="582">
        <f>SUMIF(기화기수불!$B$4:$B$628,A88,기화기수불!$D$4:$D$628)</f>
        <v>0</v>
      </c>
      <c r="FT88" s="582">
        <f>SUMIF(기화기수불!$B$4:$B$628,A88,기화기수불!$C$4:$C$628)</f>
        <v>0</v>
      </c>
      <c r="FU88" s="559">
        <f t="shared" si="601"/>
        <v>1</v>
      </c>
    </row>
    <row r="89" spans="1:179" s="663" customFormat="1" x14ac:dyDescent="0.3">
      <c r="A89" s="683" t="s">
        <v>919</v>
      </c>
      <c r="B89" s="652">
        <f t="shared" si="521"/>
        <v>0</v>
      </c>
      <c r="C89" s="653">
        <f t="shared" si="522"/>
        <v>0</v>
      </c>
      <c r="D89" s="653">
        <f t="shared" si="523"/>
        <v>0</v>
      </c>
      <c r="E89" s="654">
        <f t="shared" si="524"/>
        <v>0</v>
      </c>
      <c r="F89" s="655">
        <v>0</v>
      </c>
      <c r="G89" s="656">
        <f>SUMIFS(용기수불기초자료!$D$3:$D$4794,용기수불기초자료!$B$3:$B$4794,A89,용기수불기초자료!$C$3:$C$4794,$F$3)</f>
        <v>0</v>
      </c>
      <c r="H89" s="657">
        <f>SUMIFS(용기수불기초자료!$G$3:$G$4794,용기수불기초자료!$B$3:$B$4794,A89,용기수불기초자료!$C$3:$C$4794,$F$3)</f>
        <v>0</v>
      </c>
      <c r="I89" s="653">
        <f>F89+G89-H89</f>
        <v>0</v>
      </c>
      <c r="J89" s="658">
        <v>0</v>
      </c>
      <c r="K89" s="656">
        <f>SUMIFS(용기수불기초자료!$D$3:$D$4794,용기수불기초자료!$B$3:$B$4794,A89,용기수불기초자료!$C$3:$C$4794,$J$3)</f>
        <v>0</v>
      </c>
      <c r="L89" s="657">
        <f>SUMIFS(용기수불기초자료!$G$3:$G$4794,용기수불기초자료!$B$3:$B$4794,A89,용기수불기초자료!$C$3:$C$4794,$J$3)</f>
        <v>0</v>
      </c>
      <c r="M89" s="654">
        <f t="shared" si="526"/>
        <v>0</v>
      </c>
      <c r="N89" s="655">
        <v>0</v>
      </c>
      <c r="O89" s="656">
        <f>SUMIFS(용기수불기초자료!$D$3:$D$4794,용기수불기초자료!$B$3:$B$4794,A89,용기수불기초자료!$C$3:$C$4794,$N$3)</f>
        <v>0</v>
      </c>
      <c r="P89" s="657">
        <f>SUMIFS(용기수불기초자료!$G$3:$G$4794,용기수불기초자료!$B$3:$B$4794,A89,용기수불기초자료!$C$3:$C$4794,$N$3)</f>
        <v>0</v>
      </c>
      <c r="Q89" s="653">
        <f>N89+O89-P89</f>
        <v>0</v>
      </c>
      <c r="R89" s="658">
        <v>0</v>
      </c>
      <c r="S89" s="657">
        <f>SUMIFS(용기수불기초자료!$D$3:$D$4794,용기수불기초자료!$B$3:$B$4794,A89,용기수불기초자료!$C$3:$C$4794,$R$3)</f>
        <v>0</v>
      </c>
      <c r="T89" s="657">
        <f>SUMIFS(용기수불기초자료!$G$3:$G$4794,용기수불기초자료!$B$3:$B$4794,A89,용기수불기초자료!$C$3:$C$4794,$R$3)</f>
        <v>0</v>
      </c>
      <c r="U89" s="654">
        <f t="shared" si="527"/>
        <v>0</v>
      </c>
      <c r="V89" s="655">
        <v>0</v>
      </c>
      <c r="W89" s="657">
        <f>SUMIFS(용기수불기초자료!$D$3:$D$4794,용기수불기초자료!$B$3:$B$4794,A89,용기수불기초자료!$C$3:$C$4794,$V$3)</f>
        <v>0</v>
      </c>
      <c r="X89" s="657">
        <f>SUMIFS(용기수불기초자료!$G$3:$G$4794,용기수불기초자료!$B$3:$B$4794,A89,용기수불기초자료!$C$3:$C$4794,$V$3)</f>
        <v>0</v>
      </c>
      <c r="Y89" s="653">
        <f t="shared" si="528"/>
        <v>0</v>
      </c>
      <c r="Z89" s="658">
        <v>0</v>
      </c>
      <c r="AA89" s="657">
        <f>SUMIFS(용기수불기초자료!$D$3:$D$4794,용기수불기초자료!$B$3:$B$4794,A89,용기수불기초자료!$C$3:$C$4794,$Z$3)</f>
        <v>0</v>
      </c>
      <c r="AB89" s="657">
        <f>SUMIFS(용기수불기초자료!$G$3:$G$4794,용기수불기초자료!$B$3:$B$4794,A89,용기수불기초자료!$C$3:$C$4794,$Z$3)</f>
        <v>0</v>
      </c>
      <c r="AC89" s="654">
        <f t="shared" si="529"/>
        <v>0</v>
      </c>
      <c r="AD89" s="658">
        <v>0</v>
      </c>
      <c r="AE89" s="657">
        <f>SUMIFS(용기수불기초자료!$D$3:$D$4794,용기수불기초자료!$B$3:$B$4794,A89,용기수불기초자료!$C$3:$C$4794,$AD$3)</f>
        <v>0</v>
      </c>
      <c r="AF89" s="657">
        <f>SUMIFS(용기수불기초자료!$G$3:$G$4794,용기수불기초자료!$B$3:$B$4794,A89,용기수불기초자료!$C$3:$C$4794,$AD$3)</f>
        <v>0</v>
      </c>
      <c r="AG89" s="654">
        <f t="shared" si="530"/>
        <v>0</v>
      </c>
      <c r="AH89" s="655">
        <v>0</v>
      </c>
      <c r="AI89" s="657">
        <f>SUMIFS(용기수불기초자료!$D$3:$D$4794,용기수불기초자료!$B$3:$B$4794,A89,용기수불기초자료!$C$3:$C$4794,$AH$3)</f>
        <v>0</v>
      </c>
      <c r="AJ89" s="657">
        <f>SUMIFS(용기수불기초자료!$G$3:$G$4794,용기수불기초자료!$B$3:$B$4794,A89,용기수불기초자료!$C$3:$C$4794,$AH$3)</f>
        <v>0</v>
      </c>
      <c r="AK89" s="653">
        <f>AH89+AI89-AJ89</f>
        <v>0</v>
      </c>
      <c r="AL89" s="658">
        <v>0</v>
      </c>
      <c r="AM89" s="657">
        <f>SUMIFS(용기수불기초자료!$D$3:$D$4794,용기수불기초자료!$B$3:$B$4794,A89,용기수불기초자료!$C$3:$C$4794,$AL$3)</f>
        <v>0</v>
      </c>
      <c r="AN89" s="657">
        <f>SUMIFS(용기수불기초자료!$G$3:$G$4794,용기수불기초자료!$B$3:$B$4794,A89,용기수불기초자료!$C$3:$C$4794,$AL$3)</f>
        <v>0</v>
      </c>
      <c r="AO89" s="654">
        <f t="shared" si="176"/>
        <v>0</v>
      </c>
      <c r="AP89" s="658">
        <v>0</v>
      </c>
      <c r="AQ89" s="657">
        <f>SUMIFS(용기수불기초자료!$D$3:$D$4794,용기수불기초자료!$B$3:$B$4794,A89,용기수불기초자료!$C$3:$C$4794,$AP$3)</f>
        <v>0</v>
      </c>
      <c r="AR89" s="657">
        <f>SUMIFS(용기수불기초자료!$G$3:$G$4794,용기수불기초자료!$B$3:$B$4794,A89,용기수불기초자료!$C$3:$C$4794,$AP$3)</f>
        <v>0</v>
      </c>
      <c r="AS89" s="654">
        <f t="shared" si="606"/>
        <v>0</v>
      </c>
      <c r="AT89" s="658">
        <v>0</v>
      </c>
      <c r="AU89" s="657">
        <f>SUMIFS(용기수불기초자료!$D$3:$D$4794,용기수불기초자료!$B$3:$B$4794,A89,용기수불기초자료!$C$3:$C$4794,$AT$3)</f>
        <v>0</v>
      </c>
      <c r="AV89" s="657">
        <f>SUMIFS(용기수불기초자료!$G$3:$G$4794,용기수불기초자료!$B$3:$B$4794,A89,용기수불기초자료!$C$3:$C$4794,$AT$3)</f>
        <v>0</v>
      </c>
      <c r="AW89" s="654">
        <f t="shared" si="531"/>
        <v>0</v>
      </c>
      <c r="AX89" s="655">
        <v>0</v>
      </c>
      <c r="AY89" s="656">
        <f>SUMIFS(용기수불기초자료!$D$3:$D$4794,용기수불기초자료!$B$3:$B$4794,A89,용기수불기초자료!$C$3:$C$4794,$AX$3)</f>
        <v>0</v>
      </c>
      <c r="AZ89" s="657">
        <f>SUMIFS(용기수불기초자료!$G$3:$G$4794,용기수불기초자료!$B$3:$B$4794,A89,용기수불기초자료!$C$3:$C$4794,$AX$3)</f>
        <v>0</v>
      </c>
      <c r="BA89" s="653">
        <f>AX89+AY89-AZ89</f>
        <v>0</v>
      </c>
      <c r="BB89" s="658">
        <v>0</v>
      </c>
      <c r="BC89" s="656">
        <f>SUMIFS(용기수불기초자료!$D$3:$D$4794,용기수불기초자료!$B$3:$B$4794,A89,용기수불기초자료!$C$3:$C$4794,$BB$3)</f>
        <v>0</v>
      </c>
      <c r="BD89" s="657">
        <f>SUMIFS(용기수불기초자료!$G$3:$G$4794,용기수불기초자료!$B$3:$B$4794,A89,용기수불기초자료!$C$3:$C$4794,$BB$3)</f>
        <v>0</v>
      </c>
      <c r="BE89" s="654">
        <f t="shared" si="533"/>
        <v>0</v>
      </c>
      <c r="BF89" s="655">
        <v>0</v>
      </c>
      <c r="BG89" s="656">
        <f>SUMIFS(용기수불기초자료!$D$3:$D$4794,용기수불기초자료!$B$3:$B$4794,A89,용기수불기초자료!$C$3:$C$4794,$BF$3)</f>
        <v>0</v>
      </c>
      <c r="BH89" s="657">
        <f>SUMIFS(용기수불기초자료!$G$3:$G$4794,용기수불기초자료!$B$3:$B$4794,A89,용기수불기초자료!$C$3:$C$4794,$BF$3)</f>
        <v>0</v>
      </c>
      <c r="BI89" s="653">
        <f t="shared" si="534"/>
        <v>0</v>
      </c>
      <c r="BJ89" s="658">
        <v>0</v>
      </c>
      <c r="BK89" s="656">
        <f>SUMIFS(용기수불기초자료!$D$3:$D$4794,용기수불기초자료!$B$3:$B$4794,A89,용기수불기초자료!$C$3:$C$4794,$BJ$3)</f>
        <v>0</v>
      </c>
      <c r="BL89" s="657">
        <f>SUMIFS(용기수불기초자료!$G$3:$G$4794,용기수불기초자료!$B$3:$B$4794,A89,용기수불기초자료!$C$3:$C$4794,$BJ$3)</f>
        <v>0</v>
      </c>
      <c r="BM89" s="654">
        <f t="shared" si="535"/>
        <v>0</v>
      </c>
      <c r="BN89" s="658">
        <v>0</v>
      </c>
      <c r="BO89" s="656">
        <f>SUMIFS(용기수불기초자료!$D$3:$D$4794,용기수불기초자료!$B$3:$B$4794,A89,용기수불기초자료!$C$3:$C$4794,$BN$3)</f>
        <v>0</v>
      </c>
      <c r="BP89" s="657">
        <f>SUMIFS(용기수불기초자료!$G$3:$G$4794,용기수불기초자료!$B$3:$B$4794,A89,용기수불기초자료!$C$3:$C$4794,$BN$3)</f>
        <v>0</v>
      </c>
      <c r="BQ89" s="654">
        <f t="shared" si="536"/>
        <v>0</v>
      </c>
      <c r="BR89" s="658">
        <v>0</v>
      </c>
      <c r="BS89" s="656">
        <f>SUMIFS(용기수불기초자료!$D$3:$D$4794,용기수불기초자료!$B$3:$B$4794,A89,용기수불기초자료!$C$3:$C$4794,$BR$3)</f>
        <v>0</v>
      </c>
      <c r="BT89" s="657">
        <f>SUMIFS(용기수불기초자료!$G$3:$G$4794,용기수불기초자료!$B$3:$B$4794,A89,용기수불기초자료!$C$3:$C$4794,$BR$3)</f>
        <v>0</v>
      </c>
      <c r="BU89" s="654">
        <f t="shared" si="537"/>
        <v>0</v>
      </c>
      <c r="BV89" s="655">
        <v>0</v>
      </c>
      <c r="BW89" s="656">
        <f>SUMIFS(용기수불기초자료!$D$3:$D$4794,용기수불기초자료!$B$3:$B$4794,A89,용기수불기초자료!$C$3:$C$4794,$BV$3)</f>
        <v>0</v>
      </c>
      <c r="BX89" s="657">
        <f>SUMIFS(용기수불기초자료!$G$3:$G$4794,용기수불기초자료!$B$3:$B$4794,A89,용기수불기초자료!$C$3:$C$4794,$BV$3)</f>
        <v>0</v>
      </c>
      <c r="BY89" s="653">
        <f t="shared" si="538"/>
        <v>0</v>
      </c>
      <c r="BZ89" s="658">
        <v>0</v>
      </c>
      <c r="CA89" s="656">
        <f>SUMIFS(용기수불기초자료!$D$3:$D$4794,용기수불기초자료!$B$3:$B$4794,A89,용기수불기초자료!$C$3:$C$4794,$BZ$3)</f>
        <v>0</v>
      </c>
      <c r="CB89" s="657">
        <f>SUMIFS(용기수불기초자료!$G$3:$G$4794,용기수불기초자료!$B$3:$B$4794,A89,용기수불기초자료!$C$3:$C$4794,$BZ$3)</f>
        <v>0</v>
      </c>
      <c r="CC89" s="654">
        <f t="shared" si="539"/>
        <v>0</v>
      </c>
      <c r="CD89" s="658">
        <v>0</v>
      </c>
      <c r="CE89" s="656">
        <f>SUMIFS(용기수불기초자료!$D$3:$D$4794,용기수불기초자료!$B$3:$B$4794,A89,용기수불기초자료!$C$3:$C$4794,$CD$3)</f>
        <v>0</v>
      </c>
      <c r="CF89" s="657">
        <f>SUMIFS(용기수불기초자료!$G$3:$G$4794,용기수불기초자료!$B$3:$B$4794,A89,용기수불기초자료!$C$3:$C$4794,$CD$3)</f>
        <v>0</v>
      </c>
      <c r="CG89" s="654">
        <f t="shared" si="540"/>
        <v>0</v>
      </c>
      <c r="CH89" s="658">
        <v>0</v>
      </c>
      <c r="CI89" s="656">
        <f>SUMIFS(용기수불기초자료!$D$3:$D$4794,용기수불기초자료!$B$3:$B$4794,A89,용기수불기초자료!$C$3:$C$4794,$CH$3)</f>
        <v>0</v>
      </c>
      <c r="CJ89" s="657">
        <f>SUMIFS(용기수불기초자료!$G$3:$G$4794,용기수불기초자료!$B$3:$B$4794,A89,용기수불기초자료!$C$3:$C$4794,$CH$3)</f>
        <v>0</v>
      </c>
      <c r="CK89" s="654">
        <f t="shared" si="541"/>
        <v>0</v>
      </c>
      <c r="CL89" s="655">
        <v>0</v>
      </c>
      <c r="CM89" s="656">
        <f>SUMIFS(용기수불기초자료!$D$3:$D$4794,용기수불기초자료!$B$3:$B$4794,A89,용기수불기초자료!$C$3:$C$4794,$CL$3)</f>
        <v>0</v>
      </c>
      <c r="CN89" s="657">
        <f>SUMIFS(용기수불기초자료!$G$3:$G$4794,용기수불기초자료!$B$3:$B$4794,A89,용기수불기초자료!$C$3:$C$4794,$CL$3)</f>
        <v>0</v>
      </c>
      <c r="CO89" s="653">
        <f t="shared" si="542"/>
        <v>0</v>
      </c>
      <c r="CP89" s="658">
        <v>0</v>
      </c>
      <c r="CQ89" s="656">
        <f>SUMIFS(용기수불기초자료!$D$3:$D$4794,용기수불기초자료!$B$3:$B$4794,A89,용기수불기초자료!$C$3:$C$4794,$CP$3)</f>
        <v>0</v>
      </c>
      <c r="CR89" s="657">
        <f>SUMIFS(용기수불기초자료!$G$3:$G$4794,용기수불기초자료!$B$3:$B$4794,A89,용기수불기초자료!$C$3:$C$4794,$CP$3)</f>
        <v>0</v>
      </c>
      <c r="CS89" s="654">
        <f t="shared" si="543"/>
        <v>0</v>
      </c>
      <c r="CT89" s="655">
        <v>0</v>
      </c>
      <c r="CU89" s="656">
        <f>SUMIFS(용기수불기초자료!$D$3:$D$4794,용기수불기초자료!$B$3:$B$4794,A89,용기수불기초자료!$C$3:$C$4794,$CT$3)</f>
        <v>0</v>
      </c>
      <c r="CV89" s="657">
        <f>SUMIFS(용기수불기초자료!$G$3:$G$4794,용기수불기초자료!$B$3:$B$4794,A89,용기수불기초자료!$C$3:$C$4794,$CT$3)</f>
        <v>0</v>
      </c>
      <c r="CW89" s="653">
        <f t="shared" si="544"/>
        <v>0</v>
      </c>
      <c r="CX89" s="658">
        <v>0</v>
      </c>
      <c r="CY89" s="656">
        <f>SUMIFS(용기수불기초자료!$D$3:$D$4794,용기수불기초자료!$B$3:$B$4794,A89,용기수불기초자료!$C$3:$C$4794,$CX$3)</f>
        <v>0</v>
      </c>
      <c r="CZ89" s="657">
        <f>SUMIFS(용기수불기초자료!$G$3:$G$4794,용기수불기초자료!$B$3:$B$4794,A89,용기수불기초자료!$C$3:$C$4794,$CX$3)</f>
        <v>0</v>
      </c>
      <c r="DA89" s="654">
        <f t="shared" si="545"/>
        <v>0</v>
      </c>
      <c r="DB89" s="655">
        <v>0</v>
      </c>
      <c r="DC89" s="656">
        <f>SUMIFS(용기수불기초자료!$D$3:$D$4794,용기수불기초자료!$B$3:$B$4794,A89,용기수불기초자료!$C$3:$C$4794,$DB$3)</f>
        <v>0</v>
      </c>
      <c r="DD89" s="657">
        <f>SUMIFS(용기수불기초자료!$G$3:$G$4794,용기수불기초자료!$B$3:$B$4794,A89,용기수불기초자료!$C$3:$C$4794,$DB$3)</f>
        <v>0</v>
      </c>
      <c r="DE89" s="653">
        <f t="shared" si="546"/>
        <v>0</v>
      </c>
      <c r="DF89" s="658">
        <v>0</v>
      </c>
      <c r="DG89" s="656">
        <f>SUMIFS(용기수불기초자료!$D$3:$D$4794,용기수불기초자료!$B$3:$B$4794,A89,용기수불기초자료!$C$3:$C$4794,$DF$3)</f>
        <v>0</v>
      </c>
      <c r="DH89" s="657">
        <f>SUMIFS(용기수불기초자료!$G$3:$G$4794,용기수불기초자료!$B$3:$B$4794,A89,용기수불기초자료!$C$3:$C$4794,$DF$3)</f>
        <v>0</v>
      </c>
      <c r="DI89" s="654">
        <f t="shared" si="547"/>
        <v>0</v>
      </c>
      <c r="DJ89" s="658">
        <v>0</v>
      </c>
      <c r="DK89" s="656">
        <f>SUMIFS(용기수불기초자료!$D$3:$D$4794,용기수불기초자료!$B$3:$B$4794,A89,용기수불기초자료!$C$3:$C$4794,$DJ$3)</f>
        <v>0</v>
      </c>
      <c r="DL89" s="657">
        <f>SUMIFS(용기수불기초자료!$G$3:$G$4794,용기수불기초자료!$B$3:$B$4794,A89,용기수불기초자료!$C$3:$C$4794,$DJ$3)</f>
        <v>0</v>
      </c>
      <c r="DM89" s="654">
        <f t="shared" si="548"/>
        <v>0</v>
      </c>
      <c r="DN89" s="658">
        <v>0</v>
      </c>
      <c r="DO89" s="656">
        <f>SUMIFS(용기수불기초자료!$D$3:$D$4794,용기수불기초자료!$B$3:$B$4794,A89,용기수불기초자료!$C$3:$C$4794,$DN$3)</f>
        <v>0</v>
      </c>
      <c r="DP89" s="657">
        <f>SUMIFS(용기수불기초자료!$G$3:$G$4794,용기수불기초자료!$B$3:$B$4794,A89,용기수불기초자료!$C$3:$C$4794,$DN$3)</f>
        <v>0</v>
      </c>
      <c r="DQ89" s="659">
        <f t="shared" si="549"/>
        <v>0</v>
      </c>
      <c r="DR89" s="655">
        <v>0</v>
      </c>
      <c r="DS89" s="656">
        <f>SUMIFS(용기수불기초자료!$D$3:$D$4794,용기수불기초자료!$B$3:$B$4794,A89,용기수불기초자료!$C$3:$C$4794,$DR$3)</f>
        <v>0</v>
      </c>
      <c r="DT89" s="657">
        <f>SUMIFS(용기수불기초자료!$G$3:$G$4794,용기수불기초자료!$B$3:$B$4794,A89,용기수불기초자료!$C$3:$C$4794,$DR$3)</f>
        <v>0</v>
      </c>
      <c r="DU89" s="653">
        <f t="shared" si="520"/>
        <v>0</v>
      </c>
      <c r="DV89" s="658">
        <v>0</v>
      </c>
      <c r="DW89" s="656">
        <f>SUMIFS(용기수불기초자료!$D$3:$D$4794,용기수불기초자료!$B$3:$B$4794,A89,용기수불기초자료!$C$3:$C$4794,$DV$3)</f>
        <v>0</v>
      </c>
      <c r="DX89" s="657">
        <f>SUMIFS(용기수불기초자료!$G$3:$G$4794,용기수불기초자료!$B$3:$B$4794,A89,용기수불기초자료!$C$3:$C$4794,$DV$3)</f>
        <v>0</v>
      </c>
      <c r="DY89" s="654">
        <f t="shared" si="550"/>
        <v>0</v>
      </c>
      <c r="DZ89" s="655">
        <v>0</v>
      </c>
      <c r="EA89" s="656">
        <f>SUMIFS(용기수불기초자료!$D$3:$D$4794,용기수불기초자료!$B$3:$B$4794,A89,용기수불기초자료!$C$3:$C$4794,$DZ$3)</f>
        <v>0</v>
      </c>
      <c r="EB89" s="657">
        <f>SUMIFS(용기수불기초자료!$G$3:$G$4794,용기수불기초자료!$B$3:$B$4794,A89,용기수불기초자료!$C$3:$C$4794,$DZ$3)</f>
        <v>0</v>
      </c>
      <c r="EC89" s="653">
        <f t="shared" si="551"/>
        <v>0</v>
      </c>
      <c r="ED89" s="658">
        <v>0</v>
      </c>
      <c r="EE89" s="656">
        <f>SUMIFS(용기수불기초자료!$D$3:$D$4794,용기수불기초자료!$B$3:$B$4794,A89,용기수불기초자료!$C$3:$C$4794,$ED$3)</f>
        <v>0</v>
      </c>
      <c r="EF89" s="657">
        <f>SUMIFS(용기수불기초자료!$G$3:$G$4794,용기수불기초자료!$B$3:$B$4794,A89,용기수불기초자료!$C$3:$C$4794,$ED$3)</f>
        <v>0</v>
      </c>
      <c r="EG89" s="654">
        <f t="shared" si="552"/>
        <v>0</v>
      </c>
      <c r="EH89" s="658">
        <v>0</v>
      </c>
      <c r="EI89" s="656">
        <f>SUMIFS(용기수불기초자료!$D$3:$D$4794,용기수불기초자료!$B$3:$B$4794,A89,용기수불기초자료!$C$3:$C$4794,$EH$3)</f>
        <v>0</v>
      </c>
      <c r="EJ89" s="657">
        <f>SUMIFS(용기수불기초자료!$G$3:$G$4794,용기수불기초자료!$B$3:$B$4794,A89,용기수불기초자료!$C$3:$C$4794,$EH$3)</f>
        <v>0</v>
      </c>
      <c r="EK89" s="654">
        <f t="shared" si="553"/>
        <v>0</v>
      </c>
      <c r="EL89" s="655">
        <v>0</v>
      </c>
      <c r="EM89" s="656">
        <f>SUMIFS(용기수불기초자료!$D$3:$D$4794,용기수불기초자료!$B$3:$B$4794,A89,용기수불기초자료!$C$3:$C$4794,$EL$3)</f>
        <v>0</v>
      </c>
      <c r="EN89" s="657">
        <f>SUMIFS(용기수불기초자료!$G$3:$G$4794,용기수불기초자료!$B$3:$B$4794,A89,용기수불기초자료!$C$3:$C$4794,$EL$3)</f>
        <v>0</v>
      </c>
      <c r="EO89" s="653">
        <f t="shared" si="554"/>
        <v>0</v>
      </c>
      <c r="EP89" s="658">
        <v>0</v>
      </c>
      <c r="EQ89" s="656">
        <f>SUMIFS(용기수불기초자료!$D$3:$D$4794,용기수불기초자료!$B$3:$B$4794,A89,용기수불기초자료!$C$3:$C$4794,$EP$3)</f>
        <v>0</v>
      </c>
      <c r="ER89" s="657">
        <f>SUMIFS(용기수불기초자료!$G$3:$G$4794,용기수불기초자료!$B$3:$B$4794,A89,용기수불기초자료!$C$3:$C$4794,$EP$3)</f>
        <v>0</v>
      </c>
      <c r="ES89" s="654">
        <f t="shared" si="555"/>
        <v>0</v>
      </c>
      <c r="ET89" s="658">
        <v>0</v>
      </c>
      <c r="EU89" s="656">
        <f>SUMIFS(용기수불기초자료!$D$3:$D$4794,용기수불기초자료!$B$3:$B$4794,A89,용기수불기초자료!$C$3:$C$4794,$ET$3)</f>
        <v>0</v>
      </c>
      <c r="EV89" s="657">
        <f>SUMIFS(용기수불기초자료!$G$3:$G$4794,용기수불기초자료!$B$3:$B$4794,A89,용기수불기초자료!$C$3:$C$4794,$ET$3)</f>
        <v>0</v>
      </c>
      <c r="EW89" s="654">
        <f t="shared" si="556"/>
        <v>0</v>
      </c>
      <c r="EX89" s="658">
        <v>0</v>
      </c>
      <c r="EY89" s="656">
        <f>SUMIFS(용기수불기초자료!$D$3:$D$4794,용기수불기초자료!$B$3:$B$4794,A89,용기수불기초자료!$C$3:$C$4794,$EX$3)</f>
        <v>0</v>
      </c>
      <c r="EZ89" s="657">
        <f>SUMIFS(용기수불기초자료!$G$3:$G$4794,용기수불기초자료!$B$3:$B$4794,A89,용기수불기초자료!$C$3:$C$4794,$EX$3)</f>
        <v>0</v>
      </c>
      <c r="FA89" s="659">
        <f t="shared" si="557"/>
        <v>0</v>
      </c>
      <c r="FB89" s="658">
        <v>0</v>
      </c>
      <c r="FC89" s="660">
        <f>SUMIFS(용기수불기초자료!$D$3:$D$4794,용기수불기초자료!$B$3:$B$4794,A89,용기수불기초자료!$C$3:$C$4794,$FB$3)</f>
        <v>0</v>
      </c>
      <c r="FD89" s="660">
        <f>SUMIFS(용기수불기초자료!$G$3:$G$4794,용기수불기초자료!$B$3:$B$4794,A89,용기수불기초자료!$C$3:$C$4794,$FB$3)</f>
        <v>0</v>
      </c>
      <c r="FE89" s="659">
        <f t="shared" si="558"/>
        <v>0</v>
      </c>
      <c r="FF89" s="658">
        <v>0</v>
      </c>
      <c r="FG89" s="660">
        <f>SUMIFS(용기수불기초자료!$D$3:$D$4794,용기수불기초자료!$B$3:$B$4794,A89,용기수불기초자료!$C$3:$C$4794,$FF$3)</f>
        <v>0</v>
      </c>
      <c r="FH89" s="660">
        <f>SUMIFS(용기수불기초자료!$G$3:$G$4794,용기수불기초자료!$B$3:$B$4794,A89,용기수불기초자료!$C$3:$C$4794,$FF$3)</f>
        <v>0</v>
      </c>
      <c r="FI89" s="659">
        <f t="shared" ref="FI89:FI143" si="680">FF89+FG89-FH89</f>
        <v>0</v>
      </c>
      <c r="FJ89" s="658">
        <v>0</v>
      </c>
      <c r="FK89" s="660">
        <f>SUMIFS(용기수불기초자료!$D$3:$D$4794,용기수불기초자료!$B$3:$B$4794,$A89,용기수불기초자료!$C$3:$C$4794,$FJ$3)</f>
        <v>0</v>
      </c>
      <c r="FL89" s="660">
        <f>SUMIFS(용기수불기초자료!$G$3:$G$4794,용기수불기초자료!$B$3:$B$4794,$A89,용기수불기초자료!$C$3:$C$4794,$FJ$3)</f>
        <v>0</v>
      </c>
      <c r="FM89" s="659">
        <f t="shared" ref="FM89:FM143" si="681">FJ89+FK89-FL89</f>
        <v>0</v>
      </c>
      <c r="FN89" s="658">
        <v>0</v>
      </c>
      <c r="FO89" s="660">
        <f>SUMIFS(용기수불기초자료!$D$3:$D$4794,용기수불기초자료!$B$3:$B$4794,$A89,용기수불기초자료!$C$3:$C$4794,$FN$3)</f>
        <v>0</v>
      </c>
      <c r="FP89" s="660">
        <f>SUMIFS(용기수불기초자료!$G$3:$G$4794,용기수불기초자료!$B$3:$B$4794,$A89,용기수불기초자료!$C$3:$C$4794,$FN$3)</f>
        <v>0</v>
      </c>
      <c r="FQ89" s="659">
        <f t="shared" ref="FQ89:FQ143" si="682">FN89+FO89-FP89</f>
        <v>0</v>
      </c>
      <c r="FR89" s="661">
        <v>0</v>
      </c>
      <c r="FS89" s="662">
        <f>SUMIF(기화기수불!$B$4:$B$628,A89,기화기수불!$D$4:$D$628)</f>
        <v>0</v>
      </c>
      <c r="FT89" s="662">
        <f>SUMIF(기화기수불!$B$4:$B$628,A89,기화기수불!$C$4:$C$628)</f>
        <v>0</v>
      </c>
      <c r="FU89" s="669">
        <f t="shared" si="601"/>
        <v>0</v>
      </c>
      <c r="FW89" s="679"/>
    </row>
    <row r="90" spans="1:179" x14ac:dyDescent="0.3">
      <c r="A90" s="945" t="s">
        <v>859</v>
      </c>
      <c r="B90" s="546">
        <f t="shared" si="521"/>
        <v>60</v>
      </c>
      <c r="C90" s="633">
        <f t="shared" si="522"/>
        <v>25</v>
      </c>
      <c r="D90" s="633">
        <f t="shared" si="523"/>
        <v>26</v>
      </c>
      <c r="E90" s="548">
        <f t="shared" si="524"/>
        <v>59</v>
      </c>
      <c r="F90" s="549">
        <v>13</v>
      </c>
      <c r="G90" s="550">
        <f>SUMIFS(용기수불기초자료!$D$3:$D$4794,용기수불기초자료!$B$3:$B$4794,A90,용기수불기초자료!$C$3:$C$4794,$F$3)</f>
        <v>2</v>
      </c>
      <c r="H90" s="551">
        <f>SUMIFS(용기수불기초자료!$G$3:$G$4794,용기수불기초자료!$B$3:$B$4794,A90,용기수불기초자료!$C$3:$C$4794,$F$3)</f>
        <v>2</v>
      </c>
      <c r="I90" s="547">
        <f>F90+G90-H90</f>
        <v>13</v>
      </c>
      <c r="J90" s="552">
        <v>0</v>
      </c>
      <c r="K90" s="550">
        <f>SUMIFS(용기수불기초자료!$D$3:$D$4794,용기수불기초자료!$B$3:$B$4794,A90,용기수불기초자료!$C$3:$C$4794,$J$3)</f>
        <v>0</v>
      </c>
      <c r="L90" s="551">
        <f>SUMIFS(용기수불기초자료!$G$3:$G$4794,용기수불기초자료!$B$3:$B$4794,A90,용기수불기초자료!$C$3:$C$4794,$J$3)</f>
        <v>0</v>
      </c>
      <c r="M90" s="548">
        <f>J90+K90-L90</f>
        <v>0</v>
      </c>
      <c r="N90" s="549">
        <v>2</v>
      </c>
      <c r="O90" s="550">
        <f>SUMIFS(용기수불기초자료!$D$3:$D$4794,용기수불기초자료!$B$3:$B$4794,A90,용기수불기초자료!$C$3:$C$4794,$N$3)</f>
        <v>0</v>
      </c>
      <c r="P90" s="551">
        <f>SUMIFS(용기수불기초자료!$G$3:$G$4794,용기수불기초자료!$B$3:$B$4794,A90,용기수불기초자료!$C$3:$C$4794,$N$3)</f>
        <v>0</v>
      </c>
      <c r="Q90" s="547">
        <f>N90+O90-P90</f>
        <v>2</v>
      </c>
      <c r="R90" s="552">
        <v>0</v>
      </c>
      <c r="S90" s="551">
        <f>SUMIFS(용기수불기초자료!$D$3:$D$4794,용기수불기초자료!$B$3:$B$4794,A90,용기수불기초자료!$C$3:$C$4794,$R$3)</f>
        <v>0</v>
      </c>
      <c r="T90" s="551">
        <f>SUMIFS(용기수불기초자료!$G$3:$G$4794,용기수불기초자료!$B$3:$B$4794,A90,용기수불기초자료!$C$3:$C$4794,$R$3)</f>
        <v>0</v>
      </c>
      <c r="U90" s="548">
        <f>R90+S90-T90</f>
        <v>0</v>
      </c>
      <c r="V90" s="549">
        <v>0</v>
      </c>
      <c r="W90" s="551">
        <f>SUMIFS(용기수불기초자료!$D$3:$D$4794,용기수불기초자료!$B$3:$B$4794,A90,용기수불기초자료!$C$3:$C$4794,$V$3)</f>
        <v>0</v>
      </c>
      <c r="X90" s="551">
        <f>SUMIFS(용기수불기초자료!$G$3:$G$4794,용기수불기초자료!$B$3:$B$4794,A90,용기수불기초자료!$C$3:$C$4794,$V$3)</f>
        <v>0</v>
      </c>
      <c r="Y90" s="547">
        <f>V90+W90-X90</f>
        <v>0</v>
      </c>
      <c r="Z90" s="552">
        <v>17</v>
      </c>
      <c r="AA90" s="551">
        <f>SUMIFS(용기수불기초자료!$D$3:$D$4794,용기수불기초자료!$B$3:$B$4794,A90,용기수불기초자료!$C$3:$C$4794,$Z$3)</f>
        <v>11</v>
      </c>
      <c r="AB90" s="551">
        <f>SUMIFS(용기수불기초자료!$G$3:$G$4794,용기수불기초자료!$B$3:$B$4794,A90,용기수불기초자료!$C$3:$C$4794,$Z$3)</f>
        <v>12</v>
      </c>
      <c r="AC90" s="548">
        <f>Z90+AA90-AB90</f>
        <v>16</v>
      </c>
      <c r="AD90" s="552">
        <v>0</v>
      </c>
      <c r="AE90" s="551">
        <f>SUMIFS(용기수불기초자료!$D$3:$D$4794,용기수불기초자료!$B$3:$B$4794,A90,용기수불기초자료!$C$3:$C$4794,$AD$3)</f>
        <v>0</v>
      </c>
      <c r="AF90" s="551">
        <f>SUMIFS(용기수불기초자료!$G$3:$G$4794,용기수불기초자료!$B$3:$B$4794,A90,용기수불기초자료!$C$3:$C$4794,$AD$3)</f>
        <v>0</v>
      </c>
      <c r="AG90" s="548">
        <f>AD90+AE90-AF90</f>
        <v>0</v>
      </c>
      <c r="AH90" s="549">
        <v>6</v>
      </c>
      <c r="AI90" s="551">
        <f>SUMIFS(용기수불기초자료!$D$3:$D$4794,용기수불기초자료!$B$3:$B$4794,A90,용기수불기초자료!$C$3:$C$4794,$AH$3)</f>
        <v>0</v>
      </c>
      <c r="AJ90" s="551">
        <f>SUMIFS(용기수불기초자료!$G$3:$G$4794,용기수불기초자료!$B$3:$B$4794,A90,용기수불기초자료!$C$3:$C$4794,$AH$3)</f>
        <v>0</v>
      </c>
      <c r="AK90" s="547">
        <f>AH90+AI90-AJ90</f>
        <v>6</v>
      </c>
      <c r="AL90" s="552">
        <v>0</v>
      </c>
      <c r="AM90" s="551">
        <f>SUMIFS(용기수불기초자료!$D$3:$D$4794,용기수불기초자료!$B$3:$B$4794,A90,용기수불기초자료!$C$3:$C$4794,$AL$3)</f>
        <v>0</v>
      </c>
      <c r="AN90" s="551">
        <f>SUMIFS(용기수불기초자료!$G$3:$G$4794,용기수불기초자료!$B$3:$B$4794,A90,용기수불기초자료!$C$3:$C$4794,$AL$3)</f>
        <v>0</v>
      </c>
      <c r="AO90" s="548">
        <f t="shared" ref="AO90:AO91" si="683">AL90+AM90-AN90</f>
        <v>0</v>
      </c>
      <c r="AP90" s="552">
        <v>0</v>
      </c>
      <c r="AQ90" s="551">
        <f>SUMIFS(용기수불기초자료!$D$3:$D$4794,용기수불기초자료!$B$3:$B$4794,A90,용기수불기초자료!$C$3:$C$4794,$AP$3)</f>
        <v>0</v>
      </c>
      <c r="AR90" s="551">
        <f>SUMIFS(용기수불기초자료!$G$3:$G$4794,용기수불기초자료!$B$3:$B$4794,A90,용기수불기초자료!$C$3:$C$4794,$AP$3)</f>
        <v>0</v>
      </c>
      <c r="AS90" s="548">
        <f>AP90+AQ90-AR90</f>
        <v>0</v>
      </c>
      <c r="AT90" s="552">
        <v>11</v>
      </c>
      <c r="AU90" s="551">
        <f>SUMIFS(용기수불기초자료!$D$3:$D$4794,용기수불기초자료!$B$3:$B$4794,A90,용기수불기초자료!$C$3:$C$4794,$AT$3)</f>
        <v>1</v>
      </c>
      <c r="AV90" s="551">
        <f>SUMIFS(용기수불기초자료!$G$3:$G$4794,용기수불기초자료!$B$3:$B$4794,A90,용기수불기초자료!$C$3:$C$4794,$AT$3)</f>
        <v>1</v>
      </c>
      <c r="AW90" s="548">
        <f>AT90+AU90-AV90</f>
        <v>11</v>
      </c>
      <c r="AX90" s="549">
        <v>0</v>
      </c>
      <c r="AY90" s="550">
        <f>SUMIFS(용기수불기초자료!$D$3:$D$4794,용기수불기초자료!$B$3:$B$4794,A90,용기수불기초자료!$C$3:$C$4794,$AX$3)</f>
        <v>0</v>
      </c>
      <c r="AZ90" s="551">
        <f>SUMIFS(용기수불기초자료!$G$3:$G$4794,용기수불기초자료!$B$3:$B$4794,A90,용기수불기초자료!$C$3:$C$4794,$AX$3)</f>
        <v>0</v>
      </c>
      <c r="BA90" s="547">
        <f>AX90+AY90-AZ90</f>
        <v>0</v>
      </c>
      <c r="BB90" s="552">
        <v>0</v>
      </c>
      <c r="BC90" s="550">
        <f>SUMIFS(용기수불기초자료!$D$3:$D$4794,용기수불기초자료!$B$3:$B$4794,A90,용기수불기초자료!$C$3:$C$4794,$BB$3)</f>
        <v>0</v>
      </c>
      <c r="BD90" s="551">
        <f>SUMIFS(용기수불기초자료!$G$3:$G$4794,용기수불기초자료!$B$3:$B$4794,A90,용기수불기초자료!$C$3:$C$4794,$BB$3)</f>
        <v>0</v>
      </c>
      <c r="BE90" s="548">
        <f>BB90+BC90-BD90</f>
        <v>0</v>
      </c>
      <c r="BF90" s="549">
        <v>0</v>
      </c>
      <c r="BG90" s="550">
        <f>SUMIFS(용기수불기초자료!$D$3:$D$4794,용기수불기초자료!$B$3:$B$4794,A90,용기수불기초자료!$C$3:$C$4794,$BF$3)</f>
        <v>0</v>
      </c>
      <c r="BH90" s="551">
        <f>SUMIFS(용기수불기초자료!$G$3:$G$4794,용기수불기초자료!$B$3:$B$4794,A90,용기수불기초자료!$C$3:$C$4794,$BF$3)</f>
        <v>0</v>
      </c>
      <c r="BI90" s="547">
        <f>BF90+BG90-BH90</f>
        <v>0</v>
      </c>
      <c r="BJ90" s="552">
        <v>0</v>
      </c>
      <c r="BK90" s="550">
        <f>SUMIFS(용기수불기초자료!$D$3:$D$4794,용기수불기초자료!$B$3:$B$4794,A90,용기수불기초자료!$C$3:$C$4794,$BJ$3)</f>
        <v>0</v>
      </c>
      <c r="BL90" s="551">
        <f>SUMIFS(용기수불기초자료!$G$3:$G$4794,용기수불기초자료!$B$3:$B$4794,A90,용기수불기초자료!$C$3:$C$4794,$BJ$3)</f>
        <v>0</v>
      </c>
      <c r="BM90" s="548">
        <f>BJ90+BK90-BL90</f>
        <v>0</v>
      </c>
      <c r="BN90" s="552">
        <v>0</v>
      </c>
      <c r="BO90" s="550">
        <f>SUMIFS(용기수불기초자료!$D$3:$D$4794,용기수불기초자료!$B$3:$B$4794,A90,용기수불기초자료!$C$3:$C$4794,$BN$3)</f>
        <v>0</v>
      </c>
      <c r="BP90" s="551">
        <f>SUMIFS(용기수불기초자료!$G$3:$G$4794,용기수불기초자료!$B$3:$B$4794,A90,용기수불기초자료!$C$3:$C$4794,$BN$3)</f>
        <v>0</v>
      </c>
      <c r="BQ90" s="548">
        <f>BN90+BO90-BP90</f>
        <v>0</v>
      </c>
      <c r="BR90" s="552">
        <v>2</v>
      </c>
      <c r="BS90" s="550">
        <f>SUMIFS(용기수불기초자료!$D$3:$D$4794,용기수불기초자료!$B$3:$B$4794,A90,용기수불기초자료!$C$3:$C$4794,$BR$3)</f>
        <v>3</v>
      </c>
      <c r="BT90" s="551">
        <f>SUMIFS(용기수불기초자료!$G$3:$G$4794,용기수불기초자료!$B$3:$B$4794,A90,용기수불기초자료!$C$3:$C$4794,$BR$3)</f>
        <v>3</v>
      </c>
      <c r="BU90" s="548">
        <f>BR90+BS90-BT90</f>
        <v>2</v>
      </c>
      <c r="BV90" s="549">
        <v>0</v>
      </c>
      <c r="BW90" s="550">
        <f>SUMIFS(용기수불기초자료!$D$3:$D$4794,용기수불기초자료!$B$3:$B$4794,A90,용기수불기초자료!$C$3:$C$4794,$BV$3)</f>
        <v>0</v>
      </c>
      <c r="BX90" s="551">
        <f>SUMIFS(용기수불기초자료!$G$3:$G$4794,용기수불기초자료!$B$3:$B$4794,A90,용기수불기초자료!$C$3:$C$4794,$BV$3)</f>
        <v>0</v>
      </c>
      <c r="BY90" s="547">
        <f>BV90+BW90-BX90</f>
        <v>0</v>
      </c>
      <c r="BZ90" s="552">
        <v>0</v>
      </c>
      <c r="CA90" s="550">
        <f>SUMIFS(용기수불기초자료!$D$3:$D$4794,용기수불기초자료!$B$3:$B$4794,A90,용기수불기초자료!$C$3:$C$4794,$BZ$3)</f>
        <v>0</v>
      </c>
      <c r="CB90" s="551">
        <f>SUMIFS(용기수불기초자료!$G$3:$G$4794,용기수불기초자료!$B$3:$B$4794,A90,용기수불기초자료!$C$3:$C$4794,$BZ$3)</f>
        <v>0</v>
      </c>
      <c r="CC90" s="548">
        <f>BZ90+CA90-CB90</f>
        <v>0</v>
      </c>
      <c r="CD90" s="552">
        <v>0</v>
      </c>
      <c r="CE90" s="550">
        <f>SUMIFS(용기수불기초자료!$D$3:$D$4794,용기수불기초자료!$B$3:$B$4794,A90,용기수불기초자료!$C$3:$C$4794,$CD$3)</f>
        <v>0</v>
      </c>
      <c r="CF90" s="551">
        <f>SUMIFS(용기수불기초자료!$G$3:$G$4794,용기수불기초자료!$B$3:$B$4794,A90,용기수불기초자료!$C$3:$C$4794,$CD$3)</f>
        <v>0</v>
      </c>
      <c r="CG90" s="548">
        <f>CD90+CE90-CF90</f>
        <v>0</v>
      </c>
      <c r="CH90" s="552">
        <v>0</v>
      </c>
      <c r="CI90" s="550">
        <f>SUMIFS(용기수불기초자료!$D$3:$D$4794,용기수불기초자료!$B$3:$B$4794,A90,용기수불기초자료!$C$3:$C$4794,$CH$3)</f>
        <v>0</v>
      </c>
      <c r="CJ90" s="551">
        <f>SUMIFS(용기수불기초자료!$G$3:$G$4794,용기수불기초자료!$B$3:$B$4794,A90,용기수불기초자료!$C$3:$C$4794,$CH$3)</f>
        <v>0</v>
      </c>
      <c r="CK90" s="548">
        <f>CH90+CI90-CJ90</f>
        <v>0</v>
      </c>
      <c r="CL90" s="549">
        <v>0</v>
      </c>
      <c r="CM90" s="550">
        <f>SUMIFS(용기수불기초자료!$D$3:$D$4794,용기수불기초자료!$B$3:$B$4794,A90,용기수불기초자료!$C$3:$C$4794,$CL$3)</f>
        <v>0</v>
      </c>
      <c r="CN90" s="551">
        <f>SUMIFS(용기수불기초자료!$G$3:$G$4794,용기수불기초자료!$B$3:$B$4794,A90,용기수불기초자료!$C$3:$C$4794,$CL$3)</f>
        <v>0</v>
      </c>
      <c r="CO90" s="547">
        <f>CL90+CM90-CN90</f>
        <v>0</v>
      </c>
      <c r="CP90" s="552">
        <v>0</v>
      </c>
      <c r="CQ90" s="550">
        <f>SUMIFS(용기수불기초자료!$D$3:$D$4794,용기수불기초자료!$B$3:$B$4794,A90,용기수불기초자료!$C$3:$C$4794,$CP$3)</f>
        <v>0</v>
      </c>
      <c r="CR90" s="551">
        <f>SUMIFS(용기수불기초자료!$G$3:$G$4794,용기수불기초자료!$B$3:$B$4794,A90,용기수불기초자료!$C$3:$C$4794,$CP$3)</f>
        <v>0</v>
      </c>
      <c r="CS90" s="548">
        <f>CP90+CQ90-CR90</f>
        <v>0</v>
      </c>
      <c r="CT90" s="549">
        <v>0</v>
      </c>
      <c r="CU90" s="550">
        <f>SUMIFS(용기수불기초자료!$D$3:$D$4794,용기수불기초자료!$B$3:$B$4794,A90,용기수불기초자료!$C$3:$C$4794,$CT$3)</f>
        <v>0</v>
      </c>
      <c r="CV90" s="551">
        <f>SUMIFS(용기수불기초자료!$G$3:$G$4794,용기수불기초자료!$B$3:$B$4794,A90,용기수불기초자료!$C$3:$C$4794,$CT$3)</f>
        <v>0</v>
      </c>
      <c r="CW90" s="547">
        <f>CT90+CU90-CV90</f>
        <v>0</v>
      </c>
      <c r="CX90" s="552">
        <v>0</v>
      </c>
      <c r="CY90" s="550">
        <f>SUMIFS(용기수불기초자료!$D$3:$D$4794,용기수불기초자료!$B$3:$B$4794,A90,용기수불기초자료!$C$3:$C$4794,$CX$3)</f>
        <v>0</v>
      </c>
      <c r="CZ90" s="551">
        <f>SUMIFS(용기수불기초자료!$G$3:$G$4794,용기수불기초자료!$B$3:$B$4794,A90,용기수불기초자료!$C$3:$C$4794,$CX$3)</f>
        <v>0</v>
      </c>
      <c r="DA90" s="548">
        <f>CX90+CY90-CZ90</f>
        <v>0</v>
      </c>
      <c r="DB90" s="549">
        <v>3</v>
      </c>
      <c r="DC90" s="550">
        <f>SUMIFS(용기수불기초자료!$D$3:$D$4794,용기수불기초자료!$B$3:$B$4794,A90,용기수불기초자료!$C$3:$C$4794,$DB$3)</f>
        <v>0</v>
      </c>
      <c r="DD90" s="551">
        <f>SUMIFS(용기수불기초자료!$G$3:$G$4794,용기수불기초자료!$B$3:$B$4794,A90,용기수불기초자료!$C$3:$C$4794,$DB$3)</f>
        <v>0</v>
      </c>
      <c r="DE90" s="547">
        <f>DB90+DC90-DD90</f>
        <v>3</v>
      </c>
      <c r="DF90" s="552">
        <v>0</v>
      </c>
      <c r="DG90" s="550">
        <f>SUMIFS(용기수불기초자료!$D$3:$D$4794,용기수불기초자료!$B$3:$B$4794,A90,용기수불기초자료!$C$3:$C$4794,$DF$3)</f>
        <v>0</v>
      </c>
      <c r="DH90" s="551">
        <f>SUMIFS(용기수불기초자료!$G$3:$G$4794,용기수불기초자료!$B$3:$B$4794,A90,용기수불기초자료!$C$3:$C$4794,$DF$3)</f>
        <v>0</v>
      </c>
      <c r="DI90" s="548">
        <f>DF90+DG90-DH90</f>
        <v>0</v>
      </c>
      <c r="DJ90" s="552">
        <v>0</v>
      </c>
      <c r="DK90" s="550">
        <f>SUMIFS(용기수불기초자료!$D$3:$D$4794,용기수불기초자료!$B$3:$B$4794,A90,용기수불기초자료!$C$3:$C$4794,$DJ$3)</f>
        <v>0</v>
      </c>
      <c r="DL90" s="551">
        <f>SUMIFS(용기수불기초자료!$G$3:$G$4794,용기수불기초자료!$B$3:$B$4794,A90,용기수불기초자료!$C$3:$C$4794,$DJ$3)</f>
        <v>0</v>
      </c>
      <c r="DM90" s="548">
        <f>DJ90+DK90-DL90</f>
        <v>0</v>
      </c>
      <c r="DN90" s="552">
        <v>0</v>
      </c>
      <c r="DO90" s="550">
        <f>SUMIFS(용기수불기초자료!$D$3:$D$4794,용기수불기초자료!$B$3:$B$4794,A90,용기수불기초자료!$C$3:$C$4794,$DN$3)</f>
        <v>0</v>
      </c>
      <c r="DP90" s="551">
        <f>SUMIFS(용기수불기초자료!$G$3:$G$4794,용기수불기초자료!$B$3:$B$4794,A90,용기수불기초자료!$C$3:$C$4794,$DN$3)</f>
        <v>0</v>
      </c>
      <c r="DQ90" s="554">
        <f>DN90+DO90-DP90</f>
        <v>0</v>
      </c>
      <c r="DR90" s="549">
        <v>0</v>
      </c>
      <c r="DS90" s="550">
        <f>SUMIFS(용기수불기초자료!$D$3:$D$4794,용기수불기초자료!$B$3:$B$4794,A90,용기수불기초자료!$C$3:$C$4794,$DR$3)</f>
        <v>0</v>
      </c>
      <c r="DT90" s="551">
        <f>SUMIFS(용기수불기초자료!$G$3:$G$4794,용기수불기초자료!$B$3:$B$4794,A90,용기수불기초자료!$C$3:$C$4794,$DR$3)</f>
        <v>0</v>
      </c>
      <c r="DU90" s="547">
        <f t="shared" si="520"/>
        <v>0</v>
      </c>
      <c r="DV90" s="552">
        <v>0</v>
      </c>
      <c r="DW90" s="550">
        <f>SUMIFS(용기수불기초자료!$D$3:$D$4794,용기수불기초자료!$B$3:$B$4794,A90,용기수불기초자료!$C$3:$C$4794,$DV$3)</f>
        <v>0</v>
      </c>
      <c r="DX90" s="551">
        <f>SUMIFS(용기수불기초자료!$G$3:$G$4794,용기수불기초자료!$B$3:$B$4794,A90,용기수불기초자료!$C$3:$C$4794,$DV$3)</f>
        <v>0</v>
      </c>
      <c r="DY90" s="548">
        <f>DV90+DW90-DX90</f>
        <v>0</v>
      </c>
      <c r="DZ90" s="549">
        <v>4</v>
      </c>
      <c r="EA90" s="550">
        <f>SUMIFS(용기수불기초자료!$D$3:$D$4794,용기수불기초자료!$B$3:$B$4794,A90,용기수불기초자료!$C$3:$C$4794,$DZ$3)</f>
        <v>6</v>
      </c>
      <c r="EB90" s="551">
        <f>SUMIFS(용기수불기초자료!$G$3:$G$4794,용기수불기초자료!$B$3:$B$4794,A90,용기수불기초자료!$C$3:$C$4794,$DZ$3)</f>
        <v>6</v>
      </c>
      <c r="EC90" s="547">
        <f>DZ90+EA90-EB90</f>
        <v>4</v>
      </c>
      <c r="ED90" s="552">
        <v>2</v>
      </c>
      <c r="EE90" s="550">
        <f>SUMIFS(용기수불기초자료!$D$3:$D$4794,용기수불기초자료!$B$3:$B$4794,A90,용기수불기초자료!$C$3:$C$4794,$ED$3)</f>
        <v>2</v>
      </c>
      <c r="EF90" s="551">
        <f>SUMIFS(용기수불기초자료!$G$3:$G$4794,용기수불기초자료!$B$3:$B$4794,A90,용기수불기초자료!$C$3:$C$4794,$ED$3)</f>
        <v>2</v>
      </c>
      <c r="EG90" s="548">
        <f>ED90+EE90-EF90</f>
        <v>2</v>
      </c>
      <c r="EH90" s="552">
        <v>0</v>
      </c>
      <c r="EI90" s="550">
        <f>SUMIFS(용기수불기초자료!$D$3:$D$4794,용기수불기초자료!$B$3:$B$4794,A90,용기수불기초자료!$C$3:$C$4794,$EH$3)</f>
        <v>0</v>
      </c>
      <c r="EJ90" s="551">
        <f>SUMIFS(용기수불기초자료!$G$3:$G$4794,용기수불기초자료!$B$3:$B$4794,A90,용기수불기초자료!$C$3:$C$4794,$EH$3)</f>
        <v>0</v>
      </c>
      <c r="EK90" s="548">
        <f>EH90+EI90-EJ90</f>
        <v>0</v>
      </c>
      <c r="EL90" s="549">
        <v>0</v>
      </c>
      <c r="EM90" s="550">
        <f>SUMIFS(용기수불기초자료!$D$3:$D$4794,용기수불기초자료!$B$3:$B$4794,A90,용기수불기초자료!$C$3:$C$4794,$EL$3)</f>
        <v>0</v>
      </c>
      <c r="EN90" s="551">
        <f>SUMIFS(용기수불기초자료!$G$3:$G$4794,용기수불기초자료!$B$3:$B$4794,A90,용기수불기초자료!$C$3:$C$4794,$EL$3)</f>
        <v>0</v>
      </c>
      <c r="EO90" s="547">
        <f>EL90+EM90-EN90</f>
        <v>0</v>
      </c>
      <c r="EP90" s="552">
        <v>0</v>
      </c>
      <c r="EQ90" s="550">
        <f>SUMIFS(용기수불기초자료!$D$3:$D$4794,용기수불기초자료!$B$3:$B$4794,A90,용기수불기초자료!$C$3:$C$4794,$EP$3)</f>
        <v>0</v>
      </c>
      <c r="ER90" s="551">
        <f>SUMIFS(용기수불기초자료!$G$3:$G$4794,용기수불기초자료!$B$3:$B$4794,A90,용기수불기초자료!$C$3:$C$4794,$EP$3)</f>
        <v>0</v>
      </c>
      <c r="ES90" s="548">
        <f>EP90+EQ90-ER90</f>
        <v>0</v>
      </c>
      <c r="ET90" s="552">
        <v>0</v>
      </c>
      <c r="EU90" s="550">
        <f>SUMIFS(용기수불기초자료!$D$3:$D$4794,용기수불기초자료!$B$3:$B$4794,A90,용기수불기초자료!$C$3:$C$4794,$ET$3)</f>
        <v>0</v>
      </c>
      <c r="EV90" s="551">
        <f>SUMIFS(용기수불기초자료!$G$3:$G$4794,용기수불기초자료!$B$3:$B$4794,A90,용기수불기초자료!$C$3:$C$4794,$ET$3)</f>
        <v>0</v>
      </c>
      <c r="EW90" s="548">
        <f>ET90+EU90-EV90</f>
        <v>0</v>
      </c>
      <c r="EX90" s="552">
        <v>0</v>
      </c>
      <c r="EY90" s="550">
        <f>SUMIFS(용기수불기초자료!$D$3:$D$4794,용기수불기초자료!$B$3:$B$4794,A90,용기수불기초자료!$C$3:$C$4794,$EX$3)</f>
        <v>0</v>
      </c>
      <c r="EZ90" s="551">
        <f>SUMIFS(용기수불기초자료!$G$3:$G$4794,용기수불기초자료!$B$3:$B$4794,A90,용기수불기초자료!$C$3:$C$4794,$EX$3)</f>
        <v>0</v>
      </c>
      <c r="FA90" s="554">
        <f>EX90+EY90-EZ90</f>
        <v>0</v>
      </c>
      <c r="FB90" s="552">
        <v>0</v>
      </c>
      <c r="FC90" s="555">
        <f>SUMIFS(용기수불기초자료!$D$3:$D$4794,용기수불기초자료!$B$3:$B$4794,A90,용기수불기초자료!$C$3:$C$4794,$FB$3)</f>
        <v>0</v>
      </c>
      <c r="FD90" s="555">
        <f>SUMIFS(용기수불기초자료!$G$3:$G$4794,용기수불기초자료!$B$3:$B$4794,A90,용기수불기초자료!$C$3:$C$4794,$FB$3)</f>
        <v>0</v>
      </c>
      <c r="FE90" s="554">
        <f>FB90+FC90-FD90</f>
        <v>0</v>
      </c>
      <c r="FF90" s="552">
        <v>0</v>
      </c>
      <c r="FG90" s="555">
        <f>SUMIFS(용기수불기초자료!$D$3:$D$4794,용기수불기초자료!$B$3:$B$4794,A90,용기수불기초자료!$C$3:$C$4794,$FF$3)</f>
        <v>0</v>
      </c>
      <c r="FH90" s="555">
        <f>SUMIFS(용기수불기초자료!$G$3:$G$4794,용기수불기초자료!$B$3:$B$4794,A90,용기수불기초자료!$C$3:$C$4794,$FF$3)</f>
        <v>0</v>
      </c>
      <c r="FI90" s="554">
        <f>FF90+FG90-FH90</f>
        <v>0</v>
      </c>
      <c r="FJ90" s="552">
        <v>0</v>
      </c>
      <c r="FK90" s="555">
        <f>SUMIFS(용기수불기초자료!$D$3:$D$4794,용기수불기초자료!$B$3:$B$4794,$A90,용기수불기초자료!$C$3:$C$4794,$FJ$3)</f>
        <v>0</v>
      </c>
      <c r="FL90" s="555">
        <f>SUMIFS(용기수불기초자료!$G$3:$G$4794,용기수불기초자료!$B$3:$B$4794,$A90,용기수불기초자료!$C$3:$C$4794,$FJ$3)</f>
        <v>0</v>
      </c>
      <c r="FM90" s="554">
        <f>FJ90+FK90-FL90</f>
        <v>0</v>
      </c>
      <c r="FN90" s="552">
        <v>0</v>
      </c>
      <c r="FO90" s="555">
        <f>SUMIFS(용기수불기초자료!$D$3:$D$4794,용기수불기초자료!$B$3:$B$4794,$A90,용기수불기초자료!$C$3:$C$4794,$FN$3)</f>
        <v>0</v>
      </c>
      <c r="FP90" s="555">
        <f>SUMIFS(용기수불기초자료!$G$3:$G$4794,용기수불기초자료!$B$3:$B$4794,$A90,용기수불기초자료!$C$3:$C$4794,$FN$3)</f>
        <v>0</v>
      </c>
      <c r="FQ90" s="554">
        <f>FN90+FO90-FP90</f>
        <v>0</v>
      </c>
      <c r="FR90" s="558">
        <v>2</v>
      </c>
      <c r="FS90" s="582">
        <f>SUMIF(기화기수불!$B$4:$B$628,A90,기화기수불!$D$4:$D$628)</f>
        <v>0</v>
      </c>
      <c r="FT90" s="582">
        <f>SUMIF(기화기수불!$B$4:$B$628,A90,기화기수불!$C$4:$C$628)</f>
        <v>0</v>
      </c>
      <c r="FU90" s="559">
        <f t="shared" si="601"/>
        <v>2</v>
      </c>
      <c r="FV90" s="542" t="s">
        <v>1190</v>
      </c>
      <c r="FW90" s="228"/>
    </row>
    <row r="91" spans="1:179" x14ac:dyDescent="0.3">
      <c r="A91" s="945" t="s">
        <v>858</v>
      </c>
      <c r="B91" s="546">
        <f t="shared" si="521"/>
        <v>23</v>
      </c>
      <c r="C91" s="547">
        <f t="shared" si="522"/>
        <v>14</v>
      </c>
      <c r="D91" s="547">
        <f t="shared" si="523"/>
        <v>15</v>
      </c>
      <c r="E91" s="548">
        <f t="shared" si="524"/>
        <v>22</v>
      </c>
      <c r="F91" s="549">
        <v>5</v>
      </c>
      <c r="G91" s="550">
        <f>SUMIFS(용기수불기초자료!$D$3:$D$4794,용기수불기초자료!$B$3:$B$4794,A91,용기수불기초자료!$C$3:$C$4794,$F$3)</f>
        <v>0</v>
      </c>
      <c r="H91" s="551">
        <f>SUMIFS(용기수불기초자료!$G$3:$G$4794,용기수불기초자료!$B$3:$B$4794,A91,용기수불기초자료!$C$3:$C$4794,$F$3)</f>
        <v>0</v>
      </c>
      <c r="I91" s="547">
        <f t="shared" ref="I91" si="684">F91+G91-H91</f>
        <v>5</v>
      </c>
      <c r="J91" s="552">
        <v>0</v>
      </c>
      <c r="K91" s="550">
        <f>SUMIFS(용기수불기초자료!$D$3:$D$4794,용기수불기초자료!$B$3:$B$4794,A91,용기수불기초자료!$C$3:$C$4794,$J$3)</f>
        <v>0</v>
      </c>
      <c r="L91" s="551">
        <f>SUMIFS(용기수불기초자료!$G$3:$G$4794,용기수불기초자료!$B$3:$B$4794,A91,용기수불기초자료!$C$3:$C$4794,$J$3)</f>
        <v>0</v>
      </c>
      <c r="M91" s="548">
        <f t="shared" ref="M91" si="685">J91+K91-L91</f>
        <v>0</v>
      </c>
      <c r="N91" s="549">
        <v>0</v>
      </c>
      <c r="O91" s="550">
        <f>SUMIFS(용기수불기초자료!$D$3:$D$4794,용기수불기초자료!$B$3:$B$4794,A91,용기수불기초자료!$C$3:$C$4794,$N$3)</f>
        <v>0</v>
      </c>
      <c r="P91" s="551">
        <f>SUMIFS(용기수불기초자료!$G$3:$G$4794,용기수불기초자료!$B$3:$B$4794,A91,용기수불기초자료!$C$3:$C$4794,$N$3)</f>
        <v>0</v>
      </c>
      <c r="Q91" s="547">
        <f t="shared" ref="Q91" si="686">N91+O91-P91</f>
        <v>0</v>
      </c>
      <c r="R91" s="552">
        <v>0</v>
      </c>
      <c r="S91" s="551">
        <f>SUMIFS(용기수불기초자료!$D$3:$D$4794,용기수불기초자료!$B$3:$B$4794,A91,용기수불기초자료!$C$3:$C$4794,$R$3)</f>
        <v>0</v>
      </c>
      <c r="T91" s="551">
        <f>SUMIFS(용기수불기초자료!$G$3:$G$4794,용기수불기초자료!$B$3:$B$4794,A91,용기수불기초자료!$C$3:$C$4794,$R$3)</f>
        <v>0</v>
      </c>
      <c r="U91" s="548">
        <f t="shared" ref="U91" si="687">R91+S91-T91</f>
        <v>0</v>
      </c>
      <c r="V91" s="549">
        <v>0</v>
      </c>
      <c r="W91" s="551">
        <f>SUMIFS(용기수불기초자료!$D$3:$D$4794,용기수불기초자료!$B$3:$B$4794,A91,용기수불기초자료!$C$3:$C$4794,$V$3)</f>
        <v>0</v>
      </c>
      <c r="X91" s="551">
        <f>SUMIFS(용기수불기초자료!$G$3:$G$4794,용기수불기초자료!$B$3:$B$4794,A91,용기수불기초자료!$C$3:$C$4794,$V$3)</f>
        <v>0</v>
      </c>
      <c r="Y91" s="547">
        <f t="shared" ref="Y91" si="688">V91+W91-X91</f>
        <v>0</v>
      </c>
      <c r="Z91" s="552">
        <v>0</v>
      </c>
      <c r="AA91" s="551">
        <f>SUMIFS(용기수불기초자료!$D$3:$D$4794,용기수불기초자료!$B$3:$B$4794,A91,용기수불기초자료!$C$3:$C$4794,$Z$3)</f>
        <v>0</v>
      </c>
      <c r="AB91" s="551">
        <f>SUMIFS(용기수불기초자료!$G$3:$G$4794,용기수불기초자료!$B$3:$B$4794,A91,용기수불기초자료!$C$3:$C$4794,$Z$3)</f>
        <v>0</v>
      </c>
      <c r="AC91" s="548">
        <f t="shared" ref="AC91" si="689">Z91+AA91-AB91</f>
        <v>0</v>
      </c>
      <c r="AD91" s="552">
        <v>0</v>
      </c>
      <c r="AE91" s="551">
        <f>SUMIFS(용기수불기초자료!$D$3:$D$4794,용기수불기초자료!$B$3:$B$4794,A91,용기수불기초자료!$C$3:$C$4794,$AD$3)</f>
        <v>0</v>
      </c>
      <c r="AF91" s="551">
        <f>SUMIFS(용기수불기초자료!$G$3:$G$4794,용기수불기초자료!$B$3:$B$4794,A91,용기수불기초자료!$C$3:$C$4794,$AD$3)</f>
        <v>0</v>
      </c>
      <c r="AG91" s="548">
        <f t="shared" ref="AG91" si="690">AD91+AE91-AF91</f>
        <v>0</v>
      </c>
      <c r="AH91" s="549">
        <v>0</v>
      </c>
      <c r="AI91" s="551">
        <f>SUMIFS(용기수불기초자료!$D$3:$D$4794,용기수불기초자료!$B$3:$B$4794,A91,용기수불기초자료!$C$3:$C$4794,$AH$3)</f>
        <v>0</v>
      </c>
      <c r="AJ91" s="551">
        <f>SUMIFS(용기수불기초자료!$G$3:$G$4794,용기수불기초자료!$B$3:$B$4794,A91,용기수불기초자료!$C$3:$C$4794,$AH$3)</f>
        <v>0</v>
      </c>
      <c r="AK91" s="547">
        <f t="shared" ref="AK91" si="691">AH91+AI91-AJ91</f>
        <v>0</v>
      </c>
      <c r="AL91" s="552">
        <v>0</v>
      </c>
      <c r="AM91" s="551">
        <f>SUMIFS(용기수불기초자료!$D$3:$D$4794,용기수불기초자료!$B$3:$B$4794,A91,용기수불기초자료!$C$3:$C$4794,$AL$3)</f>
        <v>0</v>
      </c>
      <c r="AN91" s="551">
        <f>SUMIFS(용기수불기초자료!$G$3:$G$4794,용기수불기초자료!$B$3:$B$4794,A91,용기수불기초자료!$C$3:$C$4794,$AL$3)</f>
        <v>0</v>
      </c>
      <c r="AO91" s="548">
        <f t="shared" si="683"/>
        <v>0</v>
      </c>
      <c r="AP91" s="552">
        <v>0</v>
      </c>
      <c r="AQ91" s="551">
        <f>SUMIFS(용기수불기초자료!$D$3:$D$4794,용기수불기초자료!$B$3:$B$4794,A91,용기수불기초자료!$C$3:$C$4794,$AP$3)</f>
        <v>0</v>
      </c>
      <c r="AR91" s="551">
        <f>SUMIFS(용기수불기초자료!$G$3:$G$4794,용기수불기초자료!$B$3:$B$4794,A91,용기수불기초자료!$C$3:$C$4794,$AP$3)</f>
        <v>0</v>
      </c>
      <c r="AS91" s="548">
        <f t="shared" ref="AS91" si="692">AP91+AQ91-AR91</f>
        <v>0</v>
      </c>
      <c r="AT91" s="552">
        <v>10</v>
      </c>
      <c r="AU91" s="551">
        <f>SUMIFS(용기수불기초자료!$D$3:$D$4794,용기수불기초자료!$B$3:$B$4794,A91,용기수불기초자료!$C$3:$C$4794,$AT$3)</f>
        <v>5</v>
      </c>
      <c r="AV91" s="551">
        <f>SUMIFS(용기수불기초자료!$G$3:$G$4794,용기수불기초자료!$B$3:$B$4794,A91,용기수불기초자료!$C$3:$C$4794,$AT$3)</f>
        <v>5</v>
      </c>
      <c r="AW91" s="548">
        <f t="shared" ref="AW91" si="693">AT91+AU91-AV91</f>
        <v>10</v>
      </c>
      <c r="AX91" s="549">
        <v>0</v>
      </c>
      <c r="AY91" s="550">
        <f>SUMIFS(용기수불기초자료!$D$3:$D$4794,용기수불기초자료!$B$3:$B$4794,A91,용기수불기초자료!$C$3:$C$4794,$AX$3)</f>
        <v>0</v>
      </c>
      <c r="AZ91" s="551">
        <f>SUMIFS(용기수불기초자료!$G$3:$G$4794,용기수불기초자료!$B$3:$B$4794,A91,용기수불기초자료!$C$3:$C$4794,$AX$3)</f>
        <v>0</v>
      </c>
      <c r="BA91" s="547">
        <f t="shared" ref="BA91" si="694">AX91+AY91-AZ91</f>
        <v>0</v>
      </c>
      <c r="BB91" s="552">
        <v>0</v>
      </c>
      <c r="BC91" s="550">
        <f>SUMIFS(용기수불기초자료!$D$3:$D$4794,용기수불기초자료!$B$3:$B$4794,A91,용기수불기초자료!$C$3:$C$4794,$BB$3)</f>
        <v>0</v>
      </c>
      <c r="BD91" s="551">
        <f>SUMIFS(용기수불기초자료!$G$3:$G$4794,용기수불기초자료!$B$3:$B$4794,A91,용기수불기초자료!$C$3:$C$4794,$BB$3)</f>
        <v>0</v>
      </c>
      <c r="BE91" s="548">
        <f t="shared" ref="BE91" si="695">BB91+BC91-BD91</f>
        <v>0</v>
      </c>
      <c r="BF91" s="549">
        <v>0</v>
      </c>
      <c r="BG91" s="550">
        <f>SUMIFS(용기수불기초자료!$D$3:$D$4794,용기수불기초자료!$B$3:$B$4794,A91,용기수불기초자료!$C$3:$C$4794,$BF$3)</f>
        <v>0</v>
      </c>
      <c r="BH91" s="551">
        <f>SUMIFS(용기수불기초자료!$G$3:$G$4794,용기수불기초자료!$B$3:$B$4794,A91,용기수불기초자료!$C$3:$C$4794,$BF$3)</f>
        <v>0</v>
      </c>
      <c r="BI91" s="547">
        <f t="shared" ref="BI91" si="696">BF91+BG91-BH91</f>
        <v>0</v>
      </c>
      <c r="BJ91" s="552">
        <v>0</v>
      </c>
      <c r="BK91" s="550">
        <f>SUMIFS(용기수불기초자료!$D$3:$D$4794,용기수불기초자료!$B$3:$B$4794,A91,용기수불기초자료!$C$3:$C$4794,$BJ$3)</f>
        <v>0</v>
      </c>
      <c r="BL91" s="551">
        <f>SUMIFS(용기수불기초자료!$G$3:$G$4794,용기수불기초자료!$B$3:$B$4794,A91,용기수불기초자료!$C$3:$C$4794,$BJ$3)</f>
        <v>0</v>
      </c>
      <c r="BM91" s="548">
        <f t="shared" ref="BM91" si="697">BJ91+BK91-BL91</f>
        <v>0</v>
      </c>
      <c r="BN91" s="552">
        <v>0</v>
      </c>
      <c r="BO91" s="550">
        <f>SUMIFS(용기수불기초자료!$D$3:$D$4794,용기수불기초자료!$B$3:$B$4794,A91,용기수불기초자료!$C$3:$C$4794,$BN$3)</f>
        <v>0</v>
      </c>
      <c r="BP91" s="551">
        <f>SUMIFS(용기수불기초자료!$G$3:$G$4794,용기수불기초자료!$B$3:$B$4794,A91,용기수불기초자료!$C$3:$C$4794,$BN$3)</f>
        <v>0</v>
      </c>
      <c r="BQ91" s="548">
        <f t="shared" ref="BQ91" si="698">BN91+BO91-BP91</f>
        <v>0</v>
      </c>
      <c r="BR91" s="552">
        <v>0</v>
      </c>
      <c r="BS91" s="550">
        <f>SUMIFS(용기수불기초자료!$D$3:$D$4794,용기수불기초자료!$B$3:$B$4794,A91,용기수불기초자료!$C$3:$C$4794,$BR$3)</f>
        <v>0</v>
      </c>
      <c r="BT91" s="551">
        <f>SUMIFS(용기수불기초자료!$G$3:$G$4794,용기수불기초자료!$B$3:$B$4794,A91,용기수불기초자료!$C$3:$C$4794,$BR$3)</f>
        <v>0</v>
      </c>
      <c r="BU91" s="548">
        <f t="shared" ref="BU91" si="699">BR91+BS91-BT91</f>
        <v>0</v>
      </c>
      <c r="BV91" s="549">
        <v>0</v>
      </c>
      <c r="BW91" s="550">
        <f>SUMIFS(용기수불기초자료!$D$3:$D$4794,용기수불기초자료!$B$3:$B$4794,A91,용기수불기초자료!$C$3:$C$4794,$BV$3)</f>
        <v>0</v>
      </c>
      <c r="BX91" s="551">
        <f>SUMIFS(용기수불기초자료!$G$3:$G$4794,용기수불기초자료!$B$3:$B$4794,A91,용기수불기초자료!$C$3:$C$4794,$BV$3)</f>
        <v>0</v>
      </c>
      <c r="BY91" s="547">
        <f t="shared" ref="BY91" si="700">BV91+BW91-BX91</f>
        <v>0</v>
      </c>
      <c r="BZ91" s="552">
        <v>0</v>
      </c>
      <c r="CA91" s="550">
        <f>SUMIFS(용기수불기초자료!$D$3:$D$4794,용기수불기초자료!$B$3:$B$4794,A91,용기수불기초자료!$C$3:$C$4794,$BZ$3)</f>
        <v>0</v>
      </c>
      <c r="CB91" s="551">
        <f>SUMIFS(용기수불기초자료!$G$3:$G$4794,용기수불기초자료!$B$3:$B$4794,A91,용기수불기초자료!$C$3:$C$4794,$BZ$3)</f>
        <v>0</v>
      </c>
      <c r="CC91" s="548">
        <f t="shared" ref="CC91" si="701">BZ91+CA91-CB91</f>
        <v>0</v>
      </c>
      <c r="CD91" s="552">
        <v>0</v>
      </c>
      <c r="CE91" s="550">
        <f>SUMIFS(용기수불기초자료!$D$3:$D$4794,용기수불기초자료!$B$3:$B$4794,A91,용기수불기초자료!$C$3:$C$4794,$CD$3)</f>
        <v>0</v>
      </c>
      <c r="CF91" s="551">
        <f>SUMIFS(용기수불기초자료!$G$3:$G$4794,용기수불기초자료!$B$3:$B$4794,A91,용기수불기초자료!$C$3:$C$4794,$CD$3)</f>
        <v>0</v>
      </c>
      <c r="CG91" s="548">
        <f t="shared" ref="CG91" si="702">CD91+CE91-CF91</f>
        <v>0</v>
      </c>
      <c r="CH91" s="552">
        <v>0</v>
      </c>
      <c r="CI91" s="550">
        <f>SUMIFS(용기수불기초자료!$D$3:$D$4794,용기수불기초자료!$B$3:$B$4794,A91,용기수불기초자료!$C$3:$C$4794,$CH$3)</f>
        <v>0</v>
      </c>
      <c r="CJ91" s="551">
        <f>SUMIFS(용기수불기초자료!$G$3:$G$4794,용기수불기초자료!$B$3:$B$4794,A91,용기수불기초자료!$C$3:$C$4794,$CH$3)</f>
        <v>0</v>
      </c>
      <c r="CK91" s="548">
        <f t="shared" ref="CK91" si="703">CH91+CI91-CJ91</f>
        <v>0</v>
      </c>
      <c r="CL91" s="549">
        <v>0</v>
      </c>
      <c r="CM91" s="550">
        <f>SUMIFS(용기수불기초자료!$D$3:$D$4794,용기수불기초자료!$B$3:$B$4794,A91,용기수불기초자료!$C$3:$C$4794,$CL$3)</f>
        <v>0</v>
      </c>
      <c r="CN91" s="551">
        <f>SUMIFS(용기수불기초자료!$G$3:$G$4794,용기수불기초자료!$B$3:$B$4794,A91,용기수불기초자료!$C$3:$C$4794,$CL$3)</f>
        <v>0</v>
      </c>
      <c r="CO91" s="547">
        <f t="shared" ref="CO91" si="704">CL91+CM91-CN91</f>
        <v>0</v>
      </c>
      <c r="CP91" s="552">
        <v>0</v>
      </c>
      <c r="CQ91" s="550">
        <f>SUMIFS(용기수불기초자료!$D$3:$D$4794,용기수불기초자료!$B$3:$B$4794,A91,용기수불기초자료!$C$3:$C$4794,$CP$3)</f>
        <v>0</v>
      </c>
      <c r="CR91" s="551">
        <f>SUMIFS(용기수불기초자료!$G$3:$G$4794,용기수불기초자료!$B$3:$B$4794,A91,용기수불기초자료!$C$3:$C$4794,$CP$3)</f>
        <v>0</v>
      </c>
      <c r="CS91" s="548">
        <f t="shared" ref="CS91" si="705">CP91+CQ91-CR91</f>
        <v>0</v>
      </c>
      <c r="CT91" s="549">
        <v>0</v>
      </c>
      <c r="CU91" s="550">
        <f>SUMIFS(용기수불기초자료!$D$3:$D$4794,용기수불기초자료!$B$3:$B$4794,A91,용기수불기초자료!$C$3:$C$4794,$CT$3)</f>
        <v>0</v>
      </c>
      <c r="CV91" s="551">
        <f>SUMIFS(용기수불기초자료!$G$3:$G$4794,용기수불기초자료!$B$3:$B$4794,A91,용기수불기초자료!$C$3:$C$4794,$CT$3)</f>
        <v>0</v>
      </c>
      <c r="CW91" s="547">
        <f t="shared" ref="CW91" si="706">CT91+CU91-CV91</f>
        <v>0</v>
      </c>
      <c r="CX91" s="552">
        <v>0</v>
      </c>
      <c r="CY91" s="550">
        <f>SUMIFS(용기수불기초자료!$D$3:$D$4794,용기수불기초자료!$B$3:$B$4794,A91,용기수불기초자료!$C$3:$C$4794,$CX$3)</f>
        <v>0</v>
      </c>
      <c r="CZ91" s="551">
        <f>SUMIFS(용기수불기초자료!$G$3:$G$4794,용기수불기초자료!$B$3:$B$4794,A91,용기수불기초자료!$C$3:$C$4794,$CX$3)</f>
        <v>0</v>
      </c>
      <c r="DA91" s="548">
        <f t="shared" ref="DA91" si="707">CX91+CY91-CZ91</f>
        <v>0</v>
      </c>
      <c r="DB91" s="549">
        <v>0</v>
      </c>
      <c r="DC91" s="550">
        <f>SUMIFS(용기수불기초자료!$D$3:$D$4794,용기수불기초자료!$B$3:$B$4794,A91,용기수불기초자료!$C$3:$C$4794,$DB$3)</f>
        <v>0</v>
      </c>
      <c r="DD91" s="551">
        <f>SUMIFS(용기수불기초자료!$G$3:$G$4794,용기수불기초자료!$B$3:$B$4794,A91,용기수불기초자료!$C$3:$C$4794,$DB$3)</f>
        <v>0</v>
      </c>
      <c r="DE91" s="547">
        <f t="shared" ref="DE91" si="708">DB91+DC91-DD91</f>
        <v>0</v>
      </c>
      <c r="DF91" s="552">
        <v>0</v>
      </c>
      <c r="DG91" s="550">
        <f>SUMIFS(용기수불기초자료!$D$3:$D$4794,용기수불기초자료!$B$3:$B$4794,A91,용기수불기초자료!$C$3:$C$4794,$DF$3)</f>
        <v>0</v>
      </c>
      <c r="DH91" s="551">
        <f>SUMIFS(용기수불기초자료!$G$3:$G$4794,용기수불기초자료!$B$3:$B$4794,A91,용기수불기초자료!$C$3:$C$4794,$DF$3)</f>
        <v>0</v>
      </c>
      <c r="DI91" s="548">
        <f t="shared" ref="DI91" si="709">DF91+DG91-DH91</f>
        <v>0</v>
      </c>
      <c r="DJ91" s="552">
        <v>0</v>
      </c>
      <c r="DK91" s="550">
        <f>SUMIFS(용기수불기초자료!$D$3:$D$4794,용기수불기초자료!$B$3:$B$4794,A91,용기수불기초자료!$C$3:$C$4794,$DJ$3)</f>
        <v>0</v>
      </c>
      <c r="DL91" s="551">
        <f>SUMIFS(용기수불기초자료!$G$3:$G$4794,용기수불기초자료!$B$3:$B$4794,A91,용기수불기초자료!$C$3:$C$4794,$DJ$3)</f>
        <v>0</v>
      </c>
      <c r="DM91" s="548">
        <f t="shared" ref="DM91" si="710">DJ91+DK91-DL91</f>
        <v>0</v>
      </c>
      <c r="DN91" s="552">
        <v>0</v>
      </c>
      <c r="DO91" s="550">
        <f>SUMIFS(용기수불기초자료!$D$3:$D$4794,용기수불기초자료!$B$3:$B$4794,A91,용기수불기초자료!$C$3:$C$4794,$DN$3)</f>
        <v>0</v>
      </c>
      <c r="DP91" s="551">
        <f>SUMIFS(용기수불기초자료!$G$3:$G$4794,용기수불기초자료!$B$3:$B$4794,A91,용기수불기초자료!$C$3:$C$4794,$DN$3)</f>
        <v>0</v>
      </c>
      <c r="DQ91" s="554">
        <f t="shared" ref="DQ91" si="711">DN91+DO91-DP91</f>
        <v>0</v>
      </c>
      <c r="DR91" s="549">
        <v>0</v>
      </c>
      <c r="DS91" s="550">
        <f>SUMIFS(용기수불기초자료!$D$3:$D$4794,용기수불기초자료!$B$3:$B$4794,A91,용기수불기초자료!$C$3:$C$4794,$DR$3)</f>
        <v>0</v>
      </c>
      <c r="DT91" s="551">
        <f>SUMIFS(용기수불기초자료!$G$3:$G$4794,용기수불기초자료!$B$3:$B$4794,A91,용기수불기초자료!$C$3:$C$4794,$DR$3)</f>
        <v>0</v>
      </c>
      <c r="DU91" s="547">
        <f t="shared" si="520"/>
        <v>0</v>
      </c>
      <c r="DV91" s="552">
        <v>5</v>
      </c>
      <c r="DW91" s="550">
        <f>SUMIFS(용기수불기초자료!$D$3:$D$4794,용기수불기초자료!$B$3:$B$4794,A91,용기수불기초자료!$C$3:$C$4794,$DV$3)</f>
        <v>5</v>
      </c>
      <c r="DX91" s="551">
        <f>SUMIFS(용기수불기초자료!$G$3:$G$4794,용기수불기초자료!$B$3:$B$4794,A91,용기수불기초자료!$C$3:$C$4794,$DV$3)</f>
        <v>5</v>
      </c>
      <c r="DY91" s="548">
        <f t="shared" ref="DY91" si="712">DV91+DW91-DX91</f>
        <v>5</v>
      </c>
      <c r="DZ91" s="549">
        <v>0</v>
      </c>
      <c r="EA91" s="550">
        <f>SUMIFS(용기수불기초자료!$D$3:$D$4794,용기수불기초자료!$B$3:$B$4794,A91,용기수불기초자료!$C$3:$C$4794,$DZ$3)</f>
        <v>0</v>
      </c>
      <c r="EB91" s="551">
        <f>SUMIFS(용기수불기초자료!$G$3:$G$4794,용기수불기초자료!$B$3:$B$4794,A91,용기수불기초자료!$C$3:$C$4794,$DZ$3)</f>
        <v>0</v>
      </c>
      <c r="EC91" s="547">
        <f t="shared" ref="EC91" si="713">DZ91+EA91-EB91</f>
        <v>0</v>
      </c>
      <c r="ED91" s="552">
        <v>3</v>
      </c>
      <c r="EE91" s="550">
        <f>SUMIFS(용기수불기초자료!$D$3:$D$4794,용기수불기초자료!$B$3:$B$4794,A91,용기수불기초자료!$C$3:$C$4794,$ED$3)</f>
        <v>4</v>
      </c>
      <c r="EF91" s="551">
        <f>SUMIFS(용기수불기초자료!$G$3:$G$4794,용기수불기초자료!$B$3:$B$4794,A91,용기수불기초자료!$C$3:$C$4794,$ED$3)</f>
        <v>5</v>
      </c>
      <c r="EG91" s="548">
        <f>ED91+EE91-EF91</f>
        <v>2</v>
      </c>
      <c r="EH91" s="552">
        <v>0</v>
      </c>
      <c r="EI91" s="550">
        <f>SUMIFS(용기수불기초자료!$D$3:$D$4794,용기수불기초자료!$B$3:$B$4794,A91,용기수불기초자료!$C$3:$C$4794,$EH$3)</f>
        <v>0</v>
      </c>
      <c r="EJ91" s="551">
        <f>SUMIFS(용기수불기초자료!$G$3:$G$4794,용기수불기초자료!$B$3:$B$4794,A91,용기수불기초자료!$C$3:$C$4794,$EH$3)</f>
        <v>0</v>
      </c>
      <c r="EK91" s="548">
        <f t="shared" ref="EK91" si="714">EH91+EI91-EJ91</f>
        <v>0</v>
      </c>
      <c r="EL91" s="549">
        <v>0</v>
      </c>
      <c r="EM91" s="550">
        <f>SUMIFS(용기수불기초자료!$D$3:$D$4794,용기수불기초자료!$B$3:$B$4794,A91,용기수불기초자료!$C$3:$C$4794,$EL$3)</f>
        <v>0</v>
      </c>
      <c r="EN91" s="551">
        <f>SUMIFS(용기수불기초자료!$G$3:$G$4794,용기수불기초자료!$B$3:$B$4794,A91,용기수불기초자료!$C$3:$C$4794,$EL$3)</f>
        <v>0</v>
      </c>
      <c r="EO91" s="547">
        <f t="shared" ref="EO91" si="715">EL91+EM91-EN91</f>
        <v>0</v>
      </c>
      <c r="EP91" s="552">
        <v>0</v>
      </c>
      <c r="EQ91" s="550">
        <f>SUMIFS(용기수불기초자료!$D$3:$D$4794,용기수불기초자료!$B$3:$B$4794,A91,용기수불기초자료!$C$3:$C$4794,$EP$3)</f>
        <v>0</v>
      </c>
      <c r="ER91" s="551">
        <f>SUMIFS(용기수불기초자료!$G$3:$G$4794,용기수불기초자료!$B$3:$B$4794,A91,용기수불기초자료!$C$3:$C$4794,$EP$3)</f>
        <v>0</v>
      </c>
      <c r="ES91" s="548">
        <f t="shared" ref="ES91" si="716">EP91+EQ91-ER91</f>
        <v>0</v>
      </c>
      <c r="ET91" s="552">
        <v>0</v>
      </c>
      <c r="EU91" s="550">
        <f>SUMIFS(용기수불기초자료!$D$3:$D$4794,용기수불기초자료!$B$3:$B$4794,A91,용기수불기초자료!$C$3:$C$4794,$ET$3)</f>
        <v>0</v>
      </c>
      <c r="EV91" s="551">
        <f>SUMIFS(용기수불기초자료!$G$3:$G$4794,용기수불기초자료!$B$3:$B$4794,A91,용기수불기초자료!$C$3:$C$4794,$ET$3)</f>
        <v>0</v>
      </c>
      <c r="EW91" s="548">
        <f t="shared" ref="EW91" si="717">ET91+EU91-EV91</f>
        <v>0</v>
      </c>
      <c r="EX91" s="552">
        <v>0</v>
      </c>
      <c r="EY91" s="550">
        <f>SUMIFS(용기수불기초자료!$D$3:$D$4794,용기수불기초자료!$B$3:$B$4794,A91,용기수불기초자료!$C$3:$C$4794,$EX$3)</f>
        <v>0</v>
      </c>
      <c r="EZ91" s="551">
        <f>SUMIFS(용기수불기초자료!$G$3:$G$4794,용기수불기초자료!$B$3:$B$4794,A91,용기수불기초자료!$C$3:$C$4794,$EX$3)</f>
        <v>0</v>
      </c>
      <c r="FA91" s="554">
        <f t="shared" ref="FA91" si="718">EX91+EY91-EZ91</f>
        <v>0</v>
      </c>
      <c r="FB91" s="552">
        <v>0</v>
      </c>
      <c r="FC91" s="555">
        <f>SUMIFS(용기수불기초자료!$D$3:$D$4794,용기수불기초자료!$B$3:$B$4794,A91,용기수불기초자료!$C$3:$C$4794,$FB$3)</f>
        <v>0</v>
      </c>
      <c r="FD91" s="555">
        <f>SUMIFS(용기수불기초자료!$G$3:$G$4794,용기수불기초자료!$B$3:$B$4794,A91,용기수불기초자료!$C$3:$C$4794,$FB$3)</f>
        <v>0</v>
      </c>
      <c r="FE91" s="554">
        <f t="shared" ref="FE91" si="719">FB91+FC91-FD91</f>
        <v>0</v>
      </c>
      <c r="FF91" s="552">
        <v>0</v>
      </c>
      <c r="FG91" s="555">
        <f>SUMIFS(용기수불기초자료!$D$3:$D$4794,용기수불기초자료!$B$3:$B$4794,A91,용기수불기초자료!$C$3:$C$4794,$FF$3)</f>
        <v>0</v>
      </c>
      <c r="FH91" s="555">
        <f>SUMIFS(용기수불기초자료!$G$3:$G$4794,용기수불기초자료!$B$3:$B$4794,A91,용기수불기초자료!$C$3:$C$4794,$FF$3)</f>
        <v>0</v>
      </c>
      <c r="FI91" s="554">
        <f t="shared" ref="FI91" si="720">FF91+FG91-FH91</f>
        <v>0</v>
      </c>
      <c r="FJ91" s="552">
        <v>0</v>
      </c>
      <c r="FK91" s="555">
        <f>SUMIFS(용기수불기초자료!$D$3:$D$4794,용기수불기초자료!$B$3:$B$4794,$A91,용기수불기초자료!$C$3:$C$4794,$FJ$3)</f>
        <v>0</v>
      </c>
      <c r="FL91" s="555">
        <f>SUMIFS(용기수불기초자료!$G$3:$G$4794,용기수불기초자료!$B$3:$B$4794,$A91,용기수불기초자료!$C$3:$C$4794,$FJ$3)</f>
        <v>0</v>
      </c>
      <c r="FM91" s="554">
        <f t="shared" ref="FM91" si="721">FJ91+FK91-FL91</f>
        <v>0</v>
      </c>
      <c r="FN91" s="552">
        <v>0</v>
      </c>
      <c r="FO91" s="555">
        <f>SUMIFS(용기수불기초자료!$D$3:$D$4794,용기수불기초자료!$B$3:$B$4794,$A91,용기수불기초자료!$C$3:$C$4794,$FN$3)</f>
        <v>0</v>
      </c>
      <c r="FP91" s="555">
        <f>SUMIFS(용기수불기초자료!$G$3:$G$4794,용기수불기초자료!$B$3:$B$4794,$A91,용기수불기초자료!$C$3:$C$4794,$FN$3)</f>
        <v>0</v>
      </c>
      <c r="FQ91" s="554">
        <f t="shared" ref="FQ91" si="722">FN91+FO91-FP91</f>
        <v>0</v>
      </c>
      <c r="FR91" s="558">
        <v>4</v>
      </c>
      <c r="FS91" s="582">
        <f>SUMIF(기화기수불!$B$4:$B$628,A91,기화기수불!$D$4:$D$628)</f>
        <v>0</v>
      </c>
      <c r="FT91" s="582">
        <f>SUMIF(기화기수불!$B$4:$B$628,A91,기화기수불!$C$4:$C$628)</f>
        <v>0</v>
      </c>
      <c r="FU91" s="559">
        <f t="shared" si="601"/>
        <v>4</v>
      </c>
      <c r="FW91" s="228"/>
    </row>
    <row r="92" spans="1:179" x14ac:dyDescent="0.3">
      <c r="A92" s="945" t="s">
        <v>715</v>
      </c>
      <c r="B92" s="546">
        <f t="shared" si="521"/>
        <v>-7</v>
      </c>
      <c r="C92" s="547">
        <f t="shared" si="522"/>
        <v>54</v>
      </c>
      <c r="D92" s="547">
        <f t="shared" si="523"/>
        <v>52</v>
      </c>
      <c r="E92" s="548">
        <f t="shared" si="524"/>
        <v>-5</v>
      </c>
      <c r="F92" s="549">
        <v>-3</v>
      </c>
      <c r="G92" s="550">
        <f>SUMIFS(용기수불기초자료!$D$3:$D$4794,용기수불기초자료!$B$3:$B$4794,A92,용기수불기초자료!$C$3:$C$4794,$F$3)</f>
        <v>24</v>
      </c>
      <c r="H92" s="551">
        <f>SUMIFS(용기수불기초자료!$G$3:$G$4794,용기수불기초자료!$B$3:$B$4794,A92,용기수불기초자료!$C$3:$C$4794,$F$3)</f>
        <v>25</v>
      </c>
      <c r="I92" s="547">
        <f>F92+G92-H92</f>
        <v>-4</v>
      </c>
      <c r="J92" s="552">
        <v>10</v>
      </c>
      <c r="K92" s="550">
        <f>SUMIFS(용기수불기초자료!$D$3:$D$4794,용기수불기초자료!$B$3:$B$4794,A92,용기수불기초자료!$C$3:$C$4794,$J$3)</f>
        <v>0</v>
      </c>
      <c r="L92" s="551">
        <f>SUMIFS(용기수불기초자료!$G$3:$G$4794,용기수불기초자료!$B$3:$B$4794,A92,용기수불기초자료!$C$3:$C$4794,$J$3)</f>
        <v>0</v>
      </c>
      <c r="M92" s="548">
        <f>J92+K92-L92</f>
        <v>10</v>
      </c>
      <c r="N92" s="549">
        <v>3</v>
      </c>
      <c r="O92" s="550">
        <f>SUMIFS(용기수불기초자료!$D$3:$D$4794,용기수불기초자료!$B$3:$B$4794,A92,용기수불기초자료!$C$3:$C$4794,$N$3)</f>
        <v>2</v>
      </c>
      <c r="P92" s="551">
        <f>SUMIFS(용기수불기초자료!$G$3:$G$4794,용기수불기초자료!$B$3:$B$4794,A92,용기수불기초자료!$C$3:$C$4794,$N$3)</f>
        <v>2</v>
      </c>
      <c r="Q92" s="547">
        <f>N92+O92-P92</f>
        <v>3</v>
      </c>
      <c r="R92" s="552">
        <v>1</v>
      </c>
      <c r="S92" s="551">
        <f>SUMIFS(용기수불기초자료!$D$3:$D$4794,용기수불기초자료!$B$3:$B$4794,A92,용기수불기초자료!$C$3:$C$4794,$R$3)</f>
        <v>0</v>
      </c>
      <c r="T92" s="551">
        <f>SUMIFS(용기수불기초자료!$G$3:$G$4794,용기수불기초자료!$B$3:$B$4794,A92,용기수불기초자료!$C$3:$C$4794,$R$3)</f>
        <v>0</v>
      </c>
      <c r="U92" s="548">
        <f t="shared" si="527"/>
        <v>1</v>
      </c>
      <c r="V92" s="549">
        <v>0</v>
      </c>
      <c r="W92" s="551">
        <f>SUMIFS(용기수불기초자료!$D$3:$D$4794,용기수불기초자료!$B$3:$B$4794,A92,용기수불기초자료!$C$3:$C$4794,$V$3)</f>
        <v>0</v>
      </c>
      <c r="X92" s="551">
        <f>SUMIFS(용기수불기초자료!$G$3:$G$4794,용기수불기초자료!$B$3:$B$4794,A92,용기수불기초자료!$C$3:$C$4794,$V$3)</f>
        <v>0</v>
      </c>
      <c r="Y92" s="547">
        <f t="shared" si="528"/>
        <v>0</v>
      </c>
      <c r="Z92" s="552">
        <v>-2</v>
      </c>
      <c r="AA92" s="551">
        <f>SUMIFS(용기수불기초자료!$D$3:$D$4794,용기수불기초자료!$B$3:$B$4794,A92,용기수불기초자료!$C$3:$C$4794,$Z$3)</f>
        <v>0</v>
      </c>
      <c r="AB92" s="551">
        <f>SUMIFS(용기수불기초자료!$G$3:$G$4794,용기수불기초자료!$B$3:$B$4794,A92,용기수불기초자료!$C$3:$C$4794,$Z$3)</f>
        <v>0</v>
      </c>
      <c r="AC92" s="548">
        <f t="shared" si="529"/>
        <v>-2</v>
      </c>
      <c r="AD92" s="552">
        <v>10</v>
      </c>
      <c r="AE92" s="551">
        <f>SUMIFS(용기수불기초자료!$D$3:$D$4794,용기수불기초자료!$B$3:$B$4794,A92,용기수불기초자료!$C$3:$C$4794,$AD$3)</f>
        <v>7</v>
      </c>
      <c r="AF92" s="551">
        <f>SUMIFS(용기수불기초자료!$G$3:$G$4794,용기수불기초자료!$B$3:$B$4794,A92,용기수불기초자료!$C$3:$C$4794,$AD$3)</f>
        <v>7</v>
      </c>
      <c r="AG92" s="548">
        <f>AD92+AE92-AF92</f>
        <v>10</v>
      </c>
      <c r="AH92" s="549">
        <v>36</v>
      </c>
      <c r="AI92" s="551">
        <f>SUMIFS(용기수불기초자료!$D$3:$D$4794,용기수불기초자료!$B$3:$B$4794,A92,용기수불기초자료!$C$3:$C$4794,$AH$3)</f>
        <v>21</v>
      </c>
      <c r="AJ92" s="551">
        <f>SUMIFS(용기수불기초자료!$G$3:$G$4794,용기수불기초자료!$B$3:$B$4794,A92,용기수불기초자료!$C$3:$C$4794,$AH$3)</f>
        <v>18</v>
      </c>
      <c r="AK92" s="547">
        <f t="shared" si="597"/>
        <v>39</v>
      </c>
      <c r="AL92" s="552">
        <v>0</v>
      </c>
      <c r="AM92" s="551">
        <f>SUMIFS(용기수불기초자료!$D$3:$D$4794,용기수불기초자료!$B$3:$B$4794,A92,용기수불기초자료!$C$3:$C$4794,$AL$3)</f>
        <v>0</v>
      </c>
      <c r="AN92" s="551">
        <f>SUMIFS(용기수불기초자료!$G$3:$G$4794,용기수불기초자료!$B$3:$B$4794,A92,용기수불기초자료!$C$3:$C$4794,$AL$3)</f>
        <v>0</v>
      </c>
      <c r="AO92" s="548">
        <f t="shared" ref="AO92:AO129" si="723">AL92+AM92-AN92</f>
        <v>0</v>
      </c>
      <c r="AP92" s="552">
        <v>0</v>
      </c>
      <c r="AQ92" s="551">
        <f>SUMIFS(용기수불기초자료!$D$3:$D$4794,용기수불기초자료!$B$3:$B$4794,A92,용기수불기초자료!$C$3:$C$4794,$AP$3)</f>
        <v>0</v>
      </c>
      <c r="AR92" s="551">
        <f>SUMIFS(용기수불기초자료!$G$3:$G$4794,용기수불기초자료!$B$3:$B$4794,A92,용기수불기초자료!$C$3:$C$4794,$AP$3)</f>
        <v>0</v>
      </c>
      <c r="AS92" s="548">
        <f t="shared" si="606"/>
        <v>0</v>
      </c>
      <c r="AT92" s="552">
        <v>-30</v>
      </c>
      <c r="AU92" s="551">
        <f>SUMIFS(용기수불기초자료!$D$3:$D$4794,용기수불기초자료!$B$3:$B$4794,A92,용기수불기초자료!$C$3:$C$4794,$AT$3)</f>
        <v>0</v>
      </c>
      <c r="AV92" s="551">
        <f>SUMIFS(용기수불기초자료!$G$3:$G$4794,용기수불기초자료!$B$3:$B$4794,A92,용기수불기초자료!$C$3:$C$4794,$AT$3)</f>
        <v>0</v>
      </c>
      <c r="AW92" s="548">
        <f t="shared" si="531"/>
        <v>-30</v>
      </c>
      <c r="AX92" s="549">
        <v>-30</v>
      </c>
      <c r="AY92" s="550">
        <f>SUMIFS(용기수불기초자료!$D$3:$D$4794,용기수불기초자료!$B$3:$B$4794,A92,용기수불기초자료!$C$3:$C$4794,$AX$3)</f>
        <v>0</v>
      </c>
      <c r="AZ92" s="551">
        <f>SUMIFS(용기수불기초자료!$G$3:$G$4794,용기수불기초자료!$B$3:$B$4794,A92,용기수불기초자료!$C$3:$C$4794,$AX$3)</f>
        <v>0</v>
      </c>
      <c r="BA92" s="547">
        <f>AX92+AY92-AZ92</f>
        <v>-30</v>
      </c>
      <c r="BB92" s="552">
        <v>0</v>
      </c>
      <c r="BC92" s="550">
        <f>SUMIFS(용기수불기초자료!$D$3:$D$4794,용기수불기초자료!$B$3:$B$4794,A92,용기수불기초자료!$C$3:$C$4794,$BB$3)</f>
        <v>0</v>
      </c>
      <c r="BD92" s="551">
        <f>SUMIFS(용기수불기초자료!$G$3:$G$4794,용기수불기초자료!$B$3:$B$4794,A92,용기수불기초자료!$C$3:$C$4794,$BB$3)</f>
        <v>0</v>
      </c>
      <c r="BE92" s="548">
        <f t="shared" si="533"/>
        <v>0</v>
      </c>
      <c r="BF92" s="549">
        <v>0</v>
      </c>
      <c r="BG92" s="550">
        <f>SUMIFS(용기수불기초자료!$D$3:$D$4794,용기수불기초자료!$B$3:$B$4794,A92,용기수불기초자료!$C$3:$C$4794,$BF$3)</f>
        <v>0</v>
      </c>
      <c r="BH92" s="551">
        <f>SUMIFS(용기수불기초자료!$G$3:$G$4794,용기수불기초자료!$B$3:$B$4794,A92,용기수불기초자료!$C$3:$C$4794,$BF$3)</f>
        <v>0</v>
      </c>
      <c r="BI92" s="547">
        <f t="shared" si="534"/>
        <v>0</v>
      </c>
      <c r="BJ92" s="552">
        <v>0</v>
      </c>
      <c r="BK92" s="550">
        <f>SUMIFS(용기수불기초자료!$D$3:$D$4794,용기수불기초자료!$B$3:$B$4794,A92,용기수불기초자료!$C$3:$C$4794,$BJ$3)</f>
        <v>0</v>
      </c>
      <c r="BL92" s="551">
        <f>SUMIFS(용기수불기초자료!$G$3:$G$4794,용기수불기초자료!$B$3:$B$4794,A92,용기수불기초자료!$C$3:$C$4794,$BJ$3)</f>
        <v>0</v>
      </c>
      <c r="BM92" s="548">
        <f t="shared" si="535"/>
        <v>0</v>
      </c>
      <c r="BN92" s="552">
        <v>0</v>
      </c>
      <c r="BO92" s="550">
        <f>SUMIFS(용기수불기초자료!$D$3:$D$4794,용기수불기초자료!$B$3:$B$4794,A92,용기수불기초자료!$C$3:$C$4794,$BN$3)</f>
        <v>0</v>
      </c>
      <c r="BP92" s="551">
        <f>SUMIFS(용기수불기초자료!$G$3:$G$4794,용기수불기초자료!$B$3:$B$4794,A92,용기수불기초자료!$C$3:$C$4794,$BN$3)</f>
        <v>0</v>
      </c>
      <c r="BQ92" s="548">
        <f t="shared" si="536"/>
        <v>0</v>
      </c>
      <c r="BR92" s="552">
        <v>0</v>
      </c>
      <c r="BS92" s="550">
        <f>SUMIFS(용기수불기초자료!$D$3:$D$4794,용기수불기초자료!$B$3:$B$4794,A92,용기수불기초자료!$C$3:$C$4794,$BR$3)</f>
        <v>0</v>
      </c>
      <c r="BT92" s="551">
        <f>SUMIFS(용기수불기초자료!$G$3:$G$4794,용기수불기초자료!$B$3:$B$4794,A92,용기수불기초자료!$C$3:$C$4794,$BR$3)</f>
        <v>0</v>
      </c>
      <c r="BU92" s="548">
        <f t="shared" si="537"/>
        <v>0</v>
      </c>
      <c r="BV92" s="549">
        <v>0</v>
      </c>
      <c r="BW92" s="550">
        <f>SUMIFS(용기수불기초자료!$D$3:$D$4794,용기수불기초자료!$B$3:$B$4794,A92,용기수불기초자료!$C$3:$C$4794,$BV$3)</f>
        <v>0</v>
      </c>
      <c r="BX92" s="551">
        <f>SUMIFS(용기수불기초자료!$G$3:$G$4794,용기수불기초자료!$B$3:$B$4794,A92,용기수불기초자료!$C$3:$C$4794,$BV$3)</f>
        <v>0</v>
      </c>
      <c r="BY92" s="547">
        <f t="shared" si="538"/>
        <v>0</v>
      </c>
      <c r="BZ92" s="552">
        <v>0</v>
      </c>
      <c r="CA92" s="550">
        <f>SUMIFS(용기수불기초자료!$D$3:$D$4794,용기수불기초자료!$B$3:$B$4794,A92,용기수불기초자료!$C$3:$C$4794,$BZ$3)</f>
        <v>0</v>
      </c>
      <c r="CB92" s="551">
        <f>SUMIFS(용기수불기초자료!$G$3:$G$4794,용기수불기초자료!$B$3:$B$4794,A92,용기수불기초자료!$C$3:$C$4794,$BZ$3)</f>
        <v>0</v>
      </c>
      <c r="CC92" s="548">
        <f t="shared" si="539"/>
        <v>0</v>
      </c>
      <c r="CD92" s="552">
        <v>0</v>
      </c>
      <c r="CE92" s="550">
        <f>SUMIFS(용기수불기초자료!$D$3:$D$4794,용기수불기초자료!$B$3:$B$4794,A92,용기수불기초자료!$C$3:$C$4794,$CD$3)</f>
        <v>0</v>
      </c>
      <c r="CF92" s="551">
        <f>SUMIFS(용기수불기초자료!$G$3:$G$4794,용기수불기초자료!$B$3:$B$4794,A92,용기수불기초자료!$C$3:$C$4794,$CD$3)</f>
        <v>0</v>
      </c>
      <c r="CG92" s="548">
        <f t="shared" si="540"/>
        <v>0</v>
      </c>
      <c r="CH92" s="552">
        <v>0</v>
      </c>
      <c r="CI92" s="550">
        <f>SUMIFS(용기수불기초자료!$D$3:$D$4794,용기수불기초자료!$B$3:$B$4794,A92,용기수불기초자료!$C$3:$C$4794,$CH$3)</f>
        <v>0</v>
      </c>
      <c r="CJ92" s="551">
        <f>SUMIFS(용기수불기초자료!$G$3:$G$4794,용기수불기초자료!$B$3:$B$4794,A92,용기수불기초자료!$C$3:$C$4794,$CH$3)</f>
        <v>0</v>
      </c>
      <c r="CK92" s="548">
        <f t="shared" si="541"/>
        <v>0</v>
      </c>
      <c r="CL92" s="549">
        <v>0</v>
      </c>
      <c r="CM92" s="550">
        <f>SUMIFS(용기수불기초자료!$D$3:$D$4794,용기수불기초자료!$B$3:$B$4794,A92,용기수불기초자료!$C$3:$C$4794,$CL$3)</f>
        <v>0</v>
      </c>
      <c r="CN92" s="551">
        <f>SUMIFS(용기수불기초자료!$G$3:$G$4794,용기수불기초자료!$B$3:$B$4794,A92,용기수불기초자료!$C$3:$C$4794,$CL$3)</f>
        <v>0</v>
      </c>
      <c r="CO92" s="547">
        <f t="shared" si="542"/>
        <v>0</v>
      </c>
      <c r="CP92" s="552">
        <v>0</v>
      </c>
      <c r="CQ92" s="550">
        <f>SUMIFS(용기수불기초자료!$D$3:$D$4794,용기수불기초자료!$B$3:$B$4794,A92,용기수불기초자료!$C$3:$C$4794,$CP$3)</f>
        <v>0</v>
      </c>
      <c r="CR92" s="551">
        <f>SUMIFS(용기수불기초자료!$G$3:$G$4794,용기수불기초자료!$B$3:$B$4794,A92,용기수불기초자료!$C$3:$C$4794,$CP$3)</f>
        <v>0</v>
      </c>
      <c r="CS92" s="548">
        <f t="shared" si="543"/>
        <v>0</v>
      </c>
      <c r="CT92" s="549">
        <v>0</v>
      </c>
      <c r="CU92" s="550">
        <f>SUMIFS(용기수불기초자료!$D$3:$D$4794,용기수불기초자료!$B$3:$B$4794,A92,용기수불기초자료!$C$3:$C$4794,$CT$3)</f>
        <v>0</v>
      </c>
      <c r="CV92" s="551">
        <f>SUMIFS(용기수불기초자료!$G$3:$G$4794,용기수불기초자료!$B$3:$B$4794,A92,용기수불기초자료!$C$3:$C$4794,$CT$3)</f>
        <v>0</v>
      </c>
      <c r="CW92" s="547">
        <f t="shared" si="544"/>
        <v>0</v>
      </c>
      <c r="CX92" s="552">
        <v>0</v>
      </c>
      <c r="CY92" s="550">
        <f>SUMIFS(용기수불기초자료!$D$3:$D$4794,용기수불기초자료!$B$3:$B$4794,A92,용기수불기초자료!$C$3:$C$4794,$CX$3)</f>
        <v>0</v>
      </c>
      <c r="CZ92" s="551">
        <f>SUMIFS(용기수불기초자료!$G$3:$G$4794,용기수불기초자료!$B$3:$B$4794,A92,용기수불기초자료!$C$3:$C$4794,$CX$3)</f>
        <v>0</v>
      </c>
      <c r="DA92" s="548">
        <f t="shared" si="545"/>
        <v>0</v>
      </c>
      <c r="DB92" s="549">
        <v>0</v>
      </c>
      <c r="DC92" s="550">
        <f>SUMIFS(용기수불기초자료!$D$3:$D$4794,용기수불기초자료!$B$3:$B$4794,A92,용기수불기초자료!$C$3:$C$4794,$DB$3)</f>
        <v>0</v>
      </c>
      <c r="DD92" s="551">
        <f>SUMIFS(용기수불기초자료!$G$3:$G$4794,용기수불기초자료!$B$3:$B$4794,A92,용기수불기초자료!$C$3:$C$4794,$DB$3)</f>
        <v>0</v>
      </c>
      <c r="DE92" s="547">
        <f t="shared" si="546"/>
        <v>0</v>
      </c>
      <c r="DF92" s="552">
        <v>0</v>
      </c>
      <c r="DG92" s="550">
        <f>SUMIFS(용기수불기초자료!$D$3:$D$4794,용기수불기초자료!$B$3:$B$4794,A92,용기수불기초자료!$C$3:$C$4794,$DF$3)</f>
        <v>0</v>
      </c>
      <c r="DH92" s="551">
        <f>SUMIFS(용기수불기초자료!$G$3:$G$4794,용기수불기초자료!$B$3:$B$4794,A92,용기수불기초자료!$C$3:$C$4794,$DF$3)</f>
        <v>0</v>
      </c>
      <c r="DI92" s="548">
        <f>DF92+DG92-DH92</f>
        <v>0</v>
      </c>
      <c r="DJ92" s="552">
        <v>0</v>
      </c>
      <c r="DK92" s="550">
        <f>SUMIFS(용기수불기초자료!$D$3:$D$4794,용기수불기초자료!$B$3:$B$4794,A92,용기수불기초자료!$C$3:$C$4794,$DJ$3)</f>
        <v>0</v>
      </c>
      <c r="DL92" s="551">
        <f>SUMIFS(용기수불기초자료!$G$3:$G$4794,용기수불기초자료!$B$3:$B$4794,A92,용기수불기초자료!$C$3:$C$4794,$DJ$3)</f>
        <v>0</v>
      </c>
      <c r="DM92" s="548">
        <f t="shared" si="548"/>
        <v>0</v>
      </c>
      <c r="DN92" s="552">
        <v>0</v>
      </c>
      <c r="DO92" s="550">
        <f>SUMIFS(용기수불기초자료!$D$3:$D$4794,용기수불기초자료!$B$3:$B$4794,A92,용기수불기초자료!$C$3:$C$4794,$DN$3)</f>
        <v>0</v>
      </c>
      <c r="DP92" s="551">
        <f>SUMIFS(용기수불기초자료!$G$3:$G$4794,용기수불기초자료!$B$3:$B$4794,A92,용기수불기초자료!$C$3:$C$4794,$DN$3)</f>
        <v>0</v>
      </c>
      <c r="DQ92" s="554">
        <f>DN92+DO92-DP92</f>
        <v>0</v>
      </c>
      <c r="DR92" s="549">
        <v>0</v>
      </c>
      <c r="DS92" s="550">
        <f>SUMIFS(용기수불기초자료!$D$3:$D$4794,용기수불기초자료!$B$3:$B$4794,A92,용기수불기초자료!$C$3:$C$4794,$DR$3)</f>
        <v>0</v>
      </c>
      <c r="DT92" s="551">
        <f>SUMIFS(용기수불기초자료!$G$3:$G$4794,용기수불기초자료!$B$3:$B$4794,A92,용기수불기초자료!$C$3:$C$4794,$DR$3)</f>
        <v>0</v>
      </c>
      <c r="DU92" s="547">
        <f t="shared" si="520"/>
        <v>0</v>
      </c>
      <c r="DV92" s="552">
        <v>-3</v>
      </c>
      <c r="DW92" s="550">
        <f>SUMIFS(용기수불기초자료!$D$3:$D$4794,용기수불기초자료!$B$3:$B$4794,A92,용기수불기초자료!$C$3:$C$4794,$DV$3)</f>
        <v>0</v>
      </c>
      <c r="DX92" s="551">
        <f>SUMIFS(용기수불기초자료!$G$3:$G$4794,용기수불기초자료!$B$3:$B$4794,A92,용기수불기초자료!$C$3:$C$4794,$DV$3)</f>
        <v>0</v>
      </c>
      <c r="DY92" s="548">
        <f t="shared" si="550"/>
        <v>-3</v>
      </c>
      <c r="DZ92" s="549">
        <v>1</v>
      </c>
      <c r="EA92" s="550">
        <f>SUMIFS(용기수불기초자료!$D$3:$D$4794,용기수불기초자료!$B$3:$B$4794,A92,용기수불기초자료!$C$3:$C$4794,$DZ$3)</f>
        <v>0</v>
      </c>
      <c r="EB92" s="551">
        <f>SUMIFS(용기수불기초자료!$G$3:$G$4794,용기수불기초자료!$B$3:$B$4794,A92,용기수불기초자료!$C$3:$C$4794,$DZ$3)</f>
        <v>0</v>
      </c>
      <c r="EC92" s="547">
        <f t="shared" si="551"/>
        <v>1</v>
      </c>
      <c r="ED92" s="552">
        <v>0</v>
      </c>
      <c r="EE92" s="550">
        <f>SUMIFS(용기수불기초자료!$D$3:$D$4794,용기수불기초자료!$B$3:$B$4794,A92,용기수불기초자료!$C$3:$C$4794,$ED$3)</f>
        <v>0</v>
      </c>
      <c r="EF92" s="551">
        <f>SUMIFS(용기수불기초자료!$G$3:$G$4794,용기수불기초자료!$B$3:$B$4794,A92,용기수불기초자료!$C$3:$C$4794,$ED$3)</f>
        <v>0</v>
      </c>
      <c r="EG92" s="548">
        <f t="shared" si="552"/>
        <v>0</v>
      </c>
      <c r="EH92" s="552">
        <v>0</v>
      </c>
      <c r="EI92" s="550">
        <f>SUMIFS(용기수불기초자료!$D$3:$D$4794,용기수불기초자료!$B$3:$B$4794,A92,용기수불기초자료!$C$3:$C$4794,$EH$3)</f>
        <v>0</v>
      </c>
      <c r="EJ92" s="551">
        <f>SUMIFS(용기수불기초자료!$G$3:$G$4794,용기수불기초자료!$B$3:$B$4794,A92,용기수불기초자료!$C$3:$C$4794,$EH$3)</f>
        <v>0</v>
      </c>
      <c r="EK92" s="548">
        <f t="shared" si="553"/>
        <v>0</v>
      </c>
      <c r="EL92" s="549">
        <v>0</v>
      </c>
      <c r="EM92" s="550">
        <f>SUMIFS(용기수불기초자료!$D$3:$D$4794,용기수불기초자료!$B$3:$B$4794,A92,용기수불기초자료!$C$3:$C$4794,$EL$3)</f>
        <v>0</v>
      </c>
      <c r="EN92" s="551">
        <f>SUMIFS(용기수불기초자료!$G$3:$G$4794,용기수불기초자료!$B$3:$B$4794,A92,용기수불기초자료!$C$3:$C$4794,$EL$3)</f>
        <v>0</v>
      </c>
      <c r="EO92" s="547">
        <f t="shared" si="554"/>
        <v>0</v>
      </c>
      <c r="EP92" s="552">
        <v>0</v>
      </c>
      <c r="EQ92" s="550">
        <f>SUMIFS(용기수불기초자료!$D$3:$D$4794,용기수불기초자료!$B$3:$B$4794,A92,용기수불기초자료!$C$3:$C$4794,$EP$3)</f>
        <v>0</v>
      </c>
      <c r="ER92" s="551">
        <f>SUMIFS(용기수불기초자료!$G$3:$G$4794,용기수불기초자료!$B$3:$B$4794,A92,용기수불기초자료!$C$3:$C$4794,$EP$3)</f>
        <v>0</v>
      </c>
      <c r="ES92" s="548">
        <f>EP92+EQ92-ER92</f>
        <v>0</v>
      </c>
      <c r="ET92" s="552">
        <v>0</v>
      </c>
      <c r="EU92" s="550">
        <f>SUMIFS(용기수불기초자료!$D$3:$D$4794,용기수불기초자료!$B$3:$B$4794,A92,용기수불기초자료!$C$3:$C$4794,$ET$3)</f>
        <v>0</v>
      </c>
      <c r="EV92" s="551">
        <f>SUMIFS(용기수불기초자료!$G$3:$G$4794,용기수불기초자료!$B$3:$B$4794,A92,용기수불기초자료!$C$3:$C$4794,$ET$3)</f>
        <v>0</v>
      </c>
      <c r="EW92" s="548">
        <f t="shared" si="556"/>
        <v>0</v>
      </c>
      <c r="EX92" s="552">
        <v>0</v>
      </c>
      <c r="EY92" s="550">
        <f>SUMIFS(용기수불기초자료!$D$3:$D$4794,용기수불기초자료!$B$3:$B$4794,A92,용기수불기초자료!$C$3:$C$4794,$EX$3)</f>
        <v>0</v>
      </c>
      <c r="EZ92" s="551">
        <f>SUMIFS(용기수불기초자료!$G$3:$G$4794,용기수불기초자료!$B$3:$B$4794,A92,용기수불기초자료!$C$3:$C$4794,$EX$3)</f>
        <v>0</v>
      </c>
      <c r="FA92" s="554">
        <f t="shared" si="557"/>
        <v>0</v>
      </c>
      <c r="FB92" s="552">
        <v>0</v>
      </c>
      <c r="FC92" s="555">
        <f>SUMIFS(용기수불기초자료!$D$3:$D$4794,용기수불기초자료!$B$3:$B$4794,A92,용기수불기초자료!$C$3:$C$4794,$FB$3)</f>
        <v>0</v>
      </c>
      <c r="FD92" s="555">
        <f>SUMIFS(용기수불기초자료!$G$3:$G$4794,용기수불기초자료!$B$3:$B$4794,A92,용기수불기초자료!$C$3:$C$4794,$FB$3)</f>
        <v>0</v>
      </c>
      <c r="FE92" s="554">
        <f t="shared" si="558"/>
        <v>0</v>
      </c>
      <c r="FF92" s="552">
        <v>0</v>
      </c>
      <c r="FG92" s="555">
        <f>SUMIFS(용기수불기초자료!$D$3:$D$4794,용기수불기초자료!$B$3:$B$4794,A92,용기수불기초자료!$C$3:$C$4794,$FF$3)</f>
        <v>0</v>
      </c>
      <c r="FH92" s="555">
        <f>SUMIFS(용기수불기초자료!$G$3:$G$4794,용기수불기초자료!$B$3:$B$4794,A92,용기수불기초자료!$C$3:$C$4794,$FF$3)</f>
        <v>0</v>
      </c>
      <c r="FI92" s="554">
        <f t="shared" si="680"/>
        <v>0</v>
      </c>
      <c r="FJ92" s="552">
        <v>0</v>
      </c>
      <c r="FK92" s="555">
        <f>SUMIFS(용기수불기초자료!$D$3:$D$4794,용기수불기초자료!$B$3:$B$4794,$A92,용기수불기초자료!$C$3:$C$4794,$FJ$3)</f>
        <v>0</v>
      </c>
      <c r="FL92" s="555">
        <f>SUMIFS(용기수불기초자료!$G$3:$G$4794,용기수불기초자료!$B$3:$B$4794,$A92,용기수불기초자료!$C$3:$C$4794,$FJ$3)</f>
        <v>0</v>
      </c>
      <c r="FM92" s="554">
        <f t="shared" si="681"/>
        <v>0</v>
      </c>
      <c r="FN92" s="552">
        <v>0</v>
      </c>
      <c r="FO92" s="555">
        <f>SUMIFS(용기수불기초자료!$D$3:$D$4794,용기수불기초자료!$B$3:$B$4794,$A92,용기수불기초자료!$C$3:$C$4794,$FN$3)</f>
        <v>0</v>
      </c>
      <c r="FP92" s="555">
        <f>SUMIFS(용기수불기초자료!$G$3:$G$4794,용기수불기초자료!$B$3:$B$4794,$A92,용기수불기초자료!$C$3:$C$4794,$FN$3)</f>
        <v>0</v>
      </c>
      <c r="FQ92" s="554">
        <f t="shared" si="682"/>
        <v>0</v>
      </c>
      <c r="FR92" s="558">
        <v>0</v>
      </c>
      <c r="FS92" s="582">
        <f>SUMIF(기화기수불!$B$4:$B$628,A92,기화기수불!$D$4:$D$628)</f>
        <v>0</v>
      </c>
      <c r="FT92" s="582">
        <f>SUMIF(기화기수불!$B$4:$B$628,A92,기화기수불!$C$4:$C$628)</f>
        <v>0</v>
      </c>
      <c r="FU92" s="559">
        <f t="shared" si="601"/>
        <v>0</v>
      </c>
      <c r="FW92" s="228"/>
    </row>
    <row r="93" spans="1:179" ht="15.75" customHeight="1" x14ac:dyDescent="0.3">
      <c r="A93" s="945" t="s">
        <v>894</v>
      </c>
      <c r="B93" s="546">
        <f t="shared" si="521"/>
        <v>20</v>
      </c>
      <c r="C93" s="547">
        <f t="shared" si="522"/>
        <v>19</v>
      </c>
      <c r="D93" s="547">
        <f t="shared" si="523"/>
        <v>19</v>
      </c>
      <c r="E93" s="548">
        <f t="shared" si="524"/>
        <v>20</v>
      </c>
      <c r="F93" s="549">
        <v>2</v>
      </c>
      <c r="G93" s="550">
        <f>SUMIFS(용기수불기초자료!$D$3:$D$4794,용기수불기초자료!$B$3:$B$4794,A93,용기수불기초자료!$C$3:$C$4794,$F$3)</f>
        <v>1</v>
      </c>
      <c r="H93" s="551">
        <f>SUMIFS(용기수불기초자료!$G$3:$G$4794,용기수불기초자료!$B$3:$B$4794,A93,용기수불기초자료!$C$3:$C$4794,$F$3)</f>
        <v>1</v>
      </c>
      <c r="I93" s="547">
        <f t="shared" si="525"/>
        <v>2</v>
      </c>
      <c r="J93" s="552">
        <v>0</v>
      </c>
      <c r="K93" s="550">
        <f>SUMIFS(용기수불기초자료!$D$3:$D$4794,용기수불기초자료!$B$3:$B$4794,A93,용기수불기초자료!$C$3:$C$4794,$J$3)</f>
        <v>0</v>
      </c>
      <c r="L93" s="551">
        <f>SUMIFS(용기수불기초자료!$G$3:$G$4794,용기수불기초자료!$B$3:$B$4794,A93,용기수불기초자료!$C$3:$C$4794,$J$3)</f>
        <v>0</v>
      </c>
      <c r="M93" s="548">
        <f t="shared" si="526"/>
        <v>0</v>
      </c>
      <c r="N93" s="549">
        <v>0</v>
      </c>
      <c r="O93" s="550">
        <f>SUMIFS(용기수불기초자료!$D$3:$D$4794,용기수불기초자료!$B$3:$B$4794,A93,용기수불기초자료!$C$3:$C$4794,$N$3)</f>
        <v>0</v>
      </c>
      <c r="P93" s="551">
        <f>SUMIFS(용기수불기초자료!$G$3:$G$4794,용기수불기초자료!$B$3:$B$4794,A93,용기수불기초자료!$C$3:$C$4794,$N$3)</f>
        <v>0</v>
      </c>
      <c r="Q93" s="547">
        <f t="shared" si="596"/>
        <v>0</v>
      </c>
      <c r="R93" s="552">
        <v>0</v>
      </c>
      <c r="S93" s="551">
        <f>SUMIFS(용기수불기초자료!$D$3:$D$4794,용기수불기초자료!$B$3:$B$4794,A93,용기수불기초자료!$C$3:$C$4794,$R$3)</f>
        <v>0</v>
      </c>
      <c r="T93" s="551">
        <f>SUMIFS(용기수불기초자료!$G$3:$G$4794,용기수불기초자료!$B$3:$B$4794,A93,용기수불기초자료!$C$3:$C$4794,$R$3)</f>
        <v>0</v>
      </c>
      <c r="U93" s="548">
        <f t="shared" si="527"/>
        <v>0</v>
      </c>
      <c r="V93" s="549">
        <v>0</v>
      </c>
      <c r="W93" s="551">
        <f>SUMIFS(용기수불기초자료!$D$3:$D$4794,용기수불기초자료!$B$3:$B$4794,A93,용기수불기초자료!$C$3:$C$4794,$V$3)</f>
        <v>0</v>
      </c>
      <c r="X93" s="551">
        <f>SUMIFS(용기수불기초자료!$G$3:$G$4794,용기수불기초자료!$B$3:$B$4794,A93,용기수불기초자료!$C$3:$C$4794,$V$3)</f>
        <v>0</v>
      </c>
      <c r="Y93" s="547">
        <f t="shared" si="528"/>
        <v>0</v>
      </c>
      <c r="Z93" s="552">
        <v>0</v>
      </c>
      <c r="AA93" s="551">
        <f>SUMIFS(용기수불기초자료!$D$3:$D$4794,용기수불기초자료!$B$3:$B$4794,A93,용기수불기초자료!$C$3:$C$4794,$Z$3)</f>
        <v>0</v>
      </c>
      <c r="AB93" s="551">
        <f>SUMIFS(용기수불기초자료!$G$3:$G$4794,용기수불기초자료!$B$3:$B$4794,A93,용기수불기초자료!$C$3:$C$4794,$Z$3)</f>
        <v>0</v>
      </c>
      <c r="AC93" s="548">
        <f t="shared" si="529"/>
        <v>0</v>
      </c>
      <c r="AD93" s="552">
        <v>0</v>
      </c>
      <c r="AE93" s="551">
        <f>SUMIFS(용기수불기초자료!$D$3:$D$4794,용기수불기초자료!$B$3:$B$4794,A93,용기수불기초자료!$C$3:$C$4794,$AD$3)</f>
        <v>0</v>
      </c>
      <c r="AF93" s="551">
        <f>SUMIFS(용기수불기초자료!$G$3:$G$4794,용기수불기초자료!$B$3:$B$4794,A93,용기수불기초자료!$C$3:$C$4794,$AD$3)</f>
        <v>0</v>
      </c>
      <c r="AG93" s="548">
        <f t="shared" si="530"/>
        <v>0</v>
      </c>
      <c r="AH93" s="549">
        <v>16</v>
      </c>
      <c r="AI93" s="551">
        <f>SUMIFS(용기수불기초자료!$D$3:$D$4794,용기수불기초자료!$B$3:$B$4794,A93,용기수불기초자료!$C$3:$C$4794,$AH$3)</f>
        <v>17</v>
      </c>
      <c r="AJ93" s="551">
        <f>SUMIFS(용기수불기초자료!$G$3:$G$4794,용기수불기초자료!$B$3:$B$4794,A93,용기수불기초자료!$C$3:$C$4794,$AH$3)</f>
        <v>17</v>
      </c>
      <c r="AK93" s="547">
        <f t="shared" si="597"/>
        <v>16</v>
      </c>
      <c r="AL93" s="552">
        <v>0</v>
      </c>
      <c r="AM93" s="551">
        <f>SUMIFS(용기수불기초자료!$D$3:$D$4794,용기수불기초자료!$B$3:$B$4794,A93,용기수불기초자료!$C$3:$C$4794,$AL$3)</f>
        <v>0</v>
      </c>
      <c r="AN93" s="551">
        <f>SUMIFS(용기수불기초자료!$G$3:$G$4794,용기수불기초자료!$B$3:$B$4794,A93,용기수불기초자료!$C$3:$C$4794,$AL$3)</f>
        <v>0</v>
      </c>
      <c r="AO93" s="548">
        <f t="shared" si="723"/>
        <v>0</v>
      </c>
      <c r="AP93" s="552">
        <v>0</v>
      </c>
      <c r="AQ93" s="551">
        <f>SUMIFS(용기수불기초자료!$D$3:$D$4794,용기수불기초자료!$B$3:$B$4794,A93,용기수불기초자료!$C$3:$C$4794,$AP$3)</f>
        <v>0</v>
      </c>
      <c r="AR93" s="551">
        <f>SUMIFS(용기수불기초자료!$G$3:$G$4794,용기수불기초자료!$B$3:$B$4794,A93,용기수불기초자료!$C$3:$C$4794,$AP$3)</f>
        <v>0</v>
      </c>
      <c r="AS93" s="548">
        <f t="shared" si="606"/>
        <v>0</v>
      </c>
      <c r="AT93" s="552">
        <v>0</v>
      </c>
      <c r="AU93" s="551">
        <f>SUMIFS(용기수불기초자료!$D$3:$D$4794,용기수불기초자료!$B$3:$B$4794,A93,용기수불기초자료!$C$3:$C$4794,$AT$3)</f>
        <v>1</v>
      </c>
      <c r="AV93" s="551">
        <f>SUMIFS(용기수불기초자료!$G$3:$G$4794,용기수불기초자료!$B$3:$B$4794,A93,용기수불기초자료!$C$3:$C$4794,$AT$3)</f>
        <v>1</v>
      </c>
      <c r="AW93" s="548">
        <f t="shared" si="531"/>
        <v>0</v>
      </c>
      <c r="AX93" s="549">
        <v>1</v>
      </c>
      <c r="AY93" s="550">
        <f>SUMIFS(용기수불기초자료!$D$3:$D$4794,용기수불기초자료!$B$3:$B$4794,A93,용기수불기초자료!$C$3:$C$4794,$AX$3)</f>
        <v>0</v>
      </c>
      <c r="AZ93" s="551">
        <f>SUMIFS(용기수불기초자료!$G$3:$G$4794,용기수불기초자료!$B$3:$B$4794,A93,용기수불기초자료!$C$3:$C$4794,$AX$3)</f>
        <v>0</v>
      </c>
      <c r="BA93" s="547">
        <f t="shared" si="532"/>
        <v>1</v>
      </c>
      <c r="BB93" s="552">
        <v>0</v>
      </c>
      <c r="BC93" s="550">
        <f>SUMIFS(용기수불기초자료!$D$3:$D$4794,용기수불기초자료!$B$3:$B$4794,A93,용기수불기초자료!$C$3:$C$4794,$BB$3)</f>
        <v>0</v>
      </c>
      <c r="BD93" s="551">
        <f>SUMIFS(용기수불기초자료!$G$3:$G$4794,용기수불기초자료!$B$3:$B$4794,A93,용기수불기초자료!$C$3:$C$4794,$BB$3)</f>
        <v>0</v>
      </c>
      <c r="BE93" s="548">
        <f t="shared" si="533"/>
        <v>0</v>
      </c>
      <c r="BF93" s="549">
        <v>0</v>
      </c>
      <c r="BG93" s="550">
        <f>SUMIFS(용기수불기초자료!$D$3:$D$4794,용기수불기초자료!$B$3:$B$4794,A93,용기수불기초자료!$C$3:$C$4794,$BF$3)</f>
        <v>0</v>
      </c>
      <c r="BH93" s="551">
        <f>SUMIFS(용기수불기초자료!$G$3:$G$4794,용기수불기초자료!$B$3:$B$4794,A93,용기수불기초자료!$C$3:$C$4794,$BF$3)</f>
        <v>0</v>
      </c>
      <c r="BI93" s="547">
        <f t="shared" si="534"/>
        <v>0</v>
      </c>
      <c r="BJ93" s="552">
        <v>0</v>
      </c>
      <c r="BK93" s="550">
        <f>SUMIFS(용기수불기초자료!$D$3:$D$4794,용기수불기초자료!$B$3:$B$4794,A93,용기수불기초자료!$C$3:$C$4794,$BJ$3)</f>
        <v>0</v>
      </c>
      <c r="BL93" s="551">
        <f>SUMIFS(용기수불기초자료!$G$3:$G$4794,용기수불기초자료!$B$3:$B$4794,A93,용기수불기초자료!$C$3:$C$4794,$BJ$3)</f>
        <v>0</v>
      </c>
      <c r="BM93" s="548">
        <f t="shared" si="535"/>
        <v>0</v>
      </c>
      <c r="BN93" s="552">
        <v>0</v>
      </c>
      <c r="BO93" s="550">
        <f>SUMIFS(용기수불기초자료!$D$3:$D$4794,용기수불기초자료!$B$3:$B$4794,A93,용기수불기초자료!$C$3:$C$4794,$BN$3)</f>
        <v>0</v>
      </c>
      <c r="BP93" s="551">
        <f>SUMIFS(용기수불기초자료!$G$3:$G$4794,용기수불기초자료!$B$3:$B$4794,A93,용기수불기초자료!$C$3:$C$4794,$BN$3)</f>
        <v>0</v>
      </c>
      <c r="BQ93" s="548">
        <f t="shared" si="536"/>
        <v>0</v>
      </c>
      <c r="BR93" s="552">
        <v>0</v>
      </c>
      <c r="BS93" s="550">
        <f>SUMIFS(용기수불기초자료!$D$3:$D$4794,용기수불기초자료!$B$3:$B$4794,A93,용기수불기초자료!$C$3:$C$4794,$BR$3)</f>
        <v>0</v>
      </c>
      <c r="BT93" s="551">
        <f>SUMIFS(용기수불기초자료!$G$3:$G$4794,용기수불기초자료!$B$3:$B$4794,A93,용기수불기초자료!$C$3:$C$4794,$BR$3)</f>
        <v>0</v>
      </c>
      <c r="BU93" s="548">
        <f t="shared" si="537"/>
        <v>0</v>
      </c>
      <c r="BV93" s="549">
        <v>0</v>
      </c>
      <c r="BW93" s="550">
        <f>SUMIFS(용기수불기초자료!$D$3:$D$4794,용기수불기초자료!$B$3:$B$4794,A93,용기수불기초자료!$C$3:$C$4794,$BV$3)</f>
        <v>0</v>
      </c>
      <c r="BX93" s="551">
        <f>SUMIFS(용기수불기초자료!$G$3:$G$4794,용기수불기초자료!$B$3:$B$4794,A93,용기수불기초자료!$C$3:$C$4794,$BV$3)</f>
        <v>0</v>
      </c>
      <c r="BY93" s="547">
        <f t="shared" si="538"/>
        <v>0</v>
      </c>
      <c r="BZ93" s="552">
        <v>0</v>
      </c>
      <c r="CA93" s="550">
        <f>SUMIFS(용기수불기초자료!$D$3:$D$4794,용기수불기초자료!$B$3:$B$4794,A93,용기수불기초자료!$C$3:$C$4794,$BZ$3)</f>
        <v>0</v>
      </c>
      <c r="CB93" s="551">
        <f>SUMIFS(용기수불기초자료!$G$3:$G$4794,용기수불기초자료!$B$3:$B$4794,A93,용기수불기초자료!$C$3:$C$4794,$BZ$3)</f>
        <v>0</v>
      </c>
      <c r="CC93" s="548">
        <f t="shared" si="539"/>
        <v>0</v>
      </c>
      <c r="CD93" s="552">
        <v>0</v>
      </c>
      <c r="CE93" s="550">
        <f>SUMIFS(용기수불기초자료!$D$3:$D$4794,용기수불기초자료!$B$3:$B$4794,A93,용기수불기초자료!$C$3:$C$4794,$CD$3)</f>
        <v>0</v>
      </c>
      <c r="CF93" s="551">
        <f>SUMIFS(용기수불기초자료!$G$3:$G$4794,용기수불기초자료!$B$3:$B$4794,A93,용기수불기초자료!$C$3:$C$4794,$CD$3)</f>
        <v>0</v>
      </c>
      <c r="CG93" s="548">
        <f t="shared" si="540"/>
        <v>0</v>
      </c>
      <c r="CH93" s="552">
        <v>0</v>
      </c>
      <c r="CI93" s="550">
        <f>SUMIFS(용기수불기초자료!$D$3:$D$4794,용기수불기초자료!$B$3:$B$4794,A93,용기수불기초자료!$C$3:$C$4794,$CH$3)</f>
        <v>0</v>
      </c>
      <c r="CJ93" s="551">
        <f>SUMIFS(용기수불기초자료!$G$3:$G$4794,용기수불기초자료!$B$3:$B$4794,A93,용기수불기초자료!$C$3:$C$4794,$CH$3)</f>
        <v>0</v>
      </c>
      <c r="CK93" s="548">
        <f t="shared" si="541"/>
        <v>0</v>
      </c>
      <c r="CL93" s="549">
        <v>0</v>
      </c>
      <c r="CM93" s="550">
        <f>SUMIFS(용기수불기초자료!$D$3:$D$4794,용기수불기초자료!$B$3:$B$4794,A93,용기수불기초자료!$C$3:$C$4794,$CL$3)</f>
        <v>0</v>
      </c>
      <c r="CN93" s="551">
        <f>SUMIFS(용기수불기초자료!$G$3:$G$4794,용기수불기초자료!$B$3:$B$4794,A93,용기수불기초자료!$C$3:$C$4794,$CL$3)</f>
        <v>0</v>
      </c>
      <c r="CO93" s="547">
        <f t="shared" si="542"/>
        <v>0</v>
      </c>
      <c r="CP93" s="552">
        <v>0</v>
      </c>
      <c r="CQ93" s="550">
        <f>SUMIFS(용기수불기초자료!$D$3:$D$4794,용기수불기초자료!$B$3:$B$4794,A93,용기수불기초자료!$C$3:$C$4794,$CP$3)</f>
        <v>0</v>
      </c>
      <c r="CR93" s="551">
        <f>SUMIFS(용기수불기초자료!$G$3:$G$4794,용기수불기초자료!$B$3:$B$4794,A93,용기수불기초자료!$C$3:$C$4794,$CP$3)</f>
        <v>0</v>
      </c>
      <c r="CS93" s="548">
        <f t="shared" si="543"/>
        <v>0</v>
      </c>
      <c r="CT93" s="549">
        <v>0</v>
      </c>
      <c r="CU93" s="550">
        <f>SUMIFS(용기수불기초자료!$D$3:$D$4794,용기수불기초자료!$B$3:$B$4794,A93,용기수불기초자료!$C$3:$C$4794,$CT$3)</f>
        <v>0</v>
      </c>
      <c r="CV93" s="551">
        <f>SUMIFS(용기수불기초자료!$G$3:$G$4794,용기수불기초자료!$B$3:$B$4794,A93,용기수불기초자료!$C$3:$C$4794,$CT$3)</f>
        <v>0</v>
      </c>
      <c r="CW93" s="547">
        <f t="shared" si="544"/>
        <v>0</v>
      </c>
      <c r="CX93" s="552">
        <v>0</v>
      </c>
      <c r="CY93" s="550">
        <f>SUMIFS(용기수불기초자료!$D$3:$D$4794,용기수불기초자료!$B$3:$B$4794,A93,용기수불기초자료!$C$3:$C$4794,$CX$3)</f>
        <v>0</v>
      </c>
      <c r="CZ93" s="551">
        <f>SUMIFS(용기수불기초자료!$G$3:$G$4794,용기수불기초자료!$B$3:$B$4794,A93,용기수불기초자료!$C$3:$C$4794,$CX$3)</f>
        <v>0</v>
      </c>
      <c r="DA93" s="548">
        <f t="shared" si="545"/>
        <v>0</v>
      </c>
      <c r="DB93" s="549">
        <v>0</v>
      </c>
      <c r="DC93" s="550">
        <f>SUMIFS(용기수불기초자료!$D$3:$D$4794,용기수불기초자료!$B$3:$B$4794,A93,용기수불기초자료!$C$3:$C$4794,$DB$3)</f>
        <v>0</v>
      </c>
      <c r="DD93" s="551">
        <f>SUMIFS(용기수불기초자료!$G$3:$G$4794,용기수불기초자료!$B$3:$B$4794,A93,용기수불기초자료!$C$3:$C$4794,$DB$3)</f>
        <v>0</v>
      </c>
      <c r="DE93" s="547">
        <f t="shared" si="546"/>
        <v>0</v>
      </c>
      <c r="DF93" s="552">
        <v>0</v>
      </c>
      <c r="DG93" s="550">
        <f>SUMIFS(용기수불기초자료!$D$3:$D$4794,용기수불기초자료!$B$3:$B$4794,A93,용기수불기초자료!$C$3:$C$4794,$DF$3)</f>
        <v>0</v>
      </c>
      <c r="DH93" s="551">
        <f>SUMIFS(용기수불기초자료!$G$3:$G$4794,용기수불기초자료!$B$3:$B$4794,A93,용기수불기초자료!$C$3:$C$4794,$DF$3)</f>
        <v>0</v>
      </c>
      <c r="DI93" s="548">
        <f t="shared" si="547"/>
        <v>0</v>
      </c>
      <c r="DJ93" s="552">
        <v>0</v>
      </c>
      <c r="DK93" s="550">
        <f>SUMIFS(용기수불기초자료!$D$3:$D$4794,용기수불기초자료!$B$3:$B$4794,A93,용기수불기초자료!$C$3:$C$4794,$DJ$3)</f>
        <v>0</v>
      </c>
      <c r="DL93" s="551">
        <f>SUMIFS(용기수불기초자료!$G$3:$G$4794,용기수불기초자료!$B$3:$B$4794,A93,용기수불기초자료!$C$3:$C$4794,$DJ$3)</f>
        <v>0</v>
      </c>
      <c r="DM93" s="548">
        <f t="shared" si="548"/>
        <v>0</v>
      </c>
      <c r="DN93" s="552">
        <v>0</v>
      </c>
      <c r="DO93" s="550">
        <f>SUMIFS(용기수불기초자료!$D$3:$D$4794,용기수불기초자료!$B$3:$B$4794,A93,용기수불기초자료!$C$3:$C$4794,$DN$3)</f>
        <v>0</v>
      </c>
      <c r="DP93" s="551">
        <f>SUMIFS(용기수불기초자료!$G$3:$G$4794,용기수불기초자료!$B$3:$B$4794,A93,용기수불기초자료!$C$3:$C$4794,$DN$3)</f>
        <v>0</v>
      </c>
      <c r="DQ93" s="554">
        <f t="shared" si="549"/>
        <v>0</v>
      </c>
      <c r="DR93" s="549">
        <v>0</v>
      </c>
      <c r="DS93" s="550">
        <f>SUMIFS(용기수불기초자료!$D$3:$D$4794,용기수불기초자료!$B$3:$B$4794,A93,용기수불기초자료!$C$3:$C$4794,$DR$3)</f>
        <v>0</v>
      </c>
      <c r="DT93" s="551">
        <f>SUMIFS(용기수불기초자료!$G$3:$G$4794,용기수불기초자료!$B$3:$B$4794,A93,용기수불기초자료!$C$3:$C$4794,$DR$3)</f>
        <v>0</v>
      </c>
      <c r="DU93" s="547">
        <f t="shared" si="520"/>
        <v>0</v>
      </c>
      <c r="DV93" s="552">
        <v>1</v>
      </c>
      <c r="DW93" s="550">
        <f>SUMIFS(용기수불기초자료!$D$3:$D$4794,용기수불기초자료!$B$3:$B$4794,A93,용기수불기초자료!$C$3:$C$4794,$DV$3)</f>
        <v>0</v>
      </c>
      <c r="DX93" s="551">
        <f>SUMIFS(용기수불기초자료!$G$3:$G$4794,용기수불기초자료!$B$3:$B$4794,A93,용기수불기초자료!$C$3:$C$4794,$DV$3)</f>
        <v>0</v>
      </c>
      <c r="DY93" s="548">
        <f t="shared" si="550"/>
        <v>1</v>
      </c>
      <c r="DZ93" s="549">
        <v>0</v>
      </c>
      <c r="EA93" s="550">
        <f>SUMIFS(용기수불기초자료!$D$3:$D$4794,용기수불기초자료!$B$3:$B$4794,A93,용기수불기초자료!$C$3:$C$4794,$DZ$3)</f>
        <v>0</v>
      </c>
      <c r="EB93" s="551">
        <f>SUMIFS(용기수불기초자료!$G$3:$G$4794,용기수불기초자료!$B$3:$B$4794,A93,용기수불기초자료!$C$3:$C$4794,$DZ$3)</f>
        <v>0</v>
      </c>
      <c r="EC93" s="547">
        <f t="shared" si="551"/>
        <v>0</v>
      </c>
      <c r="ED93" s="552">
        <v>0</v>
      </c>
      <c r="EE93" s="550">
        <f>SUMIFS(용기수불기초자료!$D$3:$D$4794,용기수불기초자료!$B$3:$B$4794,A93,용기수불기초자료!$C$3:$C$4794,$ED$3)</f>
        <v>0</v>
      </c>
      <c r="EF93" s="551">
        <f>SUMIFS(용기수불기초자료!$G$3:$G$4794,용기수불기초자료!$B$3:$B$4794,A93,용기수불기초자료!$C$3:$C$4794,$ED$3)</f>
        <v>0</v>
      </c>
      <c r="EG93" s="548">
        <f t="shared" si="552"/>
        <v>0</v>
      </c>
      <c r="EH93" s="552">
        <v>0</v>
      </c>
      <c r="EI93" s="550">
        <f>SUMIFS(용기수불기초자료!$D$3:$D$4794,용기수불기초자료!$B$3:$B$4794,A93,용기수불기초자료!$C$3:$C$4794,$EH$3)</f>
        <v>0</v>
      </c>
      <c r="EJ93" s="551">
        <f>SUMIFS(용기수불기초자료!$G$3:$G$4794,용기수불기초자료!$B$3:$B$4794,A93,용기수불기초자료!$C$3:$C$4794,$EH$3)</f>
        <v>0</v>
      </c>
      <c r="EK93" s="548">
        <f t="shared" si="553"/>
        <v>0</v>
      </c>
      <c r="EL93" s="549">
        <v>0</v>
      </c>
      <c r="EM93" s="550">
        <f>SUMIFS(용기수불기초자료!$D$3:$D$4794,용기수불기초자료!$B$3:$B$4794,A93,용기수불기초자료!$C$3:$C$4794,$EL$3)</f>
        <v>0</v>
      </c>
      <c r="EN93" s="551">
        <f>SUMIFS(용기수불기초자료!$G$3:$G$4794,용기수불기초자료!$B$3:$B$4794,A93,용기수불기초자료!$C$3:$C$4794,$EL$3)</f>
        <v>0</v>
      </c>
      <c r="EO93" s="547">
        <f t="shared" si="554"/>
        <v>0</v>
      </c>
      <c r="EP93" s="552">
        <v>0</v>
      </c>
      <c r="EQ93" s="550">
        <f>SUMIFS(용기수불기초자료!$D$3:$D$4794,용기수불기초자료!$B$3:$B$4794,A93,용기수불기초자료!$C$3:$C$4794,$EP$3)</f>
        <v>0</v>
      </c>
      <c r="ER93" s="551">
        <f>SUMIFS(용기수불기초자료!$G$3:$G$4794,용기수불기초자료!$B$3:$B$4794,A93,용기수불기초자료!$C$3:$C$4794,$EP$3)</f>
        <v>0</v>
      </c>
      <c r="ES93" s="548">
        <f t="shared" si="555"/>
        <v>0</v>
      </c>
      <c r="ET93" s="552">
        <v>0</v>
      </c>
      <c r="EU93" s="550">
        <f>SUMIFS(용기수불기초자료!$D$3:$D$4794,용기수불기초자료!$B$3:$B$4794,A93,용기수불기초자료!$C$3:$C$4794,$ET$3)</f>
        <v>0</v>
      </c>
      <c r="EV93" s="551">
        <f>SUMIFS(용기수불기초자료!$G$3:$G$4794,용기수불기초자료!$B$3:$B$4794,A93,용기수불기초자료!$C$3:$C$4794,$ET$3)</f>
        <v>0</v>
      </c>
      <c r="EW93" s="548">
        <f t="shared" si="556"/>
        <v>0</v>
      </c>
      <c r="EX93" s="552">
        <v>0</v>
      </c>
      <c r="EY93" s="550">
        <f>SUMIFS(용기수불기초자료!$D$3:$D$4794,용기수불기초자료!$B$3:$B$4794,A93,용기수불기초자료!$C$3:$C$4794,$EX$3)</f>
        <v>0</v>
      </c>
      <c r="EZ93" s="551">
        <f>SUMIFS(용기수불기초자료!$G$3:$G$4794,용기수불기초자료!$B$3:$B$4794,A93,용기수불기초자료!$C$3:$C$4794,$EX$3)</f>
        <v>0</v>
      </c>
      <c r="FA93" s="554">
        <f t="shared" si="557"/>
        <v>0</v>
      </c>
      <c r="FB93" s="552">
        <v>0</v>
      </c>
      <c r="FC93" s="555">
        <f>SUMIFS(용기수불기초자료!$D$3:$D$4794,용기수불기초자료!$B$3:$B$4794,A93,용기수불기초자료!$C$3:$C$4794,$FB$3)</f>
        <v>0</v>
      </c>
      <c r="FD93" s="555">
        <f>SUMIFS(용기수불기초자료!$G$3:$G$4794,용기수불기초자료!$B$3:$B$4794,A93,용기수불기초자료!$C$3:$C$4794,$FB$3)</f>
        <v>0</v>
      </c>
      <c r="FE93" s="554">
        <f t="shared" si="558"/>
        <v>0</v>
      </c>
      <c r="FF93" s="552">
        <v>0</v>
      </c>
      <c r="FG93" s="555">
        <f>SUMIFS(용기수불기초자료!$D$3:$D$4794,용기수불기초자료!$B$3:$B$4794,A93,용기수불기초자료!$C$3:$C$4794,$FF$3)</f>
        <v>0</v>
      </c>
      <c r="FH93" s="555">
        <f>SUMIFS(용기수불기초자료!$G$3:$G$4794,용기수불기초자료!$B$3:$B$4794,A93,용기수불기초자료!$C$3:$C$4794,$FF$3)</f>
        <v>0</v>
      </c>
      <c r="FI93" s="554">
        <f t="shared" si="680"/>
        <v>0</v>
      </c>
      <c r="FJ93" s="552">
        <v>0</v>
      </c>
      <c r="FK93" s="555">
        <f>SUMIFS(용기수불기초자료!$D$3:$D$4794,용기수불기초자료!$B$3:$B$4794,$A93,용기수불기초자료!$C$3:$C$4794,$FJ$3)</f>
        <v>0</v>
      </c>
      <c r="FL93" s="555">
        <f>SUMIFS(용기수불기초자료!$G$3:$G$4794,용기수불기초자료!$B$3:$B$4794,$A93,용기수불기초자료!$C$3:$C$4794,$FJ$3)</f>
        <v>0</v>
      </c>
      <c r="FM93" s="554">
        <f t="shared" si="681"/>
        <v>0</v>
      </c>
      <c r="FN93" s="552">
        <v>0</v>
      </c>
      <c r="FO93" s="555">
        <f>SUMIFS(용기수불기초자료!$D$3:$D$4794,용기수불기초자료!$B$3:$B$4794,$A93,용기수불기초자료!$C$3:$C$4794,$FN$3)</f>
        <v>0</v>
      </c>
      <c r="FP93" s="555">
        <f>SUMIFS(용기수불기초자료!$G$3:$G$4794,용기수불기초자료!$B$3:$B$4794,$A93,용기수불기초자료!$C$3:$C$4794,$FN$3)</f>
        <v>0</v>
      </c>
      <c r="FQ93" s="554">
        <f t="shared" si="682"/>
        <v>0</v>
      </c>
      <c r="FR93" s="558">
        <v>1</v>
      </c>
      <c r="FS93" s="582">
        <f>SUMIF(기화기수불!$B$4:$B$628,A93,기화기수불!$D$4:$D$628)</f>
        <v>0</v>
      </c>
      <c r="FT93" s="582">
        <f>SUMIF(기화기수불!$B$4:$B$628,A93,기화기수불!$C$4:$C$628)</f>
        <v>0</v>
      </c>
      <c r="FU93" s="559">
        <f t="shared" si="601"/>
        <v>1</v>
      </c>
      <c r="FW93" s="228"/>
    </row>
    <row r="94" spans="1:179" x14ac:dyDescent="0.3">
      <c r="A94" s="945" t="s">
        <v>863</v>
      </c>
      <c r="B94" s="546">
        <f t="shared" si="521"/>
        <v>53</v>
      </c>
      <c r="C94" s="547">
        <f t="shared" si="522"/>
        <v>151</v>
      </c>
      <c r="D94" s="547">
        <f t="shared" si="523"/>
        <v>151</v>
      </c>
      <c r="E94" s="548">
        <f t="shared" si="524"/>
        <v>53</v>
      </c>
      <c r="F94" s="549">
        <v>5</v>
      </c>
      <c r="G94" s="550">
        <f>SUMIFS(용기수불기초자료!$D$3:$D$4794,용기수불기초자료!$B$3:$B$4794,A94,용기수불기초자료!$C$3:$C$4794,$F$3)</f>
        <v>1</v>
      </c>
      <c r="H94" s="551">
        <f>SUMIFS(용기수불기초자료!$G$3:$G$4794,용기수불기초자료!$B$3:$B$4794,A94,용기수불기초자료!$C$3:$C$4794,$F$3)</f>
        <v>1</v>
      </c>
      <c r="I94" s="547">
        <f t="shared" si="525"/>
        <v>5</v>
      </c>
      <c r="J94" s="552">
        <v>0</v>
      </c>
      <c r="K94" s="550">
        <f>SUMIFS(용기수불기초자료!$D$3:$D$4794,용기수불기초자료!$B$3:$B$4794,A94,용기수불기초자료!$C$3:$C$4794,$J$3)</f>
        <v>0</v>
      </c>
      <c r="L94" s="551">
        <f>SUMIFS(용기수불기초자료!$G$3:$G$4794,용기수불기초자료!$B$3:$B$4794,A94,용기수불기초자료!$C$3:$C$4794,$J$3)</f>
        <v>0</v>
      </c>
      <c r="M94" s="548">
        <f t="shared" si="526"/>
        <v>0</v>
      </c>
      <c r="N94" s="549">
        <v>0</v>
      </c>
      <c r="O94" s="550">
        <f>SUMIFS(용기수불기초자료!$D$3:$D$4794,용기수불기초자료!$B$3:$B$4794,A94,용기수불기초자료!$C$3:$C$4794,$N$3)</f>
        <v>0</v>
      </c>
      <c r="P94" s="551">
        <f>SUMIFS(용기수불기초자료!$G$3:$G$4794,용기수불기초자료!$B$3:$B$4794,A94,용기수불기초자료!$C$3:$C$4794,$N$3)</f>
        <v>0</v>
      </c>
      <c r="Q94" s="547">
        <f t="shared" si="596"/>
        <v>0</v>
      </c>
      <c r="R94" s="552">
        <v>0</v>
      </c>
      <c r="S94" s="551">
        <f>SUMIFS(용기수불기초자료!$D$3:$D$4794,용기수불기초자료!$B$3:$B$4794,A94,용기수불기초자료!$C$3:$C$4794,$R$3)</f>
        <v>0</v>
      </c>
      <c r="T94" s="551">
        <f>SUMIFS(용기수불기초자료!$G$3:$G$4794,용기수불기초자료!$B$3:$B$4794,A94,용기수불기초자료!$C$3:$C$4794,$R$3)</f>
        <v>0</v>
      </c>
      <c r="U94" s="548">
        <f t="shared" si="527"/>
        <v>0</v>
      </c>
      <c r="V94" s="549">
        <v>45</v>
      </c>
      <c r="W94" s="551">
        <f>SUMIFS(용기수불기초자료!$D$3:$D$4794,용기수불기초자료!$B$3:$B$4794,A94,용기수불기초자료!$C$3:$C$4794,$V$3)</f>
        <v>150</v>
      </c>
      <c r="X94" s="551">
        <f>SUMIFS(용기수불기초자료!$G$3:$G$4794,용기수불기초자료!$B$3:$B$4794,A94,용기수불기초자료!$C$3:$C$4794,$V$3)</f>
        <v>150</v>
      </c>
      <c r="Y94" s="547">
        <f t="shared" si="528"/>
        <v>45</v>
      </c>
      <c r="Z94" s="552">
        <v>0</v>
      </c>
      <c r="AA94" s="551">
        <f>SUMIFS(용기수불기초자료!$D$3:$D$4794,용기수불기초자료!$B$3:$B$4794,A94,용기수불기초자료!$C$3:$C$4794,$Z$3)</f>
        <v>0</v>
      </c>
      <c r="AB94" s="551">
        <f>SUMIFS(용기수불기초자료!$G$3:$G$4794,용기수불기초자료!$B$3:$B$4794,A94,용기수불기초자료!$C$3:$C$4794,$Z$3)</f>
        <v>0</v>
      </c>
      <c r="AC94" s="548">
        <f t="shared" si="529"/>
        <v>0</v>
      </c>
      <c r="AD94" s="552">
        <v>0</v>
      </c>
      <c r="AE94" s="551">
        <f>SUMIFS(용기수불기초자료!$D$3:$D$4794,용기수불기초자료!$B$3:$B$4794,A94,용기수불기초자료!$C$3:$C$4794,$AD$3)</f>
        <v>0</v>
      </c>
      <c r="AF94" s="551">
        <f>SUMIFS(용기수불기초자료!$G$3:$G$4794,용기수불기초자료!$B$3:$B$4794,A94,용기수불기초자료!$C$3:$C$4794,$AD$3)</f>
        <v>0</v>
      </c>
      <c r="AG94" s="548">
        <f t="shared" si="530"/>
        <v>0</v>
      </c>
      <c r="AH94" s="549">
        <v>0</v>
      </c>
      <c r="AI94" s="551">
        <f>SUMIFS(용기수불기초자료!$D$3:$D$4794,용기수불기초자료!$B$3:$B$4794,A94,용기수불기초자료!$C$3:$C$4794,$AH$3)</f>
        <v>0</v>
      </c>
      <c r="AJ94" s="551">
        <f>SUMIFS(용기수불기초자료!$G$3:$G$4794,용기수불기초자료!$B$3:$B$4794,A94,용기수불기초자료!$C$3:$C$4794,$AH$3)</f>
        <v>0</v>
      </c>
      <c r="AK94" s="547">
        <f t="shared" si="597"/>
        <v>0</v>
      </c>
      <c r="AL94" s="552">
        <v>0</v>
      </c>
      <c r="AM94" s="551">
        <f>SUMIFS(용기수불기초자료!$D$3:$D$4794,용기수불기초자료!$B$3:$B$4794,A94,용기수불기초자료!$C$3:$C$4794,$AL$3)</f>
        <v>0</v>
      </c>
      <c r="AN94" s="551">
        <f>SUMIFS(용기수불기초자료!$G$3:$G$4794,용기수불기초자료!$B$3:$B$4794,A94,용기수불기초자료!$C$3:$C$4794,$AL$3)</f>
        <v>0</v>
      </c>
      <c r="AO94" s="548">
        <f t="shared" si="723"/>
        <v>0</v>
      </c>
      <c r="AP94" s="552">
        <v>0</v>
      </c>
      <c r="AQ94" s="551">
        <f>SUMIFS(용기수불기초자료!$D$3:$D$4794,용기수불기초자료!$B$3:$B$4794,A94,용기수불기초자료!$C$3:$C$4794,$AP$3)</f>
        <v>0</v>
      </c>
      <c r="AR94" s="551">
        <f>SUMIFS(용기수불기초자료!$G$3:$G$4794,용기수불기초자료!$B$3:$B$4794,A94,용기수불기초자료!$C$3:$C$4794,$AP$3)</f>
        <v>0</v>
      </c>
      <c r="AS94" s="548">
        <f t="shared" si="606"/>
        <v>0</v>
      </c>
      <c r="AT94" s="552">
        <v>3</v>
      </c>
      <c r="AU94" s="551">
        <f>SUMIFS(용기수불기초자료!$D$3:$D$4794,용기수불기초자료!$B$3:$B$4794,A94,용기수불기초자료!$C$3:$C$4794,$AT$3)</f>
        <v>0</v>
      </c>
      <c r="AV94" s="551">
        <f>SUMIFS(용기수불기초자료!$G$3:$G$4794,용기수불기초자료!$B$3:$B$4794,A94,용기수불기초자료!$C$3:$C$4794,$AT$3)</f>
        <v>0</v>
      </c>
      <c r="AW94" s="548">
        <f t="shared" si="531"/>
        <v>3</v>
      </c>
      <c r="AX94" s="549">
        <v>0</v>
      </c>
      <c r="AY94" s="550">
        <f>SUMIFS(용기수불기초자료!$D$3:$D$4794,용기수불기초자료!$B$3:$B$4794,A94,용기수불기초자료!$C$3:$C$4794,$AX$3)</f>
        <v>0</v>
      </c>
      <c r="AZ94" s="551">
        <f>SUMIFS(용기수불기초자료!$G$3:$G$4794,용기수불기초자료!$B$3:$B$4794,A94,용기수불기초자료!$C$3:$C$4794,$AX$3)</f>
        <v>0</v>
      </c>
      <c r="BA94" s="547">
        <f t="shared" si="532"/>
        <v>0</v>
      </c>
      <c r="BB94" s="552">
        <v>0</v>
      </c>
      <c r="BC94" s="550">
        <f>SUMIFS(용기수불기초자료!$D$3:$D$4794,용기수불기초자료!$B$3:$B$4794,A94,용기수불기초자료!$C$3:$C$4794,$BB$3)</f>
        <v>0</v>
      </c>
      <c r="BD94" s="551">
        <f>SUMIFS(용기수불기초자료!$G$3:$G$4794,용기수불기초자료!$B$3:$B$4794,A94,용기수불기초자료!$C$3:$C$4794,$BB$3)</f>
        <v>0</v>
      </c>
      <c r="BE94" s="548">
        <f t="shared" si="533"/>
        <v>0</v>
      </c>
      <c r="BF94" s="549">
        <v>0</v>
      </c>
      <c r="BG94" s="550">
        <f>SUMIFS(용기수불기초자료!$D$3:$D$4794,용기수불기초자료!$B$3:$B$4794,A94,용기수불기초자료!$C$3:$C$4794,$BF$3)</f>
        <v>0</v>
      </c>
      <c r="BH94" s="551">
        <f>SUMIFS(용기수불기초자료!$G$3:$G$4794,용기수불기초자료!$B$3:$B$4794,A94,용기수불기초자료!$C$3:$C$4794,$BF$3)</f>
        <v>0</v>
      </c>
      <c r="BI94" s="547">
        <f t="shared" si="534"/>
        <v>0</v>
      </c>
      <c r="BJ94" s="552">
        <v>0</v>
      </c>
      <c r="BK94" s="550">
        <f>SUMIFS(용기수불기초자료!$D$3:$D$4794,용기수불기초자료!$B$3:$B$4794,A94,용기수불기초자료!$C$3:$C$4794,$BJ$3)</f>
        <v>0</v>
      </c>
      <c r="BL94" s="551">
        <f>SUMIFS(용기수불기초자료!$G$3:$G$4794,용기수불기초자료!$B$3:$B$4794,A94,용기수불기초자료!$C$3:$C$4794,$BJ$3)</f>
        <v>0</v>
      </c>
      <c r="BM94" s="548">
        <f t="shared" si="535"/>
        <v>0</v>
      </c>
      <c r="BN94" s="552">
        <v>0</v>
      </c>
      <c r="BO94" s="550">
        <f>SUMIFS(용기수불기초자료!$D$3:$D$4794,용기수불기초자료!$B$3:$B$4794,A94,용기수불기초자료!$C$3:$C$4794,$BN$3)</f>
        <v>0</v>
      </c>
      <c r="BP94" s="551">
        <f>SUMIFS(용기수불기초자료!$G$3:$G$4794,용기수불기초자료!$B$3:$B$4794,A94,용기수불기초자료!$C$3:$C$4794,$BN$3)</f>
        <v>0</v>
      </c>
      <c r="BQ94" s="548">
        <f t="shared" si="536"/>
        <v>0</v>
      </c>
      <c r="BR94" s="552">
        <v>0</v>
      </c>
      <c r="BS94" s="550">
        <f>SUMIFS(용기수불기초자료!$D$3:$D$4794,용기수불기초자료!$B$3:$B$4794,A94,용기수불기초자료!$C$3:$C$4794,$BR$3)</f>
        <v>0</v>
      </c>
      <c r="BT94" s="551">
        <f>SUMIFS(용기수불기초자료!$G$3:$G$4794,용기수불기초자료!$B$3:$B$4794,A94,용기수불기초자료!$C$3:$C$4794,$BR$3)</f>
        <v>0</v>
      </c>
      <c r="BU94" s="548">
        <f t="shared" si="537"/>
        <v>0</v>
      </c>
      <c r="BV94" s="549">
        <v>0</v>
      </c>
      <c r="BW94" s="550">
        <f>SUMIFS(용기수불기초자료!$D$3:$D$4794,용기수불기초자료!$B$3:$B$4794,A94,용기수불기초자료!$C$3:$C$4794,$BV$3)</f>
        <v>0</v>
      </c>
      <c r="BX94" s="551">
        <f>SUMIFS(용기수불기초자료!$G$3:$G$4794,용기수불기초자료!$B$3:$B$4794,A94,용기수불기초자료!$C$3:$C$4794,$BV$3)</f>
        <v>0</v>
      </c>
      <c r="BY94" s="547">
        <f t="shared" si="538"/>
        <v>0</v>
      </c>
      <c r="BZ94" s="552">
        <v>0</v>
      </c>
      <c r="CA94" s="550">
        <f>SUMIFS(용기수불기초자료!$D$3:$D$4794,용기수불기초자료!$B$3:$B$4794,A94,용기수불기초자료!$C$3:$C$4794,$BZ$3)</f>
        <v>0</v>
      </c>
      <c r="CB94" s="551">
        <f>SUMIFS(용기수불기초자료!$G$3:$G$4794,용기수불기초자료!$B$3:$B$4794,A94,용기수불기초자료!$C$3:$C$4794,$BZ$3)</f>
        <v>0</v>
      </c>
      <c r="CC94" s="548">
        <f t="shared" si="539"/>
        <v>0</v>
      </c>
      <c r="CD94" s="552">
        <v>0</v>
      </c>
      <c r="CE94" s="550">
        <f>SUMIFS(용기수불기초자료!$D$3:$D$4794,용기수불기초자료!$B$3:$B$4794,A94,용기수불기초자료!$C$3:$C$4794,$CD$3)</f>
        <v>0</v>
      </c>
      <c r="CF94" s="551">
        <f>SUMIFS(용기수불기초자료!$G$3:$G$4794,용기수불기초자료!$B$3:$B$4794,A94,용기수불기초자료!$C$3:$C$4794,$CD$3)</f>
        <v>0</v>
      </c>
      <c r="CG94" s="548">
        <f t="shared" si="540"/>
        <v>0</v>
      </c>
      <c r="CH94" s="552">
        <v>0</v>
      </c>
      <c r="CI94" s="550">
        <f>SUMIFS(용기수불기초자료!$D$3:$D$4794,용기수불기초자료!$B$3:$B$4794,A94,용기수불기초자료!$C$3:$C$4794,$CH$3)</f>
        <v>0</v>
      </c>
      <c r="CJ94" s="551">
        <f>SUMIFS(용기수불기초자료!$G$3:$G$4794,용기수불기초자료!$B$3:$B$4794,A94,용기수불기초자료!$C$3:$C$4794,$CH$3)</f>
        <v>0</v>
      </c>
      <c r="CK94" s="548">
        <f t="shared" si="541"/>
        <v>0</v>
      </c>
      <c r="CL94" s="549">
        <v>0</v>
      </c>
      <c r="CM94" s="550">
        <f>SUMIFS(용기수불기초자료!$D$3:$D$4794,용기수불기초자료!$B$3:$B$4794,A94,용기수불기초자료!$C$3:$C$4794,$CL$3)</f>
        <v>0</v>
      </c>
      <c r="CN94" s="551">
        <f>SUMIFS(용기수불기초자료!$G$3:$G$4794,용기수불기초자료!$B$3:$B$4794,A94,용기수불기초자료!$C$3:$C$4794,$CL$3)</f>
        <v>0</v>
      </c>
      <c r="CO94" s="547">
        <f t="shared" si="542"/>
        <v>0</v>
      </c>
      <c r="CP94" s="552">
        <v>0</v>
      </c>
      <c r="CQ94" s="550">
        <f>SUMIFS(용기수불기초자료!$D$3:$D$4794,용기수불기초자료!$B$3:$B$4794,A94,용기수불기초자료!$C$3:$C$4794,$CP$3)</f>
        <v>0</v>
      </c>
      <c r="CR94" s="551">
        <f>SUMIFS(용기수불기초자료!$G$3:$G$4794,용기수불기초자료!$B$3:$B$4794,A94,용기수불기초자료!$C$3:$C$4794,$CP$3)</f>
        <v>0</v>
      </c>
      <c r="CS94" s="548">
        <f t="shared" si="543"/>
        <v>0</v>
      </c>
      <c r="CT94" s="549">
        <v>0</v>
      </c>
      <c r="CU94" s="550">
        <f>SUMIFS(용기수불기초자료!$D$3:$D$4794,용기수불기초자료!$B$3:$B$4794,A94,용기수불기초자료!$C$3:$C$4794,$CT$3)</f>
        <v>0</v>
      </c>
      <c r="CV94" s="551">
        <f>SUMIFS(용기수불기초자료!$G$3:$G$4794,용기수불기초자료!$B$3:$B$4794,A94,용기수불기초자료!$C$3:$C$4794,$CT$3)</f>
        <v>0</v>
      </c>
      <c r="CW94" s="547">
        <f t="shared" si="544"/>
        <v>0</v>
      </c>
      <c r="CX94" s="552">
        <v>0</v>
      </c>
      <c r="CY94" s="550">
        <f>SUMIFS(용기수불기초자료!$D$3:$D$4794,용기수불기초자료!$B$3:$B$4794,A94,용기수불기초자료!$C$3:$C$4794,$CX$3)</f>
        <v>0</v>
      </c>
      <c r="CZ94" s="551">
        <f>SUMIFS(용기수불기초자료!$G$3:$G$4794,용기수불기초자료!$B$3:$B$4794,A94,용기수불기초자료!$C$3:$C$4794,$CX$3)</f>
        <v>0</v>
      </c>
      <c r="DA94" s="548">
        <f t="shared" si="545"/>
        <v>0</v>
      </c>
      <c r="DB94" s="549">
        <v>0</v>
      </c>
      <c r="DC94" s="550">
        <f>SUMIFS(용기수불기초자료!$D$3:$D$4794,용기수불기초자료!$B$3:$B$4794,A94,용기수불기초자료!$C$3:$C$4794,$DB$3)</f>
        <v>0</v>
      </c>
      <c r="DD94" s="551">
        <f>SUMIFS(용기수불기초자료!$G$3:$G$4794,용기수불기초자료!$B$3:$B$4794,A94,용기수불기초자료!$C$3:$C$4794,$DB$3)</f>
        <v>0</v>
      </c>
      <c r="DE94" s="547">
        <f t="shared" si="546"/>
        <v>0</v>
      </c>
      <c r="DF94" s="552">
        <v>0</v>
      </c>
      <c r="DG94" s="550">
        <f>SUMIFS(용기수불기초자료!$D$3:$D$4794,용기수불기초자료!$B$3:$B$4794,A94,용기수불기초자료!$C$3:$C$4794,$DF$3)</f>
        <v>0</v>
      </c>
      <c r="DH94" s="551">
        <f>SUMIFS(용기수불기초자료!$G$3:$G$4794,용기수불기초자료!$B$3:$B$4794,A94,용기수불기초자료!$C$3:$C$4794,$DF$3)</f>
        <v>0</v>
      </c>
      <c r="DI94" s="548">
        <f t="shared" si="547"/>
        <v>0</v>
      </c>
      <c r="DJ94" s="552">
        <v>0</v>
      </c>
      <c r="DK94" s="550">
        <f>SUMIFS(용기수불기초자료!$D$3:$D$4794,용기수불기초자료!$B$3:$B$4794,A94,용기수불기초자료!$C$3:$C$4794,$DJ$3)</f>
        <v>0</v>
      </c>
      <c r="DL94" s="551">
        <f>SUMIFS(용기수불기초자료!$G$3:$G$4794,용기수불기초자료!$B$3:$B$4794,A94,용기수불기초자료!$C$3:$C$4794,$DJ$3)</f>
        <v>0</v>
      </c>
      <c r="DM94" s="548">
        <f t="shared" si="548"/>
        <v>0</v>
      </c>
      <c r="DN94" s="552">
        <v>0</v>
      </c>
      <c r="DO94" s="550">
        <f>SUMIFS(용기수불기초자료!$D$3:$D$4794,용기수불기초자료!$B$3:$B$4794,A94,용기수불기초자료!$C$3:$C$4794,$DN$3)</f>
        <v>0</v>
      </c>
      <c r="DP94" s="551">
        <f>SUMIFS(용기수불기초자료!$G$3:$G$4794,용기수불기초자료!$B$3:$B$4794,A94,용기수불기초자료!$C$3:$C$4794,$DN$3)</f>
        <v>0</v>
      </c>
      <c r="DQ94" s="554">
        <f t="shared" si="549"/>
        <v>0</v>
      </c>
      <c r="DR94" s="549">
        <v>0</v>
      </c>
      <c r="DS94" s="550">
        <f>SUMIFS(용기수불기초자료!$D$3:$D$4794,용기수불기초자료!$B$3:$B$4794,A94,용기수불기초자료!$C$3:$C$4794,$DR$3)</f>
        <v>0</v>
      </c>
      <c r="DT94" s="551">
        <f>SUMIFS(용기수불기초자료!$G$3:$G$4794,용기수불기초자료!$B$3:$B$4794,A94,용기수불기초자료!$C$3:$C$4794,$DR$3)</f>
        <v>0</v>
      </c>
      <c r="DU94" s="547">
        <f t="shared" si="520"/>
        <v>0</v>
      </c>
      <c r="DV94" s="552">
        <v>0</v>
      </c>
      <c r="DW94" s="550">
        <f>SUMIFS(용기수불기초자료!$D$3:$D$4794,용기수불기초자료!$B$3:$B$4794,A94,용기수불기초자료!$C$3:$C$4794,$DV$3)</f>
        <v>0</v>
      </c>
      <c r="DX94" s="551">
        <f>SUMIFS(용기수불기초자료!$G$3:$G$4794,용기수불기초자료!$B$3:$B$4794,A94,용기수불기초자료!$C$3:$C$4794,$DV$3)</f>
        <v>0</v>
      </c>
      <c r="DY94" s="548">
        <f t="shared" si="550"/>
        <v>0</v>
      </c>
      <c r="DZ94" s="549">
        <v>0</v>
      </c>
      <c r="EA94" s="550">
        <f>SUMIFS(용기수불기초자료!$D$3:$D$4794,용기수불기초자료!$B$3:$B$4794,A94,용기수불기초자료!$C$3:$C$4794,$DZ$3)</f>
        <v>0</v>
      </c>
      <c r="EB94" s="551">
        <f>SUMIFS(용기수불기초자료!$G$3:$G$4794,용기수불기초자료!$B$3:$B$4794,A94,용기수불기초자료!$C$3:$C$4794,$DZ$3)</f>
        <v>0</v>
      </c>
      <c r="EC94" s="547">
        <f t="shared" si="551"/>
        <v>0</v>
      </c>
      <c r="ED94" s="552">
        <v>0</v>
      </c>
      <c r="EE94" s="550">
        <f>SUMIFS(용기수불기초자료!$D$3:$D$4794,용기수불기초자료!$B$3:$B$4794,A94,용기수불기초자료!$C$3:$C$4794,$ED$3)</f>
        <v>0</v>
      </c>
      <c r="EF94" s="551">
        <f>SUMIFS(용기수불기초자료!$G$3:$G$4794,용기수불기초자료!$B$3:$B$4794,A94,용기수불기초자료!$C$3:$C$4794,$ED$3)</f>
        <v>0</v>
      </c>
      <c r="EG94" s="548">
        <f t="shared" si="552"/>
        <v>0</v>
      </c>
      <c r="EH94" s="552">
        <v>0</v>
      </c>
      <c r="EI94" s="550">
        <f>SUMIFS(용기수불기초자료!$D$3:$D$4794,용기수불기초자료!$B$3:$B$4794,A94,용기수불기초자료!$C$3:$C$4794,$EH$3)</f>
        <v>0</v>
      </c>
      <c r="EJ94" s="551">
        <f>SUMIFS(용기수불기초자료!$G$3:$G$4794,용기수불기초자료!$B$3:$B$4794,A94,용기수불기초자료!$C$3:$C$4794,$EH$3)</f>
        <v>0</v>
      </c>
      <c r="EK94" s="548">
        <f t="shared" si="553"/>
        <v>0</v>
      </c>
      <c r="EL94" s="549">
        <v>0</v>
      </c>
      <c r="EM94" s="550">
        <f>SUMIFS(용기수불기초자료!$D$3:$D$4794,용기수불기초자료!$B$3:$B$4794,A94,용기수불기초자료!$C$3:$C$4794,$EL$3)</f>
        <v>0</v>
      </c>
      <c r="EN94" s="551">
        <f>SUMIFS(용기수불기초자료!$G$3:$G$4794,용기수불기초자료!$B$3:$B$4794,A94,용기수불기초자료!$C$3:$C$4794,$EL$3)</f>
        <v>0</v>
      </c>
      <c r="EO94" s="547">
        <f t="shared" si="554"/>
        <v>0</v>
      </c>
      <c r="EP94" s="552">
        <v>0</v>
      </c>
      <c r="EQ94" s="550">
        <f>SUMIFS(용기수불기초자료!$D$3:$D$4794,용기수불기초자료!$B$3:$B$4794,A94,용기수불기초자료!$C$3:$C$4794,$EP$3)</f>
        <v>0</v>
      </c>
      <c r="ER94" s="551">
        <f>SUMIFS(용기수불기초자료!$G$3:$G$4794,용기수불기초자료!$B$3:$B$4794,A94,용기수불기초자료!$C$3:$C$4794,$EP$3)</f>
        <v>0</v>
      </c>
      <c r="ES94" s="548">
        <f t="shared" si="555"/>
        <v>0</v>
      </c>
      <c r="ET94" s="552">
        <v>0</v>
      </c>
      <c r="EU94" s="550">
        <f>SUMIFS(용기수불기초자료!$D$3:$D$4794,용기수불기초자료!$B$3:$B$4794,A94,용기수불기초자료!$C$3:$C$4794,$ET$3)</f>
        <v>0</v>
      </c>
      <c r="EV94" s="551">
        <f>SUMIFS(용기수불기초자료!$G$3:$G$4794,용기수불기초자료!$B$3:$B$4794,A94,용기수불기초자료!$C$3:$C$4794,$ET$3)</f>
        <v>0</v>
      </c>
      <c r="EW94" s="548">
        <f t="shared" si="556"/>
        <v>0</v>
      </c>
      <c r="EX94" s="552">
        <v>0</v>
      </c>
      <c r="EY94" s="550">
        <f>SUMIFS(용기수불기초자료!$D$3:$D$4794,용기수불기초자료!$B$3:$B$4794,A94,용기수불기초자료!$C$3:$C$4794,$EX$3)</f>
        <v>0</v>
      </c>
      <c r="EZ94" s="551">
        <f>SUMIFS(용기수불기초자료!$G$3:$G$4794,용기수불기초자료!$B$3:$B$4794,A94,용기수불기초자료!$C$3:$C$4794,$EX$3)</f>
        <v>0</v>
      </c>
      <c r="FA94" s="554">
        <f t="shared" si="557"/>
        <v>0</v>
      </c>
      <c r="FB94" s="552">
        <v>0</v>
      </c>
      <c r="FC94" s="555">
        <f>SUMIFS(용기수불기초자료!$D$3:$D$4794,용기수불기초자료!$B$3:$B$4794,A94,용기수불기초자료!$C$3:$C$4794,$FB$3)</f>
        <v>0</v>
      </c>
      <c r="FD94" s="555">
        <f>SUMIFS(용기수불기초자료!$G$3:$G$4794,용기수불기초자료!$B$3:$B$4794,A94,용기수불기초자료!$C$3:$C$4794,$FB$3)</f>
        <v>0</v>
      </c>
      <c r="FE94" s="554">
        <f t="shared" si="558"/>
        <v>0</v>
      </c>
      <c r="FF94" s="552">
        <v>0</v>
      </c>
      <c r="FG94" s="555">
        <f>SUMIFS(용기수불기초자료!$D$3:$D$4794,용기수불기초자료!$B$3:$B$4794,A94,용기수불기초자료!$C$3:$C$4794,$FF$3)</f>
        <v>0</v>
      </c>
      <c r="FH94" s="555">
        <f>SUMIFS(용기수불기초자료!$G$3:$G$4794,용기수불기초자료!$B$3:$B$4794,A94,용기수불기초자료!$C$3:$C$4794,$FF$3)</f>
        <v>0</v>
      </c>
      <c r="FI94" s="554">
        <f t="shared" si="680"/>
        <v>0</v>
      </c>
      <c r="FJ94" s="552">
        <v>0</v>
      </c>
      <c r="FK94" s="555">
        <f>SUMIFS(용기수불기초자료!$D$3:$D$4794,용기수불기초자료!$B$3:$B$4794,$A94,용기수불기초자료!$C$3:$C$4794,$FJ$3)</f>
        <v>0</v>
      </c>
      <c r="FL94" s="555">
        <f>SUMIFS(용기수불기초자료!$G$3:$G$4794,용기수불기초자료!$B$3:$B$4794,$A94,용기수불기초자료!$C$3:$C$4794,$FJ$3)</f>
        <v>0</v>
      </c>
      <c r="FM94" s="554">
        <f t="shared" si="681"/>
        <v>0</v>
      </c>
      <c r="FN94" s="552">
        <v>0</v>
      </c>
      <c r="FO94" s="555">
        <f>SUMIFS(용기수불기초자료!$D$3:$D$4794,용기수불기초자료!$B$3:$B$4794,$A94,용기수불기초자료!$C$3:$C$4794,$FN$3)</f>
        <v>0</v>
      </c>
      <c r="FP94" s="555">
        <f>SUMIFS(용기수불기초자료!$G$3:$G$4794,용기수불기초자료!$B$3:$B$4794,$A94,용기수불기초자료!$C$3:$C$4794,$FN$3)</f>
        <v>0</v>
      </c>
      <c r="FQ94" s="554">
        <f t="shared" si="682"/>
        <v>0</v>
      </c>
      <c r="FR94" s="558">
        <v>0</v>
      </c>
      <c r="FS94" s="582">
        <f>SUMIF(기화기수불!$B$4:$B$628,A94,기화기수불!$D$4:$D$628)</f>
        <v>0</v>
      </c>
      <c r="FT94" s="582">
        <f>SUMIF(기화기수불!$B$4:$B$628,A94,기화기수불!$C$4:$C$628)</f>
        <v>0</v>
      </c>
      <c r="FU94" s="559">
        <f t="shared" si="601"/>
        <v>0</v>
      </c>
      <c r="FW94" s="228"/>
    </row>
    <row r="95" spans="1:179" s="663" customFormat="1" x14ac:dyDescent="0.3">
      <c r="A95" s="727" t="s">
        <v>716</v>
      </c>
      <c r="B95" s="652">
        <f t="shared" si="521"/>
        <v>-2</v>
      </c>
      <c r="C95" s="653">
        <f t="shared" si="522"/>
        <v>0</v>
      </c>
      <c r="D95" s="653">
        <f t="shared" si="523"/>
        <v>0</v>
      </c>
      <c r="E95" s="654">
        <f t="shared" si="524"/>
        <v>-2</v>
      </c>
      <c r="F95" s="655">
        <v>0</v>
      </c>
      <c r="G95" s="656">
        <f>SUMIFS(용기수불기초자료!$D$3:$D$4794,용기수불기초자료!$B$3:$B$4794,A95,용기수불기초자료!$C$3:$C$4794,$F$3)</f>
        <v>0</v>
      </c>
      <c r="H95" s="657">
        <f>SUMIFS(용기수불기초자료!$G$3:$G$4794,용기수불기초자료!$B$3:$B$4794,A95,용기수불기초자료!$C$3:$C$4794,$F$3)</f>
        <v>0</v>
      </c>
      <c r="I95" s="653">
        <f t="shared" si="525"/>
        <v>0</v>
      </c>
      <c r="J95" s="658">
        <v>0</v>
      </c>
      <c r="K95" s="656">
        <f>SUMIFS(용기수불기초자료!$D$3:$D$4794,용기수불기초자료!$B$3:$B$4794,A95,용기수불기초자료!$C$3:$C$4794,$J$3)</f>
        <v>0</v>
      </c>
      <c r="L95" s="657">
        <f>SUMIFS(용기수불기초자료!$G$3:$G$4794,용기수불기초자료!$B$3:$B$4794,A95,용기수불기초자료!$C$3:$C$4794,$J$3)</f>
        <v>0</v>
      </c>
      <c r="M95" s="654">
        <f t="shared" si="526"/>
        <v>0</v>
      </c>
      <c r="N95" s="655">
        <v>0</v>
      </c>
      <c r="O95" s="656">
        <f>SUMIFS(용기수불기초자료!$D$3:$D$4794,용기수불기초자료!$B$3:$B$4794,A95,용기수불기초자료!$C$3:$C$4794,$N$3)</f>
        <v>0</v>
      </c>
      <c r="P95" s="657">
        <f>SUMIFS(용기수불기초자료!$G$3:$G$4794,용기수불기초자료!$B$3:$B$4794,A95,용기수불기초자료!$C$3:$C$4794,$N$3)</f>
        <v>0</v>
      </c>
      <c r="Q95" s="653">
        <f t="shared" si="596"/>
        <v>0</v>
      </c>
      <c r="R95" s="658">
        <v>0</v>
      </c>
      <c r="S95" s="657">
        <f>SUMIFS(용기수불기초자료!$D$3:$D$4794,용기수불기초자료!$B$3:$B$4794,A95,용기수불기초자료!$C$3:$C$4794,$R$3)</f>
        <v>0</v>
      </c>
      <c r="T95" s="657">
        <f>SUMIFS(용기수불기초자료!$G$3:$G$4794,용기수불기초자료!$B$3:$B$4794,A95,용기수불기초자료!$C$3:$C$4794,$R$3)</f>
        <v>0</v>
      </c>
      <c r="U95" s="654">
        <f t="shared" si="527"/>
        <v>0</v>
      </c>
      <c r="V95" s="655">
        <v>0</v>
      </c>
      <c r="W95" s="657">
        <f>SUMIFS(용기수불기초자료!$D$3:$D$4794,용기수불기초자료!$B$3:$B$4794,A95,용기수불기초자료!$C$3:$C$4794,$V$3)</f>
        <v>0</v>
      </c>
      <c r="X95" s="657">
        <f>SUMIFS(용기수불기초자료!$G$3:$G$4794,용기수불기초자료!$B$3:$B$4794,A95,용기수불기초자료!$C$3:$C$4794,$V$3)</f>
        <v>0</v>
      </c>
      <c r="Y95" s="653">
        <f t="shared" si="528"/>
        <v>0</v>
      </c>
      <c r="Z95" s="658">
        <v>0</v>
      </c>
      <c r="AA95" s="657">
        <f>SUMIFS(용기수불기초자료!$D$3:$D$4794,용기수불기초자료!$B$3:$B$4794,A95,용기수불기초자료!$C$3:$C$4794,$Z$3)</f>
        <v>0</v>
      </c>
      <c r="AB95" s="657">
        <f>SUMIFS(용기수불기초자료!$G$3:$G$4794,용기수불기초자료!$B$3:$B$4794,A95,용기수불기초자료!$C$3:$C$4794,$Z$3)</f>
        <v>0</v>
      </c>
      <c r="AC95" s="654">
        <f t="shared" si="529"/>
        <v>0</v>
      </c>
      <c r="AD95" s="658">
        <v>0</v>
      </c>
      <c r="AE95" s="657">
        <f>SUMIFS(용기수불기초자료!$D$3:$D$4794,용기수불기초자료!$B$3:$B$4794,A95,용기수불기초자료!$C$3:$C$4794,$AD$3)</f>
        <v>0</v>
      </c>
      <c r="AF95" s="657">
        <f>SUMIFS(용기수불기초자료!$G$3:$G$4794,용기수불기초자료!$B$3:$B$4794,A95,용기수불기초자료!$C$3:$C$4794,$AD$3)</f>
        <v>0</v>
      </c>
      <c r="AG95" s="654">
        <f t="shared" si="530"/>
        <v>0</v>
      </c>
      <c r="AH95" s="655">
        <v>0</v>
      </c>
      <c r="AI95" s="657">
        <f>SUMIFS(용기수불기초자료!$D$3:$D$4794,용기수불기초자료!$B$3:$B$4794,A95,용기수불기초자료!$C$3:$C$4794,$AH$3)</f>
        <v>0</v>
      </c>
      <c r="AJ95" s="657">
        <f>SUMIFS(용기수불기초자료!$G$3:$G$4794,용기수불기초자료!$B$3:$B$4794,A95,용기수불기초자료!$C$3:$C$4794,$AH$3)</f>
        <v>0</v>
      </c>
      <c r="AK95" s="653">
        <f t="shared" si="597"/>
        <v>0</v>
      </c>
      <c r="AL95" s="658">
        <v>0</v>
      </c>
      <c r="AM95" s="657">
        <f>SUMIFS(용기수불기초자료!$D$3:$D$4794,용기수불기초자료!$B$3:$B$4794,A95,용기수불기초자료!$C$3:$C$4794,$AL$3)</f>
        <v>0</v>
      </c>
      <c r="AN95" s="657">
        <f>SUMIFS(용기수불기초자료!$G$3:$G$4794,용기수불기초자료!$B$3:$B$4794,A95,용기수불기초자료!$C$3:$C$4794,$AL$3)</f>
        <v>0</v>
      </c>
      <c r="AO95" s="654">
        <f t="shared" si="723"/>
        <v>0</v>
      </c>
      <c r="AP95" s="658">
        <v>0</v>
      </c>
      <c r="AQ95" s="657">
        <f>SUMIFS(용기수불기초자료!$D$3:$D$4794,용기수불기초자료!$B$3:$B$4794,A95,용기수불기초자료!$C$3:$C$4794,$AP$3)</f>
        <v>0</v>
      </c>
      <c r="AR95" s="657">
        <f>SUMIFS(용기수불기초자료!$G$3:$G$4794,용기수불기초자료!$B$3:$B$4794,A95,용기수불기초자료!$C$3:$C$4794,$AP$3)</f>
        <v>0</v>
      </c>
      <c r="AS95" s="654">
        <f t="shared" si="606"/>
        <v>0</v>
      </c>
      <c r="AT95" s="658">
        <v>-3</v>
      </c>
      <c r="AU95" s="657">
        <f>SUMIFS(용기수불기초자료!$D$3:$D$4794,용기수불기초자료!$B$3:$B$4794,A95,용기수불기초자료!$C$3:$C$4794,$AT$3)</f>
        <v>0</v>
      </c>
      <c r="AV95" s="657">
        <f>SUMIFS(용기수불기초자료!$G$3:$G$4794,용기수불기초자료!$B$3:$B$4794,A95,용기수불기초자료!$C$3:$C$4794,$AT$3)</f>
        <v>0</v>
      </c>
      <c r="AW95" s="654">
        <f t="shared" si="531"/>
        <v>-3</v>
      </c>
      <c r="AX95" s="655">
        <v>1</v>
      </c>
      <c r="AY95" s="656">
        <f>SUMIFS(용기수불기초자료!$D$3:$D$4794,용기수불기초자료!$B$3:$B$4794,A95,용기수불기초자료!$C$3:$C$4794,$AX$3)</f>
        <v>0</v>
      </c>
      <c r="AZ95" s="657">
        <f>SUMIFS(용기수불기초자료!$G$3:$G$4794,용기수불기초자료!$B$3:$B$4794,A95,용기수불기초자료!$C$3:$C$4794,$AX$3)</f>
        <v>0</v>
      </c>
      <c r="BA95" s="653">
        <f t="shared" si="532"/>
        <v>1</v>
      </c>
      <c r="BB95" s="658">
        <v>0</v>
      </c>
      <c r="BC95" s="656">
        <f>SUMIFS(용기수불기초자료!$D$3:$D$4794,용기수불기초자료!$B$3:$B$4794,A95,용기수불기초자료!$C$3:$C$4794,$BB$3)</f>
        <v>0</v>
      </c>
      <c r="BD95" s="657">
        <f>SUMIFS(용기수불기초자료!$G$3:$G$4794,용기수불기초자료!$B$3:$B$4794,A95,용기수불기초자료!$C$3:$C$4794,$BB$3)</f>
        <v>0</v>
      </c>
      <c r="BE95" s="654">
        <f t="shared" si="533"/>
        <v>0</v>
      </c>
      <c r="BF95" s="655">
        <v>0</v>
      </c>
      <c r="BG95" s="656">
        <f>SUMIFS(용기수불기초자료!$D$3:$D$4794,용기수불기초자료!$B$3:$B$4794,A95,용기수불기초자료!$C$3:$C$4794,$BF$3)</f>
        <v>0</v>
      </c>
      <c r="BH95" s="657">
        <f>SUMIFS(용기수불기초자료!$G$3:$G$4794,용기수불기초자료!$B$3:$B$4794,A95,용기수불기초자료!$C$3:$C$4794,$BF$3)</f>
        <v>0</v>
      </c>
      <c r="BI95" s="653">
        <f t="shared" si="534"/>
        <v>0</v>
      </c>
      <c r="BJ95" s="658">
        <v>0</v>
      </c>
      <c r="BK95" s="656">
        <f>SUMIFS(용기수불기초자료!$D$3:$D$4794,용기수불기초자료!$B$3:$B$4794,A95,용기수불기초자료!$C$3:$C$4794,$BJ$3)</f>
        <v>0</v>
      </c>
      <c r="BL95" s="657">
        <f>SUMIFS(용기수불기초자료!$G$3:$G$4794,용기수불기초자료!$B$3:$B$4794,A95,용기수불기초자료!$C$3:$C$4794,$BJ$3)</f>
        <v>0</v>
      </c>
      <c r="BM95" s="654">
        <f t="shared" si="535"/>
        <v>0</v>
      </c>
      <c r="BN95" s="658">
        <v>0</v>
      </c>
      <c r="BO95" s="656">
        <f>SUMIFS(용기수불기초자료!$D$3:$D$4794,용기수불기초자료!$B$3:$B$4794,A95,용기수불기초자료!$C$3:$C$4794,$BN$3)</f>
        <v>0</v>
      </c>
      <c r="BP95" s="657">
        <f>SUMIFS(용기수불기초자료!$G$3:$G$4794,용기수불기초자료!$B$3:$B$4794,A95,용기수불기초자료!$C$3:$C$4794,$BN$3)</f>
        <v>0</v>
      </c>
      <c r="BQ95" s="654">
        <f t="shared" si="536"/>
        <v>0</v>
      </c>
      <c r="BR95" s="658">
        <v>0</v>
      </c>
      <c r="BS95" s="656">
        <f>SUMIFS(용기수불기초자료!$D$3:$D$4794,용기수불기초자료!$B$3:$B$4794,A95,용기수불기초자료!$C$3:$C$4794,$BR$3)</f>
        <v>0</v>
      </c>
      <c r="BT95" s="657">
        <f>SUMIFS(용기수불기초자료!$G$3:$G$4794,용기수불기초자료!$B$3:$B$4794,A95,용기수불기초자료!$C$3:$C$4794,$BR$3)</f>
        <v>0</v>
      </c>
      <c r="BU95" s="654">
        <f t="shared" si="537"/>
        <v>0</v>
      </c>
      <c r="BV95" s="655">
        <v>0</v>
      </c>
      <c r="BW95" s="656">
        <f>SUMIFS(용기수불기초자료!$D$3:$D$4794,용기수불기초자료!$B$3:$B$4794,A95,용기수불기초자료!$C$3:$C$4794,$BV$3)</f>
        <v>0</v>
      </c>
      <c r="BX95" s="657">
        <f>SUMIFS(용기수불기초자료!$G$3:$G$4794,용기수불기초자료!$B$3:$B$4794,A95,용기수불기초자료!$C$3:$C$4794,$BV$3)</f>
        <v>0</v>
      </c>
      <c r="BY95" s="653">
        <f t="shared" si="538"/>
        <v>0</v>
      </c>
      <c r="BZ95" s="658">
        <v>0</v>
      </c>
      <c r="CA95" s="656">
        <f>SUMIFS(용기수불기초자료!$D$3:$D$4794,용기수불기초자료!$B$3:$B$4794,A95,용기수불기초자료!$C$3:$C$4794,$BZ$3)</f>
        <v>0</v>
      </c>
      <c r="CB95" s="657">
        <f>SUMIFS(용기수불기초자료!$G$3:$G$4794,용기수불기초자료!$B$3:$B$4794,A95,용기수불기초자료!$C$3:$C$4794,$BZ$3)</f>
        <v>0</v>
      </c>
      <c r="CC95" s="654">
        <f t="shared" si="539"/>
        <v>0</v>
      </c>
      <c r="CD95" s="658">
        <v>0</v>
      </c>
      <c r="CE95" s="656">
        <f>SUMIFS(용기수불기초자료!$D$3:$D$4794,용기수불기초자료!$B$3:$B$4794,A95,용기수불기초자료!$C$3:$C$4794,$CD$3)</f>
        <v>0</v>
      </c>
      <c r="CF95" s="657">
        <f>SUMIFS(용기수불기초자료!$G$3:$G$4794,용기수불기초자료!$B$3:$B$4794,A95,용기수불기초자료!$C$3:$C$4794,$CD$3)</f>
        <v>0</v>
      </c>
      <c r="CG95" s="654">
        <f t="shared" si="540"/>
        <v>0</v>
      </c>
      <c r="CH95" s="658">
        <v>0</v>
      </c>
      <c r="CI95" s="656">
        <f>SUMIFS(용기수불기초자료!$D$3:$D$4794,용기수불기초자료!$B$3:$B$4794,A95,용기수불기초자료!$C$3:$C$4794,$CH$3)</f>
        <v>0</v>
      </c>
      <c r="CJ95" s="657">
        <f>SUMIFS(용기수불기초자료!$G$3:$G$4794,용기수불기초자료!$B$3:$B$4794,A95,용기수불기초자료!$C$3:$C$4794,$CH$3)</f>
        <v>0</v>
      </c>
      <c r="CK95" s="654">
        <f t="shared" si="541"/>
        <v>0</v>
      </c>
      <c r="CL95" s="655">
        <v>0</v>
      </c>
      <c r="CM95" s="656">
        <f>SUMIFS(용기수불기초자료!$D$3:$D$4794,용기수불기초자료!$B$3:$B$4794,A95,용기수불기초자료!$C$3:$C$4794,$CL$3)</f>
        <v>0</v>
      </c>
      <c r="CN95" s="657">
        <f>SUMIFS(용기수불기초자료!$G$3:$G$4794,용기수불기초자료!$B$3:$B$4794,A95,용기수불기초자료!$C$3:$C$4794,$CL$3)</f>
        <v>0</v>
      </c>
      <c r="CO95" s="653">
        <f t="shared" si="542"/>
        <v>0</v>
      </c>
      <c r="CP95" s="658">
        <v>0</v>
      </c>
      <c r="CQ95" s="656">
        <f>SUMIFS(용기수불기초자료!$D$3:$D$4794,용기수불기초자료!$B$3:$B$4794,A95,용기수불기초자료!$C$3:$C$4794,$CP$3)</f>
        <v>0</v>
      </c>
      <c r="CR95" s="657">
        <f>SUMIFS(용기수불기초자료!$G$3:$G$4794,용기수불기초자료!$B$3:$B$4794,A95,용기수불기초자료!$C$3:$C$4794,$CP$3)</f>
        <v>0</v>
      </c>
      <c r="CS95" s="654">
        <f t="shared" si="543"/>
        <v>0</v>
      </c>
      <c r="CT95" s="655">
        <v>0</v>
      </c>
      <c r="CU95" s="656">
        <f>SUMIFS(용기수불기초자료!$D$3:$D$4794,용기수불기초자료!$B$3:$B$4794,A95,용기수불기초자료!$C$3:$C$4794,$CT$3)</f>
        <v>0</v>
      </c>
      <c r="CV95" s="657">
        <f>SUMIFS(용기수불기초자료!$G$3:$G$4794,용기수불기초자료!$B$3:$B$4794,A95,용기수불기초자료!$C$3:$C$4794,$CT$3)</f>
        <v>0</v>
      </c>
      <c r="CW95" s="653">
        <f t="shared" si="544"/>
        <v>0</v>
      </c>
      <c r="CX95" s="658">
        <v>0</v>
      </c>
      <c r="CY95" s="656">
        <f>SUMIFS(용기수불기초자료!$D$3:$D$4794,용기수불기초자료!$B$3:$B$4794,A95,용기수불기초자료!$C$3:$C$4794,$CX$3)</f>
        <v>0</v>
      </c>
      <c r="CZ95" s="657">
        <f>SUMIFS(용기수불기초자료!$G$3:$G$4794,용기수불기초자료!$B$3:$B$4794,A95,용기수불기초자료!$C$3:$C$4794,$CX$3)</f>
        <v>0</v>
      </c>
      <c r="DA95" s="654">
        <f t="shared" si="545"/>
        <v>0</v>
      </c>
      <c r="DB95" s="655">
        <v>0</v>
      </c>
      <c r="DC95" s="656">
        <f>SUMIFS(용기수불기초자료!$D$3:$D$4794,용기수불기초자료!$B$3:$B$4794,A95,용기수불기초자료!$C$3:$C$4794,$DB$3)</f>
        <v>0</v>
      </c>
      <c r="DD95" s="657">
        <f>SUMIFS(용기수불기초자료!$G$3:$G$4794,용기수불기초자료!$B$3:$B$4794,A95,용기수불기초자료!$C$3:$C$4794,$DB$3)</f>
        <v>0</v>
      </c>
      <c r="DE95" s="653">
        <f t="shared" si="546"/>
        <v>0</v>
      </c>
      <c r="DF95" s="658">
        <v>0</v>
      </c>
      <c r="DG95" s="656">
        <f>SUMIFS(용기수불기초자료!$D$3:$D$4794,용기수불기초자료!$B$3:$B$4794,A95,용기수불기초자료!$C$3:$C$4794,$DF$3)</f>
        <v>0</v>
      </c>
      <c r="DH95" s="657">
        <f>SUMIFS(용기수불기초자료!$G$3:$G$4794,용기수불기초자료!$B$3:$B$4794,A95,용기수불기초자료!$C$3:$C$4794,$DF$3)</f>
        <v>0</v>
      </c>
      <c r="DI95" s="654">
        <f t="shared" si="547"/>
        <v>0</v>
      </c>
      <c r="DJ95" s="658">
        <v>0</v>
      </c>
      <c r="DK95" s="656">
        <f>SUMIFS(용기수불기초자료!$D$3:$D$4794,용기수불기초자료!$B$3:$B$4794,A95,용기수불기초자료!$C$3:$C$4794,$DJ$3)</f>
        <v>0</v>
      </c>
      <c r="DL95" s="657">
        <f>SUMIFS(용기수불기초자료!$G$3:$G$4794,용기수불기초자료!$B$3:$B$4794,A95,용기수불기초자료!$C$3:$C$4794,$DJ$3)</f>
        <v>0</v>
      </c>
      <c r="DM95" s="654">
        <f t="shared" si="548"/>
        <v>0</v>
      </c>
      <c r="DN95" s="658">
        <v>0</v>
      </c>
      <c r="DO95" s="656">
        <f>SUMIFS(용기수불기초자료!$D$3:$D$4794,용기수불기초자료!$B$3:$B$4794,A95,용기수불기초자료!$C$3:$C$4794,$DN$3)</f>
        <v>0</v>
      </c>
      <c r="DP95" s="657">
        <f>SUMIFS(용기수불기초자료!$G$3:$G$4794,용기수불기초자료!$B$3:$B$4794,A95,용기수불기초자료!$C$3:$C$4794,$DN$3)</f>
        <v>0</v>
      </c>
      <c r="DQ95" s="659">
        <f t="shared" si="549"/>
        <v>0</v>
      </c>
      <c r="DR95" s="655">
        <v>0</v>
      </c>
      <c r="DS95" s="656">
        <f>SUMIFS(용기수불기초자료!$D$3:$D$4794,용기수불기초자료!$B$3:$B$4794,A95,용기수불기초자료!$C$3:$C$4794,$DR$3)</f>
        <v>0</v>
      </c>
      <c r="DT95" s="657">
        <f>SUMIFS(용기수불기초자료!$G$3:$G$4794,용기수불기초자료!$B$3:$B$4794,A95,용기수불기초자료!$C$3:$C$4794,$DR$3)</f>
        <v>0</v>
      </c>
      <c r="DU95" s="653">
        <f t="shared" si="520"/>
        <v>0</v>
      </c>
      <c r="DV95" s="658">
        <v>0</v>
      </c>
      <c r="DW95" s="656">
        <f>SUMIFS(용기수불기초자료!$D$3:$D$4794,용기수불기초자료!$B$3:$B$4794,A95,용기수불기초자료!$C$3:$C$4794,$DV$3)</f>
        <v>0</v>
      </c>
      <c r="DX95" s="657">
        <f>SUMIFS(용기수불기초자료!$G$3:$G$4794,용기수불기초자료!$B$3:$B$4794,A95,용기수불기초자료!$C$3:$C$4794,$DV$3)</f>
        <v>0</v>
      </c>
      <c r="DY95" s="654">
        <f t="shared" si="550"/>
        <v>0</v>
      </c>
      <c r="DZ95" s="655">
        <v>0</v>
      </c>
      <c r="EA95" s="656">
        <f>SUMIFS(용기수불기초자료!$D$3:$D$4794,용기수불기초자료!$B$3:$B$4794,A95,용기수불기초자료!$C$3:$C$4794,$DZ$3)</f>
        <v>0</v>
      </c>
      <c r="EB95" s="657">
        <f>SUMIFS(용기수불기초자료!$G$3:$G$4794,용기수불기초자료!$B$3:$B$4794,A95,용기수불기초자료!$C$3:$C$4794,$DZ$3)</f>
        <v>0</v>
      </c>
      <c r="EC95" s="653">
        <f t="shared" si="551"/>
        <v>0</v>
      </c>
      <c r="ED95" s="658">
        <v>0</v>
      </c>
      <c r="EE95" s="656">
        <f>SUMIFS(용기수불기초자료!$D$3:$D$4794,용기수불기초자료!$B$3:$B$4794,A95,용기수불기초자료!$C$3:$C$4794,$ED$3)</f>
        <v>0</v>
      </c>
      <c r="EF95" s="657">
        <f>SUMIFS(용기수불기초자료!$G$3:$G$4794,용기수불기초자료!$B$3:$B$4794,A95,용기수불기초자료!$C$3:$C$4794,$ED$3)</f>
        <v>0</v>
      </c>
      <c r="EG95" s="654">
        <f t="shared" si="552"/>
        <v>0</v>
      </c>
      <c r="EH95" s="658">
        <v>0</v>
      </c>
      <c r="EI95" s="656">
        <f>SUMIFS(용기수불기초자료!$D$3:$D$4794,용기수불기초자료!$B$3:$B$4794,A95,용기수불기초자료!$C$3:$C$4794,$EH$3)</f>
        <v>0</v>
      </c>
      <c r="EJ95" s="657">
        <f>SUMIFS(용기수불기초자료!$G$3:$G$4794,용기수불기초자료!$B$3:$B$4794,A95,용기수불기초자료!$C$3:$C$4794,$EH$3)</f>
        <v>0</v>
      </c>
      <c r="EK95" s="654">
        <f t="shared" si="553"/>
        <v>0</v>
      </c>
      <c r="EL95" s="655">
        <v>0</v>
      </c>
      <c r="EM95" s="656">
        <f>SUMIFS(용기수불기초자료!$D$3:$D$4794,용기수불기초자료!$B$3:$B$4794,A95,용기수불기초자료!$C$3:$C$4794,$EL$3)</f>
        <v>0</v>
      </c>
      <c r="EN95" s="657">
        <f>SUMIFS(용기수불기초자료!$G$3:$G$4794,용기수불기초자료!$B$3:$B$4794,A95,용기수불기초자료!$C$3:$C$4794,$EL$3)</f>
        <v>0</v>
      </c>
      <c r="EO95" s="653">
        <f t="shared" si="554"/>
        <v>0</v>
      </c>
      <c r="EP95" s="658">
        <v>0</v>
      </c>
      <c r="EQ95" s="656">
        <f>SUMIFS(용기수불기초자료!$D$3:$D$4794,용기수불기초자료!$B$3:$B$4794,A95,용기수불기초자료!$C$3:$C$4794,$EP$3)</f>
        <v>0</v>
      </c>
      <c r="ER95" s="657">
        <f>SUMIFS(용기수불기초자료!$G$3:$G$4794,용기수불기초자료!$B$3:$B$4794,A95,용기수불기초자료!$C$3:$C$4794,$EP$3)</f>
        <v>0</v>
      </c>
      <c r="ES95" s="654">
        <f t="shared" si="555"/>
        <v>0</v>
      </c>
      <c r="ET95" s="658">
        <v>0</v>
      </c>
      <c r="EU95" s="656">
        <f>SUMIFS(용기수불기초자료!$D$3:$D$4794,용기수불기초자료!$B$3:$B$4794,A95,용기수불기초자료!$C$3:$C$4794,$ET$3)</f>
        <v>0</v>
      </c>
      <c r="EV95" s="657">
        <f>SUMIFS(용기수불기초자료!$G$3:$G$4794,용기수불기초자료!$B$3:$B$4794,A95,용기수불기초자료!$C$3:$C$4794,$ET$3)</f>
        <v>0</v>
      </c>
      <c r="EW95" s="654">
        <f t="shared" si="556"/>
        <v>0</v>
      </c>
      <c r="EX95" s="658">
        <v>0</v>
      </c>
      <c r="EY95" s="656">
        <f>SUMIFS(용기수불기초자료!$D$3:$D$4794,용기수불기초자료!$B$3:$B$4794,A95,용기수불기초자료!$C$3:$C$4794,$EX$3)</f>
        <v>0</v>
      </c>
      <c r="EZ95" s="657">
        <f>SUMIFS(용기수불기초자료!$G$3:$G$4794,용기수불기초자료!$B$3:$B$4794,A95,용기수불기초자료!$C$3:$C$4794,$EX$3)</f>
        <v>0</v>
      </c>
      <c r="FA95" s="659">
        <f t="shared" si="557"/>
        <v>0</v>
      </c>
      <c r="FB95" s="658">
        <v>0</v>
      </c>
      <c r="FC95" s="660">
        <f>SUMIFS(용기수불기초자료!$D$3:$D$4794,용기수불기초자료!$B$3:$B$4794,A95,용기수불기초자료!$C$3:$C$4794,$FB$3)</f>
        <v>0</v>
      </c>
      <c r="FD95" s="660">
        <f>SUMIFS(용기수불기초자료!$G$3:$G$4794,용기수불기초자료!$B$3:$B$4794,A95,용기수불기초자료!$C$3:$C$4794,$FB$3)</f>
        <v>0</v>
      </c>
      <c r="FE95" s="659">
        <f t="shared" si="558"/>
        <v>0</v>
      </c>
      <c r="FF95" s="658">
        <v>0</v>
      </c>
      <c r="FG95" s="660">
        <f>SUMIFS(용기수불기초자료!$D$3:$D$4794,용기수불기초자료!$B$3:$B$4794,A95,용기수불기초자료!$C$3:$C$4794,$FF$3)</f>
        <v>0</v>
      </c>
      <c r="FH95" s="660">
        <f>SUMIFS(용기수불기초자료!$G$3:$G$4794,용기수불기초자료!$B$3:$B$4794,A95,용기수불기초자료!$C$3:$C$4794,$FF$3)</f>
        <v>0</v>
      </c>
      <c r="FI95" s="659">
        <f t="shared" si="680"/>
        <v>0</v>
      </c>
      <c r="FJ95" s="658">
        <v>0</v>
      </c>
      <c r="FK95" s="660">
        <f>SUMIFS(용기수불기초자료!$D$3:$D$4794,용기수불기초자료!$B$3:$B$4794,$A95,용기수불기초자료!$C$3:$C$4794,$FJ$3)</f>
        <v>0</v>
      </c>
      <c r="FL95" s="660">
        <f>SUMIFS(용기수불기초자료!$G$3:$G$4794,용기수불기초자료!$B$3:$B$4794,$A95,용기수불기초자료!$C$3:$C$4794,$FJ$3)</f>
        <v>0</v>
      </c>
      <c r="FM95" s="659">
        <f t="shared" si="681"/>
        <v>0</v>
      </c>
      <c r="FN95" s="658">
        <v>0</v>
      </c>
      <c r="FO95" s="660">
        <f>SUMIFS(용기수불기초자료!$D$3:$D$4794,용기수불기초자료!$B$3:$B$4794,$A95,용기수불기초자료!$C$3:$C$4794,$FN$3)</f>
        <v>0</v>
      </c>
      <c r="FP95" s="660">
        <f>SUMIFS(용기수불기초자료!$G$3:$G$4794,용기수불기초자료!$B$3:$B$4794,$A95,용기수불기초자료!$C$3:$C$4794,$FN$3)</f>
        <v>0</v>
      </c>
      <c r="FQ95" s="659">
        <f t="shared" si="682"/>
        <v>0</v>
      </c>
      <c r="FR95" s="661">
        <v>0</v>
      </c>
      <c r="FS95" s="662">
        <f>SUMIF(기화기수불!$B$4:$B$628,A95,기화기수불!$D$4:$D$628)</f>
        <v>0</v>
      </c>
      <c r="FT95" s="662">
        <f>SUMIF(기화기수불!$B$4:$B$628,A95,기화기수불!$C$4:$C$628)</f>
        <v>0</v>
      </c>
      <c r="FU95" s="669">
        <f t="shared" si="601"/>
        <v>0</v>
      </c>
      <c r="FW95" s="679"/>
    </row>
    <row r="96" spans="1:179" x14ac:dyDescent="0.3">
      <c r="A96" s="727" t="s">
        <v>892</v>
      </c>
      <c r="B96" s="546">
        <f t="shared" si="521"/>
        <v>10</v>
      </c>
      <c r="C96" s="547">
        <f t="shared" si="522"/>
        <v>0</v>
      </c>
      <c r="D96" s="547">
        <f t="shared" si="523"/>
        <v>0</v>
      </c>
      <c r="E96" s="548">
        <f t="shared" si="524"/>
        <v>10</v>
      </c>
      <c r="F96" s="549">
        <v>8</v>
      </c>
      <c r="G96" s="550">
        <f>SUMIFS(용기수불기초자료!$D$3:$D$4794,용기수불기초자료!$B$3:$B$4794,A96,용기수불기초자료!$C$3:$C$4794,$F$3)</f>
        <v>0</v>
      </c>
      <c r="H96" s="551">
        <f>SUMIFS(용기수불기초자료!$G$3:$G$4794,용기수불기초자료!$B$3:$B$4794,A96,용기수불기초자료!$C$3:$C$4794,$F$3)</f>
        <v>0</v>
      </c>
      <c r="I96" s="547">
        <f t="shared" ref="I96" si="724">F96+G96-H96</f>
        <v>8</v>
      </c>
      <c r="J96" s="552">
        <v>0</v>
      </c>
      <c r="K96" s="550">
        <f>SUMIFS(용기수불기초자료!$D$3:$D$4794,용기수불기초자료!$B$3:$B$4794,A96,용기수불기초자료!$C$3:$C$4794,$J$3)</f>
        <v>0</v>
      </c>
      <c r="L96" s="551">
        <f>SUMIFS(용기수불기초자료!$G$3:$G$4794,용기수불기초자료!$B$3:$B$4794,A96,용기수불기초자료!$C$3:$C$4794,$J$3)</f>
        <v>0</v>
      </c>
      <c r="M96" s="548">
        <f t="shared" ref="M96" si="725">J96+K96-L96</f>
        <v>0</v>
      </c>
      <c r="N96" s="549">
        <v>0</v>
      </c>
      <c r="O96" s="550">
        <f>SUMIFS(용기수불기초자료!$D$3:$D$4794,용기수불기초자료!$B$3:$B$4794,A96,용기수불기초자료!$C$3:$C$4794,$N$3)</f>
        <v>0</v>
      </c>
      <c r="P96" s="551">
        <f>SUMIFS(용기수불기초자료!$G$3:$G$4794,용기수불기초자료!$B$3:$B$4794,A96,용기수불기초자료!$C$3:$C$4794,$N$3)</f>
        <v>0</v>
      </c>
      <c r="Q96" s="547">
        <f t="shared" ref="Q96" si="726">N96+O96-P96</f>
        <v>0</v>
      </c>
      <c r="R96" s="552">
        <v>0</v>
      </c>
      <c r="S96" s="551">
        <f>SUMIFS(용기수불기초자료!$D$3:$D$4794,용기수불기초자료!$B$3:$B$4794,A96,용기수불기초자료!$C$3:$C$4794,$R$3)</f>
        <v>0</v>
      </c>
      <c r="T96" s="551">
        <f>SUMIFS(용기수불기초자료!$G$3:$G$4794,용기수불기초자료!$B$3:$B$4794,A96,용기수불기초자료!$C$3:$C$4794,$R$3)</f>
        <v>0</v>
      </c>
      <c r="U96" s="548">
        <f t="shared" ref="U96" si="727">R96+S96-T96</f>
        <v>0</v>
      </c>
      <c r="V96" s="549">
        <v>0</v>
      </c>
      <c r="W96" s="551">
        <f>SUMIFS(용기수불기초자료!$D$3:$D$4794,용기수불기초자료!$B$3:$B$4794,A96,용기수불기초자료!$C$3:$C$4794,$V$3)</f>
        <v>0</v>
      </c>
      <c r="X96" s="551">
        <f>SUMIFS(용기수불기초자료!$G$3:$G$4794,용기수불기초자료!$B$3:$B$4794,A96,용기수불기초자료!$C$3:$C$4794,$V$3)</f>
        <v>0</v>
      </c>
      <c r="Y96" s="547">
        <f t="shared" ref="Y96" si="728">V96+W96-X96</f>
        <v>0</v>
      </c>
      <c r="Z96" s="552">
        <v>0</v>
      </c>
      <c r="AA96" s="551">
        <f>SUMIFS(용기수불기초자료!$D$3:$D$4794,용기수불기초자료!$B$3:$B$4794,A96,용기수불기초자료!$C$3:$C$4794,$Z$3)</f>
        <v>0</v>
      </c>
      <c r="AB96" s="551">
        <f>SUMIFS(용기수불기초자료!$G$3:$G$4794,용기수불기초자료!$B$3:$B$4794,A96,용기수불기초자료!$C$3:$C$4794,$Z$3)</f>
        <v>0</v>
      </c>
      <c r="AC96" s="548">
        <f t="shared" ref="AC96" si="729">Z96+AA96-AB96</f>
        <v>0</v>
      </c>
      <c r="AD96" s="552">
        <v>0</v>
      </c>
      <c r="AE96" s="551">
        <f>SUMIFS(용기수불기초자료!$D$3:$D$4794,용기수불기초자료!$B$3:$B$4794,A96,용기수불기초자료!$C$3:$C$4794,$AD$3)</f>
        <v>0</v>
      </c>
      <c r="AF96" s="551">
        <f>SUMIFS(용기수불기초자료!$G$3:$G$4794,용기수불기초자료!$B$3:$B$4794,A96,용기수불기초자료!$C$3:$C$4794,$AD$3)</f>
        <v>0</v>
      </c>
      <c r="AG96" s="548">
        <f t="shared" ref="AG96" si="730">AD96+AE96-AF96</f>
        <v>0</v>
      </c>
      <c r="AH96" s="549">
        <v>0</v>
      </c>
      <c r="AI96" s="551">
        <f>SUMIFS(용기수불기초자료!$D$3:$D$4794,용기수불기초자료!$B$3:$B$4794,A96,용기수불기초자료!$C$3:$C$4794,$AH$3)</f>
        <v>0</v>
      </c>
      <c r="AJ96" s="551">
        <f>SUMIFS(용기수불기초자료!$G$3:$G$4794,용기수불기초자료!$B$3:$B$4794,A96,용기수불기초자료!$C$3:$C$4794,$AH$3)</f>
        <v>0</v>
      </c>
      <c r="AK96" s="547">
        <f t="shared" ref="AK96" si="731">AH96+AI96-AJ96</f>
        <v>0</v>
      </c>
      <c r="AL96" s="552">
        <v>0</v>
      </c>
      <c r="AM96" s="551">
        <f>SUMIFS(용기수불기초자료!$D$3:$D$4794,용기수불기초자료!$B$3:$B$4794,A96,용기수불기초자료!$C$3:$C$4794,$AL$3)</f>
        <v>0</v>
      </c>
      <c r="AN96" s="551">
        <f>SUMIFS(용기수불기초자료!$G$3:$G$4794,용기수불기초자료!$B$3:$B$4794,A96,용기수불기초자료!$C$3:$C$4794,$AL$3)</f>
        <v>0</v>
      </c>
      <c r="AO96" s="548">
        <f>AL96+AM96-AN96</f>
        <v>0</v>
      </c>
      <c r="AP96" s="552">
        <v>0</v>
      </c>
      <c r="AQ96" s="551">
        <f>SUMIFS(용기수불기초자료!$D$3:$D$4794,용기수불기초자료!$B$3:$B$4794,A96,용기수불기초자료!$C$3:$C$4794,$AP$3)</f>
        <v>0</v>
      </c>
      <c r="AR96" s="551">
        <f>SUMIFS(용기수불기초자료!$G$3:$G$4794,용기수불기초자료!$B$3:$B$4794,A96,용기수불기초자료!$C$3:$C$4794,$AP$3)</f>
        <v>0</v>
      </c>
      <c r="AS96" s="548">
        <f>AP96+AQ96-AR96</f>
        <v>0</v>
      </c>
      <c r="AT96" s="552">
        <v>2</v>
      </c>
      <c r="AU96" s="551">
        <f>SUMIFS(용기수불기초자료!$D$3:$D$4794,용기수불기초자료!$B$3:$B$4794,A96,용기수불기초자료!$C$3:$C$4794,$AT$3)</f>
        <v>0</v>
      </c>
      <c r="AV96" s="551">
        <f>SUMIFS(용기수불기초자료!$G$3:$G$4794,용기수불기초자료!$B$3:$B$4794,A96,용기수불기초자료!$C$3:$C$4794,$AT$3)</f>
        <v>0</v>
      </c>
      <c r="AW96" s="548">
        <f t="shared" ref="AW96" si="732">AT96+AU96-AV96</f>
        <v>2</v>
      </c>
      <c r="AX96" s="549">
        <v>0</v>
      </c>
      <c r="AY96" s="550">
        <f>SUMIFS(용기수불기초자료!$D$3:$D$4794,용기수불기초자료!$B$3:$B$4794,A96,용기수불기초자료!$C$3:$C$4794,$AX$3)</f>
        <v>0</v>
      </c>
      <c r="AZ96" s="551">
        <f>SUMIFS(용기수불기초자료!$G$3:$G$4794,용기수불기초자료!$B$3:$B$4794,A96,용기수불기초자료!$C$3:$C$4794,$AX$3)</f>
        <v>0</v>
      </c>
      <c r="BA96" s="547">
        <f t="shared" ref="BA96" si="733">AX96+AY96-AZ96</f>
        <v>0</v>
      </c>
      <c r="BB96" s="552">
        <v>0</v>
      </c>
      <c r="BC96" s="550">
        <f>SUMIFS(용기수불기초자료!$D$3:$D$4794,용기수불기초자료!$B$3:$B$4794,A96,용기수불기초자료!$C$3:$C$4794,$BB$3)</f>
        <v>0</v>
      </c>
      <c r="BD96" s="551">
        <f>SUMIFS(용기수불기초자료!$G$3:$G$4794,용기수불기초자료!$B$3:$B$4794,A96,용기수불기초자료!$C$3:$C$4794,$BB$3)</f>
        <v>0</v>
      </c>
      <c r="BE96" s="548">
        <f t="shared" ref="BE96" si="734">BB96+BC96-BD96</f>
        <v>0</v>
      </c>
      <c r="BF96" s="549">
        <v>0</v>
      </c>
      <c r="BG96" s="550">
        <f>SUMIFS(용기수불기초자료!$D$3:$D$4794,용기수불기초자료!$B$3:$B$4794,A96,용기수불기초자료!$C$3:$C$4794,$BF$3)</f>
        <v>0</v>
      </c>
      <c r="BH96" s="551">
        <f>SUMIFS(용기수불기초자료!$G$3:$G$4794,용기수불기초자료!$B$3:$B$4794,A96,용기수불기초자료!$C$3:$C$4794,$BF$3)</f>
        <v>0</v>
      </c>
      <c r="BI96" s="547">
        <f t="shared" ref="BI96" si="735">BF96+BG96-BH96</f>
        <v>0</v>
      </c>
      <c r="BJ96" s="552">
        <v>0</v>
      </c>
      <c r="BK96" s="550">
        <f>SUMIFS(용기수불기초자료!$D$3:$D$4794,용기수불기초자료!$B$3:$B$4794,A96,용기수불기초자료!$C$3:$C$4794,$BJ$3)</f>
        <v>0</v>
      </c>
      <c r="BL96" s="551">
        <f>SUMIFS(용기수불기초자료!$G$3:$G$4794,용기수불기초자료!$B$3:$B$4794,A96,용기수불기초자료!$C$3:$C$4794,$BJ$3)</f>
        <v>0</v>
      </c>
      <c r="BM96" s="548">
        <f t="shared" ref="BM96" si="736">BJ96+BK96-BL96</f>
        <v>0</v>
      </c>
      <c r="BN96" s="552">
        <v>0</v>
      </c>
      <c r="BO96" s="550">
        <f>SUMIFS(용기수불기초자료!$D$3:$D$4794,용기수불기초자료!$B$3:$B$4794,A96,용기수불기초자료!$C$3:$C$4794,$BN$3)</f>
        <v>0</v>
      </c>
      <c r="BP96" s="551">
        <f>SUMIFS(용기수불기초자료!$G$3:$G$4794,용기수불기초자료!$B$3:$B$4794,A96,용기수불기초자료!$C$3:$C$4794,$BN$3)</f>
        <v>0</v>
      </c>
      <c r="BQ96" s="548">
        <f t="shared" ref="BQ96" si="737">BN96+BO96-BP96</f>
        <v>0</v>
      </c>
      <c r="BR96" s="552">
        <v>0</v>
      </c>
      <c r="BS96" s="550">
        <f>SUMIFS(용기수불기초자료!$D$3:$D$4794,용기수불기초자료!$B$3:$B$4794,A96,용기수불기초자료!$C$3:$C$4794,$BR$3)</f>
        <v>0</v>
      </c>
      <c r="BT96" s="551">
        <f>SUMIFS(용기수불기초자료!$G$3:$G$4794,용기수불기초자료!$B$3:$B$4794,A96,용기수불기초자료!$C$3:$C$4794,$BR$3)</f>
        <v>0</v>
      </c>
      <c r="BU96" s="548">
        <f t="shared" ref="BU96" si="738">BR96+BS96-BT96</f>
        <v>0</v>
      </c>
      <c r="BV96" s="549">
        <v>0</v>
      </c>
      <c r="BW96" s="550">
        <f>SUMIFS(용기수불기초자료!$D$3:$D$4794,용기수불기초자료!$B$3:$B$4794,A96,용기수불기초자료!$C$3:$C$4794,$BV$3)</f>
        <v>0</v>
      </c>
      <c r="BX96" s="551">
        <f>SUMIFS(용기수불기초자료!$G$3:$G$4794,용기수불기초자료!$B$3:$B$4794,A96,용기수불기초자료!$C$3:$C$4794,$BV$3)</f>
        <v>0</v>
      </c>
      <c r="BY96" s="547">
        <f t="shared" ref="BY96" si="739">BV96+BW96-BX96</f>
        <v>0</v>
      </c>
      <c r="BZ96" s="552">
        <v>0</v>
      </c>
      <c r="CA96" s="550">
        <f>SUMIFS(용기수불기초자료!$D$3:$D$4794,용기수불기초자료!$B$3:$B$4794,A96,용기수불기초자료!$C$3:$C$4794,$BZ$3)</f>
        <v>0</v>
      </c>
      <c r="CB96" s="551">
        <f>SUMIFS(용기수불기초자료!$G$3:$G$4794,용기수불기초자료!$B$3:$B$4794,A96,용기수불기초자료!$C$3:$C$4794,$BZ$3)</f>
        <v>0</v>
      </c>
      <c r="CC96" s="548">
        <f t="shared" ref="CC96" si="740">BZ96+CA96-CB96</f>
        <v>0</v>
      </c>
      <c r="CD96" s="552">
        <v>0</v>
      </c>
      <c r="CE96" s="550">
        <f>SUMIFS(용기수불기초자료!$D$3:$D$4794,용기수불기초자료!$B$3:$B$4794,A96,용기수불기초자료!$C$3:$C$4794,$CD$3)</f>
        <v>0</v>
      </c>
      <c r="CF96" s="551">
        <f>SUMIFS(용기수불기초자료!$G$3:$G$4794,용기수불기초자료!$B$3:$B$4794,A96,용기수불기초자료!$C$3:$C$4794,$CD$3)</f>
        <v>0</v>
      </c>
      <c r="CG96" s="548">
        <f t="shared" ref="CG96" si="741">CD96+CE96-CF96</f>
        <v>0</v>
      </c>
      <c r="CH96" s="552">
        <v>0</v>
      </c>
      <c r="CI96" s="550">
        <f>SUMIFS(용기수불기초자료!$D$3:$D$4794,용기수불기초자료!$B$3:$B$4794,A96,용기수불기초자료!$C$3:$C$4794,$CH$3)</f>
        <v>0</v>
      </c>
      <c r="CJ96" s="551">
        <f>SUMIFS(용기수불기초자료!$G$3:$G$4794,용기수불기초자료!$B$3:$B$4794,A96,용기수불기초자료!$C$3:$C$4794,$CH$3)</f>
        <v>0</v>
      </c>
      <c r="CK96" s="548">
        <f t="shared" ref="CK96" si="742">CH96+CI96-CJ96</f>
        <v>0</v>
      </c>
      <c r="CL96" s="549">
        <v>0</v>
      </c>
      <c r="CM96" s="550">
        <f>SUMIFS(용기수불기초자료!$D$3:$D$4794,용기수불기초자료!$B$3:$B$4794,A96,용기수불기초자료!$C$3:$C$4794,$CL$3)</f>
        <v>0</v>
      </c>
      <c r="CN96" s="551">
        <f>SUMIFS(용기수불기초자료!$G$3:$G$4794,용기수불기초자료!$B$3:$B$4794,A96,용기수불기초자료!$C$3:$C$4794,$CL$3)</f>
        <v>0</v>
      </c>
      <c r="CO96" s="547">
        <f t="shared" ref="CO96" si="743">CL96+CM96-CN96</f>
        <v>0</v>
      </c>
      <c r="CP96" s="552">
        <v>0</v>
      </c>
      <c r="CQ96" s="550">
        <f>SUMIFS(용기수불기초자료!$D$3:$D$4794,용기수불기초자료!$B$3:$B$4794,A96,용기수불기초자료!$C$3:$C$4794,$CP$3)</f>
        <v>0</v>
      </c>
      <c r="CR96" s="551">
        <f>SUMIFS(용기수불기초자료!$G$3:$G$4794,용기수불기초자료!$B$3:$B$4794,A96,용기수불기초자료!$C$3:$C$4794,$CP$3)</f>
        <v>0</v>
      </c>
      <c r="CS96" s="548">
        <f t="shared" ref="CS96" si="744">CP96+CQ96-CR96</f>
        <v>0</v>
      </c>
      <c r="CT96" s="549">
        <v>0</v>
      </c>
      <c r="CU96" s="550">
        <f>SUMIFS(용기수불기초자료!$D$3:$D$4794,용기수불기초자료!$B$3:$B$4794,A96,용기수불기초자료!$C$3:$C$4794,$CT$3)</f>
        <v>0</v>
      </c>
      <c r="CV96" s="551">
        <f>SUMIFS(용기수불기초자료!$G$3:$G$4794,용기수불기초자료!$B$3:$B$4794,A96,용기수불기초자료!$C$3:$C$4794,$CT$3)</f>
        <v>0</v>
      </c>
      <c r="CW96" s="547">
        <f t="shared" ref="CW96" si="745">CT96+CU96-CV96</f>
        <v>0</v>
      </c>
      <c r="CX96" s="552">
        <v>0</v>
      </c>
      <c r="CY96" s="550">
        <f>SUMIFS(용기수불기초자료!$D$3:$D$4794,용기수불기초자료!$B$3:$B$4794,A96,용기수불기초자료!$C$3:$C$4794,$CX$3)</f>
        <v>0</v>
      </c>
      <c r="CZ96" s="551">
        <f>SUMIFS(용기수불기초자료!$G$3:$G$4794,용기수불기초자료!$B$3:$B$4794,A96,용기수불기초자료!$C$3:$C$4794,$CX$3)</f>
        <v>0</v>
      </c>
      <c r="DA96" s="548">
        <f t="shared" ref="DA96" si="746">CX96+CY96-CZ96</f>
        <v>0</v>
      </c>
      <c r="DB96" s="549">
        <v>0</v>
      </c>
      <c r="DC96" s="550">
        <f>SUMIFS(용기수불기초자료!$D$3:$D$4794,용기수불기초자료!$B$3:$B$4794,A96,용기수불기초자료!$C$3:$C$4794,$DB$3)</f>
        <v>0</v>
      </c>
      <c r="DD96" s="551">
        <f>SUMIFS(용기수불기초자료!$G$3:$G$4794,용기수불기초자료!$B$3:$B$4794,A96,용기수불기초자료!$C$3:$C$4794,$DB$3)</f>
        <v>0</v>
      </c>
      <c r="DE96" s="547">
        <f t="shared" ref="DE96" si="747">DB96+DC96-DD96</f>
        <v>0</v>
      </c>
      <c r="DF96" s="552">
        <v>0</v>
      </c>
      <c r="DG96" s="550">
        <f>SUMIFS(용기수불기초자료!$D$3:$D$4794,용기수불기초자료!$B$3:$B$4794,A96,용기수불기초자료!$C$3:$C$4794,$DF$3)</f>
        <v>0</v>
      </c>
      <c r="DH96" s="551">
        <f>SUMIFS(용기수불기초자료!$G$3:$G$4794,용기수불기초자료!$B$3:$B$4794,A96,용기수불기초자료!$C$3:$C$4794,$DF$3)</f>
        <v>0</v>
      </c>
      <c r="DI96" s="548">
        <f t="shared" ref="DI96" si="748">DF96+DG96-DH96</f>
        <v>0</v>
      </c>
      <c r="DJ96" s="552">
        <v>0</v>
      </c>
      <c r="DK96" s="550">
        <f>SUMIFS(용기수불기초자료!$D$3:$D$4794,용기수불기초자료!$B$3:$B$4794,A96,용기수불기초자료!$C$3:$C$4794,$DJ$3)</f>
        <v>0</v>
      </c>
      <c r="DL96" s="551">
        <f>SUMIFS(용기수불기초자료!$G$3:$G$4794,용기수불기초자료!$B$3:$B$4794,A96,용기수불기초자료!$C$3:$C$4794,$DJ$3)</f>
        <v>0</v>
      </c>
      <c r="DM96" s="548">
        <f t="shared" ref="DM96" si="749">DJ96+DK96-DL96</f>
        <v>0</v>
      </c>
      <c r="DN96" s="552">
        <v>0</v>
      </c>
      <c r="DO96" s="550">
        <f>SUMIFS(용기수불기초자료!$D$3:$D$4794,용기수불기초자료!$B$3:$B$4794,A96,용기수불기초자료!$C$3:$C$4794,$DN$3)</f>
        <v>0</v>
      </c>
      <c r="DP96" s="551">
        <f>SUMIFS(용기수불기초자료!$G$3:$G$4794,용기수불기초자료!$B$3:$B$4794,A96,용기수불기초자료!$C$3:$C$4794,$DN$3)</f>
        <v>0</v>
      </c>
      <c r="DQ96" s="554">
        <f t="shared" ref="DQ96" si="750">DN96+DO96-DP96</f>
        <v>0</v>
      </c>
      <c r="DR96" s="549">
        <v>0</v>
      </c>
      <c r="DS96" s="550">
        <f>SUMIFS(용기수불기초자료!$D$3:$D$4794,용기수불기초자료!$B$3:$B$4794,A96,용기수불기초자료!$C$3:$C$4794,$DR$3)</f>
        <v>0</v>
      </c>
      <c r="DT96" s="551">
        <f>SUMIFS(용기수불기초자료!$G$3:$G$4794,용기수불기초자료!$B$3:$B$4794,A96,용기수불기초자료!$C$3:$C$4794,$DR$3)</f>
        <v>0</v>
      </c>
      <c r="DU96" s="547">
        <f t="shared" si="520"/>
        <v>0</v>
      </c>
      <c r="DV96" s="552">
        <v>0</v>
      </c>
      <c r="DW96" s="550">
        <f>SUMIFS(용기수불기초자료!$D$3:$D$4794,용기수불기초자료!$B$3:$B$4794,A96,용기수불기초자료!$C$3:$C$4794,$DV$3)</f>
        <v>0</v>
      </c>
      <c r="DX96" s="551">
        <f>SUMIFS(용기수불기초자료!$G$3:$G$4794,용기수불기초자료!$B$3:$B$4794,A96,용기수불기초자료!$C$3:$C$4794,$DV$3)</f>
        <v>0</v>
      </c>
      <c r="DY96" s="548">
        <f t="shared" ref="DY96" si="751">DV96+DW96-DX96</f>
        <v>0</v>
      </c>
      <c r="DZ96" s="549">
        <v>0</v>
      </c>
      <c r="EA96" s="550">
        <f>SUMIFS(용기수불기초자료!$D$3:$D$4794,용기수불기초자료!$B$3:$B$4794,A96,용기수불기초자료!$C$3:$C$4794,$DZ$3)</f>
        <v>0</v>
      </c>
      <c r="EB96" s="551">
        <f>SUMIFS(용기수불기초자료!$G$3:$G$4794,용기수불기초자료!$B$3:$B$4794,A96,용기수불기초자료!$C$3:$C$4794,$DZ$3)</f>
        <v>0</v>
      </c>
      <c r="EC96" s="547">
        <f t="shared" ref="EC96" si="752">DZ96+EA96-EB96</f>
        <v>0</v>
      </c>
      <c r="ED96" s="552">
        <v>0</v>
      </c>
      <c r="EE96" s="550">
        <f>SUMIFS(용기수불기초자료!$D$3:$D$4794,용기수불기초자료!$B$3:$B$4794,A96,용기수불기초자료!$C$3:$C$4794,$ED$3)</f>
        <v>0</v>
      </c>
      <c r="EF96" s="551">
        <f>SUMIFS(용기수불기초자료!$G$3:$G$4794,용기수불기초자료!$B$3:$B$4794,A96,용기수불기초자료!$C$3:$C$4794,$ED$3)</f>
        <v>0</v>
      </c>
      <c r="EG96" s="548">
        <f t="shared" ref="EG96" si="753">ED96+EE96-EF96</f>
        <v>0</v>
      </c>
      <c r="EH96" s="552">
        <v>0</v>
      </c>
      <c r="EI96" s="550">
        <f>SUMIFS(용기수불기초자료!$D$3:$D$4794,용기수불기초자료!$B$3:$B$4794,A96,용기수불기초자료!$C$3:$C$4794,$EH$3)</f>
        <v>0</v>
      </c>
      <c r="EJ96" s="551">
        <f>SUMIFS(용기수불기초자료!$G$3:$G$4794,용기수불기초자료!$B$3:$B$4794,A96,용기수불기초자료!$C$3:$C$4794,$EH$3)</f>
        <v>0</v>
      </c>
      <c r="EK96" s="548">
        <f t="shared" ref="EK96" si="754">EH96+EI96-EJ96</f>
        <v>0</v>
      </c>
      <c r="EL96" s="549">
        <v>0</v>
      </c>
      <c r="EM96" s="550">
        <f>SUMIFS(용기수불기초자료!$D$3:$D$4794,용기수불기초자료!$B$3:$B$4794,A96,용기수불기초자료!$C$3:$C$4794,$EL$3)</f>
        <v>0</v>
      </c>
      <c r="EN96" s="551">
        <f>SUMIFS(용기수불기초자료!$G$3:$G$4794,용기수불기초자료!$B$3:$B$4794,A96,용기수불기초자료!$C$3:$C$4794,$EL$3)</f>
        <v>0</v>
      </c>
      <c r="EO96" s="547">
        <f t="shared" ref="EO96" si="755">EL96+EM96-EN96</f>
        <v>0</v>
      </c>
      <c r="EP96" s="552">
        <v>0</v>
      </c>
      <c r="EQ96" s="550">
        <f>SUMIFS(용기수불기초자료!$D$3:$D$4794,용기수불기초자료!$B$3:$B$4794,A96,용기수불기초자료!$C$3:$C$4794,$EP$3)</f>
        <v>0</v>
      </c>
      <c r="ER96" s="551">
        <f>SUMIFS(용기수불기초자료!$G$3:$G$4794,용기수불기초자료!$B$3:$B$4794,A96,용기수불기초자료!$C$3:$C$4794,$EP$3)</f>
        <v>0</v>
      </c>
      <c r="ES96" s="548">
        <f t="shared" ref="ES96" si="756">EP96+EQ96-ER96</f>
        <v>0</v>
      </c>
      <c r="ET96" s="552">
        <v>0</v>
      </c>
      <c r="EU96" s="550">
        <f>SUMIFS(용기수불기초자료!$D$3:$D$4794,용기수불기초자료!$B$3:$B$4794,A96,용기수불기초자료!$C$3:$C$4794,$ET$3)</f>
        <v>0</v>
      </c>
      <c r="EV96" s="551">
        <f>SUMIFS(용기수불기초자료!$G$3:$G$4794,용기수불기초자료!$B$3:$B$4794,A96,용기수불기초자료!$C$3:$C$4794,$ET$3)</f>
        <v>0</v>
      </c>
      <c r="EW96" s="548">
        <f t="shared" ref="EW96" si="757">ET96+EU96-EV96</f>
        <v>0</v>
      </c>
      <c r="EX96" s="552">
        <v>0</v>
      </c>
      <c r="EY96" s="550">
        <f>SUMIFS(용기수불기초자료!$D$3:$D$4794,용기수불기초자료!$B$3:$B$4794,A96,용기수불기초자료!$C$3:$C$4794,$EX$3)</f>
        <v>0</v>
      </c>
      <c r="EZ96" s="551">
        <f>SUMIFS(용기수불기초자료!$G$3:$G$4794,용기수불기초자료!$B$3:$B$4794,A96,용기수불기초자료!$C$3:$C$4794,$EX$3)</f>
        <v>0</v>
      </c>
      <c r="FA96" s="554">
        <f t="shared" ref="FA96" si="758">EX96+EY96-EZ96</f>
        <v>0</v>
      </c>
      <c r="FB96" s="552">
        <v>0</v>
      </c>
      <c r="FC96" s="555">
        <f>SUMIFS(용기수불기초자료!$D$3:$D$4794,용기수불기초자료!$B$3:$B$4794,A96,용기수불기초자료!$C$3:$C$4794,$FB$3)</f>
        <v>0</v>
      </c>
      <c r="FD96" s="555">
        <f>SUMIFS(용기수불기초자료!$G$3:$G$4794,용기수불기초자료!$B$3:$B$4794,A96,용기수불기초자료!$C$3:$C$4794,$FB$3)</f>
        <v>0</v>
      </c>
      <c r="FE96" s="554">
        <f t="shared" ref="FE96" si="759">FB96+FC96-FD96</f>
        <v>0</v>
      </c>
      <c r="FF96" s="552">
        <v>0</v>
      </c>
      <c r="FG96" s="555">
        <f>SUMIFS(용기수불기초자료!$D$3:$D$4794,용기수불기초자료!$B$3:$B$4794,A96,용기수불기초자료!$C$3:$C$4794,$FF$3)</f>
        <v>0</v>
      </c>
      <c r="FH96" s="555">
        <f>SUMIFS(용기수불기초자료!$G$3:$G$4794,용기수불기초자료!$B$3:$B$4794,A96,용기수불기초자료!$C$3:$C$4794,$FF$3)</f>
        <v>0</v>
      </c>
      <c r="FI96" s="554">
        <f>FF96+FG96-FH96</f>
        <v>0</v>
      </c>
      <c r="FJ96" s="552">
        <v>0</v>
      </c>
      <c r="FK96" s="555">
        <f>SUMIFS(용기수불기초자료!$D$3:$D$4794,용기수불기초자료!$B$3:$B$4794,$A96,용기수불기초자료!$C$3:$C$4794,$FJ$3)</f>
        <v>0</v>
      </c>
      <c r="FL96" s="555">
        <f>SUMIFS(용기수불기초자료!$G$3:$G$4794,용기수불기초자료!$B$3:$B$4794,$A96,용기수불기초자료!$C$3:$C$4794,$FJ$3)</f>
        <v>0</v>
      </c>
      <c r="FM96" s="554">
        <f>FJ96+FK96-FL96</f>
        <v>0</v>
      </c>
      <c r="FN96" s="552">
        <v>0</v>
      </c>
      <c r="FO96" s="555">
        <f>SUMIFS(용기수불기초자료!$D$3:$D$4794,용기수불기초자료!$B$3:$B$4794,$A96,용기수불기초자료!$C$3:$C$4794,$FN$3)</f>
        <v>0</v>
      </c>
      <c r="FP96" s="555">
        <f>SUMIFS(용기수불기초자료!$G$3:$G$4794,용기수불기초자료!$B$3:$B$4794,$A96,용기수불기초자료!$C$3:$C$4794,$FN$3)</f>
        <v>0</v>
      </c>
      <c r="FQ96" s="554">
        <f>FN96+FO96-FP96</f>
        <v>0</v>
      </c>
      <c r="FR96" s="558">
        <v>0</v>
      </c>
      <c r="FS96" s="582">
        <f>SUMIF(기화기수불!$B$4:$B$628,A96,기화기수불!$D$4:$D$628)</f>
        <v>0</v>
      </c>
      <c r="FT96" s="582">
        <f>SUMIF(기화기수불!$B$4:$B$628,A96,기화기수불!$C$4:$C$628)</f>
        <v>0</v>
      </c>
      <c r="FU96" s="559">
        <f t="shared" si="601"/>
        <v>0</v>
      </c>
      <c r="FW96" s="228"/>
    </row>
    <row r="97" spans="1:189" x14ac:dyDescent="0.3">
      <c r="A97" s="945" t="s">
        <v>755</v>
      </c>
      <c r="B97" s="546">
        <f t="shared" si="521"/>
        <v>8</v>
      </c>
      <c r="C97" s="547">
        <f t="shared" si="522"/>
        <v>69</v>
      </c>
      <c r="D97" s="547">
        <f t="shared" si="523"/>
        <v>69</v>
      </c>
      <c r="E97" s="548">
        <f t="shared" si="524"/>
        <v>8</v>
      </c>
      <c r="F97" s="549">
        <v>2</v>
      </c>
      <c r="G97" s="550">
        <f>SUMIFS(용기수불기초자료!$D$3:$D$4794,용기수불기초자료!$B$3:$B$4794,A97,용기수불기초자료!$C$3:$C$4794,$F$3)</f>
        <v>13</v>
      </c>
      <c r="H97" s="551">
        <f>SUMIFS(용기수불기초자료!$G$3:$G$4794,용기수불기초자료!$B$3:$B$4794,A97,용기수불기초자료!$C$3:$C$4794,$F$3)</f>
        <v>13</v>
      </c>
      <c r="I97" s="547">
        <f>F97+G97-H97</f>
        <v>2</v>
      </c>
      <c r="J97" s="552">
        <v>0</v>
      </c>
      <c r="K97" s="550">
        <f>SUMIFS(용기수불기초자료!$D$3:$D$4794,용기수불기초자료!$B$3:$B$4794,A97,용기수불기초자료!$C$3:$C$4794,$J$3)</f>
        <v>0</v>
      </c>
      <c r="L97" s="551">
        <f>SUMIFS(용기수불기초자료!$G$3:$G$4794,용기수불기초자료!$B$3:$B$4794,A97,용기수불기초자료!$C$3:$C$4794,$J$3)</f>
        <v>0</v>
      </c>
      <c r="M97" s="548">
        <f>J97+K97-L97</f>
        <v>0</v>
      </c>
      <c r="N97" s="549">
        <v>0</v>
      </c>
      <c r="O97" s="550">
        <f>SUMIFS(용기수불기초자료!$D$3:$D$4794,용기수불기초자료!$B$3:$B$4794,A97,용기수불기초자료!$C$3:$C$4794,$N$3)</f>
        <v>0</v>
      </c>
      <c r="P97" s="551">
        <f>SUMIFS(용기수불기초자료!$G$3:$G$4794,용기수불기초자료!$B$3:$B$4794,A97,용기수불기초자료!$C$3:$C$4794,$N$3)</f>
        <v>0</v>
      </c>
      <c r="Q97" s="547">
        <f>N97+O97-P97</f>
        <v>0</v>
      </c>
      <c r="R97" s="552">
        <v>0</v>
      </c>
      <c r="S97" s="551">
        <f>SUMIFS(용기수불기초자료!$D$3:$D$4794,용기수불기초자료!$B$3:$B$4794,A97,용기수불기초자료!$C$3:$C$4794,$R$3)</f>
        <v>0</v>
      </c>
      <c r="T97" s="551">
        <f>SUMIFS(용기수불기초자료!$G$3:$G$4794,용기수불기초자료!$B$3:$B$4794,A97,용기수불기초자료!$C$3:$C$4794,$R$3)</f>
        <v>0</v>
      </c>
      <c r="U97" s="548">
        <f>R97+S97-T97</f>
        <v>0</v>
      </c>
      <c r="V97" s="549">
        <v>0</v>
      </c>
      <c r="W97" s="551">
        <f>SUMIFS(용기수불기초자료!$D$3:$D$4794,용기수불기초자료!$B$3:$B$4794,A97,용기수불기초자료!$C$3:$C$4794,$V$3)</f>
        <v>0</v>
      </c>
      <c r="X97" s="551">
        <f>SUMIFS(용기수불기초자료!$G$3:$G$4794,용기수불기초자료!$B$3:$B$4794,A97,용기수불기초자료!$C$3:$C$4794,$V$3)</f>
        <v>0</v>
      </c>
      <c r="Y97" s="547">
        <f>V97+W97-X97</f>
        <v>0</v>
      </c>
      <c r="Z97" s="552">
        <v>0</v>
      </c>
      <c r="AA97" s="551">
        <f>SUMIFS(용기수불기초자료!$D$3:$D$4794,용기수불기초자료!$B$3:$B$4794,A97,용기수불기초자료!$C$3:$C$4794,$Z$3)</f>
        <v>0</v>
      </c>
      <c r="AB97" s="551">
        <f>SUMIFS(용기수불기초자료!$G$3:$G$4794,용기수불기초자료!$B$3:$B$4794,A97,용기수불기초자료!$C$3:$C$4794,$Z$3)</f>
        <v>0</v>
      </c>
      <c r="AC97" s="548">
        <f>Z97+AA97-AB97</f>
        <v>0</v>
      </c>
      <c r="AD97" s="552">
        <v>-6</v>
      </c>
      <c r="AE97" s="551">
        <f>SUMIFS(용기수불기초자료!$D$3:$D$4794,용기수불기초자료!$B$3:$B$4794,A97,용기수불기초자료!$C$3:$C$4794,$AD$3)</f>
        <v>0</v>
      </c>
      <c r="AF97" s="551">
        <f>SUMIFS(용기수불기초자료!$G$3:$G$4794,용기수불기초자료!$B$3:$B$4794,A97,용기수불기초자료!$C$3:$C$4794,$AD$3)</f>
        <v>0</v>
      </c>
      <c r="AG97" s="548">
        <f>AD97+AE97-AF97</f>
        <v>-6</v>
      </c>
      <c r="AH97" s="549">
        <v>13</v>
      </c>
      <c r="AI97" s="551">
        <f>SUMIFS(용기수불기초자료!$D$3:$D$4794,용기수불기초자료!$B$3:$B$4794,A97,용기수불기초자료!$C$3:$C$4794,$AH$3)</f>
        <v>54</v>
      </c>
      <c r="AJ97" s="551">
        <f>SUMIFS(용기수불기초자료!$G$3:$G$4794,용기수불기초자료!$B$3:$B$4794,A97,용기수불기초자료!$C$3:$C$4794,$AH$3)</f>
        <v>54</v>
      </c>
      <c r="AK97" s="547">
        <f>AH97+AI97-AJ97</f>
        <v>13</v>
      </c>
      <c r="AL97" s="552">
        <v>0</v>
      </c>
      <c r="AM97" s="551">
        <f>SUMIFS(용기수불기초자료!$D$3:$D$4794,용기수불기초자료!$B$3:$B$4794,A97,용기수불기초자료!$C$3:$C$4794,$AL$3)</f>
        <v>0</v>
      </c>
      <c r="AN97" s="551">
        <f>SUMIFS(용기수불기초자료!$G$3:$G$4794,용기수불기초자료!$B$3:$B$4794,A97,용기수불기초자료!$C$3:$C$4794,$AL$3)</f>
        <v>0</v>
      </c>
      <c r="AO97" s="548">
        <f>AL97+AM97-AN97</f>
        <v>0</v>
      </c>
      <c r="AP97" s="552">
        <v>0</v>
      </c>
      <c r="AQ97" s="551">
        <f>SUMIFS(용기수불기초자료!$D$3:$D$4794,용기수불기초자료!$B$3:$B$4794,A97,용기수불기초자료!$C$3:$C$4794,$AP$3)</f>
        <v>0</v>
      </c>
      <c r="AR97" s="551">
        <f>SUMIFS(용기수불기초자료!$G$3:$G$4794,용기수불기초자료!$B$3:$B$4794,A97,용기수불기초자료!$C$3:$C$4794,$AP$3)</f>
        <v>0</v>
      </c>
      <c r="AS97" s="548">
        <f>AP97+AQ97-AR97</f>
        <v>0</v>
      </c>
      <c r="AT97" s="552">
        <v>-1</v>
      </c>
      <c r="AU97" s="551">
        <f>SUMIFS(용기수불기초자료!$D$3:$D$4794,용기수불기초자료!$B$3:$B$4794,A97,용기수불기초자료!$C$3:$C$4794,$AT$3)</f>
        <v>2</v>
      </c>
      <c r="AV97" s="551">
        <f>SUMIFS(용기수불기초자료!$G$3:$G$4794,용기수불기초자료!$B$3:$B$4794,A97,용기수불기초자료!$C$3:$C$4794,$AT$3)</f>
        <v>2</v>
      </c>
      <c r="AW97" s="548">
        <f>AT97+AU97-AV97</f>
        <v>-1</v>
      </c>
      <c r="AX97" s="549">
        <v>0</v>
      </c>
      <c r="AY97" s="550">
        <f>SUMIFS(용기수불기초자료!$D$3:$D$4794,용기수불기초자료!$B$3:$B$4794,A97,용기수불기초자료!$C$3:$C$4794,$AX$3)</f>
        <v>0</v>
      </c>
      <c r="AZ97" s="551">
        <f>SUMIFS(용기수불기초자료!$G$3:$G$4794,용기수불기초자료!$B$3:$B$4794,A97,용기수불기초자료!$C$3:$C$4794,$AX$3)</f>
        <v>0</v>
      </c>
      <c r="BA97" s="547">
        <f>AX97+AY97-AZ97</f>
        <v>0</v>
      </c>
      <c r="BB97" s="552">
        <v>0</v>
      </c>
      <c r="BC97" s="550">
        <f>SUMIFS(용기수불기초자료!$D$3:$D$4794,용기수불기초자료!$B$3:$B$4794,A97,용기수불기초자료!$C$3:$C$4794,$BB$3)</f>
        <v>0</v>
      </c>
      <c r="BD97" s="551">
        <f>SUMIFS(용기수불기초자료!$G$3:$G$4794,용기수불기초자료!$B$3:$B$4794,A97,용기수불기초자료!$C$3:$C$4794,$BB$3)</f>
        <v>0</v>
      </c>
      <c r="BE97" s="548">
        <f>BB97+BC97-BD97</f>
        <v>0</v>
      </c>
      <c r="BF97" s="549">
        <v>0</v>
      </c>
      <c r="BG97" s="550">
        <f>SUMIFS(용기수불기초자료!$D$3:$D$4794,용기수불기초자료!$B$3:$B$4794,A97,용기수불기초자료!$C$3:$C$4794,$BF$3)</f>
        <v>0</v>
      </c>
      <c r="BH97" s="551">
        <f>SUMIFS(용기수불기초자료!$G$3:$G$4794,용기수불기초자료!$B$3:$B$4794,A97,용기수불기초자료!$C$3:$C$4794,$BF$3)</f>
        <v>0</v>
      </c>
      <c r="BI97" s="547">
        <f>BF97+BG97-BH97</f>
        <v>0</v>
      </c>
      <c r="BJ97" s="552">
        <v>0</v>
      </c>
      <c r="BK97" s="550">
        <f>SUMIFS(용기수불기초자료!$D$3:$D$4794,용기수불기초자료!$B$3:$B$4794,A97,용기수불기초자료!$C$3:$C$4794,$BJ$3)</f>
        <v>0</v>
      </c>
      <c r="BL97" s="551">
        <f>SUMIFS(용기수불기초자료!$G$3:$G$4794,용기수불기초자료!$B$3:$B$4794,A97,용기수불기초자료!$C$3:$C$4794,$BJ$3)</f>
        <v>0</v>
      </c>
      <c r="BM97" s="548">
        <f>BJ97+BK97-BL97</f>
        <v>0</v>
      </c>
      <c r="BN97" s="552">
        <v>0</v>
      </c>
      <c r="BO97" s="550">
        <f>SUMIFS(용기수불기초자료!$D$3:$D$4794,용기수불기초자료!$B$3:$B$4794,A97,용기수불기초자료!$C$3:$C$4794,$BN$3)</f>
        <v>0</v>
      </c>
      <c r="BP97" s="551">
        <f>SUMIFS(용기수불기초자료!$G$3:$G$4794,용기수불기초자료!$B$3:$B$4794,A97,용기수불기초자료!$C$3:$C$4794,$BN$3)</f>
        <v>0</v>
      </c>
      <c r="BQ97" s="548">
        <f>BN97+BO97-BP97</f>
        <v>0</v>
      </c>
      <c r="BR97" s="552">
        <v>0</v>
      </c>
      <c r="BS97" s="550">
        <f>SUMIFS(용기수불기초자료!$D$3:$D$4794,용기수불기초자료!$B$3:$B$4794,A97,용기수불기초자료!$C$3:$C$4794,$BR$3)</f>
        <v>0</v>
      </c>
      <c r="BT97" s="551">
        <f>SUMIFS(용기수불기초자료!$G$3:$G$4794,용기수불기초자료!$B$3:$B$4794,A97,용기수불기초자료!$C$3:$C$4794,$BR$3)</f>
        <v>0</v>
      </c>
      <c r="BU97" s="548">
        <f>BR97+BS97-BT97</f>
        <v>0</v>
      </c>
      <c r="BV97" s="549">
        <v>0</v>
      </c>
      <c r="BW97" s="550">
        <f>SUMIFS(용기수불기초자료!$D$3:$D$4794,용기수불기초자료!$B$3:$B$4794,A97,용기수불기초자료!$C$3:$C$4794,$BV$3)</f>
        <v>0</v>
      </c>
      <c r="BX97" s="551">
        <f>SUMIFS(용기수불기초자료!$G$3:$G$4794,용기수불기초자료!$B$3:$B$4794,A97,용기수불기초자료!$C$3:$C$4794,$BV$3)</f>
        <v>0</v>
      </c>
      <c r="BY97" s="547">
        <f>BV97+BW97-BX97</f>
        <v>0</v>
      </c>
      <c r="BZ97" s="552">
        <v>0</v>
      </c>
      <c r="CA97" s="550">
        <f>SUMIFS(용기수불기초자료!$D$3:$D$4794,용기수불기초자료!$B$3:$B$4794,A97,용기수불기초자료!$C$3:$C$4794,$BZ$3)</f>
        <v>0</v>
      </c>
      <c r="CB97" s="551">
        <f>SUMIFS(용기수불기초자료!$G$3:$G$4794,용기수불기초자료!$B$3:$B$4794,A97,용기수불기초자료!$C$3:$C$4794,$BZ$3)</f>
        <v>0</v>
      </c>
      <c r="CC97" s="548">
        <f>BZ97+CA97-CB97</f>
        <v>0</v>
      </c>
      <c r="CD97" s="552">
        <v>0</v>
      </c>
      <c r="CE97" s="550">
        <f>SUMIFS(용기수불기초자료!$D$3:$D$4794,용기수불기초자료!$B$3:$B$4794,A97,용기수불기초자료!$C$3:$C$4794,$CD$3)</f>
        <v>0</v>
      </c>
      <c r="CF97" s="551">
        <f>SUMIFS(용기수불기초자료!$G$3:$G$4794,용기수불기초자료!$B$3:$B$4794,A97,용기수불기초자료!$C$3:$C$4794,$CD$3)</f>
        <v>0</v>
      </c>
      <c r="CG97" s="548">
        <f>CD97+CE97-CF97</f>
        <v>0</v>
      </c>
      <c r="CH97" s="552">
        <v>0</v>
      </c>
      <c r="CI97" s="550">
        <f>SUMIFS(용기수불기초자료!$D$3:$D$4794,용기수불기초자료!$B$3:$B$4794,A97,용기수불기초자료!$C$3:$C$4794,$CH$3)</f>
        <v>0</v>
      </c>
      <c r="CJ97" s="551">
        <f>SUMIFS(용기수불기초자료!$G$3:$G$4794,용기수불기초자료!$B$3:$B$4794,A97,용기수불기초자료!$C$3:$C$4794,$CH$3)</f>
        <v>0</v>
      </c>
      <c r="CK97" s="548">
        <f>CH97+CI97-CJ97</f>
        <v>0</v>
      </c>
      <c r="CL97" s="549">
        <v>0</v>
      </c>
      <c r="CM97" s="550">
        <f>SUMIFS(용기수불기초자료!$D$3:$D$4794,용기수불기초자료!$B$3:$B$4794,A97,용기수불기초자료!$C$3:$C$4794,$CL$3)</f>
        <v>0</v>
      </c>
      <c r="CN97" s="551">
        <f>SUMIFS(용기수불기초자료!$G$3:$G$4794,용기수불기초자료!$B$3:$B$4794,A97,용기수불기초자료!$C$3:$C$4794,$CL$3)</f>
        <v>0</v>
      </c>
      <c r="CO97" s="547">
        <f>CL97+CM97-CN97</f>
        <v>0</v>
      </c>
      <c r="CP97" s="552">
        <v>0</v>
      </c>
      <c r="CQ97" s="550">
        <f>SUMIFS(용기수불기초자료!$D$3:$D$4794,용기수불기초자료!$B$3:$B$4794,A97,용기수불기초자료!$C$3:$C$4794,$CP$3)</f>
        <v>0</v>
      </c>
      <c r="CR97" s="551">
        <f>SUMIFS(용기수불기초자료!$G$3:$G$4794,용기수불기초자료!$B$3:$B$4794,A97,용기수불기초자료!$C$3:$C$4794,$CP$3)</f>
        <v>0</v>
      </c>
      <c r="CS97" s="548">
        <f>CP97+CQ97-CR97</f>
        <v>0</v>
      </c>
      <c r="CT97" s="549">
        <v>0</v>
      </c>
      <c r="CU97" s="550">
        <f>SUMIFS(용기수불기초자료!$D$3:$D$4794,용기수불기초자료!$B$3:$B$4794,A97,용기수불기초자료!$C$3:$C$4794,$CT$3)</f>
        <v>0</v>
      </c>
      <c r="CV97" s="551">
        <f>SUMIFS(용기수불기초자료!$G$3:$G$4794,용기수불기초자료!$B$3:$B$4794,A97,용기수불기초자료!$C$3:$C$4794,$CT$3)</f>
        <v>0</v>
      </c>
      <c r="CW97" s="547">
        <f>CT97+CU97-CV97</f>
        <v>0</v>
      </c>
      <c r="CX97" s="552">
        <v>0</v>
      </c>
      <c r="CY97" s="550">
        <f>SUMIFS(용기수불기초자료!$D$3:$D$4794,용기수불기초자료!$B$3:$B$4794,A97,용기수불기초자료!$C$3:$C$4794,$CX$3)</f>
        <v>0</v>
      </c>
      <c r="CZ97" s="551">
        <f>SUMIFS(용기수불기초자료!$G$3:$G$4794,용기수불기초자료!$B$3:$B$4794,A97,용기수불기초자료!$C$3:$C$4794,$CX$3)</f>
        <v>0</v>
      </c>
      <c r="DA97" s="548">
        <f>CX97+CY97-CZ97</f>
        <v>0</v>
      </c>
      <c r="DB97" s="549">
        <v>0</v>
      </c>
      <c r="DC97" s="550">
        <f>SUMIFS(용기수불기초자료!$D$3:$D$4794,용기수불기초자료!$B$3:$B$4794,A97,용기수불기초자료!$C$3:$C$4794,$DB$3)</f>
        <v>0</v>
      </c>
      <c r="DD97" s="551">
        <f>SUMIFS(용기수불기초자료!$G$3:$G$4794,용기수불기초자료!$B$3:$B$4794,A97,용기수불기초자료!$C$3:$C$4794,$DB$3)</f>
        <v>0</v>
      </c>
      <c r="DE97" s="547">
        <f>DB97+DC97-DD97</f>
        <v>0</v>
      </c>
      <c r="DF97" s="552">
        <v>0</v>
      </c>
      <c r="DG97" s="550">
        <f>SUMIFS(용기수불기초자료!$D$3:$D$4794,용기수불기초자료!$B$3:$B$4794,A97,용기수불기초자료!$C$3:$C$4794,$DF$3)</f>
        <v>0</v>
      </c>
      <c r="DH97" s="551">
        <f>SUMIFS(용기수불기초자료!$G$3:$G$4794,용기수불기초자료!$B$3:$B$4794,A97,용기수불기초자료!$C$3:$C$4794,$DF$3)</f>
        <v>0</v>
      </c>
      <c r="DI97" s="548">
        <f>DF97+DG97-DH97</f>
        <v>0</v>
      </c>
      <c r="DJ97" s="552">
        <v>0</v>
      </c>
      <c r="DK97" s="550">
        <f>SUMIFS(용기수불기초자료!$D$3:$D$4794,용기수불기초자료!$B$3:$B$4794,A97,용기수불기초자료!$C$3:$C$4794,$DJ$3)</f>
        <v>0</v>
      </c>
      <c r="DL97" s="551">
        <f>SUMIFS(용기수불기초자료!$G$3:$G$4794,용기수불기초자료!$B$3:$B$4794,A97,용기수불기초자료!$C$3:$C$4794,$DJ$3)</f>
        <v>0</v>
      </c>
      <c r="DM97" s="548">
        <f>DJ97+DK97-DL97</f>
        <v>0</v>
      </c>
      <c r="DN97" s="552">
        <v>0</v>
      </c>
      <c r="DO97" s="550">
        <f>SUMIFS(용기수불기초자료!$D$3:$D$4794,용기수불기초자료!$B$3:$B$4794,A97,용기수불기초자료!$C$3:$C$4794,$DN$3)</f>
        <v>0</v>
      </c>
      <c r="DP97" s="551">
        <f>SUMIFS(용기수불기초자료!$G$3:$G$4794,용기수불기초자료!$B$3:$B$4794,A97,용기수불기초자료!$C$3:$C$4794,$DN$3)</f>
        <v>0</v>
      </c>
      <c r="DQ97" s="554">
        <f>DN97+DO97-DP97</f>
        <v>0</v>
      </c>
      <c r="DR97" s="549">
        <v>0</v>
      </c>
      <c r="DS97" s="550">
        <f>SUMIFS(용기수불기초자료!$D$3:$D$4794,용기수불기초자료!$B$3:$B$4794,A97,용기수불기초자료!$C$3:$C$4794,$DR$3)</f>
        <v>0</v>
      </c>
      <c r="DT97" s="551">
        <f>SUMIFS(용기수불기초자료!$G$3:$G$4794,용기수불기초자료!$B$3:$B$4794,A97,용기수불기초자료!$C$3:$C$4794,$DR$3)</f>
        <v>0</v>
      </c>
      <c r="DU97" s="547">
        <f t="shared" si="520"/>
        <v>0</v>
      </c>
      <c r="DV97" s="552">
        <v>0</v>
      </c>
      <c r="DW97" s="550">
        <f>SUMIFS(용기수불기초자료!$D$3:$D$4794,용기수불기초자료!$B$3:$B$4794,A97,용기수불기초자료!$C$3:$C$4794,$DV$3)</f>
        <v>0</v>
      </c>
      <c r="DX97" s="551">
        <f>SUMIFS(용기수불기초자료!$G$3:$G$4794,용기수불기초자료!$B$3:$B$4794,A97,용기수불기초자료!$C$3:$C$4794,$DV$3)</f>
        <v>0</v>
      </c>
      <c r="DY97" s="548">
        <f>DV97+DW97-DX97</f>
        <v>0</v>
      </c>
      <c r="DZ97" s="549">
        <v>0</v>
      </c>
      <c r="EA97" s="550">
        <f>SUMIFS(용기수불기초자료!$D$3:$D$4794,용기수불기초자료!$B$3:$B$4794,A97,용기수불기초자료!$C$3:$C$4794,$DZ$3)</f>
        <v>0</v>
      </c>
      <c r="EB97" s="551">
        <f>SUMIFS(용기수불기초자료!$G$3:$G$4794,용기수불기초자료!$B$3:$B$4794,A97,용기수불기초자료!$C$3:$C$4794,$DZ$3)</f>
        <v>0</v>
      </c>
      <c r="EC97" s="547">
        <f>DZ97+EA97-EB97</f>
        <v>0</v>
      </c>
      <c r="ED97" s="552">
        <v>0</v>
      </c>
      <c r="EE97" s="550">
        <f>SUMIFS(용기수불기초자료!$D$3:$D$4794,용기수불기초자료!$B$3:$B$4794,A97,용기수불기초자료!$C$3:$C$4794,$ED$3)</f>
        <v>0</v>
      </c>
      <c r="EF97" s="551">
        <f>SUMIFS(용기수불기초자료!$G$3:$G$4794,용기수불기초자료!$B$3:$B$4794,A97,용기수불기초자료!$C$3:$C$4794,$ED$3)</f>
        <v>0</v>
      </c>
      <c r="EG97" s="548">
        <f>ED97+EE97-EF97</f>
        <v>0</v>
      </c>
      <c r="EH97" s="552">
        <v>0</v>
      </c>
      <c r="EI97" s="550">
        <f>SUMIFS(용기수불기초자료!$D$3:$D$4794,용기수불기초자료!$B$3:$B$4794,A97,용기수불기초자료!$C$3:$C$4794,$EH$3)</f>
        <v>0</v>
      </c>
      <c r="EJ97" s="551">
        <f>SUMIFS(용기수불기초자료!$G$3:$G$4794,용기수불기초자료!$B$3:$B$4794,A97,용기수불기초자료!$C$3:$C$4794,$EH$3)</f>
        <v>0</v>
      </c>
      <c r="EK97" s="548">
        <f>EH97+EI97-EJ97</f>
        <v>0</v>
      </c>
      <c r="EL97" s="549">
        <v>0</v>
      </c>
      <c r="EM97" s="550">
        <f>SUMIFS(용기수불기초자료!$D$3:$D$4794,용기수불기초자료!$B$3:$B$4794,A97,용기수불기초자료!$C$3:$C$4794,$EL$3)</f>
        <v>0</v>
      </c>
      <c r="EN97" s="551">
        <f>SUMIFS(용기수불기초자료!$G$3:$G$4794,용기수불기초자료!$B$3:$B$4794,A97,용기수불기초자료!$C$3:$C$4794,$EL$3)</f>
        <v>0</v>
      </c>
      <c r="EO97" s="547">
        <f>EL97+EM97-EN97</f>
        <v>0</v>
      </c>
      <c r="EP97" s="552">
        <v>0</v>
      </c>
      <c r="EQ97" s="550">
        <f>SUMIFS(용기수불기초자료!$D$3:$D$4794,용기수불기초자료!$B$3:$B$4794,A97,용기수불기초자료!$C$3:$C$4794,$EP$3)</f>
        <v>0</v>
      </c>
      <c r="ER97" s="551">
        <f>SUMIFS(용기수불기초자료!$G$3:$G$4794,용기수불기초자료!$B$3:$B$4794,A97,용기수불기초자료!$C$3:$C$4794,$EP$3)</f>
        <v>0</v>
      </c>
      <c r="ES97" s="548">
        <f>EP97+EQ97-ER97</f>
        <v>0</v>
      </c>
      <c r="ET97" s="552">
        <v>0</v>
      </c>
      <c r="EU97" s="550">
        <f>SUMIFS(용기수불기초자료!$D$3:$D$4794,용기수불기초자료!$B$3:$B$4794,A97,용기수불기초자료!$C$3:$C$4794,$ET$3)</f>
        <v>0</v>
      </c>
      <c r="EV97" s="551">
        <f>SUMIFS(용기수불기초자료!$G$3:$G$4794,용기수불기초자료!$B$3:$B$4794,A97,용기수불기초자료!$C$3:$C$4794,$ET$3)</f>
        <v>0</v>
      </c>
      <c r="EW97" s="548">
        <f>ET97+EU97-EV97</f>
        <v>0</v>
      </c>
      <c r="EX97" s="552">
        <v>0</v>
      </c>
      <c r="EY97" s="550">
        <f>SUMIFS(용기수불기초자료!$D$3:$D$4794,용기수불기초자료!$B$3:$B$4794,A97,용기수불기초자료!$C$3:$C$4794,$EX$3)</f>
        <v>0</v>
      </c>
      <c r="EZ97" s="551">
        <f>SUMIFS(용기수불기초자료!$G$3:$G$4794,용기수불기초자료!$B$3:$B$4794,A97,용기수불기초자료!$C$3:$C$4794,$EX$3)</f>
        <v>0</v>
      </c>
      <c r="FA97" s="554">
        <f>EX97+EY97-EZ97</f>
        <v>0</v>
      </c>
      <c r="FB97" s="552">
        <v>0</v>
      </c>
      <c r="FC97" s="555">
        <f>SUMIFS(용기수불기초자료!$D$3:$D$4794,용기수불기초자료!$B$3:$B$4794,A97,용기수불기초자료!$C$3:$C$4794,$FB$3)</f>
        <v>0</v>
      </c>
      <c r="FD97" s="555">
        <f>SUMIFS(용기수불기초자료!$G$3:$G$4794,용기수불기초자료!$B$3:$B$4794,A97,용기수불기초자료!$C$3:$C$4794,$FB$3)</f>
        <v>0</v>
      </c>
      <c r="FE97" s="554">
        <f>FB97+FC97-FD97</f>
        <v>0</v>
      </c>
      <c r="FF97" s="552">
        <v>0</v>
      </c>
      <c r="FG97" s="555">
        <f>SUMIFS(용기수불기초자료!$D$3:$D$4794,용기수불기초자료!$B$3:$B$4794,A97,용기수불기초자료!$C$3:$C$4794,$FF$3)</f>
        <v>0</v>
      </c>
      <c r="FH97" s="555">
        <f>SUMIFS(용기수불기초자료!$G$3:$G$4794,용기수불기초자료!$B$3:$B$4794,A97,용기수불기초자료!$C$3:$C$4794,$FF$3)</f>
        <v>0</v>
      </c>
      <c r="FI97" s="554">
        <f>FF97+FG97-FH97</f>
        <v>0</v>
      </c>
      <c r="FJ97" s="552">
        <v>0</v>
      </c>
      <c r="FK97" s="555">
        <f>SUMIFS(용기수불기초자료!$D$3:$D$4794,용기수불기초자료!$B$3:$B$4794,$A97,용기수불기초자료!$C$3:$C$4794,$FJ$3)</f>
        <v>0</v>
      </c>
      <c r="FL97" s="555">
        <f>SUMIFS(용기수불기초자료!$G$3:$G$4794,용기수불기초자료!$B$3:$B$4794,$A97,용기수불기초자료!$C$3:$C$4794,$FJ$3)</f>
        <v>0</v>
      </c>
      <c r="FM97" s="554">
        <f>FJ97+FK97-FL97</f>
        <v>0</v>
      </c>
      <c r="FN97" s="552">
        <v>0</v>
      </c>
      <c r="FO97" s="555">
        <f>SUMIFS(용기수불기초자료!$D$3:$D$4794,용기수불기초자료!$B$3:$B$4794,$A97,용기수불기초자료!$C$3:$C$4794,$FN$3)</f>
        <v>0</v>
      </c>
      <c r="FP97" s="555">
        <f>SUMIFS(용기수불기초자료!$G$3:$G$4794,용기수불기초자료!$B$3:$B$4794,$A97,용기수불기초자료!$C$3:$C$4794,$FN$3)</f>
        <v>0</v>
      </c>
      <c r="FQ97" s="554">
        <f>FN97+FO97-FP97</f>
        <v>0</v>
      </c>
      <c r="FR97" s="558">
        <v>0</v>
      </c>
      <c r="FS97" s="582">
        <f>SUMIF(기화기수불!$B$4:$B$628,A97,기화기수불!$D$4:$D$628)</f>
        <v>0</v>
      </c>
      <c r="FT97" s="582">
        <f>SUMIF(기화기수불!$B$4:$B$628,A97,기화기수불!$C$4:$C$628)</f>
        <v>0</v>
      </c>
      <c r="FU97" s="559">
        <f t="shared" si="601"/>
        <v>0</v>
      </c>
      <c r="FW97" s="228"/>
    </row>
    <row r="98" spans="1:189" x14ac:dyDescent="0.3">
      <c r="A98" s="946" t="s">
        <v>852</v>
      </c>
      <c r="B98" s="546">
        <f t="shared" si="521"/>
        <v>5</v>
      </c>
      <c r="C98" s="547">
        <f t="shared" si="522"/>
        <v>4</v>
      </c>
      <c r="D98" s="547">
        <f t="shared" si="523"/>
        <v>4</v>
      </c>
      <c r="E98" s="548">
        <f t="shared" si="524"/>
        <v>5</v>
      </c>
      <c r="F98" s="549">
        <v>1</v>
      </c>
      <c r="G98" s="550">
        <f>SUMIFS(용기수불기초자료!$D$3:$D$4794,용기수불기초자료!$B$3:$B$4794,A98,용기수불기초자료!$C$3:$C$4794,$F$3)</f>
        <v>0</v>
      </c>
      <c r="H98" s="551">
        <f>SUMIFS(용기수불기초자료!$G$3:$G$4794,용기수불기초자료!$B$3:$B$4794,A98,용기수불기초자료!$C$3:$C$4794,$F$3)</f>
        <v>0</v>
      </c>
      <c r="I98" s="547">
        <f>F98+G98-H98</f>
        <v>1</v>
      </c>
      <c r="J98" s="552">
        <v>0</v>
      </c>
      <c r="K98" s="550">
        <f>SUMIFS(용기수불기초자료!$D$3:$D$4794,용기수불기초자료!$B$3:$B$4794,A98,용기수불기초자료!$C$3:$C$4794,$J$3)</f>
        <v>0</v>
      </c>
      <c r="L98" s="551">
        <f>SUMIFS(용기수불기초자료!$G$3:$G$4794,용기수불기초자료!$B$3:$B$4794,A98,용기수불기초자료!$C$3:$C$4794,$J$3)</f>
        <v>0</v>
      </c>
      <c r="M98" s="548">
        <f>J98+K98-L98</f>
        <v>0</v>
      </c>
      <c r="N98" s="549">
        <v>0</v>
      </c>
      <c r="O98" s="550">
        <f>SUMIFS(용기수불기초자료!$D$3:$D$4794,용기수불기초자료!$B$3:$B$4794,A98,용기수불기초자료!$C$3:$C$4794,$N$3)</f>
        <v>0</v>
      </c>
      <c r="P98" s="551">
        <f>SUMIFS(용기수불기초자료!$G$3:$G$4794,용기수불기초자료!$B$3:$B$4794,A98,용기수불기초자료!$C$3:$C$4794,$N$3)</f>
        <v>0</v>
      </c>
      <c r="Q98" s="547">
        <f>N98+O98-P98</f>
        <v>0</v>
      </c>
      <c r="R98" s="552">
        <v>0</v>
      </c>
      <c r="S98" s="551">
        <f>SUMIFS(용기수불기초자료!$D$3:$D$4794,용기수불기초자료!$B$3:$B$4794,A98,용기수불기초자료!$C$3:$C$4794,$R$3)</f>
        <v>0</v>
      </c>
      <c r="T98" s="551">
        <f>SUMIFS(용기수불기초자료!$G$3:$G$4794,용기수불기초자료!$B$3:$B$4794,A98,용기수불기초자료!$C$3:$C$4794,$R$3)</f>
        <v>0</v>
      </c>
      <c r="U98" s="548">
        <f>R98+S98-T98</f>
        <v>0</v>
      </c>
      <c r="V98" s="549">
        <v>0</v>
      </c>
      <c r="W98" s="551">
        <f>SUMIFS(용기수불기초자료!$D$3:$D$4794,용기수불기초자료!$B$3:$B$4794,A98,용기수불기초자료!$C$3:$C$4794,$V$3)</f>
        <v>0</v>
      </c>
      <c r="X98" s="551">
        <f>SUMIFS(용기수불기초자료!$G$3:$G$4794,용기수불기초자료!$B$3:$B$4794,A98,용기수불기초자료!$C$3:$C$4794,$V$3)</f>
        <v>0</v>
      </c>
      <c r="Y98" s="547">
        <f>V98+W98-X98</f>
        <v>0</v>
      </c>
      <c r="Z98" s="552">
        <v>0</v>
      </c>
      <c r="AA98" s="551">
        <f>SUMIFS(용기수불기초자료!$D$3:$D$4794,용기수불기초자료!$B$3:$B$4794,A98,용기수불기초자료!$C$3:$C$4794,$Z$3)</f>
        <v>0</v>
      </c>
      <c r="AB98" s="551">
        <f>SUMIFS(용기수불기초자료!$G$3:$G$4794,용기수불기초자료!$B$3:$B$4794,A98,용기수불기초자료!$C$3:$C$4794,$Z$3)</f>
        <v>0</v>
      </c>
      <c r="AC98" s="548">
        <f>Z98+AA98-AB98</f>
        <v>0</v>
      </c>
      <c r="AD98" s="552">
        <v>0</v>
      </c>
      <c r="AE98" s="551">
        <f>SUMIFS(용기수불기초자료!$D$3:$D$4794,용기수불기초자료!$B$3:$B$4794,A98,용기수불기초자료!$C$3:$C$4794,$AD$3)</f>
        <v>0</v>
      </c>
      <c r="AF98" s="551">
        <f>SUMIFS(용기수불기초자료!$G$3:$G$4794,용기수불기초자료!$B$3:$B$4794,A98,용기수불기초자료!$C$3:$C$4794,$AD$3)</f>
        <v>0</v>
      </c>
      <c r="AG98" s="548">
        <f>AD98+AE98-AF98</f>
        <v>0</v>
      </c>
      <c r="AH98" s="549">
        <v>4</v>
      </c>
      <c r="AI98" s="551">
        <f>SUMIFS(용기수불기초자료!$D$3:$D$4794,용기수불기초자료!$B$3:$B$4794,A98,용기수불기초자료!$C$3:$C$4794,$AH$3)</f>
        <v>4</v>
      </c>
      <c r="AJ98" s="551">
        <f>SUMIFS(용기수불기초자료!$G$3:$G$4794,용기수불기초자료!$B$3:$B$4794,A98,용기수불기초자료!$C$3:$C$4794,$AH$3)</f>
        <v>4</v>
      </c>
      <c r="AK98" s="547">
        <f>AH98+AI98-AJ98</f>
        <v>4</v>
      </c>
      <c r="AL98" s="552">
        <v>0</v>
      </c>
      <c r="AM98" s="551">
        <f>SUMIFS(용기수불기초자료!$D$3:$D$4794,용기수불기초자료!$B$3:$B$4794,A98,용기수불기초자료!$C$3:$C$4794,$AL$3)</f>
        <v>0</v>
      </c>
      <c r="AN98" s="551">
        <f>SUMIFS(용기수불기초자료!$G$3:$G$4794,용기수불기초자료!$B$3:$B$4794,A98,용기수불기초자료!$C$3:$C$4794,$AL$3)</f>
        <v>0</v>
      </c>
      <c r="AO98" s="548">
        <f>AL98+AM98-AN98</f>
        <v>0</v>
      </c>
      <c r="AP98" s="552">
        <v>0</v>
      </c>
      <c r="AQ98" s="551">
        <f>SUMIFS(용기수불기초자료!$D$3:$D$4794,용기수불기초자료!$B$3:$B$4794,A98,용기수불기초자료!$C$3:$C$4794,$AP$3)</f>
        <v>0</v>
      </c>
      <c r="AR98" s="551">
        <f>SUMIFS(용기수불기초자료!$G$3:$G$4794,용기수불기초자료!$B$3:$B$4794,A98,용기수불기초자료!$C$3:$C$4794,$AP$3)</f>
        <v>0</v>
      </c>
      <c r="AS98" s="548">
        <f>AP98+AQ98-AR98</f>
        <v>0</v>
      </c>
      <c r="AT98" s="552">
        <v>0</v>
      </c>
      <c r="AU98" s="551">
        <f>SUMIFS(용기수불기초자료!$D$3:$D$4794,용기수불기초자료!$B$3:$B$4794,A98,용기수불기초자료!$C$3:$C$4794,$AT$3)</f>
        <v>0</v>
      </c>
      <c r="AV98" s="551">
        <f>SUMIFS(용기수불기초자료!$G$3:$G$4794,용기수불기초자료!$B$3:$B$4794,A98,용기수불기초자료!$C$3:$C$4794,$AT$3)</f>
        <v>0</v>
      </c>
      <c r="AW98" s="548">
        <f>AT98+AU98-AV98</f>
        <v>0</v>
      </c>
      <c r="AX98" s="549">
        <v>0</v>
      </c>
      <c r="AY98" s="550">
        <f>SUMIFS(용기수불기초자료!$D$3:$D$4794,용기수불기초자료!$B$3:$B$4794,A98,용기수불기초자료!$C$3:$C$4794,$AX$3)</f>
        <v>0</v>
      </c>
      <c r="AZ98" s="551">
        <f>SUMIFS(용기수불기초자료!$G$3:$G$4794,용기수불기초자료!$B$3:$B$4794,A98,용기수불기초자료!$C$3:$C$4794,$AX$3)</f>
        <v>0</v>
      </c>
      <c r="BA98" s="547">
        <f>AX98+AY98-AZ98</f>
        <v>0</v>
      </c>
      <c r="BB98" s="552">
        <v>0</v>
      </c>
      <c r="BC98" s="550">
        <f>SUMIFS(용기수불기초자료!$D$3:$D$4794,용기수불기초자료!$B$3:$B$4794,A98,용기수불기초자료!$C$3:$C$4794,$BB$3)</f>
        <v>0</v>
      </c>
      <c r="BD98" s="551">
        <f>SUMIFS(용기수불기초자료!$G$3:$G$4794,용기수불기초자료!$B$3:$B$4794,A98,용기수불기초자료!$C$3:$C$4794,$BB$3)</f>
        <v>0</v>
      </c>
      <c r="BE98" s="548">
        <f>BB98+BC98-BD98</f>
        <v>0</v>
      </c>
      <c r="BF98" s="549">
        <v>0</v>
      </c>
      <c r="BG98" s="550">
        <f>SUMIFS(용기수불기초자료!$D$3:$D$4794,용기수불기초자료!$B$3:$B$4794,A98,용기수불기초자료!$C$3:$C$4794,$BF$3)</f>
        <v>0</v>
      </c>
      <c r="BH98" s="551">
        <f>SUMIFS(용기수불기초자료!$G$3:$G$4794,용기수불기초자료!$B$3:$B$4794,A98,용기수불기초자료!$C$3:$C$4794,$BF$3)</f>
        <v>0</v>
      </c>
      <c r="BI98" s="547">
        <f>BF98+BG98-BH98</f>
        <v>0</v>
      </c>
      <c r="BJ98" s="552">
        <v>0</v>
      </c>
      <c r="BK98" s="550">
        <f>SUMIFS(용기수불기초자료!$D$3:$D$4794,용기수불기초자료!$B$3:$B$4794,A98,용기수불기초자료!$C$3:$C$4794,$BJ$3)</f>
        <v>0</v>
      </c>
      <c r="BL98" s="551">
        <f>SUMIFS(용기수불기초자료!$G$3:$G$4794,용기수불기초자료!$B$3:$B$4794,A98,용기수불기초자료!$C$3:$C$4794,$BJ$3)</f>
        <v>0</v>
      </c>
      <c r="BM98" s="548">
        <f>BJ98+BK98-BL98</f>
        <v>0</v>
      </c>
      <c r="BN98" s="552">
        <v>0</v>
      </c>
      <c r="BO98" s="550">
        <f>SUMIFS(용기수불기초자료!$D$3:$D$4794,용기수불기초자료!$B$3:$B$4794,A98,용기수불기초자료!$C$3:$C$4794,$BN$3)</f>
        <v>0</v>
      </c>
      <c r="BP98" s="551">
        <f>SUMIFS(용기수불기초자료!$G$3:$G$4794,용기수불기초자료!$B$3:$B$4794,A98,용기수불기초자료!$C$3:$C$4794,$BN$3)</f>
        <v>0</v>
      </c>
      <c r="BQ98" s="548">
        <f>BN98+BO98-BP98</f>
        <v>0</v>
      </c>
      <c r="BR98" s="552">
        <v>0</v>
      </c>
      <c r="BS98" s="550">
        <f>SUMIFS(용기수불기초자료!$D$3:$D$4794,용기수불기초자료!$B$3:$B$4794,A98,용기수불기초자료!$C$3:$C$4794,$BR$3)</f>
        <v>0</v>
      </c>
      <c r="BT98" s="551">
        <f>SUMIFS(용기수불기초자료!$G$3:$G$4794,용기수불기초자료!$B$3:$B$4794,A98,용기수불기초자료!$C$3:$C$4794,$BR$3)</f>
        <v>0</v>
      </c>
      <c r="BU98" s="548">
        <f>BR98+BS98-BT98</f>
        <v>0</v>
      </c>
      <c r="BV98" s="549">
        <v>0</v>
      </c>
      <c r="BW98" s="550">
        <f>SUMIFS(용기수불기초자료!$D$3:$D$4794,용기수불기초자료!$B$3:$B$4794,A98,용기수불기초자료!$C$3:$C$4794,$BV$3)</f>
        <v>0</v>
      </c>
      <c r="BX98" s="551">
        <f>SUMIFS(용기수불기초자료!$G$3:$G$4794,용기수불기초자료!$B$3:$B$4794,A98,용기수불기초자료!$C$3:$C$4794,$BV$3)</f>
        <v>0</v>
      </c>
      <c r="BY98" s="547">
        <f>BV98+BW98-BX98</f>
        <v>0</v>
      </c>
      <c r="BZ98" s="552">
        <v>0</v>
      </c>
      <c r="CA98" s="550">
        <f>SUMIFS(용기수불기초자료!$D$3:$D$4794,용기수불기초자료!$B$3:$B$4794,A98,용기수불기초자료!$C$3:$C$4794,$BZ$3)</f>
        <v>0</v>
      </c>
      <c r="CB98" s="551">
        <f>SUMIFS(용기수불기초자료!$G$3:$G$4794,용기수불기초자료!$B$3:$B$4794,A98,용기수불기초자료!$C$3:$C$4794,$BZ$3)</f>
        <v>0</v>
      </c>
      <c r="CC98" s="548">
        <f>BZ98+CA98-CB98</f>
        <v>0</v>
      </c>
      <c r="CD98" s="552">
        <v>0</v>
      </c>
      <c r="CE98" s="550">
        <f>SUMIFS(용기수불기초자료!$D$3:$D$4794,용기수불기초자료!$B$3:$B$4794,A98,용기수불기초자료!$C$3:$C$4794,$CD$3)</f>
        <v>0</v>
      </c>
      <c r="CF98" s="551">
        <f>SUMIFS(용기수불기초자료!$G$3:$G$4794,용기수불기초자료!$B$3:$B$4794,A98,용기수불기초자료!$C$3:$C$4794,$CD$3)</f>
        <v>0</v>
      </c>
      <c r="CG98" s="548">
        <f>CD98+CE98-CF98</f>
        <v>0</v>
      </c>
      <c r="CH98" s="552">
        <v>0</v>
      </c>
      <c r="CI98" s="550">
        <f>SUMIFS(용기수불기초자료!$D$3:$D$4794,용기수불기초자료!$B$3:$B$4794,A98,용기수불기초자료!$C$3:$C$4794,$CH$3)</f>
        <v>0</v>
      </c>
      <c r="CJ98" s="551">
        <f>SUMIFS(용기수불기초자료!$G$3:$G$4794,용기수불기초자료!$B$3:$B$4794,A98,용기수불기초자료!$C$3:$C$4794,$CH$3)</f>
        <v>0</v>
      </c>
      <c r="CK98" s="548">
        <f>CH98+CI98-CJ98</f>
        <v>0</v>
      </c>
      <c r="CL98" s="549">
        <v>0</v>
      </c>
      <c r="CM98" s="550">
        <f>SUMIFS(용기수불기초자료!$D$3:$D$4794,용기수불기초자료!$B$3:$B$4794,A98,용기수불기초자료!$C$3:$C$4794,$CL$3)</f>
        <v>0</v>
      </c>
      <c r="CN98" s="551">
        <f>SUMIFS(용기수불기초자료!$G$3:$G$4794,용기수불기초자료!$B$3:$B$4794,A98,용기수불기초자료!$C$3:$C$4794,$CL$3)</f>
        <v>0</v>
      </c>
      <c r="CO98" s="547">
        <f>CL98+CM98-CN98</f>
        <v>0</v>
      </c>
      <c r="CP98" s="552">
        <v>0</v>
      </c>
      <c r="CQ98" s="550">
        <f>SUMIFS(용기수불기초자료!$D$3:$D$4794,용기수불기초자료!$B$3:$B$4794,A98,용기수불기초자료!$C$3:$C$4794,$CP$3)</f>
        <v>0</v>
      </c>
      <c r="CR98" s="551">
        <f>SUMIFS(용기수불기초자료!$G$3:$G$4794,용기수불기초자료!$B$3:$B$4794,A98,용기수불기초자료!$C$3:$C$4794,$CP$3)</f>
        <v>0</v>
      </c>
      <c r="CS98" s="548">
        <f>CP98+CQ98-CR98</f>
        <v>0</v>
      </c>
      <c r="CT98" s="549">
        <v>0</v>
      </c>
      <c r="CU98" s="550">
        <f>SUMIFS(용기수불기초자료!$D$3:$D$4794,용기수불기초자료!$B$3:$B$4794,A98,용기수불기초자료!$C$3:$C$4794,$CT$3)</f>
        <v>0</v>
      </c>
      <c r="CV98" s="551">
        <f>SUMIFS(용기수불기초자료!$G$3:$G$4794,용기수불기초자료!$B$3:$B$4794,A98,용기수불기초자료!$C$3:$C$4794,$CT$3)</f>
        <v>0</v>
      </c>
      <c r="CW98" s="547">
        <f>CT98+CU98-CV98</f>
        <v>0</v>
      </c>
      <c r="CX98" s="552">
        <v>0</v>
      </c>
      <c r="CY98" s="550">
        <f>SUMIFS(용기수불기초자료!$D$3:$D$4794,용기수불기초자료!$B$3:$B$4794,A98,용기수불기초자료!$C$3:$C$4794,$CX$3)</f>
        <v>0</v>
      </c>
      <c r="CZ98" s="551">
        <f>SUMIFS(용기수불기초자료!$G$3:$G$4794,용기수불기초자료!$B$3:$B$4794,A98,용기수불기초자료!$C$3:$C$4794,$CX$3)</f>
        <v>0</v>
      </c>
      <c r="DA98" s="548">
        <f>CX98+CY98-CZ98</f>
        <v>0</v>
      </c>
      <c r="DB98" s="549">
        <v>0</v>
      </c>
      <c r="DC98" s="550">
        <f>SUMIFS(용기수불기초자료!$D$3:$D$4794,용기수불기초자료!$B$3:$B$4794,A98,용기수불기초자료!$C$3:$C$4794,$DB$3)</f>
        <v>0</v>
      </c>
      <c r="DD98" s="551">
        <f>SUMIFS(용기수불기초자료!$G$3:$G$4794,용기수불기초자료!$B$3:$B$4794,A98,용기수불기초자료!$C$3:$C$4794,$DB$3)</f>
        <v>0</v>
      </c>
      <c r="DE98" s="547">
        <f>DB98+DC98-DD98</f>
        <v>0</v>
      </c>
      <c r="DF98" s="552">
        <v>0</v>
      </c>
      <c r="DG98" s="550">
        <f>SUMIFS(용기수불기초자료!$D$3:$D$4794,용기수불기초자료!$B$3:$B$4794,A98,용기수불기초자료!$C$3:$C$4794,$DF$3)</f>
        <v>0</v>
      </c>
      <c r="DH98" s="551">
        <f>SUMIFS(용기수불기초자료!$G$3:$G$4794,용기수불기초자료!$B$3:$B$4794,A98,용기수불기초자료!$C$3:$C$4794,$DF$3)</f>
        <v>0</v>
      </c>
      <c r="DI98" s="548">
        <f>DF98+DG98-DH98</f>
        <v>0</v>
      </c>
      <c r="DJ98" s="552">
        <v>0</v>
      </c>
      <c r="DK98" s="550">
        <f>SUMIFS(용기수불기초자료!$D$3:$D$4794,용기수불기초자료!$B$3:$B$4794,A98,용기수불기초자료!$C$3:$C$4794,$DJ$3)</f>
        <v>0</v>
      </c>
      <c r="DL98" s="551">
        <f>SUMIFS(용기수불기초자료!$G$3:$G$4794,용기수불기초자료!$B$3:$B$4794,A98,용기수불기초자료!$C$3:$C$4794,$DJ$3)</f>
        <v>0</v>
      </c>
      <c r="DM98" s="548">
        <f>DJ98+DK98-DL98</f>
        <v>0</v>
      </c>
      <c r="DN98" s="552">
        <v>0</v>
      </c>
      <c r="DO98" s="550">
        <f>SUMIFS(용기수불기초자료!$D$3:$D$4794,용기수불기초자료!$B$3:$B$4794,I98,용기수불기초자료!$C$3:$C$4794,$EX$3)</f>
        <v>0</v>
      </c>
      <c r="DP98" s="551">
        <f>SUMIFS(용기수불기초자료!$G$3:$G$4794,용기수불기초자료!$B$3:$B$4794,I98,용기수불기초자료!$C$3:$C$4794,$EX$3)</f>
        <v>0</v>
      </c>
      <c r="DQ98" s="554">
        <f>DN98+DO98-DP98</f>
        <v>0</v>
      </c>
      <c r="DR98" s="549">
        <v>0</v>
      </c>
      <c r="DS98" s="550">
        <f>SUMIFS(용기수불기초자료!$D$3:$D$4794,용기수불기초자료!$B$3:$B$4794,A98,용기수불기초자료!$C$3:$C$4794,$DR$3)</f>
        <v>0</v>
      </c>
      <c r="DT98" s="551">
        <f>SUMIFS(용기수불기초자료!$G$3:$G$4794,용기수불기초자료!$B$3:$B$4794,A98,용기수불기초자료!$C$3:$C$4794,$DR$3)</f>
        <v>0</v>
      </c>
      <c r="DU98" s="547">
        <f t="shared" si="520"/>
        <v>0</v>
      </c>
      <c r="DV98" s="552">
        <v>0</v>
      </c>
      <c r="DW98" s="550">
        <f>SUMIFS(용기수불기초자료!$D$3:$D$4794,용기수불기초자료!$B$3:$B$4794,A98,용기수불기초자료!$C$3:$C$4794,$DV$3)</f>
        <v>0</v>
      </c>
      <c r="DX98" s="551">
        <f>SUMIFS(용기수불기초자료!$G$3:$G$4794,용기수불기초자료!$B$3:$B$4794,A98,용기수불기초자료!$C$3:$C$4794,$DV$3)</f>
        <v>0</v>
      </c>
      <c r="DY98" s="548">
        <f>DV98+DW98-DX98</f>
        <v>0</v>
      </c>
      <c r="DZ98" s="549">
        <v>0</v>
      </c>
      <c r="EA98" s="550">
        <f>SUMIFS(용기수불기초자료!$D$3:$D$4794,용기수불기초자료!$B$3:$B$4794,A98,용기수불기초자료!$C$3:$C$4794,$DZ$3)</f>
        <v>0</v>
      </c>
      <c r="EB98" s="551">
        <f>SUMIFS(용기수불기초자료!$G$3:$G$4794,용기수불기초자료!$B$3:$B$4794,A98,용기수불기초자료!$C$3:$C$4794,$DZ$3)</f>
        <v>0</v>
      </c>
      <c r="EC98" s="547">
        <f>DZ98+EA98-EB98</f>
        <v>0</v>
      </c>
      <c r="ED98" s="552">
        <v>0</v>
      </c>
      <c r="EE98" s="550">
        <f>SUMIFS(용기수불기초자료!$D$3:$D$4794,용기수불기초자료!$B$3:$B$4794,A98,용기수불기초자료!$C$3:$C$4794,$ED$3)</f>
        <v>0</v>
      </c>
      <c r="EF98" s="551">
        <f>SUMIFS(용기수불기초자료!$G$3:$G$4794,용기수불기초자료!$B$3:$B$4794,A98,용기수불기초자료!$C$3:$C$4794,$ED$3)</f>
        <v>0</v>
      </c>
      <c r="EG98" s="548">
        <f>ED98+EE98-EF98</f>
        <v>0</v>
      </c>
      <c r="EH98" s="552">
        <v>0</v>
      </c>
      <c r="EI98" s="550">
        <f>SUMIFS(용기수불기초자료!$D$3:$D$4794,용기수불기초자료!$B$3:$B$4794,A98,용기수불기초자료!$C$3:$C$4794,$EH$3)</f>
        <v>0</v>
      </c>
      <c r="EJ98" s="551">
        <f>SUMIFS(용기수불기초자료!$G$3:$G$4794,용기수불기초자료!$B$3:$B$4794,A98,용기수불기초자료!$C$3:$C$4794,$EH$3)</f>
        <v>0</v>
      </c>
      <c r="EK98" s="548">
        <f>EH98+EI98-EJ98</f>
        <v>0</v>
      </c>
      <c r="EL98" s="549">
        <v>0</v>
      </c>
      <c r="EM98" s="550">
        <f>SUMIFS(용기수불기초자료!$D$3:$D$4794,용기수불기초자료!$B$3:$B$4794,A98,용기수불기초자료!$C$3:$C$4794,$EL$3)</f>
        <v>0</v>
      </c>
      <c r="EN98" s="551">
        <f>SUMIFS(용기수불기초자료!$G$3:$G$4794,용기수불기초자료!$B$3:$B$4794,A98,용기수불기초자료!$C$3:$C$4794,$EL$3)</f>
        <v>0</v>
      </c>
      <c r="EO98" s="547">
        <f>EL98+EM98-EN98</f>
        <v>0</v>
      </c>
      <c r="EP98" s="552">
        <v>0</v>
      </c>
      <c r="EQ98" s="550">
        <f>SUMIFS(용기수불기초자료!$D$3:$D$4794,용기수불기초자료!$B$3:$B$4794,A98,용기수불기초자료!$C$3:$C$4794,$EP$3)</f>
        <v>0</v>
      </c>
      <c r="ER98" s="551">
        <f>SUMIFS(용기수불기초자료!$G$3:$G$4794,용기수불기초자료!$B$3:$B$4794,A98,용기수불기초자료!$C$3:$C$4794,$EP$3)</f>
        <v>0</v>
      </c>
      <c r="ES98" s="548">
        <f>EP98+EQ98-ER98</f>
        <v>0</v>
      </c>
      <c r="ET98" s="552">
        <v>0</v>
      </c>
      <c r="EU98" s="550">
        <f>SUMIFS(용기수불기초자료!$D$3:$D$4794,용기수불기초자료!$B$3:$B$4794,A98,용기수불기초자료!$C$3:$C$4794,$ET$3)</f>
        <v>0</v>
      </c>
      <c r="EV98" s="551">
        <f>SUMIFS(용기수불기초자료!$G$3:$G$4794,용기수불기초자료!$B$3:$B$4794,A98,용기수불기초자료!$C$3:$C$4794,$ET$3)</f>
        <v>0</v>
      </c>
      <c r="EW98" s="548">
        <f>ET98+EU98-EV98</f>
        <v>0</v>
      </c>
      <c r="EX98" s="552">
        <v>0</v>
      </c>
      <c r="EY98" s="550">
        <f>SUMIFS(용기수불기초자료!$D$3:$D$4794,용기수불기초자료!$B$3:$B$4794,A98,용기수불기초자료!$C$3:$C$4794,$EX$3)</f>
        <v>0</v>
      </c>
      <c r="EZ98" s="551">
        <f>SUMIFS(용기수불기초자료!$G$3:$G$4794,용기수불기초자료!$B$3:$B$4794,A98,용기수불기초자료!$C$3:$C$4794,$EX$3)</f>
        <v>0</v>
      </c>
      <c r="FA98" s="554">
        <f>EX98+EY98-EZ98</f>
        <v>0</v>
      </c>
      <c r="FB98" s="552">
        <v>0</v>
      </c>
      <c r="FC98" s="550">
        <f>SUMIFS(용기수불기초자료!$D$3:$D$4794,용기수불기초자료!$B$3:$B$4794,A98,용기수불기초자료!$C$3:$C$4794,$FB$3)</f>
        <v>0</v>
      </c>
      <c r="FD98" s="551">
        <f>SUMIFS(용기수불기초자료!$G$3:$G$4794,용기수불기초자료!$B$3:$B$4794,A98,용기수불기초자료!$C$3:$C$4794,$FB$3)</f>
        <v>0</v>
      </c>
      <c r="FE98" s="554">
        <f>FB98+FC98-FD98</f>
        <v>0</v>
      </c>
      <c r="FF98" s="552">
        <v>0</v>
      </c>
      <c r="FG98" s="555">
        <f>SUMIFS(용기수불기초자료!$D$3:$D$4794,용기수불기초자료!$B$3:$B$4794,A98,용기수불기초자료!$C$3:$C$4794,$FF$3)</f>
        <v>0</v>
      </c>
      <c r="FH98" s="555">
        <f>SUMIFS(용기수불기초자료!$G$3:$G$4794,용기수불기초자료!$B$3:$B$4794,A98,용기수불기초자료!$C$3:$C$4794,$FF$3)</f>
        <v>0</v>
      </c>
      <c r="FI98" s="554">
        <f>FF98+FG98-FH98</f>
        <v>0</v>
      </c>
      <c r="FJ98" s="552">
        <v>0</v>
      </c>
      <c r="FK98" s="555">
        <f>SUMIFS(용기수불기초자료!$D$3:$D$4794,용기수불기초자료!$B$3:$B$4794,$A98,용기수불기초자료!$C$3:$C$4794,$FJ$3)</f>
        <v>0</v>
      </c>
      <c r="FL98" s="555">
        <f>SUMIFS(용기수불기초자료!$G$3:$G$4794,용기수불기초자료!$B$3:$B$4794,$A98,용기수불기초자료!$C$3:$C$4794,$FJ$3)</f>
        <v>0</v>
      </c>
      <c r="FM98" s="554">
        <f>FJ98+FK98-FL98</f>
        <v>0</v>
      </c>
      <c r="FN98" s="552">
        <v>0</v>
      </c>
      <c r="FO98" s="555">
        <f>SUMIFS(용기수불기초자료!$D$3:$D$4794,용기수불기초자료!$B$3:$B$4794,$A98,용기수불기초자료!$C$3:$C$4794,$FN$3)</f>
        <v>0</v>
      </c>
      <c r="FP98" s="555">
        <f>SUMIFS(용기수불기초자료!$G$3:$G$4794,용기수불기초자료!$B$3:$B$4794,$A98,용기수불기초자료!$C$3:$C$4794,$FN$3)</f>
        <v>0</v>
      </c>
      <c r="FQ98" s="554">
        <f>FN98+FO98-FP98</f>
        <v>0</v>
      </c>
      <c r="FR98" s="558">
        <v>0</v>
      </c>
      <c r="FS98" s="582">
        <f>SUMIF(기화기수불!$B$4:$B$628,A98,기화기수불!$D$4:$D$628)</f>
        <v>0</v>
      </c>
      <c r="FT98" s="582">
        <f>SUMIF(기화기수불!$B$4:$B$628,A98,기화기수불!$C$4:$C$628)</f>
        <v>0</v>
      </c>
      <c r="FU98" s="559">
        <f t="shared" si="601"/>
        <v>0</v>
      </c>
    </row>
    <row r="99" spans="1:189" x14ac:dyDescent="0.3">
      <c r="A99" s="945" t="s">
        <v>730</v>
      </c>
      <c r="B99" s="546">
        <f t="shared" si="521"/>
        <v>19</v>
      </c>
      <c r="C99" s="547">
        <f t="shared" si="522"/>
        <v>16</v>
      </c>
      <c r="D99" s="547">
        <f t="shared" si="523"/>
        <v>16</v>
      </c>
      <c r="E99" s="548">
        <f t="shared" si="524"/>
        <v>19</v>
      </c>
      <c r="F99" s="549">
        <v>1</v>
      </c>
      <c r="G99" s="550">
        <f>SUMIFS(용기수불기초자료!$D$3:$D$4794,용기수불기초자료!$B$3:$B$4794,A99,용기수불기초자료!$C$3:$C$4794,$F$3)</f>
        <v>1</v>
      </c>
      <c r="H99" s="551">
        <f>SUMIFS(용기수불기초자료!$G$3:$G$4794,용기수불기초자료!$B$3:$B$4794,A99,용기수불기초자료!$C$3:$C$4794,$F$3)</f>
        <v>1</v>
      </c>
      <c r="I99" s="547">
        <f t="shared" si="525"/>
        <v>1</v>
      </c>
      <c r="J99" s="552">
        <v>0</v>
      </c>
      <c r="K99" s="550">
        <f>SUMIFS(용기수불기초자료!$D$3:$D$4794,용기수불기초자료!$B$3:$B$4794,A99,용기수불기초자료!$C$3:$C$4794,$J$3)</f>
        <v>0</v>
      </c>
      <c r="L99" s="551">
        <f>SUMIFS(용기수불기초자료!$G$3:$G$4794,용기수불기초자료!$B$3:$B$4794,A99,용기수불기초자료!$C$3:$C$4794,$J$3)</f>
        <v>0</v>
      </c>
      <c r="M99" s="548">
        <f t="shared" si="526"/>
        <v>0</v>
      </c>
      <c r="N99" s="549">
        <v>12</v>
      </c>
      <c r="O99" s="550">
        <f>SUMIFS(용기수불기초자료!$D$3:$D$4794,용기수불기초자료!$B$3:$B$4794,A99,용기수불기초자료!$C$3:$C$4794,$N$3)</f>
        <v>15</v>
      </c>
      <c r="P99" s="551">
        <f>SUMIFS(용기수불기초자료!$G$3:$G$4794,용기수불기초자료!$B$3:$B$4794,A99,용기수불기초자료!$C$3:$C$4794,$N$3)</f>
        <v>15</v>
      </c>
      <c r="Q99" s="547">
        <f t="shared" si="596"/>
        <v>12</v>
      </c>
      <c r="R99" s="552">
        <v>0</v>
      </c>
      <c r="S99" s="551">
        <f>SUMIFS(용기수불기초자료!$D$3:$D$4794,용기수불기초자료!$B$3:$B$4794,A99,용기수불기초자료!$C$3:$C$4794,$R$3)</f>
        <v>0</v>
      </c>
      <c r="T99" s="551">
        <f>SUMIFS(용기수불기초자료!$G$3:$G$4794,용기수불기초자료!$B$3:$B$4794,A99,용기수불기초자료!$C$3:$C$4794,$R$3)</f>
        <v>0</v>
      </c>
      <c r="U99" s="548">
        <f t="shared" si="527"/>
        <v>0</v>
      </c>
      <c r="V99" s="549">
        <v>0</v>
      </c>
      <c r="W99" s="551">
        <f>SUMIFS(용기수불기초자료!$D$3:$D$4794,용기수불기초자료!$B$3:$B$4794,A99,용기수불기초자료!$C$3:$C$4794,$V$3)</f>
        <v>0</v>
      </c>
      <c r="X99" s="551">
        <f>SUMIFS(용기수불기초자료!$G$3:$G$4794,용기수불기초자료!$B$3:$B$4794,A99,용기수불기초자료!$C$3:$C$4794,$V$3)</f>
        <v>0</v>
      </c>
      <c r="Y99" s="547">
        <f t="shared" si="528"/>
        <v>0</v>
      </c>
      <c r="Z99" s="552">
        <v>0</v>
      </c>
      <c r="AA99" s="551">
        <f>SUMIFS(용기수불기초자료!$D$3:$D$4794,용기수불기초자료!$B$3:$B$4794,A99,용기수불기초자료!$C$3:$C$4794,$Z$3)</f>
        <v>0</v>
      </c>
      <c r="AB99" s="551">
        <f>SUMIFS(용기수불기초자료!$G$3:$G$4794,용기수불기초자료!$B$3:$B$4794,A99,용기수불기초자료!$C$3:$C$4794,$Z$3)</f>
        <v>0</v>
      </c>
      <c r="AC99" s="548">
        <f t="shared" si="529"/>
        <v>0</v>
      </c>
      <c r="AD99" s="552">
        <v>0</v>
      </c>
      <c r="AE99" s="551">
        <f>SUMIFS(용기수불기초자료!$D$3:$D$4794,용기수불기초자료!$B$3:$B$4794,A99,용기수불기초자료!$C$3:$C$4794,$AD$3)</f>
        <v>0</v>
      </c>
      <c r="AF99" s="551">
        <f>SUMIFS(용기수불기초자료!$G$3:$G$4794,용기수불기초자료!$B$3:$B$4794,A99,용기수불기초자료!$C$3:$C$4794,$AD$3)</f>
        <v>0</v>
      </c>
      <c r="AG99" s="548">
        <f t="shared" si="530"/>
        <v>0</v>
      </c>
      <c r="AH99" s="549">
        <v>5</v>
      </c>
      <c r="AI99" s="551">
        <f>SUMIFS(용기수불기초자료!$D$3:$D$4794,용기수불기초자료!$B$3:$B$4794,A99,용기수불기초자료!$C$3:$C$4794,$AH$3)</f>
        <v>0</v>
      </c>
      <c r="AJ99" s="551">
        <f>SUMIFS(용기수불기초자료!$G$3:$G$4794,용기수불기초자료!$B$3:$B$4794,A99,용기수불기초자료!$C$3:$C$4794,$AH$3)</f>
        <v>0</v>
      </c>
      <c r="AK99" s="547">
        <f t="shared" si="597"/>
        <v>5</v>
      </c>
      <c r="AL99" s="552">
        <v>0</v>
      </c>
      <c r="AM99" s="551">
        <f>SUMIFS(용기수불기초자료!$D$3:$D$4794,용기수불기초자료!$B$3:$B$4794,A99,용기수불기초자료!$C$3:$C$4794,$AL$3)</f>
        <v>0</v>
      </c>
      <c r="AN99" s="551">
        <f>SUMIFS(용기수불기초자료!$G$3:$G$4794,용기수불기초자료!$B$3:$B$4794,A99,용기수불기초자료!$C$3:$C$4794,$AL$3)</f>
        <v>0</v>
      </c>
      <c r="AO99" s="548">
        <f t="shared" si="723"/>
        <v>0</v>
      </c>
      <c r="AP99" s="552">
        <v>0</v>
      </c>
      <c r="AQ99" s="551">
        <f>SUMIFS(용기수불기초자료!$D$3:$D$4794,용기수불기초자료!$B$3:$B$4794,A99,용기수불기초자료!$C$3:$C$4794,$AP$3)</f>
        <v>0</v>
      </c>
      <c r="AR99" s="551">
        <f>SUMIFS(용기수불기초자료!$G$3:$G$4794,용기수불기초자료!$B$3:$B$4794,A99,용기수불기초자료!$C$3:$C$4794,$AP$3)</f>
        <v>0</v>
      </c>
      <c r="AS99" s="548">
        <f t="shared" si="606"/>
        <v>0</v>
      </c>
      <c r="AT99" s="552">
        <v>1</v>
      </c>
      <c r="AU99" s="551">
        <f>SUMIFS(용기수불기초자료!$D$3:$D$4794,용기수불기초자료!$B$3:$B$4794,A99,용기수불기초자료!$C$3:$C$4794,$AT$3)</f>
        <v>0</v>
      </c>
      <c r="AV99" s="551">
        <f>SUMIFS(용기수불기초자료!$G$3:$G$4794,용기수불기초자료!$B$3:$B$4794,A99,용기수불기초자료!$C$3:$C$4794,$AT$3)</f>
        <v>0</v>
      </c>
      <c r="AW99" s="548">
        <f t="shared" si="531"/>
        <v>1</v>
      </c>
      <c r="AX99" s="549">
        <v>0</v>
      </c>
      <c r="AY99" s="550">
        <f>SUMIFS(용기수불기초자료!$D$3:$D$4794,용기수불기초자료!$B$3:$B$4794,A99,용기수불기초자료!$C$3:$C$4794,$AX$3)</f>
        <v>0</v>
      </c>
      <c r="AZ99" s="551">
        <f>SUMIFS(용기수불기초자료!$G$3:$G$4794,용기수불기초자료!$B$3:$B$4794,A99,용기수불기초자료!$C$3:$C$4794,$AX$3)</f>
        <v>0</v>
      </c>
      <c r="BA99" s="547">
        <f t="shared" si="532"/>
        <v>0</v>
      </c>
      <c r="BB99" s="552">
        <v>0</v>
      </c>
      <c r="BC99" s="550">
        <f>SUMIFS(용기수불기초자료!$D$3:$D$4794,용기수불기초자료!$B$3:$B$4794,A99,용기수불기초자료!$C$3:$C$4794,$BB$3)</f>
        <v>0</v>
      </c>
      <c r="BD99" s="551">
        <f>SUMIFS(용기수불기초자료!$G$3:$G$4794,용기수불기초자료!$B$3:$B$4794,A99,용기수불기초자료!$C$3:$C$4794,$BB$3)</f>
        <v>0</v>
      </c>
      <c r="BE99" s="548">
        <f t="shared" si="533"/>
        <v>0</v>
      </c>
      <c r="BF99" s="549">
        <v>0</v>
      </c>
      <c r="BG99" s="550">
        <f>SUMIFS(용기수불기초자료!$D$3:$D$4794,용기수불기초자료!$B$3:$B$4794,A99,용기수불기초자료!$C$3:$C$4794,$BF$3)</f>
        <v>0</v>
      </c>
      <c r="BH99" s="551">
        <f>SUMIFS(용기수불기초자료!$G$3:$G$4794,용기수불기초자료!$B$3:$B$4794,A99,용기수불기초자료!$C$3:$C$4794,$BF$3)</f>
        <v>0</v>
      </c>
      <c r="BI99" s="547">
        <f t="shared" si="534"/>
        <v>0</v>
      </c>
      <c r="BJ99" s="552">
        <v>0</v>
      </c>
      <c r="BK99" s="550">
        <f>SUMIFS(용기수불기초자료!$D$3:$D$4794,용기수불기초자료!$B$3:$B$4794,A99,용기수불기초자료!$C$3:$C$4794,$BJ$3)</f>
        <v>0</v>
      </c>
      <c r="BL99" s="551">
        <f>SUMIFS(용기수불기초자료!$G$3:$G$4794,용기수불기초자료!$B$3:$B$4794,A99,용기수불기초자료!$C$3:$C$4794,$BJ$3)</f>
        <v>0</v>
      </c>
      <c r="BM99" s="548">
        <f t="shared" si="535"/>
        <v>0</v>
      </c>
      <c r="BN99" s="552">
        <v>0</v>
      </c>
      <c r="BO99" s="550">
        <f>SUMIFS(용기수불기초자료!$D$3:$D$4794,용기수불기초자료!$B$3:$B$4794,A99,용기수불기초자료!$C$3:$C$4794,$BN$3)</f>
        <v>0</v>
      </c>
      <c r="BP99" s="551">
        <f>SUMIFS(용기수불기초자료!$G$3:$G$4794,용기수불기초자료!$B$3:$B$4794,A99,용기수불기초자료!$C$3:$C$4794,$BN$3)</f>
        <v>0</v>
      </c>
      <c r="BQ99" s="548">
        <f t="shared" si="536"/>
        <v>0</v>
      </c>
      <c r="BR99" s="552">
        <v>0</v>
      </c>
      <c r="BS99" s="550">
        <f>SUMIFS(용기수불기초자료!$D$3:$D$4794,용기수불기초자료!$B$3:$B$4794,A99,용기수불기초자료!$C$3:$C$4794,$BR$3)</f>
        <v>0</v>
      </c>
      <c r="BT99" s="551">
        <f>SUMIFS(용기수불기초자료!$G$3:$G$4794,용기수불기초자료!$B$3:$B$4794,A99,용기수불기초자료!$C$3:$C$4794,$BR$3)</f>
        <v>0</v>
      </c>
      <c r="BU99" s="548">
        <f t="shared" si="537"/>
        <v>0</v>
      </c>
      <c r="BV99" s="549">
        <v>0</v>
      </c>
      <c r="BW99" s="550">
        <f>SUMIFS(용기수불기초자료!$D$3:$D$4794,용기수불기초자료!$B$3:$B$4794,A99,용기수불기초자료!$C$3:$C$4794,$BV$3)</f>
        <v>0</v>
      </c>
      <c r="BX99" s="551">
        <f>SUMIFS(용기수불기초자료!$G$3:$G$4794,용기수불기초자료!$B$3:$B$4794,A99,용기수불기초자료!$C$3:$C$4794,$BV$3)</f>
        <v>0</v>
      </c>
      <c r="BY99" s="547">
        <f t="shared" si="538"/>
        <v>0</v>
      </c>
      <c r="BZ99" s="552">
        <v>0</v>
      </c>
      <c r="CA99" s="550">
        <f>SUMIFS(용기수불기초자료!$D$3:$D$4794,용기수불기초자료!$B$3:$B$4794,A99,용기수불기초자료!$C$3:$C$4794,$BZ$3)</f>
        <v>0</v>
      </c>
      <c r="CB99" s="551">
        <f>SUMIFS(용기수불기초자료!$G$3:$G$4794,용기수불기초자료!$B$3:$B$4794,A99,용기수불기초자료!$C$3:$C$4794,$BZ$3)</f>
        <v>0</v>
      </c>
      <c r="CC99" s="548">
        <f t="shared" si="539"/>
        <v>0</v>
      </c>
      <c r="CD99" s="552">
        <v>0</v>
      </c>
      <c r="CE99" s="550">
        <f>SUMIFS(용기수불기초자료!$D$3:$D$4794,용기수불기초자료!$B$3:$B$4794,A99,용기수불기초자료!$C$3:$C$4794,$CD$3)</f>
        <v>0</v>
      </c>
      <c r="CF99" s="551">
        <f>SUMIFS(용기수불기초자료!$G$3:$G$4794,용기수불기초자료!$B$3:$B$4794,A99,용기수불기초자료!$C$3:$C$4794,$CD$3)</f>
        <v>0</v>
      </c>
      <c r="CG99" s="548">
        <f t="shared" si="540"/>
        <v>0</v>
      </c>
      <c r="CH99" s="552">
        <v>0</v>
      </c>
      <c r="CI99" s="550">
        <f>SUMIFS(용기수불기초자료!$D$3:$D$4794,용기수불기초자료!$B$3:$B$4794,A99,용기수불기초자료!$C$3:$C$4794,$CH$3)</f>
        <v>0</v>
      </c>
      <c r="CJ99" s="551">
        <f>SUMIFS(용기수불기초자료!$G$3:$G$4794,용기수불기초자료!$B$3:$B$4794,A99,용기수불기초자료!$C$3:$C$4794,$CH$3)</f>
        <v>0</v>
      </c>
      <c r="CK99" s="548">
        <f t="shared" si="541"/>
        <v>0</v>
      </c>
      <c r="CL99" s="549">
        <v>0</v>
      </c>
      <c r="CM99" s="550">
        <f>SUMIFS(용기수불기초자료!$D$3:$D$4794,용기수불기초자료!$B$3:$B$4794,A99,용기수불기초자료!$C$3:$C$4794,$CL$3)</f>
        <v>0</v>
      </c>
      <c r="CN99" s="551">
        <f>SUMIFS(용기수불기초자료!$G$3:$G$4794,용기수불기초자료!$B$3:$B$4794,A99,용기수불기초자료!$C$3:$C$4794,$CL$3)</f>
        <v>0</v>
      </c>
      <c r="CO99" s="547">
        <f t="shared" si="542"/>
        <v>0</v>
      </c>
      <c r="CP99" s="552">
        <v>0</v>
      </c>
      <c r="CQ99" s="550">
        <f>SUMIFS(용기수불기초자료!$D$3:$D$4794,용기수불기초자료!$B$3:$B$4794,A99,용기수불기초자료!$C$3:$C$4794,$CP$3)</f>
        <v>0</v>
      </c>
      <c r="CR99" s="551">
        <f>SUMIFS(용기수불기초자료!$G$3:$G$4794,용기수불기초자료!$B$3:$B$4794,A99,용기수불기초자료!$C$3:$C$4794,$CP$3)</f>
        <v>0</v>
      </c>
      <c r="CS99" s="548">
        <f t="shared" si="543"/>
        <v>0</v>
      </c>
      <c r="CT99" s="549">
        <v>0</v>
      </c>
      <c r="CU99" s="550">
        <f>SUMIFS(용기수불기초자료!$D$3:$D$4794,용기수불기초자료!$B$3:$B$4794,A99,용기수불기초자료!$C$3:$C$4794,$CT$3)</f>
        <v>0</v>
      </c>
      <c r="CV99" s="551">
        <f>SUMIFS(용기수불기초자료!$G$3:$G$4794,용기수불기초자료!$B$3:$B$4794,A99,용기수불기초자료!$C$3:$C$4794,$CT$3)</f>
        <v>0</v>
      </c>
      <c r="CW99" s="547">
        <f t="shared" si="544"/>
        <v>0</v>
      </c>
      <c r="CX99" s="552">
        <v>0</v>
      </c>
      <c r="CY99" s="550">
        <f>SUMIFS(용기수불기초자료!$D$3:$D$4794,용기수불기초자료!$B$3:$B$4794,A99,용기수불기초자료!$C$3:$C$4794,$CX$3)</f>
        <v>0</v>
      </c>
      <c r="CZ99" s="551">
        <f>SUMIFS(용기수불기초자료!$G$3:$G$4794,용기수불기초자료!$B$3:$B$4794,A99,용기수불기초자료!$C$3:$C$4794,$CX$3)</f>
        <v>0</v>
      </c>
      <c r="DA99" s="548">
        <f t="shared" si="545"/>
        <v>0</v>
      </c>
      <c r="DB99" s="549">
        <v>0</v>
      </c>
      <c r="DC99" s="550">
        <f>SUMIFS(용기수불기초자료!$D$3:$D$4794,용기수불기초자료!$B$3:$B$4794,A99,용기수불기초자료!$C$3:$C$4794,$DB$3)</f>
        <v>0</v>
      </c>
      <c r="DD99" s="551">
        <f>SUMIFS(용기수불기초자료!$G$3:$G$4794,용기수불기초자료!$B$3:$B$4794,A99,용기수불기초자료!$C$3:$C$4794,$DB$3)</f>
        <v>0</v>
      </c>
      <c r="DE99" s="547">
        <f t="shared" si="546"/>
        <v>0</v>
      </c>
      <c r="DF99" s="552">
        <v>0</v>
      </c>
      <c r="DG99" s="550">
        <f>SUMIFS(용기수불기초자료!$D$3:$D$4794,용기수불기초자료!$B$3:$B$4794,A99,용기수불기초자료!$C$3:$C$4794,$DF$3)</f>
        <v>0</v>
      </c>
      <c r="DH99" s="551">
        <f>SUMIFS(용기수불기초자료!$G$3:$G$4794,용기수불기초자료!$B$3:$B$4794,A99,용기수불기초자료!$C$3:$C$4794,$DF$3)</f>
        <v>0</v>
      </c>
      <c r="DI99" s="548">
        <f t="shared" si="547"/>
        <v>0</v>
      </c>
      <c r="DJ99" s="552">
        <v>0</v>
      </c>
      <c r="DK99" s="550">
        <f>SUMIFS(용기수불기초자료!$D$3:$D$4794,용기수불기초자료!$B$3:$B$4794,A99,용기수불기초자료!$C$3:$C$4794,$DJ$3)</f>
        <v>0</v>
      </c>
      <c r="DL99" s="551">
        <f>SUMIFS(용기수불기초자료!$G$3:$G$4794,용기수불기초자료!$B$3:$B$4794,A99,용기수불기초자료!$C$3:$C$4794,$DJ$3)</f>
        <v>0</v>
      </c>
      <c r="DM99" s="548">
        <f t="shared" si="548"/>
        <v>0</v>
      </c>
      <c r="DN99" s="552">
        <v>0</v>
      </c>
      <c r="DO99" s="550">
        <f>SUMIFS(용기수불기초자료!$D$3:$D$4794,용기수불기초자료!$B$3:$B$4794,A99,용기수불기초자료!$C$3:$C$4794,$DN$3)</f>
        <v>0</v>
      </c>
      <c r="DP99" s="551">
        <f>SUMIFS(용기수불기초자료!$G$3:$G$4794,용기수불기초자료!$B$3:$B$4794,A99,용기수불기초자료!$C$3:$C$4794,$DN$3)</f>
        <v>0</v>
      </c>
      <c r="DQ99" s="554">
        <f t="shared" si="549"/>
        <v>0</v>
      </c>
      <c r="DR99" s="549">
        <v>0</v>
      </c>
      <c r="DS99" s="550">
        <f>SUMIFS(용기수불기초자료!$D$3:$D$4794,용기수불기초자료!$B$3:$B$4794,A99,용기수불기초자료!$C$3:$C$4794,$DR$3)</f>
        <v>0</v>
      </c>
      <c r="DT99" s="551">
        <f>SUMIFS(용기수불기초자료!$G$3:$G$4794,용기수불기초자료!$B$3:$B$4794,A99,용기수불기초자료!$C$3:$C$4794,$DR$3)</f>
        <v>0</v>
      </c>
      <c r="DU99" s="547">
        <f t="shared" si="520"/>
        <v>0</v>
      </c>
      <c r="DV99" s="552">
        <v>0</v>
      </c>
      <c r="DW99" s="550">
        <f>SUMIFS(용기수불기초자료!$D$3:$D$4794,용기수불기초자료!$B$3:$B$4794,A99,용기수불기초자료!$C$3:$C$4794,$DV$3)</f>
        <v>0</v>
      </c>
      <c r="DX99" s="551">
        <f>SUMIFS(용기수불기초자료!$G$3:$G$4794,용기수불기초자료!$B$3:$B$4794,A99,용기수불기초자료!$C$3:$C$4794,$DV$3)</f>
        <v>0</v>
      </c>
      <c r="DY99" s="548">
        <f t="shared" si="550"/>
        <v>0</v>
      </c>
      <c r="DZ99" s="549">
        <v>0</v>
      </c>
      <c r="EA99" s="550">
        <f>SUMIFS(용기수불기초자료!$D$3:$D$4794,용기수불기초자료!$B$3:$B$4794,A99,용기수불기초자료!$C$3:$C$4794,$DZ$3)</f>
        <v>0</v>
      </c>
      <c r="EB99" s="551">
        <f>SUMIFS(용기수불기초자료!$G$3:$G$4794,용기수불기초자료!$B$3:$B$4794,A99,용기수불기초자료!$C$3:$C$4794,$DZ$3)</f>
        <v>0</v>
      </c>
      <c r="EC99" s="547">
        <f t="shared" si="551"/>
        <v>0</v>
      </c>
      <c r="ED99" s="552">
        <v>0</v>
      </c>
      <c r="EE99" s="550">
        <f>SUMIFS(용기수불기초자료!$D$3:$D$4794,용기수불기초자료!$B$3:$B$4794,A99,용기수불기초자료!$C$3:$C$4794,$ED$3)</f>
        <v>0</v>
      </c>
      <c r="EF99" s="551">
        <f>SUMIFS(용기수불기초자료!$G$3:$G$4794,용기수불기초자료!$B$3:$B$4794,A99,용기수불기초자료!$C$3:$C$4794,$ED$3)</f>
        <v>0</v>
      </c>
      <c r="EG99" s="548">
        <f t="shared" si="552"/>
        <v>0</v>
      </c>
      <c r="EH99" s="552">
        <v>0</v>
      </c>
      <c r="EI99" s="550">
        <f>SUMIFS(용기수불기초자료!$D$3:$D$4794,용기수불기초자료!$B$3:$B$4794,A99,용기수불기초자료!$C$3:$C$4794,$EH$3)</f>
        <v>0</v>
      </c>
      <c r="EJ99" s="551">
        <f>SUMIFS(용기수불기초자료!$G$3:$G$4794,용기수불기초자료!$B$3:$B$4794,A99,용기수불기초자료!$C$3:$C$4794,$EH$3)</f>
        <v>0</v>
      </c>
      <c r="EK99" s="548">
        <f t="shared" si="553"/>
        <v>0</v>
      </c>
      <c r="EL99" s="549">
        <v>0</v>
      </c>
      <c r="EM99" s="550">
        <f>SUMIFS(용기수불기초자료!$D$3:$D$4794,용기수불기초자료!$B$3:$B$4794,A99,용기수불기초자료!$C$3:$C$4794,$EL$3)</f>
        <v>0</v>
      </c>
      <c r="EN99" s="551">
        <f>SUMIFS(용기수불기초자료!$G$3:$G$4794,용기수불기초자료!$B$3:$B$4794,A99,용기수불기초자료!$C$3:$C$4794,$EL$3)</f>
        <v>0</v>
      </c>
      <c r="EO99" s="547">
        <f t="shared" si="554"/>
        <v>0</v>
      </c>
      <c r="EP99" s="552">
        <v>0</v>
      </c>
      <c r="EQ99" s="550">
        <f>SUMIFS(용기수불기초자료!$D$3:$D$4794,용기수불기초자료!$B$3:$B$4794,A99,용기수불기초자료!$C$3:$C$4794,$EP$3)</f>
        <v>0</v>
      </c>
      <c r="ER99" s="551">
        <f>SUMIFS(용기수불기초자료!$G$3:$G$4794,용기수불기초자료!$B$3:$B$4794,A99,용기수불기초자료!$C$3:$C$4794,$EP$3)</f>
        <v>0</v>
      </c>
      <c r="ES99" s="548">
        <f t="shared" si="555"/>
        <v>0</v>
      </c>
      <c r="ET99" s="552">
        <v>0</v>
      </c>
      <c r="EU99" s="550">
        <f>SUMIFS(용기수불기초자료!$D$3:$D$4794,용기수불기초자료!$B$3:$B$4794,A99,용기수불기초자료!$C$3:$C$4794,$ET$3)</f>
        <v>0</v>
      </c>
      <c r="EV99" s="551">
        <f>SUMIFS(용기수불기초자료!$G$3:$G$4794,용기수불기초자료!$B$3:$B$4794,A99,용기수불기초자료!$C$3:$C$4794,$ET$3)</f>
        <v>0</v>
      </c>
      <c r="EW99" s="548">
        <f>ET99+EU99-EV99</f>
        <v>0</v>
      </c>
      <c r="EX99" s="552">
        <v>0</v>
      </c>
      <c r="EY99" s="550">
        <f>SUMIFS(용기수불기초자료!$D$3:$D$4794,용기수불기초자료!$B$3:$B$4794,A99,용기수불기초자료!$C$3:$C$4794,$EX$3)</f>
        <v>0</v>
      </c>
      <c r="EZ99" s="551">
        <f>SUMIFS(용기수불기초자료!$G$3:$G$4794,용기수불기초자료!$B$3:$B$4794,A99,용기수불기초자료!$C$3:$C$4794,$EX$3)</f>
        <v>0</v>
      </c>
      <c r="FA99" s="554">
        <f t="shared" si="557"/>
        <v>0</v>
      </c>
      <c r="FB99" s="552">
        <v>0</v>
      </c>
      <c r="FC99" s="555">
        <f>SUMIFS(용기수불기초자료!$D$3:$D$4794,용기수불기초자료!$B$3:$B$4794,A99,용기수불기초자료!$C$3:$C$4794,$FB$3)</f>
        <v>0</v>
      </c>
      <c r="FD99" s="555">
        <f>SUMIFS(용기수불기초자료!$G$3:$G$4794,용기수불기초자료!$B$3:$B$4794,A99,용기수불기초자료!$C$3:$C$4794,$FB$3)</f>
        <v>0</v>
      </c>
      <c r="FE99" s="554">
        <f t="shared" si="558"/>
        <v>0</v>
      </c>
      <c r="FF99" s="552">
        <v>0</v>
      </c>
      <c r="FG99" s="555">
        <f>SUMIFS(용기수불기초자료!$D$3:$D$4794,용기수불기초자료!$B$3:$B$4794,A99,용기수불기초자료!$C$3:$C$4794,$FF$3)</f>
        <v>0</v>
      </c>
      <c r="FH99" s="555">
        <f>SUMIFS(용기수불기초자료!$G$3:$G$4794,용기수불기초자료!$B$3:$B$4794,A99,용기수불기초자료!$C$3:$C$4794,$FF$3)</f>
        <v>0</v>
      </c>
      <c r="FI99" s="554">
        <f t="shared" si="680"/>
        <v>0</v>
      </c>
      <c r="FJ99" s="552">
        <v>0</v>
      </c>
      <c r="FK99" s="555">
        <f>SUMIFS(용기수불기초자료!$D$3:$D$4794,용기수불기초자료!$B$3:$B$4794,$A99,용기수불기초자료!$C$3:$C$4794,$FJ$3)</f>
        <v>0</v>
      </c>
      <c r="FL99" s="555">
        <f>SUMIFS(용기수불기초자료!$G$3:$G$4794,용기수불기초자료!$B$3:$B$4794,$A99,용기수불기초자료!$C$3:$C$4794,$FJ$3)</f>
        <v>0</v>
      </c>
      <c r="FM99" s="554">
        <f t="shared" si="681"/>
        <v>0</v>
      </c>
      <c r="FN99" s="552">
        <v>0</v>
      </c>
      <c r="FO99" s="555">
        <f>SUMIFS(용기수불기초자료!$D$3:$D$4794,용기수불기초자료!$B$3:$B$4794,$A99,용기수불기초자료!$C$3:$C$4794,$FN$3)</f>
        <v>0</v>
      </c>
      <c r="FP99" s="555">
        <f>SUMIFS(용기수불기초자료!$G$3:$G$4794,용기수불기초자료!$B$3:$B$4794,$A99,용기수불기초자료!$C$3:$C$4794,$FN$3)</f>
        <v>0</v>
      </c>
      <c r="FQ99" s="554">
        <f t="shared" si="682"/>
        <v>0</v>
      </c>
      <c r="FR99" s="558">
        <v>0</v>
      </c>
      <c r="FS99" s="582">
        <f>SUMIF(기화기수불!$B$4:$B$628,A99,기화기수불!$D$4:$D$628)</f>
        <v>0</v>
      </c>
      <c r="FT99" s="582">
        <f>SUMIF(기화기수불!$B$4:$B$628,A99,기화기수불!$C$4:$C$628)</f>
        <v>0</v>
      </c>
      <c r="FU99" s="559">
        <f t="shared" si="601"/>
        <v>0</v>
      </c>
      <c r="FW99" s="228"/>
    </row>
    <row r="100" spans="1:189" x14ac:dyDescent="0.3">
      <c r="A100" s="945" t="s">
        <v>861</v>
      </c>
      <c r="B100" s="546">
        <f t="shared" si="521"/>
        <v>9</v>
      </c>
      <c r="C100" s="547">
        <f t="shared" si="522"/>
        <v>3</v>
      </c>
      <c r="D100" s="547">
        <f t="shared" si="523"/>
        <v>3</v>
      </c>
      <c r="E100" s="548">
        <f t="shared" si="524"/>
        <v>9</v>
      </c>
      <c r="F100" s="549">
        <v>4</v>
      </c>
      <c r="G100" s="550">
        <f>SUMIFS(용기수불기초자료!$D$3:$D$4794,용기수불기초자료!$B$3:$B$4794,A100,용기수불기초자료!$C$3:$C$4794,$F$3)</f>
        <v>1</v>
      </c>
      <c r="H100" s="551">
        <f>SUMIFS(용기수불기초자료!$G$3:$G$4794,용기수불기초자료!$B$3:$B$4794,A100,용기수불기초자료!$C$3:$C$4794,$F$3)</f>
        <v>1</v>
      </c>
      <c r="I100" s="547">
        <f>F100+G100-H100</f>
        <v>4</v>
      </c>
      <c r="J100" s="552">
        <v>0</v>
      </c>
      <c r="K100" s="550">
        <f>SUMIFS(용기수불기초자료!$D$3:$D$4794,용기수불기초자료!$B$3:$B$4794,A100,용기수불기초자료!$C$3:$C$4794,$J$3)</f>
        <v>0</v>
      </c>
      <c r="L100" s="551">
        <f>SUMIFS(용기수불기초자료!$G$3:$G$4794,용기수불기초자료!$B$3:$B$4794,A100,용기수불기초자료!$C$3:$C$4794,$J$3)</f>
        <v>0</v>
      </c>
      <c r="M100" s="548">
        <f t="shared" si="526"/>
        <v>0</v>
      </c>
      <c r="N100" s="549">
        <v>1</v>
      </c>
      <c r="O100" s="550">
        <f>SUMIFS(용기수불기초자료!$D$3:$D$4794,용기수불기초자료!$B$3:$B$4794,A100,용기수불기초자료!$C$3:$C$4794,$N$3)</f>
        <v>0</v>
      </c>
      <c r="P100" s="551">
        <f>SUMIFS(용기수불기초자료!$G$3:$G$4794,용기수불기초자료!$B$3:$B$4794,A100,용기수불기초자료!$C$3:$C$4794,$N$3)</f>
        <v>0</v>
      </c>
      <c r="Q100" s="547">
        <f t="shared" si="596"/>
        <v>1</v>
      </c>
      <c r="R100" s="552">
        <v>0</v>
      </c>
      <c r="S100" s="551">
        <f>SUMIFS(용기수불기초자료!$D$3:$D$4794,용기수불기초자료!$B$3:$B$4794,A100,용기수불기초자료!$C$3:$C$4794,$R$3)</f>
        <v>0</v>
      </c>
      <c r="T100" s="551">
        <f>SUMIFS(용기수불기초자료!$G$3:$G$4794,용기수불기초자료!$B$3:$B$4794,A100,용기수불기초자료!$C$3:$C$4794,$R$3)</f>
        <v>0</v>
      </c>
      <c r="U100" s="548">
        <f t="shared" si="527"/>
        <v>0</v>
      </c>
      <c r="V100" s="549">
        <v>0</v>
      </c>
      <c r="W100" s="551">
        <f>SUMIFS(용기수불기초자료!$D$3:$D$4794,용기수불기초자료!$B$3:$B$4794,A100,용기수불기초자료!$C$3:$C$4794,$V$3)</f>
        <v>0</v>
      </c>
      <c r="X100" s="551">
        <f>SUMIFS(용기수불기초자료!$G$3:$G$4794,용기수불기초자료!$B$3:$B$4794,A100,용기수불기초자료!$C$3:$C$4794,$V$3)</f>
        <v>0</v>
      </c>
      <c r="Y100" s="547">
        <f t="shared" si="528"/>
        <v>0</v>
      </c>
      <c r="Z100" s="552">
        <v>0</v>
      </c>
      <c r="AA100" s="551">
        <f>SUMIFS(용기수불기초자료!$D$3:$D$4794,용기수불기초자료!$B$3:$B$4794,A100,용기수불기초자료!$C$3:$C$4794,$Z$3)</f>
        <v>0</v>
      </c>
      <c r="AB100" s="551">
        <f>SUMIFS(용기수불기초자료!$G$3:$G$4794,용기수불기초자료!$B$3:$B$4794,A100,용기수불기초자료!$C$3:$C$4794,$Z$3)</f>
        <v>0</v>
      </c>
      <c r="AC100" s="548">
        <f t="shared" si="529"/>
        <v>0</v>
      </c>
      <c r="AD100" s="552">
        <v>0</v>
      </c>
      <c r="AE100" s="551">
        <f>SUMIFS(용기수불기초자료!$D$3:$D$4794,용기수불기초자료!$B$3:$B$4794,A100,용기수불기초자료!$C$3:$C$4794,$AD$3)</f>
        <v>0</v>
      </c>
      <c r="AF100" s="551">
        <f>SUMIFS(용기수불기초자료!$G$3:$G$4794,용기수불기초자료!$B$3:$B$4794,A100,용기수불기초자료!$C$3:$C$4794,$AD$3)</f>
        <v>0</v>
      </c>
      <c r="AG100" s="548">
        <f t="shared" si="530"/>
        <v>0</v>
      </c>
      <c r="AH100" s="549">
        <v>4</v>
      </c>
      <c r="AI100" s="551">
        <f>SUMIFS(용기수불기초자료!$D$3:$D$4794,용기수불기초자료!$B$3:$B$4794,A100,용기수불기초자료!$C$3:$C$4794,$AH$3)</f>
        <v>0</v>
      </c>
      <c r="AJ100" s="551">
        <f>SUMIFS(용기수불기초자료!$G$3:$G$4794,용기수불기초자료!$B$3:$B$4794,A100,용기수불기초자료!$C$3:$C$4794,$AH$3)</f>
        <v>0</v>
      </c>
      <c r="AK100" s="547">
        <f>AH100+AI100-AJ100</f>
        <v>4</v>
      </c>
      <c r="AL100" s="552">
        <v>0</v>
      </c>
      <c r="AM100" s="551">
        <f>SUMIFS(용기수불기초자료!$D$3:$D$4794,용기수불기초자료!$B$3:$B$4794,A100,용기수불기초자료!$C$3:$C$4794,$AL$3)</f>
        <v>0</v>
      </c>
      <c r="AN100" s="551">
        <f>SUMIFS(용기수불기초자료!$G$3:$G$4794,용기수불기초자료!$B$3:$B$4794,A100,용기수불기초자료!$C$3:$C$4794,$AL$3)</f>
        <v>0</v>
      </c>
      <c r="AO100" s="548">
        <f t="shared" si="723"/>
        <v>0</v>
      </c>
      <c r="AP100" s="552">
        <v>0</v>
      </c>
      <c r="AQ100" s="551">
        <f>SUMIFS(용기수불기초자료!$D$3:$D$4794,용기수불기초자료!$B$3:$B$4794,A100,용기수불기초자료!$C$3:$C$4794,$AP$3)</f>
        <v>0</v>
      </c>
      <c r="AR100" s="551">
        <f>SUMIFS(용기수불기초자료!$G$3:$G$4794,용기수불기초자료!$B$3:$B$4794,A100,용기수불기초자료!$C$3:$C$4794,$AP$3)</f>
        <v>0</v>
      </c>
      <c r="AS100" s="548">
        <f t="shared" si="606"/>
        <v>0</v>
      </c>
      <c r="AT100" s="552">
        <v>0</v>
      </c>
      <c r="AU100" s="551">
        <f>SUMIFS(용기수불기초자료!$D$3:$D$4794,용기수불기초자료!$B$3:$B$4794,A100,용기수불기초자료!$C$3:$C$4794,$AT$3)</f>
        <v>2</v>
      </c>
      <c r="AV100" s="551">
        <f>SUMIFS(용기수불기초자료!$G$3:$G$4794,용기수불기초자료!$B$3:$B$4794,A100,용기수불기초자료!$C$3:$C$4794,$AT$3)</f>
        <v>2</v>
      </c>
      <c r="AW100" s="548">
        <f>AT100+AU100-AV100</f>
        <v>0</v>
      </c>
      <c r="AX100" s="549">
        <v>0</v>
      </c>
      <c r="AY100" s="550">
        <f>SUMIFS(용기수불기초자료!$D$3:$D$4794,용기수불기초자료!$B$3:$B$4794,A100,용기수불기초자료!$C$3:$C$4794,$AX$3)</f>
        <v>0</v>
      </c>
      <c r="AZ100" s="551">
        <f>SUMIFS(용기수불기초자료!$G$3:$G$4794,용기수불기초자료!$B$3:$B$4794,A100,용기수불기초자료!$C$3:$C$4794,$AX$3)</f>
        <v>0</v>
      </c>
      <c r="BA100" s="547">
        <f t="shared" si="532"/>
        <v>0</v>
      </c>
      <c r="BB100" s="552">
        <v>0</v>
      </c>
      <c r="BC100" s="550">
        <f>SUMIFS(용기수불기초자료!$D$3:$D$4794,용기수불기초자료!$B$3:$B$4794,A100,용기수불기초자료!$C$3:$C$4794,$BB$3)</f>
        <v>0</v>
      </c>
      <c r="BD100" s="551">
        <f>SUMIFS(용기수불기초자료!$G$3:$G$4794,용기수불기초자료!$B$3:$B$4794,A100,용기수불기초자료!$C$3:$C$4794,$BB$3)</f>
        <v>0</v>
      </c>
      <c r="BE100" s="548">
        <f t="shared" si="533"/>
        <v>0</v>
      </c>
      <c r="BF100" s="549">
        <v>0</v>
      </c>
      <c r="BG100" s="550">
        <f>SUMIFS(용기수불기초자료!$D$3:$D$4794,용기수불기초자료!$B$3:$B$4794,A100,용기수불기초자료!$C$3:$C$4794,$BF$3)</f>
        <v>0</v>
      </c>
      <c r="BH100" s="551">
        <f>SUMIFS(용기수불기초자료!$G$3:$G$4794,용기수불기초자료!$B$3:$B$4794,A100,용기수불기초자료!$C$3:$C$4794,$BF$3)</f>
        <v>0</v>
      </c>
      <c r="BI100" s="547">
        <f t="shared" si="534"/>
        <v>0</v>
      </c>
      <c r="BJ100" s="552">
        <v>0</v>
      </c>
      <c r="BK100" s="550">
        <f>SUMIFS(용기수불기초자료!$D$3:$D$4794,용기수불기초자료!$B$3:$B$4794,A100,용기수불기초자료!$C$3:$C$4794,$BJ$3)</f>
        <v>0</v>
      </c>
      <c r="BL100" s="551">
        <f>SUMIFS(용기수불기초자료!$G$3:$G$4794,용기수불기초자료!$B$3:$B$4794,A100,용기수불기초자료!$C$3:$C$4794,$BJ$3)</f>
        <v>0</v>
      </c>
      <c r="BM100" s="548">
        <f t="shared" si="535"/>
        <v>0</v>
      </c>
      <c r="BN100" s="552">
        <v>0</v>
      </c>
      <c r="BO100" s="550">
        <f>SUMIFS(용기수불기초자료!$D$3:$D$4794,용기수불기초자료!$B$3:$B$4794,A100,용기수불기초자료!$C$3:$C$4794,$BN$3)</f>
        <v>0</v>
      </c>
      <c r="BP100" s="551">
        <f>SUMIFS(용기수불기초자료!$G$3:$G$4794,용기수불기초자료!$B$3:$B$4794,A100,용기수불기초자료!$C$3:$C$4794,$BN$3)</f>
        <v>0</v>
      </c>
      <c r="BQ100" s="548">
        <f t="shared" si="536"/>
        <v>0</v>
      </c>
      <c r="BR100" s="552">
        <v>0</v>
      </c>
      <c r="BS100" s="550">
        <f>SUMIFS(용기수불기초자료!$D$3:$D$4794,용기수불기초자료!$B$3:$B$4794,A100,용기수불기초자료!$C$3:$C$4794,$BR$3)</f>
        <v>0</v>
      </c>
      <c r="BT100" s="551">
        <f>SUMIFS(용기수불기초자료!$G$3:$G$4794,용기수불기초자료!$B$3:$B$4794,A100,용기수불기초자료!$C$3:$C$4794,$BR$3)</f>
        <v>0</v>
      </c>
      <c r="BU100" s="548">
        <f t="shared" si="537"/>
        <v>0</v>
      </c>
      <c r="BV100" s="549">
        <v>0</v>
      </c>
      <c r="BW100" s="550">
        <f>SUMIFS(용기수불기초자료!$D$3:$D$4794,용기수불기초자료!$B$3:$B$4794,A100,용기수불기초자료!$C$3:$C$4794,$BV$3)</f>
        <v>0</v>
      </c>
      <c r="BX100" s="551">
        <f>SUMIFS(용기수불기초자료!$G$3:$G$4794,용기수불기초자료!$B$3:$B$4794,A100,용기수불기초자료!$C$3:$C$4794,$BV$3)</f>
        <v>0</v>
      </c>
      <c r="BY100" s="547">
        <f t="shared" si="538"/>
        <v>0</v>
      </c>
      <c r="BZ100" s="552">
        <v>0</v>
      </c>
      <c r="CA100" s="550">
        <f>SUMIFS(용기수불기초자료!$D$3:$D$4794,용기수불기초자료!$B$3:$B$4794,A100,용기수불기초자료!$C$3:$C$4794,$BZ$3)</f>
        <v>0</v>
      </c>
      <c r="CB100" s="551">
        <f>SUMIFS(용기수불기초자료!$G$3:$G$4794,용기수불기초자료!$B$3:$B$4794,A100,용기수불기초자료!$C$3:$C$4794,$BZ$3)</f>
        <v>0</v>
      </c>
      <c r="CC100" s="548">
        <f t="shared" si="539"/>
        <v>0</v>
      </c>
      <c r="CD100" s="552">
        <v>0</v>
      </c>
      <c r="CE100" s="550">
        <f>SUMIFS(용기수불기초자료!$D$3:$D$4794,용기수불기초자료!$B$3:$B$4794,A100,용기수불기초자료!$C$3:$C$4794,$CD$3)</f>
        <v>0</v>
      </c>
      <c r="CF100" s="551">
        <f>SUMIFS(용기수불기초자료!$G$3:$G$4794,용기수불기초자료!$B$3:$B$4794,A100,용기수불기초자료!$C$3:$C$4794,$CD$3)</f>
        <v>0</v>
      </c>
      <c r="CG100" s="548">
        <f t="shared" si="540"/>
        <v>0</v>
      </c>
      <c r="CH100" s="552">
        <v>0</v>
      </c>
      <c r="CI100" s="550">
        <f>SUMIFS(용기수불기초자료!$D$3:$D$4794,용기수불기초자료!$B$3:$B$4794,A100,용기수불기초자료!$C$3:$C$4794,$CH$3)</f>
        <v>0</v>
      </c>
      <c r="CJ100" s="551">
        <f>SUMIFS(용기수불기초자료!$G$3:$G$4794,용기수불기초자료!$B$3:$B$4794,A100,용기수불기초자료!$C$3:$C$4794,$CH$3)</f>
        <v>0</v>
      </c>
      <c r="CK100" s="548">
        <f t="shared" si="541"/>
        <v>0</v>
      </c>
      <c r="CL100" s="549">
        <v>0</v>
      </c>
      <c r="CM100" s="550">
        <f>SUMIFS(용기수불기초자료!$D$3:$D$4794,용기수불기초자료!$B$3:$B$4794,A100,용기수불기초자료!$C$3:$C$4794,$CL$3)</f>
        <v>0</v>
      </c>
      <c r="CN100" s="551">
        <f>SUMIFS(용기수불기초자료!$G$3:$G$4794,용기수불기초자료!$B$3:$B$4794,A100,용기수불기초자료!$C$3:$C$4794,$CL$3)</f>
        <v>0</v>
      </c>
      <c r="CO100" s="547">
        <f t="shared" si="542"/>
        <v>0</v>
      </c>
      <c r="CP100" s="552">
        <v>0</v>
      </c>
      <c r="CQ100" s="550">
        <f>SUMIFS(용기수불기초자료!$D$3:$D$4794,용기수불기초자료!$B$3:$B$4794,A100,용기수불기초자료!$C$3:$C$4794,$CP$3)</f>
        <v>0</v>
      </c>
      <c r="CR100" s="551">
        <f>SUMIFS(용기수불기초자료!$G$3:$G$4794,용기수불기초자료!$B$3:$B$4794,A100,용기수불기초자료!$C$3:$C$4794,$CP$3)</f>
        <v>0</v>
      </c>
      <c r="CS100" s="548">
        <f t="shared" si="543"/>
        <v>0</v>
      </c>
      <c r="CT100" s="549">
        <v>0</v>
      </c>
      <c r="CU100" s="550">
        <f>SUMIFS(용기수불기초자료!$D$3:$D$4794,용기수불기초자료!$B$3:$B$4794,A100,용기수불기초자료!$C$3:$C$4794,$CT$3)</f>
        <v>0</v>
      </c>
      <c r="CV100" s="551">
        <f>SUMIFS(용기수불기초자료!$G$3:$G$4794,용기수불기초자료!$B$3:$B$4794,A100,용기수불기초자료!$C$3:$C$4794,$CT$3)</f>
        <v>0</v>
      </c>
      <c r="CW100" s="547">
        <f t="shared" si="544"/>
        <v>0</v>
      </c>
      <c r="CX100" s="552">
        <v>0</v>
      </c>
      <c r="CY100" s="550">
        <f>SUMIFS(용기수불기초자료!$D$3:$D$4794,용기수불기초자료!$B$3:$B$4794,A100,용기수불기초자료!$C$3:$C$4794,$CX$3)</f>
        <v>0</v>
      </c>
      <c r="CZ100" s="551">
        <f>SUMIFS(용기수불기초자료!$G$3:$G$4794,용기수불기초자료!$B$3:$B$4794,A100,용기수불기초자료!$C$3:$C$4794,$CX$3)</f>
        <v>0</v>
      </c>
      <c r="DA100" s="548">
        <f t="shared" si="545"/>
        <v>0</v>
      </c>
      <c r="DB100" s="549">
        <v>0</v>
      </c>
      <c r="DC100" s="550">
        <f>SUMIFS(용기수불기초자료!$D$3:$D$4794,용기수불기초자료!$B$3:$B$4794,A100,용기수불기초자료!$C$3:$C$4794,$DB$3)</f>
        <v>0</v>
      </c>
      <c r="DD100" s="551">
        <f>SUMIFS(용기수불기초자료!$G$3:$G$4794,용기수불기초자료!$B$3:$B$4794,A100,용기수불기초자료!$C$3:$C$4794,$DB$3)</f>
        <v>0</v>
      </c>
      <c r="DE100" s="547">
        <f t="shared" si="546"/>
        <v>0</v>
      </c>
      <c r="DF100" s="552">
        <v>0</v>
      </c>
      <c r="DG100" s="550">
        <f>SUMIFS(용기수불기초자료!$D$3:$D$4794,용기수불기초자료!$B$3:$B$4794,A100,용기수불기초자료!$C$3:$C$4794,$DF$3)</f>
        <v>0</v>
      </c>
      <c r="DH100" s="551">
        <f>SUMIFS(용기수불기초자료!$G$3:$G$4794,용기수불기초자료!$B$3:$B$4794,A100,용기수불기초자료!$C$3:$C$4794,$DF$3)</f>
        <v>0</v>
      </c>
      <c r="DI100" s="548">
        <f t="shared" si="547"/>
        <v>0</v>
      </c>
      <c r="DJ100" s="552">
        <v>0</v>
      </c>
      <c r="DK100" s="550">
        <f>SUMIFS(용기수불기초자료!$D$3:$D$4794,용기수불기초자료!$B$3:$B$4794,A100,용기수불기초자료!$C$3:$C$4794,$DJ$3)</f>
        <v>0</v>
      </c>
      <c r="DL100" s="551">
        <f>SUMIFS(용기수불기초자료!$G$3:$G$4794,용기수불기초자료!$B$3:$B$4794,A100,용기수불기초자료!$C$3:$C$4794,$DJ$3)</f>
        <v>0</v>
      </c>
      <c r="DM100" s="548">
        <f t="shared" si="548"/>
        <v>0</v>
      </c>
      <c r="DN100" s="552">
        <v>0</v>
      </c>
      <c r="DO100" s="550">
        <f>SUMIFS(용기수불기초자료!$D$3:$D$4794,용기수불기초자료!$B$3:$B$4794,A100,용기수불기초자료!$C$3:$C$4794,$DN$3)</f>
        <v>0</v>
      </c>
      <c r="DP100" s="551">
        <f>SUMIFS(용기수불기초자료!$G$3:$G$4794,용기수불기초자료!$B$3:$B$4794,A100,용기수불기초자료!$C$3:$C$4794,$DN$3)</f>
        <v>0</v>
      </c>
      <c r="DQ100" s="554">
        <f t="shared" si="549"/>
        <v>0</v>
      </c>
      <c r="DR100" s="549">
        <v>0</v>
      </c>
      <c r="DS100" s="550">
        <f>SUMIFS(용기수불기초자료!$D$3:$D$4794,용기수불기초자료!$B$3:$B$4794,A100,용기수불기초자료!$C$3:$C$4794,$DR$3)</f>
        <v>0</v>
      </c>
      <c r="DT100" s="551">
        <f>SUMIFS(용기수불기초자료!$G$3:$G$4794,용기수불기초자료!$B$3:$B$4794,A100,용기수불기초자료!$C$3:$C$4794,$DR$3)</f>
        <v>0</v>
      </c>
      <c r="DU100" s="547">
        <f t="shared" si="520"/>
        <v>0</v>
      </c>
      <c r="DV100" s="552">
        <v>0</v>
      </c>
      <c r="DW100" s="550">
        <f>SUMIFS(용기수불기초자료!$D$3:$D$4794,용기수불기초자료!$B$3:$B$4794,A100,용기수불기초자료!$C$3:$C$4794,$DV$3)</f>
        <v>0</v>
      </c>
      <c r="DX100" s="551">
        <f>SUMIFS(용기수불기초자료!$G$3:$G$4794,용기수불기초자료!$B$3:$B$4794,A100,용기수불기초자료!$C$3:$C$4794,$DV$3)</f>
        <v>0</v>
      </c>
      <c r="DY100" s="548">
        <f t="shared" si="550"/>
        <v>0</v>
      </c>
      <c r="DZ100" s="549">
        <v>0</v>
      </c>
      <c r="EA100" s="550">
        <f>SUMIFS(용기수불기초자료!$D$3:$D$4794,용기수불기초자료!$B$3:$B$4794,A100,용기수불기초자료!$C$3:$C$4794,$DZ$3)</f>
        <v>0</v>
      </c>
      <c r="EB100" s="551">
        <f>SUMIFS(용기수불기초자료!$G$3:$G$4794,용기수불기초자료!$B$3:$B$4794,A100,용기수불기초자료!$C$3:$C$4794,$DZ$3)</f>
        <v>0</v>
      </c>
      <c r="EC100" s="547">
        <f t="shared" si="551"/>
        <v>0</v>
      </c>
      <c r="ED100" s="552">
        <v>0</v>
      </c>
      <c r="EE100" s="550">
        <f>SUMIFS(용기수불기초자료!$D$3:$D$4794,용기수불기초자료!$B$3:$B$4794,A100,용기수불기초자료!$C$3:$C$4794,$ED$3)</f>
        <v>0</v>
      </c>
      <c r="EF100" s="551">
        <f>SUMIFS(용기수불기초자료!$G$3:$G$4794,용기수불기초자료!$B$3:$B$4794,A100,용기수불기초자료!$C$3:$C$4794,$ED$3)</f>
        <v>0</v>
      </c>
      <c r="EG100" s="548">
        <f t="shared" si="552"/>
        <v>0</v>
      </c>
      <c r="EH100" s="552">
        <v>0</v>
      </c>
      <c r="EI100" s="550">
        <f>SUMIFS(용기수불기초자료!$D$3:$D$4794,용기수불기초자료!$B$3:$B$4794,A100,용기수불기초자료!$C$3:$C$4794,$EH$3)</f>
        <v>0</v>
      </c>
      <c r="EJ100" s="551">
        <f>SUMIFS(용기수불기초자료!$G$3:$G$4794,용기수불기초자료!$B$3:$B$4794,A100,용기수불기초자료!$C$3:$C$4794,$EH$3)</f>
        <v>0</v>
      </c>
      <c r="EK100" s="548">
        <f t="shared" si="553"/>
        <v>0</v>
      </c>
      <c r="EL100" s="549">
        <v>0</v>
      </c>
      <c r="EM100" s="550">
        <f>SUMIFS(용기수불기초자료!$D$3:$D$4794,용기수불기초자료!$B$3:$B$4794,A100,용기수불기초자료!$C$3:$C$4794,$EL$3)</f>
        <v>0</v>
      </c>
      <c r="EN100" s="551">
        <f>SUMIFS(용기수불기초자료!$G$3:$G$4794,용기수불기초자료!$B$3:$B$4794,A100,용기수불기초자료!$C$3:$C$4794,$EL$3)</f>
        <v>0</v>
      </c>
      <c r="EO100" s="547">
        <f t="shared" si="554"/>
        <v>0</v>
      </c>
      <c r="EP100" s="552">
        <v>0</v>
      </c>
      <c r="EQ100" s="550">
        <f>SUMIFS(용기수불기초자료!$D$3:$D$4794,용기수불기초자료!$B$3:$B$4794,A100,용기수불기초자료!$C$3:$C$4794,$EP$3)</f>
        <v>0</v>
      </c>
      <c r="ER100" s="551">
        <f>SUMIFS(용기수불기초자료!$G$3:$G$4794,용기수불기초자료!$B$3:$B$4794,A100,용기수불기초자료!$C$3:$C$4794,$EP$3)</f>
        <v>0</v>
      </c>
      <c r="ES100" s="548">
        <f t="shared" si="555"/>
        <v>0</v>
      </c>
      <c r="ET100" s="552">
        <v>0</v>
      </c>
      <c r="EU100" s="550">
        <f>SUMIFS(용기수불기초자료!$D$3:$D$4794,용기수불기초자료!$B$3:$B$4794,A100,용기수불기초자료!$C$3:$C$4794,$ET$3)</f>
        <v>0</v>
      </c>
      <c r="EV100" s="551">
        <f>SUMIFS(용기수불기초자료!$G$3:$G$4794,용기수불기초자료!$B$3:$B$4794,A100,용기수불기초자료!$C$3:$C$4794,$ET$3)</f>
        <v>0</v>
      </c>
      <c r="EW100" s="548">
        <f t="shared" si="556"/>
        <v>0</v>
      </c>
      <c r="EX100" s="552">
        <v>0</v>
      </c>
      <c r="EY100" s="550">
        <f>SUMIFS(용기수불기초자료!$D$3:$D$4794,용기수불기초자료!$B$3:$B$4794,A100,용기수불기초자료!$C$3:$C$4794,$EX$3)</f>
        <v>0</v>
      </c>
      <c r="EZ100" s="551">
        <f>SUMIFS(용기수불기초자료!$G$3:$G$4794,용기수불기초자료!$B$3:$B$4794,A100,용기수불기초자료!$C$3:$C$4794,$EX$3)</f>
        <v>0</v>
      </c>
      <c r="FA100" s="554">
        <f t="shared" si="557"/>
        <v>0</v>
      </c>
      <c r="FB100" s="552">
        <v>0</v>
      </c>
      <c r="FC100" s="555">
        <f>SUMIFS(용기수불기초자료!$D$3:$D$4794,용기수불기초자료!$B$3:$B$4794,A100,용기수불기초자료!$C$3:$C$4794,$FB$3)</f>
        <v>0</v>
      </c>
      <c r="FD100" s="555">
        <f>SUMIFS(용기수불기초자료!$G$3:$G$4794,용기수불기초자료!$B$3:$B$4794,A100,용기수불기초자료!$C$3:$C$4794,$FB$3)</f>
        <v>0</v>
      </c>
      <c r="FE100" s="554">
        <f t="shared" si="558"/>
        <v>0</v>
      </c>
      <c r="FF100" s="552">
        <v>0</v>
      </c>
      <c r="FG100" s="555">
        <f>SUMIFS(용기수불기초자료!$D$3:$D$4794,용기수불기초자료!$B$3:$B$4794,A100,용기수불기초자료!$C$3:$C$4794,$FF$3)</f>
        <v>0</v>
      </c>
      <c r="FH100" s="555">
        <f>SUMIFS(용기수불기초자료!$G$3:$G$4794,용기수불기초자료!$B$3:$B$4794,A100,용기수불기초자료!$C$3:$C$4794,$FF$3)</f>
        <v>0</v>
      </c>
      <c r="FI100" s="554">
        <f t="shared" si="680"/>
        <v>0</v>
      </c>
      <c r="FJ100" s="552">
        <v>0</v>
      </c>
      <c r="FK100" s="555">
        <f>SUMIFS(용기수불기초자료!$D$3:$D$4794,용기수불기초자료!$B$3:$B$4794,$A100,용기수불기초자료!$C$3:$C$4794,$FJ$3)</f>
        <v>0</v>
      </c>
      <c r="FL100" s="555">
        <f>SUMIFS(용기수불기초자료!$G$3:$G$4794,용기수불기초자료!$B$3:$B$4794,$A100,용기수불기초자료!$C$3:$C$4794,$FJ$3)</f>
        <v>0</v>
      </c>
      <c r="FM100" s="554">
        <f t="shared" si="681"/>
        <v>0</v>
      </c>
      <c r="FN100" s="552">
        <v>0</v>
      </c>
      <c r="FO100" s="555">
        <f>SUMIFS(용기수불기초자료!$D$3:$D$4794,용기수불기초자료!$B$3:$B$4794,$A100,용기수불기초자료!$C$3:$C$4794,$FN$3)</f>
        <v>0</v>
      </c>
      <c r="FP100" s="555">
        <f>SUMIFS(용기수불기초자료!$G$3:$G$4794,용기수불기초자료!$B$3:$B$4794,$A100,용기수불기초자료!$C$3:$C$4794,$FN$3)</f>
        <v>0</v>
      </c>
      <c r="FQ100" s="554">
        <f t="shared" si="682"/>
        <v>0</v>
      </c>
      <c r="FR100" s="558">
        <v>0</v>
      </c>
      <c r="FS100" s="582">
        <f>SUMIF(기화기수불!$B$4:$B$628,A100,기화기수불!$D$4:$D$628)</f>
        <v>0</v>
      </c>
      <c r="FT100" s="582">
        <f>SUMIF(기화기수불!$B$4:$B$628,A100,기화기수불!$C$4:$C$628)</f>
        <v>0</v>
      </c>
      <c r="FU100" s="559">
        <f t="shared" si="601"/>
        <v>0</v>
      </c>
      <c r="FW100" s="228"/>
    </row>
    <row r="101" spans="1:189" s="663" customFormat="1" x14ac:dyDescent="0.3">
      <c r="A101" s="683" t="s">
        <v>920</v>
      </c>
      <c r="B101" s="652">
        <f t="shared" si="521"/>
        <v>0</v>
      </c>
      <c r="C101" s="653">
        <f t="shared" si="522"/>
        <v>0</v>
      </c>
      <c r="D101" s="653">
        <f t="shared" si="523"/>
        <v>0</v>
      </c>
      <c r="E101" s="654">
        <f t="shared" si="524"/>
        <v>0</v>
      </c>
      <c r="F101" s="655">
        <v>0</v>
      </c>
      <c r="G101" s="656">
        <f>SUMIFS(용기수불기초자료!$D$3:$D$4794,용기수불기초자료!$B$3:$B$4794,A101,용기수불기초자료!$C$3:$C$4794,$F$3)</f>
        <v>0</v>
      </c>
      <c r="H101" s="657">
        <f>SUMIFS(용기수불기초자료!$G$3:$G$4794,용기수불기초자료!$B$3:$B$4794,A101,용기수불기초자료!$C$3:$C$4794,$F$3)</f>
        <v>0</v>
      </c>
      <c r="I101" s="653">
        <f>F101+G101-H101</f>
        <v>0</v>
      </c>
      <c r="J101" s="658">
        <v>0</v>
      </c>
      <c r="K101" s="656">
        <f>SUMIFS(용기수불기초자료!$D$3:$D$4794,용기수불기초자료!$B$3:$B$4794,A101,용기수불기초자료!$C$3:$C$4794,$J$3)</f>
        <v>0</v>
      </c>
      <c r="L101" s="657">
        <f>SUMIFS(용기수불기초자료!$G$3:$G$4794,용기수불기초자료!$B$3:$B$4794,A101,용기수불기초자료!$C$3:$C$4794,$J$3)</f>
        <v>0</v>
      </c>
      <c r="M101" s="654">
        <f>J101+K101-L101</f>
        <v>0</v>
      </c>
      <c r="N101" s="655">
        <v>0</v>
      </c>
      <c r="O101" s="656">
        <f>SUMIFS(용기수불기초자료!$D$3:$D$4794,용기수불기초자료!$B$3:$B$4794,A101,용기수불기초자료!$C$3:$C$4794,$N$3)</f>
        <v>0</v>
      </c>
      <c r="P101" s="657">
        <f>SUMIFS(용기수불기초자료!$G$3:$G$4794,용기수불기초자료!$B$3:$B$4794,A101,용기수불기초자료!$C$3:$C$4794,$N$3)</f>
        <v>0</v>
      </c>
      <c r="Q101" s="653">
        <f>N101+O101-P101</f>
        <v>0</v>
      </c>
      <c r="R101" s="658">
        <v>0</v>
      </c>
      <c r="S101" s="657">
        <f>SUMIFS(용기수불기초자료!$D$3:$D$4794,용기수불기초자료!$B$3:$B$4794,A101,용기수불기초자료!$C$3:$C$4794,$R$3)</f>
        <v>0</v>
      </c>
      <c r="T101" s="657">
        <f>SUMIFS(용기수불기초자료!$G$3:$G$4794,용기수불기초자료!$B$3:$B$4794,A101,용기수불기초자료!$C$3:$C$4794,$R$3)</f>
        <v>0</v>
      </c>
      <c r="U101" s="654">
        <f>R101+S101-T101</f>
        <v>0</v>
      </c>
      <c r="V101" s="655">
        <v>0</v>
      </c>
      <c r="W101" s="657">
        <f>SUMIFS(용기수불기초자료!$D$3:$D$4794,용기수불기초자료!$B$3:$B$4794,A101,용기수불기초자료!$C$3:$C$4794,$V$3)</f>
        <v>0</v>
      </c>
      <c r="X101" s="657">
        <f>SUMIFS(용기수불기초자료!$G$3:$G$4794,용기수불기초자료!$B$3:$B$4794,A101,용기수불기초자료!$C$3:$C$4794,$V$3)</f>
        <v>0</v>
      </c>
      <c r="Y101" s="653">
        <f>V101+W101-X101</f>
        <v>0</v>
      </c>
      <c r="Z101" s="658">
        <v>0</v>
      </c>
      <c r="AA101" s="657">
        <f>SUMIFS(용기수불기초자료!$D$3:$D$4794,용기수불기초자료!$B$3:$B$4794,A101,용기수불기초자료!$C$3:$C$4794,$Z$3)</f>
        <v>0</v>
      </c>
      <c r="AB101" s="657">
        <f>SUMIFS(용기수불기초자료!$G$3:$G$4794,용기수불기초자료!$B$3:$B$4794,A101,용기수불기초자료!$C$3:$C$4794,$Z$3)</f>
        <v>0</v>
      </c>
      <c r="AC101" s="654">
        <f>Z101+AA101-AB101</f>
        <v>0</v>
      </c>
      <c r="AD101" s="658">
        <v>0</v>
      </c>
      <c r="AE101" s="657">
        <f>SUMIFS(용기수불기초자료!$D$3:$D$4794,용기수불기초자료!$B$3:$B$4794,A101,용기수불기초자료!$C$3:$C$4794,$AD$3)</f>
        <v>0</v>
      </c>
      <c r="AF101" s="657">
        <f>SUMIFS(용기수불기초자료!$G$3:$G$4794,용기수불기초자료!$B$3:$B$4794,A101,용기수불기초자료!$C$3:$C$4794,$AD$3)</f>
        <v>0</v>
      </c>
      <c r="AG101" s="654">
        <f>AD101+AE101-AF101</f>
        <v>0</v>
      </c>
      <c r="AH101" s="655">
        <v>0</v>
      </c>
      <c r="AI101" s="657">
        <f>SUMIFS(용기수불기초자료!$D$3:$D$4794,용기수불기초자료!$B$3:$B$4794,A101,용기수불기초자료!$C$3:$C$4794,$AH$3)</f>
        <v>0</v>
      </c>
      <c r="AJ101" s="657">
        <f>SUMIFS(용기수불기초자료!$G$3:$G$4794,용기수불기초자료!$B$3:$B$4794,A101,용기수불기초자료!$C$3:$C$4794,$AH$3)</f>
        <v>0</v>
      </c>
      <c r="AK101" s="653">
        <f>AH101+AI101-AJ101</f>
        <v>0</v>
      </c>
      <c r="AL101" s="658">
        <v>0</v>
      </c>
      <c r="AM101" s="657">
        <f>SUMIFS(용기수불기초자료!$D$3:$D$4794,용기수불기초자료!$B$3:$B$4794,A101,용기수불기초자료!$C$3:$C$4794,$AL$3)</f>
        <v>0</v>
      </c>
      <c r="AN101" s="657">
        <f>SUMIFS(용기수불기초자료!$G$3:$G$4794,용기수불기초자료!$B$3:$B$4794,A101,용기수불기초자료!$C$3:$C$4794,$AL$3)</f>
        <v>0</v>
      </c>
      <c r="AO101" s="654">
        <f>AL101+AM101-AN101</f>
        <v>0</v>
      </c>
      <c r="AP101" s="658">
        <v>0</v>
      </c>
      <c r="AQ101" s="657">
        <f>SUMIFS(용기수불기초자료!$D$3:$D$4794,용기수불기초자료!$B$3:$B$4794,A101,용기수불기초자료!$C$3:$C$4794,$AP$3)</f>
        <v>0</v>
      </c>
      <c r="AR101" s="657">
        <f>SUMIFS(용기수불기초자료!$G$3:$G$4794,용기수불기초자료!$B$3:$B$4794,A101,용기수불기초자료!$C$3:$C$4794,$AP$3)</f>
        <v>0</v>
      </c>
      <c r="AS101" s="654">
        <f>AP101+AQ101-AR101</f>
        <v>0</v>
      </c>
      <c r="AT101" s="658">
        <v>0</v>
      </c>
      <c r="AU101" s="657">
        <f>SUMIFS(용기수불기초자료!$D$3:$D$4794,용기수불기초자료!$B$3:$B$4794,A101,용기수불기초자료!$C$3:$C$4794,$AT$3)</f>
        <v>0</v>
      </c>
      <c r="AV101" s="657">
        <f>SUMIFS(용기수불기초자료!$G$3:$G$4794,용기수불기초자료!$B$3:$B$4794,A101,용기수불기초자료!$C$3:$C$4794,$AT$3)</f>
        <v>0</v>
      </c>
      <c r="AW101" s="654">
        <f>AT101+AU101-AV101</f>
        <v>0</v>
      </c>
      <c r="AX101" s="655">
        <v>0</v>
      </c>
      <c r="AY101" s="656">
        <f>SUMIFS(용기수불기초자료!$D$3:$D$4794,용기수불기초자료!$B$3:$B$4794,A101,용기수불기초자료!$C$3:$C$4794,$AX$3)</f>
        <v>0</v>
      </c>
      <c r="AZ101" s="657">
        <f>SUMIFS(용기수불기초자료!$G$3:$G$4794,용기수불기초자료!$B$3:$B$4794,A101,용기수불기초자료!$C$3:$C$4794,$AX$3)</f>
        <v>0</v>
      </c>
      <c r="BA101" s="653">
        <f>AX101+AY101-AZ101</f>
        <v>0</v>
      </c>
      <c r="BB101" s="658">
        <v>0</v>
      </c>
      <c r="BC101" s="656">
        <f>SUMIFS(용기수불기초자료!$D$3:$D$4794,용기수불기초자료!$B$3:$B$4794,A101,용기수불기초자료!$C$3:$C$4794,$BB$3)</f>
        <v>0</v>
      </c>
      <c r="BD101" s="657">
        <f>SUMIFS(용기수불기초자료!$G$3:$G$4794,용기수불기초자료!$B$3:$B$4794,A101,용기수불기초자료!$C$3:$C$4794,$BB$3)</f>
        <v>0</v>
      </c>
      <c r="BE101" s="654">
        <f>BB101+BC101-BD101</f>
        <v>0</v>
      </c>
      <c r="BF101" s="655">
        <v>0</v>
      </c>
      <c r="BG101" s="656">
        <f>SUMIFS(용기수불기초자료!$D$3:$D$4794,용기수불기초자료!$B$3:$B$4794,A101,용기수불기초자료!$C$3:$C$4794,$BF$3)</f>
        <v>0</v>
      </c>
      <c r="BH101" s="657">
        <f>SUMIFS(용기수불기초자료!$G$3:$G$4794,용기수불기초자료!$B$3:$B$4794,A101,용기수불기초자료!$C$3:$C$4794,$BF$3)</f>
        <v>0</v>
      </c>
      <c r="BI101" s="653">
        <f>BF101+BG101-BH101</f>
        <v>0</v>
      </c>
      <c r="BJ101" s="658">
        <v>0</v>
      </c>
      <c r="BK101" s="656">
        <f>SUMIFS(용기수불기초자료!$D$3:$D$4794,용기수불기초자료!$B$3:$B$4794,A101,용기수불기초자료!$C$3:$C$4794,$BJ$3)</f>
        <v>0</v>
      </c>
      <c r="BL101" s="657">
        <f>SUMIFS(용기수불기초자료!$G$3:$G$4794,용기수불기초자료!$B$3:$B$4794,A101,용기수불기초자료!$C$3:$C$4794,$BJ$3)</f>
        <v>0</v>
      </c>
      <c r="BM101" s="654">
        <f>BJ101+BK101-BL101</f>
        <v>0</v>
      </c>
      <c r="BN101" s="658">
        <v>0</v>
      </c>
      <c r="BO101" s="656">
        <f>SUMIFS(용기수불기초자료!$D$3:$D$4794,용기수불기초자료!$B$3:$B$4794,A101,용기수불기초자료!$C$3:$C$4794,$BN$3)</f>
        <v>0</v>
      </c>
      <c r="BP101" s="657">
        <f>SUMIFS(용기수불기초자료!$G$3:$G$4794,용기수불기초자료!$B$3:$B$4794,A101,용기수불기초자료!$C$3:$C$4794,$BN$3)</f>
        <v>0</v>
      </c>
      <c r="BQ101" s="654">
        <f>BN101+BO101-BP101</f>
        <v>0</v>
      </c>
      <c r="BR101" s="658">
        <v>0</v>
      </c>
      <c r="BS101" s="656">
        <f>SUMIFS(용기수불기초자료!$D$3:$D$4794,용기수불기초자료!$B$3:$B$4794,A101,용기수불기초자료!$C$3:$C$4794,$BR$3)</f>
        <v>0</v>
      </c>
      <c r="BT101" s="657">
        <f>SUMIFS(용기수불기초자료!$G$3:$G$4794,용기수불기초자료!$B$3:$B$4794,A101,용기수불기초자료!$C$3:$C$4794,$BR$3)</f>
        <v>0</v>
      </c>
      <c r="BU101" s="654">
        <f>BR101+BS101-BT101</f>
        <v>0</v>
      </c>
      <c r="BV101" s="655">
        <v>0</v>
      </c>
      <c r="BW101" s="656">
        <f>SUMIFS(용기수불기초자료!$D$3:$D$4794,용기수불기초자료!$B$3:$B$4794,A101,용기수불기초자료!$C$3:$C$4794,$BV$3)</f>
        <v>0</v>
      </c>
      <c r="BX101" s="657">
        <f>SUMIFS(용기수불기초자료!$G$3:$G$4794,용기수불기초자료!$B$3:$B$4794,A101,용기수불기초자료!$C$3:$C$4794,$BV$3)</f>
        <v>0</v>
      </c>
      <c r="BY101" s="653">
        <f>BV101+BW101-BX101</f>
        <v>0</v>
      </c>
      <c r="BZ101" s="658">
        <v>0</v>
      </c>
      <c r="CA101" s="656">
        <f>SUMIFS(용기수불기초자료!$D$3:$D$4794,용기수불기초자료!$B$3:$B$4794,A101,용기수불기초자료!$C$3:$C$4794,$BZ$3)</f>
        <v>0</v>
      </c>
      <c r="CB101" s="657">
        <f>SUMIFS(용기수불기초자료!$G$3:$G$4794,용기수불기초자료!$B$3:$B$4794,A101,용기수불기초자료!$C$3:$C$4794,$BZ$3)</f>
        <v>0</v>
      </c>
      <c r="CC101" s="654">
        <f>BZ101+CA101-CB101</f>
        <v>0</v>
      </c>
      <c r="CD101" s="658">
        <v>0</v>
      </c>
      <c r="CE101" s="656">
        <f>SUMIFS(용기수불기초자료!$D$3:$D$4794,용기수불기초자료!$B$3:$B$4794,A101,용기수불기초자료!$C$3:$C$4794,$CD$3)</f>
        <v>0</v>
      </c>
      <c r="CF101" s="657">
        <f>SUMIFS(용기수불기초자료!$G$3:$G$4794,용기수불기초자료!$B$3:$B$4794,A101,용기수불기초자료!$C$3:$C$4794,$CD$3)</f>
        <v>0</v>
      </c>
      <c r="CG101" s="654">
        <f>CD101+CE101-CF101</f>
        <v>0</v>
      </c>
      <c r="CH101" s="658">
        <v>0</v>
      </c>
      <c r="CI101" s="656">
        <f>SUMIFS(용기수불기초자료!$D$3:$D$4794,용기수불기초자료!$B$3:$B$4794,A101,용기수불기초자료!$C$3:$C$4794,$CH$3)</f>
        <v>0</v>
      </c>
      <c r="CJ101" s="657">
        <f>SUMIFS(용기수불기초자료!$G$3:$G$4794,용기수불기초자료!$B$3:$B$4794,A101,용기수불기초자료!$C$3:$C$4794,$CH$3)</f>
        <v>0</v>
      </c>
      <c r="CK101" s="654">
        <f>CH101+CI101-CJ101</f>
        <v>0</v>
      </c>
      <c r="CL101" s="655">
        <v>0</v>
      </c>
      <c r="CM101" s="656">
        <f>SUMIFS(용기수불기초자료!$D$3:$D$4794,용기수불기초자료!$B$3:$B$4794,A101,용기수불기초자료!$C$3:$C$4794,$CL$3)</f>
        <v>0</v>
      </c>
      <c r="CN101" s="657">
        <f>SUMIFS(용기수불기초자료!$G$3:$G$4794,용기수불기초자료!$B$3:$B$4794,A101,용기수불기초자료!$C$3:$C$4794,$CL$3)</f>
        <v>0</v>
      </c>
      <c r="CO101" s="653">
        <f>CL101+CM101-CN101</f>
        <v>0</v>
      </c>
      <c r="CP101" s="658">
        <v>0</v>
      </c>
      <c r="CQ101" s="656">
        <f>SUMIFS(용기수불기초자료!$D$3:$D$4794,용기수불기초자료!$B$3:$B$4794,A101,용기수불기초자료!$C$3:$C$4794,$CP$3)</f>
        <v>0</v>
      </c>
      <c r="CR101" s="657">
        <f>SUMIFS(용기수불기초자료!$G$3:$G$4794,용기수불기초자료!$B$3:$B$4794,A101,용기수불기초자료!$C$3:$C$4794,$CP$3)</f>
        <v>0</v>
      </c>
      <c r="CS101" s="654">
        <f>CP101+CQ101-CR101</f>
        <v>0</v>
      </c>
      <c r="CT101" s="655">
        <v>0</v>
      </c>
      <c r="CU101" s="656">
        <f>SUMIFS(용기수불기초자료!$D$3:$D$4794,용기수불기초자료!$B$3:$B$4794,A101,용기수불기초자료!$C$3:$C$4794,$CT$3)</f>
        <v>0</v>
      </c>
      <c r="CV101" s="657">
        <f>SUMIFS(용기수불기초자료!$G$3:$G$4794,용기수불기초자료!$B$3:$B$4794,A101,용기수불기초자료!$C$3:$C$4794,$CT$3)</f>
        <v>0</v>
      </c>
      <c r="CW101" s="653">
        <f>CT101+CU101-CV101</f>
        <v>0</v>
      </c>
      <c r="CX101" s="658">
        <v>0</v>
      </c>
      <c r="CY101" s="656">
        <f>SUMIFS(용기수불기초자료!$D$3:$D$4794,용기수불기초자료!$B$3:$B$4794,A101,용기수불기초자료!$C$3:$C$4794,$CX$3)</f>
        <v>0</v>
      </c>
      <c r="CZ101" s="657">
        <f>SUMIFS(용기수불기초자료!$G$3:$G$4794,용기수불기초자료!$B$3:$B$4794,A101,용기수불기초자료!$C$3:$C$4794,$CX$3)</f>
        <v>0</v>
      </c>
      <c r="DA101" s="654">
        <f>CX101+CY101-CZ101</f>
        <v>0</v>
      </c>
      <c r="DB101" s="655">
        <v>0</v>
      </c>
      <c r="DC101" s="656">
        <f>SUMIFS(용기수불기초자료!$D$3:$D$4794,용기수불기초자료!$B$3:$B$4794,A101,용기수불기초자료!$C$3:$C$4794,$DB$3)</f>
        <v>0</v>
      </c>
      <c r="DD101" s="657">
        <f>SUMIFS(용기수불기초자료!$G$3:$G$4794,용기수불기초자료!$B$3:$B$4794,A101,용기수불기초자료!$C$3:$C$4794,$DB$3)</f>
        <v>0</v>
      </c>
      <c r="DE101" s="653">
        <f>DB101+DC101-DD101</f>
        <v>0</v>
      </c>
      <c r="DF101" s="658">
        <v>0</v>
      </c>
      <c r="DG101" s="656">
        <f>SUMIFS(용기수불기초자료!$D$3:$D$4794,용기수불기초자료!$B$3:$B$4794,A101,용기수불기초자료!$C$3:$C$4794,$DF$3)</f>
        <v>0</v>
      </c>
      <c r="DH101" s="657">
        <f>SUMIFS(용기수불기초자료!$G$3:$G$4794,용기수불기초자료!$B$3:$B$4794,A101,용기수불기초자료!$C$3:$C$4794,$DF$3)</f>
        <v>0</v>
      </c>
      <c r="DI101" s="654">
        <f>DF101+DG101-DH101</f>
        <v>0</v>
      </c>
      <c r="DJ101" s="658">
        <v>0</v>
      </c>
      <c r="DK101" s="656">
        <f>SUMIFS(용기수불기초자료!$D$3:$D$4794,용기수불기초자료!$B$3:$B$4794,A101,용기수불기초자료!$C$3:$C$4794,$DJ$3)</f>
        <v>0</v>
      </c>
      <c r="DL101" s="657">
        <f>SUMIFS(용기수불기초자료!$G$3:$G$4794,용기수불기초자료!$B$3:$B$4794,A101,용기수불기초자료!$C$3:$C$4794,$DJ$3)</f>
        <v>0</v>
      </c>
      <c r="DM101" s="654">
        <f>DJ101+DK101-DL101</f>
        <v>0</v>
      </c>
      <c r="DN101" s="658">
        <v>0</v>
      </c>
      <c r="DO101" s="656">
        <f>SUMIFS(용기수불기초자료!$D$3:$D$4794,용기수불기초자료!$B$3:$B$4794,A101,용기수불기초자료!$C$3:$C$4794,$DN$3)</f>
        <v>0</v>
      </c>
      <c r="DP101" s="657">
        <f>SUMIFS(용기수불기초자료!$G$3:$G$4794,용기수불기초자료!$B$3:$B$4794,A101,용기수불기초자료!$C$3:$C$4794,$DN$3)</f>
        <v>0</v>
      </c>
      <c r="DQ101" s="659">
        <f>DN101+DO101-DP101</f>
        <v>0</v>
      </c>
      <c r="DR101" s="655">
        <v>0</v>
      </c>
      <c r="DS101" s="656">
        <f>SUMIFS(용기수불기초자료!$D$3:$D$4794,용기수불기초자료!$B$3:$B$4794,A101,용기수불기초자료!$C$3:$C$4794,$DR$3)</f>
        <v>0</v>
      </c>
      <c r="DT101" s="657">
        <f>SUMIFS(용기수불기초자료!$G$3:$G$4794,용기수불기초자료!$B$3:$B$4794,A101,용기수불기초자료!$C$3:$C$4794,$DR$3)</f>
        <v>0</v>
      </c>
      <c r="DU101" s="653">
        <f t="shared" si="520"/>
        <v>0</v>
      </c>
      <c r="DV101" s="658">
        <v>0</v>
      </c>
      <c r="DW101" s="656">
        <f>SUMIFS(용기수불기초자료!$D$3:$D$4794,용기수불기초자료!$B$3:$B$4794,A101,용기수불기초자료!$C$3:$C$4794,$DV$3)</f>
        <v>0</v>
      </c>
      <c r="DX101" s="657">
        <f>SUMIFS(용기수불기초자료!$G$3:$G$4794,용기수불기초자료!$B$3:$B$4794,A101,용기수불기초자료!$C$3:$C$4794,$DV$3)</f>
        <v>0</v>
      </c>
      <c r="DY101" s="654">
        <f>DV101+DW101-DX101</f>
        <v>0</v>
      </c>
      <c r="DZ101" s="655">
        <v>0</v>
      </c>
      <c r="EA101" s="656">
        <f>SUMIFS(용기수불기초자료!$D$3:$D$4794,용기수불기초자료!$B$3:$B$4794,A101,용기수불기초자료!$C$3:$C$4794,$DZ$3)</f>
        <v>0</v>
      </c>
      <c r="EB101" s="657">
        <f>SUMIFS(용기수불기초자료!$G$3:$G$4794,용기수불기초자료!$B$3:$B$4794,A101,용기수불기초자료!$C$3:$C$4794,$DZ$3)</f>
        <v>0</v>
      </c>
      <c r="EC101" s="653">
        <f>DZ101+EA101-EB101</f>
        <v>0</v>
      </c>
      <c r="ED101" s="658">
        <v>0</v>
      </c>
      <c r="EE101" s="656">
        <f>SUMIFS(용기수불기초자료!$D$3:$D$4794,용기수불기초자료!$B$3:$B$4794,A101,용기수불기초자료!$C$3:$C$4794,$ED$3)</f>
        <v>0</v>
      </c>
      <c r="EF101" s="657">
        <f>SUMIFS(용기수불기초자료!$G$3:$G$4794,용기수불기초자료!$B$3:$B$4794,A101,용기수불기초자료!$C$3:$C$4794,$ED$3)</f>
        <v>0</v>
      </c>
      <c r="EG101" s="654">
        <f>ED101+EE101-EF101</f>
        <v>0</v>
      </c>
      <c r="EH101" s="658">
        <v>0</v>
      </c>
      <c r="EI101" s="656">
        <f>SUMIFS(용기수불기초자료!$D$3:$D$4794,용기수불기초자료!$B$3:$B$4794,A101,용기수불기초자료!$C$3:$C$4794,$EH$3)</f>
        <v>0</v>
      </c>
      <c r="EJ101" s="657">
        <f>SUMIFS(용기수불기초자료!$G$3:$G$4794,용기수불기초자료!$B$3:$B$4794,A101,용기수불기초자료!$C$3:$C$4794,$EH$3)</f>
        <v>0</v>
      </c>
      <c r="EK101" s="654">
        <f>EH101+EI101-EJ101</f>
        <v>0</v>
      </c>
      <c r="EL101" s="655">
        <v>0</v>
      </c>
      <c r="EM101" s="656">
        <f>SUMIFS(용기수불기초자료!$D$3:$D$4794,용기수불기초자료!$B$3:$B$4794,A101,용기수불기초자료!$C$3:$C$4794,$EL$3)</f>
        <v>0</v>
      </c>
      <c r="EN101" s="657">
        <f>SUMIFS(용기수불기초자료!$G$3:$G$4794,용기수불기초자료!$B$3:$B$4794,A101,용기수불기초자료!$C$3:$C$4794,$EL$3)</f>
        <v>0</v>
      </c>
      <c r="EO101" s="653">
        <f>EL101+EM101-EN101</f>
        <v>0</v>
      </c>
      <c r="EP101" s="658">
        <v>0</v>
      </c>
      <c r="EQ101" s="656">
        <f>SUMIFS(용기수불기초자료!$D$3:$D$4794,용기수불기초자료!$B$3:$B$4794,A101,용기수불기초자료!$C$3:$C$4794,$EP$3)</f>
        <v>0</v>
      </c>
      <c r="ER101" s="657">
        <f>SUMIFS(용기수불기초자료!$G$3:$G$4794,용기수불기초자료!$B$3:$B$4794,A101,용기수불기초자료!$C$3:$C$4794,$EP$3)</f>
        <v>0</v>
      </c>
      <c r="ES101" s="654">
        <f>EP101+EQ101-ER101</f>
        <v>0</v>
      </c>
      <c r="ET101" s="658">
        <v>0</v>
      </c>
      <c r="EU101" s="656">
        <f>SUMIFS(용기수불기초자료!$D$3:$D$4794,용기수불기초자료!$B$3:$B$4794,A101,용기수불기초자료!$C$3:$C$4794,$ET$3)</f>
        <v>0</v>
      </c>
      <c r="EV101" s="657">
        <f>SUMIFS(용기수불기초자료!$G$3:$G$4794,용기수불기초자료!$B$3:$B$4794,A101,용기수불기초자료!$C$3:$C$4794,$ET$3)</f>
        <v>0</v>
      </c>
      <c r="EW101" s="654">
        <f>ET101+EU101-EV101</f>
        <v>0</v>
      </c>
      <c r="EX101" s="658">
        <v>0</v>
      </c>
      <c r="EY101" s="656">
        <f>SUMIFS(용기수불기초자료!$D$3:$D$4794,용기수불기초자료!$B$3:$B$4794,A101,용기수불기초자료!$C$3:$C$4794,$EX$3)</f>
        <v>0</v>
      </c>
      <c r="EZ101" s="657">
        <f>SUMIFS(용기수불기초자료!$G$3:$G$4794,용기수불기초자료!$B$3:$B$4794,A101,용기수불기초자료!$C$3:$C$4794,$EX$3)</f>
        <v>0</v>
      </c>
      <c r="FA101" s="659">
        <f>EX101+EY101-EZ101</f>
        <v>0</v>
      </c>
      <c r="FB101" s="658">
        <v>0</v>
      </c>
      <c r="FC101" s="660">
        <f>SUMIFS(용기수불기초자료!$D$3:$D$4794,용기수불기초자료!$B$3:$B$4794,A101,용기수불기초자료!$C$3:$C$4794,$FB$3)</f>
        <v>0</v>
      </c>
      <c r="FD101" s="660">
        <f>SUMIFS(용기수불기초자료!$G$3:$G$4794,용기수불기초자료!$B$3:$B$4794,A101,용기수불기초자료!$C$3:$C$4794,$FB$3)</f>
        <v>0</v>
      </c>
      <c r="FE101" s="659">
        <f>FB101+FC101-FD101</f>
        <v>0</v>
      </c>
      <c r="FF101" s="658">
        <v>0</v>
      </c>
      <c r="FG101" s="660">
        <f>SUMIFS(용기수불기초자료!$D$3:$D$4794,용기수불기초자료!$B$3:$B$4794,A101,용기수불기초자료!$C$3:$C$4794,$FF$3)</f>
        <v>0</v>
      </c>
      <c r="FH101" s="660">
        <f>SUMIFS(용기수불기초자료!$G$3:$G$4794,용기수불기초자료!$B$3:$B$4794,A101,용기수불기초자료!$C$3:$C$4794,$FF$3)</f>
        <v>0</v>
      </c>
      <c r="FI101" s="659">
        <f>FF101+FG101-FH101</f>
        <v>0</v>
      </c>
      <c r="FJ101" s="658">
        <v>0</v>
      </c>
      <c r="FK101" s="660">
        <f>SUMIFS(용기수불기초자료!$D$3:$D$4794,용기수불기초자료!$B$3:$B$4794,$A101,용기수불기초자료!$C$3:$C$4794,$FJ$3)</f>
        <v>0</v>
      </c>
      <c r="FL101" s="660">
        <f>SUMIFS(용기수불기초자료!$G$3:$G$4794,용기수불기초자료!$B$3:$B$4794,$A101,용기수불기초자료!$C$3:$C$4794,$FJ$3)</f>
        <v>0</v>
      </c>
      <c r="FM101" s="659">
        <f>FJ101+FK101-FL101</f>
        <v>0</v>
      </c>
      <c r="FN101" s="658">
        <v>0</v>
      </c>
      <c r="FO101" s="660">
        <f>SUMIFS(용기수불기초자료!$D$3:$D$4794,용기수불기초자료!$B$3:$B$4794,$A101,용기수불기초자료!$C$3:$C$4794,$FN$3)</f>
        <v>0</v>
      </c>
      <c r="FP101" s="660">
        <f>SUMIFS(용기수불기초자료!$G$3:$G$4794,용기수불기초자료!$B$3:$B$4794,$A101,용기수불기초자료!$C$3:$C$4794,$FN$3)</f>
        <v>0</v>
      </c>
      <c r="FQ101" s="659">
        <f>FN101+FO101-FP101</f>
        <v>0</v>
      </c>
      <c r="FR101" s="661">
        <v>0</v>
      </c>
      <c r="FS101" s="662">
        <f>SUMIF(기화기수불!$B$4:$B$628,A101,기화기수불!$D$4:$D$628)</f>
        <v>0</v>
      </c>
      <c r="FT101" s="662">
        <f>SUMIF(기화기수불!$B$4:$B$628,A101,기화기수불!$C$4:$C$628)</f>
        <v>0</v>
      </c>
      <c r="FU101" s="669">
        <f t="shared" si="601"/>
        <v>0</v>
      </c>
      <c r="FW101" s="679"/>
    </row>
    <row r="102" spans="1:189" x14ac:dyDescent="0.3">
      <c r="A102" s="945" t="s">
        <v>717</v>
      </c>
      <c r="B102" s="546">
        <f t="shared" si="521"/>
        <v>-3</v>
      </c>
      <c r="C102" s="547">
        <f t="shared" si="522"/>
        <v>8</v>
      </c>
      <c r="D102" s="547">
        <f t="shared" si="523"/>
        <v>8</v>
      </c>
      <c r="E102" s="548">
        <f t="shared" si="524"/>
        <v>-3</v>
      </c>
      <c r="F102" s="549">
        <v>0</v>
      </c>
      <c r="G102" s="550">
        <f>SUMIFS(용기수불기초자료!$D$3:$D$4794,용기수불기초자료!$B$3:$B$4794,A102,용기수불기초자료!$C$3:$C$4794,$F$3)</f>
        <v>1</v>
      </c>
      <c r="H102" s="551">
        <f>SUMIFS(용기수불기초자료!$G$3:$G$4794,용기수불기초자료!$B$3:$B$4794,A102,용기수불기초자료!$C$3:$C$4794,$F$3)</f>
        <v>1</v>
      </c>
      <c r="I102" s="547">
        <f t="shared" si="525"/>
        <v>0</v>
      </c>
      <c r="J102" s="552">
        <v>0</v>
      </c>
      <c r="K102" s="550">
        <f>SUMIFS(용기수불기초자료!$D$3:$D$4794,용기수불기초자료!$B$3:$B$4794,A102,용기수불기초자료!$C$3:$C$4794,$J$3)</f>
        <v>0</v>
      </c>
      <c r="L102" s="551">
        <f>SUMIFS(용기수불기초자료!$G$3:$G$4794,용기수불기초자료!$B$3:$B$4794,A102,용기수불기초자료!$C$3:$C$4794,$J$3)</f>
        <v>0</v>
      </c>
      <c r="M102" s="548">
        <f t="shared" si="526"/>
        <v>0</v>
      </c>
      <c r="N102" s="549">
        <v>0</v>
      </c>
      <c r="O102" s="550">
        <f>SUMIFS(용기수불기초자료!$D$3:$D$4794,용기수불기초자료!$B$3:$B$4794,A102,용기수불기초자료!$C$3:$C$4794,$N$3)</f>
        <v>0</v>
      </c>
      <c r="P102" s="551">
        <f>SUMIFS(용기수불기초자료!$G$3:$G$4794,용기수불기초자료!$B$3:$B$4794,A102,용기수불기초자료!$C$3:$C$4794,$N$3)</f>
        <v>0</v>
      </c>
      <c r="Q102" s="547">
        <f t="shared" si="596"/>
        <v>0</v>
      </c>
      <c r="R102" s="552">
        <v>0</v>
      </c>
      <c r="S102" s="551">
        <f>SUMIFS(용기수불기초자료!$D$3:$D$4794,용기수불기초자료!$B$3:$B$4794,A102,용기수불기초자료!$C$3:$C$4794,$R$3)</f>
        <v>0</v>
      </c>
      <c r="T102" s="551">
        <f>SUMIFS(용기수불기초자료!$G$3:$G$4794,용기수불기초자료!$B$3:$B$4794,A102,용기수불기초자료!$C$3:$C$4794,$R$3)</f>
        <v>0</v>
      </c>
      <c r="U102" s="548">
        <f t="shared" si="527"/>
        <v>0</v>
      </c>
      <c r="V102" s="549">
        <v>0</v>
      </c>
      <c r="W102" s="551">
        <f>SUMIFS(용기수불기초자료!$D$3:$D$4794,용기수불기초자료!$B$3:$B$4794,A102,용기수불기초자료!$C$3:$C$4794,$V$3)</f>
        <v>0</v>
      </c>
      <c r="X102" s="551">
        <f>SUMIFS(용기수불기초자료!$G$3:$G$4794,용기수불기초자료!$B$3:$B$4794,A102,용기수불기초자료!$C$3:$C$4794,$V$3)</f>
        <v>0</v>
      </c>
      <c r="Y102" s="547">
        <f t="shared" si="528"/>
        <v>0</v>
      </c>
      <c r="Z102" s="552">
        <v>0</v>
      </c>
      <c r="AA102" s="551">
        <f>SUMIFS(용기수불기초자료!$D$3:$D$4794,용기수불기초자료!$B$3:$B$4794,A102,용기수불기초자료!$C$3:$C$4794,$Z$3)</f>
        <v>0</v>
      </c>
      <c r="AB102" s="551">
        <f>SUMIFS(용기수불기초자료!$G$3:$G$4794,용기수불기초자료!$B$3:$B$4794,A102,용기수불기초자료!$C$3:$C$4794,$Z$3)</f>
        <v>0</v>
      </c>
      <c r="AC102" s="548">
        <f t="shared" si="529"/>
        <v>0</v>
      </c>
      <c r="AD102" s="552">
        <v>-11</v>
      </c>
      <c r="AE102" s="551">
        <f>SUMIFS(용기수불기초자료!$D$3:$D$4794,용기수불기초자료!$B$3:$B$4794,A102,용기수불기초자료!$C$3:$C$4794,$AD$3)</f>
        <v>0</v>
      </c>
      <c r="AF102" s="551">
        <f>SUMIFS(용기수불기초자료!$G$3:$G$4794,용기수불기초자료!$B$3:$B$4794,A102,용기수불기초자료!$C$3:$C$4794,$AD$3)</f>
        <v>0</v>
      </c>
      <c r="AG102" s="548">
        <f t="shared" si="530"/>
        <v>-11</v>
      </c>
      <c r="AH102" s="549">
        <v>8</v>
      </c>
      <c r="AI102" s="551">
        <f>SUMIFS(용기수불기초자료!$D$3:$D$4794,용기수불기초자료!$B$3:$B$4794,A102,용기수불기초자료!$C$3:$C$4794,$AH$3)</f>
        <v>7</v>
      </c>
      <c r="AJ102" s="551">
        <f>SUMIFS(용기수불기초자료!$G$3:$G$4794,용기수불기초자료!$B$3:$B$4794,A102,용기수불기초자료!$C$3:$C$4794,$AH$3)</f>
        <v>7</v>
      </c>
      <c r="AK102" s="547">
        <f t="shared" si="597"/>
        <v>8</v>
      </c>
      <c r="AL102" s="552">
        <v>0</v>
      </c>
      <c r="AM102" s="551">
        <f>SUMIFS(용기수불기초자료!$D$3:$D$4794,용기수불기초자료!$B$3:$B$4794,A102,용기수불기초자료!$C$3:$C$4794,$AL$3)</f>
        <v>0</v>
      </c>
      <c r="AN102" s="551">
        <f>SUMIFS(용기수불기초자료!$G$3:$G$4794,용기수불기초자료!$B$3:$B$4794,A102,용기수불기초자료!$C$3:$C$4794,$AL$3)</f>
        <v>0</v>
      </c>
      <c r="AO102" s="548">
        <f t="shared" si="723"/>
        <v>0</v>
      </c>
      <c r="AP102" s="552">
        <v>0</v>
      </c>
      <c r="AQ102" s="551">
        <f>SUMIFS(용기수불기초자료!$D$3:$D$4794,용기수불기초자료!$B$3:$B$4794,A102,용기수불기초자료!$C$3:$C$4794,$AP$3)</f>
        <v>0</v>
      </c>
      <c r="AR102" s="551">
        <f>SUMIFS(용기수불기초자료!$G$3:$G$4794,용기수불기초자료!$B$3:$B$4794,A102,용기수불기초자료!$C$3:$C$4794,$AP$3)</f>
        <v>0</v>
      </c>
      <c r="AS102" s="548">
        <f t="shared" si="606"/>
        <v>0</v>
      </c>
      <c r="AT102" s="552">
        <v>0</v>
      </c>
      <c r="AU102" s="551">
        <f>SUMIFS(용기수불기초자료!$D$3:$D$4794,용기수불기초자료!$B$3:$B$4794,A102,용기수불기초자료!$C$3:$C$4794,$AT$3)</f>
        <v>0</v>
      </c>
      <c r="AV102" s="551">
        <f>SUMIFS(용기수불기초자료!$G$3:$G$4794,용기수불기초자료!$B$3:$B$4794,A102,용기수불기초자료!$C$3:$C$4794,$AT$3)</f>
        <v>0</v>
      </c>
      <c r="AW102" s="548">
        <f t="shared" si="531"/>
        <v>0</v>
      </c>
      <c r="AX102" s="549">
        <v>0</v>
      </c>
      <c r="AY102" s="550">
        <f>SUMIFS(용기수불기초자료!$D$3:$D$4794,용기수불기초자료!$B$3:$B$4794,A102,용기수불기초자료!$C$3:$C$4794,$AX$3)</f>
        <v>0</v>
      </c>
      <c r="AZ102" s="551">
        <f>SUMIFS(용기수불기초자료!$G$3:$G$4794,용기수불기초자료!$B$3:$B$4794,A102,용기수불기초자료!$C$3:$C$4794,$AX$3)</f>
        <v>0</v>
      </c>
      <c r="BA102" s="547">
        <f t="shared" si="532"/>
        <v>0</v>
      </c>
      <c r="BB102" s="552">
        <v>0</v>
      </c>
      <c r="BC102" s="550">
        <f>SUMIFS(용기수불기초자료!$D$3:$D$4794,용기수불기초자료!$B$3:$B$4794,A102,용기수불기초자료!$C$3:$C$4794,$BB$3)</f>
        <v>0</v>
      </c>
      <c r="BD102" s="551">
        <f>SUMIFS(용기수불기초자료!$G$3:$G$4794,용기수불기초자료!$B$3:$B$4794,A102,용기수불기초자료!$C$3:$C$4794,$BB$3)</f>
        <v>0</v>
      </c>
      <c r="BE102" s="548">
        <f t="shared" si="533"/>
        <v>0</v>
      </c>
      <c r="BF102" s="549">
        <v>0</v>
      </c>
      <c r="BG102" s="550">
        <f>SUMIFS(용기수불기초자료!$D$3:$D$4794,용기수불기초자료!$B$3:$B$4794,A102,용기수불기초자료!$C$3:$C$4794,$BF$3)</f>
        <v>0</v>
      </c>
      <c r="BH102" s="551">
        <f>SUMIFS(용기수불기초자료!$G$3:$G$4794,용기수불기초자료!$B$3:$B$4794,A102,용기수불기초자료!$C$3:$C$4794,$BF$3)</f>
        <v>0</v>
      </c>
      <c r="BI102" s="547">
        <f t="shared" si="534"/>
        <v>0</v>
      </c>
      <c r="BJ102" s="552">
        <v>0</v>
      </c>
      <c r="BK102" s="550">
        <f>SUMIFS(용기수불기초자료!$D$3:$D$4794,용기수불기초자료!$B$3:$B$4794,A102,용기수불기초자료!$C$3:$C$4794,$BJ$3)</f>
        <v>0</v>
      </c>
      <c r="BL102" s="551">
        <f>SUMIFS(용기수불기초자료!$G$3:$G$4794,용기수불기초자료!$B$3:$B$4794,A102,용기수불기초자료!$C$3:$C$4794,$BJ$3)</f>
        <v>0</v>
      </c>
      <c r="BM102" s="548">
        <f t="shared" si="535"/>
        <v>0</v>
      </c>
      <c r="BN102" s="552">
        <v>0</v>
      </c>
      <c r="BO102" s="550">
        <f>SUMIFS(용기수불기초자료!$D$3:$D$4794,용기수불기초자료!$B$3:$B$4794,A102,용기수불기초자료!$C$3:$C$4794,$BN$3)</f>
        <v>0</v>
      </c>
      <c r="BP102" s="551">
        <f>SUMIFS(용기수불기초자료!$G$3:$G$4794,용기수불기초자료!$B$3:$B$4794,A102,용기수불기초자료!$C$3:$C$4794,$BN$3)</f>
        <v>0</v>
      </c>
      <c r="BQ102" s="548">
        <f t="shared" si="536"/>
        <v>0</v>
      </c>
      <c r="BR102" s="552">
        <v>0</v>
      </c>
      <c r="BS102" s="550">
        <f>SUMIFS(용기수불기초자료!$D$3:$D$4794,용기수불기초자료!$B$3:$B$4794,A102,용기수불기초자료!$C$3:$C$4794,$BR$3)</f>
        <v>0</v>
      </c>
      <c r="BT102" s="551">
        <f>SUMIFS(용기수불기초자료!$G$3:$G$4794,용기수불기초자료!$B$3:$B$4794,A102,용기수불기초자료!$C$3:$C$4794,$BR$3)</f>
        <v>0</v>
      </c>
      <c r="BU102" s="548">
        <f t="shared" si="537"/>
        <v>0</v>
      </c>
      <c r="BV102" s="549">
        <v>0</v>
      </c>
      <c r="BW102" s="550">
        <f>SUMIFS(용기수불기초자료!$D$3:$D$4794,용기수불기초자료!$B$3:$B$4794,A102,용기수불기초자료!$C$3:$C$4794,$BV$3)</f>
        <v>0</v>
      </c>
      <c r="BX102" s="551">
        <f>SUMIFS(용기수불기초자료!$G$3:$G$4794,용기수불기초자료!$B$3:$B$4794,A102,용기수불기초자료!$C$3:$C$4794,$BV$3)</f>
        <v>0</v>
      </c>
      <c r="BY102" s="547">
        <f t="shared" si="538"/>
        <v>0</v>
      </c>
      <c r="BZ102" s="552">
        <v>0</v>
      </c>
      <c r="CA102" s="550">
        <f>SUMIFS(용기수불기초자료!$D$3:$D$4794,용기수불기초자료!$B$3:$B$4794,A102,용기수불기초자료!$C$3:$C$4794,$BZ$3)</f>
        <v>0</v>
      </c>
      <c r="CB102" s="551">
        <f>SUMIFS(용기수불기초자료!$G$3:$G$4794,용기수불기초자료!$B$3:$B$4794,A102,용기수불기초자료!$C$3:$C$4794,$BZ$3)</f>
        <v>0</v>
      </c>
      <c r="CC102" s="548">
        <f t="shared" si="539"/>
        <v>0</v>
      </c>
      <c r="CD102" s="552">
        <v>0</v>
      </c>
      <c r="CE102" s="550">
        <f>SUMIFS(용기수불기초자료!$D$3:$D$4794,용기수불기초자료!$B$3:$B$4794,A102,용기수불기초자료!$C$3:$C$4794,$CD$3)</f>
        <v>0</v>
      </c>
      <c r="CF102" s="551">
        <f>SUMIFS(용기수불기초자료!$G$3:$G$4794,용기수불기초자료!$B$3:$B$4794,A102,용기수불기초자료!$C$3:$C$4794,$CD$3)</f>
        <v>0</v>
      </c>
      <c r="CG102" s="548">
        <f t="shared" si="540"/>
        <v>0</v>
      </c>
      <c r="CH102" s="552">
        <v>0</v>
      </c>
      <c r="CI102" s="550">
        <f>SUMIFS(용기수불기초자료!$D$3:$D$4794,용기수불기초자료!$B$3:$B$4794,A102,용기수불기초자료!$C$3:$C$4794,$CH$3)</f>
        <v>0</v>
      </c>
      <c r="CJ102" s="551">
        <f>SUMIFS(용기수불기초자료!$G$3:$G$4794,용기수불기초자료!$B$3:$B$4794,A102,용기수불기초자료!$C$3:$C$4794,$CH$3)</f>
        <v>0</v>
      </c>
      <c r="CK102" s="548">
        <f t="shared" si="541"/>
        <v>0</v>
      </c>
      <c r="CL102" s="549">
        <v>0</v>
      </c>
      <c r="CM102" s="550">
        <f>SUMIFS(용기수불기초자료!$D$3:$D$4794,용기수불기초자료!$B$3:$B$4794,A102,용기수불기초자료!$C$3:$C$4794,$CL$3)</f>
        <v>0</v>
      </c>
      <c r="CN102" s="551">
        <f>SUMIFS(용기수불기초자료!$G$3:$G$4794,용기수불기초자료!$B$3:$B$4794,A102,용기수불기초자료!$C$3:$C$4794,$CL$3)</f>
        <v>0</v>
      </c>
      <c r="CO102" s="547">
        <f t="shared" si="542"/>
        <v>0</v>
      </c>
      <c r="CP102" s="552">
        <v>0</v>
      </c>
      <c r="CQ102" s="550">
        <f>SUMIFS(용기수불기초자료!$D$3:$D$4794,용기수불기초자료!$B$3:$B$4794,A102,용기수불기초자료!$C$3:$C$4794,$CP$3)</f>
        <v>0</v>
      </c>
      <c r="CR102" s="551">
        <f>SUMIFS(용기수불기초자료!$G$3:$G$4794,용기수불기초자료!$B$3:$B$4794,A102,용기수불기초자료!$C$3:$C$4794,$CP$3)</f>
        <v>0</v>
      </c>
      <c r="CS102" s="548">
        <f t="shared" si="543"/>
        <v>0</v>
      </c>
      <c r="CT102" s="549">
        <v>0</v>
      </c>
      <c r="CU102" s="550">
        <f>SUMIFS(용기수불기초자료!$D$3:$D$4794,용기수불기초자료!$B$3:$B$4794,A102,용기수불기초자료!$C$3:$C$4794,$CT$3)</f>
        <v>0</v>
      </c>
      <c r="CV102" s="551">
        <f>SUMIFS(용기수불기초자료!$G$3:$G$4794,용기수불기초자료!$B$3:$B$4794,A102,용기수불기초자료!$C$3:$C$4794,$CT$3)</f>
        <v>0</v>
      </c>
      <c r="CW102" s="547">
        <f t="shared" si="544"/>
        <v>0</v>
      </c>
      <c r="CX102" s="552">
        <v>0</v>
      </c>
      <c r="CY102" s="550">
        <f>SUMIFS(용기수불기초자료!$D$3:$D$4794,용기수불기초자료!$B$3:$B$4794,A102,용기수불기초자료!$C$3:$C$4794,$CX$3)</f>
        <v>0</v>
      </c>
      <c r="CZ102" s="551">
        <f>SUMIFS(용기수불기초자료!$G$3:$G$4794,용기수불기초자료!$B$3:$B$4794,A102,용기수불기초자료!$C$3:$C$4794,$CX$3)</f>
        <v>0</v>
      </c>
      <c r="DA102" s="548">
        <f t="shared" si="545"/>
        <v>0</v>
      </c>
      <c r="DB102" s="549">
        <v>0</v>
      </c>
      <c r="DC102" s="550">
        <f>SUMIFS(용기수불기초자료!$D$3:$D$4794,용기수불기초자료!$B$3:$B$4794,A102,용기수불기초자료!$C$3:$C$4794,$DB$3)</f>
        <v>0</v>
      </c>
      <c r="DD102" s="551">
        <f>SUMIFS(용기수불기초자료!$G$3:$G$4794,용기수불기초자료!$B$3:$B$4794,A102,용기수불기초자료!$C$3:$C$4794,$DB$3)</f>
        <v>0</v>
      </c>
      <c r="DE102" s="547">
        <f t="shared" si="546"/>
        <v>0</v>
      </c>
      <c r="DF102" s="552">
        <v>0</v>
      </c>
      <c r="DG102" s="550">
        <f>SUMIFS(용기수불기초자료!$D$3:$D$4794,용기수불기초자료!$B$3:$B$4794,A102,용기수불기초자료!$C$3:$C$4794,$DF$3)</f>
        <v>0</v>
      </c>
      <c r="DH102" s="551">
        <f>SUMIFS(용기수불기초자료!$G$3:$G$4794,용기수불기초자료!$B$3:$B$4794,A102,용기수불기초자료!$C$3:$C$4794,$DF$3)</f>
        <v>0</v>
      </c>
      <c r="DI102" s="548">
        <f t="shared" si="547"/>
        <v>0</v>
      </c>
      <c r="DJ102" s="552">
        <v>0</v>
      </c>
      <c r="DK102" s="550">
        <f>SUMIFS(용기수불기초자료!$D$3:$D$4794,용기수불기초자료!$B$3:$B$4794,A102,용기수불기초자료!$C$3:$C$4794,$DJ$3)</f>
        <v>0</v>
      </c>
      <c r="DL102" s="551">
        <f>SUMIFS(용기수불기초자료!$G$3:$G$4794,용기수불기초자료!$B$3:$B$4794,A102,용기수불기초자료!$C$3:$C$4794,$DJ$3)</f>
        <v>0</v>
      </c>
      <c r="DM102" s="548">
        <f t="shared" si="548"/>
        <v>0</v>
      </c>
      <c r="DN102" s="552">
        <v>0</v>
      </c>
      <c r="DO102" s="550">
        <f>SUMIFS(용기수불기초자료!$D$3:$D$4794,용기수불기초자료!$B$3:$B$4794,A102,용기수불기초자료!$C$3:$C$4794,$DN$3)</f>
        <v>0</v>
      </c>
      <c r="DP102" s="551">
        <f>SUMIFS(용기수불기초자료!$G$3:$G$4794,용기수불기초자료!$B$3:$B$4794,A102,용기수불기초자료!$C$3:$C$4794,$DN$3)</f>
        <v>0</v>
      </c>
      <c r="DQ102" s="554">
        <f t="shared" si="549"/>
        <v>0</v>
      </c>
      <c r="DR102" s="549">
        <v>0</v>
      </c>
      <c r="DS102" s="550">
        <f>SUMIFS(용기수불기초자료!$D$3:$D$4794,용기수불기초자료!$B$3:$B$4794,A102,용기수불기초자료!$C$3:$C$4794,$DR$3)</f>
        <v>0</v>
      </c>
      <c r="DT102" s="551">
        <f>SUMIFS(용기수불기초자료!$G$3:$G$4794,용기수불기초자료!$B$3:$B$4794,A102,용기수불기초자료!$C$3:$C$4794,$DR$3)</f>
        <v>0</v>
      </c>
      <c r="DU102" s="547">
        <f t="shared" si="520"/>
        <v>0</v>
      </c>
      <c r="DV102" s="552">
        <v>0</v>
      </c>
      <c r="DW102" s="550">
        <f>SUMIFS(용기수불기초자료!$D$3:$D$4794,용기수불기초자료!$B$3:$B$4794,A102,용기수불기초자료!$C$3:$C$4794,$DV$3)</f>
        <v>0</v>
      </c>
      <c r="DX102" s="551">
        <f>SUMIFS(용기수불기초자료!$G$3:$G$4794,용기수불기초자료!$B$3:$B$4794,A102,용기수불기초자료!$C$3:$C$4794,$DV$3)</f>
        <v>0</v>
      </c>
      <c r="DY102" s="548">
        <f t="shared" si="550"/>
        <v>0</v>
      </c>
      <c r="DZ102" s="549">
        <v>0</v>
      </c>
      <c r="EA102" s="550">
        <f>SUMIFS(용기수불기초자료!$D$3:$D$4794,용기수불기초자료!$B$3:$B$4794,A102,용기수불기초자료!$C$3:$C$4794,$DZ$3)</f>
        <v>0</v>
      </c>
      <c r="EB102" s="551">
        <f>SUMIFS(용기수불기초자료!$G$3:$G$4794,용기수불기초자료!$B$3:$B$4794,A102,용기수불기초자료!$C$3:$C$4794,$DZ$3)</f>
        <v>0</v>
      </c>
      <c r="EC102" s="547">
        <f t="shared" si="551"/>
        <v>0</v>
      </c>
      <c r="ED102" s="552">
        <v>0</v>
      </c>
      <c r="EE102" s="550">
        <f>SUMIFS(용기수불기초자료!$D$3:$D$4794,용기수불기초자료!$B$3:$B$4794,A102,용기수불기초자료!$C$3:$C$4794,$ED$3)</f>
        <v>0</v>
      </c>
      <c r="EF102" s="551">
        <f>SUMIFS(용기수불기초자료!$G$3:$G$4794,용기수불기초자료!$B$3:$B$4794,A102,용기수불기초자료!$C$3:$C$4794,$ED$3)</f>
        <v>0</v>
      </c>
      <c r="EG102" s="548">
        <f t="shared" si="552"/>
        <v>0</v>
      </c>
      <c r="EH102" s="552">
        <v>0</v>
      </c>
      <c r="EI102" s="550">
        <f>SUMIFS(용기수불기초자료!$D$3:$D$4794,용기수불기초자료!$B$3:$B$4794,A102,용기수불기초자료!$C$3:$C$4794,$EH$3)</f>
        <v>0</v>
      </c>
      <c r="EJ102" s="551">
        <f>SUMIFS(용기수불기초자료!$G$3:$G$4794,용기수불기초자료!$B$3:$B$4794,A102,용기수불기초자료!$C$3:$C$4794,$EH$3)</f>
        <v>0</v>
      </c>
      <c r="EK102" s="548">
        <f t="shared" si="553"/>
        <v>0</v>
      </c>
      <c r="EL102" s="549">
        <v>0</v>
      </c>
      <c r="EM102" s="550">
        <f>SUMIFS(용기수불기초자료!$D$3:$D$4794,용기수불기초자료!$B$3:$B$4794,A102,용기수불기초자료!$C$3:$C$4794,$EL$3)</f>
        <v>0</v>
      </c>
      <c r="EN102" s="551">
        <f>SUMIFS(용기수불기초자료!$G$3:$G$4794,용기수불기초자료!$B$3:$B$4794,A102,용기수불기초자료!$C$3:$C$4794,$EL$3)</f>
        <v>0</v>
      </c>
      <c r="EO102" s="547">
        <f t="shared" si="554"/>
        <v>0</v>
      </c>
      <c r="EP102" s="552">
        <v>0</v>
      </c>
      <c r="EQ102" s="550">
        <f>SUMIFS(용기수불기초자료!$D$3:$D$4794,용기수불기초자료!$B$3:$B$4794,A102,용기수불기초자료!$C$3:$C$4794,$EP$3)</f>
        <v>0</v>
      </c>
      <c r="ER102" s="551">
        <f>SUMIFS(용기수불기초자료!$G$3:$G$4794,용기수불기초자료!$B$3:$B$4794,A102,용기수불기초자료!$C$3:$C$4794,$EP$3)</f>
        <v>0</v>
      </c>
      <c r="ES102" s="548">
        <f t="shared" si="555"/>
        <v>0</v>
      </c>
      <c r="ET102" s="552">
        <v>0</v>
      </c>
      <c r="EU102" s="550">
        <f>SUMIFS(용기수불기초자료!$D$3:$D$4794,용기수불기초자료!$B$3:$B$4794,A102,용기수불기초자료!$C$3:$C$4794,$ET$3)</f>
        <v>0</v>
      </c>
      <c r="EV102" s="551">
        <f>SUMIFS(용기수불기초자료!$G$3:$G$4794,용기수불기초자료!$B$3:$B$4794,A102,용기수불기초자료!$C$3:$C$4794,$ET$3)</f>
        <v>0</v>
      </c>
      <c r="EW102" s="548">
        <f t="shared" si="556"/>
        <v>0</v>
      </c>
      <c r="EX102" s="552">
        <v>0</v>
      </c>
      <c r="EY102" s="550">
        <f>SUMIFS(용기수불기초자료!$D$3:$D$4794,용기수불기초자료!$B$3:$B$4794,A102,용기수불기초자료!$C$3:$C$4794,$EX$3)</f>
        <v>0</v>
      </c>
      <c r="EZ102" s="551">
        <f>SUMIFS(용기수불기초자료!$G$3:$G$4794,용기수불기초자료!$B$3:$B$4794,A102,용기수불기초자료!$C$3:$C$4794,$EX$3)</f>
        <v>0</v>
      </c>
      <c r="FA102" s="554">
        <f t="shared" si="557"/>
        <v>0</v>
      </c>
      <c r="FB102" s="552">
        <v>0</v>
      </c>
      <c r="FC102" s="555">
        <f>SUMIFS(용기수불기초자료!$D$3:$D$4794,용기수불기초자료!$B$3:$B$4794,A102,용기수불기초자료!$C$3:$C$4794,$FB$3)</f>
        <v>0</v>
      </c>
      <c r="FD102" s="555">
        <f>SUMIFS(용기수불기초자료!$G$3:$G$4794,용기수불기초자료!$B$3:$B$4794,A102,용기수불기초자료!$C$3:$C$4794,$FB$3)</f>
        <v>0</v>
      </c>
      <c r="FE102" s="554">
        <f t="shared" si="558"/>
        <v>0</v>
      </c>
      <c r="FF102" s="552">
        <v>0</v>
      </c>
      <c r="FG102" s="555">
        <f>SUMIFS(용기수불기초자료!$D$3:$D$4794,용기수불기초자료!$B$3:$B$4794,A102,용기수불기초자료!$C$3:$C$4794,$FF$3)</f>
        <v>0</v>
      </c>
      <c r="FH102" s="555">
        <f>SUMIFS(용기수불기초자료!$G$3:$G$4794,용기수불기초자료!$B$3:$B$4794,A102,용기수불기초자료!$C$3:$C$4794,$FF$3)</f>
        <v>0</v>
      </c>
      <c r="FI102" s="554">
        <f t="shared" si="680"/>
        <v>0</v>
      </c>
      <c r="FJ102" s="552">
        <v>0</v>
      </c>
      <c r="FK102" s="555">
        <f>SUMIFS(용기수불기초자료!$D$3:$D$4794,용기수불기초자료!$B$3:$B$4794,$A102,용기수불기초자료!$C$3:$C$4794,$FJ$3)</f>
        <v>0</v>
      </c>
      <c r="FL102" s="555">
        <f>SUMIFS(용기수불기초자료!$G$3:$G$4794,용기수불기초자료!$B$3:$B$4794,$A102,용기수불기초자료!$C$3:$C$4794,$FJ$3)</f>
        <v>0</v>
      </c>
      <c r="FM102" s="554">
        <f t="shared" si="681"/>
        <v>0</v>
      </c>
      <c r="FN102" s="552">
        <v>0</v>
      </c>
      <c r="FO102" s="555">
        <f>SUMIFS(용기수불기초자료!$D$3:$D$4794,용기수불기초자료!$B$3:$B$4794,$A102,용기수불기초자료!$C$3:$C$4794,$FN$3)</f>
        <v>0</v>
      </c>
      <c r="FP102" s="555">
        <f>SUMIFS(용기수불기초자료!$G$3:$G$4794,용기수불기초자료!$B$3:$B$4794,$A102,용기수불기초자료!$C$3:$C$4794,$FN$3)</f>
        <v>0</v>
      </c>
      <c r="FQ102" s="554">
        <f t="shared" si="682"/>
        <v>0</v>
      </c>
      <c r="FR102" s="558">
        <v>0</v>
      </c>
      <c r="FS102" s="582">
        <f>SUMIF(기화기수불!$B$4:$B$628,A102,기화기수불!$D$4:$D$628)</f>
        <v>0</v>
      </c>
      <c r="FT102" s="582">
        <f>SUMIF(기화기수불!$B$4:$B$628,A102,기화기수불!$C$4:$C$628)</f>
        <v>0</v>
      </c>
      <c r="FU102" s="559">
        <f t="shared" si="601"/>
        <v>0</v>
      </c>
      <c r="FW102" s="228"/>
    </row>
    <row r="103" spans="1:189" ht="18" customHeight="1" x14ac:dyDescent="0.3">
      <c r="A103" s="945" t="s">
        <v>873</v>
      </c>
      <c r="B103" s="546">
        <f t="shared" si="521"/>
        <v>10</v>
      </c>
      <c r="C103" s="547">
        <f t="shared" si="522"/>
        <v>7</v>
      </c>
      <c r="D103" s="547">
        <f t="shared" si="523"/>
        <v>7</v>
      </c>
      <c r="E103" s="548">
        <f t="shared" si="524"/>
        <v>10</v>
      </c>
      <c r="F103" s="549">
        <v>1</v>
      </c>
      <c r="G103" s="550">
        <f>SUMIFS(용기수불기초자료!$D$3:$D$4794,용기수불기초자료!$B$3:$B$4794,A103,용기수불기초자료!$C$3:$C$4794,$F$3)</f>
        <v>1</v>
      </c>
      <c r="H103" s="551">
        <f>SUMIFS(용기수불기초자료!$G$3:$G$4794,용기수불기초자료!$B$3:$B$4794,A103,용기수불기초자료!$C$3:$C$4794,$F$3)</f>
        <v>1</v>
      </c>
      <c r="I103" s="547">
        <f t="shared" si="525"/>
        <v>1</v>
      </c>
      <c r="J103" s="552">
        <v>0</v>
      </c>
      <c r="K103" s="550">
        <f>SUMIFS(용기수불기초자료!$D$3:$D$4794,용기수불기초자료!$B$3:$B$4794,A103,용기수불기초자료!$C$3:$C$4794,$J$3)</f>
        <v>0</v>
      </c>
      <c r="L103" s="551">
        <f>SUMIFS(용기수불기초자료!$G$3:$G$4794,용기수불기초자료!$B$3:$B$4794,A103,용기수불기초자료!$C$3:$C$4794,$J$3)</f>
        <v>0</v>
      </c>
      <c r="M103" s="548">
        <f t="shared" si="526"/>
        <v>0</v>
      </c>
      <c r="N103" s="549">
        <v>0</v>
      </c>
      <c r="O103" s="550">
        <f>SUMIFS(용기수불기초자료!$D$3:$D$4794,용기수불기초자료!$B$3:$B$4794,A103,용기수불기초자료!$C$3:$C$4794,$N$3)</f>
        <v>0</v>
      </c>
      <c r="P103" s="551">
        <f>SUMIFS(용기수불기초자료!$G$3:$G$4794,용기수불기초자료!$B$3:$B$4794,A103,용기수불기초자료!$C$3:$C$4794,$N$3)</f>
        <v>0</v>
      </c>
      <c r="Q103" s="547">
        <f t="shared" si="596"/>
        <v>0</v>
      </c>
      <c r="R103" s="552">
        <v>0</v>
      </c>
      <c r="S103" s="551">
        <f>SUMIFS(용기수불기초자료!$D$3:$D$4794,용기수불기초자료!$B$3:$B$4794,A103,용기수불기초자료!$C$3:$C$4794,$R$3)</f>
        <v>0</v>
      </c>
      <c r="T103" s="551">
        <f>SUMIFS(용기수불기초자료!$G$3:$G$4794,용기수불기초자료!$B$3:$B$4794,A103,용기수불기초자료!$C$3:$C$4794,$R$3)</f>
        <v>0</v>
      </c>
      <c r="U103" s="548">
        <f t="shared" si="527"/>
        <v>0</v>
      </c>
      <c r="V103" s="549">
        <v>0</v>
      </c>
      <c r="W103" s="551">
        <f>SUMIFS(용기수불기초자료!$D$3:$D$4794,용기수불기초자료!$B$3:$B$4794,A103,용기수불기초자료!$C$3:$C$4794,$V$3)</f>
        <v>0</v>
      </c>
      <c r="X103" s="551">
        <f>SUMIFS(용기수불기초자료!$G$3:$G$4794,용기수불기초자료!$B$3:$B$4794,A103,용기수불기초자료!$C$3:$C$4794,$V$3)</f>
        <v>0</v>
      </c>
      <c r="Y103" s="547">
        <f t="shared" si="528"/>
        <v>0</v>
      </c>
      <c r="Z103" s="552">
        <v>0</v>
      </c>
      <c r="AA103" s="551">
        <f>SUMIFS(용기수불기초자료!$D$3:$D$4794,용기수불기초자료!$B$3:$B$4794,A103,용기수불기초자료!$C$3:$C$4794,$Z$3)</f>
        <v>0</v>
      </c>
      <c r="AB103" s="551">
        <f>SUMIFS(용기수불기초자료!$G$3:$G$4794,용기수불기초자료!$B$3:$B$4794,A103,용기수불기초자료!$C$3:$C$4794,$Z$3)</f>
        <v>0</v>
      </c>
      <c r="AC103" s="548">
        <f t="shared" si="529"/>
        <v>0</v>
      </c>
      <c r="AD103" s="552">
        <v>2</v>
      </c>
      <c r="AE103" s="551">
        <f>SUMIFS(용기수불기초자료!$D$3:$D$4794,용기수불기초자료!$B$3:$B$4794,A103,용기수불기초자료!$C$3:$C$4794,$AD$3)</f>
        <v>1</v>
      </c>
      <c r="AF103" s="551">
        <f>SUMIFS(용기수불기초자료!$G$3:$G$4794,용기수불기초자료!$B$3:$B$4794,A103,용기수불기초자료!$C$3:$C$4794,$AD$3)</f>
        <v>1</v>
      </c>
      <c r="AG103" s="548">
        <f t="shared" si="530"/>
        <v>2</v>
      </c>
      <c r="AH103" s="549">
        <v>0</v>
      </c>
      <c r="AI103" s="551">
        <f>SUMIFS(용기수불기초자료!$D$3:$D$4794,용기수불기초자료!$B$3:$B$4794,A103,용기수불기초자료!$C$3:$C$4794,$AH$3)</f>
        <v>0</v>
      </c>
      <c r="AJ103" s="551">
        <f>SUMIFS(용기수불기초자료!$G$3:$G$4794,용기수불기초자료!$B$3:$B$4794,A103,용기수불기초자료!$C$3:$C$4794,$AH$3)</f>
        <v>0</v>
      </c>
      <c r="AK103" s="547">
        <f t="shared" si="597"/>
        <v>0</v>
      </c>
      <c r="AL103" s="552">
        <v>0</v>
      </c>
      <c r="AM103" s="551">
        <f>SUMIFS(용기수불기초자료!$D$3:$D$4794,용기수불기초자료!$B$3:$B$4794,A103,용기수불기초자료!$C$3:$C$4794,$AL$3)</f>
        <v>0</v>
      </c>
      <c r="AN103" s="551">
        <f>SUMIFS(용기수불기초자료!$G$3:$G$4794,용기수불기초자료!$B$3:$B$4794,A103,용기수불기초자료!$C$3:$C$4794,$AL$3)</f>
        <v>0</v>
      </c>
      <c r="AO103" s="548">
        <f t="shared" si="723"/>
        <v>0</v>
      </c>
      <c r="AP103" s="552">
        <v>0</v>
      </c>
      <c r="AQ103" s="551">
        <f>SUMIFS(용기수불기초자료!$D$3:$D$4794,용기수불기초자료!$B$3:$B$4794,A103,용기수불기초자료!$C$3:$C$4794,$AP$3)</f>
        <v>0</v>
      </c>
      <c r="AR103" s="551">
        <f>SUMIFS(용기수불기초자료!$G$3:$G$4794,용기수불기초자료!$B$3:$B$4794,A103,용기수불기초자료!$C$3:$C$4794,$AP$3)</f>
        <v>0</v>
      </c>
      <c r="AS103" s="548">
        <f t="shared" si="606"/>
        <v>0</v>
      </c>
      <c r="AT103" s="552">
        <v>1</v>
      </c>
      <c r="AU103" s="551">
        <f>SUMIFS(용기수불기초자료!$D$3:$D$4794,용기수불기초자료!$B$3:$B$4794,A103,용기수불기초자료!$C$3:$C$4794,$AT$3)</f>
        <v>0</v>
      </c>
      <c r="AV103" s="551">
        <f>SUMIFS(용기수불기초자료!$G$3:$G$4794,용기수불기초자료!$B$3:$B$4794,A103,용기수불기초자료!$C$3:$C$4794,$AT$3)</f>
        <v>0</v>
      </c>
      <c r="AW103" s="548">
        <f t="shared" si="531"/>
        <v>1</v>
      </c>
      <c r="AX103" s="549">
        <v>0</v>
      </c>
      <c r="AY103" s="550">
        <f>SUMIFS(용기수불기초자료!$D$3:$D$4794,용기수불기초자료!$B$3:$B$4794,A103,용기수불기초자료!$C$3:$C$4794,$AX$3)</f>
        <v>0</v>
      </c>
      <c r="AZ103" s="551">
        <f>SUMIFS(용기수불기초자료!$G$3:$G$4794,용기수불기초자료!$B$3:$B$4794,A103,용기수불기초자료!$C$3:$C$4794,$AX$3)</f>
        <v>0</v>
      </c>
      <c r="BA103" s="547">
        <f t="shared" si="532"/>
        <v>0</v>
      </c>
      <c r="BB103" s="552">
        <v>2</v>
      </c>
      <c r="BC103" s="550">
        <f>SUMIFS(용기수불기초자료!$D$3:$D$4794,용기수불기초자료!$B$3:$B$4794,A103,용기수불기초자료!$C$3:$C$4794,$BB$3)</f>
        <v>1</v>
      </c>
      <c r="BD103" s="551">
        <f>SUMIFS(용기수불기초자료!$G$3:$G$4794,용기수불기초자료!$B$3:$B$4794,A103,용기수불기초자료!$C$3:$C$4794,$BB$3)</f>
        <v>1</v>
      </c>
      <c r="BE103" s="548">
        <f t="shared" si="533"/>
        <v>2</v>
      </c>
      <c r="BF103" s="549">
        <v>0</v>
      </c>
      <c r="BG103" s="550">
        <f>SUMIFS(용기수불기초자료!$D$3:$D$4794,용기수불기초자료!$B$3:$B$4794,A103,용기수불기초자료!$C$3:$C$4794,$BF$3)</f>
        <v>0</v>
      </c>
      <c r="BH103" s="551">
        <f>SUMIFS(용기수불기초자료!$G$3:$G$4794,용기수불기초자료!$B$3:$B$4794,A103,용기수불기초자료!$C$3:$C$4794,$BF$3)</f>
        <v>0</v>
      </c>
      <c r="BI103" s="547">
        <f t="shared" si="534"/>
        <v>0</v>
      </c>
      <c r="BJ103" s="552">
        <v>0</v>
      </c>
      <c r="BK103" s="550">
        <f>SUMIFS(용기수불기초자료!$D$3:$D$4794,용기수불기초자료!$B$3:$B$4794,A103,용기수불기초자료!$C$3:$C$4794,$BJ$3)</f>
        <v>0</v>
      </c>
      <c r="BL103" s="551">
        <f>SUMIFS(용기수불기초자료!$G$3:$G$4794,용기수불기초자료!$B$3:$B$4794,A103,용기수불기초자료!$C$3:$C$4794,$BJ$3)</f>
        <v>0</v>
      </c>
      <c r="BM103" s="548">
        <f t="shared" si="535"/>
        <v>0</v>
      </c>
      <c r="BN103" s="552">
        <v>0</v>
      </c>
      <c r="BO103" s="550">
        <f>SUMIFS(용기수불기초자료!$D$3:$D$4794,용기수불기초자료!$B$3:$B$4794,A103,용기수불기초자료!$C$3:$C$4794,$BN$3)</f>
        <v>0</v>
      </c>
      <c r="BP103" s="551">
        <f>SUMIFS(용기수불기초자료!$G$3:$G$4794,용기수불기초자료!$B$3:$B$4794,A103,용기수불기초자료!$C$3:$C$4794,$BN$3)</f>
        <v>0</v>
      </c>
      <c r="BQ103" s="548">
        <f t="shared" si="536"/>
        <v>0</v>
      </c>
      <c r="BR103" s="552">
        <v>0</v>
      </c>
      <c r="BS103" s="550">
        <f>SUMIFS(용기수불기초자료!$D$3:$D$4794,용기수불기초자료!$B$3:$B$4794,A103,용기수불기초자료!$C$3:$C$4794,$BR$3)</f>
        <v>0</v>
      </c>
      <c r="BT103" s="551">
        <f>SUMIFS(용기수불기초자료!$G$3:$G$4794,용기수불기초자료!$B$3:$B$4794,A103,용기수불기초자료!$C$3:$C$4794,$BR$3)</f>
        <v>0</v>
      </c>
      <c r="BU103" s="548">
        <f t="shared" si="537"/>
        <v>0</v>
      </c>
      <c r="BV103" s="549">
        <v>0</v>
      </c>
      <c r="BW103" s="550">
        <f>SUMIFS(용기수불기초자료!$D$3:$D$4794,용기수불기초자료!$B$3:$B$4794,A103,용기수불기초자료!$C$3:$C$4794,$BV$3)</f>
        <v>0</v>
      </c>
      <c r="BX103" s="551">
        <f>SUMIFS(용기수불기초자료!$G$3:$G$4794,용기수불기초자료!$B$3:$B$4794,A103,용기수불기초자료!$C$3:$C$4794,$BV$3)</f>
        <v>0</v>
      </c>
      <c r="BY103" s="547">
        <f t="shared" si="538"/>
        <v>0</v>
      </c>
      <c r="BZ103" s="552">
        <v>0</v>
      </c>
      <c r="CA103" s="550">
        <f>SUMIFS(용기수불기초자료!$D$3:$D$4794,용기수불기초자료!$B$3:$B$4794,A103,용기수불기초자료!$C$3:$C$4794,$BZ$3)</f>
        <v>0</v>
      </c>
      <c r="CB103" s="551">
        <f>SUMIFS(용기수불기초자료!$G$3:$G$4794,용기수불기초자료!$B$3:$B$4794,A103,용기수불기초자료!$C$3:$C$4794,$BZ$3)</f>
        <v>0</v>
      </c>
      <c r="CC103" s="548">
        <f t="shared" si="539"/>
        <v>0</v>
      </c>
      <c r="CD103" s="552">
        <v>0</v>
      </c>
      <c r="CE103" s="550">
        <f>SUMIFS(용기수불기초자료!$D$3:$D$4794,용기수불기초자료!$B$3:$B$4794,A103,용기수불기초자료!$C$3:$C$4794,$CD$3)</f>
        <v>0</v>
      </c>
      <c r="CF103" s="551">
        <f>SUMIFS(용기수불기초자료!$G$3:$G$4794,용기수불기초자료!$B$3:$B$4794,A103,용기수불기초자료!$C$3:$C$4794,$CD$3)</f>
        <v>0</v>
      </c>
      <c r="CG103" s="548">
        <f t="shared" si="540"/>
        <v>0</v>
      </c>
      <c r="CH103" s="552">
        <v>0</v>
      </c>
      <c r="CI103" s="550">
        <f>SUMIFS(용기수불기초자료!$D$3:$D$4794,용기수불기초자료!$B$3:$B$4794,A103,용기수불기초자료!$C$3:$C$4794,$CH$3)</f>
        <v>0</v>
      </c>
      <c r="CJ103" s="551">
        <f>SUMIFS(용기수불기초자료!$G$3:$G$4794,용기수불기초자료!$B$3:$B$4794,A103,용기수불기초자료!$C$3:$C$4794,$CH$3)</f>
        <v>0</v>
      </c>
      <c r="CK103" s="548">
        <f t="shared" si="541"/>
        <v>0</v>
      </c>
      <c r="CL103" s="549">
        <v>0</v>
      </c>
      <c r="CM103" s="550">
        <f>SUMIFS(용기수불기초자료!$D$3:$D$4794,용기수불기초자료!$B$3:$B$4794,A103,용기수불기초자료!$C$3:$C$4794,$CL$3)</f>
        <v>0</v>
      </c>
      <c r="CN103" s="551">
        <f>SUMIFS(용기수불기초자료!$G$3:$G$4794,용기수불기초자료!$B$3:$B$4794,A103,용기수불기초자료!$C$3:$C$4794,$CL$3)</f>
        <v>0</v>
      </c>
      <c r="CO103" s="547">
        <f t="shared" si="542"/>
        <v>0</v>
      </c>
      <c r="CP103" s="552">
        <v>0</v>
      </c>
      <c r="CQ103" s="550">
        <f>SUMIFS(용기수불기초자료!$D$3:$D$4794,용기수불기초자료!$B$3:$B$4794,A103,용기수불기초자료!$C$3:$C$4794,$CP$3)</f>
        <v>0</v>
      </c>
      <c r="CR103" s="551">
        <f>SUMIFS(용기수불기초자료!$G$3:$G$4794,용기수불기초자료!$B$3:$B$4794,A103,용기수불기초자료!$C$3:$C$4794,$CP$3)</f>
        <v>0</v>
      </c>
      <c r="CS103" s="548">
        <f t="shared" si="543"/>
        <v>0</v>
      </c>
      <c r="CT103" s="549">
        <v>0</v>
      </c>
      <c r="CU103" s="550">
        <f>SUMIFS(용기수불기초자료!$D$3:$D$4794,용기수불기초자료!$B$3:$B$4794,A103,용기수불기초자료!$C$3:$C$4794,$CT$3)</f>
        <v>0</v>
      </c>
      <c r="CV103" s="551">
        <f>SUMIFS(용기수불기초자료!$G$3:$G$4794,용기수불기초자료!$B$3:$B$4794,A103,용기수불기초자료!$C$3:$C$4794,$CT$3)</f>
        <v>0</v>
      </c>
      <c r="CW103" s="547">
        <f t="shared" si="544"/>
        <v>0</v>
      </c>
      <c r="CX103" s="552">
        <v>0</v>
      </c>
      <c r="CY103" s="550">
        <f>SUMIFS(용기수불기초자료!$D$3:$D$4794,용기수불기초자료!$B$3:$B$4794,A103,용기수불기초자료!$C$3:$C$4794,$CX$3)</f>
        <v>0</v>
      </c>
      <c r="CZ103" s="551">
        <f>SUMIFS(용기수불기초자료!$G$3:$G$4794,용기수불기초자료!$B$3:$B$4794,A103,용기수불기초자료!$C$3:$C$4794,$CX$3)</f>
        <v>0</v>
      </c>
      <c r="DA103" s="548">
        <f t="shared" si="545"/>
        <v>0</v>
      </c>
      <c r="DB103" s="549">
        <v>0</v>
      </c>
      <c r="DC103" s="550">
        <f>SUMIFS(용기수불기초자료!$D$3:$D$4794,용기수불기초자료!$B$3:$B$4794,A103,용기수불기초자료!$C$3:$C$4794,$DB$3)</f>
        <v>0</v>
      </c>
      <c r="DD103" s="551">
        <f>SUMIFS(용기수불기초자료!$G$3:$G$4794,용기수불기초자료!$B$3:$B$4794,A103,용기수불기초자료!$C$3:$C$4794,$DB$3)</f>
        <v>0</v>
      </c>
      <c r="DE103" s="547">
        <f t="shared" si="546"/>
        <v>0</v>
      </c>
      <c r="DF103" s="552">
        <v>0</v>
      </c>
      <c r="DG103" s="550">
        <f>SUMIFS(용기수불기초자료!$D$3:$D$4794,용기수불기초자료!$B$3:$B$4794,A103,용기수불기초자료!$C$3:$C$4794,$DF$3)</f>
        <v>0</v>
      </c>
      <c r="DH103" s="551">
        <f>SUMIFS(용기수불기초자료!$G$3:$G$4794,용기수불기초자료!$B$3:$B$4794,A103,용기수불기초자료!$C$3:$C$4794,$DF$3)</f>
        <v>0</v>
      </c>
      <c r="DI103" s="548">
        <f t="shared" si="547"/>
        <v>0</v>
      </c>
      <c r="DJ103" s="552">
        <v>0</v>
      </c>
      <c r="DK103" s="550">
        <f>SUMIFS(용기수불기초자료!$D$3:$D$4794,용기수불기초자료!$B$3:$B$4794,A103,용기수불기초자료!$C$3:$C$4794,$DJ$3)</f>
        <v>0</v>
      </c>
      <c r="DL103" s="551">
        <f>SUMIFS(용기수불기초자료!$G$3:$G$4794,용기수불기초자료!$B$3:$B$4794,A103,용기수불기초자료!$C$3:$C$4794,$DJ$3)</f>
        <v>0</v>
      </c>
      <c r="DM103" s="548">
        <f t="shared" si="548"/>
        <v>0</v>
      </c>
      <c r="DN103" s="552">
        <v>0</v>
      </c>
      <c r="DO103" s="550">
        <f>SUMIFS(용기수불기초자료!$D$3:$D$4794,용기수불기초자료!$B$3:$B$4794,A103,용기수불기초자료!$C$3:$C$4794,$DN$3)</f>
        <v>0</v>
      </c>
      <c r="DP103" s="551">
        <f>SUMIFS(용기수불기초자료!$G$3:$G$4794,용기수불기초자료!$B$3:$B$4794,A103,용기수불기초자료!$C$3:$C$4794,$DN$3)</f>
        <v>0</v>
      </c>
      <c r="DQ103" s="554">
        <f t="shared" si="549"/>
        <v>0</v>
      </c>
      <c r="DR103" s="549">
        <v>0</v>
      </c>
      <c r="DS103" s="550">
        <f>SUMIFS(용기수불기초자료!$D$3:$D$4794,용기수불기초자료!$B$3:$B$4794,A103,용기수불기초자료!$C$3:$C$4794,$DR$3)</f>
        <v>0</v>
      </c>
      <c r="DT103" s="551">
        <f>SUMIFS(용기수불기초자료!$G$3:$G$4794,용기수불기초자료!$B$3:$B$4794,A103,용기수불기초자료!$C$3:$C$4794,$DR$3)</f>
        <v>0</v>
      </c>
      <c r="DU103" s="547">
        <f t="shared" si="520"/>
        <v>0</v>
      </c>
      <c r="DV103" s="552">
        <v>3</v>
      </c>
      <c r="DW103" s="550">
        <f>SUMIFS(용기수불기초자료!$D$3:$D$4794,용기수불기초자료!$B$3:$B$4794,A103,용기수불기초자료!$C$3:$C$4794,$DV$3)</f>
        <v>2</v>
      </c>
      <c r="DX103" s="551">
        <f>SUMIFS(용기수불기초자료!$G$3:$G$4794,용기수불기초자료!$B$3:$B$4794,A103,용기수불기초자료!$C$3:$C$4794,$DV$3)</f>
        <v>2</v>
      </c>
      <c r="DY103" s="548">
        <f t="shared" si="550"/>
        <v>3</v>
      </c>
      <c r="DZ103" s="549">
        <v>1</v>
      </c>
      <c r="EA103" s="550">
        <f>SUMIFS(용기수불기초자료!$D$3:$D$4794,용기수불기초자료!$B$3:$B$4794,A103,용기수불기초자료!$C$3:$C$4794,$DZ$3)</f>
        <v>2</v>
      </c>
      <c r="EB103" s="551">
        <f>SUMIFS(용기수불기초자료!$G$3:$G$4794,용기수불기초자료!$B$3:$B$4794,A103,용기수불기초자료!$C$3:$C$4794,$DZ$3)</f>
        <v>2</v>
      </c>
      <c r="EC103" s="547">
        <f t="shared" si="551"/>
        <v>1</v>
      </c>
      <c r="ED103" s="552">
        <v>0</v>
      </c>
      <c r="EE103" s="550">
        <f>SUMIFS(용기수불기초자료!$D$3:$D$4794,용기수불기초자료!$B$3:$B$4794,A103,용기수불기초자료!$C$3:$C$4794,$ED$3)</f>
        <v>0</v>
      </c>
      <c r="EF103" s="551">
        <f>SUMIFS(용기수불기초자료!$G$3:$G$4794,용기수불기초자료!$B$3:$B$4794,A103,용기수불기초자료!$C$3:$C$4794,$ED$3)</f>
        <v>0</v>
      </c>
      <c r="EG103" s="548">
        <f t="shared" si="552"/>
        <v>0</v>
      </c>
      <c r="EH103" s="552">
        <v>0</v>
      </c>
      <c r="EI103" s="550">
        <f>SUMIFS(용기수불기초자료!$D$3:$D$4794,용기수불기초자료!$B$3:$B$4794,A103,용기수불기초자료!$C$3:$C$4794,$EH$3)</f>
        <v>0</v>
      </c>
      <c r="EJ103" s="551">
        <f>SUMIFS(용기수불기초자료!$G$3:$G$4794,용기수불기초자료!$B$3:$B$4794,A103,용기수불기초자료!$C$3:$C$4794,$EH$3)</f>
        <v>0</v>
      </c>
      <c r="EK103" s="548">
        <f t="shared" si="553"/>
        <v>0</v>
      </c>
      <c r="EL103" s="549">
        <v>0</v>
      </c>
      <c r="EM103" s="550">
        <f>SUMIFS(용기수불기초자료!$D$3:$D$4794,용기수불기초자료!$B$3:$B$4794,A103,용기수불기초자료!$C$3:$C$4794,$EL$3)</f>
        <v>0</v>
      </c>
      <c r="EN103" s="551">
        <f>SUMIFS(용기수불기초자료!$G$3:$G$4794,용기수불기초자료!$B$3:$B$4794,A103,용기수불기초자료!$C$3:$C$4794,$EL$3)</f>
        <v>0</v>
      </c>
      <c r="EO103" s="547">
        <f t="shared" si="554"/>
        <v>0</v>
      </c>
      <c r="EP103" s="552">
        <v>0</v>
      </c>
      <c r="EQ103" s="550">
        <f>SUMIFS(용기수불기초자료!$D$3:$D$4794,용기수불기초자료!$B$3:$B$4794,A103,용기수불기초자료!$C$3:$C$4794,$EP$3)</f>
        <v>0</v>
      </c>
      <c r="ER103" s="551">
        <f>SUMIFS(용기수불기초자료!$G$3:$G$4794,용기수불기초자료!$B$3:$B$4794,A103,용기수불기초자료!$C$3:$C$4794,$EP$3)</f>
        <v>0</v>
      </c>
      <c r="ES103" s="548">
        <f t="shared" si="555"/>
        <v>0</v>
      </c>
      <c r="ET103" s="552">
        <v>0</v>
      </c>
      <c r="EU103" s="550">
        <f>SUMIFS(용기수불기초자료!$D$3:$D$4794,용기수불기초자료!$B$3:$B$4794,A103,용기수불기초자료!$C$3:$C$4794,$ET$3)</f>
        <v>0</v>
      </c>
      <c r="EV103" s="551">
        <f>SUMIFS(용기수불기초자료!$G$3:$G$4794,용기수불기초자료!$B$3:$B$4794,A103,용기수불기초자료!$C$3:$C$4794,$ET$3)</f>
        <v>0</v>
      </c>
      <c r="EW103" s="548">
        <f t="shared" si="556"/>
        <v>0</v>
      </c>
      <c r="EX103" s="552">
        <v>0</v>
      </c>
      <c r="EY103" s="550">
        <f>SUMIFS(용기수불기초자료!$D$3:$D$4794,용기수불기초자료!$B$3:$B$4794,A103,용기수불기초자료!$C$3:$C$4794,$EX$3)</f>
        <v>0</v>
      </c>
      <c r="EZ103" s="551">
        <f>SUMIFS(용기수불기초자료!$G$3:$G$4794,용기수불기초자료!$B$3:$B$4794,A103,용기수불기초자료!$C$3:$C$4794,$EX$3)</f>
        <v>0</v>
      </c>
      <c r="FA103" s="554">
        <f t="shared" si="557"/>
        <v>0</v>
      </c>
      <c r="FB103" s="552">
        <v>0</v>
      </c>
      <c r="FC103" s="555">
        <f>SUMIFS(용기수불기초자료!$D$3:$D$4794,용기수불기초자료!$B$3:$B$4794,A103,용기수불기초자료!$C$3:$C$4794,$FB$3)</f>
        <v>0</v>
      </c>
      <c r="FD103" s="555">
        <f>SUMIFS(용기수불기초자료!$G$3:$G$4794,용기수불기초자료!$B$3:$B$4794,A103,용기수불기초자료!$C$3:$C$4794,$FB$3)</f>
        <v>0</v>
      </c>
      <c r="FE103" s="554">
        <f t="shared" si="558"/>
        <v>0</v>
      </c>
      <c r="FF103" s="552">
        <v>0</v>
      </c>
      <c r="FG103" s="555">
        <f>SUMIFS(용기수불기초자료!$D$3:$D$4794,용기수불기초자료!$B$3:$B$4794,A103,용기수불기초자료!$C$3:$C$4794,$FF$3)</f>
        <v>0</v>
      </c>
      <c r="FH103" s="555">
        <f>SUMIFS(용기수불기초자료!$G$3:$G$4794,용기수불기초자료!$B$3:$B$4794,A103,용기수불기초자료!$C$3:$C$4794,$FF$3)</f>
        <v>0</v>
      </c>
      <c r="FI103" s="554">
        <f t="shared" si="680"/>
        <v>0</v>
      </c>
      <c r="FJ103" s="552">
        <v>0</v>
      </c>
      <c r="FK103" s="555">
        <f>SUMIFS(용기수불기초자료!$D$3:$D$4794,용기수불기초자료!$B$3:$B$4794,$A103,용기수불기초자료!$C$3:$C$4794,$FJ$3)</f>
        <v>0</v>
      </c>
      <c r="FL103" s="555">
        <f>SUMIFS(용기수불기초자료!$G$3:$G$4794,용기수불기초자료!$B$3:$B$4794,$A103,용기수불기초자료!$C$3:$C$4794,$FJ$3)</f>
        <v>0</v>
      </c>
      <c r="FM103" s="554">
        <f t="shared" si="681"/>
        <v>0</v>
      </c>
      <c r="FN103" s="552">
        <v>0</v>
      </c>
      <c r="FO103" s="555">
        <f>SUMIFS(용기수불기초자료!$D$3:$D$4794,용기수불기초자료!$B$3:$B$4794,$A103,용기수불기초자료!$C$3:$C$4794,$FN$3)</f>
        <v>0</v>
      </c>
      <c r="FP103" s="555">
        <f>SUMIFS(용기수불기초자료!$G$3:$G$4794,용기수불기초자료!$B$3:$B$4794,$A103,용기수불기초자료!$C$3:$C$4794,$FN$3)</f>
        <v>0</v>
      </c>
      <c r="FQ103" s="554">
        <f t="shared" si="682"/>
        <v>0</v>
      </c>
      <c r="FR103" s="558">
        <v>1</v>
      </c>
      <c r="FS103" s="582">
        <f>SUMIF(기화기수불!$B$4:$B$628,A103,기화기수불!$D$4:$D$628)</f>
        <v>0</v>
      </c>
      <c r="FT103" s="582">
        <f>SUMIF(기화기수불!$B$4:$B$628,A103,기화기수불!$C$4:$C$628)</f>
        <v>0</v>
      </c>
      <c r="FU103" s="559">
        <f t="shared" si="601"/>
        <v>1</v>
      </c>
      <c r="FW103" s="228"/>
    </row>
    <row r="104" spans="1:189" x14ac:dyDescent="0.3">
      <c r="A104" s="945" t="s">
        <v>766</v>
      </c>
      <c r="B104" s="546">
        <f t="shared" si="521"/>
        <v>4</v>
      </c>
      <c r="C104" s="547">
        <f t="shared" si="522"/>
        <v>0</v>
      </c>
      <c r="D104" s="547">
        <f t="shared" si="523"/>
        <v>0</v>
      </c>
      <c r="E104" s="548">
        <f t="shared" si="524"/>
        <v>4</v>
      </c>
      <c r="F104" s="549">
        <v>0</v>
      </c>
      <c r="G104" s="550">
        <f>SUMIFS(용기수불기초자료!$D$3:$D$4794,용기수불기초자료!$B$3:$B$4794,A104,용기수불기초자료!$C$3:$C$4794,$F$3)</f>
        <v>0</v>
      </c>
      <c r="H104" s="551">
        <f>SUMIFS(용기수불기초자료!$G$3:$G$4794,용기수불기초자료!$B$3:$B$4794,A104,용기수불기초자료!$C$3:$C$4794,$F$3)</f>
        <v>0</v>
      </c>
      <c r="I104" s="547">
        <f>F104+G104-H104</f>
        <v>0</v>
      </c>
      <c r="J104" s="552">
        <v>1</v>
      </c>
      <c r="K104" s="550">
        <f>SUMIFS(용기수불기초자료!$D$3:$D$4794,용기수불기초자료!$B$3:$B$4794,A104,용기수불기초자료!$C$3:$C$4794,$J$3)</f>
        <v>0</v>
      </c>
      <c r="L104" s="551">
        <f>SUMIFS(용기수불기초자료!$G$3:$G$4794,용기수불기초자료!$B$3:$B$4794,A104,용기수불기초자료!$C$3:$C$4794,$J$3)</f>
        <v>0</v>
      </c>
      <c r="M104" s="548">
        <f>J104+K104-L104</f>
        <v>1</v>
      </c>
      <c r="N104" s="549">
        <v>0</v>
      </c>
      <c r="O104" s="550">
        <f>SUMIFS(용기수불기초자료!$D$3:$D$4794,용기수불기초자료!$B$3:$B$4794,A104,용기수불기초자료!$C$3:$C$4794,$N$3)</f>
        <v>0</v>
      </c>
      <c r="P104" s="551">
        <f>SUMIFS(용기수불기초자료!$G$3:$G$4794,용기수불기초자료!$B$3:$B$4794,A104,용기수불기초자료!$C$3:$C$4794,$N$3)</f>
        <v>0</v>
      </c>
      <c r="Q104" s="547">
        <f>N104+O104-P104</f>
        <v>0</v>
      </c>
      <c r="R104" s="552">
        <v>0</v>
      </c>
      <c r="S104" s="551">
        <f>SUMIFS(용기수불기초자료!$D$3:$D$4794,용기수불기초자료!$B$3:$B$4794,A104,용기수불기초자료!$C$3:$C$4794,$R$3)</f>
        <v>0</v>
      </c>
      <c r="T104" s="551">
        <f>SUMIFS(용기수불기초자료!$G$3:$G$4794,용기수불기초자료!$B$3:$B$4794,A104,용기수불기초자료!$C$3:$C$4794,$R$3)</f>
        <v>0</v>
      </c>
      <c r="U104" s="548">
        <f>R104+S104-T104</f>
        <v>0</v>
      </c>
      <c r="V104" s="549">
        <v>0</v>
      </c>
      <c r="W104" s="551">
        <f>SUMIFS(용기수불기초자료!$D$3:$D$4794,용기수불기초자료!$B$3:$B$4794,A104,용기수불기초자료!$C$3:$C$4794,$V$3)</f>
        <v>0</v>
      </c>
      <c r="X104" s="551">
        <f>SUMIFS(용기수불기초자료!$G$3:$G$4794,용기수불기초자료!$B$3:$B$4794,A104,용기수불기초자료!$C$3:$C$4794,$V$3)</f>
        <v>0</v>
      </c>
      <c r="Y104" s="547">
        <f>V104+W104-X104</f>
        <v>0</v>
      </c>
      <c r="Z104" s="552">
        <v>0</v>
      </c>
      <c r="AA104" s="551">
        <f>SUMIFS(용기수불기초자료!$D$3:$D$4794,용기수불기초자료!$B$3:$B$4794,A104,용기수불기초자료!$C$3:$C$4794,$Z$3)</f>
        <v>0</v>
      </c>
      <c r="AB104" s="551">
        <f>SUMIFS(용기수불기초자료!$G$3:$G$4794,용기수불기초자료!$B$3:$B$4794,A104,용기수불기초자료!$C$3:$C$4794,$Z$3)</f>
        <v>0</v>
      </c>
      <c r="AC104" s="548">
        <f>Z104+AA104-AB104</f>
        <v>0</v>
      </c>
      <c r="AD104" s="552">
        <v>1</v>
      </c>
      <c r="AE104" s="551">
        <f>SUMIFS(용기수불기초자료!$D$3:$D$4794,용기수불기초자료!$B$3:$B$4794,A104,용기수불기초자료!$C$3:$C$4794,$AD$3)</f>
        <v>0</v>
      </c>
      <c r="AF104" s="551">
        <f>SUMIFS(용기수불기초자료!$G$3:$G$4794,용기수불기초자료!$B$3:$B$4794,A104,용기수불기초자료!$C$3:$C$4794,$AD$3)</f>
        <v>0</v>
      </c>
      <c r="AG104" s="548">
        <f>AD104+AE104-AF104</f>
        <v>1</v>
      </c>
      <c r="AH104" s="549">
        <v>0</v>
      </c>
      <c r="AI104" s="551">
        <f>SUMIFS(용기수불기초자료!$D$3:$D$4794,용기수불기초자료!$B$3:$B$4794,A104,용기수불기초자료!$C$3:$C$4794,$AH$3)</f>
        <v>0</v>
      </c>
      <c r="AJ104" s="551">
        <f>SUMIFS(용기수불기초자료!$G$3:$G$4794,용기수불기초자료!$B$3:$B$4794,A104,용기수불기초자료!$C$3:$C$4794,$AH$3)</f>
        <v>0</v>
      </c>
      <c r="AK104" s="547">
        <f>AH104+AI104-AJ104</f>
        <v>0</v>
      </c>
      <c r="AL104" s="552">
        <v>0</v>
      </c>
      <c r="AM104" s="551">
        <f>SUMIFS(용기수불기초자료!$D$3:$D$4794,용기수불기초자료!$B$3:$B$4794,A104,용기수불기초자료!$C$3:$C$4794,$AL$3)</f>
        <v>0</v>
      </c>
      <c r="AN104" s="551">
        <f>SUMIFS(용기수불기초자료!$G$3:$G$4794,용기수불기초자료!$B$3:$B$4794,A104,용기수불기초자료!$C$3:$C$4794,$AL$3)</f>
        <v>0</v>
      </c>
      <c r="AO104" s="548">
        <f>AL104+AM104-AN104</f>
        <v>0</v>
      </c>
      <c r="AP104" s="552">
        <v>0</v>
      </c>
      <c r="AQ104" s="551">
        <f>SUMIFS(용기수불기초자료!$D$3:$D$4794,용기수불기초자료!$B$3:$B$4794,A104,용기수불기초자료!$C$3:$C$4794,$AP$3)</f>
        <v>0</v>
      </c>
      <c r="AR104" s="551">
        <f>SUMIFS(용기수불기초자료!$G$3:$G$4794,용기수불기초자료!$B$3:$B$4794,A104,용기수불기초자료!$C$3:$C$4794,$AP$3)</f>
        <v>0</v>
      </c>
      <c r="AS104" s="548">
        <f>AP104+AQ104-AR104</f>
        <v>0</v>
      </c>
      <c r="AT104" s="552">
        <v>2</v>
      </c>
      <c r="AU104" s="551">
        <f>SUMIFS(용기수불기초자료!$D$3:$D$4794,용기수불기초자료!$B$3:$B$4794,A104,용기수불기초자료!$C$3:$C$4794,$AT$3)</f>
        <v>0</v>
      </c>
      <c r="AV104" s="551">
        <f>SUMIFS(용기수불기초자료!$G$3:$G$4794,용기수불기초자료!$B$3:$B$4794,A104,용기수불기초자료!$C$3:$C$4794,$AT$3)</f>
        <v>0</v>
      </c>
      <c r="AW104" s="548">
        <f>AT104+AU104-AV104</f>
        <v>2</v>
      </c>
      <c r="AX104" s="549">
        <v>0</v>
      </c>
      <c r="AY104" s="550">
        <f>SUMIFS(용기수불기초자료!$D$3:$D$4794,용기수불기초자료!$B$3:$B$4794,A104,용기수불기초자료!$C$3:$C$4794,$AX$3)</f>
        <v>0</v>
      </c>
      <c r="AZ104" s="551">
        <f>SUMIFS(용기수불기초자료!$G$3:$G$4794,용기수불기초자료!$B$3:$B$4794,A104,용기수불기초자료!$C$3:$C$4794,$AX$3)</f>
        <v>0</v>
      </c>
      <c r="BA104" s="547">
        <f>AX104+AY104-AZ104</f>
        <v>0</v>
      </c>
      <c r="BB104" s="552">
        <v>0</v>
      </c>
      <c r="BC104" s="550">
        <f>SUMIFS(용기수불기초자료!$D$3:$D$4794,용기수불기초자료!$B$3:$B$4794,A104,용기수불기초자료!$C$3:$C$4794,$BB$3)</f>
        <v>0</v>
      </c>
      <c r="BD104" s="551">
        <f>SUMIFS(용기수불기초자료!$G$3:$G$4794,용기수불기초자료!$B$3:$B$4794,A104,용기수불기초자료!$C$3:$C$4794,$BB$3)</f>
        <v>0</v>
      </c>
      <c r="BE104" s="548">
        <f>BB104+BC104-BD104</f>
        <v>0</v>
      </c>
      <c r="BF104" s="549">
        <v>0</v>
      </c>
      <c r="BG104" s="550">
        <f>SUMIFS(용기수불기초자료!$D$3:$D$4794,용기수불기초자료!$B$3:$B$4794,A104,용기수불기초자료!$C$3:$C$4794,$BF$3)</f>
        <v>0</v>
      </c>
      <c r="BH104" s="551">
        <f>SUMIFS(용기수불기초자료!$G$3:$G$4794,용기수불기초자료!$B$3:$B$4794,A104,용기수불기초자료!$C$3:$C$4794,$BF$3)</f>
        <v>0</v>
      </c>
      <c r="BI104" s="547">
        <f>BF104+BG104-BH104</f>
        <v>0</v>
      </c>
      <c r="BJ104" s="552">
        <v>0</v>
      </c>
      <c r="BK104" s="550">
        <f>SUMIFS(용기수불기초자료!$D$3:$D$4794,용기수불기초자료!$B$3:$B$4794,A104,용기수불기초자료!$C$3:$C$4794,$BJ$3)</f>
        <v>0</v>
      </c>
      <c r="BL104" s="551">
        <f>SUMIFS(용기수불기초자료!$G$3:$G$4794,용기수불기초자료!$B$3:$B$4794,A104,용기수불기초자료!$C$3:$C$4794,$BJ$3)</f>
        <v>0</v>
      </c>
      <c r="BM104" s="548">
        <f>BJ104+BK104-BL104</f>
        <v>0</v>
      </c>
      <c r="BN104" s="552">
        <v>0</v>
      </c>
      <c r="BO104" s="550">
        <f>SUMIFS(용기수불기초자료!$D$3:$D$4794,용기수불기초자료!$B$3:$B$4794,A104,용기수불기초자료!$C$3:$C$4794,$BN$3)</f>
        <v>0</v>
      </c>
      <c r="BP104" s="551">
        <f>SUMIFS(용기수불기초자료!$G$3:$G$4794,용기수불기초자료!$B$3:$B$4794,A104,용기수불기초자료!$C$3:$C$4794,$BN$3)</f>
        <v>0</v>
      </c>
      <c r="BQ104" s="548">
        <f>BN104+BO104-BP104</f>
        <v>0</v>
      </c>
      <c r="BR104" s="552">
        <v>0</v>
      </c>
      <c r="BS104" s="550">
        <f>SUMIFS(용기수불기초자료!$D$3:$D$4794,용기수불기초자료!$B$3:$B$4794,A104,용기수불기초자료!$C$3:$C$4794,$BR$3)</f>
        <v>0</v>
      </c>
      <c r="BT104" s="551">
        <f>SUMIFS(용기수불기초자료!$G$3:$G$4794,용기수불기초자료!$B$3:$B$4794,A104,용기수불기초자료!$C$3:$C$4794,$BR$3)</f>
        <v>0</v>
      </c>
      <c r="BU104" s="548">
        <f>BR104+BS104-BT104</f>
        <v>0</v>
      </c>
      <c r="BV104" s="549">
        <v>0</v>
      </c>
      <c r="BW104" s="550">
        <f>SUMIFS(용기수불기초자료!$D$3:$D$4794,용기수불기초자료!$B$3:$B$4794,A104,용기수불기초자료!$C$3:$C$4794,$BV$3)</f>
        <v>0</v>
      </c>
      <c r="BX104" s="551">
        <f>SUMIFS(용기수불기초자료!$G$3:$G$4794,용기수불기초자료!$B$3:$B$4794,A104,용기수불기초자료!$C$3:$C$4794,$BV$3)</f>
        <v>0</v>
      </c>
      <c r="BY104" s="547">
        <f>BV104+BW104-BX104</f>
        <v>0</v>
      </c>
      <c r="BZ104" s="552">
        <v>0</v>
      </c>
      <c r="CA104" s="550">
        <f>SUMIFS(용기수불기초자료!$D$3:$D$4794,용기수불기초자료!$B$3:$B$4794,A104,용기수불기초자료!$C$3:$C$4794,$BZ$3)</f>
        <v>0</v>
      </c>
      <c r="CB104" s="551">
        <f>SUMIFS(용기수불기초자료!$G$3:$G$4794,용기수불기초자료!$B$3:$B$4794,A104,용기수불기초자료!$C$3:$C$4794,$BZ$3)</f>
        <v>0</v>
      </c>
      <c r="CC104" s="548">
        <f>BZ104+CA104-CB104</f>
        <v>0</v>
      </c>
      <c r="CD104" s="552">
        <v>0</v>
      </c>
      <c r="CE104" s="550">
        <f>SUMIFS(용기수불기초자료!$D$3:$D$4794,용기수불기초자료!$B$3:$B$4794,A104,용기수불기초자료!$C$3:$C$4794,$CD$3)</f>
        <v>0</v>
      </c>
      <c r="CF104" s="551">
        <f>SUMIFS(용기수불기초자료!$G$3:$G$4794,용기수불기초자료!$B$3:$B$4794,A104,용기수불기초자료!$C$3:$C$4794,$CD$3)</f>
        <v>0</v>
      </c>
      <c r="CG104" s="548">
        <f>CD104+CE104-CF104</f>
        <v>0</v>
      </c>
      <c r="CH104" s="552">
        <v>0</v>
      </c>
      <c r="CI104" s="550">
        <f>SUMIFS(용기수불기초자료!$D$3:$D$4794,용기수불기초자료!$B$3:$B$4794,A104,용기수불기초자료!$C$3:$C$4794,$CH$3)</f>
        <v>0</v>
      </c>
      <c r="CJ104" s="551">
        <f>SUMIFS(용기수불기초자료!$G$3:$G$4794,용기수불기초자료!$B$3:$B$4794,A104,용기수불기초자료!$C$3:$C$4794,$CH$3)</f>
        <v>0</v>
      </c>
      <c r="CK104" s="548">
        <f>CH104+CI104-CJ104</f>
        <v>0</v>
      </c>
      <c r="CL104" s="549">
        <v>0</v>
      </c>
      <c r="CM104" s="550">
        <f>SUMIFS(용기수불기초자료!$D$3:$D$4794,용기수불기초자료!$B$3:$B$4794,A104,용기수불기초자료!$C$3:$C$4794,$CL$3)</f>
        <v>0</v>
      </c>
      <c r="CN104" s="551">
        <f>SUMIFS(용기수불기초자료!$G$3:$G$4794,용기수불기초자료!$B$3:$B$4794,A104,용기수불기초자료!$C$3:$C$4794,$CL$3)</f>
        <v>0</v>
      </c>
      <c r="CO104" s="547">
        <f>CL104+CM104-CN104</f>
        <v>0</v>
      </c>
      <c r="CP104" s="552">
        <v>0</v>
      </c>
      <c r="CQ104" s="550">
        <f>SUMIFS(용기수불기초자료!$D$3:$D$4794,용기수불기초자료!$B$3:$B$4794,A104,용기수불기초자료!$C$3:$C$4794,$CP$3)</f>
        <v>0</v>
      </c>
      <c r="CR104" s="551">
        <f>SUMIFS(용기수불기초자료!$G$3:$G$4794,용기수불기초자료!$B$3:$B$4794,A104,용기수불기초자료!$C$3:$C$4794,$CP$3)</f>
        <v>0</v>
      </c>
      <c r="CS104" s="548">
        <f>CP104+CQ104-CR104</f>
        <v>0</v>
      </c>
      <c r="CT104" s="549">
        <v>0</v>
      </c>
      <c r="CU104" s="550">
        <f>SUMIFS(용기수불기초자료!$D$3:$D$4794,용기수불기초자료!$B$3:$B$4794,A104,용기수불기초자료!$C$3:$C$4794,$CT$3)</f>
        <v>0</v>
      </c>
      <c r="CV104" s="551">
        <f>SUMIFS(용기수불기초자료!$G$3:$G$4794,용기수불기초자료!$B$3:$B$4794,A104,용기수불기초자료!$C$3:$C$4794,$CT$3)</f>
        <v>0</v>
      </c>
      <c r="CW104" s="547">
        <f>CT104+CU104-CV104</f>
        <v>0</v>
      </c>
      <c r="CX104" s="552">
        <v>0</v>
      </c>
      <c r="CY104" s="550">
        <f>SUMIFS(용기수불기초자료!$D$3:$D$4794,용기수불기초자료!$B$3:$B$4794,A104,용기수불기초자료!$C$3:$C$4794,$CX$3)</f>
        <v>0</v>
      </c>
      <c r="CZ104" s="551">
        <f>SUMIFS(용기수불기초자료!$G$3:$G$4794,용기수불기초자료!$B$3:$B$4794,A104,용기수불기초자료!$C$3:$C$4794,$CX$3)</f>
        <v>0</v>
      </c>
      <c r="DA104" s="548">
        <f>CX104+CY104-CZ104</f>
        <v>0</v>
      </c>
      <c r="DB104" s="549">
        <v>0</v>
      </c>
      <c r="DC104" s="550">
        <f>SUMIFS(용기수불기초자료!$D$3:$D$4794,용기수불기초자료!$B$3:$B$4794,A104,용기수불기초자료!$C$3:$C$4794,$DB$3)</f>
        <v>0</v>
      </c>
      <c r="DD104" s="551">
        <f>SUMIFS(용기수불기초자료!$G$3:$G$4794,용기수불기초자료!$B$3:$B$4794,A104,용기수불기초자료!$C$3:$C$4794,$DB$3)</f>
        <v>0</v>
      </c>
      <c r="DE104" s="547">
        <f>DB104+DC104-DD104</f>
        <v>0</v>
      </c>
      <c r="DF104" s="552">
        <v>0</v>
      </c>
      <c r="DG104" s="550">
        <f>SUMIFS(용기수불기초자료!$D$3:$D$4794,용기수불기초자료!$B$3:$B$4794,A104,용기수불기초자료!$C$3:$C$4794,$DF$3)</f>
        <v>0</v>
      </c>
      <c r="DH104" s="551">
        <f>SUMIFS(용기수불기초자료!$G$3:$G$4794,용기수불기초자료!$B$3:$B$4794,A104,용기수불기초자료!$C$3:$C$4794,$DF$3)</f>
        <v>0</v>
      </c>
      <c r="DI104" s="548">
        <f>DF104+DG104-DH104</f>
        <v>0</v>
      </c>
      <c r="DJ104" s="552">
        <v>0</v>
      </c>
      <c r="DK104" s="550">
        <f>SUMIFS(용기수불기초자료!$D$3:$D$4794,용기수불기초자료!$B$3:$B$4794,A104,용기수불기초자료!$C$3:$C$4794,$DJ$3)</f>
        <v>0</v>
      </c>
      <c r="DL104" s="551">
        <f>SUMIFS(용기수불기초자료!$G$3:$G$4794,용기수불기초자료!$B$3:$B$4794,A104,용기수불기초자료!$C$3:$C$4794,$DJ$3)</f>
        <v>0</v>
      </c>
      <c r="DM104" s="548">
        <f>DJ104+DK104-DL104</f>
        <v>0</v>
      </c>
      <c r="DN104" s="552">
        <v>0</v>
      </c>
      <c r="DO104" s="550">
        <f>SUMIFS(용기수불기초자료!$D$3:$D$4794,용기수불기초자료!$B$3:$B$4794,A104,용기수불기초자료!$C$3:$C$4794,$DN$3)</f>
        <v>0</v>
      </c>
      <c r="DP104" s="551">
        <f>SUMIFS(용기수불기초자료!$G$3:$G$4794,용기수불기초자료!$B$3:$B$4794,A104,용기수불기초자료!$C$3:$C$4794,$DN$3)</f>
        <v>0</v>
      </c>
      <c r="DQ104" s="554">
        <f>DN104+DO104-DP104</f>
        <v>0</v>
      </c>
      <c r="DR104" s="549">
        <v>0</v>
      </c>
      <c r="DS104" s="550">
        <f>SUMIFS(용기수불기초자료!$D$3:$D$4794,용기수불기초자료!$B$3:$B$4794,A104,용기수불기초자료!$C$3:$C$4794,$DR$3)</f>
        <v>0</v>
      </c>
      <c r="DT104" s="551">
        <f>SUMIFS(용기수불기초자료!$G$3:$G$4794,용기수불기초자료!$B$3:$B$4794,A104,용기수불기초자료!$C$3:$C$4794,$DR$3)</f>
        <v>0</v>
      </c>
      <c r="DU104" s="547">
        <f t="shared" si="520"/>
        <v>0</v>
      </c>
      <c r="DV104" s="552">
        <v>0</v>
      </c>
      <c r="DW104" s="550">
        <f>SUMIFS(용기수불기초자료!$D$3:$D$4794,용기수불기초자료!$B$3:$B$4794,A104,용기수불기초자료!$C$3:$C$4794,$DV$3)</f>
        <v>0</v>
      </c>
      <c r="DX104" s="551">
        <f>SUMIFS(용기수불기초자료!$G$3:$G$4794,용기수불기초자료!$B$3:$B$4794,A104,용기수불기초자료!$C$3:$C$4794,$DV$3)</f>
        <v>0</v>
      </c>
      <c r="DY104" s="548">
        <f>DV104+DW104-DX104</f>
        <v>0</v>
      </c>
      <c r="DZ104" s="549">
        <v>0</v>
      </c>
      <c r="EA104" s="550">
        <f>SUMIFS(용기수불기초자료!$D$3:$D$4794,용기수불기초자료!$B$3:$B$4794,A104,용기수불기초자료!$C$3:$C$4794,$DZ$3)</f>
        <v>0</v>
      </c>
      <c r="EB104" s="551">
        <f>SUMIFS(용기수불기초자료!$G$3:$G$4794,용기수불기초자료!$B$3:$B$4794,A104,용기수불기초자료!$C$3:$C$4794,$DZ$3)</f>
        <v>0</v>
      </c>
      <c r="EC104" s="547">
        <f>DZ104+EA104-EB104</f>
        <v>0</v>
      </c>
      <c r="ED104" s="552">
        <v>0</v>
      </c>
      <c r="EE104" s="550">
        <f>SUMIFS(용기수불기초자료!$D$3:$D$4794,용기수불기초자료!$B$3:$B$4794,A104,용기수불기초자료!$C$3:$C$4794,$ED$3)</f>
        <v>0</v>
      </c>
      <c r="EF104" s="551">
        <f>SUMIFS(용기수불기초자료!$G$3:$G$4794,용기수불기초자료!$B$3:$B$4794,A104,용기수불기초자료!$C$3:$C$4794,$ED$3)</f>
        <v>0</v>
      </c>
      <c r="EG104" s="548">
        <f>ED104+EE104-EF104</f>
        <v>0</v>
      </c>
      <c r="EH104" s="552">
        <v>0</v>
      </c>
      <c r="EI104" s="550">
        <f>SUMIFS(용기수불기초자료!$D$3:$D$4794,용기수불기초자료!$B$3:$B$4794,A104,용기수불기초자료!$C$3:$C$4794,$EH$3)</f>
        <v>0</v>
      </c>
      <c r="EJ104" s="551">
        <f>SUMIFS(용기수불기초자료!$G$3:$G$4794,용기수불기초자료!$B$3:$B$4794,A104,용기수불기초자료!$C$3:$C$4794,$EH$3)</f>
        <v>0</v>
      </c>
      <c r="EK104" s="548">
        <f>EH104+EI104-EJ104</f>
        <v>0</v>
      </c>
      <c r="EL104" s="549">
        <v>0</v>
      </c>
      <c r="EM104" s="550">
        <f>SUMIFS(용기수불기초자료!$D$3:$D$4794,용기수불기초자료!$B$3:$B$4794,A104,용기수불기초자료!$C$3:$C$4794,$EL$3)</f>
        <v>0</v>
      </c>
      <c r="EN104" s="551">
        <f>SUMIFS(용기수불기초자료!$G$3:$G$4794,용기수불기초자료!$B$3:$B$4794,A104,용기수불기초자료!$C$3:$C$4794,$EL$3)</f>
        <v>0</v>
      </c>
      <c r="EO104" s="547">
        <f>EL104+EM104-EN104</f>
        <v>0</v>
      </c>
      <c r="EP104" s="552">
        <v>0</v>
      </c>
      <c r="EQ104" s="550">
        <f>SUMIFS(용기수불기초자료!$D$3:$D$4794,용기수불기초자료!$B$3:$B$4794,A104,용기수불기초자료!$C$3:$C$4794,$EP$3)</f>
        <v>0</v>
      </c>
      <c r="ER104" s="551">
        <f>SUMIFS(용기수불기초자료!$G$3:$G$4794,용기수불기초자료!$B$3:$B$4794,A104,용기수불기초자료!$C$3:$C$4794,$EP$3)</f>
        <v>0</v>
      </c>
      <c r="ES104" s="548">
        <f>EP104+EQ104-ER104</f>
        <v>0</v>
      </c>
      <c r="ET104" s="552">
        <v>0</v>
      </c>
      <c r="EU104" s="550">
        <f>SUMIFS(용기수불기초자료!$D$3:$D$4794,용기수불기초자료!$B$3:$B$4794,A104,용기수불기초자료!$C$3:$C$4794,$ET$3)</f>
        <v>0</v>
      </c>
      <c r="EV104" s="551">
        <f>SUMIFS(용기수불기초자료!$G$3:$G$4794,용기수불기초자료!$B$3:$B$4794,A104,용기수불기초자료!$C$3:$C$4794,$ET$3)</f>
        <v>0</v>
      </c>
      <c r="EW104" s="548">
        <f>ET104+EU104-EV104</f>
        <v>0</v>
      </c>
      <c r="EX104" s="552">
        <v>0</v>
      </c>
      <c r="EY104" s="550">
        <f>SUMIFS(용기수불기초자료!$D$3:$D$4794,용기수불기초자료!$B$3:$B$4794,A104,용기수불기초자료!$C$3:$C$4794,$EX$3)</f>
        <v>0</v>
      </c>
      <c r="EZ104" s="551">
        <f>SUMIFS(용기수불기초자료!$G$3:$G$4794,용기수불기초자료!$B$3:$B$4794,A104,용기수불기초자료!$C$3:$C$4794,$EX$3)</f>
        <v>0</v>
      </c>
      <c r="FA104" s="554">
        <f>EX104+EY104-EZ104</f>
        <v>0</v>
      </c>
      <c r="FB104" s="552">
        <v>0</v>
      </c>
      <c r="FC104" s="555">
        <f>SUMIFS(용기수불기초자료!$D$3:$D$4794,용기수불기초자료!$B$3:$B$4794,A104,용기수불기초자료!$C$3:$C$4794,$FB$3)</f>
        <v>0</v>
      </c>
      <c r="FD104" s="555">
        <f>SUMIFS(용기수불기초자료!$G$3:$G$4794,용기수불기초자료!$B$3:$B$4794,A104,용기수불기초자료!$C$3:$C$4794,$FB$3)</f>
        <v>0</v>
      </c>
      <c r="FE104" s="554">
        <f>FB104+FC104-FD104</f>
        <v>0</v>
      </c>
      <c r="FF104" s="552">
        <v>0</v>
      </c>
      <c r="FG104" s="555">
        <f>SUMIFS(용기수불기초자료!$D$3:$D$4794,용기수불기초자료!$B$3:$B$4794,A104,용기수불기초자료!$C$3:$C$4794,$FF$3)</f>
        <v>0</v>
      </c>
      <c r="FH104" s="555">
        <f>SUMIFS(용기수불기초자료!$G$3:$G$4794,용기수불기초자료!$B$3:$B$4794,A104,용기수불기초자료!$C$3:$C$4794,$FF$3)</f>
        <v>0</v>
      </c>
      <c r="FI104" s="554">
        <f>FF104+FG104-FH104</f>
        <v>0</v>
      </c>
      <c r="FJ104" s="552">
        <v>0</v>
      </c>
      <c r="FK104" s="555">
        <f>SUMIFS(용기수불기초자료!$D$3:$D$4794,용기수불기초자료!$B$3:$B$4794,$A104,용기수불기초자료!$C$3:$C$4794,$FJ$3)</f>
        <v>0</v>
      </c>
      <c r="FL104" s="555">
        <f>SUMIFS(용기수불기초자료!$G$3:$G$4794,용기수불기초자료!$B$3:$B$4794,$A104,용기수불기초자료!$C$3:$C$4794,$FJ$3)</f>
        <v>0</v>
      </c>
      <c r="FM104" s="554">
        <f>FJ104+FK104-FL104</f>
        <v>0</v>
      </c>
      <c r="FN104" s="552">
        <v>0</v>
      </c>
      <c r="FO104" s="555">
        <f>SUMIFS(용기수불기초자료!$D$3:$D$4794,용기수불기초자료!$B$3:$B$4794,$A104,용기수불기초자료!$C$3:$C$4794,$FN$3)</f>
        <v>0</v>
      </c>
      <c r="FP104" s="555">
        <f>SUMIFS(용기수불기초자료!$G$3:$G$4794,용기수불기초자료!$B$3:$B$4794,$A104,용기수불기초자료!$C$3:$C$4794,$FN$3)</f>
        <v>0</v>
      </c>
      <c r="FQ104" s="554">
        <f>FN104+FO104-FP104</f>
        <v>0</v>
      </c>
      <c r="FR104" s="558">
        <v>0</v>
      </c>
      <c r="FS104" s="582">
        <f>SUMIF(기화기수불!$B$4:$B$628,A104,기화기수불!$D$4:$D$628)</f>
        <v>0</v>
      </c>
      <c r="FT104" s="582">
        <f>SUMIF(기화기수불!$B$4:$B$628,A104,기화기수불!$C$4:$C$628)</f>
        <v>0</v>
      </c>
      <c r="FU104" s="559">
        <f t="shared" si="601"/>
        <v>0</v>
      </c>
      <c r="FW104" s="228"/>
    </row>
    <row r="105" spans="1:189" x14ac:dyDescent="0.3">
      <c r="A105" s="945" t="s">
        <v>876</v>
      </c>
      <c r="B105" s="546">
        <f t="shared" si="521"/>
        <v>17</v>
      </c>
      <c r="C105" s="547">
        <f t="shared" si="522"/>
        <v>9</v>
      </c>
      <c r="D105" s="547">
        <f t="shared" si="523"/>
        <v>9</v>
      </c>
      <c r="E105" s="548">
        <f t="shared" si="524"/>
        <v>17</v>
      </c>
      <c r="F105" s="549">
        <v>2</v>
      </c>
      <c r="G105" s="550">
        <f>SUMIFS(용기수불기초자료!$D$3:$D$4794,용기수불기초자료!$B$3:$B$4794,A105,용기수불기초자료!$C$3:$C$4794,$F$3)</f>
        <v>1</v>
      </c>
      <c r="H105" s="551">
        <f>SUMIFS(용기수불기초자료!$G$3:$G$4794,용기수불기초자료!$B$3:$B$4794,A105,용기수불기초자료!$C$3:$C$4794,$F$3)</f>
        <v>1</v>
      </c>
      <c r="I105" s="547">
        <f t="shared" si="525"/>
        <v>2</v>
      </c>
      <c r="J105" s="552">
        <v>0</v>
      </c>
      <c r="K105" s="550">
        <f>SUMIFS(용기수불기초자료!$D$3:$D$4794,용기수불기초자료!$B$3:$B$4794,A105,용기수불기초자료!$C$3:$C$4794,$J$3)</f>
        <v>0</v>
      </c>
      <c r="L105" s="551">
        <f>SUMIFS(용기수불기초자료!$G$3:$G$4794,용기수불기초자료!$B$3:$B$4794,A105,용기수불기초자료!$C$3:$C$4794,$J$3)</f>
        <v>0</v>
      </c>
      <c r="M105" s="548">
        <f t="shared" si="526"/>
        <v>0</v>
      </c>
      <c r="N105" s="549">
        <v>1</v>
      </c>
      <c r="O105" s="550">
        <f>SUMIFS(용기수불기초자료!$D$3:$D$4794,용기수불기초자료!$B$3:$B$4794,A105,용기수불기초자료!$C$3:$C$4794,$N$3)</f>
        <v>0</v>
      </c>
      <c r="P105" s="551">
        <f>SUMIFS(용기수불기초자료!$G$3:$G$4794,용기수불기초자료!$B$3:$B$4794,A105,용기수불기초자료!$C$3:$C$4794,$N$3)</f>
        <v>0</v>
      </c>
      <c r="Q105" s="547">
        <f t="shared" si="596"/>
        <v>1</v>
      </c>
      <c r="R105" s="552">
        <v>0</v>
      </c>
      <c r="S105" s="551">
        <f>SUMIFS(용기수불기초자료!$D$3:$D$4794,용기수불기초자료!$B$3:$B$4794,A105,용기수불기초자료!$C$3:$C$4794,$R$3)</f>
        <v>0</v>
      </c>
      <c r="T105" s="551">
        <f>SUMIFS(용기수불기초자료!$G$3:$G$4794,용기수불기초자료!$B$3:$B$4794,A105,용기수불기초자료!$C$3:$C$4794,$R$3)</f>
        <v>0</v>
      </c>
      <c r="U105" s="548">
        <f t="shared" si="527"/>
        <v>0</v>
      </c>
      <c r="V105" s="549">
        <v>0</v>
      </c>
      <c r="W105" s="551">
        <f>SUMIFS(용기수불기초자료!$D$3:$D$4794,용기수불기초자료!$B$3:$B$4794,A105,용기수불기초자료!$C$3:$C$4794,$V$3)</f>
        <v>0</v>
      </c>
      <c r="X105" s="551">
        <f>SUMIFS(용기수불기초자료!$G$3:$G$4794,용기수불기초자료!$B$3:$B$4794,A105,용기수불기초자료!$C$3:$C$4794,$V$3)</f>
        <v>0</v>
      </c>
      <c r="Y105" s="547">
        <f t="shared" si="528"/>
        <v>0</v>
      </c>
      <c r="Z105" s="552">
        <v>0</v>
      </c>
      <c r="AA105" s="551">
        <f>SUMIFS(용기수불기초자료!$D$3:$D$4794,용기수불기초자료!$B$3:$B$4794,A105,용기수불기초자료!$C$3:$C$4794,$Z$3)</f>
        <v>0</v>
      </c>
      <c r="AB105" s="551">
        <f>SUMIFS(용기수불기초자료!$G$3:$G$4794,용기수불기초자료!$B$3:$B$4794,A105,용기수불기초자료!$C$3:$C$4794,$Z$3)</f>
        <v>0</v>
      </c>
      <c r="AC105" s="548">
        <f t="shared" si="529"/>
        <v>0</v>
      </c>
      <c r="AD105" s="552">
        <v>0</v>
      </c>
      <c r="AE105" s="551">
        <f>SUMIFS(용기수불기초자료!$D$3:$D$4794,용기수불기초자료!$B$3:$B$4794,A105,용기수불기초자료!$C$3:$C$4794,$AD$3)</f>
        <v>0</v>
      </c>
      <c r="AF105" s="551">
        <f>SUMIFS(용기수불기초자료!$G$3:$G$4794,용기수불기초자료!$B$3:$B$4794,A105,용기수불기초자료!$C$3:$C$4794,$AD$3)</f>
        <v>0</v>
      </c>
      <c r="AG105" s="548">
        <f t="shared" si="530"/>
        <v>0</v>
      </c>
      <c r="AH105" s="549">
        <v>0</v>
      </c>
      <c r="AI105" s="551">
        <f>SUMIFS(용기수불기초자료!$D$3:$D$4794,용기수불기초자료!$B$3:$B$4794,A105,용기수불기초자료!$C$3:$C$4794,$AH$3)</f>
        <v>0</v>
      </c>
      <c r="AJ105" s="551">
        <f>SUMIFS(용기수불기초자료!$G$3:$G$4794,용기수불기초자료!$B$3:$B$4794,A105,용기수불기초자료!$C$3:$C$4794,$AH$3)</f>
        <v>0</v>
      </c>
      <c r="AK105" s="547">
        <f t="shared" si="597"/>
        <v>0</v>
      </c>
      <c r="AL105" s="552">
        <v>0</v>
      </c>
      <c r="AM105" s="551">
        <f>SUMIFS(용기수불기초자료!$D$3:$D$4794,용기수불기초자료!$B$3:$B$4794,A105,용기수불기초자료!$C$3:$C$4794,$AL$3)</f>
        <v>0</v>
      </c>
      <c r="AN105" s="551">
        <f>SUMIFS(용기수불기초자료!$G$3:$G$4794,용기수불기초자료!$B$3:$B$4794,A105,용기수불기초자료!$C$3:$C$4794,$AL$3)</f>
        <v>0</v>
      </c>
      <c r="AO105" s="548">
        <f t="shared" si="723"/>
        <v>0</v>
      </c>
      <c r="AP105" s="552">
        <v>0</v>
      </c>
      <c r="AQ105" s="551">
        <f>SUMIFS(용기수불기초자료!$D$3:$D$4794,용기수불기초자료!$B$3:$B$4794,A105,용기수불기초자료!$C$3:$C$4794,$AP$3)</f>
        <v>0</v>
      </c>
      <c r="AR105" s="551">
        <f>SUMIFS(용기수불기초자료!$G$3:$G$4794,용기수불기초자료!$B$3:$B$4794,A105,용기수불기초자료!$C$3:$C$4794,$AP$3)</f>
        <v>0</v>
      </c>
      <c r="AS105" s="548">
        <f t="shared" si="606"/>
        <v>0</v>
      </c>
      <c r="AT105" s="552">
        <v>0</v>
      </c>
      <c r="AU105" s="551">
        <f>SUMIFS(용기수불기초자료!$D$3:$D$4794,용기수불기초자료!$B$3:$B$4794,A105,용기수불기초자료!$C$3:$C$4794,$AT$3)</f>
        <v>0</v>
      </c>
      <c r="AV105" s="551">
        <f>SUMIFS(용기수불기초자료!$G$3:$G$4794,용기수불기초자료!$B$3:$B$4794,A105,용기수불기초자료!$C$3:$C$4794,$AT$3)</f>
        <v>0</v>
      </c>
      <c r="AW105" s="548">
        <f t="shared" si="531"/>
        <v>0</v>
      </c>
      <c r="AX105" s="549">
        <v>0</v>
      </c>
      <c r="AY105" s="550">
        <f>SUMIFS(용기수불기초자료!$D$3:$D$4794,용기수불기초자료!$B$3:$B$4794,A105,용기수불기초자료!$C$3:$C$4794,$AX$3)</f>
        <v>0</v>
      </c>
      <c r="AZ105" s="551">
        <f>SUMIFS(용기수불기초자료!$G$3:$G$4794,용기수불기초자료!$B$3:$B$4794,A105,용기수불기초자료!$C$3:$C$4794,$AX$3)</f>
        <v>0</v>
      </c>
      <c r="BA105" s="547">
        <f t="shared" si="532"/>
        <v>0</v>
      </c>
      <c r="BB105" s="552">
        <v>0</v>
      </c>
      <c r="BC105" s="550">
        <f>SUMIFS(용기수불기초자료!$D$3:$D$4794,용기수불기초자료!$B$3:$B$4794,A105,용기수불기초자료!$C$3:$C$4794,$BB$3)</f>
        <v>0</v>
      </c>
      <c r="BD105" s="551">
        <f>SUMIFS(용기수불기초자료!$G$3:$G$4794,용기수불기초자료!$B$3:$B$4794,A105,용기수불기초자료!$C$3:$C$4794,$BB$3)</f>
        <v>0</v>
      </c>
      <c r="BE105" s="548">
        <f t="shared" si="533"/>
        <v>0</v>
      </c>
      <c r="BF105" s="549">
        <v>0</v>
      </c>
      <c r="BG105" s="550">
        <f>SUMIFS(용기수불기초자료!$D$3:$D$4794,용기수불기초자료!$B$3:$B$4794,A105,용기수불기초자료!$C$3:$C$4794,$BF$3)</f>
        <v>0</v>
      </c>
      <c r="BH105" s="551">
        <f>SUMIFS(용기수불기초자료!$G$3:$G$4794,용기수불기초자료!$B$3:$B$4794,A105,용기수불기초자료!$C$3:$C$4794,$BF$3)</f>
        <v>0</v>
      </c>
      <c r="BI105" s="547">
        <f t="shared" si="534"/>
        <v>0</v>
      </c>
      <c r="BJ105" s="552">
        <v>0</v>
      </c>
      <c r="BK105" s="550">
        <f>SUMIFS(용기수불기초자료!$D$3:$D$4794,용기수불기초자료!$B$3:$B$4794,A105,용기수불기초자료!$C$3:$C$4794,$BJ$3)</f>
        <v>0</v>
      </c>
      <c r="BL105" s="551">
        <f>SUMIFS(용기수불기초자료!$G$3:$G$4794,용기수불기초자료!$B$3:$B$4794,A105,용기수불기초자료!$C$3:$C$4794,$BJ$3)</f>
        <v>0</v>
      </c>
      <c r="BM105" s="548">
        <f t="shared" si="535"/>
        <v>0</v>
      </c>
      <c r="BN105" s="552">
        <v>0</v>
      </c>
      <c r="BO105" s="550">
        <f>SUMIFS(용기수불기초자료!$D$3:$D$4794,용기수불기초자료!$B$3:$B$4794,A105,용기수불기초자료!$C$3:$C$4794,$BN$3)</f>
        <v>0</v>
      </c>
      <c r="BP105" s="551">
        <f>SUMIFS(용기수불기초자료!$G$3:$G$4794,용기수불기초자료!$B$3:$B$4794,A105,용기수불기초자료!$C$3:$C$4794,$BN$3)</f>
        <v>0</v>
      </c>
      <c r="BQ105" s="548">
        <f t="shared" si="536"/>
        <v>0</v>
      </c>
      <c r="BR105" s="552">
        <v>0</v>
      </c>
      <c r="BS105" s="550">
        <f>SUMIFS(용기수불기초자료!$D$3:$D$4794,용기수불기초자료!$B$3:$B$4794,A105,용기수불기초자료!$C$3:$C$4794,$BR$3)</f>
        <v>0</v>
      </c>
      <c r="BT105" s="551">
        <f>SUMIFS(용기수불기초자료!$G$3:$G$4794,용기수불기초자료!$B$3:$B$4794,A105,용기수불기초자료!$C$3:$C$4794,$BR$3)</f>
        <v>0</v>
      </c>
      <c r="BU105" s="548">
        <f t="shared" si="537"/>
        <v>0</v>
      </c>
      <c r="BV105" s="549">
        <v>5</v>
      </c>
      <c r="BW105" s="550">
        <f>SUMIFS(용기수불기초자료!$D$3:$D$4794,용기수불기초자료!$B$3:$B$4794,A105,용기수불기초자료!$C$3:$C$4794,$BV$3)</f>
        <v>2</v>
      </c>
      <c r="BX105" s="551">
        <f>SUMIFS(용기수불기초자료!$G$3:$G$4794,용기수불기초자료!$B$3:$B$4794,A105,용기수불기초자료!$C$3:$C$4794,$BV$3)</f>
        <v>2</v>
      </c>
      <c r="BY105" s="547">
        <f t="shared" si="538"/>
        <v>5</v>
      </c>
      <c r="BZ105" s="552">
        <v>4</v>
      </c>
      <c r="CA105" s="550">
        <f>SUMIFS(용기수불기초자료!$D$3:$D$4794,용기수불기초자료!$B$3:$B$4794,A105,용기수불기초자료!$C$3:$C$4794,$BZ$3)</f>
        <v>2</v>
      </c>
      <c r="CB105" s="551">
        <f>SUMIFS(용기수불기초자료!$G$3:$G$4794,용기수불기초자료!$B$3:$B$4794,A105,용기수불기초자료!$C$3:$C$4794,$BZ$3)</f>
        <v>2</v>
      </c>
      <c r="CC105" s="548">
        <f t="shared" si="539"/>
        <v>4</v>
      </c>
      <c r="CD105" s="552">
        <v>0</v>
      </c>
      <c r="CE105" s="550">
        <f>SUMIFS(용기수불기초자료!$D$3:$D$4794,용기수불기초자료!$B$3:$B$4794,A105,용기수불기초자료!$C$3:$C$4794,$CD$3)</f>
        <v>0</v>
      </c>
      <c r="CF105" s="551">
        <f>SUMIFS(용기수불기초자료!$G$3:$G$4794,용기수불기초자료!$B$3:$B$4794,A105,용기수불기초자료!$C$3:$C$4794,$CD$3)</f>
        <v>0</v>
      </c>
      <c r="CG105" s="548">
        <f t="shared" si="540"/>
        <v>0</v>
      </c>
      <c r="CH105" s="552">
        <v>0</v>
      </c>
      <c r="CI105" s="550">
        <f>SUMIFS(용기수불기초자료!$D$3:$D$4794,용기수불기초자료!$B$3:$B$4794,A105,용기수불기초자료!$C$3:$C$4794,$CH$3)</f>
        <v>0</v>
      </c>
      <c r="CJ105" s="551">
        <f>SUMIFS(용기수불기초자료!$G$3:$G$4794,용기수불기초자료!$B$3:$B$4794,A105,용기수불기초자료!$C$3:$C$4794,$CH$3)</f>
        <v>0</v>
      </c>
      <c r="CK105" s="548">
        <f t="shared" si="541"/>
        <v>0</v>
      </c>
      <c r="CL105" s="549">
        <v>0</v>
      </c>
      <c r="CM105" s="550">
        <f>SUMIFS(용기수불기초자료!$D$3:$D$4794,용기수불기초자료!$B$3:$B$4794,A105,용기수불기초자료!$C$3:$C$4794,$CL$3)</f>
        <v>0</v>
      </c>
      <c r="CN105" s="551">
        <f>SUMIFS(용기수불기초자료!$G$3:$G$4794,용기수불기초자료!$B$3:$B$4794,A105,용기수불기초자료!$C$3:$C$4794,$CL$3)</f>
        <v>0</v>
      </c>
      <c r="CO105" s="547">
        <f t="shared" si="542"/>
        <v>0</v>
      </c>
      <c r="CP105" s="552">
        <v>3</v>
      </c>
      <c r="CQ105" s="550">
        <f>SUMIFS(용기수불기초자료!$D$3:$D$4794,용기수불기초자료!$B$3:$B$4794,A105,용기수불기초자료!$C$3:$C$4794,$CP$3)</f>
        <v>0</v>
      </c>
      <c r="CR105" s="551">
        <f>SUMIFS(용기수불기초자료!$G$3:$G$4794,용기수불기초자료!$B$3:$B$4794,A105,용기수불기초자료!$C$3:$C$4794,$CP$3)</f>
        <v>0</v>
      </c>
      <c r="CS105" s="548">
        <f t="shared" si="543"/>
        <v>3</v>
      </c>
      <c r="CT105" s="549">
        <v>0</v>
      </c>
      <c r="CU105" s="550">
        <f>SUMIFS(용기수불기초자료!$D$3:$D$4794,용기수불기초자료!$B$3:$B$4794,A105,용기수불기초자료!$C$3:$C$4794,$CT$3)</f>
        <v>0</v>
      </c>
      <c r="CV105" s="551">
        <f>SUMIFS(용기수불기초자료!$G$3:$G$4794,용기수불기초자료!$B$3:$B$4794,A105,용기수불기초자료!$C$3:$C$4794,$CT$3)</f>
        <v>0</v>
      </c>
      <c r="CW105" s="547">
        <f t="shared" si="544"/>
        <v>0</v>
      </c>
      <c r="CX105" s="552">
        <v>0</v>
      </c>
      <c r="CY105" s="550">
        <f>SUMIFS(용기수불기초자료!$D$3:$D$4794,용기수불기초자료!$B$3:$B$4794,A105,용기수불기초자료!$C$3:$C$4794,$CX$3)</f>
        <v>0</v>
      </c>
      <c r="CZ105" s="551">
        <f>SUMIFS(용기수불기초자료!$G$3:$G$4794,용기수불기초자료!$B$3:$B$4794,A105,용기수불기초자료!$C$3:$C$4794,$CX$3)</f>
        <v>0</v>
      </c>
      <c r="DA105" s="548">
        <f t="shared" si="545"/>
        <v>0</v>
      </c>
      <c r="DB105" s="549">
        <v>0</v>
      </c>
      <c r="DC105" s="550">
        <f>SUMIFS(용기수불기초자료!$D$3:$D$4794,용기수불기초자료!$B$3:$B$4794,A105,용기수불기초자료!$C$3:$C$4794,$DB$3)</f>
        <v>0</v>
      </c>
      <c r="DD105" s="551">
        <f>SUMIFS(용기수불기초자료!$G$3:$G$4794,용기수불기초자료!$B$3:$B$4794,A105,용기수불기초자료!$C$3:$C$4794,$DB$3)</f>
        <v>0</v>
      </c>
      <c r="DE105" s="547">
        <f t="shared" si="546"/>
        <v>0</v>
      </c>
      <c r="DF105" s="552">
        <v>0</v>
      </c>
      <c r="DG105" s="550">
        <f>SUMIFS(용기수불기초자료!$D$3:$D$4794,용기수불기초자료!$B$3:$B$4794,A105,용기수불기초자료!$C$3:$C$4794,$DF$3)</f>
        <v>0</v>
      </c>
      <c r="DH105" s="551">
        <f>SUMIFS(용기수불기초자료!$G$3:$G$4794,용기수불기초자료!$B$3:$B$4794,A105,용기수불기초자료!$C$3:$C$4794,$DF$3)</f>
        <v>0</v>
      </c>
      <c r="DI105" s="548">
        <f t="shared" si="547"/>
        <v>0</v>
      </c>
      <c r="DJ105" s="552">
        <v>0</v>
      </c>
      <c r="DK105" s="550">
        <f>SUMIFS(용기수불기초자료!$D$3:$D$4794,용기수불기초자료!$B$3:$B$4794,A105,용기수불기초자료!$C$3:$C$4794,$DJ$3)</f>
        <v>0</v>
      </c>
      <c r="DL105" s="551">
        <f>SUMIFS(용기수불기초자료!$G$3:$G$4794,용기수불기초자료!$B$3:$B$4794,A105,용기수불기초자료!$C$3:$C$4794,$DJ$3)</f>
        <v>0</v>
      </c>
      <c r="DM105" s="548">
        <f t="shared" si="548"/>
        <v>0</v>
      </c>
      <c r="DN105" s="552">
        <v>0</v>
      </c>
      <c r="DO105" s="550">
        <f>SUMIFS(용기수불기초자료!$D$3:$D$4794,용기수불기초자료!$B$3:$B$4794,A105,용기수불기초자료!$C$3:$C$4794,$DN$3)</f>
        <v>0</v>
      </c>
      <c r="DP105" s="551">
        <f>SUMIFS(용기수불기초자료!$G$3:$G$4794,용기수불기초자료!$B$3:$B$4794,A105,용기수불기초자료!$C$3:$C$4794,$DN$3)</f>
        <v>0</v>
      </c>
      <c r="DQ105" s="554">
        <f t="shared" si="549"/>
        <v>0</v>
      </c>
      <c r="DR105" s="549">
        <v>0</v>
      </c>
      <c r="DS105" s="550">
        <f>SUMIFS(용기수불기초자료!$D$3:$D$4794,용기수불기초자료!$B$3:$B$4794,A105,용기수불기초자료!$C$3:$C$4794,$DR$3)</f>
        <v>0</v>
      </c>
      <c r="DT105" s="551">
        <f>SUMIFS(용기수불기초자료!$G$3:$G$4794,용기수불기초자료!$B$3:$B$4794,A105,용기수불기초자료!$C$3:$C$4794,$DR$3)</f>
        <v>0</v>
      </c>
      <c r="DU105" s="547">
        <f t="shared" si="520"/>
        <v>0</v>
      </c>
      <c r="DV105" s="552">
        <v>0</v>
      </c>
      <c r="DW105" s="550">
        <f>SUMIFS(용기수불기초자료!$D$3:$D$4794,용기수불기초자료!$B$3:$B$4794,A105,용기수불기초자료!$C$3:$C$4794,$DV$3)</f>
        <v>0</v>
      </c>
      <c r="DX105" s="551">
        <f>SUMIFS(용기수불기초자료!$G$3:$G$4794,용기수불기초자료!$B$3:$B$4794,A105,용기수불기초자료!$C$3:$C$4794,$DV$3)</f>
        <v>0</v>
      </c>
      <c r="DY105" s="548">
        <f t="shared" si="550"/>
        <v>0</v>
      </c>
      <c r="DZ105" s="549">
        <v>2</v>
      </c>
      <c r="EA105" s="550">
        <f>SUMIFS(용기수불기초자료!$D$3:$D$4794,용기수불기초자료!$B$3:$B$4794,A105,용기수불기초자료!$C$3:$C$4794,$DZ$3)</f>
        <v>4</v>
      </c>
      <c r="EB105" s="551">
        <f>SUMIFS(용기수불기초자료!$G$3:$G$4794,용기수불기초자료!$B$3:$B$4794,A105,용기수불기초자료!$C$3:$C$4794,$DZ$3)</f>
        <v>4</v>
      </c>
      <c r="EC105" s="547">
        <f t="shared" si="551"/>
        <v>2</v>
      </c>
      <c r="ED105" s="552">
        <v>0</v>
      </c>
      <c r="EE105" s="550">
        <f>SUMIFS(용기수불기초자료!$D$3:$D$4794,용기수불기초자료!$B$3:$B$4794,A105,용기수불기초자료!$C$3:$C$4794,$ED$3)</f>
        <v>0</v>
      </c>
      <c r="EF105" s="551">
        <f>SUMIFS(용기수불기초자료!$G$3:$G$4794,용기수불기초자료!$B$3:$B$4794,A105,용기수불기초자료!$C$3:$C$4794,$ED$3)</f>
        <v>0</v>
      </c>
      <c r="EG105" s="548">
        <f t="shared" si="552"/>
        <v>0</v>
      </c>
      <c r="EH105" s="552">
        <v>0</v>
      </c>
      <c r="EI105" s="550">
        <f>SUMIFS(용기수불기초자료!$D$3:$D$4794,용기수불기초자료!$B$3:$B$4794,A105,용기수불기초자료!$C$3:$C$4794,$EH$3)</f>
        <v>0</v>
      </c>
      <c r="EJ105" s="551">
        <f>SUMIFS(용기수불기초자료!$G$3:$G$4794,용기수불기초자료!$B$3:$B$4794,A105,용기수불기초자료!$C$3:$C$4794,$EH$3)</f>
        <v>0</v>
      </c>
      <c r="EK105" s="548">
        <f t="shared" si="553"/>
        <v>0</v>
      </c>
      <c r="EL105" s="549">
        <v>0</v>
      </c>
      <c r="EM105" s="550">
        <f>SUMIFS(용기수불기초자료!$D$3:$D$4794,용기수불기초자료!$B$3:$B$4794,A105,용기수불기초자료!$C$3:$C$4794,$EL$3)</f>
        <v>0</v>
      </c>
      <c r="EN105" s="551">
        <f>SUMIFS(용기수불기초자료!$G$3:$G$4794,용기수불기초자료!$B$3:$B$4794,A105,용기수불기초자료!$C$3:$C$4794,$EL$3)</f>
        <v>0</v>
      </c>
      <c r="EO105" s="547">
        <f t="shared" si="554"/>
        <v>0</v>
      </c>
      <c r="EP105" s="552">
        <v>0</v>
      </c>
      <c r="EQ105" s="550">
        <f>SUMIFS(용기수불기초자료!$D$3:$D$4794,용기수불기초자료!$B$3:$B$4794,A105,용기수불기초자료!$C$3:$C$4794,$EP$3)</f>
        <v>0</v>
      </c>
      <c r="ER105" s="551">
        <f>SUMIFS(용기수불기초자료!$G$3:$G$4794,용기수불기초자료!$B$3:$B$4794,A105,용기수불기초자료!$C$3:$C$4794,$EP$3)</f>
        <v>0</v>
      </c>
      <c r="ES105" s="548">
        <f t="shared" si="555"/>
        <v>0</v>
      </c>
      <c r="ET105" s="552">
        <v>0</v>
      </c>
      <c r="EU105" s="550">
        <f>SUMIFS(용기수불기초자료!$D$3:$D$4794,용기수불기초자료!$B$3:$B$4794,A105,용기수불기초자료!$C$3:$C$4794,$ET$3)</f>
        <v>0</v>
      </c>
      <c r="EV105" s="551">
        <f>SUMIFS(용기수불기초자료!$G$3:$G$4794,용기수불기초자료!$B$3:$B$4794,A105,용기수불기초자료!$C$3:$C$4794,$ET$3)</f>
        <v>0</v>
      </c>
      <c r="EW105" s="548">
        <f t="shared" si="556"/>
        <v>0</v>
      </c>
      <c r="EX105" s="552">
        <v>0</v>
      </c>
      <c r="EY105" s="550">
        <f>SUMIFS(용기수불기초자료!$D$3:$D$4794,용기수불기초자료!$B$3:$B$4794,A105,용기수불기초자료!$C$3:$C$4794,$EX$3)</f>
        <v>0</v>
      </c>
      <c r="EZ105" s="551">
        <f>SUMIFS(용기수불기초자료!$G$3:$G$4794,용기수불기초자료!$B$3:$B$4794,A105,용기수불기초자료!$C$3:$C$4794,$EX$3)</f>
        <v>0</v>
      </c>
      <c r="FA105" s="554">
        <f t="shared" si="557"/>
        <v>0</v>
      </c>
      <c r="FB105" s="552">
        <v>0</v>
      </c>
      <c r="FC105" s="555">
        <f>SUMIFS(용기수불기초자료!$D$3:$D$4794,용기수불기초자료!$B$3:$B$4794,A105,용기수불기초자료!$C$3:$C$4794,$FB$3)</f>
        <v>0</v>
      </c>
      <c r="FD105" s="555">
        <f>SUMIFS(용기수불기초자료!$G$3:$G$4794,용기수불기초자료!$B$3:$B$4794,A105,용기수불기초자료!$C$3:$C$4794,$FB$3)</f>
        <v>0</v>
      </c>
      <c r="FE105" s="554">
        <f t="shared" si="558"/>
        <v>0</v>
      </c>
      <c r="FF105" s="552">
        <v>0</v>
      </c>
      <c r="FG105" s="555">
        <f>SUMIFS(용기수불기초자료!$D$3:$D$4794,용기수불기초자료!$B$3:$B$4794,A105,용기수불기초자료!$C$3:$C$4794,$FF$3)</f>
        <v>0</v>
      </c>
      <c r="FH105" s="555">
        <f>SUMIFS(용기수불기초자료!$G$3:$G$4794,용기수불기초자료!$B$3:$B$4794,A105,용기수불기초자료!$C$3:$C$4794,$FF$3)</f>
        <v>0</v>
      </c>
      <c r="FI105" s="554">
        <f t="shared" si="680"/>
        <v>0</v>
      </c>
      <c r="FJ105" s="552">
        <v>0</v>
      </c>
      <c r="FK105" s="555">
        <f>SUMIFS(용기수불기초자료!$D$3:$D$4794,용기수불기초자료!$B$3:$B$4794,$A105,용기수불기초자료!$C$3:$C$4794,$FJ$3)</f>
        <v>0</v>
      </c>
      <c r="FL105" s="555">
        <f>SUMIFS(용기수불기초자료!$G$3:$G$4794,용기수불기초자료!$B$3:$B$4794,$A105,용기수불기초자료!$C$3:$C$4794,$FJ$3)</f>
        <v>0</v>
      </c>
      <c r="FM105" s="554">
        <f t="shared" si="681"/>
        <v>0</v>
      </c>
      <c r="FN105" s="552">
        <v>0</v>
      </c>
      <c r="FO105" s="555">
        <f>SUMIFS(용기수불기초자료!$D$3:$D$4794,용기수불기초자료!$B$3:$B$4794,$A105,용기수불기초자료!$C$3:$C$4794,$FN$3)</f>
        <v>0</v>
      </c>
      <c r="FP105" s="555">
        <f>SUMIFS(용기수불기초자료!$G$3:$G$4794,용기수불기초자료!$B$3:$B$4794,$A105,용기수불기초자료!$C$3:$C$4794,$FN$3)</f>
        <v>0</v>
      </c>
      <c r="FQ105" s="554">
        <f t="shared" si="682"/>
        <v>0</v>
      </c>
      <c r="FR105" s="558">
        <v>0</v>
      </c>
      <c r="FS105" s="582">
        <f>SUMIF(기화기수불!$B$4:$B$628,A105,기화기수불!$D$4:$D$628)</f>
        <v>0</v>
      </c>
      <c r="FT105" s="582">
        <f>SUMIF(기화기수불!$B$4:$B$628,A105,기화기수불!$C$4:$C$628)</f>
        <v>0</v>
      </c>
      <c r="FU105" s="559">
        <f t="shared" ref="FU105:FU128" si="760">FR105+FS105-FT105</f>
        <v>0</v>
      </c>
      <c r="FW105" s="228"/>
    </row>
    <row r="106" spans="1:189" x14ac:dyDescent="0.3">
      <c r="A106" s="945" t="s">
        <v>1431</v>
      </c>
      <c r="B106" s="546">
        <f t="shared" si="521"/>
        <v>20</v>
      </c>
      <c r="C106" s="547">
        <f t="shared" si="522"/>
        <v>11</v>
      </c>
      <c r="D106" s="547">
        <f t="shared" si="523"/>
        <v>12</v>
      </c>
      <c r="E106" s="548">
        <f t="shared" si="524"/>
        <v>19</v>
      </c>
      <c r="F106" s="549">
        <v>12</v>
      </c>
      <c r="G106" s="550">
        <f>SUMIFS(용기수불기초자료!$D$3:$D$4794,용기수불기초자료!$B$3:$B$4794,A106,용기수불기초자료!$C$3:$C$4794,$F$3)</f>
        <v>6</v>
      </c>
      <c r="H106" s="551">
        <f>SUMIFS(용기수불기초자료!$G$3:$G$4794,용기수불기초자료!$B$3:$B$4794,A106,용기수불기초자료!$C$3:$C$4794,$F$3)</f>
        <v>6</v>
      </c>
      <c r="I106" s="547">
        <f t="shared" si="525"/>
        <v>12</v>
      </c>
      <c r="J106" s="552">
        <v>0</v>
      </c>
      <c r="K106" s="550">
        <f>SUMIFS(용기수불기초자료!$D$3:$D$4794,용기수불기초자료!$B$3:$B$4794,A106,용기수불기초자료!$C$3:$C$4794,$J$3)</f>
        <v>0</v>
      </c>
      <c r="L106" s="551">
        <f>SUMIFS(용기수불기초자료!$G$3:$G$4794,용기수불기초자료!$B$3:$B$4794,A106,용기수불기초자료!$C$3:$C$4794,$J$3)</f>
        <v>0</v>
      </c>
      <c r="M106" s="548">
        <f t="shared" si="526"/>
        <v>0</v>
      </c>
      <c r="N106" s="549">
        <v>0</v>
      </c>
      <c r="O106" s="550">
        <f>SUMIFS(용기수불기초자료!$D$3:$D$4794,용기수불기초자료!$B$3:$B$4794,A106,용기수불기초자료!$C$3:$C$4794,$N$3)</f>
        <v>0</v>
      </c>
      <c r="P106" s="551">
        <f>SUMIFS(용기수불기초자료!$G$3:$G$4794,용기수불기초자료!$B$3:$B$4794,A106,용기수불기초자료!$C$3:$C$4794,$N$3)</f>
        <v>0</v>
      </c>
      <c r="Q106" s="547">
        <f t="shared" si="596"/>
        <v>0</v>
      </c>
      <c r="R106" s="552">
        <v>0</v>
      </c>
      <c r="S106" s="551">
        <f>SUMIFS(용기수불기초자료!$D$3:$D$4794,용기수불기초자료!$B$3:$B$4794,A106,용기수불기초자료!$C$3:$C$4794,$R$3)</f>
        <v>0</v>
      </c>
      <c r="T106" s="551">
        <f>SUMIFS(용기수불기초자료!$G$3:$G$4794,용기수불기초자료!$B$3:$B$4794,A106,용기수불기초자료!$C$3:$C$4794,$R$3)</f>
        <v>0</v>
      </c>
      <c r="U106" s="548">
        <f t="shared" si="527"/>
        <v>0</v>
      </c>
      <c r="V106" s="549">
        <v>0</v>
      </c>
      <c r="W106" s="551">
        <f>SUMIFS(용기수불기초자료!$D$3:$D$4794,용기수불기초자료!$B$3:$B$4794,A106,용기수불기초자료!$C$3:$C$4794,$V$3)</f>
        <v>0</v>
      </c>
      <c r="X106" s="551">
        <f>SUMIFS(용기수불기초자료!$G$3:$G$4794,용기수불기초자료!$B$3:$B$4794,A106,용기수불기초자료!$C$3:$C$4794,$V$3)</f>
        <v>0</v>
      </c>
      <c r="Y106" s="547">
        <f t="shared" si="528"/>
        <v>0</v>
      </c>
      <c r="Z106" s="552">
        <v>0</v>
      </c>
      <c r="AA106" s="551">
        <f>SUMIFS(용기수불기초자료!$D$3:$D$4794,용기수불기초자료!$B$3:$B$4794,A106,용기수불기초자료!$C$3:$C$4794,$Z$3)</f>
        <v>0</v>
      </c>
      <c r="AB106" s="551">
        <f>SUMIFS(용기수불기초자료!$G$3:$G$4794,용기수불기초자료!$B$3:$B$4794,A106,용기수불기초자료!$C$3:$C$4794,$Z$3)</f>
        <v>0</v>
      </c>
      <c r="AC106" s="548">
        <f t="shared" si="529"/>
        <v>0</v>
      </c>
      <c r="AD106" s="552">
        <v>0</v>
      </c>
      <c r="AE106" s="551">
        <f>SUMIFS(용기수불기초자료!$D$3:$D$4794,용기수불기초자료!$B$3:$B$4794,A106,용기수불기초자료!$C$3:$C$4794,$AD$3)</f>
        <v>0</v>
      </c>
      <c r="AF106" s="551">
        <f>SUMIFS(용기수불기초자료!$G$3:$G$4794,용기수불기초자료!$B$3:$B$4794,A106,용기수불기초자료!$C$3:$C$4794,$AD$3)</f>
        <v>0</v>
      </c>
      <c r="AG106" s="548">
        <f t="shared" si="530"/>
        <v>0</v>
      </c>
      <c r="AH106" s="549">
        <v>0</v>
      </c>
      <c r="AI106" s="551">
        <f>SUMIFS(용기수불기초자료!$D$3:$D$4794,용기수불기초자료!$B$3:$B$4794,A106,용기수불기초자료!$C$3:$C$4794,$AH$3)</f>
        <v>0</v>
      </c>
      <c r="AJ106" s="551">
        <f>SUMIFS(용기수불기초자료!$G$3:$G$4794,용기수불기초자료!$B$3:$B$4794,A106,용기수불기초자료!$C$3:$C$4794,$AH$3)</f>
        <v>0</v>
      </c>
      <c r="AK106" s="547">
        <f t="shared" si="597"/>
        <v>0</v>
      </c>
      <c r="AL106" s="552">
        <v>0</v>
      </c>
      <c r="AM106" s="551">
        <f>SUMIFS(용기수불기초자료!$D$3:$D$4794,용기수불기초자료!$B$3:$B$4794,A106,용기수불기초자료!$C$3:$C$4794,$AL$3)</f>
        <v>0</v>
      </c>
      <c r="AN106" s="551">
        <f>SUMIFS(용기수불기초자료!$G$3:$G$4794,용기수불기초자료!$B$3:$B$4794,A106,용기수불기초자료!$C$3:$C$4794,$AL$3)</f>
        <v>0</v>
      </c>
      <c r="AO106" s="548">
        <f t="shared" si="723"/>
        <v>0</v>
      </c>
      <c r="AP106" s="552">
        <v>0</v>
      </c>
      <c r="AQ106" s="551">
        <f>SUMIFS(용기수불기초자료!$D$3:$D$4794,용기수불기초자료!$B$3:$B$4794,A106,용기수불기초자료!$C$3:$C$4794,$AP$3)</f>
        <v>0</v>
      </c>
      <c r="AR106" s="551">
        <f>SUMIFS(용기수불기초자료!$G$3:$G$4794,용기수불기초자료!$B$3:$B$4794,A106,용기수불기초자료!$C$3:$C$4794,$AP$3)</f>
        <v>0</v>
      </c>
      <c r="AS106" s="548">
        <f t="shared" si="606"/>
        <v>0</v>
      </c>
      <c r="AT106" s="552">
        <v>0</v>
      </c>
      <c r="AU106" s="551">
        <f>SUMIFS(용기수불기초자료!$D$3:$D$4794,용기수불기초자료!$B$3:$B$4794,A106,용기수불기초자료!$C$3:$C$4794,$AT$3)</f>
        <v>0</v>
      </c>
      <c r="AV106" s="551">
        <f>SUMIFS(용기수불기초자료!$G$3:$G$4794,용기수불기초자료!$B$3:$B$4794,A106,용기수불기초자료!$C$3:$C$4794,$AT$3)</f>
        <v>0</v>
      </c>
      <c r="AW106" s="548">
        <f t="shared" si="531"/>
        <v>0</v>
      </c>
      <c r="AX106" s="549">
        <v>0</v>
      </c>
      <c r="AY106" s="550">
        <f>SUMIFS(용기수불기초자료!$D$3:$D$4794,용기수불기초자료!$B$3:$B$4794,A106,용기수불기초자료!$C$3:$C$4794,$AX$3)</f>
        <v>0</v>
      </c>
      <c r="AZ106" s="551">
        <f>SUMIFS(용기수불기초자료!$G$3:$G$4794,용기수불기초자료!$B$3:$B$4794,A106,용기수불기초자료!$C$3:$C$4794,$AX$3)</f>
        <v>0</v>
      </c>
      <c r="BA106" s="547">
        <f t="shared" si="532"/>
        <v>0</v>
      </c>
      <c r="BB106" s="552">
        <v>0</v>
      </c>
      <c r="BC106" s="550">
        <f>SUMIFS(용기수불기초자료!$D$3:$D$4794,용기수불기초자료!$B$3:$B$4794,A106,용기수불기초자료!$C$3:$C$4794,$BB$3)</f>
        <v>0</v>
      </c>
      <c r="BD106" s="551">
        <f>SUMIFS(용기수불기초자료!$G$3:$G$4794,용기수불기초자료!$B$3:$B$4794,A106,용기수불기초자료!$C$3:$C$4794,$BB$3)</f>
        <v>0</v>
      </c>
      <c r="BE106" s="548">
        <f t="shared" si="533"/>
        <v>0</v>
      </c>
      <c r="BF106" s="549">
        <v>0</v>
      </c>
      <c r="BG106" s="550">
        <f>SUMIFS(용기수불기초자료!$D$3:$D$4794,용기수불기초자료!$B$3:$B$4794,A106,용기수불기초자료!$C$3:$C$4794,$BF$3)</f>
        <v>0</v>
      </c>
      <c r="BH106" s="551">
        <f>SUMIFS(용기수불기초자료!$G$3:$G$4794,용기수불기초자료!$B$3:$B$4794,A106,용기수불기초자료!$C$3:$C$4794,$BF$3)</f>
        <v>0</v>
      </c>
      <c r="BI106" s="547">
        <f t="shared" si="534"/>
        <v>0</v>
      </c>
      <c r="BJ106" s="552">
        <v>0</v>
      </c>
      <c r="BK106" s="550">
        <f>SUMIFS(용기수불기초자료!$D$3:$D$4794,용기수불기초자료!$B$3:$B$4794,A106,용기수불기초자료!$C$3:$C$4794,$BJ$3)</f>
        <v>0</v>
      </c>
      <c r="BL106" s="551">
        <f>SUMIFS(용기수불기초자료!$G$3:$G$4794,용기수불기초자료!$B$3:$B$4794,A106,용기수불기초자료!$C$3:$C$4794,$BJ$3)</f>
        <v>0</v>
      </c>
      <c r="BM106" s="548">
        <f t="shared" si="535"/>
        <v>0</v>
      </c>
      <c r="BN106" s="552">
        <v>0</v>
      </c>
      <c r="BO106" s="550">
        <f>SUMIFS(용기수불기초자료!$D$3:$D$4794,용기수불기초자료!$B$3:$B$4794,A106,용기수불기초자료!$C$3:$C$4794,$BN$3)</f>
        <v>0</v>
      </c>
      <c r="BP106" s="551">
        <f>SUMIFS(용기수불기초자료!$G$3:$G$4794,용기수불기초자료!$B$3:$B$4794,A106,용기수불기초자료!$C$3:$C$4794,$BN$3)</f>
        <v>0</v>
      </c>
      <c r="BQ106" s="548">
        <f t="shared" si="536"/>
        <v>0</v>
      </c>
      <c r="BR106" s="552">
        <v>3</v>
      </c>
      <c r="BS106" s="550">
        <f>SUMIFS(용기수불기초자료!$D$3:$D$4794,용기수불기초자료!$B$3:$B$4794,A106,용기수불기초자료!$C$3:$C$4794,$BR$3)</f>
        <v>4</v>
      </c>
      <c r="BT106" s="551">
        <f>SUMIFS(용기수불기초자료!$G$3:$G$4794,용기수불기초자료!$B$3:$B$4794,A106,용기수불기초자료!$C$3:$C$4794,$BR$3)</f>
        <v>4</v>
      </c>
      <c r="BU106" s="548">
        <f t="shared" si="537"/>
        <v>3</v>
      </c>
      <c r="BV106" s="549">
        <v>0</v>
      </c>
      <c r="BW106" s="550">
        <f>SUMIFS(용기수불기초자료!$D$3:$D$4794,용기수불기초자료!$B$3:$B$4794,A106,용기수불기초자료!$C$3:$C$4794,$BV$3)</f>
        <v>0</v>
      </c>
      <c r="BX106" s="551">
        <f>SUMIFS(용기수불기초자료!$G$3:$G$4794,용기수불기초자료!$B$3:$B$4794,A106,용기수불기초자료!$C$3:$C$4794,$BV$3)</f>
        <v>0</v>
      </c>
      <c r="BY106" s="547">
        <f t="shared" si="538"/>
        <v>0</v>
      </c>
      <c r="BZ106" s="552">
        <v>0</v>
      </c>
      <c r="CA106" s="550">
        <f>SUMIFS(용기수불기초자료!$D$3:$D$4794,용기수불기초자료!$B$3:$B$4794,A106,용기수불기초자료!$C$3:$C$4794,$BZ$3)</f>
        <v>0</v>
      </c>
      <c r="CB106" s="551">
        <f>SUMIFS(용기수불기초자료!$G$3:$G$4794,용기수불기초자료!$B$3:$B$4794,A106,용기수불기초자료!$C$3:$C$4794,$BZ$3)</f>
        <v>0</v>
      </c>
      <c r="CC106" s="548">
        <f t="shared" si="539"/>
        <v>0</v>
      </c>
      <c r="CD106" s="552">
        <v>0</v>
      </c>
      <c r="CE106" s="550">
        <f>SUMIFS(용기수불기초자료!$D$3:$D$4794,용기수불기초자료!$B$3:$B$4794,A106,용기수불기초자료!$C$3:$C$4794,$CD$3)</f>
        <v>0</v>
      </c>
      <c r="CF106" s="551">
        <f>SUMIFS(용기수불기초자료!$G$3:$G$4794,용기수불기초자료!$B$3:$B$4794,A106,용기수불기초자료!$C$3:$C$4794,$CD$3)</f>
        <v>0</v>
      </c>
      <c r="CG106" s="548">
        <f t="shared" si="540"/>
        <v>0</v>
      </c>
      <c r="CH106" s="552">
        <v>0</v>
      </c>
      <c r="CI106" s="550">
        <f>SUMIFS(용기수불기초자료!$D$3:$D$4794,용기수불기초자료!$B$3:$B$4794,A106,용기수불기초자료!$C$3:$C$4794,$CH$3)</f>
        <v>0</v>
      </c>
      <c r="CJ106" s="551">
        <f>SUMIFS(용기수불기초자료!$G$3:$G$4794,용기수불기초자료!$B$3:$B$4794,A106,용기수불기초자료!$C$3:$C$4794,$CH$3)</f>
        <v>0</v>
      </c>
      <c r="CK106" s="548">
        <f t="shared" si="541"/>
        <v>0</v>
      </c>
      <c r="CL106" s="549">
        <v>0</v>
      </c>
      <c r="CM106" s="550">
        <f>SUMIFS(용기수불기초자료!$D$3:$D$4794,용기수불기초자료!$B$3:$B$4794,A106,용기수불기초자료!$C$3:$C$4794,$CL$3)</f>
        <v>0</v>
      </c>
      <c r="CN106" s="551">
        <f>SUMIFS(용기수불기초자료!$G$3:$G$4794,용기수불기초자료!$B$3:$B$4794,A106,용기수불기초자료!$C$3:$C$4794,$CL$3)</f>
        <v>0</v>
      </c>
      <c r="CO106" s="547">
        <f t="shared" si="542"/>
        <v>0</v>
      </c>
      <c r="CP106" s="552">
        <v>0</v>
      </c>
      <c r="CQ106" s="550">
        <f>SUMIFS(용기수불기초자료!$D$3:$D$4794,용기수불기초자료!$B$3:$B$4794,A106,용기수불기초자료!$C$3:$C$4794,$CP$3)</f>
        <v>0</v>
      </c>
      <c r="CR106" s="551">
        <f>SUMIFS(용기수불기초자료!$G$3:$G$4794,용기수불기초자료!$B$3:$B$4794,A106,용기수불기초자료!$C$3:$C$4794,$CP$3)</f>
        <v>0</v>
      </c>
      <c r="CS106" s="548">
        <f t="shared" si="543"/>
        <v>0</v>
      </c>
      <c r="CT106" s="549">
        <v>0</v>
      </c>
      <c r="CU106" s="550">
        <f>SUMIFS(용기수불기초자료!$D$3:$D$4794,용기수불기초자료!$B$3:$B$4794,A106,용기수불기초자료!$C$3:$C$4794,$CT$3)</f>
        <v>0</v>
      </c>
      <c r="CV106" s="551">
        <f>SUMIFS(용기수불기초자료!$G$3:$G$4794,용기수불기초자료!$B$3:$B$4794,A106,용기수불기초자료!$C$3:$C$4794,$CT$3)</f>
        <v>0</v>
      </c>
      <c r="CW106" s="547">
        <f t="shared" si="544"/>
        <v>0</v>
      </c>
      <c r="CX106" s="552">
        <v>0</v>
      </c>
      <c r="CY106" s="550">
        <f>SUMIFS(용기수불기초자료!$D$3:$D$4794,용기수불기초자료!$B$3:$B$4794,A106,용기수불기초자료!$C$3:$C$4794,$CX$3)</f>
        <v>0</v>
      </c>
      <c r="CZ106" s="551">
        <f>SUMIFS(용기수불기초자료!$G$3:$G$4794,용기수불기초자료!$B$3:$B$4794,A106,용기수불기초자료!$C$3:$C$4794,$CX$3)</f>
        <v>0</v>
      </c>
      <c r="DA106" s="548">
        <f t="shared" si="545"/>
        <v>0</v>
      </c>
      <c r="DB106" s="549">
        <v>0</v>
      </c>
      <c r="DC106" s="550">
        <f>SUMIFS(용기수불기초자료!$D$3:$D$4794,용기수불기초자료!$B$3:$B$4794,A106,용기수불기초자료!$C$3:$C$4794,$DB$3)</f>
        <v>0</v>
      </c>
      <c r="DD106" s="551">
        <f>SUMIFS(용기수불기초자료!$G$3:$G$4794,용기수불기초자료!$B$3:$B$4794,A106,용기수불기초자료!$C$3:$C$4794,$DB$3)</f>
        <v>0</v>
      </c>
      <c r="DE106" s="547">
        <f t="shared" si="546"/>
        <v>0</v>
      </c>
      <c r="DF106" s="552">
        <v>0</v>
      </c>
      <c r="DG106" s="550">
        <f>SUMIFS(용기수불기초자료!$D$3:$D$4794,용기수불기초자료!$B$3:$B$4794,A106,용기수불기초자료!$C$3:$C$4794,$DF$3)</f>
        <v>0</v>
      </c>
      <c r="DH106" s="551">
        <f>SUMIFS(용기수불기초자료!$G$3:$G$4794,용기수불기초자료!$B$3:$B$4794,A106,용기수불기초자료!$C$3:$C$4794,$DF$3)</f>
        <v>0</v>
      </c>
      <c r="DI106" s="548">
        <f t="shared" si="547"/>
        <v>0</v>
      </c>
      <c r="DJ106" s="552">
        <v>0</v>
      </c>
      <c r="DK106" s="550">
        <f>SUMIFS(용기수불기초자료!$D$3:$D$4794,용기수불기초자료!$B$3:$B$4794,A106,용기수불기초자료!$C$3:$C$4794,$DJ$3)</f>
        <v>0</v>
      </c>
      <c r="DL106" s="551">
        <f>SUMIFS(용기수불기초자료!$G$3:$G$4794,용기수불기초자료!$B$3:$B$4794,A106,용기수불기초자료!$C$3:$C$4794,$DJ$3)</f>
        <v>0</v>
      </c>
      <c r="DM106" s="548">
        <f t="shared" si="548"/>
        <v>0</v>
      </c>
      <c r="DN106" s="552">
        <v>0</v>
      </c>
      <c r="DO106" s="550">
        <f>SUMIFS(용기수불기초자료!$D$3:$D$4794,용기수불기초자료!$B$3:$B$4794,A106,용기수불기초자료!$C$3:$C$4794,$DN$3)</f>
        <v>0</v>
      </c>
      <c r="DP106" s="551">
        <f>SUMIFS(용기수불기초자료!$G$3:$G$4794,용기수불기초자료!$B$3:$B$4794,A106,용기수불기초자료!$C$3:$C$4794,$DN$3)</f>
        <v>0</v>
      </c>
      <c r="DQ106" s="554">
        <f t="shared" si="549"/>
        <v>0</v>
      </c>
      <c r="DR106" s="549">
        <v>0</v>
      </c>
      <c r="DS106" s="550">
        <f>SUMIFS(용기수불기초자료!$D$3:$D$4794,용기수불기초자료!$B$3:$B$4794,A106,용기수불기초자료!$C$3:$C$4794,$DR$3)</f>
        <v>0</v>
      </c>
      <c r="DT106" s="551">
        <f>SUMIFS(용기수불기초자료!$G$3:$G$4794,용기수불기초자료!$B$3:$B$4794,A106,용기수불기초자료!$C$3:$C$4794,$DR$3)</f>
        <v>0</v>
      </c>
      <c r="DU106" s="547">
        <f t="shared" si="520"/>
        <v>0</v>
      </c>
      <c r="DV106" s="552">
        <v>5</v>
      </c>
      <c r="DW106" s="550">
        <f>SUMIFS(용기수불기초자료!$D$3:$D$4794,용기수불기초자료!$B$3:$B$4794,A106,용기수불기초자료!$C$3:$C$4794,$DV$3)</f>
        <v>1</v>
      </c>
      <c r="DX106" s="551">
        <f>SUMIFS(용기수불기초자료!$G$3:$G$4794,용기수불기초자료!$B$3:$B$4794,A106,용기수불기초자료!$C$3:$C$4794,$DV$3)</f>
        <v>2</v>
      </c>
      <c r="DY106" s="548">
        <f t="shared" si="550"/>
        <v>4</v>
      </c>
      <c r="DZ106" s="549">
        <v>0</v>
      </c>
      <c r="EA106" s="550">
        <f>SUMIFS(용기수불기초자료!$D$3:$D$4794,용기수불기초자료!$B$3:$B$4794,A106,용기수불기초자료!$C$3:$C$4794,$DZ$3)</f>
        <v>0</v>
      </c>
      <c r="EB106" s="551">
        <f>SUMIFS(용기수불기초자료!$G$3:$G$4794,용기수불기초자료!$B$3:$B$4794,A106,용기수불기초자료!$C$3:$C$4794,$DZ$3)</f>
        <v>0</v>
      </c>
      <c r="EC106" s="547">
        <f t="shared" si="551"/>
        <v>0</v>
      </c>
      <c r="ED106" s="552">
        <v>0</v>
      </c>
      <c r="EE106" s="550">
        <f>SUMIFS(용기수불기초자료!$D$3:$D$4794,용기수불기초자료!$B$3:$B$4794,A106,용기수불기초자료!$C$3:$C$4794,$ED$3)</f>
        <v>0</v>
      </c>
      <c r="EF106" s="551">
        <f>SUMIFS(용기수불기초자료!$G$3:$G$4794,용기수불기초자료!$B$3:$B$4794,A106,용기수불기초자료!$C$3:$C$4794,$ED$3)</f>
        <v>0</v>
      </c>
      <c r="EG106" s="548">
        <f t="shared" si="552"/>
        <v>0</v>
      </c>
      <c r="EH106" s="552">
        <v>0</v>
      </c>
      <c r="EI106" s="550">
        <f>SUMIFS(용기수불기초자료!$D$3:$D$4794,용기수불기초자료!$B$3:$B$4794,A106,용기수불기초자료!$C$3:$C$4794,$EH$3)</f>
        <v>0</v>
      </c>
      <c r="EJ106" s="551">
        <f>SUMIFS(용기수불기초자료!$G$3:$G$4794,용기수불기초자료!$B$3:$B$4794,A106,용기수불기초자료!$C$3:$C$4794,$EH$3)</f>
        <v>0</v>
      </c>
      <c r="EK106" s="548">
        <f t="shared" si="553"/>
        <v>0</v>
      </c>
      <c r="EL106" s="549">
        <v>0</v>
      </c>
      <c r="EM106" s="550">
        <f>SUMIFS(용기수불기초자료!$D$3:$D$4794,용기수불기초자료!$B$3:$B$4794,A106,용기수불기초자료!$C$3:$C$4794,$EL$3)</f>
        <v>0</v>
      </c>
      <c r="EN106" s="551">
        <f>SUMIFS(용기수불기초자료!$G$3:$G$4794,용기수불기초자료!$B$3:$B$4794,A106,용기수불기초자료!$C$3:$C$4794,$EL$3)</f>
        <v>0</v>
      </c>
      <c r="EO106" s="547">
        <f t="shared" si="554"/>
        <v>0</v>
      </c>
      <c r="EP106" s="552">
        <v>0</v>
      </c>
      <c r="EQ106" s="550">
        <f>SUMIFS(용기수불기초자료!$D$3:$D$4794,용기수불기초자료!$B$3:$B$4794,A106,용기수불기초자료!$C$3:$C$4794,$EP$3)</f>
        <v>0</v>
      </c>
      <c r="ER106" s="551">
        <f>SUMIFS(용기수불기초자료!$G$3:$G$4794,용기수불기초자료!$B$3:$B$4794,A106,용기수불기초자료!$C$3:$C$4794,$EP$3)</f>
        <v>0</v>
      </c>
      <c r="ES106" s="548">
        <f t="shared" si="555"/>
        <v>0</v>
      </c>
      <c r="ET106" s="552">
        <v>0</v>
      </c>
      <c r="EU106" s="550">
        <f>SUMIFS(용기수불기초자료!$D$3:$D$4794,용기수불기초자료!$B$3:$B$4794,A106,용기수불기초자료!$C$3:$C$4794,$ET$3)</f>
        <v>0</v>
      </c>
      <c r="EV106" s="551">
        <f>SUMIFS(용기수불기초자료!$G$3:$G$4794,용기수불기초자료!$B$3:$B$4794,A106,용기수불기초자료!$C$3:$C$4794,$ET$3)</f>
        <v>0</v>
      </c>
      <c r="EW106" s="548">
        <f t="shared" si="556"/>
        <v>0</v>
      </c>
      <c r="EX106" s="552">
        <v>0</v>
      </c>
      <c r="EY106" s="550">
        <f>SUMIFS(용기수불기초자료!$D$3:$D$4794,용기수불기초자료!$B$3:$B$4794,A106,용기수불기초자료!$C$3:$C$4794,$EX$3)</f>
        <v>0</v>
      </c>
      <c r="EZ106" s="551">
        <f>SUMIFS(용기수불기초자료!$G$3:$G$4794,용기수불기초자료!$B$3:$B$4794,A106,용기수불기초자료!$C$3:$C$4794,$EX$3)</f>
        <v>0</v>
      </c>
      <c r="FA106" s="554">
        <f t="shared" si="557"/>
        <v>0</v>
      </c>
      <c r="FB106" s="552">
        <v>0</v>
      </c>
      <c r="FC106" s="555">
        <f>SUMIFS(용기수불기초자료!$D$3:$D$4794,용기수불기초자료!$B$3:$B$4794,A106,용기수불기초자료!$C$3:$C$4794,$FB$3)</f>
        <v>0</v>
      </c>
      <c r="FD106" s="555">
        <f>SUMIFS(용기수불기초자료!$G$3:$G$4794,용기수불기초자료!$B$3:$B$4794,A106,용기수불기초자료!$C$3:$C$4794,$FB$3)</f>
        <v>0</v>
      </c>
      <c r="FE106" s="554">
        <f t="shared" si="558"/>
        <v>0</v>
      </c>
      <c r="FF106" s="552">
        <v>0</v>
      </c>
      <c r="FG106" s="555">
        <f>SUMIFS(용기수불기초자료!$D$3:$D$4794,용기수불기초자료!$B$3:$B$4794,A106,용기수불기초자료!$C$3:$C$4794,$FF$3)</f>
        <v>0</v>
      </c>
      <c r="FH106" s="555">
        <f>SUMIFS(용기수불기초자료!$G$3:$G$4794,용기수불기초자료!$B$3:$B$4794,A106,용기수불기초자료!$C$3:$C$4794,$FF$3)</f>
        <v>0</v>
      </c>
      <c r="FI106" s="554">
        <f t="shared" si="680"/>
        <v>0</v>
      </c>
      <c r="FJ106" s="552">
        <v>0</v>
      </c>
      <c r="FK106" s="555">
        <f>SUMIFS(용기수불기초자료!$D$3:$D$4794,용기수불기초자료!$B$3:$B$4794,$A106,용기수불기초자료!$C$3:$C$4794,$FJ$3)</f>
        <v>0</v>
      </c>
      <c r="FL106" s="555">
        <f>SUMIFS(용기수불기초자료!$G$3:$G$4794,용기수불기초자료!$B$3:$B$4794,$A106,용기수불기초자료!$C$3:$C$4794,$FJ$3)</f>
        <v>0</v>
      </c>
      <c r="FM106" s="554">
        <f t="shared" si="681"/>
        <v>0</v>
      </c>
      <c r="FN106" s="552">
        <v>0</v>
      </c>
      <c r="FO106" s="555">
        <f>SUMIFS(용기수불기초자료!$D$3:$D$4794,용기수불기초자료!$B$3:$B$4794,$A106,용기수불기초자료!$C$3:$C$4794,$FN$3)</f>
        <v>0</v>
      </c>
      <c r="FP106" s="555">
        <f>SUMIFS(용기수불기초자료!$G$3:$G$4794,용기수불기초자료!$B$3:$B$4794,$A106,용기수불기초자료!$C$3:$C$4794,$FN$3)</f>
        <v>0</v>
      </c>
      <c r="FQ106" s="554">
        <f t="shared" si="682"/>
        <v>0</v>
      </c>
      <c r="FR106" s="558">
        <v>3</v>
      </c>
      <c r="FS106" s="582">
        <f>SUMIF(기화기수불!$B$4:$B$628,A106,기화기수불!$D$4:$D$628)</f>
        <v>0</v>
      </c>
      <c r="FT106" s="582">
        <f>SUMIF(기화기수불!$B$4:$B$628,A106,기화기수불!$C$4:$C$628)</f>
        <v>0</v>
      </c>
      <c r="FU106" s="559">
        <f t="shared" si="760"/>
        <v>3</v>
      </c>
      <c r="FW106" s="228"/>
    </row>
    <row r="107" spans="1:189" s="708" customFormat="1" x14ac:dyDescent="0.3">
      <c r="A107" s="948" t="s">
        <v>697</v>
      </c>
      <c r="B107" s="546">
        <f t="shared" si="521"/>
        <v>23</v>
      </c>
      <c r="C107" s="697">
        <f t="shared" si="522"/>
        <v>33</v>
      </c>
      <c r="D107" s="697">
        <f t="shared" si="523"/>
        <v>34</v>
      </c>
      <c r="E107" s="698">
        <f t="shared" si="524"/>
        <v>22</v>
      </c>
      <c r="F107" s="699">
        <v>0</v>
      </c>
      <c r="G107" s="700">
        <f>SUMIFS(용기수불기초자료!$D$3:$D$4794,용기수불기초자료!$B$3:$B$4794,A107,용기수불기초자료!$C$3:$C$4794,$F$3)</f>
        <v>0</v>
      </c>
      <c r="H107" s="701">
        <f>SUMIFS(용기수불기초자료!$G$3:$G$4794,용기수불기초자료!$B$3:$B$4794,A107,용기수불기초자료!$C$3:$C$4794,$F$3)</f>
        <v>0</v>
      </c>
      <c r="I107" s="697">
        <f t="shared" si="525"/>
        <v>0</v>
      </c>
      <c r="J107" s="702">
        <v>5</v>
      </c>
      <c r="K107" s="700">
        <f>SUMIFS(용기수불기초자료!$D$3:$D$4794,용기수불기초자료!$B$3:$B$4794,A107,용기수불기초자료!$C$3:$C$4794,$J$3)</f>
        <v>0</v>
      </c>
      <c r="L107" s="701">
        <f>SUMIFS(용기수불기초자료!$G$3:$G$4794,용기수불기초자료!$B$3:$B$4794,A107,용기수불기초자료!$C$3:$C$4794,$J$3)</f>
        <v>0</v>
      </c>
      <c r="M107" s="698">
        <f t="shared" si="526"/>
        <v>5</v>
      </c>
      <c r="N107" s="699">
        <v>0</v>
      </c>
      <c r="O107" s="700">
        <f>SUMIFS(용기수불기초자료!$D$3:$D$4794,용기수불기초자료!$B$3:$B$4794,A107,용기수불기초자료!$C$3:$C$4794,$N$3)</f>
        <v>0</v>
      </c>
      <c r="P107" s="701">
        <f>SUMIFS(용기수불기초자료!$G$3:$G$4794,용기수불기초자료!$B$3:$B$4794,A107,용기수불기초자료!$C$3:$C$4794,$N$3)</f>
        <v>0</v>
      </c>
      <c r="Q107" s="697">
        <f t="shared" si="596"/>
        <v>0</v>
      </c>
      <c r="R107" s="702">
        <v>-3</v>
      </c>
      <c r="S107" s="701">
        <f>SUMIFS(용기수불기초자료!$D$3:$D$4794,용기수불기초자료!$B$3:$B$4794,A107,용기수불기초자료!$C$3:$C$4794,$R$3)</f>
        <v>0</v>
      </c>
      <c r="T107" s="701">
        <f>SUMIFS(용기수불기초자료!$G$3:$G$4794,용기수불기초자료!$B$3:$B$4794,A107,용기수불기초자료!$C$3:$C$4794,$R$3)</f>
        <v>0</v>
      </c>
      <c r="U107" s="698">
        <f t="shared" si="527"/>
        <v>-3</v>
      </c>
      <c r="V107" s="699">
        <v>0</v>
      </c>
      <c r="W107" s="701">
        <f>SUMIFS(용기수불기초자료!$D$3:$D$4794,용기수불기초자료!$B$3:$B$4794,A107,용기수불기초자료!$C$3:$C$4794,$V$3)</f>
        <v>0</v>
      </c>
      <c r="X107" s="701">
        <f>SUMIFS(용기수불기초자료!$G$3:$G$4794,용기수불기초자료!$B$3:$B$4794,A107,용기수불기초자료!$C$3:$C$4794,$V$3)</f>
        <v>0</v>
      </c>
      <c r="Y107" s="697">
        <f t="shared" si="528"/>
        <v>0</v>
      </c>
      <c r="Z107" s="702">
        <v>0</v>
      </c>
      <c r="AA107" s="701">
        <f>SUMIFS(용기수불기초자료!$D$3:$D$4794,용기수불기초자료!$B$3:$B$4794,A107,용기수불기초자료!$C$3:$C$4794,$Z$3)</f>
        <v>0</v>
      </c>
      <c r="AB107" s="701">
        <f>SUMIFS(용기수불기초자료!$G$3:$G$4794,용기수불기초자료!$B$3:$B$4794,A107,용기수불기초자료!$C$3:$C$4794,$Z$3)</f>
        <v>0</v>
      </c>
      <c r="AC107" s="698">
        <f t="shared" si="529"/>
        <v>0</v>
      </c>
      <c r="AD107" s="702">
        <v>0</v>
      </c>
      <c r="AE107" s="701">
        <f>SUMIFS(용기수불기초자료!$D$3:$D$4794,용기수불기초자료!$B$3:$B$4794,A107,용기수불기초자료!$C$3:$C$4794,$AD$3)</f>
        <v>0</v>
      </c>
      <c r="AF107" s="701">
        <f>SUMIFS(용기수불기초자료!$G$3:$G$4794,용기수불기초자료!$B$3:$B$4794,A107,용기수불기초자료!$C$3:$C$4794,$AD$3)</f>
        <v>0</v>
      </c>
      <c r="AG107" s="698">
        <f t="shared" si="530"/>
        <v>0</v>
      </c>
      <c r="AH107" s="699">
        <v>19</v>
      </c>
      <c r="AI107" s="701">
        <f>SUMIFS(용기수불기초자료!$D$3:$D$4794,용기수불기초자료!$B$3:$B$4794,A107,용기수불기초자료!$C$3:$C$4794,$AH$3)</f>
        <v>32</v>
      </c>
      <c r="AJ107" s="701">
        <f>SUMIFS(용기수불기초자료!$G$3:$G$4794,용기수불기초자료!$B$3:$B$4794,A107,용기수불기초자료!$C$3:$C$4794,$AH$3)</f>
        <v>33</v>
      </c>
      <c r="AK107" s="697">
        <f t="shared" si="597"/>
        <v>18</v>
      </c>
      <c r="AL107" s="702">
        <v>0</v>
      </c>
      <c r="AM107" s="701">
        <f>SUMIFS(용기수불기초자료!$D$3:$D$4794,용기수불기초자료!$B$3:$B$4794,A107,용기수불기초자료!$C$3:$C$4794,$AL$3)</f>
        <v>0</v>
      </c>
      <c r="AN107" s="701">
        <f>SUMIFS(용기수불기초자료!$G$3:$G$4794,용기수불기초자료!$B$3:$B$4794,A107,용기수불기초자료!$C$3:$C$4794,$AL$3)</f>
        <v>0</v>
      </c>
      <c r="AO107" s="698">
        <f t="shared" si="723"/>
        <v>0</v>
      </c>
      <c r="AP107" s="702">
        <v>0</v>
      </c>
      <c r="AQ107" s="701">
        <f>SUMIFS(용기수불기초자료!$D$3:$D$4794,용기수불기초자료!$B$3:$B$4794,A107,용기수불기초자료!$C$3:$C$4794,$AP$3)</f>
        <v>0</v>
      </c>
      <c r="AR107" s="701">
        <f>SUMIFS(용기수불기초자료!$G$3:$G$4794,용기수불기초자료!$B$3:$B$4794,A107,용기수불기초자료!$C$3:$C$4794,$AP$3)</f>
        <v>0</v>
      </c>
      <c r="AS107" s="698">
        <f t="shared" si="606"/>
        <v>0</v>
      </c>
      <c r="AT107" s="702">
        <v>-2</v>
      </c>
      <c r="AU107" s="701">
        <f>SUMIFS(용기수불기초자료!$D$3:$D$4794,용기수불기초자료!$B$3:$B$4794,A107,용기수불기초자료!$C$3:$C$4794,$AT$3)</f>
        <v>0</v>
      </c>
      <c r="AV107" s="701">
        <f>SUMIFS(용기수불기초자료!$G$3:$G$4794,용기수불기초자료!$B$3:$B$4794,A107,용기수불기초자료!$C$3:$C$4794,$AT$3)</f>
        <v>0</v>
      </c>
      <c r="AW107" s="698">
        <f t="shared" si="531"/>
        <v>-2</v>
      </c>
      <c r="AX107" s="699">
        <v>2</v>
      </c>
      <c r="AY107" s="700">
        <f>SUMIFS(용기수불기초자료!$D$3:$D$4794,용기수불기초자료!$B$3:$B$4794,A107,용기수불기초자료!$C$3:$C$4794,$AX$3)</f>
        <v>0</v>
      </c>
      <c r="AZ107" s="701">
        <f>SUMIFS(용기수불기초자료!$G$3:$G$4794,용기수불기초자료!$B$3:$B$4794,A107,용기수불기초자료!$C$3:$C$4794,$AX$3)</f>
        <v>0</v>
      </c>
      <c r="BA107" s="697">
        <f t="shared" si="532"/>
        <v>2</v>
      </c>
      <c r="BB107" s="702">
        <v>0</v>
      </c>
      <c r="BC107" s="700">
        <f>SUMIFS(용기수불기초자료!$D$3:$D$4794,용기수불기초자료!$B$3:$B$4794,A107,용기수불기초자료!$C$3:$C$4794,$BB$3)</f>
        <v>0</v>
      </c>
      <c r="BD107" s="701">
        <f>SUMIFS(용기수불기초자료!$G$3:$G$4794,용기수불기초자료!$B$3:$B$4794,A107,용기수불기초자료!$C$3:$C$4794,$BB$3)</f>
        <v>0</v>
      </c>
      <c r="BE107" s="698">
        <f t="shared" si="533"/>
        <v>0</v>
      </c>
      <c r="BF107" s="699">
        <v>0</v>
      </c>
      <c r="BG107" s="700">
        <f>SUMIFS(용기수불기초자료!$D$3:$D$4794,용기수불기초자료!$B$3:$B$4794,A107,용기수불기초자료!$C$3:$C$4794,$BF$3)</f>
        <v>0</v>
      </c>
      <c r="BH107" s="701">
        <f>SUMIFS(용기수불기초자료!$G$3:$G$4794,용기수불기초자료!$B$3:$B$4794,A107,용기수불기초자료!$C$3:$C$4794,$BF$3)</f>
        <v>0</v>
      </c>
      <c r="BI107" s="697">
        <f t="shared" si="534"/>
        <v>0</v>
      </c>
      <c r="BJ107" s="702">
        <v>0</v>
      </c>
      <c r="BK107" s="700">
        <f>SUMIFS(용기수불기초자료!$D$3:$D$4794,용기수불기초자료!$B$3:$B$4794,A107,용기수불기초자료!$C$3:$C$4794,$BJ$3)</f>
        <v>0</v>
      </c>
      <c r="BL107" s="701">
        <f>SUMIFS(용기수불기초자료!$G$3:$G$4794,용기수불기초자료!$B$3:$B$4794,A107,용기수불기초자료!$C$3:$C$4794,$BJ$3)</f>
        <v>0</v>
      </c>
      <c r="BM107" s="698">
        <f t="shared" si="535"/>
        <v>0</v>
      </c>
      <c r="BN107" s="702">
        <v>0</v>
      </c>
      <c r="BO107" s="700">
        <f>SUMIFS(용기수불기초자료!$D$3:$D$4794,용기수불기초자료!$B$3:$B$4794,A107,용기수불기초자료!$C$3:$C$4794,$BN$3)</f>
        <v>0</v>
      </c>
      <c r="BP107" s="701">
        <f>SUMIFS(용기수불기초자료!$G$3:$G$4794,용기수불기초자료!$B$3:$B$4794,A107,용기수불기초자료!$C$3:$C$4794,$BN$3)</f>
        <v>0</v>
      </c>
      <c r="BQ107" s="698">
        <f t="shared" si="536"/>
        <v>0</v>
      </c>
      <c r="BR107" s="702">
        <v>0</v>
      </c>
      <c r="BS107" s="700">
        <f>SUMIFS(용기수불기초자료!$D$3:$D$4794,용기수불기초자료!$B$3:$B$4794,A107,용기수불기초자료!$C$3:$C$4794,$BR$3)</f>
        <v>0</v>
      </c>
      <c r="BT107" s="701">
        <f>SUMIFS(용기수불기초자료!$G$3:$G$4794,용기수불기초자료!$B$3:$B$4794,A107,용기수불기초자료!$C$3:$C$4794,$BR$3)</f>
        <v>0</v>
      </c>
      <c r="BU107" s="698">
        <f t="shared" si="537"/>
        <v>0</v>
      </c>
      <c r="BV107" s="699">
        <v>0</v>
      </c>
      <c r="BW107" s="700">
        <f>SUMIFS(용기수불기초자료!$D$3:$D$4794,용기수불기초자료!$B$3:$B$4794,A107,용기수불기초자료!$C$3:$C$4794,$BV$3)</f>
        <v>0</v>
      </c>
      <c r="BX107" s="701">
        <f>SUMIFS(용기수불기초자료!$G$3:$G$4794,용기수불기초자료!$B$3:$B$4794,A107,용기수불기초자료!$C$3:$C$4794,$BV$3)</f>
        <v>0</v>
      </c>
      <c r="BY107" s="697">
        <f t="shared" si="538"/>
        <v>0</v>
      </c>
      <c r="BZ107" s="702">
        <v>5</v>
      </c>
      <c r="CA107" s="700">
        <f>SUMIFS(용기수불기초자료!$D$3:$D$4794,용기수불기초자료!$B$3:$B$4794,A107,용기수불기초자료!$C$3:$C$4794,$BZ$3)</f>
        <v>0</v>
      </c>
      <c r="CB107" s="701">
        <f>SUMIFS(용기수불기초자료!$G$3:$G$4794,용기수불기초자료!$B$3:$B$4794,A107,용기수불기초자료!$C$3:$C$4794,$BZ$3)</f>
        <v>0</v>
      </c>
      <c r="CC107" s="698">
        <f t="shared" si="539"/>
        <v>5</v>
      </c>
      <c r="CD107" s="702">
        <v>0</v>
      </c>
      <c r="CE107" s="700">
        <f>SUMIFS(용기수불기초자료!$D$3:$D$4794,용기수불기초자료!$B$3:$B$4794,A107,용기수불기초자료!$C$3:$C$4794,$CD$3)</f>
        <v>0</v>
      </c>
      <c r="CF107" s="701">
        <f>SUMIFS(용기수불기초자료!$G$3:$G$4794,용기수불기초자료!$B$3:$B$4794,A107,용기수불기초자료!$C$3:$C$4794,$CD$3)</f>
        <v>0</v>
      </c>
      <c r="CG107" s="698">
        <f t="shared" si="540"/>
        <v>0</v>
      </c>
      <c r="CH107" s="702">
        <v>0</v>
      </c>
      <c r="CI107" s="700">
        <f>SUMIFS(용기수불기초자료!$D$3:$D$4794,용기수불기초자료!$B$3:$B$4794,A107,용기수불기초자료!$C$3:$C$4794,$CH$3)</f>
        <v>0</v>
      </c>
      <c r="CJ107" s="701">
        <f>SUMIFS(용기수불기초자료!$G$3:$G$4794,용기수불기초자료!$B$3:$B$4794,A107,용기수불기초자료!$C$3:$C$4794,$CH$3)</f>
        <v>0</v>
      </c>
      <c r="CK107" s="698">
        <f t="shared" si="541"/>
        <v>0</v>
      </c>
      <c r="CL107" s="699">
        <v>0</v>
      </c>
      <c r="CM107" s="700">
        <f>SUMIFS(용기수불기초자료!$D$3:$D$4794,용기수불기초자료!$B$3:$B$4794,A107,용기수불기초자료!$C$3:$C$4794,$CL$3)</f>
        <v>0</v>
      </c>
      <c r="CN107" s="701">
        <f>SUMIFS(용기수불기초자료!$G$3:$G$4794,용기수불기초자료!$B$3:$B$4794,A107,용기수불기초자료!$C$3:$C$4794,$CL$3)</f>
        <v>0</v>
      </c>
      <c r="CO107" s="697">
        <f t="shared" si="542"/>
        <v>0</v>
      </c>
      <c r="CP107" s="702">
        <v>0</v>
      </c>
      <c r="CQ107" s="700">
        <f>SUMIFS(용기수불기초자료!$D$3:$D$4794,용기수불기초자료!$B$3:$B$4794,A107,용기수불기초자료!$C$3:$C$4794,$CP$3)</f>
        <v>0</v>
      </c>
      <c r="CR107" s="701">
        <f>SUMIFS(용기수불기초자료!$G$3:$G$4794,용기수불기초자료!$B$3:$B$4794,A107,용기수불기초자료!$C$3:$C$4794,$CP$3)</f>
        <v>0</v>
      </c>
      <c r="CS107" s="698">
        <f t="shared" si="543"/>
        <v>0</v>
      </c>
      <c r="CT107" s="699">
        <v>0</v>
      </c>
      <c r="CU107" s="700">
        <f>SUMIFS(용기수불기초자료!$D$3:$D$4794,용기수불기초자료!$B$3:$B$4794,A107,용기수불기초자료!$C$3:$C$4794,$CT$3)</f>
        <v>0</v>
      </c>
      <c r="CV107" s="701">
        <f>SUMIFS(용기수불기초자료!$G$3:$G$4794,용기수불기초자료!$B$3:$B$4794,A107,용기수불기초자료!$C$3:$C$4794,$CT$3)</f>
        <v>0</v>
      </c>
      <c r="CW107" s="697">
        <f t="shared" si="544"/>
        <v>0</v>
      </c>
      <c r="CX107" s="702">
        <v>0</v>
      </c>
      <c r="CY107" s="700">
        <f>SUMIFS(용기수불기초자료!$D$3:$D$4794,용기수불기초자료!$B$3:$B$4794,A107,용기수불기초자료!$C$3:$C$4794,$CX$3)</f>
        <v>0</v>
      </c>
      <c r="CZ107" s="701">
        <f>SUMIFS(용기수불기초자료!$G$3:$G$4794,용기수불기초자료!$B$3:$B$4794,A107,용기수불기초자료!$C$3:$C$4794,$CX$3)</f>
        <v>0</v>
      </c>
      <c r="DA107" s="698">
        <f t="shared" si="545"/>
        <v>0</v>
      </c>
      <c r="DB107" s="699">
        <v>-1</v>
      </c>
      <c r="DC107" s="700">
        <f>SUMIFS(용기수불기초자료!$D$3:$D$4794,용기수불기초자료!$B$3:$B$4794,A107,용기수불기초자료!$C$3:$C$4794,$DB$3)</f>
        <v>0</v>
      </c>
      <c r="DD107" s="701">
        <f>SUMIFS(용기수불기초자료!$G$3:$G$4794,용기수불기초자료!$B$3:$B$4794,A107,용기수불기초자료!$C$3:$C$4794,$DB$3)</f>
        <v>0</v>
      </c>
      <c r="DE107" s="697">
        <f t="shared" si="546"/>
        <v>-1</v>
      </c>
      <c r="DF107" s="702">
        <v>0</v>
      </c>
      <c r="DG107" s="700">
        <f>SUMIFS(용기수불기초자료!$D$3:$D$4794,용기수불기초자료!$B$3:$B$4794,A107,용기수불기초자료!$C$3:$C$4794,$DF$3)</f>
        <v>0</v>
      </c>
      <c r="DH107" s="701">
        <f>SUMIFS(용기수불기초자료!$G$3:$G$4794,용기수불기초자료!$B$3:$B$4794,A107,용기수불기초자료!$C$3:$C$4794,$DF$3)</f>
        <v>0</v>
      </c>
      <c r="DI107" s="698">
        <f t="shared" si="547"/>
        <v>0</v>
      </c>
      <c r="DJ107" s="702">
        <v>0</v>
      </c>
      <c r="DK107" s="700">
        <f>SUMIFS(용기수불기초자료!$D$3:$D$4794,용기수불기초자료!$B$3:$B$4794,A107,용기수불기초자료!$C$3:$C$4794,$DJ$3)</f>
        <v>0</v>
      </c>
      <c r="DL107" s="701">
        <f>SUMIFS(용기수불기초자료!$G$3:$G$4794,용기수불기초자료!$B$3:$B$4794,A107,용기수불기초자료!$C$3:$C$4794,$DJ$3)</f>
        <v>0</v>
      </c>
      <c r="DM107" s="698">
        <f t="shared" si="548"/>
        <v>0</v>
      </c>
      <c r="DN107" s="702">
        <v>0</v>
      </c>
      <c r="DO107" s="700">
        <f>SUMIFS(용기수불기초자료!$D$3:$D$4794,용기수불기초자료!$B$3:$B$4794,A107,용기수불기초자료!$C$3:$C$4794,$DN$3)</f>
        <v>0</v>
      </c>
      <c r="DP107" s="701">
        <f>SUMIFS(용기수불기초자료!$G$3:$G$4794,용기수불기초자료!$B$3:$B$4794,A107,용기수불기초자료!$C$3:$C$4794,$DN$3)</f>
        <v>0</v>
      </c>
      <c r="DQ107" s="703">
        <f t="shared" si="549"/>
        <v>0</v>
      </c>
      <c r="DR107" s="699">
        <v>0</v>
      </c>
      <c r="DS107" s="700">
        <f>SUMIFS(용기수불기초자료!$D$3:$D$4794,용기수불기초자료!$B$3:$B$4794,A107,용기수불기초자료!$C$3:$C$4794,$DR$3)</f>
        <v>0</v>
      </c>
      <c r="DT107" s="701">
        <f>SUMIFS(용기수불기초자료!$G$3:$G$4794,용기수불기초자료!$B$3:$B$4794,A107,용기수불기초자료!$C$3:$C$4794,$DR$3)</f>
        <v>0</v>
      </c>
      <c r="DU107" s="697">
        <f t="shared" si="520"/>
        <v>0</v>
      </c>
      <c r="DV107" s="702">
        <v>-4</v>
      </c>
      <c r="DW107" s="700">
        <f>SUMIFS(용기수불기초자료!$D$3:$D$4794,용기수불기초자료!$B$3:$B$4794,A107,용기수불기초자료!$C$3:$C$4794,$DV$3)</f>
        <v>1</v>
      </c>
      <c r="DX107" s="701">
        <f>SUMIFS(용기수불기초자료!$G$3:$G$4794,용기수불기초자료!$B$3:$B$4794,A107,용기수불기초자료!$C$3:$C$4794,$DV$3)</f>
        <v>1</v>
      </c>
      <c r="DY107" s="698">
        <f t="shared" si="550"/>
        <v>-4</v>
      </c>
      <c r="DZ107" s="699">
        <v>0</v>
      </c>
      <c r="EA107" s="700">
        <f>SUMIFS(용기수불기초자료!$D$3:$D$4794,용기수불기초자료!$B$3:$B$4794,A107,용기수불기초자료!$C$3:$C$4794,$DZ$3)</f>
        <v>0</v>
      </c>
      <c r="EB107" s="701">
        <f>SUMIFS(용기수불기초자료!$G$3:$G$4794,용기수불기초자료!$B$3:$B$4794,A107,용기수불기초자료!$C$3:$C$4794,$DZ$3)</f>
        <v>0</v>
      </c>
      <c r="EC107" s="697">
        <f t="shared" si="551"/>
        <v>0</v>
      </c>
      <c r="ED107" s="702">
        <v>2</v>
      </c>
      <c r="EE107" s="700">
        <f>SUMIFS(용기수불기초자료!$D$3:$D$4794,용기수불기초자료!$B$3:$B$4794,A107,용기수불기초자료!$C$3:$C$4794,$ED$3)</f>
        <v>0</v>
      </c>
      <c r="EF107" s="701">
        <f>SUMIFS(용기수불기초자료!$G$3:$G$4794,용기수불기초자료!$B$3:$B$4794,A107,용기수불기초자료!$C$3:$C$4794,$ED$3)</f>
        <v>0</v>
      </c>
      <c r="EG107" s="698">
        <f t="shared" si="552"/>
        <v>2</v>
      </c>
      <c r="EH107" s="702">
        <v>0</v>
      </c>
      <c r="EI107" s="700">
        <f>SUMIFS(용기수불기초자료!$D$3:$D$4794,용기수불기초자료!$B$3:$B$4794,A107,용기수불기초자료!$C$3:$C$4794,$EH$3)</f>
        <v>0</v>
      </c>
      <c r="EJ107" s="701">
        <f>SUMIFS(용기수불기초자료!$G$3:$G$4794,용기수불기초자료!$B$3:$B$4794,A107,용기수불기초자료!$C$3:$C$4794,$EH$3)</f>
        <v>0</v>
      </c>
      <c r="EK107" s="698">
        <f t="shared" si="553"/>
        <v>0</v>
      </c>
      <c r="EL107" s="699">
        <v>0</v>
      </c>
      <c r="EM107" s="700">
        <f>SUMIFS(용기수불기초자료!$D$3:$D$4794,용기수불기초자료!$B$3:$B$4794,A107,용기수불기초자료!$C$3:$C$4794,$EL$3)</f>
        <v>0</v>
      </c>
      <c r="EN107" s="701">
        <f>SUMIFS(용기수불기초자료!$G$3:$G$4794,용기수불기초자료!$B$3:$B$4794,A107,용기수불기초자료!$C$3:$C$4794,$EL$3)</f>
        <v>0</v>
      </c>
      <c r="EO107" s="697">
        <f t="shared" si="554"/>
        <v>0</v>
      </c>
      <c r="EP107" s="702">
        <v>0</v>
      </c>
      <c r="EQ107" s="700">
        <f>SUMIFS(용기수불기초자료!$D$3:$D$4794,용기수불기초자료!$B$3:$B$4794,A107,용기수불기초자료!$C$3:$C$4794,$EP$3)</f>
        <v>0</v>
      </c>
      <c r="ER107" s="701">
        <f>SUMIFS(용기수불기초자료!$G$3:$G$4794,용기수불기초자료!$B$3:$B$4794,A107,용기수불기초자료!$C$3:$C$4794,$EP$3)</f>
        <v>0</v>
      </c>
      <c r="ES107" s="698">
        <f t="shared" si="555"/>
        <v>0</v>
      </c>
      <c r="ET107" s="702">
        <v>0</v>
      </c>
      <c r="EU107" s="700">
        <f>SUMIFS(용기수불기초자료!$D$3:$D$4794,용기수불기초자료!$B$3:$B$4794,A107,용기수불기초자료!$C$3:$C$4794,$ET$3)</f>
        <v>0</v>
      </c>
      <c r="EV107" s="701">
        <f>SUMIFS(용기수불기초자료!$G$3:$G$4794,용기수불기초자료!$B$3:$B$4794,A107,용기수불기초자료!$C$3:$C$4794,$ET$3)</f>
        <v>0</v>
      </c>
      <c r="EW107" s="698">
        <f t="shared" si="556"/>
        <v>0</v>
      </c>
      <c r="EX107" s="702">
        <v>0</v>
      </c>
      <c r="EY107" s="700">
        <f>SUMIFS(용기수불기초자료!$D$3:$D$4794,용기수불기초자료!$B$3:$B$4794,A107,용기수불기초자료!$C$3:$C$4794,$EX$3)</f>
        <v>0</v>
      </c>
      <c r="EZ107" s="701">
        <f>SUMIFS(용기수불기초자료!$G$3:$G$4794,용기수불기초자료!$B$3:$B$4794,A107,용기수불기초자료!$C$3:$C$4794,$EX$3)</f>
        <v>0</v>
      </c>
      <c r="FA107" s="703">
        <f t="shared" si="557"/>
        <v>0</v>
      </c>
      <c r="FB107" s="702">
        <v>0</v>
      </c>
      <c r="FC107" s="704">
        <f>SUMIFS(용기수불기초자료!$D$3:$D$4794,용기수불기초자료!$B$3:$B$4794,A107,용기수불기초자료!$C$3:$C$4794,$FB$3)</f>
        <v>0</v>
      </c>
      <c r="FD107" s="704">
        <f>SUMIFS(용기수불기초자료!$G$3:$G$4794,용기수불기초자료!$B$3:$B$4794,A107,용기수불기초자료!$C$3:$C$4794,$FB$3)</f>
        <v>0</v>
      </c>
      <c r="FE107" s="703">
        <f t="shared" si="558"/>
        <v>0</v>
      </c>
      <c r="FF107" s="702">
        <v>0</v>
      </c>
      <c r="FG107" s="704">
        <f>SUMIFS(용기수불기초자료!$D$3:$D$4794,용기수불기초자료!$B$3:$B$4794,A107,용기수불기초자료!$C$3:$C$4794,$FF$3)</f>
        <v>0</v>
      </c>
      <c r="FH107" s="704">
        <f>SUMIFS(용기수불기초자료!$G$3:$G$4794,용기수불기초자료!$B$3:$B$4794,A107,용기수불기초자료!$C$3:$C$4794,$FF$3)</f>
        <v>0</v>
      </c>
      <c r="FI107" s="703">
        <f t="shared" si="680"/>
        <v>0</v>
      </c>
      <c r="FJ107" s="702">
        <v>0</v>
      </c>
      <c r="FK107" s="704">
        <f>SUMIFS(용기수불기초자료!$D$3:$D$4794,용기수불기초자료!$B$3:$B$4794,$A107,용기수불기초자료!$C$3:$C$4794,$FJ$3)</f>
        <v>0</v>
      </c>
      <c r="FL107" s="704">
        <f>SUMIFS(용기수불기초자료!$G$3:$G$4794,용기수불기초자료!$B$3:$B$4794,$A107,용기수불기초자료!$C$3:$C$4794,$FJ$3)</f>
        <v>0</v>
      </c>
      <c r="FM107" s="703">
        <f t="shared" si="681"/>
        <v>0</v>
      </c>
      <c r="FN107" s="702">
        <v>0</v>
      </c>
      <c r="FO107" s="704">
        <f>SUMIFS(용기수불기초자료!$D$3:$D$4794,용기수불기초자료!$B$3:$B$4794,$A107,용기수불기초자료!$C$3:$C$4794,$FN$3)</f>
        <v>0</v>
      </c>
      <c r="FP107" s="704">
        <f>SUMIFS(용기수불기초자료!$G$3:$G$4794,용기수불기초자료!$B$3:$B$4794,$A107,용기수불기초자료!$C$3:$C$4794,$FN$3)</f>
        <v>0</v>
      </c>
      <c r="FQ107" s="703">
        <f t="shared" si="682"/>
        <v>0</v>
      </c>
      <c r="FR107" s="705">
        <v>3</v>
      </c>
      <c r="FS107" s="706">
        <f>SUMIF(기화기수불!$B$4:$B$628,A107,기화기수불!$D$4:$D$628)</f>
        <v>0</v>
      </c>
      <c r="FT107" s="706">
        <f>SUMIF(기화기수불!$B$4:$B$628,A107,기화기수불!$C$4:$C$628)</f>
        <v>0</v>
      </c>
      <c r="FU107" s="707">
        <f t="shared" si="760"/>
        <v>3</v>
      </c>
      <c r="FW107" s="709"/>
      <c r="GG107" s="708" t="s">
        <v>943</v>
      </c>
    </row>
    <row r="108" spans="1:189" s="708" customFormat="1" x14ac:dyDescent="0.3">
      <c r="A108" s="948" t="s">
        <v>698</v>
      </c>
      <c r="B108" s="546">
        <f t="shared" si="521"/>
        <v>9</v>
      </c>
      <c r="C108" s="697">
        <f t="shared" si="522"/>
        <v>68</v>
      </c>
      <c r="D108" s="697">
        <f t="shared" si="523"/>
        <v>62</v>
      </c>
      <c r="E108" s="698">
        <f t="shared" si="524"/>
        <v>15</v>
      </c>
      <c r="F108" s="699">
        <v>5</v>
      </c>
      <c r="G108" s="700">
        <f>SUMIFS(용기수불기초자료!$D$3:$D$4794,용기수불기초자료!$B$3:$B$4794,A108,용기수불기초자료!$C$3:$C$4794,$F$3)</f>
        <v>3</v>
      </c>
      <c r="H108" s="701">
        <f>SUMIFS(용기수불기초자료!$G$3:$G$4794,용기수불기초자료!$B$3:$B$4794,A108,용기수불기초자료!$C$3:$C$4794,$F$3)</f>
        <v>3</v>
      </c>
      <c r="I108" s="697">
        <f t="shared" si="525"/>
        <v>5</v>
      </c>
      <c r="J108" s="702">
        <v>-3</v>
      </c>
      <c r="K108" s="700">
        <f>SUMIFS(용기수불기초자료!$D$3:$D$4794,용기수불기초자료!$B$3:$B$4794,A108,용기수불기초자료!$C$3:$C$4794,$J$3)</f>
        <v>1</v>
      </c>
      <c r="L108" s="701">
        <f>SUMIFS(용기수불기초자료!$G$3:$G$4794,용기수불기초자료!$B$3:$B$4794,A108,용기수불기초자료!$C$3:$C$4794,$J$3)</f>
        <v>1</v>
      </c>
      <c r="M108" s="698">
        <f t="shared" si="526"/>
        <v>-3</v>
      </c>
      <c r="N108" s="699">
        <v>1</v>
      </c>
      <c r="O108" s="700">
        <f>SUMIFS(용기수불기초자료!$D$3:$D$4794,용기수불기초자료!$B$3:$B$4794,A108,용기수불기초자료!$C$3:$C$4794,$N$3)</f>
        <v>0</v>
      </c>
      <c r="P108" s="701">
        <f>SUMIFS(용기수불기초자료!$G$3:$G$4794,용기수불기초자료!$B$3:$B$4794,A108,용기수불기초자료!$C$3:$C$4794,$N$3)</f>
        <v>0</v>
      </c>
      <c r="Q108" s="697">
        <f t="shared" si="596"/>
        <v>1</v>
      </c>
      <c r="R108" s="702">
        <v>0</v>
      </c>
      <c r="S108" s="701">
        <f>SUMIFS(용기수불기초자료!$D$3:$D$4794,용기수불기초자료!$B$3:$B$4794,A108,용기수불기초자료!$C$3:$C$4794,$R$3)</f>
        <v>0</v>
      </c>
      <c r="T108" s="701">
        <f>SUMIFS(용기수불기초자료!$G$3:$G$4794,용기수불기초자료!$B$3:$B$4794,A108,용기수불기초자료!$C$3:$C$4794,$R$3)</f>
        <v>0</v>
      </c>
      <c r="U108" s="698">
        <f t="shared" si="527"/>
        <v>0</v>
      </c>
      <c r="V108" s="699">
        <v>0</v>
      </c>
      <c r="W108" s="701">
        <f>SUMIFS(용기수불기초자료!$D$3:$D$4794,용기수불기초자료!$B$3:$B$4794,A108,용기수불기초자료!$C$3:$C$4794,$V$3)</f>
        <v>0</v>
      </c>
      <c r="X108" s="701">
        <f>SUMIFS(용기수불기초자료!$G$3:$G$4794,용기수불기초자료!$B$3:$B$4794,A108,용기수불기초자료!$C$3:$C$4794,$V$3)</f>
        <v>0</v>
      </c>
      <c r="Y108" s="697">
        <f t="shared" si="528"/>
        <v>0</v>
      </c>
      <c r="Z108" s="702">
        <v>0</v>
      </c>
      <c r="AA108" s="701">
        <f>SUMIFS(용기수불기초자료!$D$3:$D$4794,용기수불기초자료!$B$3:$B$4794,A108,용기수불기초자료!$C$3:$C$4794,$Z$3)</f>
        <v>0</v>
      </c>
      <c r="AB108" s="701">
        <f>SUMIFS(용기수불기초자료!$G$3:$G$4794,용기수불기초자료!$B$3:$B$4794,A108,용기수불기초자료!$C$3:$C$4794,$Z$3)</f>
        <v>0</v>
      </c>
      <c r="AC108" s="698">
        <f t="shared" si="529"/>
        <v>0</v>
      </c>
      <c r="AD108" s="702">
        <v>0</v>
      </c>
      <c r="AE108" s="701">
        <f>SUMIFS(용기수불기초자료!$D$3:$D$4794,용기수불기초자료!$B$3:$B$4794,A108,용기수불기초자료!$C$3:$C$4794,$AD$3)</f>
        <v>0</v>
      </c>
      <c r="AF108" s="701">
        <f>SUMIFS(용기수불기초자료!$G$3:$G$4794,용기수불기초자료!$B$3:$B$4794,A108,용기수불기초자료!$C$3:$C$4794,$AD$3)</f>
        <v>0</v>
      </c>
      <c r="AG108" s="698">
        <f t="shared" si="530"/>
        <v>0</v>
      </c>
      <c r="AH108" s="699">
        <v>3</v>
      </c>
      <c r="AI108" s="701">
        <f>SUMIFS(용기수불기초자료!$D$3:$D$4794,용기수불기초자료!$B$3:$B$4794,A108,용기수불기초자료!$C$3:$C$4794,$AH$3)</f>
        <v>45</v>
      </c>
      <c r="AJ108" s="701">
        <f>SUMIFS(용기수불기초자료!$G$3:$G$4794,용기수불기초자료!$B$3:$B$4794,A108,용기수불기초자료!$C$3:$C$4794,$AH$3)</f>
        <v>39</v>
      </c>
      <c r="AK108" s="697">
        <f t="shared" si="597"/>
        <v>9</v>
      </c>
      <c r="AL108" s="702">
        <v>0</v>
      </c>
      <c r="AM108" s="701">
        <f>SUMIFS(용기수불기초자료!$D$3:$D$4794,용기수불기초자료!$B$3:$B$4794,A108,용기수불기초자료!$C$3:$C$4794,$AL$3)</f>
        <v>0</v>
      </c>
      <c r="AN108" s="701">
        <f>SUMIFS(용기수불기초자료!$G$3:$G$4794,용기수불기초자료!$B$3:$B$4794,A108,용기수불기초자료!$C$3:$C$4794,$AL$3)</f>
        <v>0</v>
      </c>
      <c r="AO108" s="698">
        <f t="shared" si="723"/>
        <v>0</v>
      </c>
      <c r="AP108" s="702">
        <v>0</v>
      </c>
      <c r="AQ108" s="701">
        <f>SUMIFS(용기수불기초자료!$D$3:$D$4794,용기수불기초자료!$B$3:$B$4794,A108,용기수불기초자료!$C$3:$C$4794,$AP$3)</f>
        <v>0</v>
      </c>
      <c r="AR108" s="701">
        <f>SUMIFS(용기수불기초자료!$G$3:$G$4794,용기수불기초자료!$B$3:$B$4794,A108,용기수불기초자료!$C$3:$C$4794,$AP$3)</f>
        <v>0</v>
      </c>
      <c r="AS108" s="698">
        <f t="shared" si="606"/>
        <v>0</v>
      </c>
      <c r="AT108" s="702">
        <v>3</v>
      </c>
      <c r="AU108" s="701">
        <f>SUMIFS(용기수불기초자료!$D$3:$D$4794,용기수불기초자료!$B$3:$B$4794,A108,용기수불기초자료!$C$3:$C$4794,$AT$3)</f>
        <v>0</v>
      </c>
      <c r="AV108" s="701">
        <f>SUMIFS(용기수불기초자료!$G$3:$G$4794,용기수불기초자료!$B$3:$B$4794,A108,용기수불기초자료!$C$3:$C$4794,$AT$3)</f>
        <v>0</v>
      </c>
      <c r="AW108" s="698">
        <f t="shared" si="531"/>
        <v>3</v>
      </c>
      <c r="AX108" s="699">
        <v>-2</v>
      </c>
      <c r="AY108" s="700">
        <f>SUMIFS(용기수불기초자료!$D$3:$D$4794,용기수불기초자료!$B$3:$B$4794,A108,용기수불기초자료!$C$3:$C$4794,$AX$3)</f>
        <v>0</v>
      </c>
      <c r="AZ108" s="701">
        <f>SUMIFS(용기수불기초자료!$G$3:$G$4794,용기수불기초자료!$B$3:$B$4794,A108,용기수불기초자료!$C$3:$C$4794,$AX$3)</f>
        <v>0</v>
      </c>
      <c r="BA108" s="697">
        <f t="shared" si="532"/>
        <v>-2</v>
      </c>
      <c r="BB108" s="702">
        <v>0</v>
      </c>
      <c r="BC108" s="700">
        <f>SUMIFS(용기수불기초자료!$D$3:$D$4794,용기수불기초자료!$B$3:$B$4794,A108,용기수불기초자료!$C$3:$C$4794,$BB$3)</f>
        <v>0</v>
      </c>
      <c r="BD108" s="701">
        <f>SUMIFS(용기수불기초자료!$G$3:$G$4794,용기수불기초자료!$B$3:$B$4794,A108,용기수불기초자료!$C$3:$C$4794,$BB$3)</f>
        <v>0</v>
      </c>
      <c r="BE108" s="698">
        <f t="shared" si="533"/>
        <v>0</v>
      </c>
      <c r="BF108" s="699">
        <v>0</v>
      </c>
      <c r="BG108" s="700">
        <f>SUMIFS(용기수불기초자료!$D$3:$D$4794,용기수불기초자료!$B$3:$B$4794,A108,용기수불기초자료!$C$3:$C$4794,$BF$3)</f>
        <v>0</v>
      </c>
      <c r="BH108" s="701">
        <f>SUMIFS(용기수불기초자료!$G$3:$G$4794,용기수불기초자료!$B$3:$B$4794,A108,용기수불기초자료!$C$3:$C$4794,$BF$3)</f>
        <v>0</v>
      </c>
      <c r="BI108" s="697">
        <f t="shared" si="534"/>
        <v>0</v>
      </c>
      <c r="BJ108" s="702">
        <v>0</v>
      </c>
      <c r="BK108" s="700">
        <f>SUMIFS(용기수불기초자료!$D$3:$D$4794,용기수불기초자료!$B$3:$B$4794,A108,용기수불기초자료!$C$3:$C$4794,$BJ$3)</f>
        <v>0</v>
      </c>
      <c r="BL108" s="701">
        <f>SUMIFS(용기수불기초자료!$G$3:$G$4794,용기수불기초자료!$B$3:$B$4794,A108,용기수불기초자료!$C$3:$C$4794,$BJ$3)</f>
        <v>0</v>
      </c>
      <c r="BM108" s="698">
        <f t="shared" si="535"/>
        <v>0</v>
      </c>
      <c r="BN108" s="702">
        <v>0</v>
      </c>
      <c r="BO108" s="700">
        <f>SUMIFS(용기수불기초자료!$D$3:$D$4794,용기수불기초자료!$B$3:$B$4794,A108,용기수불기초자료!$C$3:$C$4794,$BN$3)</f>
        <v>0</v>
      </c>
      <c r="BP108" s="701">
        <f>SUMIFS(용기수불기초자료!$G$3:$G$4794,용기수불기초자료!$B$3:$B$4794,A108,용기수불기초자료!$C$3:$C$4794,$BN$3)</f>
        <v>0</v>
      </c>
      <c r="BQ108" s="698">
        <f t="shared" si="536"/>
        <v>0</v>
      </c>
      <c r="BR108" s="702">
        <v>0</v>
      </c>
      <c r="BS108" s="700">
        <f>SUMIFS(용기수불기초자료!$D$3:$D$4794,용기수불기초자료!$B$3:$B$4794,A108,용기수불기초자료!$C$3:$C$4794,$BR$3)</f>
        <v>0</v>
      </c>
      <c r="BT108" s="701">
        <f>SUMIFS(용기수불기초자료!$G$3:$G$4794,용기수불기초자료!$B$3:$B$4794,A108,용기수불기초자료!$C$3:$C$4794,$BR$3)</f>
        <v>0</v>
      </c>
      <c r="BU108" s="698">
        <f t="shared" si="537"/>
        <v>0</v>
      </c>
      <c r="BV108" s="699">
        <v>0</v>
      </c>
      <c r="BW108" s="700">
        <f>SUMIFS(용기수불기초자료!$D$3:$D$4794,용기수불기초자료!$B$3:$B$4794,A108,용기수불기초자료!$C$3:$C$4794,$BV$3)</f>
        <v>0</v>
      </c>
      <c r="BX108" s="701">
        <f>SUMIFS(용기수불기초자료!$G$3:$G$4794,용기수불기초자료!$B$3:$B$4794,A108,용기수불기초자료!$C$3:$C$4794,$BV$3)</f>
        <v>0</v>
      </c>
      <c r="BY108" s="697">
        <f t="shared" si="538"/>
        <v>0</v>
      </c>
      <c r="BZ108" s="702">
        <v>-2</v>
      </c>
      <c r="CA108" s="700">
        <f>SUMIFS(용기수불기초자료!$D$3:$D$4794,용기수불기초자료!$B$3:$B$4794,A108,용기수불기초자료!$C$3:$C$4794,$BZ$3)</f>
        <v>6</v>
      </c>
      <c r="CB108" s="701">
        <f>SUMIFS(용기수불기초자료!$G$3:$G$4794,용기수불기초자료!$B$3:$B$4794,A108,용기수불기초자료!$C$3:$C$4794,$BZ$3)</f>
        <v>6</v>
      </c>
      <c r="CC108" s="698">
        <f t="shared" si="539"/>
        <v>-2</v>
      </c>
      <c r="CD108" s="702">
        <v>0</v>
      </c>
      <c r="CE108" s="700">
        <f>SUMIFS(용기수불기초자료!$D$3:$D$4794,용기수불기초자료!$B$3:$B$4794,A108,용기수불기초자료!$C$3:$C$4794,$CD$3)</f>
        <v>0</v>
      </c>
      <c r="CF108" s="701">
        <f>SUMIFS(용기수불기초자료!$G$3:$G$4794,용기수불기초자료!$B$3:$B$4794,A108,용기수불기초자료!$C$3:$C$4794,$CD$3)</f>
        <v>0</v>
      </c>
      <c r="CG108" s="698">
        <f t="shared" si="540"/>
        <v>0</v>
      </c>
      <c r="CH108" s="702">
        <v>0</v>
      </c>
      <c r="CI108" s="700">
        <f>SUMIFS(용기수불기초자료!$D$3:$D$4794,용기수불기초자료!$B$3:$B$4794,A108,용기수불기초자료!$C$3:$C$4794,$CH$3)</f>
        <v>0</v>
      </c>
      <c r="CJ108" s="701">
        <f>SUMIFS(용기수불기초자료!$G$3:$G$4794,용기수불기초자료!$B$3:$B$4794,A108,용기수불기초자료!$C$3:$C$4794,$CH$3)</f>
        <v>0</v>
      </c>
      <c r="CK108" s="698">
        <f t="shared" si="541"/>
        <v>0</v>
      </c>
      <c r="CL108" s="699">
        <v>0</v>
      </c>
      <c r="CM108" s="700">
        <f>SUMIFS(용기수불기초자료!$D$3:$D$4794,용기수불기초자료!$B$3:$B$4794,A108,용기수불기초자료!$C$3:$C$4794,$CL$3)</f>
        <v>0</v>
      </c>
      <c r="CN108" s="701">
        <f>SUMIFS(용기수불기초자료!$G$3:$G$4794,용기수불기초자료!$B$3:$B$4794,A108,용기수불기초자료!$C$3:$C$4794,$CL$3)</f>
        <v>0</v>
      </c>
      <c r="CO108" s="697">
        <f t="shared" si="542"/>
        <v>0</v>
      </c>
      <c r="CP108" s="702">
        <v>0</v>
      </c>
      <c r="CQ108" s="700">
        <f>SUMIFS(용기수불기초자료!$D$3:$D$4794,용기수불기초자료!$B$3:$B$4794,A108,용기수불기초자료!$C$3:$C$4794,$CP$3)</f>
        <v>0</v>
      </c>
      <c r="CR108" s="701">
        <f>SUMIFS(용기수불기초자료!$G$3:$G$4794,용기수불기초자료!$B$3:$B$4794,A108,용기수불기초자료!$C$3:$C$4794,$CP$3)</f>
        <v>0</v>
      </c>
      <c r="CS108" s="698">
        <f t="shared" si="543"/>
        <v>0</v>
      </c>
      <c r="CT108" s="699">
        <v>0</v>
      </c>
      <c r="CU108" s="700">
        <f>SUMIFS(용기수불기초자료!$D$3:$D$4794,용기수불기초자료!$B$3:$B$4794,A108,용기수불기초자료!$C$3:$C$4794,$CT$3)</f>
        <v>0</v>
      </c>
      <c r="CV108" s="701">
        <f>SUMIFS(용기수불기초자료!$G$3:$G$4794,용기수불기초자료!$B$3:$B$4794,A108,용기수불기초자료!$C$3:$C$4794,$CT$3)</f>
        <v>0</v>
      </c>
      <c r="CW108" s="697">
        <f t="shared" si="544"/>
        <v>0</v>
      </c>
      <c r="CX108" s="702">
        <v>0</v>
      </c>
      <c r="CY108" s="700">
        <f>SUMIFS(용기수불기초자료!$D$3:$D$4794,용기수불기초자료!$B$3:$B$4794,A108,용기수불기초자료!$C$3:$C$4794,$CX$3)</f>
        <v>0</v>
      </c>
      <c r="CZ108" s="701">
        <f>SUMIFS(용기수불기초자료!$G$3:$G$4794,용기수불기초자료!$B$3:$B$4794,A108,용기수불기초자료!$C$3:$C$4794,$CX$3)</f>
        <v>0</v>
      </c>
      <c r="DA108" s="698">
        <f t="shared" si="545"/>
        <v>0</v>
      </c>
      <c r="DB108" s="699">
        <v>1</v>
      </c>
      <c r="DC108" s="700">
        <f>SUMIFS(용기수불기초자료!$D$3:$D$4794,용기수불기초자료!$B$3:$B$4794,A108,용기수불기초자료!$C$3:$C$4794,$DB$3)</f>
        <v>0</v>
      </c>
      <c r="DD108" s="701">
        <f>SUMIFS(용기수불기초자료!$G$3:$G$4794,용기수불기초자료!$B$3:$B$4794,A108,용기수불기초자료!$C$3:$C$4794,$DB$3)</f>
        <v>0</v>
      </c>
      <c r="DE108" s="697">
        <f t="shared" si="546"/>
        <v>1</v>
      </c>
      <c r="DF108" s="702">
        <v>0</v>
      </c>
      <c r="DG108" s="700">
        <f>SUMIFS(용기수불기초자료!$D$3:$D$4794,용기수불기초자료!$B$3:$B$4794,A108,용기수불기초자료!$C$3:$C$4794,$DF$3)</f>
        <v>0</v>
      </c>
      <c r="DH108" s="701">
        <f>SUMIFS(용기수불기초자료!$G$3:$G$4794,용기수불기초자료!$B$3:$B$4794,A108,용기수불기초자료!$C$3:$C$4794,$DF$3)</f>
        <v>0</v>
      </c>
      <c r="DI108" s="698">
        <f t="shared" si="547"/>
        <v>0</v>
      </c>
      <c r="DJ108" s="702">
        <v>0</v>
      </c>
      <c r="DK108" s="700">
        <f>SUMIFS(용기수불기초자료!$D$3:$D$4794,용기수불기초자료!$B$3:$B$4794,A108,용기수불기초자료!$C$3:$C$4794,$DJ$3)</f>
        <v>0</v>
      </c>
      <c r="DL108" s="701">
        <f>SUMIFS(용기수불기초자료!$G$3:$G$4794,용기수불기초자료!$B$3:$B$4794,A108,용기수불기초자료!$C$3:$C$4794,$DJ$3)</f>
        <v>0</v>
      </c>
      <c r="DM108" s="698">
        <f t="shared" si="548"/>
        <v>0</v>
      </c>
      <c r="DN108" s="702">
        <v>0</v>
      </c>
      <c r="DO108" s="700">
        <f>SUMIFS(용기수불기초자료!$D$3:$D$4794,용기수불기초자료!$B$3:$B$4794,A108,용기수불기초자료!$C$3:$C$4794,$DN$3)</f>
        <v>0</v>
      </c>
      <c r="DP108" s="701">
        <f>SUMIFS(용기수불기초자료!$G$3:$G$4794,용기수불기초자료!$B$3:$B$4794,A108,용기수불기초자료!$C$3:$C$4794,$DN$3)</f>
        <v>0</v>
      </c>
      <c r="DQ108" s="703">
        <f t="shared" si="549"/>
        <v>0</v>
      </c>
      <c r="DR108" s="699">
        <v>0</v>
      </c>
      <c r="DS108" s="700">
        <f>SUMIFS(용기수불기초자료!$D$3:$D$4794,용기수불기초자료!$B$3:$B$4794,A108,용기수불기초자료!$C$3:$C$4794,$DR$3)</f>
        <v>0</v>
      </c>
      <c r="DT108" s="701">
        <f>SUMIFS(용기수불기초자료!$G$3:$G$4794,용기수불기초자료!$B$3:$B$4794,A108,용기수불기초자료!$C$3:$C$4794,$DR$3)</f>
        <v>0</v>
      </c>
      <c r="DU108" s="697">
        <f t="shared" si="520"/>
        <v>0</v>
      </c>
      <c r="DV108" s="702">
        <v>2</v>
      </c>
      <c r="DW108" s="700">
        <f>SUMIFS(용기수불기초자료!$D$3:$D$4794,용기수불기초자료!$B$3:$B$4794,A108,용기수불기초자료!$C$3:$C$4794,$DV$3)</f>
        <v>0</v>
      </c>
      <c r="DX108" s="701">
        <f>SUMIFS(용기수불기초자료!$G$3:$G$4794,용기수불기초자료!$B$3:$B$4794,A108,용기수불기초자료!$C$3:$C$4794,$DV$3)</f>
        <v>0</v>
      </c>
      <c r="DY108" s="698">
        <f t="shared" si="550"/>
        <v>2</v>
      </c>
      <c r="DZ108" s="699">
        <v>0</v>
      </c>
      <c r="EA108" s="700">
        <f>SUMIFS(용기수불기초자료!$D$3:$D$4794,용기수불기초자료!$B$3:$B$4794,A108,용기수불기초자료!$C$3:$C$4794,$DZ$3)</f>
        <v>0</v>
      </c>
      <c r="EB108" s="701">
        <f>SUMIFS(용기수불기초자료!$G$3:$G$4794,용기수불기초자료!$B$3:$B$4794,A108,용기수불기초자료!$C$3:$C$4794,$DZ$3)</f>
        <v>0</v>
      </c>
      <c r="EC108" s="697">
        <f t="shared" si="551"/>
        <v>0</v>
      </c>
      <c r="ED108" s="702">
        <v>1</v>
      </c>
      <c r="EE108" s="700">
        <f>SUMIFS(용기수불기초자료!$D$3:$D$4794,용기수불기초자료!$B$3:$B$4794,A108,용기수불기초자료!$C$3:$C$4794,$ED$3)</f>
        <v>13</v>
      </c>
      <c r="EF108" s="701">
        <f>SUMIFS(용기수불기초자료!$G$3:$G$4794,용기수불기초자료!$B$3:$B$4794,A108,용기수불기초자료!$C$3:$C$4794,$ED$3)</f>
        <v>13</v>
      </c>
      <c r="EG108" s="698">
        <f t="shared" si="552"/>
        <v>1</v>
      </c>
      <c r="EH108" s="702">
        <v>0</v>
      </c>
      <c r="EI108" s="700">
        <f>SUMIFS(용기수불기초자료!$D$3:$D$4794,용기수불기초자료!$B$3:$B$4794,A108,용기수불기초자료!$C$3:$C$4794,$EH$3)</f>
        <v>0</v>
      </c>
      <c r="EJ108" s="701">
        <f>SUMIFS(용기수불기초자료!$G$3:$G$4794,용기수불기초자료!$B$3:$B$4794,A108,용기수불기초자료!$C$3:$C$4794,$EH$3)</f>
        <v>0</v>
      </c>
      <c r="EK108" s="698">
        <f t="shared" si="553"/>
        <v>0</v>
      </c>
      <c r="EL108" s="699">
        <v>0</v>
      </c>
      <c r="EM108" s="700">
        <f>SUMIFS(용기수불기초자료!$D$3:$D$4794,용기수불기초자료!$B$3:$B$4794,A108,용기수불기초자료!$C$3:$C$4794,$EL$3)</f>
        <v>0</v>
      </c>
      <c r="EN108" s="701">
        <f>SUMIFS(용기수불기초자료!$G$3:$G$4794,용기수불기초자료!$B$3:$B$4794,A108,용기수불기초자료!$C$3:$C$4794,$EL$3)</f>
        <v>0</v>
      </c>
      <c r="EO108" s="697">
        <f t="shared" si="554"/>
        <v>0</v>
      </c>
      <c r="EP108" s="702">
        <v>0</v>
      </c>
      <c r="EQ108" s="700">
        <f>SUMIFS(용기수불기초자료!$D$3:$D$4794,용기수불기초자료!$B$3:$B$4794,A108,용기수불기초자료!$C$3:$C$4794,$EP$3)</f>
        <v>0</v>
      </c>
      <c r="ER108" s="701">
        <f>SUMIFS(용기수불기초자료!$G$3:$G$4794,용기수불기초자료!$B$3:$B$4794,A108,용기수불기초자료!$C$3:$C$4794,$EP$3)</f>
        <v>0</v>
      </c>
      <c r="ES108" s="698">
        <f t="shared" si="555"/>
        <v>0</v>
      </c>
      <c r="ET108" s="702">
        <v>0</v>
      </c>
      <c r="EU108" s="700">
        <f>SUMIFS(용기수불기초자료!$D$3:$D$4794,용기수불기초자료!$B$3:$B$4794,A108,용기수불기초자료!$C$3:$C$4794,$ET$3)</f>
        <v>0</v>
      </c>
      <c r="EV108" s="701">
        <f>SUMIFS(용기수불기초자료!$G$3:$G$4794,용기수불기초자료!$B$3:$B$4794,A108,용기수불기초자료!$C$3:$C$4794,$ET$3)</f>
        <v>0</v>
      </c>
      <c r="EW108" s="698">
        <f t="shared" si="556"/>
        <v>0</v>
      </c>
      <c r="EX108" s="702">
        <v>0</v>
      </c>
      <c r="EY108" s="700">
        <f>SUMIFS(용기수불기초자료!$D$3:$D$4794,용기수불기초자료!$B$3:$B$4794,A108,용기수불기초자료!$C$3:$C$4794,$EX$3)</f>
        <v>0</v>
      </c>
      <c r="EZ108" s="701">
        <f>SUMIFS(용기수불기초자료!$G$3:$G$4794,용기수불기초자료!$B$3:$B$4794,A108,용기수불기초자료!$C$3:$C$4794,$EX$3)</f>
        <v>0</v>
      </c>
      <c r="FA108" s="703">
        <f t="shared" si="557"/>
        <v>0</v>
      </c>
      <c r="FB108" s="702">
        <v>0</v>
      </c>
      <c r="FC108" s="704">
        <f>SUMIFS(용기수불기초자료!$D$3:$D$4794,용기수불기초자료!$B$3:$B$4794,A108,용기수불기초자료!$C$3:$C$4794,$FB$3)</f>
        <v>0</v>
      </c>
      <c r="FD108" s="704">
        <f>SUMIFS(용기수불기초자료!$G$3:$G$4794,용기수불기초자료!$B$3:$B$4794,A108,용기수불기초자료!$C$3:$C$4794,$FB$3)</f>
        <v>0</v>
      </c>
      <c r="FE108" s="703">
        <f t="shared" si="558"/>
        <v>0</v>
      </c>
      <c r="FF108" s="702">
        <v>0</v>
      </c>
      <c r="FG108" s="704">
        <f>SUMIFS(용기수불기초자료!$D$3:$D$4794,용기수불기초자료!$B$3:$B$4794,A108,용기수불기초자료!$C$3:$C$4794,$FF$3)</f>
        <v>0</v>
      </c>
      <c r="FH108" s="704">
        <f>SUMIFS(용기수불기초자료!$G$3:$G$4794,용기수불기초자료!$B$3:$B$4794,A108,용기수불기초자료!$C$3:$C$4794,$FF$3)</f>
        <v>0</v>
      </c>
      <c r="FI108" s="703">
        <f t="shared" si="680"/>
        <v>0</v>
      </c>
      <c r="FJ108" s="702">
        <v>0</v>
      </c>
      <c r="FK108" s="704">
        <f>SUMIFS(용기수불기초자료!$D$3:$D$4794,용기수불기초자료!$B$3:$B$4794,$A108,용기수불기초자료!$C$3:$C$4794,$FJ$3)</f>
        <v>0</v>
      </c>
      <c r="FL108" s="704">
        <f>SUMIFS(용기수불기초자료!$G$3:$G$4794,용기수불기초자료!$B$3:$B$4794,$A108,용기수불기초자료!$C$3:$C$4794,$FJ$3)</f>
        <v>0</v>
      </c>
      <c r="FM108" s="703">
        <f t="shared" si="681"/>
        <v>0</v>
      </c>
      <c r="FN108" s="702">
        <v>0</v>
      </c>
      <c r="FO108" s="704">
        <f>SUMIFS(용기수불기초자료!$D$3:$D$4794,용기수불기초자료!$B$3:$B$4794,$A108,용기수불기초자료!$C$3:$C$4794,$FN$3)</f>
        <v>0</v>
      </c>
      <c r="FP108" s="704">
        <f>SUMIFS(용기수불기초자료!$G$3:$G$4794,용기수불기초자료!$B$3:$B$4794,$A108,용기수불기초자료!$C$3:$C$4794,$FN$3)</f>
        <v>0</v>
      </c>
      <c r="FQ108" s="703">
        <f t="shared" si="682"/>
        <v>0</v>
      </c>
      <c r="FR108" s="705">
        <v>0</v>
      </c>
      <c r="FS108" s="706">
        <f>SUMIF(기화기수불!$B$4:$B$628,A108,기화기수불!$D$4:$D$628)</f>
        <v>0</v>
      </c>
      <c r="FT108" s="706">
        <f>SUMIF(기화기수불!$B$4:$B$628,A108,기화기수불!$C$4:$C$628)</f>
        <v>0</v>
      </c>
      <c r="FU108" s="707">
        <f t="shared" si="760"/>
        <v>0</v>
      </c>
      <c r="FW108" s="709"/>
    </row>
    <row r="109" spans="1:189" s="708" customFormat="1" ht="15.75" customHeight="1" x14ac:dyDescent="0.3">
      <c r="A109" s="948" t="s">
        <v>1154</v>
      </c>
      <c r="B109" s="546">
        <f t="shared" si="521"/>
        <v>11</v>
      </c>
      <c r="C109" s="697">
        <f t="shared" si="522"/>
        <v>3</v>
      </c>
      <c r="D109" s="697">
        <f t="shared" si="523"/>
        <v>3</v>
      </c>
      <c r="E109" s="698">
        <f t="shared" si="524"/>
        <v>11</v>
      </c>
      <c r="F109" s="699">
        <v>0</v>
      </c>
      <c r="G109" s="700">
        <f>SUMIFS(용기수불기초자료!$D$3:$D$4794,용기수불기초자료!$B$3:$B$4794,A109,용기수불기초자료!$C$3:$C$4794,$F$3)</f>
        <v>0</v>
      </c>
      <c r="H109" s="701">
        <f>SUMIFS(용기수불기초자료!$G$3:$G$4794,용기수불기초자료!$B$3:$B$4794,A109,용기수불기초자료!$C$3:$C$4794,$F$3)</f>
        <v>0</v>
      </c>
      <c r="I109" s="697">
        <f t="shared" ref="I109" si="761">F109+G109-H109</f>
        <v>0</v>
      </c>
      <c r="J109" s="702">
        <v>0</v>
      </c>
      <c r="K109" s="700">
        <f>SUMIFS(용기수불기초자료!$D$3:$D$4794,용기수불기초자료!$B$3:$B$4794,A109,용기수불기초자료!$C$3:$C$4794,$J$3)</f>
        <v>0</v>
      </c>
      <c r="L109" s="701">
        <f>SUMIFS(용기수불기초자료!$G$3:$G$4794,용기수불기초자료!$B$3:$B$4794,A109,용기수불기초자료!$C$3:$C$4794,$J$3)</f>
        <v>0</v>
      </c>
      <c r="M109" s="698">
        <f t="shared" ref="M109" si="762">J109+K109-L109</f>
        <v>0</v>
      </c>
      <c r="N109" s="699">
        <v>0</v>
      </c>
      <c r="O109" s="700">
        <f>SUMIFS(용기수불기초자료!$D$3:$D$4794,용기수불기초자료!$B$3:$B$4794,A109,용기수불기초자료!$C$3:$C$4794,$N$3)</f>
        <v>0</v>
      </c>
      <c r="P109" s="701">
        <f>SUMIFS(용기수불기초자료!$G$3:$G$4794,용기수불기초자료!$B$3:$B$4794,A109,용기수불기초자료!$C$3:$C$4794,$N$3)</f>
        <v>0</v>
      </c>
      <c r="Q109" s="697">
        <f t="shared" ref="Q109" si="763">N109+O109-P109</f>
        <v>0</v>
      </c>
      <c r="R109" s="702">
        <v>0</v>
      </c>
      <c r="S109" s="701">
        <f>SUMIFS(용기수불기초자료!$D$3:$D$4794,용기수불기초자료!$B$3:$B$4794,A109,용기수불기초자료!$C$3:$C$4794,$R$3)</f>
        <v>0</v>
      </c>
      <c r="T109" s="701">
        <f>SUMIFS(용기수불기초자료!$G$3:$G$4794,용기수불기초자료!$B$3:$B$4794,A109,용기수불기초자료!$C$3:$C$4794,$R$3)</f>
        <v>0</v>
      </c>
      <c r="U109" s="698">
        <f t="shared" ref="U109" si="764">R109+S109-T109</f>
        <v>0</v>
      </c>
      <c r="V109" s="699">
        <v>0</v>
      </c>
      <c r="W109" s="701">
        <f>SUMIFS(용기수불기초자료!$D$3:$D$4794,용기수불기초자료!$B$3:$B$4794,A109,용기수불기초자료!$C$3:$C$4794,$V$3)</f>
        <v>0</v>
      </c>
      <c r="X109" s="701">
        <f>SUMIFS(용기수불기초자료!$G$3:$G$4794,용기수불기초자료!$B$3:$B$4794,A109,용기수불기초자료!$C$3:$C$4794,$V$3)</f>
        <v>0</v>
      </c>
      <c r="Y109" s="697">
        <f t="shared" ref="Y109" si="765">V109+W109-X109</f>
        <v>0</v>
      </c>
      <c r="Z109" s="702">
        <v>0</v>
      </c>
      <c r="AA109" s="701">
        <f>SUMIFS(용기수불기초자료!$D$3:$D$4794,용기수불기초자료!$B$3:$B$4794,A109,용기수불기초자료!$C$3:$C$4794,$Z$3)</f>
        <v>0</v>
      </c>
      <c r="AB109" s="701">
        <f>SUMIFS(용기수불기초자료!$G$3:$G$4794,용기수불기초자료!$B$3:$B$4794,A109,용기수불기초자료!$C$3:$C$4794,$Z$3)</f>
        <v>0</v>
      </c>
      <c r="AC109" s="698">
        <f t="shared" ref="AC109" si="766">Z109+AA109-AB109</f>
        <v>0</v>
      </c>
      <c r="AD109" s="702">
        <v>0</v>
      </c>
      <c r="AE109" s="701">
        <f>SUMIFS(용기수불기초자료!$D$3:$D$4794,용기수불기초자료!$B$3:$B$4794,A109,용기수불기초자료!$C$3:$C$4794,$AD$3)</f>
        <v>0</v>
      </c>
      <c r="AF109" s="701">
        <f>SUMIFS(용기수불기초자료!$G$3:$G$4794,용기수불기초자료!$B$3:$B$4794,A109,용기수불기초자료!$C$3:$C$4794,$AD$3)</f>
        <v>0</v>
      </c>
      <c r="AG109" s="698">
        <f t="shared" ref="AG109" si="767">AD109+AE109-AF109</f>
        <v>0</v>
      </c>
      <c r="AH109" s="699">
        <v>0</v>
      </c>
      <c r="AI109" s="701">
        <f>SUMIFS(용기수불기초자료!$D$3:$D$4794,용기수불기초자료!$B$3:$B$4794,A109,용기수불기초자료!$C$3:$C$4794,$AH$3)</f>
        <v>0</v>
      </c>
      <c r="AJ109" s="701">
        <f>SUMIFS(용기수불기초자료!$G$3:$G$4794,용기수불기초자료!$B$3:$B$4794,A109,용기수불기초자료!$C$3:$C$4794,$AH$3)</f>
        <v>0</v>
      </c>
      <c r="AK109" s="697">
        <f t="shared" ref="AK109" si="768">AH109+AI109-AJ109</f>
        <v>0</v>
      </c>
      <c r="AL109" s="702">
        <v>0</v>
      </c>
      <c r="AM109" s="701">
        <f>SUMIFS(용기수불기초자료!$D$3:$D$4794,용기수불기초자료!$B$3:$B$4794,A109,용기수불기초자료!$C$3:$C$4794,$AL$3)</f>
        <v>0</v>
      </c>
      <c r="AN109" s="701">
        <f>SUMIFS(용기수불기초자료!$G$3:$G$4794,용기수불기초자료!$B$3:$B$4794,A109,용기수불기초자료!$C$3:$C$4794,$AL$3)</f>
        <v>0</v>
      </c>
      <c r="AO109" s="698">
        <f t="shared" ref="AO109" si="769">AL109+AM109-AN109</f>
        <v>0</v>
      </c>
      <c r="AP109" s="702">
        <v>0</v>
      </c>
      <c r="AQ109" s="701">
        <f>SUMIFS(용기수불기초자료!$D$3:$D$4794,용기수불기초자료!$B$3:$B$4794,A109,용기수불기초자료!$C$3:$C$4794,$AP$3)</f>
        <v>0</v>
      </c>
      <c r="AR109" s="701">
        <f>SUMIFS(용기수불기초자료!$G$3:$G$4794,용기수불기초자료!$B$3:$B$4794,A109,용기수불기초자료!$C$3:$C$4794,$AP$3)</f>
        <v>0</v>
      </c>
      <c r="AS109" s="698">
        <f t="shared" ref="AS109" si="770">AP109+AQ109-AR109</f>
        <v>0</v>
      </c>
      <c r="AT109" s="702">
        <v>6</v>
      </c>
      <c r="AU109" s="701">
        <f>SUMIFS(용기수불기초자료!$D$3:$D$4794,용기수불기초자료!$B$3:$B$4794,A109,용기수불기초자료!$C$3:$C$4794,$AT$3)</f>
        <v>0</v>
      </c>
      <c r="AV109" s="701">
        <f>SUMIFS(용기수불기초자료!$G$3:$G$4794,용기수불기초자료!$B$3:$B$4794,A109,용기수불기초자료!$C$3:$C$4794,$AT$3)</f>
        <v>0</v>
      </c>
      <c r="AW109" s="698">
        <f t="shared" ref="AW109" si="771">AT109+AU109-AV109</f>
        <v>6</v>
      </c>
      <c r="AX109" s="699">
        <v>0</v>
      </c>
      <c r="AY109" s="700">
        <f>SUMIFS(용기수불기초자료!$D$3:$D$4794,용기수불기초자료!$B$3:$B$4794,A109,용기수불기초자료!$C$3:$C$4794,$AX$3)</f>
        <v>0</v>
      </c>
      <c r="AZ109" s="701">
        <f>SUMIFS(용기수불기초자료!$G$3:$G$4794,용기수불기초자료!$B$3:$B$4794,A109,용기수불기초자료!$C$3:$C$4794,$AX$3)</f>
        <v>0</v>
      </c>
      <c r="BA109" s="697">
        <f t="shared" ref="BA109" si="772">AX109+AY109-AZ109</f>
        <v>0</v>
      </c>
      <c r="BB109" s="702">
        <v>0</v>
      </c>
      <c r="BC109" s="700">
        <f>SUMIFS(용기수불기초자료!$D$3:$D$4794,용기수불기초자료!$B$3:$B$4794,A109,용기수불기초자료!$C$3:$C$4794,$BB$3)</f>
        <v>0</v>
      </c>
      <c r="BD109" s="701">
        <f>SUMIFS(용기수불기초자료!$G$3:$G$4794,용기수불기초자료!$B$3:$B$4794,A109,용기수불기초자료!$C$3:$C$4794,$BB$3)</f>
        <v>0</v>
      </c>
      <c r="BE109" s="698">
        <f t="shared" ref="BE109" si="773">BB109+BC109-BD109</f>
        <v>0</v>
      </c>
      <c r="BF109" s="699">
        <v>0</v>
      </c>
      <c r="BG109" s="700">
        <f>SUMIFS(용기수불기초자료!$D$3:$D$4794,용기수불기초자료!$B$3:$B$4794,A109,용기수불기초자료!$C$3:$C$4794,$BF$3)</f>
        <v>0</v>
      </c>
      <c r="BH109" s="701">
        <f>SUMIFS(용기수불기초자료!$G$3:$G$4794,용기수불기초자료!$B$3:$B$4794,A109,용기수불기초자료!$C$3:$C$4794,$BF$3)</f>
        <v>0</v>
      </c>
      <c r="BI109" s="697">
        <f t="shared" ref="BI109" si="774">BF109+BG109-BH109</f>
        <v>0</v>
      </c>
      <c r="BJ109" s="702">
        <v>0</v>
      </c>
      <c r="BK109" s="700">
        <f>SUMIFS(용기수불기초자료!$D$3:$D$4794,용기수불기초자료!$B$3:$B$4794,A109,용기수불기초자료!$C$3:$C$4794,$BJ$3)</f>
        <v>0</v>
      </c>
      <c r="BL109" s="701">
        <f>SUMIFS(용기수불기초자료!$G$3:$G$4794,용기수불기초자료!$B$3:$B$4794,A109,용기수불기초자료!$C$3:$C$4794,$BJ$3)</f>
        <v>0</v>
      </c>
      <c r="BM109" s="698">
        <f t="shared" ref="BM109" si="775">BJ109+BK109-BL109</f>
        <v>0</v>
      </c>
      <c r="BN109" s="702">
        <v>0</v>
      </c>
      <c r="BO109" s="700">
        <f>SUMIFS(용기수불기초자료!$D$3:$D$4794,용기수불기초자료!$B$3:$B$4794,A109,용기수불기초자료!$C$3:$C$4794,$BN$3)</f>
        <v>0</v>
      </c>
      <c r="BP109" s="701">
        <f>SUMIFS(용기수불기초자료!$G$3:$G$4794,용기수불기초자료!$B$3:$B$4794,A109,용기수불기초자료!$C$3:$C$4794,$BN$3)</f>
        <v>0</v>
      </c>
      <c r="BQ109" s="698">
        <f t="shared" ref="BQ109" si="776">BN109+BO109-BP109</f>
        <v>0</v>
      </c>
      <c r="BR109" s="702">
        <v>0</v>
      </c>
      <c r="BS109" s="700">
        <f>SUMIFS(용기수불기초자료!$D$3:$D$4794,용기수불기초자료!$B$3:$B$4794,A109,용기수불기초자료!$C$3:$C$4794,$BR$3)</f>
        <v>0</v>
      </c>
      <c r="BT109" s="701">
        <f>SUMIFS(용기수불기초자료!$G$3:$G$4794,용기수불기초자료!$B$3:$B$4794,A109,용기수불기초자료!$C$3:$C$4794,$BR$3)</f>
        <v>0</v>
      </c>
      <c r="BU109" s="698">
        <f t="shared" ref="BU109" si="777">BR109+BS109-BT109</f>
        <v>0</v>
      </c>
      <c r="BV109" s="699">
        <v>0</v>
      </c>
      <c r="BW109" s="700">
        <f>SUMIFS(용기수불기초자료!$D$3:$D$4794,용기수불기초자료!$B$3:$B$4794,A109,용기수불기초자료!$C$3:$C$4794,$BV$3)</f>
        <v>0</v>
      </c>
      <c r="BX109" s="701">
        <f>SUMIFS(용기수불기초자료!$G$3:$G$4794,용기수불기초자료!$B$3:$B$4794,A109,용기수불기초자료!$C$3:$C$4794,$BV$3)</f>
        <v>0</v>
      </c>
      <c r="BY109" s="697">
        <f t="shared" ref="BY109" si="778">BV109+BW109-BX109</f>
        <v>0</v>
      </c>
      <c r="BZ109" s="702">
        <v>0</v>
      </c>
      <c r="CA109" s="700">
        <f>SUMIFS(용기수불기초자료!$D$3:$D$4794,용기수불기초자료!$B$3:$B$4794,A109,용기수불기초자료!$C$3:$C$4794,$BZ$3)</f>
        <v>0</v>
      </c>
      <c r="CB109" s="701">
        <f>SUMIFS(용기수불기초자료!$G$3:$G$4794,용기수불기초자료!$B$3:$B$4794,A109,용기수불기초자료!$C$3:$C$4794,$BZ$3)</f>
        <v>0</v>
      </c>
      <c r="CC109" s="698">
        <f t="shared" ref="CC109" si="779">BZ109+CA109-CB109</f>
        <v>0</v>
      </c>
      <c r="CD109" s="702">
        <v>0</v>
      </c>
      <c r="CE109" s="700">
        <f>SUMIFS(용기수불기초자료!$D$3:$D$4794,용기수불기초자료!$B$3:$B$4794,A109,용기수불기초자료!$C$3:$C$4794,$CD$3)</f>
        <v>0</v>
      </c>
      <c r="CF109" s="701">
        <f>SUMIFS(용기수불기초자료!$G$3:$G$4794,용기수불기초자료!$B$3:$B$4794,A109,용기수불기초자료!$C$3:$C$4794,$CD$3)</f>
        <v>0</v>
      </c>
      <c r="CG109" s="698">
        <f t="shared" ref="CG109" si="780">CD109+CE109-CF109</f>
        <v>0</v>
      </c>
      <c r="CH109" s="702">
        <v>0</v>
      </c>
      <c r="CI109" s="700">
        <f>SUMIFS(용기수불기초자료!$D$3:$D$4794,용기수불기초자료!$B$3:$B$4794,A109,용기수불기초자료!$C$3:$C$4794,$CH$3)</f>
        <v>0</v>
      </c>
      <c r="CJ109" s="701">
        <f>SUMIFS(용기수불기초자료!$G$3:$G$4794,용기수불기초자료!$B$3:$B$4794,A109,용기수불기초자료!$C$3:$C$4794,$CH$3)</f>
        <v>0</v>
      </c>
      <c r="CK109" s="698">
        <f t="shared" ref="CK109" si="781">CH109+CI109-CJ109</f>
        <v>0</v>
      </c>
      <c r="CL109" s="699">
        <v>0</v>
      </c>
      <c r="CM109" s="700">
        <f>SUMIFS(용기수불기초자료!$D$3:$D$4794,용기수불기초자료!$B$3:$B$4794,A109,용기수불기초자료!$C$3:$C$4794,$CL$3)</f>
        <v>0</v>
      </c>
      <c r="CN109" s="701">
        <f>SUMIFS(용기수불기초자료!$G$3:$G$4794,용기수불기초자료!$B$3:$B$4794,A109,용기수불기초자료!$C$3:$C$4794,$CL$3)</f>
        <v>0</v>
      </c>
      <c r="CO109" s="697">
        <f t="shared" ref="CO109" si="782">CL109+CM109-CN109</f>
        <v>0</v>
      </c>
      <c r="CP109" s="702">
        <v>0</v>
      </c>
      <c r="CQ109" s="700">
        <f>SUMIFS(용기수불기초자료!$D$3:$D$4794,용기수불기초자료!$B$3:$B$4794,A109,용기수불기초자료!$C$3:$C$4794,$CP$3)</f>
        <v>0</v>
      </c>
      <c r="CR109" s="701">
        <f>SUMIFS(용기수불기초자료!$G$3:$G$4794,용기수불기초자료!$B$3:$B$4794,A109,용기수불기초자료!$C$3:$C$4794,$CP$3)</f>
        <v>0</v>
      </c>
      <c r="CS109" s="698">
        <f t="shared" ref="CS109" si="783">CP109+CQ109-CR109</f>
        <v>0</v>
      </c>
      <c r="CT109" s="699">
        <v>0</v>
      </c>
      <c r="CU109" s="700">
        <f>SUMIFS(용기수불기초자료!$D$3:$D$4794,용기수불기초자료!$B$3:$B$4794,A109,용기수불기초자료!$C$3:$C$4794,$CT$3)</f>
        <v>0</v>
      </c>
      <c r="CV109" s="701">
        <f>SUMIFS(용기수불기초자료!$G$3:$G$4794,용기수불기초자료!$B$3:$B$4794,A109,용기수불기초자료!$C$3:$C$4794,$CT$3)</f>
        <v>0</v>
      </c>
      <c r="CW109" s="697">
        <f t="shared" ref="CW109" si="784">CT109+CU109-CV109</f>
        <v>0</v>
      </c>
      <c r="CX109" s="702">
        <v>0</v>
      </c>
      <c r="CY109" s="700">
        <f>SUMIFS(용기수불기초자료!$D$3:$D$4794,용기수불기초자료!$B$3:$B$4794,A109,용기수불기초자료!$C$3:$C$4794,$CX$3)</f>
        <v>0</v>
      </c>
      <c r="CZ109" s="701">
        <f>SUMIFS(용기수불기초자료!$G$3:$G$4794,용기수불기초자료!$B$3:$B$4794,A109,용기수불기초자료!$C$3:$C$4794,$CX$3)</f>
        <v>0</v>
      </c>
      <c r="DA109" s="698">
        <f t="shared" ref="DA109" si="785">CX109+CY109-CZ109</f>
        <v>0</v>
      </c>
      <c r="DB109" s="699">
        <v>0</v>
      </c>
      <c r="DC109" s="700">
        <f>SUMIFS(용기수불기초자료!$D$3:$D$4794,용기수불기초자료!$B$3:$B$4794,A109,용기수불기초자료!$C$3:$C$4794,$DB$3)</f>
        <v>0</v>
      </c>
      <c r="DD109" s="701">
        <f>SUMIFS(용기수불기초자료!$G$3:$G$4794,용기수불기초자료!$B$3:$B$4794,A109,용기수불기초자료!$C$3:$C$4794,$DB$3)</f>
        <v>0</v>
      </c>
      <c r="DE109" s="697">
        <f t="shared" ref="DE109" si="786">DB109+DC109-DD109</f>
        <v>0</v>
      </c>
      <c r="DF109" s="702">
        <v>0</v>
      </c>
      <c r="DG109" s="700">
        <f>SUMIFS(용기수불기초자료!$D$3:$D$4794,용기수불기초자료!$B$3:$B$4794,A109,용기수불기초자료!$C$3:$C$4794,$DF$3)</f>
        <v>0</v>
      </c>
      <c r="DH109" s="701">
        <f>SUMIFS(용기수불기초자료!$G$3:$G$4794,용기수불기초자료!$B$3:$B$4794,A109,용기수불기초자료!$C$3:$C$4794,$DF$3)</f>
        <v>0</v>
      </c>
      <c r="DI109" s="698">
        <f t="shared" ref="DI109" si="787">DF109+DG109-DH109</f>
        <v>0</v>
      </c>
      <c r="DJ109" s="702">
        <v>0</v>
      </c>
      <c r="DK109" s="700">
        <f>SUMIFS(용기수불기초자료!$D$3:$D$4794,용기수불기초자료!$B$3:$B$4794,A109,용기수불기초자료!$C$3:$C$4794,$DJ$3)</f>
        <v>0</v>
      </c>
      <c r="DL109" s="701">
        <f>SUMIFS(용기수불기초자료!$G$3:$G$4794,용기수불기초자료!$B$3:$B$4794,A109,용기수불기초자료!$C$3:$C$4794,$DJ$3)</f>
        <v>0</v>
      </c>
      <c r="DM109" s="698">
        <f t="shared" ref="DM109" si="788">DJ109+DK109-DL109</f>
        <v>0</v>
      </c>
      <c r="DN109" s="702">
        <v>0</v>
      </c>
      <c r="DO109" s="700">
        <f>SUMIFS(용기수불기초자료!$D$3:$D$4794,용기수불기초자료!$B$3:$B$4794,A109,용기수불기초자료!$C$3:$C$4794,$DN$3)</f>
        <v>0</v>
      </c>
      <c r="DP109" s="701">
        <f>SUMIFS(용기수불기초자료!$G$3:$G$4794,용기수불기초자료!$B$3:$B$4794,A109,용기수불기초자료!$C$3:$C$4794,$DN$3)</f>
        <v>0</v>
      </c>
      <c r="DQ109" s="703">
        <f t="shared" ref="DQ109" si="789">DN109+DO109-DP109</f>
        <v>0</v>
      </c>
      <c r="DR109" s="699">
        <v>0</v>
      </c>
      <c r="DS109" s="700">
        <f>SUMIFS(용기수불기초자료!$D$3:$D$4794,용기수불기초자료!$B$3:$B$4794,A109,용기수불기초자료!$C$3:$C$4794,$DR$3)</f>
        <v>0</v>
      </c>
      <c r="DT109" s="701">
        <f>SUMIFS(용기수불기초자료!$G$3:$G$4794,용기수불기초자료!$B$3:$B$4794,A109,용기수불기초자료!$C$3:$C$4794,$DR$3)</f>
        <v>0</v>
      </c>
      <c r="DU109" s="697">
        <f t="shared" ref="DU109" si="790">DR109+DS109-DT109</f>
        <v>0</v>
      </c>
      <c r="DV109" s="702">
        <v>5</v>
      </c>
      <c r="DW109" s="700">
        <f>SUMIFS(용기수불기초자료!$D$3:$D$4794,용기수불기초자료!$B$3:$B$4794,A109,용기수불기초자료!$C$3:$C$4794,$DV$3)</f>
        <v>2</v>
      </c>
      <c r="DX109" s="701">
        <f>SUMIFS(용기수불기초자료!$G$3:$G$4794,용기수불기초자료!$B$3:$B$4794,A109,용기수불기초자료!$C$3:$C$4794,$DV$3)</f>
        <v>2</v>
      </c>
      <c r="DY109" s="698">
        <f t="shared" ref="DY109" si="791">DV109+DW109-DX109</f>
        <v>5</v>
      </c>
      <c r="DZ109" s="699">
        <v>0</v>
      </c>
      <c r="EA109" s="700">
        <f>SUMIFS(용기수불기초자료!$D$3:$D$4794,용기수불기초자료!$B$3:$B$4794,A109,용기수불기초자료!$C$3:$C$4794,$DZ$3)</f>
        <v>1</v>
      </c>
      <c r="EB109" s="701">
        <f>SUMIFS(용기수불기초자료!$G$3:$G$4794,용기수불기초자료!$B$3:$B$4794,A109,용기수불기초자료!$C$3:$C$4794,$DZ$3)</f>
        <v>1</v>
      </c>
      <c r="EC109" s="697">
        <f t="shared" ref="EC109" si="792">DZ109+EA109-EB109</f>
        <v>0</v>
      </c>
      <c r="ED109" s="702">
        <v>0</v>
      </c>
      <c r="EE109" s="700">
        <f>SUMIFS(용기수불기초자료!$D$3:$D$4794,용기수불기초자료!$B$3:$B$4794,A109,용기수불기초자료!$C$3:$C$4794,$ED$3)</f>
        <v>0</v>
      </c>
      <c r="EF109" s="701">
        <f>SUMIFS(용기수불기초자료!$G$3:$G$4794,용기수불기초자료!$B$3:$B$4794,A109,용기수불기초자료!$C$3:$C$4794,$ED$3)</f>
        <v>0</v>
      </c>
      <c r="EG109" s="698">
        <f t="shared" ref="EG109" si="793">ED109+EE109-EF109</f>
        <v>0</v>
      </c>
      <c r="EH109" s="702">
        <v>0</v>
      </c>
      <c r="EI109" s="700">
        <f>SUMIFS(용기수불기초자료!$D$3:$D$4794,용기수불기초자료!$B$3:$B$4794,A109,용기수불기초자료!$C$3:$C$4794,$EH$3)</f>
        <v>0</v>
      </c>
      <c r="EJ109" s="701">
        <f>SUMIFS(용기수불기초자료!$G$3:$G$4794,용기수불기초자료!$B$3:$B$4794,A109,용기수불기초자료!$C$3:$C$4794,$EH$3)</f>
        <v>0</v>
      </c>
      <c r="EK109" s="698">
        <f t="shared" ref="EK109" si="794">EH109+EI109-EJ109</f>
        <v>0</v>
      </c>
      <c r="EL109" s="699">
        <v>0</v>
      </c>
      <c r="EM109" s="700">
        <f>SUMIFS(용기수불기초자료!$D$3:$D$4794,용기수불기초자료!$B$3:$B$4794,A109,용기수불기초자료!$C$3:$C$4794,$EL$3)</f>
        <v>0</v>
      </c>
      <c r="EN109" s="701">
        <f>SUMIFS(용기수불기초자료!$G$3:$G$4794,용기수불기초자료!$B$3:$B$4794,A109,용기수불기초자료!$C$3:$C$4794,$EL$3)</f>
        <v>0</v>
      </c>
      <c r="EO109" s="697">
        <f t="shared" ref="EO109" si="795">EL109+EM109-EN109</f>
        <v>0</v>
      </c>
      <c r="EP109" s="702">
        <v>0</v>
      </c>
      <c r="EQ109" s="700">
        <f>SUMIFS(용기수불기초자료!$D$3:$D$4794,용기수불기초자료!$B$3:$B$4794,A109,용기수불기초자료!$C$3:$C$4794,$EP$3)</f>
        <v>0</v>
      </c>
      <c r="ER109" s="701">
        <f>SUMIFS(용기수불기초자료!$G$3:$G$4794,용기수불기초자료!$B$3:$B$4794,A109,용기수불기초자료!$C$3:$C$4794,$EP$3)</f>
        <v>0</v>
      </c>
      <c r="ES109" s="698">
        <f t="shared" ref="ES109" si="796">EP109+EQ109-ER109</f>
        <v>0</v>
      </c>
      <c r="ET109" s="702">
        <v>0</v>
      </c>
      <c r="EU109" s="700">
        <f>SUMIFS(용기수불기초자료!$D$3:$D$4794,용기수불기초자료!$B$3:$B$4794,A109,용기수불기초자료!$C$3:$C$4794,$ET$3)</f>
        <v>0</v>
      </c>
      <c r="EV109" s="701">
        <f>SUMIFS(용기수불기초자료!$G$3:$G$4794,용기수불기초자료!$B$3:$B$4794,A109,용기수불기초자료!$C$3:$C$4794,$ET$3)</f>
        <v>0</v>
      </c>
      <c r="EW109" s="698">
        <f t="shared" ref="EW109" si="797">ET109+EU109-EV109</f>
        <v>0</v>
      </c>
      <c r="EX109" s="702">
        <v>0</v>
      </c>
      <c r="EY109" s="700">
        <f>SUMIFS(용기수불기초자료!$D$3:$D$4794,용기수불기초자료!$B$3:$B$4794,A109,용기수불기초자료!$C$3:$C$4794,$EX$3)</f>
        <v>0</v>
      </c>
      <c r="EZ109" s="701">
        <f>SUMIFS(용기수불기초자료!$G$3:$G$4794,용기수불기초자료!$B$3:$B$4794,A109,용기수불기초자료!$C$3:$C$4794,$EX$3)</f>
        <v>0</v>
      </c>
      <c r="FA109" s="703">
        <f t="shared" ref="FA109" si="798">EX109+EY109-EZ109</f>
        <v>0</v>
      </c>
      <c r="FB109" s="702">
        <v>0</v>
      </c>
      <c r="FC109" s="704">
        <f>SUMIFS(용기수불기초자료!$D$3:$D$4794,용기수불기초자료!$B$3:$B$4794,A109,용기수불기초자료!$C$3:$C$4794,$FB$3)</f>
        <v>0</v>
      </c>
      <c r="FD109" s="704">
        <f>SUMIFS(용기수불기초자료!$G$3:$G$4794,용기수불기초자료!$B$3:$B$4794,A109,용기수불기초자료!$C$3:$C$4794,$FB$3)</f>
        <v>0</v>
      </c>
      <c r="FE109" s="703">
        <f t="shared" ref="FE109" si="799">FB109+FC109-FD109</f>
        <v>0</v>
      </c>
      <c r="FF109" s="702">
        <v>0</v>
      </c>
      <c r="FG109" s="704">
        <f>SUMIFS(용기수불기초자료!$D$3:$D$4794,용기수불기초자료!$B$3:$B$4794,A109,용기수불기초자료!$C$3:$C$4794,$FF$3)</f>
        <v>0</v>
      </c>
      <c r="FH109" s="704">
        <f>SUMIFS(용기수불기초자료!$G$3:$G$4794,용기수불기초자료!$B$3:$B$4794,A109,용기수불기초자료!$C$3:$C$4794,$FF$3)</f>
        <v>0</v>
      </c>
      <c r="FI109" s="703">
        <f t="shared" ref="FI109" si="800">FF109+FG109-FH109</f>
        <v>0</v>
      </c>
      <c r="FJ109" s="702">
        <v>0</v>
      </c>
      <c r="FK109" s="704">
        <f>SUMIFS(용기수불기초자료!$D$3:$D$4794,용기수불기초자료!$B$3:$B$4794,$A109,용기수불기초자료!$C$3:$C$4794,$FJ$3)</f>
        <v>0</v>
      </c>
      <c r="FL109" s="704">
        <f>SUMIFS(용기수불기초자료!$G$3:$G$4794,용기수불기초자료!$B$3:$B$4794,$A109,용기수불기초자료!$C$3:$C$4794,$FJ$3)</f>
        <v>0</v>
      </c>
      <c r="FM109" s="703">
        <f t="shared" ref="FM109" si="801">FJ109+FK109-FL109</f>
        <v>0</v>
      </c>
      <c r="FN109" s="702">
        <v>0</v>
      </c>
      <c r="FO109" s="704">
        <f>SUMIFS(용기수불기초자료!$D$3:$D$4794,용기수불기초자료!$B$3:$B$4794,$A109,용기수불기초자료!$C$3:$C$4794,$FN$3)</f>
        <v>0</v>
      </c>
      <c r="FP109" s="704">
        <f>SUMIFS(용기수불기초자료!$G$3:$G$4794,용기수불기초자료!$B$3:$B$4794,$A109,용기수불기초자료!$C$3:$C$4794,$FN$3)</f>
        <v>0</v>
      </c>
      <c r="FQ109" s="703">
        <f t="shared" ref="FQ109" si="802">FN109+FO109-FP109</f>
        <v>0</v>
      </c>
      <c r="FR109" s="705">
        <v>0</v>
      </c>
      <c r="FS109" s="706">
        <f>SUMIF(기화기수불!$B$4:$B$628,A109,기화기수불!$D$4:$D$628)</f>
        <v>0</v>
      </c>
      <c r="FT109" s="706">
        <f>SUMIF(기화기수불!$B$4:$B$628,A109,기화기수불!$C$4:$C$628)</f>
        <v>0</v>
      </c>
      <c r="FU109" s="707">
        <f t="shared" ref="FU109" si="803">FR109+FS109-FT109</f>
        <v>0</v>
      </c>
      <c r="FW109" s="709"/>
    </row>
    <row r="110" spans="1:189" x14ac:dyDescent="0.3">
      <c r="A110" s="945" t="s">
        <v>699</v>
      </c>
      <c r="B110" s="546">
        <f t="shared" si="521"/>
        <v>14</v>
      </c>
      <c r="C110" s="547">
        <f t="shared" si="522"/>
        <v>11</v>
      </c>
      <c r="D110" s="547">
        <f t="shared" si="523"/>
        <v>11</v>
      </c>
      <c r="E110" s="548">
        <f t="shared" si="524"/>
        <v>14</v>
      </c>
      <c r="F110" s="549">
        <v>6</v>
      </c>
      <c r="G110" s="550">
        <f>SUMIFS(용기수불기초자료!$D$3:$D$4794,용기수불기초자료!$B$3:$B$4794,A110,용기수불기초자료!$C$3:$C$4794,$F$3)</f>
        <v>3</v>
      </c>
      <c r="H110" s="551">
        <f>SUMIFS(용기수불기초자료!$G$3:$G$4794,용기수불기초자료!$B$3:$B$4794,A110,용기수불기초자료!$C$3:$C$4794,$F$3)</f>
        <v>3</v>
      </c>
      <c r="I110" s="547">
        <f t="shared" si="525"/>
        <v>6</v>
      </c>
      <c r="J110" s="552">
        <v>0</v>
      </c>
      <c r="K110" s="550">
        <f>SUMIFS(용기수불기초자료!$D$3:$D$4794,용기수불기초자료!$B$3:$B$4794,A110,용기수불기초자료!$C$3:$C$4794,$J$3)</f>
        <v>0</v>
      </c>
      <c r="L110" s="551">
        <f>SUMIFS(용기수불기초자료!$G$3:$G$4794,용기수불기초자료!$B$3:$B$4794,A110,용기수불기초자료!$C$3:$C$4794,$J$3)</f>
        <v>0</v>
      </c>
      <c r="M110" s="548">
        <f t="shared" si="526"/>
        <v>0</v>
      </c>
      <c r="N110" s="549">
        <v>0</v>
      </c>
      <c r="O110" s="550">
        <f>SUMIFS(용기수불기초자료!$D$3:$D$4794,용기수불기초자료!$B$3:$B$4794,A110,용기수불기초자료!$C$3:$C$4794,$N$3)</f>
        <v>0</v>
      </c>
      <c r="P110" s="551">
        <f>SUMIFS(용기수불기초자료!$G$3:$G$4794,용기수불기초자료!$B$3:$B$4794,A110,용기수불기초자료!$C$3:$C$4794,$N$3)</f>
        <v>0</v>
      </c>
      <c r="Q110" s="547">
        <f>N110+O110-P110</f>
        <v>0</v>
      </c>
      <c r="R110" s="552">
        <v>0</v>
      </c>
      <c r="S110" s="551">
        <f>SUMIFS(용기수불기초자료!$D$3:$D$4794,용기수불기초자료!$B$3:$B$4794,A110,용기수불기초자료!$C$3:$C$4794,$R$3)</f>
        <v>0</v>
      </c>
      <c r="T110" s="551">
        <f>SUMIFS(용기수불기초자료!$G$3:$G$4794,용기수불기초자료!$B$3:$B$4794,A110,용기수불기초자료!$C$3:$C$4794,$R$3)</f>
        <v>0</v>
      </c>
      <c r="U110" s="548">
        <f t="shared" si="527"/>
        <v>0</v>
      </c>
      <c r="V110" s="549">
        <v>0</v>
      </c>
      <c r="W110" s="551">
        <f>SUMIFS(용기수불기초자료!$D$3:$D$4794,용기수불기초자료!$B$3:$B$4794,A110,용기수불기초자료!$C$3:$C$4794,$V$3)</f>
        <v>0</v>
      </c>
      <c r="X110" s="551">
        <f>SUMIFS(용기수불기초자료!$G$3:$G$4794,용기수불기초자료!$B$3:$B$4794,A110,용기수불기초자료!$C$3:$C$4794,$V$3)</f>
        <v>0</v>
      </c>
      <c r="Y110" s="547">
        <f t="shared" si="528"/>
        <v>0</v>
      </c>
      <c r="Z110" s="552">
        <v>0</v>
      </c>
      <c r="AA110" s="551">
        <f>SUMIFS(용기수불기초자료!$D$3:$D$4794,용기수불기초자료!$B$3:$B$4794,A110,용기수불기초자료!$C$3:$C$4794,$Z$3)</f>
        <v>0</v>
      </c>
      <c r="AB110" s="551">
        <f>SUMIFS(용기수불기초자료!$G$3:$G$4794,용기수불기초자료!$B$3:$B$4794,A110,용기수불기초자료!$C$3:$C$4794,$Z$3)</f>
        <v>0</v>
      </c>
      <c r="AC110" s="548">
        <f t="shared" si="529"/>
        <v>0</v>
      </c>
      <c r="AD110" s="552">
        <v>-5</v>
      </c>
      <c r="AE110" s="551">
        <f>SUMIFS(용기수불기초자료!$D$3:$D$4794,용기수불기초자료!$B$3:$B$4794,A110,용기수불기초자료!$C$3:$C$4794,$AD$3)</f>
        <v>0</v>
      </c>
      <c r="AF110" s="551">
        <f>SUMIFS(용기수불기초자료!$G$3:$G$4794,용기수불기초자료!$B$3:$B$4794,A110,용기수불기초자료!$C$3:$C$4794,$AD$3)</f>
        <v>0</v>
      </c>
      <c r="AG110" s="548">
        <f>AD110+AE110-AF110</f>
        <v>-5</v>
      </c>
      <c r="AH110" s="549">
        <v>13</v>
      </c>
      <c r="AI110" s="551">
        <f>SUMIFS(용기수불기초자료!$D$3:$D$4794,용기수불기초자료!$B$3:$B$4794,A110,용기수불기초자료!$C$3:$C$4794,$AH$3)</f>
        <v>8</v>
      </c>
      <c r="AJ110" s="551">
        <f>SUMIFS(용기수불기초자료!$G$3:$G$4794,용기수불기초자료!$B$3:$B$4794,A110,용기수불기초자료!$C$3:$C$4794,$AH$3)</f>
        <v>8</v>
      </c>
      <c r="AK110" s="547">
        <f t="shared" si="597"/>
        <v>13</v>
      </c>
      <c r="AL110" s="552">
        <v>0</v>
      </c>
      <c r="AM110" s="551">
        <f>SUMIFS(용기수불기초자료!$D$3:$D$4794,용기수불기초자료!$B$3:$B$4794,A110,용기수불기초자료!$C$3:$C$4794,$AL$3)</f>
        <v>0</v>
      </c>
      <c r="AN110" s="551">
        <f>SUMIFS(용기수불기초자료!$G$3:$G$4794,용기수불기초자료!$B$3:$B$4794,A110,용기수불기초자료!$C$3:$C$4794,$AL$3)</f>
        <v>0</v>
      </c>
      <c r="AO110" s="548">
        <f t="shared" si="723"/>
        <v>0</v>
      </c>
      <c r="AP110" s="552">
        <v>0</v>
      </c>
      <c r="AQ110" s="551">
        <f>SUMIFS(용기수불기초자료!$D$3:$D$4794,용기수불기초자료!$B$3:$B$4794,A110,용기수불기초자료!$C$3:$C$4794,$AP$3)</f>
        <v>0</v>
      </c>
      <c r="AR110" s="551">
        <f>SUMIFS(용기수불기초자료!$G$3:$G$4794,용기수불기초자료!$B$3:$B$4794,A110,용기수불기초자료!$C$3:$C$4794,$AP$3)</f>
        <v>0</v>
      </c>
      <c r="AS110" s="548">
        <f t="shared" si="606"/>
        <v>0</v>
      </c>
      <c r="AT110" s="552">
        <v>0</v>
      </c>
      <c r="AU110" s="551">
        <f>SUMIFS(용기수불기초자료!$D$3:$D$4794,용기수불기초자료!$B$3:$B$4794,A110,용기수불기초자료!$C$3:$C$4794,$AT$3)</f>
        <v>0</v>
      </c>
      <c r="AV110" s="551">
        <f>SUMIFS(용기수불기초자료!$G$3:$G$4794,용기수불기초자료!$B$3:$B$4794,A110,용기수불기초자료!$C$3:$C$4794,$AT$3)</f>
        <v>0</v>
      </c>
      <c r="AW110" s="548">
        <f t="shared" si="531"/>
        <v>0</v>
      </c>
      <c r="AX110" s="549">
        <v>0</v>
      </c>
      <c r="AY110" s="550">
        <f>SUMIFS(용기수불기초자료!$D$3:$D$4794,용기수불기초자료!$B$3:$B$4794,A110,용기수불기초자료!$C$3:$C$4794,$AX$3)</f>
        <v>0</v>
      </c>
      <c r="AZ110" s="551">
        <f>SUMIFS(용기수불기초자료!$G$3:$G$4794,용기수불기초자료!$B$3:$B$4794,A110,용기수불기초자료!$C$3:$C$4794,$AX$3)</f>
        <v>0</v>
      </c>
      <c r="BA110" s="547">
        <f t="shared" si="532"/>
        <v>0</v>
      </c>
      <c r="BB110" s="552">
        <v>0</v>
      </c>
      <c r="BC110" s="550">
        <f>SUMIFS(용기수불기초자료!$D$3:$D$4794,용기수불기초자료!$B$3:$B$4794,A110,용기수불기초자료!$C$3:$C$4794,$BB$3)</f>
        <v>0</v>
      </c>
      <c r="BD110" s="551">
        <f>SUMIFS(용기수불기초자료!$G$3:$G$4794,용기수불기초자료!$B$3:$B$4794,A110,용기수불기초자료!$C$3:$C$4794,$BB$3)</f>
        <v>0</v>
      </c>
      <c r="BE110" s="548">
        <f t="shared" si="533"/>
        <v>0</v>
      </c>
      <c r="BF110" s="549">
        <v>0</v>
      </c>
      <c r="BG110" s="550">
        <f>SUMIFS(용기수불기초자료!$D$3:$D$4794,용기수불기초자료!$B$3:$B$4794,A110,용기수불기초자료!$C$3:$C$4794,$BF$3)</f>
        <v>0</v>
      </c>
      <c r="BH110" s="551">
        <f>SUMIFS(용기수불기초자료!$G$3:$G$4794,용기수불기초자료!$B$3:$B$4794,A110,용기수불기초자료!$C$3:$C$4794,$BF$3)</f>
        <v>0</v>
      </c>
      <c r="BI110" s="547">
        <f t="shared" si="534"/>
        <v>0</v>
      </c>
      <c r="BJ110" s="552">
        <v>0</v>
      </c>
      <c r="BK110" s="550">
        <f>SUMIFS(용기수불기초자료!$D$3:$D$4794,용기수불기초자료!$B$3:$B$4794,A110,용기수불기초자료!$C$3:$C$4794,$BJ$3)</f>
        <v>0</v>
      </c>
      <c r="BL110" s="551">
        <f>SUMIFS(용기수불기초자료!$G$3:$G$4794,용기수불기초자료!$B$3:$B$4794,A110,용기수불기초자료!$C$3:$C$4794,$BJ$3)</f>
        <v>0</v>
      </c>
      <c r="BM110" s="548">
        <f t="shared" si="535"/>
        <v>0</v>
      </c>
      <c r="BN110" s="552">
        <v>0</v>
      </c>
      <c r="BO110" s="550">
        <f>SUMIFS(용기수불기초자료!$D$3:$D$4794,용기수불기초자료!$B$3:$B$4794,A110,용기수불기초자료!$C$3:$C$4794,$BN$3)</f>
        <v>0</v>
      </c>
      <c r="BP110" s="551">
        <f>SUMIFS(용기수불기초자료!$G$3:$G$4794,용기수불기초자료!$B$3:$B$4794,A110,용기수불기초자료!$C$3:$C$4794,$BN$3)</f>
        <v>0</v>
      </c>
      <c r="BQ110" s="548">
        <f t="shared" si="536"/>
        <v>0</v>
      </c>
      <c r="BR110" s="552">
        <v>0</v>
      </c>
      <c r="BS110" s="550">
        <f>SUMIFS(용기수불기초자료!$D$3:$D$4794,용기수불기초자료!$B$3:$B$4794,A110,용기수불기초자료!$C$3:$C$4794,$BR$3)</f>
        <v>0</v>
      </c>
      <c r="BT110" s="551">
        <f>SUMIFS(용기수불기초자료!$G$3:$G$4794,용기수불기초자료!$B$3:$B$4794,A110,용기수불기초자료!$C$3:$C$4794,$BR$3)</f>
        <v>0</v>
      </c>
      <c r="BU110" s="548">
        <f t="shared" si="537"/>
        <v>0</v>
      </c>
      <c r="BV110" s="549">
        <v>0</v>
      </c>
      <c r="BW110" s="550">
        <f>SUMIFS(용기수불기초자료!$D$3:$D$4794,용기수불기초자료!$B$3:$B$4794,A110,용기수불기초자료!$C$3:$C$4794,$BV$3)</f>
        <v>0</v>
      </c>
      <c r="BX110" s="551">
        <f>SUMIFS(용기수불기초자료!$G$3:$G$4794,용기수불기초자료!$B$3:$B$4794,A110,용기수불기초자료!$C$3:$C$4794,$BV$3)</f>
        <v>0</v>
      </c>
      <c r="BY110" s="547">
        <f t="shared" si="538"/>
        <v>0</v>
      </c>
      <c r="BZ110" s="552">
        <v>0</v>
      </c>
      <c r="CA110" s="550">
        <f>SUMIFS(용기수불기초자료!$D$3:$D$4794,용기수불기초자료!$B$3:$B$4794,A110,용기수불기초자료!$C$3:$C$4794,$BZ$3)</f>
        <v>0</v>
      </c>
      <c r="CB110" s="551">
        <f>SUMIFS(용기수불기초자료!$G$3:$G$4794,용기수불기초자료!$B$3:$B$4794,A110,용기수불기초자료!$C$3:$C$4794,$BZ$3)</f>
        <v>0</v>
      </c>
      <c r="CC110" s="548">
        <f t="shared" si="539"/>
        <v>0</v>
      </c>
      <c r="CD110" s="552">
        <v>0</v>
      </c>
      <c r="CE110" s="550">
        <f>SUMIFS(용기수불기초자료!$D$3:$D$4794,용기수불기초자료!$B$3:$B$4794,A110,용기수불기초자료!$C$3:$C$4794,$CD$3)</f>
        <v>0</v>
      </c>
      <c r="CF110" s="551">
        <f>SUMIFS(용기수불기초자료!$G$3:$G$4794,용기수불기초자료!$B$3:$B$4794,A110,용기수불기초자료!$C$3:$C$4794,$CD$3)</f>
        <v>0</v>
      </c>
      <c r="CG110" s="548">
        <f t="shared" si="540"/>
        <v>0</v>
      </c>
      <c r="CH110" s="552">
        <v>0</v>
      </c>
      <c r="CI110" s="550">
        <f>SUMIFS(용기수불기초자료!$D$3:$D$4794,용기수불기초자료!$B$3:$B$4794,A110,용기수불기초자료!$C$3:$C$4794,$CH$3)</f>
        <v>0</v>
      </c>
      <c r="CJ110" s="551">
        <f>SUMIFS(용기수불기초자료!$G$3:$G$4794,용기수불기초자료!$B$3:$B$4794,A110,용기수불기초자료!$C$3:$C$4794,$CH$3)</f>
        <v>0</v>
      </c>
      <c r="CK110" s="548">
        <f t="shared" si="541"/>
        <v>0</v>
      </c>
      <c r="CL110" s="549">
        <v>0</v>
      </c>
      <c r="CM110" s="550">
        <f>SUMIFS(용기수불기초자료!$D$3:$D$4794,용기수불기초자료!$B$3:$B$4794,A110,용기수불기초자료!$C$3:$C$4794,$CL$3)</f>
        <v>0</v>
      </c>
      <c r="CN110" s="551">
        <f>SUMIFS(용기수불기초자료!$G$3:$G$4794,용기수불기초자료!$B$3:$B$4794,A110,용기수불기초자료!$C$3:$C$4794,$CL$3)</f>
        <v>0</v>
      </c>
      <c r="CO110" s="547">
        <f t="shared" si="542"/>
        <v>0</v>
      </c>
      <c r="CP110" s="552">
        <v>0</v>
      </c>
      <c r="CQ110" s="550">
        <f>SUMIFS(용기수불기초자료!$D$3:$D$4794,용기수불기초자료!$B$3:$B$4794,A110,용기수불기초자료!$C$3:$C$4794,$CP$3)</f>
        <v>0</v>
      </c>
      <c r="CR110" s="551">
        <f>SUMIFS(용기수불기초자료!$G$3:$G$4794,용기수불기초자료!$B$3:$B$4794,A110,용기수불기초자료!$C$3:$C$4794,$CP$3)</f>
        <v>0</v>
      </c>
      <c r="CS110" s="548">
        <f t="shared" si="543"/>
        <v>0</v>
      </c>
      <c r="CT110" s="549">
        <v>0</v>
      </c>
      <c r="CU110" s="550">
        <f>SUMIFS(용기수불기초자료!$D$3:$D$4794,용기수불기초자료!$B$3:$B$4794,A110,용기수불기초자료!$C$3:$C$4794,$CT$3)</f>
        <v>0</v>
      </c>
      <c r="CV110" s="551">
        <f>SUMIFS(용기수불기초자료!$G$3:$G$4794,용기수불기초자료!$B$3:$B$4794,A110,용기수불기초자료!$C$3:$C$4794,$CT$3)</f>
        <v>0</v>
      </c>
      <c r="CW110" s="547">
        <f t="shared" si="544"/>
        <v>0</v>
      </c>
      <c r="CX110" s="552">
        <v>0</v>
      </c>
      <c r="CY110" s="550">
        <f>SUMIFS(용기수불기초자료!$D$3:$D$4794,용기수불기초자료!$B$3:$B$4794,A110,용기수불기초자료!$C$3:$C$4794,$CX$3)</f>
        <v>0</v>
      </c>
      <c r="CZ110" s="551">
        <f>SUMIFS(용기수불기초자료!$G$3:$G$4794,용기수불기초자료!$B$3:$B$4794,A110,용기수불기초자료!$C$3:$C$4794,$CX$3)</f>
        <v>0</v>
      </c>
      <c r="DA110" s="548">
        <f t="shared" si="545"/>
        <v>0</v>
      </c>
      <c r="DB110" s="549">
        <v>0</v>
      </c>
      <c r="DC110" s="550">
        <f>SUMIFS(용기수불기초자료!$D$3:$D$4794,용기수불기초자료!$B$3:$B$4794,A110,용기수불기초자료!$C$3:$C$4794,$DB$3)</f>
        <v>0</v>
      </c>
      <c r="DD110" s="551">
        <f>SUMIFS(용기수불기초자료!$G$3:$G$4794,용기수불기초자료!$B$3:$B$4794,A110,용기수불기초자료!$C$3:$C$4794,$DB$3)</f>
        <v>0</v>
      </c>
      <c r="DE110" s="547">
        <f t="shared" si="546"/>
        <v>0</v>
      </c>
      <c r="DF110" s="552">
        <v>0</v>
      </c>
      <c r="DG110" s="550">
        <f>SUMIFS(용기수불기초자료!$D$3:$D$4794,용기수불기초자료!$B$3:$B$4794,A110,용기수불기초자료!$C$3:$C$4794,$DF$3)</f>
        <v>0</v>
      </c>
      <c r="DH110" s="551">
        <f>SUMIFS(용기수불기초자료!$G$3:$G$4794,용기수불기초자료!$B$3:$B$4794,A110,용기수불기초자료!$C$3:$C$4794,$DF$3)</f>
        <v>0</v>
      </c>
      <c r="DI110" s="548">
        <f t="shared" si="547"/>
        <v>0</v>
      </c>
      <c r="DJ110" s="552">
        <v>0</v>
      </c>
      <c r="DK110" s="550">
        <f>SUMIFS(용기수불기초자료!$D$3:$D$4794,용기수불기초자료!$B$3:$B$4794,A110,용기수불기초자료!$C$3:$C$4794,$DJ$3)</f>
        <v>0</v>
      </c>
      <c r="DL110" s="551">
        <f>SUMIFS(용기수불기초자료!$G$3:$G$4794,용기수불기초자료!$B$3:$B$4794,A110,용기수불기초자료!$C$3:$C$4794,$DJ$3)</f>
        <v>0</v>
      </c>
      <c r="DM110" s="548">
        <f t="shared" si="548"/>
        <v>0</v>
      </c>
      <c r="DN110" s="552">
        <v>0</v>
      </c>
      <c r="DO110" s="550">
        <f>SUMIFS(용기수불기초자료!$D$3:$D$4794,용기수불기초자료!$B$3:$B$4794,A110,용기수불기초자료!$C$3:$C$4794,$DN$3)</f>
        <v>0</v>
      </c>
      <c r="DP110" s="551">
        <f>SUMIFS(용기수불기초자료!$G$3:$G$4794,용기수불기초자료!$B$3:$B$4794,A110,용기수불기초자료!$C$3:$C$4794,$DN$3)</f>
        <v>0</v>
      </c>
      <c r="DQ110" s="554">
        <f t="shared" si="549"/>
        <v>0</v>
      </c>
      <c r="DR110" s="549">
        <v>0</v>
      </c>
      <c r="DS110" s="550">
        <f>SUMIFS(용기수불기초자료!$D$3:$D$4794,용기수불기초자료!$B$3:$B$4794,A110,용기수불기초자료!$C$3:$C$4794,$DR$3)</f>
        <v>0</v>
      </c>
      <c r="DT110" s="551">
        <f>SUMIFS(용기수불기초자료!$G$3:$G$4794,용기수불기초자료!$B$3:$B$4794,A110,용기수불기초자료!$C$3:$C$4794,$DR$3)</f>
        <v>0</v>
      </c>
      <c r="DU110" s="547">
        <f t="shared" si="520"/>
        <v>0</v>
      </c>
      <c r="DV110" s="552">
        <v>0</v>
      </c>
      <c r="DW110" s="550">
        <f>SUMIFS(용기수불기초자료!$D$3:$D$4794,용기수불기초자료!$B$3:$B$4794,A110,용기수불기초자료!$C$3:$C$4794,$DV$3)</f>
        <v>0</v>
      </c>
      <c r="DX110" s="551">
        <f>SUMIFS(용기수불기초자료!$G$3:$G$4794,용기수불기초자료!$B$3:$B$4794,A110,용기수불기초자료!$C$3:$C$4794,$DV$3)</f>
        <v>0</v>
      </c>
      <c r="DY110" s="548">
        <f t="shared" si="550"/>
        <v>0</v>
      </c>
      <c r="DZ110" s="549">
        <v>0</v>
      </c>
      <c r="EA110" s="550">
        <f>SUMIFS(용기수불기초자료!$D$3:$D$4794,용기수불기초자료!$B$3:$B$4794,A110,용기수불기초자료!$C$3:$C$4794,$DZ$3)</f>
        <v>0</v>
      </c>
      <c r="EB110" s="551">
        <f>SUMIFS(용기수불기초자료!$G$3:$G$4794,용기수불기초자료!$B$3:$B$4794,A110,용기수불기초자료!$C$3:$C$4794,$DZ$3)</f>
        <v>0</v>
      </c>
      <c r="EC110" s="547">
        <f t="shared" si="551"/>
        <v>0</v>
      </c>
      <c r="ED110" s="552">
        <v>0</v>
      </c>
      <c r="EE110" s="550">
        <f>SUMIFS(용기수불기초자료!$D$3:$D$4794,용기수불기초자료!$B$3:$B$4794,A110,용기수불기초자료!$C$3:$C$4794,$ED$3)</f>
        <v>0</v>
      </c>
      <c r="EF110" s="551">
        <f>SUMIFS(용기수불기초자료!$G$3:$G$4794,용기수불기초자료!$B$3:$B$4794,A110,용기수불기초자료!$C$3:$C$4794,$ED$3)</f>
        <v>0</v>
      </c>
      <c r="EG110" s="548">
        <f t="shared" si="552"/>
        <v>0</v>
      </c>
      <c r="EH110" s="552">
        <v>0</v>
      </c>
      <c r="EI110" s="550">
        <f>SUMIFS(용기수불기초자료!$D$3:$D$4794,용기수불기초자료!$B$3:$B$4794,A110,용기수불기초자료!$C$3:$C$4794,$EH$3)</f>
        <v>0</v>
      </c>
      <c r="EJ110" s="551">
        <f>SUMIFS(용기수불기초자료!$G$3:$G$4794,용기수불기초자료!$B$3:$B$4794,A110,용기수불기초자료!$C$3:$C$4794,$EH$3)</f>
        <v>0</v>
      </c>
      <c r="EK110" s="548">
        <f t="shared" si="553"/>
        <v>0</v>
      </c>
      <c r="EL110" s="549">
        <v>0</v>
      </c>
      <c r="EM110" s="550">
        <f>SUMIFS(용기수불기초자료!$D$3:$D$4794,용기수불기초자료!$B$3:$B$4794,A110,용기수불기초자료!$C$3:$C$4794,$EL$3)</f>
        <v>0</v>
      </c>
      <c r="EN110" s="551">
        <f>SUMIFS(용기수불기초자료!$G$3:$G$4794,용기수불기초자료!$B$3:$B$4794,A110,용기수불기초자료!$C$3:$C$4794,$EL$3)</f>
        <v>0</v>
      </c>
      <c r="EO110" s="547">
        <f t="shared" si="554"/>
        <v>0</v>
      </c>
      <c r="EP110" s="552">
        <v>0</v>
      </c>
      <c r="EQ110" s="550">
        <f>SUMIFS(용기수불기초자료!$D$3:$D$4794,용기수불기초자료!$B$3:$B$4794,A110,용기수불기초자료!$C$3:$C$4794,$EP$3)</f>
        <v>0</v>
      </c>
      <c r="ER110" s="551">
        <f>SUMIFS(용기수불기초자료!$G$3:$G$4794,용기수불기초자료!$B$3:$B$4794,A110,용기수불기초자료!$C$3:$C$4794,$EP$3)</f>
        <v>0</v>
      </c>
      <c r="ES110" s="548">
        <f t="shared" si="555"/>
        <v>0</v>
      </c>
      <c r="ET110" s="552">
        <v>0</v>
      </c>
      <c r="EU110" s="550">
        <f>SUMIFS(용기수불기초자료!$D$3:$D$4794,용기수불기초자료!$B$3:$B$4794,A110,용기수불기초자료!$C$3:$C$4794,$ET$3)</f>
        <v>0</v>
      </c>
      <c r="EV110" s="551">
        <f>SUMIFS(용기수불기초자료!$G$3:$G$4794,용기수불기초자료!$B$3:$B$4794,A110,용기수불기초자료!$C$3:$C$4794,$ET$3)</f>
        <v>0</v>
      </c>
      <c r="EW110" s="548">
        <f t="shared" si="556"/>
        <v>0</v>
      </c>
      <c r="EX110" s="552">
        <v>0</v>
      </c>
      <c r="EY110" s="550">
        <f>SUMIFS(용기수불기초자료!$D$3:$D$4794,용기수불기초자료!$B$3:$B$4794,A110,용기수불기초자료!$C$3:$C$4794,$EX$3)</f>
        <v>0</v>
      </c>
      <c r="EZ110" s="551">
        <f>SUMIFS(용기수불기초자료!$G$3:$G$4794,용기수불기초자료!$B$3:$B$4794,A110,용기수불기초자료!$C$3:$C$4794,$EX$3)</f>
        <v>0</v>
      </c>
      <c r="FA110" s="554">
        <f t="shared" si="557"/>
        <v>0</v>
      </c>
      <c r="FB110" s="552">
        <v>0</v>
      </c>
      <c r="FC110" s="555">
        <f>SUMIFS(용기수불기초자료!$D$3:$D$4794,용기수불기초자료!$B$3:$B$4794,A110,용기수불기초자료!$C$3:$C$4794,$FB$3)</f>
        <v>0</v>
      </c>
      <c r="FD110" s="555">
        <f>SUMIFS(용기수불기초자료!$G$3:$G$4794,용기수불기초자료!$B$3:$B$4794,A110,용기수불기초자료!$C$3:$C$4794,$FB$3)</f>
        <v>0</v>
      </c>
      <c r="FE110" s="554">
        <f t="shared" si="558"/>
        <v>0</v>
      </c>
      <c r="FF110" s="552">
        <v>0</v>
      </c>
      <c r="FG110" s="555">
        <f>SUMIFS(용기수불기초자료!$D$3:$D$4794,용기수불기초자료!$B$3:$B$4794,A110,용기수불기초자료!$C$3:$C$4794,$FF$3)</f>
        <v>0</v>
      </c>
      <c r="FH110" s="555">
        <f>SUMIFS(용기수불기초자료!$G$3:$G$4794,용기수불기초자료!$B$3:$B$4794,A110,용기수불기초자료!$C$3:$C$4794,$FF$3)</f>
        <v>0</v>
      </c>
      <c r="FI110" s="554">
        <f t="shared" si="680"/>
        <v>0</v>
      </c>
      <c r="FJ110" s="552">
        <v>0</v>
      </c>
      <c r="FK110" s="555">
        <f>SUMIFS(용기수불기초자료!$D$3:$D$4794,용기수불기초자료!$B$3:$B$4794,$A110,용기수불기초자료!$C$3:$C$4794,$FJ$3)</f>
        <v>0</v>
      </c>
      <c r="FL110" s="555">
        <f>SUMIFS(용기수불기초자료!$G$3:$G$4794,용기수불기초자료!$B$3:$B$4794,$A110,용기수불기초자료!$C$3:$C$4794,$FJ$3)</f>
        <v>0</v>
      </c>
      <c r="FM110" s="554">
        <f t="shared" si="681"/>
        <v>0</v>
      </c>
      <c r="FN110" s="552">
        <v>0</v>
      </c>
      <c r="FO110" s="555">
        <f>SUMIFS(용기수불기초자료!$D$3:$D$4794,용기수불기초자료!$B$3:$B$4794,$A110,용기수불기초자료!$C$3:$C$4794,$FN$3)</f>
        <v>0</v>
      </c>
      <c r="FP110" s="555">
        <f>SUMIFS(용기수불기초자료!$G$3:$G$4794,용기수불기초자료!$B$3:$B$4794,$A110,용기수불기초자료!$C$3:$C$4794,$FN$3)</f>
        <v>0</v>
      </c>
      <c r="FQ110" s="554">
        <f t="shared" si="682"/>
        <v>0</v>
      </c>
      <c r="FR110" s="558">
        <v>0</v>
      </c>
      <c r="FS110" s="582">
        <f>SUMIF(기화기수불!$B$4:$B$628,A110,기화기수불!$D$4:$D$628)</f>
        <v>0</v>
      </c>
      <c r="FT110" s="582">
        <f>SUMIF(기화기수불!$B$4:$B$628,A110,기화기수불!$C$4:$C$628)</f>
        <v>0</v>
      </c>
      <c r="FU110" s="559">
        <f t="shared" si="760"/>
        <v>0</v>
      </c>
      <c r="FW110" s="228"/>
    </row>
    <row r="111" spans="1:189" x14ac:dyDescent="0.3">
      <c r="A111" s="945" t="s">
        <v>718</v>
      </c>
      <c r="B111" s="546">
        <f t="shared" si="521"/>
        <v>-74</v>
      </c>
      <c r="C111" s="547">
        <f t="shared" si="522"/>
        <v>5</v>
      </c>
      <c r="D111" s="547">
        <f t="shared" si="523"/>
        <v>5</v>
      </c>
      <c r="E111" s="548">
        <f t="shared" si="524"/>
        <v>-74</v>
      </c>
      <c r="F111" s="549">
        <v>0</v>
      </c>
      <c r="G111" s="550">
        <f>SUMIFS(용기수불기초자료!$D$3:$D$4794,용기수불기초자료!$B$3:$B$4794,A111,용기수불기초자료!$C$3:$C$4794,$F$3)</f>
        <v>0</v>
      </c>
      <c r="H111" s="551">
        <f>SUMIFS(용기수불기초자료!$G$3:$G$4794,용기수불기초자료!$B$3:$B$4794,A111,용기수불기초자료!$C$3:$C$4794,$F$3)</f>
        <v>0</v>
      </c>
      <c r="I111" s="547">
        <f t="shared" si="525"/>
        <v>0</v>
      </c>
      <c r="J111" s="552">
        <v>0</v>
      </c>
      <c r="K111" s="550">
        <f>SUMIFS(용기수불기초자료!$D$3:$D$4794,용기수불기초자료!$B$3:$B$4794,A111,용기수불기초자료!$C$3:$C$4794,$J$3)</f>
        <v>0</v>
      </c>
      <c r="L111" s="551">
        <f>SUMIFS(용기수불기초자료!$G$3:$G$4794,용기수불기초자료!$B$3:$B$4794,A111,용기수불기초자료!$C$3:$C$4794,$J$3)</f>
        <v>0</v>
      </c>
      <c r="M111" s="548">
        <f t="shared" si="526"/>
        <v>0</v>
      </c>
      <c r="N111" s="549">
        <v>0</v>
      </c>
      <c r="O111" s="550">
        <f>SUMIFS(용기수불기초자료!$D$3:$D$4794,용기수불기초자료!$B$3:$B$4794,A111,용기수불기초자료!$C$3:$C$4794,$N$3)</f>
        <v>0</v>
      </c>
      <c r="P111" s="551">
        <f>SUMIFS(용기수불기초자료!$G$3:$G$4794,용기수불기초자료!$B$3:$B$4794,A111,용기수불기초자료!$C$3:$C$4794,$N$3)</f>
        <v>0</v>
      </c>
      <c r="Q111" s="547">
        <f t="shared" si="596"/>
        <v>0</v>
      </c>
      <c r="R111" s="552">
        <v>-7</v>
      </c>
      <c r="S111" s="551">
        <f>SUMIFS(용기수불기초자료!$D$3:$D$4794,용기수불기초자료!$B$3:$B$4794,A111,용기수불기초자료!$C$3:$C$4794,$R$3)</f>
        <v>0</v>
      </c>
      <c r="T111" s="551">
        <f>SUMIFS(용기수불기초자료!$G$3:$G$4794,용기수불기초자료!$B$3:$B$4794,A111,용기수불기초자료!$C$3:$C$4794,$R$3)</f>
        <v>0</v>
      </c>
      <c r="U111" s="548">
        <f t="shared" si="527"/>
        <v>-7</v>
      </c>
      <c r="V111" s="549">
        <v>0</v>
      </c>
      <c r="W111" s="551">
        <f>SUMIFS(용기수불기초자료!$D$3:$D$4794,용기수불기초자료!$B$3:$B$4794,A111,용기수불기초자료!$C$3:$C$4794,$V$3)</f>
        <v>0</v>
      </c>
      <c r="X111" s="551">
        <f>SUMIFS(용기수불기초자료!$G$3:$G$4794,용기수불기초자료!$B$3:$B$4794,A111,용기수불기초자료!$C$3:$C$4794,$V$3)</f>
        <v>0</v>
      </c>
      <c r="Y111" s="547">
        <f t="shared" si="528"/>
        <v>0</v>
      </c>
      <c r="Z111" s="552">
        <v>0</v>
      </c>
      <c r="AA111" s="551">
        <f>SUMIFS(용기수불기초자료!$D$3:$D$4794,용기수불기초자료!$B$3:$B$4794,A111,용기수불기초자료!$C$3:$C$4794,$Z$3)</f>
        <v>0</v>
      </c>
      <c r="AB111" s="551">
        <f>SUMIFS(용기수불기초자료!$G$3:$G$4794,용기수불기초자료!$B$3:$B$4794,A111,용기수불기초자료!$C$3:$C$4794,$Z$3)</f>
        <v>0</v>
      </c>
      <c r="AC111" s="548">
        <f t="shared" si="529"/>
        <v>0</v>
      </c>
      <c r="AD111" s="552">
        <v>1</v>
      </c>
      <c r="AE111" s="551">
        <f>SUMIFS(용기수불기초자료!$D$3:$D$4794,용기수불기초자료!$B$3:$B$4794,A111,용기수불기초자료!$C$3:$C$4794,$AD$3)</f>
        <v>0</v>
      </c>
      <c r="AF111" s="551">
        <f>SUMIFS(용기수불기초자료!$G$3:$G$4794,용기수불기초자료!$B$3:$B$4794,A111,용기수불기초자료!$C$3:$C$4794,$AD$3)</f>
        <v>0</v>
      </c>
      <c r="AG111" s="548">
        <f t="shared" si="530"/>
        <v>1</v>
      </c>
      <c r="AH111" s="549">
        <v>0</v>
      </c>
      <c r="AI111" s="551">
        <f>SUMIFS(용기수불기초자료!$D$3:$D$4794,용기수불기초자료!$B$3:$B$4794,A111,용기수불기초자료!$C$3:$C$4794,$AH$3)</f>
        <v>0</v>
      </c>
      <c r="AJ111" s="551">
        <f>SUMIFS(용기수불기초자료!$G$3:$G$4794,용기수불기초자료!$B$3:$B$4794,A111,용기수불기초자료!$C$3:$C$4794,$AH$3)</f>
        <v>0</v>
      </c>
      <c r="AK111" s="547">
        <f t="shared" si="597"/>
        <v>0</v>
      </c>
      <c r="AL111" s="552">
        <v>0</v>
      </c>
      <c r="AM111" s="551">
        <f>SUMIFS(용기수불기초자료!$D$3:$D$4794,용기수불기초자료!$B$3:$B$4794,A111,용기수불기초자료!$C$3:$C$4794,$AL$3)</f>
        <v>0</v>
      </c>
      <c r="AN111" s="551">
        <f>SUMIFS(용기수불기초자료!$G$3:$G$4794,용기수불기초자료!$B$3:$B$4794,A111,용기수불기초자료!$C$3:$C$4794,$AL$3)</f>
        <v>0</v>
      </c>
      <c r="AO111" s="548">
        <f t="shared" si="723"/>
        <v>0</v>
      </c>
      <c r="AP111" s="552">
        <v>0</v>
      </c>
      <c r="AQ111" s="551">
        <f>SUMIFS(용기수불기초자료!$D$3:$D$4794,용기수불기초자료!$B$3:$B$4794,A111,용기수불기초자료!$C$3:$C$4794,$AP$3)</f>
        <v>0</v>
      </c>
      <c r="AR111" s="551">
        <f>SUMIFS(용기수불기초자료!$G$3:$G$4794,용기수불기초자료!$B$3:$B$4794,A111,용기수불기초자료!$C$3:$C$4794,$AP$3)</f>
        <v>0</v>
      </c>
      <c r="AS111" s="548">
        <f>AP111+AQ111-AR111</f>
        <v>0</v>
      </c>
      <c r="AT111" s="552">
        <v>-41</v>
      </c>
      <c r="AU111" s="551">
        <f>SUMIFS(용기수불기초자료!$D$3:$D$4794,용기수불기초자료!$B$3:$B$4794,A111,용기수불기초자료!$C$3:$C$4794,$AT$3)</f>
        <v>0</v>
      </c>
      <c r="AV111" s="551">
        <f>SUMIFS(용기수불기초자료!$G$3:$G$4794,용기수불기초자료!$B$3:$B$4794,A111,용기수불기초자료!$C$3:$C$4794,$AT$3)</f>
        <v>0</v>
      </c>
      <c r="AW111" s="548">
        <f t="shared" si="531"/>
        <v>-41</v>
      </c>
      <c r="AX111" s="549">
        <v>-12</v>
      </c>
      <c r="AY111" s="550">
        <f>SUMIFS(용기수불기초자료!$D$3:$D$4794,용기수불기초자료!$B$3:$B$4794,A111,용기수불기초자료!$C$3:$C$4794,$AX$3)</f>
        <v>0</v>
      </c>
      <c r="AZ111" s="551">
        <f>SUMIFS(용기수불기초자료!$G$3:$G$4794,용기수불기초자료!$B$3:$B$4794,A111,용기수불기초자료!$C$3:$C$4794,$AX$3)</f>
        <v>0</v>
      </c>
      <c r="BA111" s="547">
        <f>AX111+AY111-AZ111</f>
        <v>-12</v>
      </c>
      <c r="BB111" s="552">
        <v>0</v>
      </c>
      <c r="BC111" s="550">
        <f>SUMIFS(용기수불기초자료!$D$3:$D$4794,용기수불기초자료!$B$3:$B$4794,A111,용기수불기초자료!$C$3:$C$4794,$BB$3)</f>
        <v>0</v>
      </c>
      <c r="BD111" s="551">
        <f>SUMIFS(용기수불기초자료!$G$3:$G$4794,용기수불기초자료!$B$3:$B$4794,A111,용기수불기초자료!$C$3:$C$4794,$BB$3)</f>
        <v>0</v>
      </c>
      <c r="BE111" s="548">
        <f t="shared" si="533"/>
        <v>0</v>
      </c>
      <c r="BF111" s="549">
        <v>0</v>
      </c>
      <c r="BG111" s="550">
        <f>SUMIFS(용기수불기초자료!$D$3:$D$4794,용기수불기초자료!$B$3:$B$4794,A111,용기수불기초자료!$C$3:$C$4794,$BF$3)</f>
        <v>0</v>
      </c>
      <c r="BH111" s="551">
        <f>SUMIFS(용기수불기초자료!$G$3:$G$4794,용기수불기초자료!$B$3:$B$4794,A111,용기수불기초자료!$C$3:$C$4794,$BF$3)</f>
        <v>0</v>
      </c>
      <c r="BI111" s="547">
        <f t="shared" si="534"/>
        <v>0</v>
      </c>
      <c r="BJ111" s="552">
        <v>0</v>
      </c>
      <c r="BK111" s="550">
        <f>SUMIFS(용기수불기초자료!$D$3:$D$4794,용기수불기초자료!$B$3:$B$4794,A111,용기수불기초자료!$C$3:$C$4794,$BJ$3)</f>
        <v>0</v>
      </c>
      <c r="BL111" s="551">
        <f>SUMIFS(용기수불기초자료!$G$3:$G$4794,용기수불기초자료!$B$3:$B$4794,A111,용기수불기초자료!$C$3:$C$4794,$BJ$3)</f>
        <v>0</v>
      </c>
      <c r="BM111" s="548">
        <f t="shared" si="535"/>
        <v>0</v>
      </c>
      <c r="BN111" s="552">
        <v>0</v>
      </c>
      <c r="BO111" s="550">
        <f>SUMIFS(용기수불기초자료!$D$3:$D$4794,용기수불기초자료!$B$3:$B$4794,A111,용기수불기초자료!$C$3:$C$4794,$BN$3)</f>
        <v>0</v>
      </c>
      <c r="BP111" s="551">
        <f>SUMIFS(용기수불기초자료!$G$3:$G$4794,용기수불기초자료!$B$3:$B$4794,A111,용기수불기초자료!$C$3:$C$4794,$BN$3)</f>
        <v>0</v>
      </c>
      <c r="BQ111" s="548">
        <f t="shared" si="536"/>
        <v>0</v>
      </c>
      <c r="BR111" s="552">
        <v>-7</v>
      </c>
      <c r="BS111" s="550">
        <f>SUMIFS(용기수불기초자료!$D$3:$D$4794,용기수불기초자료!$B$3:$B$4794,A111,용기수불기초자료!$C$3:$C$4794,$BR$3)</f>
        <v>5</v>
      </c>
      <c r="BT111" s="551">
        <f>SUMIFS(용기수불기초자료!$G$3:$G$4794,용기수불기초자료!$B$3:$B$4794,A111,용기수불기초자료!$C$3:$C$4794,$BR$3)</f>
        <v>5</v>
      </c>
      <c r="BU111" s="548">
        <f t="shared" si="537"/>
        <v>-7</v>
      </c>
      <c r="BV111" s="549">
        <v>-3</v>
      </c>
      <c r="BW111" s="550">
        <f>SUMIFS(용기수불기초자료!$D$3:$D$4794,용기수불기초자료!$B$3:$B$4794,A111,용기수불기초자료!$C$3:$C$4794,$BV$3)</f>
        <v>0</v>
      </c>
      <c r="BX111" s="551">
        <f>SUMIFS(용기수불기초자료!$G$3:$G$4794,용기수불기초자료!$B$3:$B$4794,A111,용기수불기초자료!$C$3:$C$4794,$BV$3)</f>
        <v>0</v>
      </c>
      <c r="BY111" s="547">
        <f>BV111+BW111-BX111</f>
        <v>-3</v>
      </c>
      <c r="BZ111" s="552">
        <v>0</v>
      </c>
      <c r="CA111" s="550">
        <f>SUMIFS(용기수불기초자료!$D$3:$D$4794,용기수불기초자료!$B$3:$B$4794,A111,용기수불기초자료!$C$3:$C$4794,$BZ$3)</f>
        <v>0</v>
      </c>
      <c r="CB111" s="551">
        <f>SUMIFS(용기수불기초자료!$G$3:$G$4794,용기수불기초자료!$B$3:$B$4794,A111,용기수불기초자료!$C$3:$C$4794,$BZ$3)</f>
        <v>0</v>
      </c>
      <c r="CC111" s="548">
        <f t="shared" si="539"/>
        <v>0</v>
      </c>
      <c r="CD111" s="552">
        <v>0</v>
      </c>
      <c r="CE111" s="550">
        <f>SUMIFS(용기수불기초자료!$D$3:$D$4794,용기수불기초자료!$B$3:$B$4794,A111,용기수불기초자료!$C$3:$C$4794,$CD$3)</f>
        <v>0</v>
      </c>
      <c r="CF111" s="551">
        <f>SUMIFS(용기수불기초자료!$G$3:$G$4794,용기수불기초자료!$B$3:$B$4794,A111,용기수불기초자료!$C$3:$C$4794,$CD$3)</f>
        <v>0</v>
      </c>
      <c r="CG111" s="548">
        <f t="shared" si="540"/>
        <v>0</v>
      </c>
      <c r="CH111" s="552">
        <v>0</v>
      </c>
      <c r="CI111" s="550">
        <f>SUMIFS(용기수불기초자료!$D$3:$D$4794,용기수불기초자료!$B$3:$B$4794,A111,용기수불기초자료!$C$3:$C$4794,$CH$3)</f>
        <v>0</v>
      </c>
      <c r="CJ111" s="551">
        <f>SUMIFS(용기수불기초자료!$G$3:$G$4794,용기수불기초자료!$B$3:$B$4794,A111,용기수불기초자료!$C$3:$C$4794,$CH$3)</f>
        <v>0</v>
      </c>
      <c r="CK111" s="548">
        <f t="shared" si="541"/>
        <v>0</v>
      </c>
      <c r="CL111" s="549">
        <v>0</v>
      </c>
      <c r="CM111" s="550">
        <f>SUMIFS(용기수불기초자료!$D$3:$D$4794,용기수불기초자료!$B$3:$B$4794,A111,용기수불기초자료!$C$3:$C$4794,$CL$3)</f>
        <v>0</v>
      </c>
      <c r="CN111" s="551">
        <f>SUMIFS(용기수불기초자료!$G$3:$G$4794,용기수불기초자료!$B$3:$B$4794,A111,용기수불기초자료!$C$3:$C$4794,$CL$3)</f>
        <v>0</v>
      </c>
      <c r="CO111" s="547">
        <f t="shared" si="542"/>
        <v>0</v>
      </c>
      <c r="CP111" s="552">
        <v>-5</v>
      </c>
      <c r="CQ111" s="550">
        <f>SUMIFS(용기수불기초자료!$D$3:$D$4794,용기수불기초자료!$B$3:$B$4794,A111,용기수불기초자료!$C$3:$C$4794,$CP$3)</f>
        <v>0</v>
      </c>
      <c r="CR111" s="551">
        <f>SUMIFS(용기수불기초자료!$G$3:$G$4794,용기수불기초자료!$B$3:$B$4794,A111,용기수불기초자료!$C$3:$C$4794,$CP$3)</f>
        <v>0</v>
      </c>
      <c r="CS111" s="548">
        <f t="shared" si="543"/>
        <v>-5</v>
      </c>
      <c r="CT111" s="549">
        <v>0</v>
      </c>
      <c r="CU111" s="550">
        <f>SUMIFS(용기수불기초자료!$D$3:$D$4794,용기수불기초자료!$B$3:$B$4794,A111,용기수불기초자료!$C$3:$C$4794,$CT$3)</f>
        <v>0</v>
      </c>
      <c r="CV111" s="551">
        <f>SUMIFS(용기수불기초자료!$G$3:$G$4794,용기수불기초자료!$B$3:$B$4794,A111,용기수불기초자료!$C$3:$C$4794,$CT$3)</f>
        <v>0</v>
      </c>
      <c r="CW111" s="547">
        <f t="shared" si="544"/>
        <v>0</v>
      </c>
      <c r="CX111" s="552">
        <v>0</v>
      </c>
      <c r="CY111" s="550">
        <f>SUMIFS(용기수불기초자료!$D$3:$D$4794,용기수불기초자료!$B$3:$B$4794,A111,용기수불기초자료!$C$3:$C$4794,$CX$3)</f>
        <v>0</v>
      </c>
      <c r="CZ111" s="551">
        <f>SUMIFS(용기수불기초자료!$G$3:$G$4794,용기수불기초자료!$B$3:$B$4794,A111,용기수불기초자료!$C$3:$C$4794,$CX$3)</f>
        <v>0</v>
      </c>
      <c r="DA111" s="548">
        <f t="shared" si="545"/>
        <v>0</v>
      </c>
      <c r="DB111" s="549">
        <v>0</v>
      </c>
      <c r="DC111" s="550">
        <f>SUMIFS(용기수불기초자료!$D$3:$D$4794,용기수불기초자료!$B$3:$B$4794,A111,용기수불기초자료!$C$3:$C$4794,$DB$3)</f>
        <v>0</v>
      </c>
      <c r="DD111" s="551">
        <f>SUMIFS(용기수불기초자료!$G$3:$G$4794,용기수불기초자료!$B$3:$B$4794,A111,용기수불기초자료!$C$3:$C$4794,$DB$3)</f>
        <v>0</v>
      </c>
      <c r="DE111" s="547">
        <f t="shared" si="546"/>
        <v>0</v>
      </c>
      <c r="DF111" s="552">
        <v>0</v>
      </c>
      <c r="DG111" s="550">
        <f>SUMIFS(용기수불기초자료!$D$3:$D$4794,용기수불기초자료!$B$3:$B$4794,A111,용기수불기초자료!$C$3:$C$4794,$DF$3)</f>
        <v>0</v>
      </c>
      <c r="DH111" s="551">
        <f>SUMIFS(용기수불기초자료!$G$3:$G$4794,용기수불기초자료!$B$3:$B$4794,A111,용기수불기초자료!$C$3:$C$4794,$DF$3)</f>
        <v>0</v>
      </c>
      <c r="DI111" s="548">
        <f t="shared" si="547"/>
        <v>0</v>
      </c>
      <c r="DJ111" s="552">
        <v>0</v>
      </c>
      <c r="DK111" s="550">
        <f>SUMIFS(용기수불기초자료!$D$3:$D$4794,용기수불기초자료!$B$3:$B$4794,A111,용기수불기초자료!$C$3:$C$4794,$DJ$3)</f>
        <v>0</v>
      </c>
      <c r="DL111" s="551">
        <f>SUMIFS(용기수불기초자료!$G$3:$G$4794,용기수불기초자료!$B$3:$B$4794,A111,용기수불기초자료!$C$3:$C$4794,$DJ$3)</f>
        <v>0</v>
      </c>
      <c r="DM111" s="548">
        <f t="shared" si="548"/>
        <v>0</v>
      </c>
      <c r="DN111" s="552">
        <v>0</v>
      </c>
      <c r="DO111" s="550">
        <f>SUMIFS(용기수불기초자료!$D$3:$D$4794,용기수불기초자료!$B$3:$B$4794,A111,용기수불기초자료!$C$3:$C$4794,$DN$3)</f>
        <v>0</v>
      </c>
      <c r="DP111" s="551">
        <f>SUMIFS(용기수불기초자료!$G$3:$G$4794,용기수불기초자료!$B$3:$B$4794,A111,용기수불기초자료!$C$3:$C$4794,$DN$3)</f>
        <v>0</v>
      </c>
      <c r="DQ111" s="554">
        <f t="shared" si="549"/>
        <v>0</v>
      </c>
      <c r="DR111" s="549">
        <v>0</v>
      </c>
      <c r="DS111" s="550">
        <f>SUMIFS(용기수불기초자료!$D$3:$D$4794,용기수불기초자료!$B$3:$B$4794,A111,용기수불기초자료!$C$3:$C$4794,$DR$3)</f>
        <v>0</v>
      </c>
      <c r="DT111" s="551">
        <f>SUMIFS(용기수불기초자료!$G$3:$G$4794,용기수불기초자료!$B$3:$B$4794,A111,용기수불기초자료!$C$3:$C$4794,$DR$3)</f>
        <v>0</v>
      </c>
      <c r="DU111" s="547">
        <f t="shared" si="520"/>
        <v>0</v>
      </c>
      <c r="DV111" s="552">
        <v>0</v>
      </c>
      <c r="DW111" s="550">
        <f>SUMIFS(용기수불기초자료!$D$3:$D$4794,용기수불기초자료!$B$3:$B$4794,A111,용기수불기초자료!$C$3:$C$4794,$DV$3)</f>
        <v>0</v>
      </c>
      <c r="DX111" s="551">
        <f>SUMIFS(용기수불기초자료!$G$3:$G$4794,용기수불기초자료!$B$3:$B$4794,A111,용기수불기초자료!$C$3:$C$4794,$DV$3)</f>
        <v>0</v>
      </c>
      <c r="DY111" s="548">
        <f t="shared" si="550"/>
        <v>0</v>
      </c>
      <c r="DZ111" s="549">
        <v>0</v>
      </c>
      <c r="EA111" s="550">
        <f>SUMIFS(용기수불기초자료!$D$3:$D$4794,용기수불기초자료!$B$3:$B$4794,A111,용기수불기초자료!$C$3:$C$4794,$DZ$3)</f>
        <v>0</v>
      </c>
      <c r="EB111" s="551">
        <f>SUMIFS(용기수불기초자료!$G$3:$G$4794,용기수불기초자료!$B$3:$B$4794,A111,용기수불기초자료!$C$3:$C$4794,$DZ$3)</f>
        <v>0</v>
      </c>
      <c r="EC111" s="547">
        <f t="shared" si="551"/>
        <v>0</v>
      </c>
      <c r="ED111" s="552">
        <v>0</v>
      </c>
      <c r="EE111" s="550">
        <f>SUMIFS(용기수불기초자료!$D$3:$D$4794,용기수불기초자료!$B$3:$B$4794,A111,용기수불기초자료!$C$3:$C$4794,$ED$3)</f>
        <v>0</v>
      </c>
      <c r="EF111" s="551">
        <f>SUMIFS(용기수불기초자료!$G$3:$G$4794,용기수불기초자료!$B$3:$B$4794,A111,용기수불기초자료!$C$3:$C$4794,$ED$3)</f>
        <v>0</v>
      </c>
      <c r="EG111" s="548">
        <f t="shared" si="552"/>
        <v>0</v>
      </c>
      <c r="EH111" s="552">
        <v>0</v>
      </c>
      <c r="EI111" s="550">
        <f>SUMIFS(용기수불기초자료!$D$3:$D$4794,용기수불기초자료!$B$3:$B$4794,A111,용기수불기초자료!$C$3:$C$4794,$EH$3)</f>
        <v>0</v>
      </c>
      <c r="EJ111" s="551">
        <f>SUMIFS(용기수불기초자료!$G$3:$G$4794,용기수불기초자료!$B$3:$B$4794,A111,용기수불기초자료!$C$3:$C$4794,$EH$3)</f>
        <v>0</v>
      </c>
      <c r="EK111" s="548">
        <f t="shared" si="553"/>
        <v>0</v>
      </c>
      <c r="EL111" s="549">
        <v>0</v>
      </c>
      <c r="EM111" s="550">
        <f>SUMIFS(용기수불기초자료!$D$3:$D$4794,용기수불기초자료!$B$3:$B$4794,A111,용기수불기초자료!$C$3:$C$4794,$EL$3)</f>
        <v>0</v>
      </c>
      <c r="EN111" s="551">
        <f>SUMIFS(용기수불기초자료!$G$3:$G$4794,용기수불기초자료!$B$3:$B$4794,A111,용기수불기초자료!$C$3:$C$4794,$EL$3)</f>
        <v>0</v>
      </c>
      <c r="EO111" s="547">
        <f t="shared" si="554"/>
        <v>0</v>
      </c>
      <c r="EP111" s="552">
        <v>0</v>
      </c>
      <c r="EQ111" s="550">
        <f>SUMIFS(용기수불기초자료!$D$3:$D$4794,용기수불기초자료!$B$3:$B$4794,A111,용기수불기초자료!$C$3:$C$4794,$EP$3)</f>
        <v>0</v>
      </c>
      <c r="ER111" s="551">
        <f>SUMIFS(용기수불기초자료!$G$3:$G$4794,용기수불기초자료!$B$3:$B$4794,A111,용기수불기초자료!$C$3:$C$4794,$EP$3)</f>
        <v>0</v>
      </c>
      <c r="ES111" s="548">
        <f t="shared" si="555"/>
        <v>0</v>
      </c>
      <c r="ET111" s="552">
        <v>0</v>
      </c>
      <c r="EU111" s="550">
        <f>SUMIFS(용기수불기초자료!$D$3:$D$4794,용기수불기초자료!$B$3:$B$4794,A111,용기수불기초자료!$C$3:$C$4794,$ET$3)</f>
        <v>0</v>
      </c>
      <c r="EV111" s="551">
        <f>SUMIFS(용기수불기초자료!$G$3:$G$4794,용기수불기초자료!$B$3:$B$4794,A111,용기수불기초자료!$C$3:$C$4794,$ET$3)</f>
        <v>0</v>
      </c>
      <c r="EW111" s="548">
        <f t="shared" si="556"/>
        <v>0</v>
      </c>
      <c r="EX111" s="552">
        <v>0</v>
      </c>
      <c r="EY111" s="550">
        <f>SUMIFS(용기수불기초자료!$D$3:$D$4794,용기수불기초자료!$B$3:$B$4794,A111,용기수불기초자료!$C$3:$C$4794,$EX$3)</f>
        <v>0</v>
      </c>
      <c r="EZ111" s="551">
        <f>SUMIFS(용기수불기초자료!$G$3:$G$4794,용기수불기초자료!$B$3:$B$4794,A111,용기수불기초자료!$C$3:$C$4794,$EX$3)</f>
        <v>0</v>
      </c>
      <c r="FA111" s="554">
        <f t="shared" si="557"/>
        <v>0</v>
      </c>
      <c r="FB111" s="552">
        <v>0</v>
      </c>
      <c r="FC111" s="555">
        <f>SUMIFS(용기수불기초자료!$D$3:$D$4794,용기수불기초자료!$B$3:$B$4794,A111,용기수불기초자료!$C$3:$C$4794,$FB$3)</f>
        <v>0</v>
      </c>
      <c r="FD111" s="555">
        <f>SUMIFS(용기수불기초자료!$G$3:$G$4794,용기수불기초자료!$B$3:$B$4794,A111,용기수불기초자료!$C$3:$C$4794,$FB$3)</f>
        <v>0</v>
      </c>
      <c r="FE111" s="554">
        <f t="shared" si="558"/>
        <v>0</v>
      </c>
      <c r="FF111" s="552">
        <v>0</v>
      </c>
      <c r="FG111" s="555">
        <f>SUMIFS(용기수불기초자료!$D$3:$D$4794,용기수불기초자료!$B$3:$B$4794,A111,용기수불기초자료!$C$3:$C$4794,$FF$3)</f>
        <v>0</v>
      </c>
      <c r="FH111" s="555">
        <f>SUMIFS(용기수불기초자료!$G$3:$G$4794,용기수불기초자료!$B$3:$B$4794,A111,용기수불기초자료!$C$3:$C$4794,$FF$3)</f>
        <v>0</v>
      </c>
      <c r="FI111" s="554">
        <f t="shared" si="680"/>
        <v>0</v>
      </c>
      <c r="FJ111" s="552">
        <v>0</v>
      </c>
      <c r="FK111" s="555">
        <f>SUMIFS(용기수불기초자료!$D$3:$D$4794,용기수불기초자료!$B$3:$B$4794,$A111,용기수불기초자료!$C$3:$C$4794,$FJ$3)</f>
        <v>0</v>
      </c>
      <c r="FL111" s="555">
        <f>SUMIFS(용기수불기초자료!$G$3:$G$4794,용기수불기초자료!$B$3:$B$4794,$A111,용기수불기초자료!$C$3:$C$4794,$FJ$3)</f>
        <v>0</v>
      </c>
      <c r="FM111" s="554">
        <f t="shared" si="681"/>
        <v>0</v>
      </c>
      <c r="FN111" s="552">
        <v>0</v>
      </c>
      <c r="FO111" s="555">
        <f>SUMIFS(용기수불기초자료!$D$3:$D$4794,용기수불기초자료!$B$3:$B$4794,$A111,용기수불기초자료!$C$3:$C$4794,$FN$3)</f>
        <v>0</v>
      </c>
      <c r="FP111" s="555">
        <f>SUMIFS(용기수불기초자료!$G$3:$G$4794,용기수불기초자료!$B$3:$B$4794,$A111,용기수불기초자료!$C$3:$C$4794,$FN$3)</f>
        <v>0</v>
      </c>
      <c r="FQ111" s="554">
        <f t="shared" si="682"/>
        <v>0</v>
      </c>
      <c r="FR111" s="558">
        <v>0</v>
      </c>
      <c r="FS111" s="582">
        <f>SUMIF(기화기수불!$B$4:$B$628,A111,기화기수불!$D$4:$D$628)</f>
        <v>0</v>
      </c>
      <c r="FT111" s="582">
        <f>SUMIF(기화기수불!$B$4:$B$628,A111,기화기수불!$C$4:$C$628)</f>
        <v>0</v>
      </c>
      <c r="FU111" s="559">
        <f t="shared" si="760"/>
        <v>0</v>
      </c>
      <c r="FW111" s="228"/>
    </row>
    <row r="112" spans="1:189" x14ac:dyDescent="0.3">
      <c r="A112" s="945" t="s">
        <v>882</v>
      </c>
      <c r="B112" s="546">
        <f t="shared" si="521"/>
        <v>26</v>
      </c>
      <c r="C112" s="547">
        <f t="shared" si="522"/>
        <v>25</v>
      </c>
      <c r="D112" s="547">
        <f t="shared" si="523"/>
        <v>25</v>
      </c>
      <c r="E112" s="548">
        <f t="shared" si="524"/>
        <v>26</v>
      </c>
      <c r="F112" s="549">
        <v>1</v>
      </c>
      <c r="G112" s="550">
        <f>SUMIFS(용기수불기초자료!$D$3:$D$4794,용기수불기초자료!$B$3:$B$4794,A112,용기수불기초자료!$C$3:$C$4794,$F$3)</f>
        <v>4</v>
      </c>
      <c r="H112" s="551">
        <f>SUMIFS(용기수불기초자료!$G$3:$G$4794,용기수불기초자료!$B$3:$B$4794,A112,용기수불기초자료!$C$3:$C$4794,$F$3)</f>
        <v>4</v>
      </c>
      <c r="I112" s="547">
        <f t="shared" si="525"/>
        <v>1</v>
      </c>
      <c r="J112" s="552">
        <v>6</v>
      </c>
      <c r="K112" s="550">
        <f>SUMIFS(용기수불기초자료!$D$3:$D$4794,용기수불기초자료!$B$3:$B$4794,A112,용기수불기초자료!$C$3:$C$4794,$J$3)</f>
        <v>2</v>
      </c>
      <c r="L112" s="551">
        <f>SUMIFS(용기수불기초자료!$G$3:$G$4794,용기수불기초자료!$B$3:$B$4794,A112,용기수불기초자료!$C$3:$C$4794,$J$3)</f>
        <v>2</v>
      </c>
      <c r="M112" s="548">
        <f t="shared" si="526"/>
        <v>6</v>
      </c>
      <c r="N112" s="549">
        <v>9</v>
      </c>
      <c r="O112" s="550">
        <f>SUMIFS(용기수불기초자료!$D$3:$D$4794,용기수불기초자료!$B$3:$B$4794,A112,용기수불기초자료!$C$3:$C$4794,$N$3)</f>
        <v>4</v>
      </c>
      <c r="P112" s="551">
        <f>SUMIFS(용기수불기초자료!$G$3:$G$4794,용기수불기초자료!$B$3:$B$4794,A112,용기수불기초자료!$C$3:$C$4794,$N$3)</f>
        <v>4</v>
      </c>
      <c r="Q112" s="547">
        <f t="shared" si="596"/>
        <v>9</v>
      </c>
      <c r="R112" s="552">
        <v>0</v>
      </c>
      <c r="S112" s="551">
        <f>SUMIFS(용기수불기초자료!$D$3:$D$4794,용기수불기초자료!$B$3:$B$4794,A112,용기수불기초자료!$C$3:$C$4794,$R$3)</f>
        <v>0</v>
      </c>
      <c r="T112" s="551">
        <f>SUMIFS(용기수불기초자료!$G$3:$G$4794,용기수불기초자료!$B$3:$B$4794,A112,용기수불기초자료!$C$3:$C$4794,$R$3)</f>
        <v>0</v>
      </c>
      <c r="U112" s="548">
        <f t="shared" si="527"/>
        <v>0</v>
      </c>
      <c r="V112" s="549">
        <v>0</v>
      </c>
      <c r="W112" s="551">
        <f>SUMIFS(용기수불기초자료!$D$3:$D$4794,용기수불기초자료!$B$3:$B$4794,A112,용기수불기초자료!$C$3:$C$4794,$V$3)</f>
        <v>0</v>
      </c>
      <c r="X112" s="551">
        <f>SUMIFS(용기수불기초자료!$G$3:$G$4794,용기수불기초자료!$B$3:$B$4794,A112,용기수불기초자료!$C$3:$C$4794,$V$3)</f>
        <v>0</v>
      </c>
      <c r="Y112" s="547">
        <f t="shared" si="528"/>
        <v>0</v>
      </c>
      <c r="Z112" s="552">
        <v>0</v>
      </c>
      <c r="AA112" s="551">
        <f>SUMIFS(용기수불기초자료!$D$3:$D$4794,용기수불기초자료!$B$3:$B$4794,A112,용기수불기초자료!$C$3:$C$4794,$Z$3)</f>
        <v>0</v>
      </c>
      <c r="AB112" s="551">
        <f>SUMIFS(용기수불기초자료!$G$3:$G$4794,용기수불기초자료!$B$3:$B$4794,A112,용기수불기초자료!$C$3:$C$4794,$Z$3)</f>
        <v>0</v>
      </c>
      <c r="AC112" s="548">
        <f t="shared" si="529"/>
        <v>0</v>
      </c>
      <c r="AD112" s="552">
        <v>0</v>
      </c>
      <c r="AE112" s="551">
        <f>SUMIFS(용기수불기초자료!$D$3:$D$4794,용기수불기초자료!$B$3:$B$4794,A112,용기수불기초자료!$C$3:$C$4794,$AD$3)</f>
        <v>0</v>
      </c>
      <c r="AF112" s="551">
        <f>SUMIFS(용기수불기초자료!$G$3:$G$4794,용기수불기초자료!$B$3:$B$4794,A112,용기수불기초자료!$C$3:$C$4794,$AD$3)</f>
        <v>0</v>
      </c>
      <c r="AG112" s="548">
        <f t="shared" si="530"/>
        <v>0</v>
      </c>
      <c r="AH112" s="549">
        <v>3</v>
      </c>
      <c r="AI112" s="551">
        <f>SUMIFS(용기수불기초자료!$D$3:$D$4794,용기수불기초자료!$B$3:$B$4794,A112,용기수불기초자료!$C$3:$C$4794,$AH$3)</f>
        <v>10</v>
      </c>
      <c r="AJ112" s="551">
        <f>SUMIFS(용기수불기초자료!$G$3:$G$4794,용기수불기초자료!$B$3:$B$4794,A112,용기수불기초자료!$C$3:$C$4794,$AH$3)</f>
        <v>10</v>
      </c>
      <c r="AK112" s="547">
        <f>AH112+AI112-AJ112</f>
        <v>3</v>
      </c>
      <c r="AL112" s="552">
        <v>0</v>
      </c>
      <c r="AM112" s="551">
        <f>SUMIFS(용기수불기초자료!$D$3:$D$4794,용기수불기초자료!$B$3:$B$4794,A112,용기수불기초자료!$C$3:$C$4794,$AL$3)</f>
        <v>0</v>
      </c>
      <c r="AN112" s="551">
        <f>SUMIFS(용기수불기초자료!$G$3:$G$4794,용기수불기초자료!$B$3:$B$4794,A112,용기수불기초자료!$C$3:$C$4794,$AL$3)</f>
        <v>0</v>
      </c>
      <c r="AO112" s="548">
        <f t="shared" si="723"/>
        <v>0</v>
      </c>
      <c r="AP112" s="552">
        <v>0</v>
      </c>
      <c r="AQ112" s="551">
        <f>SUMIFS(용기수불기초자료!$D$3:$D$4794,용기수불기초자료!$B$3:$B$4794,A112,용기수불기초자료!$C$3:$C$4794,$AP$3)</f>
        <v>0</v>
      </c>
      <c r="AR112" s="551">
        <f>SUMIFS(용기수불기초자료!$G$3:$G$4794,용기수불기초자료!$B$3:$B$4794,A112,용기수불기초자료!$C$3:$C$4794,$AP$3)</f>
        <v>0</v>
      </c>
      <c r="AS112" s="548">
        <f t="shared" si="606"/>
        <v>0</v>
      </c>
      <c r="AT112" s="552">
        <v>4</v>
      </c>
      <c r="AU112" s="551">
        <f>SUMIFS(용기수불기초자료!$D$3:$D$4794,용기수불기초자료!$B$3:$B$4794,A112,용기수불기초자료!$C$3:$C$4794,$AT$3)</f>
        <v>1</v>
      </c>
      <c r="AV112" s="551">
        <f>SUMIFS(용기수불기초자료!$G$3:$G$4794,용기수불기초자료!$B$3:$B$4794,A112,용기수불기초자료!$C$3:$C$4794,$AT$3)</f>
        <v>1</v>
      </c>
      <c r="AW112" s="548">
        <f t="shared" si="531"/>
        <v>4</v>
      </c>
      <c r="AX112" s="549">
        <v>0</v>
      </c>
      <c r="AY112" s="550">
        <f>SUMIFS(용기수불기초자료!$D$3:$D$4794,용기수불기초자료!$B$3:$B$4794,A112,용기수불기초자료!$C$3:$C$4794,$AX$3)</f>
        <v>0</v>
      </c>
      <c r="AZ112" s="551">
        <f>SUMIFS(용기수불기초자료!$G$3:$G$4794,용기수불기초자료!$B$3:$B$4794,A112,용기수불기초자료!$C$3:$C$4794,$AX$3)</f>
        <v>0</v>
      </c>
      <c r="BA112" s="547">
        <f t="shared" si="532"/>
        <v>0</v>
      </c>
      <c r="BB112" s="552">
        <v>0</v>
      </c>
      <c r="BC112" s="550">
        <f>SUMIFS(용기수불기초자료!$D$3:$D$4794,용기수불기초자료!$B$3:$B$4794,A112,용기수불기초자료!$C$3:$C$4794,$BB$3)</f>
        <v>0</v>
      </c>
      <c r="BD112" s="551">
        <f>SUMIFS(용기수불기초자료!$G$3:$G$4794,용기수불기초자료!$B$3:$B$4794,A112,용기수불기초자료!$C$3:$C$4794,$BB$3)</f>
        <v>0</v>
      </c>
      <c r="BE112" s="548">
        <f t="shared" si="533"/>
        <v>0</v>
      </c>
      <c r="BF112" s="549">
        <v>0</v>
      </c>
      <c r="BG112" s="550">
        <f>SUMIFS(용기수불기초자료!$D$3:$D$4794,용기수불기초자료!$B$3:$B$4794,A112,용기수불기초자료!$C$3:$C$4794,$BF$3)</f>
        <v>0</v>
      </c>
      <c r="BH112" s="551">
        <f>SUMIFS(용기수불기초자료!$G$3:$G$4794,용기수불기초자료!$B$3:$B$4794,A112,용기수불기초자료!$C$3:$C$4794,$BF$3)</f>
        <v>0</v>
      </c>
      <c r="BI112" s="547">
        <f t="shared" si="534"/>
        <v>0</v>
      </c>
      <c r="BJ112" s="552">
        <v>0</v>
      </c>
      <c r="BK112" s="550">
        <f>SUMIFS(용기수불기초자료!$D$3:$D$4794,용기수불기초자료!$B$3:$B$4794,A112,용기수불기초자료!$C$3:$C$4794,$BJ$3)</f>
        <v>0</v>
      </c>
      <c r="BL112" s="551">
        <f>SUMIFS(용기수불기초자료!$G$3:$G$4794,용기수불기초자료!$B$3:$B$4794,A112,용기수불기초자료!$C$3:$C$4794,$BJ$3)</f>
        <v>0</v>
      </c>
      <c r="BM112" s="548">
        <f t="shared" si="535"/>
        <v>0</v>
      </c>
      <c r="BN112" s="552">
        <v>0</v>
      </c>
      <c r="BO112" s="550">
        <f>SUMIFS(용기수불기초자료!$D$3:$D$4794,용기수불기초자료!$B$3:$B$4794,A112,용기수불기초자료!$C$3:$C$4794,$BN$3)</f>
        <v>0</v>
      </c>
      <c r="BP112" s="551">
        <f>SUMIFS(용기수불기초자료!$G$3:$G$4794,용기수불기초자료!$B$3:$B$4794,A112,용기수불기초자료!$C$3:$C$4794,$BN$3)</f>
        <v>0</v>
      </c>
      <c r="BQ112" s="548">
        <f t="shared" si="536"/>
        <v>0</v>
      </c>
      <c r="BR112" s="552">
        <v>0</v>
      </c>
      <c r="BS112" s="550">
        <f>SUMIFS(용기수불기초자료!$D$3:$D$4794,용기수불기초자료!$B$3:$B$4794,A112,용기수불기초자료!$C$3:$C$4794,$BR$3)</f>
        <v>0</v>
      </c>
      <c r="BT112" s="551">
        <f>SUMIFS(용기수불기초자료!$G$3:$G$4794,용기수불기초자료!$B$3:$B$4794,A112,용기수불기초자료!$C$3:$C$4794,$BR$3)</f>
        <v>0</v>
      </c>
      <c r="BU112" s="548">
        <f t="shared" si="537"/>
        <v>0</v>
      </c>
      <c r="BV112" s="549">
        <v>0</v>
      </c>
      <c r="BW112" s="550">
        <f>SUMIFS(용기수불기초자료!$D$3:$D$4794,용기수불기초자료!$B$3:$B$4794,A112,용기수불기초자료!$C$3:$C$4794,$BV$3)</f>
        <v>0</v>
      </c>
      <c r="BX112" s="551">
        <f>SUMIFS(용기수불기초자료!$G$3:$G$4794,용기수불기초자료!$B$3:$B$4794,A112,용기수불기초자료!$C$3:$C$4794,$BV$3)</f>
        <v>0</v>
      </c>
      <c r="BY112" s="547">
        <f t="shared" si="538"/>
        <v>0</v>
      </c>
      <c r="BZ112" s="552">
        <v>1</v>
      </c>
      <c r="CA112" s="550">
        <f>SUMIFS(용기수불기초자료!$D$3:$D$4794,용기수불기초자료!$B$3:$B$4794,A112,용기수불기초자료!$C$3:$C$4794,$BZ$3)</f>
        <v>0</v>
      </c>
      <c r="CB112" s="551">
        <f>SUMIFS(용기수불기초자료!$G$3:$G$4794,용기수불기초자료!$B$3:$B$4794,A112,용기수불기초자료!$C$3:$C$4794,$BZ$3)</f>
        <v>0</v>
      </c>
      <c r="CC112" s="548">
        <f t="shared" si="539"/>
        <v>1</v>
      </c>
      <c r="CD112" s="552">
        <v>0</v>
      </c>
      <c r="CE112" s="550">
        <f>SUMIFS(용기수불기초자료!$D$3:$D$4794,용기수불기초자료!$B$3:$B$4794,A112,용기수불기초자료!$C$3:$C$4794,$CD$3)</f>
        <v>0</v>
      </c>
      <c r="CF112" s="551">
        <f>SUMIFS(용기수불기초자료!$G$3:$G$4794,용기수불기초자료!$B$3:$B$4794,A112,용기수불기초자료!$C$3:$C$4794,$CD$3)</f>
        <v>0</v>
      </c>
      <c r="CG112" s="548">
        <f t="shared" si="540"/>
        <v>0</v>
      </c>
      <c r="CH112" s="552">
        <v>0</v>
      </c>
      <c r="CI112" s="550">
        <f>SUMIFS(용기수불기초자료!$D$3:$D$4794,용기수불기초자료!$B$3:$B$4794,A112,용기수불기초자료!$C$3:$C$4794,$CH$3)</f>
        <v>0</v>
      </c>
      <c r="CJ112" s="551">
        <f>SUMIFS(용기수불기초자료!$G$3:$G$4794,용기수불기초자료!$B$3:$B$4794,A112,용기수불기초자료!$C$3:$C$4794,$CH$3)</f>
        <v>0</v>
      </c>
      <c r="CK112" s="548">
        <f t="shared" si="541"/>
        <v>0</v>
      </c>
      <c r="CL112" s="549">
        <v>0</v>
      </c>
      <c r="CM112" s="550">
        <f>SUMIFS(용기수불기초자료!$D$3:$D$4794,용기수불기초자료!$B$3:$B$4794,A112,용기수불기초자료!$C$3:$C$4794,$CL$3)</f>
        <v>0</v>
      </c>
      <c r="CN112" s="551">
        <f>SUMIFS(용기수불기초자료!$G$3:$G$4794,용기수불기초자료!$B$3:$B$4794,A112,용기수불기초자료!$C$3:$C$4794,$CL$3)</f>
        <v>0</v>
      </c>
      <c r="CO112" s="547">
        <f t="shared" si="542"/>
        <v>0</v>
      </c>
      <c r="CP112" s="552">
        <v>0</v>
      </c>
      <c r="CQ112" s="550">
        <f>SUMIFS(용기수불기초자료!$D$3:$D$4794,용기수불기초자료!$B$3:$B$4794,A112,용기수불기초자료!$C$3:$C$4794,$CP$3)</f>
        <v>0</v>
      </c>
      <c r="CR112" s="551">
        <f>SUMIFS(용기수불기초자료!$G$3:$G$4794,용기수불기초자료!$B$3:$B$4794,A112,용기수불기초자료!$C$3:$C$4794,$CP$3)</f>
        <v>0</v>
      </c>
      <c r="CS112" s="548">
        <f t="shared" si="543"/>
        <v>0</v>
      </c>
      <c r="CT112" s="549">
        <v>0</v>
      </c>
      <c r="CU112" s="550">
        <f>SUMIFS(용기수불기초자료!$D$3:$D$4794,용기수불기초자료!$B$3:$B$4794,A112,용기수불기초자료!$C$3:$C$4794,$CT$3)</f>
        <v>0</v>
      </c>
      <c r="CV112" s="551">
        <f>SUMIFS(용기수불기초자료!$G$3:$G$4794,용기수불기초자료!$B$3:$B$4794,A112,용기수불기초자료!$C$3:$C$4794,$CT$3)</f>
        <v>0</v>
      </c>
      <c r="CW112" s="547">
        <f t="shared" si="544"/>
        <v>0</v>
      </c>
      <c r="CX112" s="552">
        <v>0</v>
      </c>
      <c r="CY112" s="550">
        <f>SUMIFS(용기수불기초자료!$D$3:$D$4794,용기수불기초자료!$B$3:$B$4794,A112,용기수불기초자료!$C$3:$C$4794,$CX$3)</f>
        <v>0</v>
      </c>
      <c r="CZ112" s="551">
        <f>SUMIFS(용기수불기초자료!$G$3:$G$4794,용기수불기초자료!$B$3:$B$4794,A112,용기수불기초자료!$C$3:$C$4794,$CX$3)</f>
        <v>0</v>
      </c>
      <c r="DA112" s="548">
        <f t="shared" si="545"/>
        <v>0</v>
      </c>
      <c r="DB112" s="549">
        <v>0</v>
      </c>
      <c r="DC112" s="550">
        <f>SUMIFS(용기수불기초자료!$D$3:$D$4794,용기수불기초자료!$B$3:$B$4794,A112,용기수불기초자료!$C$3:$C$4794,$DB$3)</f>
        <v>0</v>
      </c>
      <c r="DD112" s="551">
        <f>SUMIFS(용기수불기초자료!$G$3:$G$4794,용기수불기초자료!$B$3:$B$4794,A112,용기수불기초자료!$C$3:$C$4794,$DB$3)</f>
        <v>0</v>
      </c>
      <c r="DE112" s="547">
        <f t="shared" si="546"/>
        <v>0</v>
      </c>
      <c r="DF112" s="552">
        <v>0</v>
      </c>
      <c r="DG112" s="550">
        <f>SUMIFS(용기수불기초자료!$D$3:$D$4794,용기수불기초자료!$B$3:$B$4794,A112,용기수불기초자료!$C$3:$C$4794,$DF$3)</f>
        <v>0</v>
      </c>
      <c r="DH112" s="551">
        <f>SUMIFS(용기수불기초자료!$G$3:$G$4794,용기수불기초자료!$B$3:$B$4794,A112,용기수불기초자료!$C$3:$C$4794,$DF$3)</f>
        <v>0</v>
      </c>
      <c r="DI112" s="548">
        <f t="shared" si="547"/>
        <v>0</v>
      </c>
      <c r="DJ112" s="552">
        <v>0</v>
      </c>
      <c r="DK112" s="550">
        <f>SUMIFS(용기수불기초자료!$D$3:$D$4794,용기수불기초자료!$B$3:$B$4794,A112,용기수불기초자료!$C$3:$C$4794,$DJ$3)</f>
        <v>0</v>
      </c>
      <c r="DL112" s="551">
        <f>SUMIFS(용기수불기초자료!$G$3:$G$4794,용기수불기초자료!$B$3:$B$4794,A112,용기수불기초자료!$C$3:$C$4794,$DJ$3)</f>
        <v>0</v>
      </c>
      <c r="DM112" s="548">
        <f t="shared" si="548"/>
        <v>0</v>
      </c>
      <c r="DN112" s="552">
        <v>0</v>
      </c>
      <c r="DO112" s="550">
        <f>SUMIFS(용기수불기초자료!$D$3:$D$4794,용기수불기초자료!$B$3:$B$4794,A112,용기수불기초자료!$C$3:$C$4794,$DN$3)</f>
        <v>0</v>
      </c>
      <c r="DP112" s="551">
        <f>SUMIFS(용기수불기초자료!$G$3:$G$4794,용기수불기초자료!$B$3:$B$4794,A112,용기수불기초자료!$C$3:$C$4794,$DN$3)</f>
        <v>0</v>
      </c>
      <c r="DQ112" s="554">
        <f t="shared" si="549"/>
        <v>0</v>
      </c>
      <c r="DR112" s="549">
        <v>0</v>
      </c>
      <c r="DS112" s="550">
        <f>SUMIFS(용기수불기초자료!$D$3:$D$4794,용기수불기초자료!$B$3:$B$4794,A112,용기수불기초자료!$C$3:$C$4794,$DR$3)</f>
        <v>0</v>
      </c>
      <c r="DT112" s="551">
        <f>SUMIFS(용기수불기초자료!$G$3:$G$4794,용기수불기초자료!$B$3:$B$4794,A112,용기수불기초자료!$C$3:$C$4794,$DR$3)</f>
        <v>0</v>
      </c>
      <c r="DU112" s="547">
        <f t="shared" si="520"/>
        <v>0</v>
      </c>
      <c r="DV112" s="552">
        <v>0</v>
      </c>
      <c r="DW112" s="550">
        <f>SUMIFS(용기수불기초자료!$D$3:$D$4794,용기수불기초자료!$B$3:$B$4794,A112,용기수불기초자료!$C$3:$C$4794,$DV$3)</f>
        <v>0</v>
      </c>
      <c r="DX112" s="551">
        <f>SUMIFS(용기수불기초자료!$G$3:$G$4794,용기수불기초자료!$B$3:$B$4794,A112,용기수불기초자료!$C$3:$C$4794,$DV$3)</f>
        <v>0</v>
      </c>
      <c r="DY112" s="548">
        <f t="shared" si="550"/>
        <v>0</v>
      </c>
      <c r="DZ112" s="549">
        <v>0</v>
      </c>
      <c r="EA112" s="550">
        <f>SUMIFS(용기수불기초자료!$D$3:$D$4794,용기수불기초자료!$B$3:$B$4794,A112,용기수불기초자료!$C$3:$C$4794,$DZ$3)</f>
        <v>0</v>
      </c>
      <c r="EB112" s="551">
        <f>SUMIFS(용기수불기초자료!$G$3:$G$4794,용기수불기초자료!$B$3:$B$4794,A112,용기수불기초자료!$C$3:$C$4794,$DZ$3)</f>
        <v>0</v>
      </c>
      <c r="EC112" s="547">
        <f t="shared" si="551"/>
        <v>0</v>
      </c>
      <c r="ED112" s="552">
        <v>2</v>
      </c>
      <c r="EE112" s="550">
        <f>SUMIFS(용기수불기초자료!$D$3:$D$4794,용기수불기초자료!$B$3:$B$4794,A112,용기수불기초자료!$C$3:$C$4794,$ED$3)</f>
        <v>4</v>
      </c>
      <c r="EF112" s="551">
        <f>SUMIFS(용기수불기초자료!$G$3:$G$4794,용기수불기초자료!$B$3:$B$4794,A112,용기수불기초자료!$C$3:$C$4794,$ED$3)</f>
        <v>4</v>
      </c>
      <c r="EG112" s="548">
        <f t="shared" si="552"/>
        <v>2</v>
      </c>
      <c r="EH112" s="552">
        <v>0</v>
      </c>
      <c r="EI112" s="550">
        <f>SUMIFS(용기수불기초자료!$D$3:$D$4794,용기수불기초자료!$B$3:$B$4794,A112,용기수불기초자료!$C$3:$C$4794,$EH$3)</f>
        <v>0</v>
      </c>
      <c r="EJ112" s="551">
        <f>SUMIFS(용기수불기초자료!$G$3:$G$4794,용기수불기초자료!$B$3:$B$4794,A112,용기수불기초자료!$C$3:$C$4794,$EH$3)</f>
        <v>0</v>
      </c>
      <c r="EK112" s="548">
        <f t="shared" si="553"/>
        <v>0</v>
      </c>
      <c r="EL112" s="549">
        <v>0</v>
      </c>
      <c r="EM112" s="550">
        <f>SUMIFS(용기수불기초자료!$D$3:$D$4794,용기수불기초자료!$B$3:$B$4794,A112,용기수불기초자료!$C$3:$C$4794,$EL$3)</f>
        <v>0</v>
      </c>
      <c r="EN112" s="551">
        <f>SUMIFS(용기수불기초자료!$G$3:$G$4794,용기수불기초자료!$B$3:$B$4794,A112,용기수불기초자료!$C$3:$C$4794,$EL$3)</f>
        <v>0</v>
      </c>
      <c r="EO112" s="547">
        <f t="shared" si="554"/>
        <v>0</v>
      </c>
      <c r="EP112" s="552">
        <v>0</v>
      </c>
      <c r="EQ112" s="550">
        <f>SUMIFS(용기수불기초자료!$D$3:$D$4794,용기수불기초자료!$B$3:$B$4794,A112,용기수불기초자료!$C$3:$C$4794,$EP$3)</f>
        <v>0</v>
      </c>
      <c r="ER112" s="551">
        <f>SUMIFS(용기수불기초자료!$G$3:$G$4794,용기수불기초자료!$B$3:$B$4794,A112,용기수불기초자료!$C$3:$C$4794,$EP$3)</f>
        <v>0</v>
      </c>
      <c r="ES112" s="548">
        <f t="shared" si="555"/>
        <v>0</v>
      </c>
      <c r="ET112" s="552">
        <v>0</v>
      </c>
      <c r="EU112" s="550">
        <f>SUMIFS(용기수불기초자료!$D$3:$D$4794,용기수불기초자료!$B$3:$B$4794,A112,용기수불기초자료!$C$3:$C$4794,$ET$3)</f>
        <v>0</v>
      </c>
      <c r="EV112" s="551">
        <f>SUMIFS(용기수불기초자료!$G$3:$G$4794,용기수불기초자료!$B$3:$B$4794,A112,용기수불기초자료!$C$3:$C$4794,$ET$3)</f>
        <v>0</v>
      </c>
      <c r="EW112" s="548">
        <f>ET112+EU112-EV112</f>
        <v>0</v>
      </c>
      <c r="EX112" s="552">
        <v>0</v>
      </c>
      <c r="EY112" s="550">
        <f>SUMIFS(용기수불기초자료!$D$3:$D$4794,용기수불기초자료!$B$3:$B$4794,A112,용기수불기초자료!$C$3:$C$4794,$EX$3)</f>
        <v>0</v>
      </c>
      <c r="EZ112" s="551">
        <f>SUMIFS(용기수불기초자료!$G$3:$G$4794,용기수불기초자료!$B$3:$B$4794,A112,용기수불기초자료!$C$3:$C$4794,$EX$3)</f>
        <v>0</v>
      </c>
      <c r="FA112" s="554">
        <f t="shared" si="557"/>
        <v>0</v>
      </c>
      <c r="FB112" s="552">
        <v>0</v>
      </c>
      <c r="FC112" s="555">
        <f>SUMIFS(용기수불기초자료!$D$3:$D$4794,용기수불기초자료!$B$3:$B$4794,A112,용기수불기초자료!$C$3:$C$4794,$FB$3)</f>
        <v>0</v>
      </c>
      <c r="FD112" s="555">
        <f>SUMIFS(용기수불기초자료!$G$3:$G$4794,용기수불기초자료!$B$3:$B$4794,A112,용기수불기초자료!$C$3:$C$4794,$FB$3)</f>
        <v>0</v>
      </c>
      <c r="FE112" s="554">
        <f t="shared" si="558"/>
        <v>0</v>
      </c>
      <c r="FF112" s="552">
        <v>0</v>
      </c>
      <c r="FG112" s="555">
        <f>SUMIFS(용기수불기초자료!$D$3:$D$4794,용기수불기초자료!$B$3:$B$4794,A112,용기수불기초자료!$C$3:$C$4794,$FF$3)</f>
        <v>0</v>
      </c>
      <c r="FH112" s="555">
        <f>SUMIFS(용기수불기초자료!$G$3:$G$4794,용기수불기초자료!$B$3:$B$4794,A112,용기수불기초자료!$C$3:$C$4794,$FF$3)</f>
        <v>0</v>
      </c>
      <c r="FI112" s="554">
        <f t="shared" si="680"/>
        <v>0</v>
      </c>
      <c r="FJ112" s="552">
        <v>0</v>
      </c>
      <c r="FK112" s="555">
        <f>SUMIFS(용기수불기초자료!$D$3:$D$4794,용기수불기초자료!$B$3:$B$4794,$A112,용기수불기초자료!$C$3:$C$4794,$FJ$3)</f>
        <v>0</v>
      </c>
      <c r="FL112" s="555">
        <f>SUMIFS(용기수불기초자료!$G$3:$G$4794,용기수불기초자료!$B$3:$B$4794,$A112,용기수불기초자료!$C$3:$C$4794,$FJ$3)</f>
        <v>0</v>
      </c>
      <c r="FM112" s="554">
        <f t="shared" si="681"/>
        <v>0</v>
      </c>
      <c r="FN112" s="552">
        <v>0</v>
      </c>
      <c r="FO112" s="555">
        <f>SUMIFS(용기수불기초자료!$D$3:$D$4794,용기수불기초자료!$B$3:$B$4794,$A112,용기수불기초자료!$C$3:$C$4794,$FN$3)</f>
        <v>0</v>
      </c>
      <c r="FP112" s="555">
        <f>SUMIFS(용기수불기초자료!$G$3:$G$4794,용기수불기초자료!$B$3:$B$4794,$A112,용기수불기초자료!$C$3:$C$4794,$FN$3)</f>
        <v>0</v>
      </c>
      <c r="FQ112" s="554">
        <f t="shared" si="682"/>
        <v>0</v>
      </c>
      <c r="FR112" s="558">
        <v>1</v>
      </c>
      <c r="FS112" s="582">
        <f>SUMIF(기화기수불!$B$4:$B$628,A112,기화기수불!$D$4:$D$628)</f>
        <v>0</v>
      </c>
      <c r="FT112" s="582">
        <f>SUMIF(기화기수불!$B$4:$B$628,A112,기화기수불!$C$4:$C$628)</f>
        <v>0</v>
      </c>
      <c r="FU112" s="559">
        <f t="shared" si="760"/>
        <v>1</v>
      </c>
      <c r="FW112" s="228"/>
    </row>
    <row r="113" spans="1:179" x14ac:dyDescent="0.3">
      <c r="A113" s="945" t="s">
        <v>921</v>
      </c>
      <c r="B113" s="546">
        <f t="shared" si="521"/>
        <v>39</v>
      </c>
      <c r="C113" s="547">
        <f t="shared" si="522"/>
        <v>0</v>
      </c>
      <c r="D113" s="547">
        <f t="shared" si="523"/>
        <v>0</v>
      </c>
      <c r="E113" s="548">
        <f t="shared" si="524"/>
        <v>39</v>
      </c>
      <c r="F113" s="549">
        <v>0</v>
      </c>
      <c r="G113" s="550">
        <f>SUMIFS(용기수불기초자료!$D$3:$D$4794,용기수불기초자료!$B$3:$B$4794,A113,용기수불기초자료!$C$3:$C$4794,$F$3)</f>
        <v>0</v>
      </c>
      <c r="H113" s="551">
        <f>SUMIFS(용기수불기초자료!$G$3:$G$4794,용기수불기초자료!$B$3:$B$4794,A113,용기수불기초자료!$C$3:$C$4794,$F$3)</f>
        <v>0</v>
      </c>
      <c r="I113" s="547">
        <f t="shared" si="525"/>
        <v>0</v>
      </c>
      <c r="J113" s="552">
        <v>0</v>
      </c>
      <c r="K113" s="550">
        <f>SUMIFS(용기수불기초자료!$D$3:$D$4794,용기수불기초자료!$B$3:$B$4794,A113,용기수불기초자료!$C$3:$C$4794,$J$3)</f>
        <v>0</v>
      </c>
      <c r="L113" s="551">
        <f>SUMIFS(용기수불기초자료!$G$3:$G$4794,용기수불기초자료!$B$3:$B$4794,A113,용기수불기초자료!$C$3:$C$4794,$J$3)</f>
        <v>0</v>
      </c>
      <c r="M113" s="548">
        <f t="shared" si="526"/>
        <v>0</v>
      </c>
      <c r="N113" s="549">
        <v>0</v>
      </c>
      <c r="O113" s="550">
        <f>SUMIFS(용기수불기초자료!$D$3:$D$4794,용기수불기초자료!$B$3:$B$4794,A113,용기수불기초자료!$C$3:$C$4794,$N$3)</f>
        <v>0</v>
      </c>
      <c r="P113" s="551">
        <f>SUMIFS(용기수불기초자료!$G$3:$G$4794,용기수불기초자료!$B$3:$B$4794,A113,용기수불기초자료!$C$3:$C$4794,$N$3)</f>
        <v>0</v>
      </c>
      <c r="Q113" s="547">
        <f t="shared" si="596"/>
        <v>0</v>
      </c>
      <c r="R113" s="552">
        <v>0</v>
      </c>
      <c r="S113" s="551">
        <f>SUMIFS(용기수불기초자료!$D$3:$D$4794,용기수불기초자료!$B$3:$B$4794,A113,용기수불기초자료!$C$3:$C$4794,$R$3)</f>
        <v>0</v>
      </c>
      <c r="T113" s="551">
        <f>SUMIFS(용기수불기초자료!$G$3:$G$4794,용기수불기초자료!$B$3:$B$4794,A113,용기수불기초자료!$C$3:$C$4794,$R$3)</f>
        <v>0</v>
      </c>
      <c r="U113" s="548">
        <f t="shared" si="527"/>
        <v>0</v>
      </c>
      <c r="V113" s="549">
        <v>0</v>
      </c>
      <c r="W113" s="551">
        <f>SUMIFS(용기수불기초자료!$D$3:$D$4794,용기수불기초자료!$B$3:$B$4794,A113,용기수불기초자료!$C$3:$C$4794,$V$3)</f>
        <v>0</v>
      </c>
      <c r="X113" s="551">
        <f>SUMIFS(용기수불기초자료!$G$3:$G$4794,용기수불기초자료!$B$3:$B$4794,A113,용기수불기초자료!$C$3:$C$4794,$V$3)</f>
        <v>0</v>
      </c>
      <c r="Y113" s="547">
        <f t="shared" si="528"/>
        <v>0</v>
      </c>
      <c r="Z113" s="552">
        <v>0</v>
      </c>
      <c r="AA113" s="551">
        <f>SUMIFS(용기수불기초자료!$D$3:$D$4794,용기수불기초자료!$B$3:$B$4794,A113,용기수불기초자료!$C$3:$C$4794,$Z$3)</f>
        <v>0</v>
      </c>
      <c r="AB113" s="551">
        <f>SUMIFS(용기수불기초자료!$G$3:$G$4794,용기수불기초자료!$B$3:$B$4794,A113,용기수불기초자료!$C$3:$C$4794,$Z$3)</f>
        <v>0</v>
      </c>
      <c r="AC113" s="548">
        <f t="shared" si="529"/>
        <v>0</v>
      </c>
      <c r="AD113" s="552">
        <v>0</v>
      </c>
      <c r="AE113" s="551">
        <f>SUMIFS(용기수불기초자료!$D$3:$D$4794,용기수불기초자료!$B$3:$B$4794,A113,용기수불기초자료!$C$3:$C$4794,$AD$3)</f>
        <v>0</v>
      </c>
      <c r="AF113" s="551">
        <f>SUMIFS(용기수불기초자료!$G$3:$G$4794,용기수불기초자료!$B$3:$B$4794,A113,용기수불기초자료!$C$3:$C$4794,$AD$3)</f>
        <v>0</v>
      </c>
      <c r="AG113" s="548">
        <f t="shared" si="530"/>
        <v>0</v>
      </c>
      <c r="AH113" s="549">
        <v>31</v>
      </c>
      <c r="AI113" s="551">
        <f>SUMIFS(용기수불기초자료!$D$3:$D$4794,용기수불기초자료!$B$3:$B$4794,A113,용기수불기초자료!$C$3:$C$4794,$AH$3)</f>
        <v>0</v>
      </c>
      <c r="AJ113" s="551">
        <f>SUMIFS(용기수불기초자료!$G$3:$G$4794,용기수불기초자료!$B$3:$B$4794,A113,용기수불기초자료!$C$3:$C$4794,$AH$3)</f>
        <v>0</v>
      </c>
      <c r="AK113" s="547">
        <f t="shared" si="597"/>
        <v>31</v>
      </c>
      <c r="AL113" s="552">
        <v>0</v>
      </c>
      <c r="AM113" s="551">
        <f>SUMIFS(용기수불기초자료!$D$3:$D$4794,용기수불기초자료!$B$3:$B$4794,A113,용기수불기초자료!$C$3:$C$4794,$AL$3)</f>
        <v>0</v>
      </c>
      <c r="AN113" s="551">
        <f>SUMIFS(용기수불기초자료!$G$3:$G$4794,용기수불기초자료!$B$3:$B$4794,A113,용기수불기초자료!$C$3:$C$4794,$AL$3)</f>
        <v>0</v>
      </c>
      <c r="AO113" s="548">
        <f t="shared" si="723"/>
        <v>0</v>
      </c>
      <c r="AP113" s="552">
        <v>0</v>
      </c>
      <c r="AQ113" s="551">
        <f>SUMIFS(용기수불기초자료!$D$3:$D$4794,용기수불기초자료!$B$3:$B$4794,A113,용기수불기초자료!$C$3:$C$4794,$AP$3)</f>
        <v>0</v>
      </c>
      <c r="AR113" s="551">
        <f>SUMIFS(용기수불기초자료!$G$3:$G$4794,용기수불기초자료!$B$3:$B$4794,A113,용기수불기초자료!$C$3:$C$4794,$AP$3)</f>
        <v>0</v>
      </c>
      <c r="AS113" s="548">
        <f t="shared" si="606"/>
        <v>0</v>
      </c>
      <c r="AT113" s="552">
        <v>0</v>
      </c>
      <c r="AU113" s="551">
        <f>SUMIFS(용기수불기초자료!$D$3:$D$4794,용기수불기초자료!$B$3:$B$4794,A113,용기수불기초자료!$C$3:$C$4794,$AT$3)</f>
        <v>0</v>
      </c>
      <c r="AV113" s="551">
        <f>SUMIFS(용기수불기초자료!$G$3:$G$4794,용기수불기초자료!$B$3:$B$4794,A113,용기수불기초자료!$C$3:$C$4794,$AT$3)</f>
        <v>0</v>
      </c>
      <c r="AW113" s="548">
        <f t="shared" si="531"/>
        <v>0</v>
      </c>
      <c r="AX113" s="549">
        <v>0</v>
      </c>
      <c r="AY113" s="550">
        <f>SUMIFS(용기수불기초자료!$D$3:$D$4794,용기수불기초자료!$B$3:$B$4794,A113,용기수불기초자료!$C$3:$C$4794,$AX$3)</f>
        <v>0</v>
      </c>
      <c r="AZ113" s="551">
        <f>SUMIFS(용기수불기초자료!$G$3:$G$4794,용기수불기초자료!$B$3:$B$4794,A113,용기수불기초자료!$C$3:$C$4794,$AX$3)</f>
        <v>0</v>
      </c>
      <c r="BA113" s="547">
        <f t="shared" si="532"/>
        <v>0</v>
      </c>
      <c r="BB113" s="552">
        <v>0</v>
      </c>
      <c r="BC113" s="550">
        <f>SUMIFS(용기수불기초자료!$D$3:$D$4794,용기수불기초자료!$B$3:$B$4794,A113,용기수불기초자료!$C$3:$C$4794,$BB$3)</f>
        <v>0</v>
      </c>
      <c r="BD113" s="551">
        <f>SUMIFS(용기수불기초자료!$G$3:$G$4794,용기수불기초자료!$B$3:$B$4794,A113,용기수불기초자료!$C$3:$C$4794,$BB$3)</f>
        <v>0</v>
      </c>
      <c r="BE113" s="548">
        <f t="shared" si="533"/>
        <v>0</v>
      </c>
      <c r="BF113" s="549">
        <v>0</v>
      </c>
      <c r="BG113" s="550">
        <f>SUMIFS(용기수불기초자료!$D$3:$D$4794,용기수불기초자료!$B$3:$B$4794,A113,용기수불기초자료!$C$3:$C$4794,$BF$3)</f>
        <v>0</v>
      </c>
      <c r="BH113" s="551">
        <f>SUMIFS(용기수불기초자료!$G$3:$G$4794,용기수불기초자료!$B$3:$B$4794,A113,용기수불기초자료!$C$3:$C$4794,$BF$3)</f>
        <v>0</v>
      </c>
      <c r="BI113" s="547">
        <f t="shared" si="534"/>
        <v>0</v>
      </c>
      <c r="BJ113" s="552">
        <v>0</v>
      </c>
      <c r="BK113" s="550">
        <f>SUMIFS(용기수불기초자료!$D$3:$D$4794,용기수불기초자료!$B$3:$B$4794,A113,용기수불기초자료!$C$3:$C$4794,$BJ$3)</f>
        <v>0</v>
      </c>
      <c r="BL113" s="551">
        <f>SUMIFS(용기수불기초자료!$G$3:$G$4794,용기수불기초자료!$B$3:$B$4794,A113,용기수불기초자료!$C$3:$C$4794,$BJ$3)</f>
        <v>0</v>
      </c>
      <c r="BM113" s="548">
        <f t="shared" si="535"/>
        <v>0</v>
      </c>
      <c r="BN113" s="552">
        <v>0</v>
      </c>
      <c r="BO113" s="550">
        <f>SUMIFS(용기수불기초자료!$D$3:$D$4794,용기수불기초자료!$B$3:$B$4794,A113,용기수불기초자료!$C$3:$C$4794,$BN$3)</f>
        <v>0</v>
      </c>
      <c r="BP113" s="551">
        <f>SUMIFS(용기수불기초자료!$G$3:$G$4794,용기수불기초자료!$B$3:$B$4794,A113,용기수불기초자료!$C$3:$C$4794,$BN$3)</f>
        <v>0</v>
      </c>
      <c r="BQ113" s="548">
        <f t="shared" si="536"/>
        <v>0</v>
      </c>
      <c r="BR113" s="552">
        <v>6</v>
      </c>
      <c r="BS113" s="550">
        <f>SUMIFS(용기수불기초자료!$D$3:$D$4794,용기수불기초자료!$B$3:$B$4794,A113,용기수불기초자료!$C$3:$C$4794,$BR$3)</f>
        <v>0</v>
      </c>
      <c r="BT113" s="551">
        <f>SUMIFS(용기수불기초자료!$G$3:$G$4794,용기수불기초자료!$B$3:$B$4794,A113,용기수불기초자료!$C$3:$C$4794,$BR$3)</f>
        <v>0</v>
      </c>
      <c r="BU113" s="548">
        <f t="shared" si="537"/>
        <v>6</v>
      </c>
      <c r="BV113" s="549">
        <v>0</v>
      </c>
      <c r="BW113" s="550">
        <f>SUMIFS(용기수불기초자료!$D$3:$D$4794,용기수불기초자료!$B$3:$B$4794,A113,용기수불기초자료!$C$3:$C$4794,$BV$3)</f>
        <v>0</v>
      </c>
      <c r="BX113" s="551">
        <f>SUMIFS(용기수불기초자료!$G$3:$G$4794,용기수불기초자료!$B$3:$B$4794,A113,용기수불기초자료!$C$3:$C$4794,$BV$3)</f>
        <v>0</v>
      </c>
      <c r="BY113" s="547">
        <f t="shared" si="538"/>
        <v>0</v>
      </c>
      <c r="BZ113" s="552">
        <v>2</v>
      </c>
      <c r="CA113" s="550">
        <f>SUMIFS(용기수불기초자료!$D$3:$D$4794,용기수불기초자료!$B$3:$B$4794,A113,용기수불기초자료!$C$3:$C$4794,$BZ$3)</f>
        <v>0</v>
      </c>
      <c r="CB113" s="551">
        <f>SUMIFS(용기수불기초자료!$G$3:$G$4794,용기수불기초자료!$B$3:$B$4794,A113,용기수불기초자료!$C$3:$C$4794,$BZ$3)</f>
        <v>0</v>
      </c>
      <c r="CC113" s="548">
        <f t="shared" si="539"/>
        <v>2</v>
      </c>
      <c r="CD113" s="552">
        <v>0</v>
      </c>
      <c r="CE113" s="550">
        <f>SUMIFS(용기수불기초자료!$D$3:$D$4794,용기수불기초자료!$B$3:$B$4794,A113,용기수불기초자료!$C$3:$C$4794,$CD$3)</f>
        <v>0</v>
      </c>
      <c r="CF113" s="551">
        <f>SUMIFS(용기수불기초자료!$G$3:$G$4794,용기수불기초자료!$B$3:$B$4794,A113,용기수불기초자료!$C$3:$C$4794,$CD$3)</f>
        <v>0</v>
      </c>
      <c r="CG113" s="548">
        <f t="shared" si="540"/>
        <v>0</v>
      </c>
      <c r="CH113" s="552">
        <v>0</v>
      </c>
      <c r="CI113" s="550">
        <f>SUMIFS(용기수불기초자료!$D$3:$D$4794,용기수불기초자료!$B$3:$B$4794,A113,용기수불기초자료!$C$3:$C$4794,$CH$3)</f>
        <v>0</v>
      </c>
      <c r="CJ113" s="551">
        <f>SUMIFS(용기수불기초자료!$G$3:$G$4794,용기수불기초자료!$B$3:$B$4794,A113,용기수불기초자료!$C$3:$C$4794,$CH$3)</f>
        <v>0</v>
      </c>
      <c r="CK113" s="548">
        <f t="shared" si="541"/>
        <v>0</v>
      </c>
      <c r="CL113" s="549">
        <v>0</v>
      </c>
      <c r="CM113" s="550">
        <f>SUMIFS(용기수불기초자료!$D$3:$D$4794,용기수불기초자료!$B$3:$B$4794,A113,용기수불기초자료!$C$3:$C$4794,$CL$3)</f>
        <v>0</v>
      </c>
      <c r="CN113" s="551">
        <f>SUMIFS(용기수불기초자료!$G$3:$G$4794,용기수불기초자료!$B$3:$B$4794,A113,용기수불기초자료!$C$3:$C$4794,$CL$3)</f>
        <v>0</v>
      </c>
      <c r="CO113" s="547">
        <f t="shared" si="542"/>
        <v>0</v>
      </c>
      <c r="CP113" s="552">
        <v>0</v>
      </c>
      <c r="CQ113" s="550">
        <f>SUMIFS(용기수불기초자료!$D$3:$D$4794,용기수불기초자료!$B$3:$B$4794,A113,용기수불기초자료!$C$3:$C$4794,$CP$3)</f>
        <v>0</v>
      </c>
      <c r="CR113" s="551">
        <f>SUMIFS(용기수불기초자료!$G$3:$G$4794,용기수불기초자료!$B$3:$B$4794,A113,용기수불기초자료!$C$3:$C$4794,$CP$3)</f>
        <v>0</v>
      </c>
      <c r="CS113" s="548">
        <f t="shared" si="543"/>
        <v>0</v>
      </c>
      <c r="CT113" s="549">
        <v>0</v>
      </c>
      <c r="CU113" s="550">
        <f>SUMIFS(용기수불기초자료!$D$3:$D$4794,용기수불기초자료!$B$3:$B$4794,A113,용기수불기초자료!$C$3:$C$4794,$CT$3)</f>
        <v>0</v>
      </c>
      <c r="CV113" s="551">
        <f>SUMIFS(용기수불기초자료!$G$3:$G$4794,용기수불기초자료!$B$3:$B$4794,A113,용기수불기초자료!$C$3:$C$4794,$CT$3)</f>
        <v>0</v>
      </c>
      <c r="CW113" s="547">
        <f t="shared" si="544"/>
        <v>0</v>
      </c>
      <c r="CX113" s="552">
        <v>0</v>
      </c>
      <c r="CY113" s="550">
        <f>SUMIFS(용기수불기초자료!$D$3:$D$4794,용기수불기초자료!$B$3:$B$4794,A113,용기수불기초자료!$C$3:$C$4794,$CX$3)</f>
        <v>0</v>
      </c>
      <c r="CZ113" s="551">
        <f>SUMIFS(용기수불기초자료!$G$3:$G$4794,용기수불기초자료!$B$3:$B$4794,A113,용기수불기초자료!$C$3:$C$4794,$CX$3)</f>
        <v>0</v>
      </c>
      <c r="DA113" s="548">
        <f t="shared" si="545"/>
        <v>0</v>
      </c>
      <c r="DB113" s="549">
        <v>0</v>
      </c>
      <c r="DC113" s="550">
        <f>SUMIFS(용기수불기초자료!$D$3:$D$4794,용기수불기초자료!$B$3:$B$4794,A113,용기수불기초자료!$C$3:$C$4794,$DB$3)</f>
        <v>0</v>
      </c>
      <c r="DD113" s="551">
        <f>SUMIFS(용기수불기초자료!$G$3:$G$4794,용기수불기초자료!$B$3:$B$4794,A113,용기수불기초자료!$C$3:$C$4794,$DB$3)</f>
        <v>0</v>
      </c>
      <c r="DE113" s="547">
        <f t="shared" si="546"/>
        <v>0</v>
      </c>
      <c r="DF113" s="552">
        <v>0</v>
      </c>
      <c r="DG113" s="550">
        <f>SUMIFS(용기수불기초자료!$D$3:$D$4794,용기수불기초자료!$B$3:$B$4794,A113,용기수불기초자료!$C$3:$C$4794,$DF$3)</f>
        <v>0</v>
      </c>
      <c r="DH113" s="551">
        <f>SUMIFS(용기수불기초자료!$G$3:$G$4794,용기수불기초자료!$B$3:$B$4794,A113,용기수불기초자료!$C$3:$C$4794,$DF$3)</f>
        <v>0</v>
      </c>
      <c r="DI113" s="548">
        <f t="shared" si="547"/>
        <v>0</v>
      </c>
      <c r="DJ113" s="552">
        <v>0</v>
      </c>
      <c r="DK113" s="550">
        <f>SUMIFS(용기수불기초자료!$D$3:$D$4794,용기수불기초자료!$B$3:$B$4794,A113,용기수불기초자료!$C$3:$C$4794,$DJ$3)</f>
        <v>0</v>
      </c>
      <c r="DL113" s="551">
        <f>SUMIFS(용기수불기초자료!$G$3:$G$4794,용기수불기초자료!$B$3:$B$4794,A113,용기수불기초자료!$C$3:$C$4794,$DJ$3)</f>
        <v>0</v>
      </c>
      <c r="DM113" s="548">
        <f t="shared" si="548"/>
        <v>0</v>
      </c>
      <c r="DN113" s="552">
        <v>0</v>
      </c>
      <c r="DO113" s="550">
        <f>SUMIFS(용기수불기초자료!$D$3:$D$4794,용기수불기초자료!$B$3:$B$4794,A113,용기수불기초자료!$C$3:$C$4794,$DN$3)</f>
        <v>0</v>
      </c>
      <c r="DP113" s="551">
        <f>SUMIFS(용기수불기초자료!$G$3:$G$4794,용기수불기초자료!$B$3:$B$4794,A113,용기수불기초자료!$C$3:$C$4794,$DN$3)</f>
        <v>0</v>
      </c>
      <c r="DQ113" s="554">
        <f t="shared" si="549"/>
        <v>0</v>
      </c>
      <c r="DR113" s="549">
        <v>0</v>
      </c>
      <c r="DS113" s="550">
        <f>SUMIFS(용기수불기초자료!$D$3:$D$4794,용기수불기초자료!$B$3:$B$4794,A113,용기수불기초자료!$C$3:$C$4794,$DR$3)</f>
        <v>0</v>
      </c>
      <c r="DT113" s="551">
        <f>SUMIFS(용기수불기초자료!$G$3:$G$4794,용기수불기초자료!$B$3:$B$4794,A113,용기수불기초자료!$C$3:$C$4794,$DR$3)</f>
        <v>0</v>
      </c>
      <c r="DU113" s="547">
        <f t="shared" si="520"/>
        <v>0</v>
      </c>
      <c r="DV113" s="552">
        <v>0</v>
      </c>
      <c r="DW113" s="550">
        <f>SUMIFS(용기수불기초자료!$D$3:$D$4794,용기수불기초자료!$B$3:$B$4794,A113,용기수불기초자료!$C$3:$C$4794,$DV$3)</f>
        <v>0</v>
      </c>
      <c r="DX113" s="551">
        <f>SUMIFS(용기수불기초자료!$G$3:$G$4794,용기수불기초자료!$B$3:$B$4794,A113,용기수불기초자료!$C$3:$C$4794,$DV$3)</f>
        <v>0</v>
      </c>
      <c r="DY113" s="548">
        <f t="shared" si="550"/>
        <v>0</v>
      </c>
      <c r="DZ113" s="549">
        <v>0</v>
      </c>
      <c r="EA113" s="550">
        <f>SUMIFS(용기수불기초자료!$D$3:$D$4794,용기수불기초자료!$B$3:$B$4794,A113,용기수불기초자료!$C$3:$C$4794,$DZ$3)</f>
        <v>0</v>
      </c>
      <c r="EB113" s="551">
        <f>SUMIFS(용기수불기초자료!$G$3:$G$4794,용기수불기초자료!$B$3:$B$4794,A113,용기수불기초자료!$C$3:$C$4794,$DZ$3)</f>
        <v>0</v>
      </c>
      <c r="EC113" s="547">
        <f t="shared" si="551"/>
        <v>0</v>
      </c>
      <c r="ED113" s="552">
        <v>0</v>
      </c>
      <c r="EE113" s="550">
        <f>SUMIFS(용기수불기초자료!$D$3:$D$4794,용기수불기초자료!$B$3:$B$4794,A113,용기수불기초자료!$C$3:$C$4794,$ED$3)</f>
        <v>0</v>
      </c>
      <c r="EF113" s="551">
        <f>SUMIFS(용기수불기초자료!$G$3:$G$4794,용기수불기초자료!$B$3:$B$4794,A113,용기수불기초자료!$C$3:$C$4794,$ED$3)</f>
        <v>0</v>
      </c>
      <c r="EG113" s="548">
        <f t="shared" si="552"/>
        <v>0</v>
      </c>
      <c r="EH113" s="552">
        <v>0</v>
      </c>
      <c r="EI113" s="550">
        <f>SUMIFS(용기수불기초자료!$D$3:$D$4794,용기수불기초자료!$B$3:$B$4794,A113,용기수불기초자료!$C$3:$C$4794,$EH$3)</f>
        <v>0</v>
      </c>
      <c r="EJ113" s="551">
        <f>SUMIFS(용기수불기초자료!$G$3:$G$4794,용기수불기초자료!$B$3:$B$4794,A113,용기수불기초자료!$C$3:$C$4794,$EH$3)</f>
        <v>0</v>
      </c>
      <c r="EK113" s="548">
        <f t="shared" si="553"/>
        <v>0</v>
      </c>
      <c r="EL113" s="549">
        <v>0</v>
      </c>
      <c r="EM113" s="550">
        <f>SUMIFS(용기수불기초자료!$D$3:$D$4794,용기수불기초자료!$B$3:$B$4794,A113,용기수불기초자료!$C$3:$C$4794,$EL$3)</f>
        <v>0</v>
      </c>
      <c r="EN113" s="551">
        <f>SUMIFS(용기수불기초자료!$G$3:$G$4794,용기수불기초자료!$B$3:$B$4794,A113,용기수불기초자료!$C$3:$C$4794,$EL$3)</f>
        <v>0</v>
      </c>
      <c r="EO113" s="547">
        <f t="shared" si="554"/>
        <v>0</v>
      </c>
      <c r="EP113" s="552">
        <v>0</v>
      </c>
      <c r="EQ113" s="550">
        <f>SUMIFS(용기수불기초자료!$D$3:$D$4794,용기수불기초자료!$B$3:$B$4794,A113,용기수불기초자료!$C$3:$C$4794,$EP$3)</f>
        <v>0</v>
      </c>
      <c r="ER113" s="551">
        <f>SUMIFS(용기수불기초자료!$G$3:$G$4794,용기수불기초자료!$B$3:$B$4794,A113,용기수불기초자료!$C$3:$C$4794,$EP$3)</f>
        <v>0</v>
      </c>
      <c r="ES113" s="548">
        <f t="shared" si="555"/>
        <v>0</v>
      </c>
      <c r="ET113" s="552">
        <v>0</v>
      </c>
      <c r="EU113" s="550">
        <f>SUMIFS(용기수불기초자료!$D$3:$D$4794,용기수불기초자료!$B$3:$B$4794,A113,용기수불기초자료!$C$3:$C$4794,$ET$3)</f>
        <v>0</v>
      </c>
      <c r="EV113" s="551">
        <f>SUMIFS(용기수불기초자료!$G$3:$G$4794,용기수불기초자료!$B$3:$B$4794,A113,용기수불기초자료!$C$3:$C$4794,$ET$3)</f>
        <v>0</v>
      </c>
      <c r="EW113" s="548">
        <f t="shared" si="556"/>
        <v>0</v>
      </c>
      <c r="EX113" s="552">
        <v>0</v>
      </c>
      <c r="EY113" s="550">
        <f>SUMIFS(용기수불기초자료!$D$3:$D$4794,용기수불기초자료!$B$3:$B$4794,A113,용기수불기초자료!$C$3:$C$4794,$EX$3)</f>
        <v>0</v>
      </c>
      <c r="EZ113" s="551">
        <f>SUMIFS(용기수불기초자료!$G$3:$G$4794,용기수불기초자료!$B$3:$B$4794,A113,용기수불기초자료!$C$3:$C$4794,$EX$3)</f>
        <v>0</v>
      </c>
      <c r="FA113" s="554">
        <f t="shared" si="557"/>
        <v>0</v>
      </c>
      <c r="FB113" s="552">
        <v>0</v>
      </c>
      <c r="FC113" s="555">
        <f>SUMIFS(용기수불기초자료!$D$3:$D$4794,용기수불기초자료!$B$3:$B$4794,A113,용기수불기초자료!$C$3:$C$4794,$FB$3)</f>
        <v>0</v>
      </c>
      <c r="FD113" s="555">
        <f>SUMIFS(용기수불기초자료!$G$3:$G$4794,용기수불기초자료!$B$3:$B$4794,A113,용기수불기초자료!$C$3:$C$4794,$FB$3)</f>
        <v>0</v>
      </c>
      <c r="FE113" s="554">
        <f t="shared" si="558"/>
        <v>0</v>
      </c>
      <c r="FF113" s="552">
        <v>0</v>
      </c>
      <c r="FG113" s="555">
        <f>SUMIFS(용기수불기초자료!$D$3:$D$4794,용기수불기초자료!$B$3:$B$4794,A113,용기수불기초자료!$C$3:$C$4794,$FF$3)</f>
        <v>0</v>
      </c>
      <c r="FH113" s="555">
        <f>SUMIFS(용기수불기초자료!$G$3:$G$4794,용기수불기초자료!$B$3:$B$4794,A113,용기수불기초자료!$C$3:$C$4794,$FF$3)</f>
        <v>0</v>
      </c>
      <c r="FI113" s="554">
        <f t="shared" si="680"/>
        <v>0</v>
      </c>
      <c r="FJ113" s="552">
        <v>0</v>
      </c>
      <c r="FK113" s="555">
        <f>SUMIFS(용기수불기초자료!$D$3:$D$4794,용기수불기초자료!$B$3:$B$4794,$A113,용기수불기초자료!$C$3:$C$4794,$FJ$3)</f>
        <v>0</v>
      </c>
      <c r="FL113" s="555">
        <f>SUMIFS(용기수불기초자료!$G$3:$G$4794,용기수불기초자료!$B$3:$B$4794,$A113,용기수불기초자료!$C$3:$C$4794,$FJ$3)</f>
        <v>0</v>
      </c>
      <c r="FM113" s="554">
        <f t="shared" si="681"/>
        <v>0</v>
      </c>
      <c r="FN113" s="552">
        <v>0</v>
      </c>
      <c r="FO113" s="555">
        <f>SUMIFS(용기수불기초자료!$D$3:$D$4794,용기수불기초자료!$B$3:$B$4794,$A113,용기수불기초자료!$C$3:$C$4794,$FN$3)</f>
        <v>0</v>
      </c>
      <c r="FP113" s="555">
        <f>SUMIFS(용기수불기초자료!$G$3:$G$4794,용기수불기초자료!$B$3:$B$4794,$A113,용기수불기초자료!$C$3:$C$4794,$FN$3)</f>
        <v>0</v>
      </c>
      <c r="FQ113" s="554">
        <f t="shared" si="682"/>
        <v>0</v>
      </c>
      <c r="FR113" s="558">
        <v>0</v>
      </c>
      <c r="FS113" s="582">
        <f>SUMIF(기화기수불!$B$4:$B$628,A113,기화기수불!$D$4:$D$628)</f>
        <v>0</v>
      </c>
      <c r="FT113" s="582">
        <f>SUMIF(기화기수불!$B$4:$B$628,A113,기화기수불!$C$4:$C$628)</f>
        <v>0</v>
      </c>
      <c r="FU113" s="559">
        <f t="shared" si="760"/>
        <v>0</v>
      </c>
      <c r="FW113" s="228"/>
    </row>
    <row r="114" spans="1:179" x14ac:dyDescent="0.3">
      <c r="A114" s="945" t="s">
        <v>719</v>
      </c>
      <c r="B114" s="546">
        <f t="shared" si="521"/>
        <v>20</v>
      </c>
      <c r="C114" s="547">
        <f t="shared" si="522"/>
        <v>14</v>
      </c>
      <c r="D114" s="547">
        <f t="shared" si="523"/>
        <v>14</v>
      </c>
      <c r="E114" s="548">
        <f t="shared" si="524"/>
        <v>20</v>
      </c>
      <c r="F114" s="549">
        <v>9</v>
      </c>
      <c r="G114" s="550">
        <f>SUMIFS(용기수불기초자료!$D$3:$D$4794,용기수불기초자료!$B$3:$B$4794,A114,용기수불기초자료!$C$3:$C$4794,$F$3)</f>
        <v>6</v>
      </c>
      <c r="H114" s="551">
        <f>SUMIFS(용기수불기초자료!$G$3:$G$4794,용기수불기초자료!$B$3:$B$4794,A114,용기수불기초자료!$C$3:$C$4794,$F$3)</f>
        <v>6</v>
      </c>
      <c r="I114" s="547">
        <f t="shared" si="525"/>
        <v>9</v>
      </c>
      <c r="J114" s="552">
        <v>0</v>
      </c>
      <c r="K114" s="550">
        <f>SUMIFS(용기수불기초자료!$D$3:$D$4794,용기수불기초자료!$B$3:$B$4794,A114,용기수불기초자료!$C$3:$C$4794,$J$3)</f>
        <v>0</v>
      </c>
      <c r="L114" s="551">
        <f>SUMIFS(용기수불기초자료!$G$3:$G$4794,용기수불기초자료!$B$3:$B$4794,A114,용기수불기초자료!$C$3:$C$4794,$J$3)</f>
        <v>0</v>
      </c>
      <c r="M114" s="548">
        <f t="shared" si="526"/>
        <v>0</v>
      </c>
      <c r="N114" s="549">
        <v>0</v>
      </c>
      <c r="O114" s="550">
        <f>SUMIFS(용기수불기초자료!$D$3:$D$4794,용기수불기초자료!$B$3:$B$4794,A114,용기수불기초자료!$C$3:$C$4794,$N$3)</f>
        <v>0</v>
      </c>
      <c r="P114" s="551">
        <f>SUMIFS(용기수불기초자료!$G$3:$G$4794,용기수불기초자료!$B$3:$B$4794,A114,용기수불기초자료!$C$3:$C$4794,$N$3)</f>
        <v>0</v>
      </c>
      <c r="Q114" s="547">
        <f t="shared" si="596"/>
        <v>0</v>
      </c>
      <c r="R114" s="552">
        <v>0</v>
      </c>
      <c r="S114" s="551">
        <f>SUMIFS(용기수불기초자료!$D$3:$D$4794,용기수불기초자료!$B$3:$B$4794,A114,용기수불기초자료!$C$3:$C$4794,$R$3)</f>
        <v>0</v>
      </c>
      <c r="T114" s="551">
        <f>SUMIFS(용기수불기초자료!$G$3:$G$4794,용기수불기초자료!$B$3:$B$4794,A114,용기수불기초자료!$C$3:$C$4794,$R$3)</f>
        <v>0</v>
      </c>
      <c r="U114" s="548">
        <f t="shared" si="527"/>
        <v>0</v>
      </c>
      <c r="V114" s="549">
        <v>0</v>
      </c>
      <c r="W114" s="551">
        <f>SUMIFS(용기수불기초자료!$D$3:$D$4794,용기수불기초자료!$B$3:$B$4794,A114,용기수불기초자료!$C$3:$C$4794,$V$3)</f>
        <v>0</v>
      </c>
      <c r="X114" s="551">
        <f>SUMIFS(용기수불기초자료!$G$3:$G$4794,용기수불기초자료!$B$3:$B$4794,A114,용기수불기초자료!$C$3:$C$4794,$V$3)</f>
        <v>0</v>
      </c>
      <c r="Y114" s="547">
        <f t="shared" si="528"/>
        <v>0</v>
      </c>
      <c r="Z114" s="552">
        <v>0</v>
      </c>
      <c r="AA114" s="551">
        <f>SUMIFS(용기수불기초자료!$D$3:$D$4794,용기수불기초자료!$B$3:$B$4794,A114,용기수불기초자료!$C$3:$C$4794,$Z$3)</f>
        <v>0</v>
      </c>
      <c r="AB114" s="551">
        <f>SUMIFS(용기수불기초자료!$G$3:$G$4794,용기수불기초자료!$B$3:$B$4794,A114,용기수불기초자료!$C$3:$C$4794,$Z$3)</f>
        <v>0</v>
      </c>
      <c r="AC114" s="548">
        <f t="shared" si="529"/>
        <v>0</v>
      </c>
      <c r="AD114" s="552">
        <v>0</v>
      </c>
      <c r="AE114" s="551">
        <f>SUMIFS(용기수불기초자료!$D$3:$D$4794,용기수불기초자료!$B$3:$B$4794,A114,용기수불기초자료!$C$3:$C$4794,$AD$3)</f>
        <v>0</v>
      </c>
      <c r="AF114" s="551">
        <f>SUMIFS(용기수불기초자료!$G$3:$G$4794,용기수불기초자료!$B$3:$B$4794,A114,용기수불기초자료!$C$3:$C$4794,$AD$3)</f>
        <v>0</v>
      </c>
      <c r="AG114" s="548">
        <f>AD114+AE114-AF114</f>
        <v>0</v>
      </c>
      <c r="AH114" s="549">
        <v>11</v>
      </c>
      <c r="AI114" s="551">
        <f>SUMIFS(용기수불기초자료!$D$3:$D$4794,용기수불기초자료!$B$3:$B$4794,A114,용기수불기초자료!$C$3:$C$4794,$AH$3)</f>
        <v>7</v>
      </c>
      <c r="AJ114" s="551">
        <f>SUMIFS(용기수불기초자료!$G$3:$G$4794,용기수불기초자료!$B$3:$B$4794,A114,용기수불기초자료!$C$3:$C$4794,$AH$3)</f>
        <v>7</v>
      </c>
      <c r="AK114" s="547">
        <f>AH114+AI114-AJ114</f>
        <v>11</v>
      </c>
      <c r="AL114" s="552">
        <v>0</v>
      </c>
      <c r="AM114" s="551">
        <f>SUMIFS(용기수불기초자료!$D$3:$D$4794,용기수불기초자료!$B$3:$B$4794,A114,용기수불기초자료!$C$3:$C$4794,$AL$3)</f>
        <v>0</v>
      </c>
      <c r="AN114" s="551">
        <f>SUMIFS(용기수불기초자료!$G$3:$G$4794,용기수불기초자료!$B$3:$B$4794,A114,용기수불기초자료!$C$3:$C$4794,$AL$3)</f>
        <v>0</v>
      </c>
      <c r="AO114" s="548">
        <f t="shared" si="723"/>
        <v>0</v>
      </c>
      <c r="AP114" s="552">
        <v>0</v>
      </c>
      <c r="AQ114" s="551">
        <f>SUMIFS(용기수불기초자료!$D$3:$D$4794,용기수불기초자료!$B$3:$B$4794,A114,용기수불기초자료!$C$3:$C$4794,$AP$3)</f>
        <v>0</v>
      </c>
      <c r="AR114" s="551">
        <f>SUMIFS(용기수불기초자료!$G$3:$G$4794,용기수불기초자료!$B$3:$B$4794,A114,용기수불기초자료!$C$3:$C$4794,$AP$3)</f>
        <v>0</v>
      </c>
      <c r="AS114" s="548">
        <f t="shared" si="606"/>
        <v>0</v>
      </c>
      <c r="AT114" s="552">
        <v>0</v>
      </c>
      <c r="AU114" s="551">
        <f>SUMIFS(용기수불기초자료!$D$3:$D$4794,용기수불기초자료!$B$3:$B$4794,A114,용기수불기초자료!$C$3:$C$4794,$AT$3)</f>
        <v>1</v>
      </c>
      <c r="AV114" s="551">
        <f>SUMIFS(용기수불기초자료!$G$3:$G$4794,용기수불기초자료!$B$3:$B$4794,A114,용기수불기초자료!$C$3:$C$4794,$AT$3)</f>
        <v>1</v>
      </c>
      <c r="AW114" s="548">
        <f t="shared" si="531"/>
        <v>0</v>
      </c>
      <c r="AX114" s="549">
        <v>0</v>
      </c>
      <c r="AY114" s="550">
        <f>SUMIFS(용기수불기초자료!$D$3:$D$4794,용기수불기초자료!$B$3:$B$4794,A114,용기수불기초자료!$C$3:$C$4794,$AX$3)</f>
        <v>0</v>
      </c>
      <c r="AZ114" s="551">
        <f>SUMIFS(용기수불기초자료!$G$3:$G$4794,용기수불기초자료!$B$3:$B$4794,A114,용기수불기초자료!$C$3:$C$4794,$AX$3)</f>
        <v>0</v>
      </c>
      <c r="BA114" s="547">
        <f t="shared" si="532"/>
        <v>0</v>
      </c>
      <c r="BB114" s="552">
        <v>0</v>
      </c>
      <c r="BC114" s="550">
        <f>SUMIFS(용기수불기초자료!$D$3:$D$4794,용기수불기초자료!$B$3:$B$4794,A114,용기수불기초자료!$C$3:$C$4794,$BB$3)</f>
        <v>0</v>
      </c>
      <c r="BD114" s="551">
        <f>SUMIFS(용기수불기초자료!$G$3:$G$4794,용기수불기초자료!$B$3:$B$4794,A114,용기수불기초자료!$C$3:$C$4794,$BB$3)</f>
        <v>0</v>
      </c>
      <c r="BE114" s="548">
        <f t="shared" si="533"/>
        <v>0</v>
      </c>
      <c r="BF114" s="549">
        <v>0</v>
      </c>
      <c r="BG114" s="550">
        <f>SUMIFS(용기수불기초자료!$D$3:$D$4794,용기수불기초자료!$B$3:$B$4794,A114,용기수불기초자료!$C$3:$C$4794,$BF$3)</f>
        <v>0</v>
      </c>
      <c r="BH114" s="551">
        <f>SUMIFS(용기수불기초자료!$G$3:$G$4794,용기수불기초자료!$B$3:$B$4794,A114,용기수불기초자료!$C$3:$C$4794,$BF$3)</f>
        <v>0</v>
      </c>
      <c r="BI114" s="547">
        <f t="shared" si="534"/>
        <v>0</v>
      </c>
      <c r="BJ114" s="552">
        <v>0</v>
      </c>
      <c r="BK114" s="550">
        <f>SUMIFS(용기수불기초자료!$D$3:$D$4794,용기수불기초자료!$B$3:$B$4794,A114,용기수불기초자료!$C$3:$C$4794,$BJ$3)</f>
        <v>0</v>
      </c>
      <c r="BL114" s="551">
        <f>SUMIFS(용기수불기초자료!$G$3:$G$4794,용기수불기초자료!$B$3:$B$4794,A114,용기수불기초자료!$C$3:$C$4794,$BJ$3)</f>
        <v>0</v>
      </c>
      <c r="BM114" s="548">
        <f t="shared" si="535"/>
        <v>0</v>
      </c>
      <c r="BN114" s="552">
        <v>0</v>
      </c>
      <c r="BO114" s="550">
        <f>SUMIFS(용기수불기초자료!$D$3:$D$4794,용기수불기초자료!$B$3:$B$4794,A114,용기수불기초자료!$C$3:$C$4794,$BN$3)</f>
        <v>0</v>
      </c>
      <c r="BP114" s="551">
        <f>SUMIFS(용기수불기초자료!$G$3:$G$4794,용기수불기초자료!$B$3:$B$4794,A114,용기수불기초자료!$C$3:$C$4794,$BN$3)</f>
        <v>0</v>
      </c>
      <c r="BQ114" s="548">
        <f t="shared" si="536"/>
        <v>0</v>
      </c>
      <c r="BR114" s="552">
        <v>0</v>
      </c>
      <c r="BS114" s="550">
        <f>SUMIFS(용기수불기초자료!$D$3:$D$4794,용기수불기초자료!$B$3:$B$4794,A114,용기수불기초자료!$C$3:$C$4794,$BR$3)</f>
        <v>0</v>
      </c>
      <c r="BT114" s="551">
        <f>SUMIFS(용기수불기초자료!$G$3:$G$4794,용기수불기초자료!$B$3:$B$4794,A114,용기수불기초자료!$C$3:$C$4794,$BR$3)</f>
        <v>0</v>
      </c>
      <c r="BU114" s="548">
        <f t="shared" si="537"/>
        <v>0</v>
      </c>
      <c r="BV114" s="549">
        <v>0</v>
      </c>
      <c r="BW114" s="550">
        <f>SUMIFS(용기수불기초자료!$D$3:$D$4794,용기수불기초자료!$B$3:$B$4794,A114,용기수불기초자료!$C$3:$C$4794,$BV$3)</f>
        <v>0</v>
      </c>
      <c r="BX114" s="551">
        <f>SUMIFS(용기수불기초자료!$G$3:$G$4794,용기수불기초자료!$B$3:$B$4794,A114,용기수불기초자료!$C$3:$C$4794,$BV$3)</f>
        <v>0</v>
      </c>
      <c r="BY114" s="547">
        <f t="shared" si="538"/>
        <v>0</v>
      </c>
      <c r="BZ114" s="552">
        <v>0</v>
      </c>
      <c r="CA114" s="550">
        <f>SUMIFS(용기수불기초자료!$D$3:$D$4794,용기수불기초자료!$B$3:$B$4794,A114,용기수불기초자료!$C$3:$C$4794,$BZ$3)</f>
        <v>0</v>
      </c>
      <c r="CB114" s="551">
        <f>SUMIFS(용기수불기초자료!$G$3:$G$4794,용기수불기초자료!$B$3:$B$4794,A114,용기수불기초자료!$C$3:$C$4794,$BZ$3)</f>
        <v>0</v>
      </c>
      <c r="CC114" s="548">
        <f t="shared" si="539"/>
        <v>0</v>
      </c>
      <c r="CD114" s="552">
        <v>0</v>
      </c>
      <c r="CE114" s="550">
        <f>SUMIFS(용기수불기초자료!$D$3:$D$4794,용기수불기초자료!$B$3:$B$4794,A114,용기수불기초자료!$C$3:$C$4794,$CD$3)</f>
        <v>0</v>
      </c>
      <c r="CF114" s="551">
        <f>SUMIFS(용기수불기초자료!$G$3:$G$4794,용기수불기초자료!$B$3:$B$4794,A114,용기수불기초자료!$C$3:$C$4794,$CD$3)</f>
        <v>0</v>
      </c>
      <c r="CG114" s="548">
        <f t="shared" si="540"/>
        <v>0</v>
      </c>
      <c r="CH114" s="552">
        <v>0</v>
      </c>
      <c r="CI114" s="550">
        <f>SUMIFS(용기수불기초자료!$D$3:$D$4794,용기수불기초자료!$B$3:$B$4794,A114,용기수불기초자료!$C$3:$C$4794,$CH$3)</f>
        <v>0</v>
      </c>
      <c r="CJ114" s="551">
        <f>SUMIFS(용기수불기초자료!$G$3:$G$4794,용기수불기초자료!$B$3:$B$4794,A114,용기수불기초자료!$C$3:$C$4794,$CH$3)</f>
        <v>0</v>
      </c>
      <c r="CK114" s="548">
        <f t="shared" si="541"/>
        <v>0</v>
      </c>
      <c r="CL114" s="549">
        <v>0</v>
      </c>
      <c r="CM114" s="550">
        <f>SUMIFS(용기수불기초자료!$D$3:$D$4794,용기수불기초자료!$B$3:$B$4794,A114,용기수불기초자료!$C$3:$C$4794,$CL$3)</f>
        <v>0</v>
      </c>
      <c r="CN114" s="551">
        <f>SUMIFS(용기수불기초자료!$G$3:$G$4794,용기수불기초자료!$B$3:$B$4794,A114,용기수불기초자료!$C$3:$C$4794,$CL$3)</f>
        <v>0</v>
      </c>
      <c r="CO114" s="547">
        <f t="shared" si="542"/>
        <v>0</v>
      </c>
      <c r="CP114" s="552">
        <v>0</v>
      </c>
      <c r="CQ114" s="550">
        <f>SUMIFS(용기수불기초자료!$D$3:$D$4794,용기수불기초자료!$B$3:$B$4794,A114,용기수불기초자료!$C$3:$C$4794,$CP$3)</f>
        <v>0</v>
      </c>
      <c r="CR114" s="551">
        <f>SUMIFS(용기수불기초자료!$G$3:$G$4794,용기수불기초자료!$B$3:$B$4794,A114,용기수불기초자료!$C$3:$C$4794,$CP$3)</f>
        <v>0</v>
      </c>
      <c r="CS114" s="548">
        <f t="shared" si="543"/>
        <v>0</v>
      </c>
      <c r="CT114" s="549">
        <v>0</v>
      </c>
      <c r="CU114" s="550">
        <f>SUMIFS(용기수불기초자료!$D$3:$D$4794,용기수불기초자료!$B$3:$B$4794,A114,용기수불기초자료!$C$3:$C$4794,$CT$3)</f>
        <v>0</v>
      </c>
      <c r="CV114" s="551">
        <f>SUMIFS(용기수불기초자료!$G$3:$G$4794,용기수불기초자료!$B$3:$B$4794,A114,용기수불기초자료!$C$3:$C$4794,$CT$3)</f>
        <v>0</v>
      </c>
      <c r="CW114" s="547">
        <f t="shared" si="544"/>
        <v>0</v>
      </c>
      <c r="CX114" s="552">
        <v>0</v>
      </c>
      <c r="CY114" s="550">
        <f>SUMIFS(용기수불기초자료!$D$3:$D$4794,용기수불기초자료!$B$3:$B$4794,A114,용기수불기초자료!$C$3:$C$4794,$CX$3)</f>
        <v>0</v>
      </c>
      <c r="CZ114" s="551">
        <f>SUMIFS(용기수불기초자료!$G$3:$G$4794,용기수불기초자료!$B$3:$B$4794,A114,용기수불기초자료!$C$3:$C$4794,$CX$3)</f>
        <v>0</v>
      </c>
      <c r="DA114" s="548">
        <f t="shared" si="545"/>
        <v>0</v>
      </c>
      <c r="DB114" s="549">
        <v>0</v>
      </c>
      <c r="DC114" s="550">
        <f>SUMIFS(용기수불기초자료!$D$3:$D$4794,용기수불기초자료!$B$3:$B$4794,A114,용기수불기초자료!$C$3:$C$4794,$DB$3)</f>
        <v>0</v>
      </c>
      <c r="DD114" s="551">
        <f>SUMIFS(용기수불기초자료!$G$3:$G$4794,용기수불기초자료!$B$3:$B$4794,A114,용기수불기초자료!$C$3:$C$4794,$DB$3)</f>
        <v>0</v>
      </c>
      <c r="DE114" s="547">
        <f t="shared" si="546"/>
        <v>0</v>
      </c>
      <c r="DF114" s="552">
        <v>0</v>
      </c>
      <c r="DG114" s="550">
        <f>SUMIFS(용기수불기초자료!$D$3:$D$4794,용기수불기초자료!$B$3:$B$4794,A114,용기수불기초자료!$C$3:$C$4794,$DF$3)</f>
        <v>0</v>
      </c>
      <c r="DH114" s="551">
        <f>SUMIFS(용기수불기초자료!$G$3:$G$4794,용기수불기초자료!$B$3:$B$4794,A114,용기수불기초자료!$C$3:$C$4794,$DF$3)</f>
        <v>0</v>
      </c>
      <c r="DI114" s="548">
        <f t="shared" si="547"/>
        <v>0</v>
      </c>
      <c r="DJ114" s="552">
        <v>0</v>
      </c>
      <c r="DK114" s="550">
        <f>SUMIFS(용기수불기초자료!$D$3:$D$4794,용기수불기초자료!$B$3:$B$4794,A114,용기수불기초자료!$C$3:$C$4794,$DJ$3)</f>
        <v>0</v>
      </c>
      <c r="DL114" s="551">
        <f>SUMIFS(용기수불기초자료!$G$3:$G$4794,용기수불기초자료!$B$3:$B$4794,A114,용기수불기초자료!$C$3:$C$4794,$DJ$3)</f>
        <v>0</v>
      </c>
      <c r="DM114" s="548">
        <f t="shared" si="548"/>
        <v>0</v>
      </c>
      <c r="DN114" s="552">
        <v>0</v>
      </c>
      <c r="DO114" s="550">
        <f>SUMIFS(용기수불기초자료!$D$3:$D$4794,용기수불기초자료!$B$3:$B$4794,A114,용기수불기초자료!$C$3:$C$4794,$DN$3)</f>
        <v>0</v>
      </c>
      <c r="DP114" s="551">
        <f>SUMIFS(용기수불기초자료!$G$3:$G$4794,용기수불기초자료!$B$3:$B$4794,A114,용기수불기초자료!$C$3:$C$4794,$DN$3)</f>
        <v>0</v>
      </c>
      <c r="DQ114" s="554">
        <f t="shared" si="549"/>
        <v>0</v>
      </c>
      <c r="DR114" s="549">
        <v>0</v>
      </c>
      <c r="DS114" s="550">
        <f>SUMIFS(용기수불기초자료!$D$3:$D$4794,용기수불기초자료!$B$3:$B$4794,A114,용기수불기초자료!$C$3:$C$4794,$DR$3)</f>
        <v>0</v>
      </c>
      <c r="DT114" s="551">
        <f>SUMIFS(용기수불기초자료!$G$3:$G$4794,용기수불기초자료!$B$3:$B$4794,A114,용기수불기초자료!$C$3:$C$4794,$DR$3)</f>
        <v>0</v>
      </c>
      <c r="DU114" s="547">
        <f t="shared" si="520"/>
        <v>0</v>
      </c>
      <c r="DV114" s="552">
        <v>0</v>
      </c>
      <c r="DW114" s="550">
        <f>SUMIFS(용기수불기초자료!$D$3:$D$4794,용기수불기초자료!$B$3:$B$4794,A114,용기수불기초자료!$C$3:$C$4794,$DV$3)</f>
        <v>0</v>
      </c>
      <c r="DX114" s="551">
        <f>SUMIFS(용기수불기초자료!$G$3:$G$4794,용기수불기초자료!$B$3:$B$4794,A114,용기수불기초자료!$C$3:$C$4794,$DV$3)</f>
        <v>0</v>
      </c>
      <c r="DY114" s="548">
        <f t="shared" si="550"/>
        <v>0</v>
      </c>
      <c r="DZ114" s="549">
        <v>0</v>
      </c>
      <c r="EA114" s="550">
        <f>SUMIFS(용기수불기초자료!$D$3:$D$4794,용기수불기초자료!$B$3:$B$4794,A114,용기수불기초자료!$C$3:$C$4794,$DZ$3)</f>
        <v>0</v>
      </c>
      <c r="EB114" s="551">
        <f>SUMIFS(용기수불기초자료!$G$3:$G$4794,용기수불기초자료!$B$3:$B$4794,A114,용기수불기초자료!$C$3:$C$4794,$DZ$3)</f>
        <v>0</v>
      </c>
      <c r="EC114" s="547">
        <f t="shared" si="551"/>
        <v>0</v>
      </c>
      <c r="ED114" s="552">
        <v>0</v>
      </c>
      <c r="EE114" s="550">
        <f>SUMIFS(용기수불기초자료!$D$3:$D$4794,용기수불기초자료!$B$3:$B$4794,A114,용기수불기초자료!$C$3:$C$4794,$ED$3)</f>
        <v>0</v>
      </c>
      <c r="EF114" s="551">
        <f>SUMIFS(용기수불기초자료!$G$3:$G$4794,용기수불기초자료!$B$3:$B$4794,A114,용기수불기초자료!$C$3:$C$4794,$ED$3)</f>
        <v>0</v>
      </c>
      <c r="EG114" s="548">
        <f t="shared" si="552"/>
        <v>0</v>
      </c>
      <c r="EH114" s="552">
        <v>0</v>
      </c>
      <c r="EI114" s="550">
        <f>SUMIFS(용기수불기초자료!$D$3:$D$4794,용기수불기초자료!$B$3:$B$4794,A114,용기수불기초자료!$C$3:$C$4794,$EH$3)</f>
        <v>0</v>
      </c>
      <c r="EJ114" s="551">
        <f>SUMIFS(용기수불기초자료!$G$3:$G$4794,용기수불기초자료!$B$3:$B$4794,A114,용기수불기초자료!$C$3:$C$4794,$EH$3)</f>
        <v>0</v>
      </c>
      <c r="EK114" s="548">
        <f t="shared" si="553"/>
        <v>0</v>
      </c>
      <c r="EL114" s="549">
        <v>0</v>
      </c>
      <c r="EM114" s="550">
        <f>SUMIFS(용기수불기초자료!$D$3:$D$4794,용기수불기초자료!$B$3:$B$4794,A114,용기수불기초자료!$C$3:$C$4794,$EL$3)</f>
        <v>0</v>
      </c>
      <c r="EN114" s="551">
        <f>SUMIFS(용기수불기초자료!$G$3:$G$4794,용기수불기초자료!$B$3:$B$4794,A114,용기수불기초자료!$C$3:$C$4794,$EL$3)</f>
        <v>0</v>
      </c>
      <c r="EO114" s="547">
        <f t="shared" si="554"/>
        <v>0</v>
      </c>
      <c r="EP114" s="552">
        <v>0</v>
      </c>
      <c r="EQ114" s="550">
        <f>SUMIFS(용기수불기초자료!$D$3:$D$4794,용기수불기초자료!$B$3:$B$4794,A114,용기수불기초자료!$C$3:$C$4794,$EP$3)</f>
        <v>0</v>
      </c>
      <c r="ER114" s="551">
        <f>SUMIFS(용기수불기초자료!$G$3:$G$4794,용기수불기초자료!$B$3:$B$4794,A114,용기수불기초자료!$C$3:$C$4794,$EP$3)</f>
        <v>0</v>
      </c>
      <c r="ES114" s="548">
        <f t="shared" si="555"/>
        <v>0</v>
      </c>
      <c r="ET114" s="552">
        <v>0</v>
      </c>
      <c r="EU114" s="550">
        <f>SUMIFS(용기수불기초자료!$D$3:$D$4794,용기수불기초자료!$B$3:$B$4794,A114,용기수불기초자료!$C$3:$C$4794,$ET$3)</f>
        <v>0</v>
      </c>
      <c r="EV114" s="551">
        <f>SUMIFS(용기수불기초자료!$G$3:$G$4794,용기수불기초자료!$B$3:$B$4794,A114,용기수불기초자료!$C$3:$C$4794,$ET$3)</f>
        <v>0</v>
      </c>
      <c r="EW114" s="548">
        <f t="shared" si="556"/>
        <v>0</v>
      </c>
      <c r="EX114" s="552">
        <v>0</v>
      </c>
      <c r="EY114" s="550">
        <f>SUMIFS(용기수불기초자료!$D$3:$D$4794,용기수불기초자료!$B$3:$B$4794,A114,용기수불기초자료!$C$3:$C$4794,$EX$3)</f>
        <v>0</v>
      </c>
      <c r="EZ114" s="551">
        <f>SUMIFS(용기수불기초자료!$G$3:$G$4794,용기수불기초자료!$B$3:$B$4794,A114,용기수불기초자료!$C$3:$C$4794,$EX$3)</f>
        <v>0</v>
      </c>
      <c r="FA114" s="554">
        <f t="shared" si="557"/>
        <v>0</v>
      </c>
      <c r="FB114" s="552">
        <v>0</v>
      </c>
      <c r="FC114" s="555">
        <f>SUMIFS(용기수불기초자료!$D$3:$D$4794,용기수불기초자료!$B$3:$B$4794,A114,용기수불기초자료!$C$3:$C$4794,$FB$3)</f>
        <v>0</v>
      </c>
      <c r="FD114" s="555">
        <f>SUMIFS(용기수불기초자료!$G$3:$G$4794,용기수불기초자료!$B$3:$B$4794,A114,용기수불기초자료!$C$3:$C$4794,$FB$3)</f>
        <v>0</v>
      </c>
      <c r="FE114" s="554">
        <f t="shared" si="558"/>
        <v>0</v>
      </c>
      <c r="FF114" s="552">
        <v>0</v>
      </c>
      <c r="FG114" s="555">
        <f>SUMIFS(용기수불기초자료!$D$3:$D$4794,용기수불기초자료!$B$3:$B$4794,A114,용기수불기초자료!$C$3:$C$4794,$FF$3)</f>
        <v>0</v>
      </c>
      <c r="FH114" s="555">
        <f>SUMIFS(용기수불기초자료!$G$3:$G$4794,용기수불기초자료!$B$3:$B$4794,A114,용기수불기초자료!$C$3:$C$4794,$FF$3)</f>
        <v>0</v>
      </c>
      <c r="FI114" s="554">
        <f t="shared" si="680"/>
        <v>0</v>
      </c>
      <c r="FJ114" s="552">
        <v>0</v>
      </c>
      <c r="FK114" s="555">
        <f>SUMIFS(용기수불기초자료!$D$3:$D$4794,용기수불기초자료!$B$3:$B$4794,$A114,용기수불기초자료!$C$3:$C$4794,$FJ$3)</f>
        <v>0</v>
      </c>
      <c r="FL114" s="555">
        <f>SUMIFS(용기수불기초자료!$G$3:$G$4794,용기수불기초자료!$B$3:$B$4794,$A114,용기수불기초자료!$C$3:$C$4794,$FJ$3)</f>
        <v>0</v>
      </c>
      <c r="FM114" s="554">
        <f t="shared" si="681"/>
        <v>0</v>
      </c>
      <c r="FN114" s="552">
        <v>0</v>
      </c>
      <c r="FO114" s="555">
        <f>SUMIFS(용기수불기초자료!$D$3:$D$4794,용기수불기초자료!$B$3:$B$4794,$A114,용기수불기초자료!$C$3:$C$4794,$FN$3)</f>
        <v>0</v>
      </c>
      <c r="FP114" s="555">
        <f>SUMIFS(용기수불기초자료!$G$3:$G$4794,용기수불기초자료!$B$3:$B$4794,$A114,용기수불기초자료!$C$3:$C$4794,$FN$3)</f>
        <v>0</v>
      </c>
      <c r="FQ114" s="554">
        <f t="shared" si="682"/>
        <v>0</v>
      </c>
      <c r="FR114" s="558">
        <v>0</v>
      </c>
      <c r="FS114" s="582">
        <f>SUMIF(기화기수불!$B$4:$B$628,A114,기화기수불!$D$4:$D$628)</f>
        <v>0</v>
      </c>
      <c r="FT114" s="582">
        <f>SUMIF(기화기수불!$B$4:$B$628,A114,기화기수불!$C$4:$C$628)</f>
        <v>0</v>
      </c>
      <c r="FU114" s="559">
        <f t="shared" si="760"/>
        <v>0</v>
      </c>
      <c r="FW114" s="228"/>
    </row>
    <row r="115" spans="1:179" x14ac:dyDescent="0.3">
      <c r="A115" s="945" t="s">
        <v>897</v>
      </c>
      <c r="B115" s="546">
        <f t="shared" si="521"/>
        <v>29</v>
      </c>
      <c r="C115" s="547">
        <f t="shared" si="522"/>
        <v>21</v>
      </c>
      <c r="D115" s="547">
        <f t="shared" si="523"/>
        <v>20</v>
      </c>
      <c r="E115" s="548">
        <f t="shared" si="524"/>
        <v>30</v>
      </c>
      <c r="F115" s="549">
        <v>6</v>
      </c>
      <c r="G115" s="550">
        <f>SUMIFS(용기수불기초자료!$D$3:$D$4794,용기수불기초자료!$B$3:$B$4794,A115,용기수불기초자료!$C$3:$C$4794,$F$3)</f>
        <v>4</v>
      </c>
      <c r="H115" s="551">
        <f>SUMIFS(용기수불기초자료!$G$3:$G$4794,용기수불기초자료!$B$3:$B$4794,A115,용기수불기초자료!$C$3:$C$4794,$F$3)</f>
        <v>4</v>
      </c>
      <c r="I115" s="547">
        <f t="shared" ref="I115:I138" si="804">F115+G115-H115</f>
        <v>6</v>
      </c>
      <c r="J115" s="552">
        <v>2</v>
      </c>
      <c r="K115" s="550">
        <f>SUMIFS(용기수불기초자료!$D$3:$D$4794,용기수불기초자료!$B$3:$B$4794,A115,용기수불기초자료!$C$3:$C$4794,$J$3)</f>
        <v>0</v>
      </c>
      <c r="L115" s="551">
        <f>SUMIFS(용기수불기초자료!$G$3:$G$4794,용기수불기초자료!$B$3:$B$4794,A115,용기수불기초자료!$C$3:$C$4794,$J$3)</f>
        <v>0</v>
      </c>
      <c r="M115" s="548">
        <f t="shared" ref="M115:M138" si="805">J115+K115-L115</f>
        <v>2</v>
      </c>
      <c r="N115" s="549">
        <v>3</v>
      </c>
      <c r="O115" s="550">
        <f>SUMIFS(용기수불기초자료!$D$3:$D$4794,용기수불기초자료!$B$3:$B$4794,A115,용기수불기초자료!$C$3:$C$4794,$N$3)</f>
        <v>0</v>
      </c>
      <c r="P115" s="551">
        <f>SUMIFS(용기수불기초자료!$G$3:$G$4794,용기수불기초자료!$B$3:$B$4794,A115,용기수불기초자료!$C$3:$C$4794,$N$3)</f>
        <v>0</v>
      </c>
      <c r="Q115" s="547">
        <f t="shared" ref="Q115:Q138" si="806">N115+O115-P115</f>
        <v>3</v>
      </c>
      <c r="R115" s="552">
        <v>0</v>
      </c>
      <c r="S115" s="551">
        <f>SUMIFS(용기수불기초자료!$D$3:$D$4794,용기수불기초자료!$B$3:$B$4794,A115,용기수불기초자료!$C$3:$C$4794,$R$3)</f>
        <v>0</v>
      </c>
      <c r="T115" s="551">
        <f>SUMIFS(용기수불기초자료!$G$3:$G$4794,용기수불기초자료!$B$3:$B$4794,A115,용기수불기초자료!$C$3:$C$4794,$R$3)</f>
        <v>0</v>
      </c>
      <c r="U115" s="548">
        <f t="shared" ref="U115:U138" si="807">R115+S115-T115</f>
        <v>0</v>
      </c>
      <c r="V115" s="549">
        <v>0</v>
      </c>
      <c r="W115" s="551">
        <f>SUMIFS(용기수불기초자료!$D$3:$D$4794,용기수불기초자료!$B$3:$B$4794,A115,용기수불기초자료!$C$3:$C$4794,$V$3)</f>
        <v>0</v>
      </c>
      <c r="X115" s="551">
        <f>SUMIFS(용기수불기초자료!$G$3:$G$4794,용기수불기초자료!$B$3:$B$4794,A115,용기수불기초자료!$C$3:$C$4794,$V$3)</f>
        <v>0</v>
      </c>
      <c r="Y115" s="547">
        <f t="shared" ref="Y115:Y138" si="808">V115+W115-X115</f>
        <v>0</v>
      </c>
      <c r="Z115" s="552">
        <v>0</v>
      </c>
      <c r="AA115" s="551">
        <f>SUMIFS(용기수불기초자료!$D$3:$D$4794,용기수불기초자료!$B$3:$B$4794,A115,용기수불기초자료!$C$3:$C$4794,$Z$3)</f>
        <v>0</v>
      </c>
      <c r="AB115" s="551">
        <f>SUMIFS(용기수불기초자료!$G$3:$G$4794,용기수불기초자료!$B$3:$B$4794,A115,용기수불기초자료!$C$3:$C$4794,$Z$3)</f>
        <v>0</v>
      </c>
      <c r="AC115" s="548">
        <f t="shared" ref="AC115:AC138" si="809">Z115+AA115-AB115</f>
        <v>0</v>
      </c>
      <c r="AD115" s="552">
        <v>0</v>
      </c>
      <c r="AE115" s="551">
        <f>SUMIFS(용기수불기초자료!$D$3:$D$4794,용기수불기초자료!$B$3:$B$4794,A115,용기수불기초자료!$C$3:$C$4794,$AD$3)</f>
        <v>0</v>
      </c>
      <c r="AF115" s="551">
        <f>SUMIFS(용기수불기초자료!$G$3:$G$4794,용기수불기초자료!$B$3:$B$4794,A115,용기수불기초자료!$C$3:$C$4794,$AD$3)</f>
        <v>0</v>
      </c>
      <c r="AG115" s="548">
        <f t="shared" ref="AG115:AG138" si="810">AD115+AE115-AF115</f>
        <v>0</v>
      </c>
      <c r="AH115" s="549">
        <v>11</v>
      </c>
      <c r="AI115" s="551">
        <f>SUMIFS(용기수불기초자료!$D$3:$D$4794,용기수불기초자료!$B$3:$B$4794,A115,용기수불기초자료!$C$3:$C$4794,$AH$3)</f>
        <v>12</v>
      </c>
      <c r="AJ115" s="551">
        <f>SUMIFS(용기수불기초자료!$G$3:$G$4794,용기수불기초자료!$B$3:$B$4794,A115,용기수불기초자료!$C$3:$C$4794,$AH$3)</f>
        <v>12</v>
      </c>
      <c r="AK115" s="547">
        <f t="shared" ref="AK115:AK138" si="811">AH115+AI115-AJ115</f>
        <v>11</v>
      </c>
      <c r="AL115" s="552">
        <v>0</v>
      </c>
      <c r="AM115" s="551">
        <f>SUMIFS(용기수불기초자료!$D$3:$D$4794,용기수불기초자료!$B$3:$B$4794,A115,용기수불기초자료!$C$3:$C$4794,$AL$3)</f>
        <v>0</v>
      </c>
      <c r="AN115" s="551">
        <f>SUMIFS(용기수불기초자료!$G$3:$G$4794,용기수불기초자료!$B$3:$B$4794,A115,용기수불기초자료!$C$3:$C$4794,$AL$3)</f>
        <v>0</v>
      </c>
      <c r="AO115" s="548">
        <f t="shared" si="723"/>
        <v>0</v>
      </c>
      <c r="AP115" s="552">
        <v>0</v>
      </c>
      <c r="AQ115" s="551">
        <f>SUMIFS(용기수불기초자료!$D$3:$D$4794,용기수불기초자료!$B$3:$B$4794,A115,용기수불기초자료!$C$3:$C$4794,$AP$3)</f>
        <v>0</v>
      </c>
      <c r="AR115" s="551">
        <f>SUMIFS(용기수불기초자료!$G$3:$G$4794,용기수불기초자료!$B$3:$B$4794,A115,용기수불기초자료!$C$3:$C$4794,$AP$3)</f>
        <v>0</v>
      </c>
      <c r="AS115" s="548">
        <f t="shared" si="606"/>
        <v>0</v>
      </c>
      <c r="AT115" s="552">
        <v>4</v>
      </c>
      <c r="AU115" s="551">
        <f>SUMIFS(용기수불기초자료!$D$3:$D$4794,용기수불기초자료!$B$3:$B$4794,A115,용기수불기초자료!$C$3:$C$4794,$AT$3)</f>
        <v>2</v>
      </c>
      <c r="AV115" s="551">
        <f>SUMIFS(용기수불기초자료!$G$3:$G$4794,용기수불기초자료!$B$3:$B$4794,A115,용기수불기초자료!$C$3:$C$4794,$AT$3)</f>
        <v>2</v>
      </c>
      <c r="AW115" s="548">
        <f t="shared" ref="AW115:AW138" si="812">AT115+AU115-AV115</f>
        <v>4</v>
      </c>
      <c r="AX115" s="549">
        <v>0</v>
      </c>
      <c r="AY115" s="550">
        <f>SUMIFS(용기수불기초자료!$D$3:$D$4794,용기수불기초자료!$B$3:$B$4794,A115,용기수불기초자료!$C$3:$C$4794,$AX$3)</f>
        <v>0</v>
      </c>
      <c r="AZ115" s="551">
        <f>SUMIFS(용기수불기초자료!$G$3:$G$4794,용기수불기초자료!$B$3:$B$4794,A115,용기수불기초자료!$C$3:$C$4794,$AX$3)</f>
        <v>0</v>
      </c>
      <c r="BA115" s="547">
        <f t="shared" ref="BA115:BA138" si="813">AX115+AY115-AZ115</f>
        <v>0</v>
      </c>
      <c r="BB115" s="552">
        <v>0</v>
      </c>
      <c r="BC115" s="550">
        <f>SUMIFS(용기수불기초자료!$D$3:$D$4794,용기수불기초자료!$B$3:$B$4794,A115,용기수불기초자료!$C$3:$C$4794,$BB$3)</f>
        <v>0</v>
      </c>
      <c r="BD115" s="551">
        <f>SUMIFS(용기수불기초자료!$G$3:$G$4794,용기수불기초자료!$B$3:$B$4794,A115,용기수불기초자료!$C$3:$C$4794,$BB$3)</f>
        <v>0</v>
      </c>
      <c r="BE115" s="548">
        <f t="shared" ref="BE115:BE138" si="814">BB115+BC115-BD115</f>
        <v>0</v>
      </c>
      <c r="BF115" s="549">
        <v>0</v>
      </c>
      <c r="BG115" s="550">
        <f>SUMIFS(용기수불기초자료!$D$3:$D$4794,용기수불기초자료!$B$3:$B$4794,A115,용기수불기초자료!$C$3:$C$4794,$BF$3)</f>
        <v>0</v>
      </c>
      <c r="BH115" s="551">
        <f>SUMIFS(용기수불기초자료!$G$3:$G$4794,용기수불기초자료!$B$3:$B$4794,A115,용기수불기초자료!$C$3:$C$4794,$BF$3)</f>
        <v>0</v>
      </c>
      <c r="BI115" s="547">
        <f t="shared" ref="BI115:BI138" si="815">BF115+BG115-BH115</f>
        <v>0</v>
      </c>
      <c r="BJ115" s="552">
        <v>0</v>
      </c>
      <c r="BK115" s="550">
        <f>SUMIFS(용기수불기초자료!$D$3:$D$4794,용기수불기초자료!$B$3:$B$4794,A115,용기수불기초자료!$C$3:$C$4794,$BJ$3)</f>
        <v>0</v>
      </c>
      <c r="BL115" s="551">
        <f>SUMIFS(용기수불기초자료!$G$3:$G$4794,용기수불기초자료!$B$3:$B$4794,A115,용기수불기초자료!$C$3:$C$4794,$BJ$3)</f>
        <v>0</v>
      </c>
      <c r="BM115" s="548">
        <f t="shared" ref="BM115:BM138" si="816">BJ115+BK115-BL115</f>
        <v>0</v>
      </c>
      <c r="BN115" s="552">
        <v>0</v>
      </c>
      <c r="BO115" s="550">
        <f>SUMIFS(용기수불기초자료!$D$3:$D$4794,용기수불기초자료!$B$3:$B$4794,A115,용기수불기초자료!$C$3:$C$4794,$BN$3)</f>
        <v>0</v>
      </c>
      <c r="BP115" s="551">
        <f>SUMIFS(용기수불기초자료!$G$3:$G$4794,용기수불기초자료!$B$3:$B$4794,A115,용기수불기초자료!$C$3:$C$4794,$BN$3)</f>
        <v>0</v>
      </c>
      <c r="BQ115" s="548">
        <f t="shared" ref="BQ115:BQ138" si="817">BN115+BO115-BP115</f>
        <v>0</v>
      </c>
      <c r="BR115" s="552">
        <v>0</v>
      </c>
      <c r="BS115" s="550">
        <f>SUMIFS(용기수불기초자료!$D$3:$D$4794,용기수불기초자료!$B$3:$B$4794,A115,용기수불기초자료!$C$3:$C$4794,$BR$3)</f>
        <v>0</v>
      </c>
      <c r="BT115" s="551">
        <f>SUMIFS(용기수불기초자료!$G$3:$G$4794,용기수불기초자료!$B$3:$B$4794,A115,용기수불기초자료!$C$3:$C$4794,$BR$3)</f>
        <v>0</v>
      </c>
      <c r="BU115" s="548">
        <f t="shared" ref="BU115:BU138" si="818">BR115+BS115-BT115</f>
        <v>0</v>
      </c>
      <c r="BV115" s="549">
        <v>0</v>
      </c>
      <c r="BW115" s="550">
        <f>SUMIFS(용기수불기초자료!$D$3:$D$4794,용기수불기초자료!$B$3:$B$4794,A115,용기수불기초자료!$C$3:$C$4794,$BV$3)</f>
        <v>0</v>
      </c>
      <c r="BX115" s="551">
        <f>SUMIFS(용기수불기초자료!$G$3:$G$4794,용기수불기초자료!$B$3:$B$4794,A115,용기수불기초자료!$C$3:$C$4794,$BV$3)</f>
        <v>0</v>
      </c>
      <c r="BY115" s="547">
        <f t="shared" ref="BY115:BY138" si="819">BV115+BW115-BX115</f>
        <v>0</v>
      </c>
      <c r="BZ115" s="552">
        <v>0</v>
      </c>
      <c r="CA115" s="550">
        <f>SUMIFS(용기수불기초자료!$D$3:$D$4794,용기수불기초자료!$B$3:$B$4794,A115,용기수불기초자료!$C$3:$C$4794,$BZ$3)</f>
        <v>0</v>
      </c>
      <c r="CB115" s="551">
        <f>SUMIFS(용기수불기초자료!$G$3:$G$4794,용기수불기초자료!$B$3:$B$4794,A115,용기수불기초자료!$C$3:$C$4794,$BZ$3)</f>
        <v>0</v>
      </c>
      <c r="CC115" s="548">
        <f t="shared" ref="CC115:CC138" si="820">BZ115+CA115-CB115</f>
        <v>0</v>
      </c>
      <c r="CD115" s="552">
        <v>0</v>
      </c>
      <c r="CE115" s="550">
        <f>SUMIFS(용기수불기초자료!$D$3:$D$4794,용기수불기초자료!$B$3:$B$4794,A115,용기수불기초자료!$C$3:$C$4794,$CD$3)</f>
        <v>0</v>
      </c>
      <c r="CF115" s="551">
        <f>SUMIFS(용기수불기초자료!$G$3:$G$4794,용기수불기초자료!$B$3:$B$4794,A115,용기수불기초자료!$C$3:$C$4794,$CD$3)</f>
        <v>0</v>
      </c>
      <c r="CG115" s="548">
        <f t="shared" ref="CG115:CG138" si="821">CD115+CE115-CF115</f>
        <v>0</v>
      </c>
      <c r="CH115" s="552">
        <v>0</v>
      </c>
      <c r="CI115" s="550">
        <f>SUMIFS(용기수불기초자료!$D$3:$D$4794,용기수불기초자료!$B$3:$B$4794,A115,용기수불기초자료!$C$3:$C$4794,$CH$3)</f>
        <v>0</v>
      </c>
      <c r="CJ115" s="551">
        <f>SUMIFS(용기수불기초자료!$G$3:$G$4794,용기수불기초자료!$B$3:$B$4794,A115,용기수불기초자료!$C$3:$C$4794,$CH$3)</f>
        <v>0</v>
      </c>
      <c r="CK115" s="548">
        <f t="shared" ref="CK115:CK138" si="822">CH115+CI115-CJ115</f>
        <v>0</v>
      </c>
      <c r="CL115" s="549">
        <v>0</v>
      </c>
      <c r="CM115" s="550">
        <f>SUMIFS(용기수불기초자료!$D$3:$D$4794,용기수불기초자료!$B$3:$B$4794,A115,용기수불기초자료!$C$3:$C$4794,$CL$3)</f>
        <v>0</v>
      </c>
      <c r="CN115" s="551">
        <f>SUMIFS(용기수불기초자료!$G$3:$G$4794,용기수불기초자료!$B$3:$B$4794,A115,용기수불기초자료!$C$3:$C$4794,$CL$3)</f>
        <v>0</v>
      </c>
      <c r="CO115" s="547">
        <f t="shared" ref="CO115:CO138" si="823">CL115+CM115-CN115</f>
        <v>0</v>
      </c>
      <c r="CP115" s="552">
        <v>0</v>
      </c>
      <c r="CQ115" s="550">
        <f>SUMIFS(용기수불기초자료!$D$3:$D$4794,용기수불기초자료!$B$3:$B$4794,A115,용기수불기초자료!$C$3:$C$4794,$CP$3)</f>
        <v>0</v>
      </c>
      <c r="CR115" s="551">
        <f>SUMIFS(용기수불기초자료!$G$3:$G$4794,용기수불기초자료!$B$3:$B$4794,A115,용기수불기초자료!$C$3:$C$4794,$CP$3)</f>
        <v>0</v>
      </c>
      <c r="CS115" s="548">
        <f t="shared" ref="CS115:CS138" si="824">CP115+CQ115-CR115</f>
        <v>0</v>
      </c>
      <c r="CT115" s="549">
        <v>0</v>
      </c>
      <c r="CU115" s="550">
        <f>SUMIFS(용기수불기초자료!$D$3:$D$4794,용기수불기초자료!$B$3:$B$4794,A115,용기수불기초자료!$C$3:$C$4794,$CT$3)</f>
        <v>0</v>
      </c>
      <c r="CV115" s="551">
        <f>SUMIFS(용기수불기초자료!$G$3:$G$4794,용기수불기초자료!$B$3:$B$4794,A115,용기수불기초자료!$C$3:$C$4794,$CT$3)</f>
        <v>0</v>
      </c>
      <c r="CW115" s="547">
        <f t="shared" ref="CW115:CW138" si="825">CT115+CU115-CV115</f>
        <v>0</v>
      </c>
      <c r="CX115" s="552">
        <v>0</v>
      </c>
      <c r="CY115" s="550">
        <f>SUMIFS(용기수불기초자료!$D$3:$D$4794,용기수불기초자료!$B$3:$B$4794,A115,용기수불기초자료!$C$3:$C$4794,$CX$3)</f>
        <v>0</v>
      </c>
      <c r="CZ115" s="551">
        <f>SUMIFS(용기수불기초자료!$G$3:$G$4794,용기수불기초자료!$B$3:$B$4794,A115,용기수불기초자료!$C$3:$C$4794,$CX$3)</f>
        <v>0</v>
      </c>
      <c r="DA115" s="548">
        <f t="shared" ref="DA115:DA138" si="826">CX115+CY115-CZ115</f>
        <v>0</v>
      </c>
      <c r="DB115" s="549">
        <v>3</v>
      </c>
      <c r="DC115" s="550">
        <f>SUMIFS(용기수불기초자료!$D$3:$D$4794,용기수불기초자료!$B$3:$B$4794,A115,용기수불기초자료!$C$3:$C$4794,$DB$3)</f>
        <v>3</v>
      </c>
      <c r="DD115" s="551">
        <f>SUMIFS(용기수불기초자료!$G$3:$G$4794,용기수불기초자료!$B$3:$B$4794,A115,용기수불기초자료!$C$3:$C$4794,$DB$3)</f>
        <v>2</v>
      </c>
      <c r="DE115" s="547">
        <f t="shared" ref="DE115:DE138" si="827">DB115+DC115-DD115</f>
        <v>4</v>
      </c>
      <c r="DF115" s="552">
        <v>0</v>
      </c>
      <c r="DG115" s="550">
        <f>SUMIFS(용기수불기초자료!$D$3:$D$4794,용기수불기초자료!$B$3:$B$4794,A115,용기수불기초자료!$C$3:$C$4794,$DF$3)</f>
        <v>0</v>
      </c>
      <c r="DH115" s="551">
        <f>SUMIFS(용기수불기초자료!$G$3:$G$4794,용기수불기초자료!$B$3:$B$4794,A115,용기수불기초자료!$C$3:$C$4794,$DF$3)</f>
        <v>0</v>
      </c>
      <c r="DI115" s="548">
        <f t="shared" ref="DI115:DI138" si="828">DF115+DG115-DH115</f>
        <v>0</v>
      </c>
      <c r="DJ115" s="552">
        <v>0</v>
      </c>
      <c r="DK115" s="550">
        <f>SUMIFS(용기수불기초자료!$D$3:$D$4794,용기수불기초자료!$B$3:$B$4794,A115,용기수불기초자료!$C$3:$C$4794,$DJ$3)</f>
        <v>0</v>
      </c>
      <c r="DL115" s="551">
        <f>SUMIFS(용기수불기초자료!$G$3:$G$4794,용기수불기초자료!$B$3:$B$4794,A115,용기수불기초자료!$C$3:$C$4794,$DJ$3)</f>
        <v>0</v>
      </c>
      <c r="DM115" s="548">
        <f t="shared" ref="DM115:DM138" si="829">DJ115+DK115-DL115</f>
        <v>0</v>
      </c>
      <c r="DN115" s="552">
        <v>0</v>
      </c>
      <c r="DO115" s="550">
        <f>SUMIFS(용기수불기초자료!$D$3:$D$4794,용기수불기초자료!$B$3:$B$4794,A115,용기수불기초자료!$C$3:$C$4794,$DN$3)</f>
        <v>0</v>
      </c>
      <c r="DP115" s="551">
        <f>SUMIFS(용기수불기초자료!$G$3:$G$4794,용기수불기초자료!$B$3:$B$4794,A115,용기수불기초자료!$C$3:$C$4794,$DN$3)</f>
        <v>0</v>
      </c>
      <c r="DQ115" s="554">
        <f t="shared" si="549"/>
        <v>0</v>
      </c>
      <c r="DR115" s="549">
        <v>0</v>
      </c>
      <c r="DS115" s="550">
        <f>SUMIFS(용기수불기초자료!$D$3:$D$4794,용기수불기초자료!$B$3:$B$4794,A115,용기수불기초자료!$C$3:$C$4794,$DR$3)</f>
        <v>0</v>
      </c>
      <c r="DT115" s="551">
        <f>SUMIFS(용기수불기초자료!$G$3:$G$4794,용기수불기초자료!$B$3:$B$4794,A115,용기수불기초자료!$C$3:$C$4794,$DR$3)</f>
        <v>0</v>
      </c>
      <c r="DU115" s="547">
        <f t="shared" si="520"/>
        <v>0</v>
      </c>
      <c r="DV115" s="552">
        <v>0</v>
      </c>
      <c r="DW115" s="550">
        <f>SUMIFS(용기수불기초자료!$D$3:$D$4794,용기수불기초자료!$B$3:$B$4794,A115,용기수불기초자료!$C$3:$C$4794,$DV$3)</f>
        <v>0</v>
      </c>
      <c r="DX115" s="551">
        <f>SUMIFS(용기수불기초자료!$G$3:$G$4794,용기수불기초자료!$B$3:$B$4794,A115,용기수불기초자료!$C$3:$C$4794,$DV$3)</f>
        <v>0</v>
      </c>
      <c r="DY115" s="548">
        <f t="shared" ref="DY115:DY138" si="830">DV115+DW115-DX115</f>
        <v>0</v>
      </c>
      <c r="DZ115" s="549">
        <v>0</v>
      </c>
      <c r="EA115" s="550">
        <f>SUMIFS(용기수불기초자료!$D$3:$D$4794,용기수불기초자료!$B$3:$B$4794,A115,용기수불기초자료!$C$3:$C$4794,$DZ$3)</f>
        <v>0</v>
      </c>
      <c r="EB115" s="551">
        <f>SUMIFS(용기수불기초자료!$G$3:$G$4794,용기수불기초자료!$B$3:$B$4794,A115,용기수불기초자료!$C$3:$C$4794,$DZ$3)</f>
        <v>0</v>
      </c>
      <c r="EC115" s="547">
        <f t="shared" ref="EC115:EC138" si="831">DZ115+EA115-EB115</f>
        <v>0</v>
      </c>
      <c r="ED115" s="552">
        <v>0</v>
      </c>
      <c r="EE115" s="550">
        <f>SUMIFS(용기수불기초자료!$D$3:$D$4794,용기수불기초자료!$B$3:$B$4794,A115,용기수불기초자료!$C$3:$C$4794,$ED$3)</f>
        <v>0</v>
      </c>
      <c r="EF115" s="551">
        <f>SUMIFS(용기수불기초자료!$G$3:$G$4794,용기수불기초자료!$B$3:$B$4794,A115,용기수불기초자료!$C$3:$C$4794,$ED$3)</f>
        <v>0</v>
      </c>
      <c r="EG115" s="548">
        <f t="shared" ref="EG115:EG138" si="832">ED115+EE115-EF115</f>
        <v>0</v>
      </c>
      <c r="EH115" s="552">
        <v>0</v>
      </c>
      <c r="EI115" s="550">
        <f>SUMIFS(용기수불기초자료!$D$3:$D$4794,용기수불기초자료!$B$3:$B$4794,A115,용기수불기초자료!$C$3:$C$4794,$EH$3)</f>
        <v>0</v>
      </c>
      <c r="EJ115" s="551">
        <f>SUMIFS(용기수불기초자료!$G$3:$G$4794,용기수불기초자료!$B$3:$B$4794,A115,용기수불기초자료!$C$3:$C$4794,$EH$3)</f>
        <v>0</v>
      </c>
      <c r="EK115" s="548">
        <f t="shared" ref="EK115:EK138" si="833">EH115+EI115-EJ115</f>
        <v>0</v>
      </c>
      <c r="EL115" s="549">
        <v>0</v>
      </c>
      <c r="EM115" s="550">
        <f>SUMIFS(용기수불기초자료!$D$3:$D$4794,용기수불기초자료!$B$3:$B$4794,A115,용기수불기초자료!$C$3:$C$4794,$EL$3)</f>
        <v>0</v>
      </c>
      <c r="EN115" s="551">
        <f>SUMIFS(용기수불기초자료!$G$3:$G$4794,용기수불기초자료!$B$3:$B$4794,A115,용기수불기초자료!$C$3:$C$4794,$EL$3)</f>
        <v>0</v>
      </c>
      <c r="EO115" s="547">
        <f t="shared" ref="EO115:EO138" si="834">EL115+EM115-EN115</f>
        <v>0</v>
      </c>
      <c r="EP115" s="552">
        <v>0</v>
      </c>
      <c r="EQ115" s="550">
        <f>SUMIFS(용기수불기초자료!$D$3:$D$4794,용기수불기초자료!$B$3:$B$4794,A115,용기수불기초자료!$C$3:$C$4794,$EP$3)</f>
        <v>0</v>
      </c>
      <c r="ER115" s="551">
        <f>SUMIFS(용기수불기초자료!$G$3:$G$4794,용기수불기초자료!$B$3:$B$4794,A115,용기수불기초자료!$C$3:$C$4794,$EP$3)</f>
        <v>0</v>
      </c>
      <c r="ES115" s="548">
        <f t="shared" ref="ES115:ES138" si="835">EP115+EQ115-ER115</f>
        <v>0</v>
      </c>
      <c r="ET115" s="552">
        <v>0</v>
      </c>
      <c r="EU115" s="550">
        <f>SUMIFS(용기수불기초자료!$D$3:$D$4794,용기수불기초자료!$B$3:$B$4794,A115,용기수불기초자료!$C$3:$C$4794,$ET$3)</f>
        <v>0</v>
      </c>
      <c r="EV115" s="551">
        <f>SUMIFS(용기수불기초자료!$G$3:$G$4794,용기수불기초자료!$B$3:$B$4794,A115,용기수불기초자료!$C$3:$C$4794,$ET$3)</f>
        <v>0</v>
      </c>
      <c r="EW115" s="548">
        <f t="shared" ref="EW115:EW138" si="836">ET115+EU115-EV115</f>
        <v>0</v>
      </c>
      <c r="EX115" s="552">
        <v>0</v>
      </c>
      <c r="EY115" s="550">
        <f>SUMIFS(용기수불기초자료!$D$3:$D$4794,용기수불기초자료!$B$3:$B$4794,A115,용기수불기초자료!$C$3:$C$4794,$EX$3)</f>
        <v>0</v>
      </c>
      <c r="EZ115" s="551">
        <f>SUMIFS(용기수불기초자료!$G$3:$G$4794,용기수불기초자료!$B$3:$B$4794,A115,용기수불기초자료!$C$3:$C$4794,$EX$3)</f>
        <v>0</v>
      </c>
      <c r="FA115" s="554">
        <f t="shared" ref="FA115:FA138" si="837">EX115+EY115-EZ115</f>
        <v>0</v>
      </c>
      <c r="FB115" s="552">
        <v>0</v>
      </c>
      <c r="FC115" s="555">
        <f>SUMIFS(용기수불기초자료!$D$3:$D$4794,용기수불기초자료!$B$3:$B$4794,A115,용기수불기초자료!$C$3:$C$4794,$FB$3)</f>
        <v>0</v>
      </c>
      <c r="FD115" s="555">
        <f>SUMIFS(용기수불기초자료!$G$3:$G$4794,용기수불기초자료!$B$3:$B$4794,A115,용기수불기초자료!$C$3:$C$4794,$FB$3)</f>
        <v>0</v>
      </c>
      <c r="FE115" s="554">
        <f t="shared" ref="FE115:FE138" si="838">FB115+FC115-FD115</f>
        <v>0</v>
      </c>
      <c r="FF115" s="552">
        <v>0</v>
      </c>
      <c r="FG115" s="555">
        <f>SUMIFS(용기수불기초자료!$D$3:$D$4794,용기수불기초자료!$B$3:$B$4794,A115,용기수불기초자료!$C$3:$C$4794,$FF$3)</f>
        <v>0</v>
      </c>
      <c r="FH115" s="555">
        <f>SUMIFS(용기수불기초자료!$G$3:$G$4794,용기수불기초자료!$B$3:$B$4794,A115,용기수불기초자료!$C$3:$C$4794,$FF$3)</f>
        <v>0</v>
      </c>
      <c r="FI115" s="554">
        <f t="shared" si="680"/>
        <v>0</v>
      </c>
      <c r="FJ115" s="552">
        <v>0</v>
      </c>
      <c r="FK115" s="555">
        <f>SUMIFS(용기수불기초자료!$D$3:$D$4794,용기수불기초자료!$B$3:$B$4794,$A115,용기수불기초자료!$C$3:$C$4794,$FJ$3)</f>
        <v>0</v>
      </c>
      <c r="FL115" s="555">
        <f>SUMIFS(용기수불기초자료!$G$3:$G$4794,용기수불기초자료!$B$3:$B$4794,$A115,용기수불기초자료!$C$3:$C$4794,$FJ$3)</f>
        <v>0</v>
      </c>
      <c r="FM115" s="554">
        <f t="shared" si="681"/>
        <v>0</v>
      </c>
      <c r="FN115" s="552">
        <v>0</v>
      </c>
      <c r="FO115" s="555">
        <f>SUMIFS(용기수불기초자료!$D$3:$D$4794,용기수불기초자료!$B$3:$B$4794,$A115,용기수불기초자료!$C$3:$C$4794,$FN$3)</f>
        <v>0</v>
      </c>
      <c r="FP115" s="555">
        <f>SUMIFS(용기수불기초자료!$G$3:$G$4794,용기수불기초자료!$B$3:$B$4794,$A115,용기수불기초자료!$C$3:$C$4794,$FN$3)</f>
        <v>0</v>
      </c>
      <c r="FQ115" s="554">
        <f t="shared" si="682"/>
        <v>0</v>
      </c>
      <c r="FR115" s="558">
        <v>0</v>
      </c>
      <c r="FS115" s="582">
        <f>SUMIF(기화기수불!$B$4:$B$628,A115,기화기수불!$D$4:$D$628)</f>
        <v>0</v>
      </c>
      <c r="FT115" s="582">
        <f>SUMIF(기화기수불!$B$4:$B$628,A115,기화기수불!$C$4:$C$628)</f>
        <v>0</v>
      </c>
      <c r="FU115" s="559">
        <f t="shared" si="760"/>
        <v>0</v>
      </c>
      <c r="FW115" s="228"/>
    </row>
    <row r="116" spans="1:179" x14ac:dyDescent="0.3">
      <c r="A116" s="945" t="s">
        <v>854</v>
      </c>
      <c r="B116" s="546">
        <f t="shared" si="521"/>
        <v>4</v>
      </c>
      <c r="C116" s="547">
        <f t="shared" si="522"/>
        <v>3</v>
      </c>
      <c r="D116" s="547">
        <f t="shared" si="523"/>
        <v>3</v>
      </c>
      <c r="E116" s="548">
        <f t="shared" si="524"/>
        <v>4</v>
      </c>
      <c r="F116" s="549">
        <v>1</v>
      </c>
      <c r="G116" s="550">
        <f>SUMIFS(용기수불기초자료!$D$3:$D$4794,용기수불기초자료!$B$3:$B$4794,A116,용기수불기초자료!$C$3:$C$4794,$F$3)</f>
        <v>0</v>
      </c>
      <c r="H116" s="551">
        <f>SUMIFS(용기수불기초자료!$G$3:$G$4794,용기수불기초자료!$B$3:$B$4794,A116,용기수불기초자료!$C$3:$C$4794,$F$3)</f>
        <v>0</v>
      </c>
      <c r="I116" s="547">
        <f t="shared" si="804"/>
        <v>1</v>
      </c>
      <c r="J116" s="552">
        <v>0</v>
      </c>
      <c r="K116" s="550">
        <f>SUMIFS(용기수불기초자료!$D$3:$D$4794,용기수불기초자료!$B$3:$B$4794,A116,용기수불기초자료!$C$3:$C$4794,$J$3)</f>
        <v>0</v>
      </c>
      <c r="L116" s="551">
        <f>SUMIFS(용기수불기초자료!$G$3:$G$4794,용기수불기초자료!$B$3:$B$4794,A116,용기수불기초자료!$C$3:$C$4794,$J$3)</f>
        <v>0</v>
      </c>
      <c r="M116" s="548">
        <f t="shared" si="805"/>
        <v>0</v>
      </c>
      <c r="N116" s="549">
        <v>0</v>
      </c>
      <c r="O116" s="550">
        <f>SUMIFS(용기수불기초자료!$D$3:$D$4794,용기수불기초자료!$B$3:$B$4794,A116,용기수불기초자료!$C$3:$C$4794,$N$3)</f>
        <v>0</v>
      </c>
      <c r="P116" s="551">
        <f>SUMIFS(용기수불기초자료!$G$3:$G$4794,용기수불기초자료!$B$3:$B$4794,A116,용기수불기초자료!$C$3:$C$4794,$N$3)</f>
        <v>0</v>
      </c>
      <c r="Q116" s="547">
        <f t="shared" si="806"/>
        <v>0</v>
      </c>
      <c r="R116" s="552">
        <v>0</v>
      </c>
      <c r="S116" s="551">
        <f>SUMIFS(용기수불기초자료!$D$3:$D$4794,용기수불기초자료!$B$3:$B$4794,A116,용기수불기초자료!$C$3:$C$4794,$R$3)</f>
        <v>0</v>
      </c>
      <c r="T116" s="551">
        <f>SUMIFS(용기수불기초자료!$G$3:$G$4794,용기수불기초자료!$B$3:$B$4794,A116,용기수불기초자료!$C$3:$C$4794,$R$3)</f>
        <v>0</v>
      </c>
      <c r="U116" s="548">
        <f t="shared" si="807"/>
        <v>0</v>
      </c>
      <c r="V116" s="549">
        <v>0</v>
      </c>
      <c r="W116" s="551">
        <f>SUMIFS(용기수불기초자료!$D$3:$D$4794,용기수불기초자료!$B$3:$B$4794,A116,용기수불기초자료!$C$3:$C$4794,$V$3)</f>
        <v>0</v>
      </c>
      <c r="X116" s="551">
        <f>SUMIFS(용기수불기초자료!$G$3:$G$4794,용기수불기초자료!$B$3:$B$4794,A116,용기수불기초자료!$C$3:$C$4794,$V$3)</f>
        <v>0</v>
      </c>
      <c r="Y116" s="547">
        <f t="shared" si="808"/>
        <v>0</v>
      </c>
      <c r="Z116" s="552">
        <v>0</v>
      </c>
      <c r="AA116" s="551">
        <f>SUMIFS(용기수불기초자료!$D$3:$D$4794,용기수불기초자료!$B$3:$B$4794,A116,용기수불기초자료!$C$3:$C$4794,$Z$3)</f>
        <v>0</v>
      </c>
      <c r="AB116" s="551">
        <f>SUMIFS(용기수불기초자료!$G$3:$G$4794,용기수불기초자료!$B$3:$B$4794,A116,용기수불기초자료!$C$3:$C$4794,$Z$3)</f>
        <v>0</v>
      </c>
      <c r="AC116" s="548">
        <f t="shared" si="809"/>
        <v>0</v>
      </c>
      <c r="AD116" s="552">
        <v>0</v>
      </c>
      <c r="AE116" s="551">
        <f>SUMIFS(용기수불기초자료!$D$3:$D$4794,용기수불기초자료!$B$3:$B$4794,A116,용기수불기초자료!$C$3:$C$4794,$AD$3)</f>
        <v>0</v>
      </c>
      <c r="AF116" s="551">
        <f>SUMIFS(용기수불기초자료!$G$3:$G$4794,용기수불기초자료!$B$3:$B$4794,A116,용기수불기초자료!$C$3:$C$4794,$AD$3)</f>
        <v>0</v>
      </c>
      <c r="AG116" s="548">
        <f t="shared" si="810"/>
        <v>0</v>
      </c>
      <c r="AH116" s="549">
        <v>0</v>
      </c>
      <c r="AI116" s="551">
        <f>SUMIFS(용기수불기초자료!$D$3:$D$4794,용기수불기초자료!$B$3:$B$4794,A116,용기수불기초자료!$C$3:$C$4794,$AH$3)</f>
        <v>0</v>
      </c>
      <c r="AJ116" s="551">
        <f>SUMIFS(용기수불기초자료!$G$3:$G$4794,용기수불기초자료!$B$3:$B$4794,A116,용기수불기초자료!$C$3:$C$4794,$AH$3)</f>
        <v>0</v>
      </c>
      <c r="AK116" s="547">
        <f t="shared" si="811"/>
        <v>0</v>
      </c>
      <c r="AL116" s="552">
        <v>0</v>
      </c>
      <c r="AM116" s="551">
        <f>SUMIFS(용기수불기초자료!$D$3:$D$4794,용기수불기초자료!$B$3:$B$4794,A116,용기수불기초자료!$C$3:$C$4794,$AL$3)</f>
        <v>0</v>
      </c>
      <c r="AN116" s="551">
        <f>SUMIFS(용기수불기초자료!$G$3:$G$4794,용기수불기초자료!$B$3:$B$4794,A116,용기수불기초자료!$C$3:$C$4794,$AL$3)</f>
        <v>0</v>
      </c>
      <c r="AO116" s="548">
        <f t="shared" si="723"/>
        <v>0</v>
      </c>
      <c r="AP116" s="552">
        <v>0</v>
      </c>
      <c r="AQ116" s="551">
        <f>SUMIFS(용기수불기초자료!$D$3:$D$4794,용기수불기초자료!$B$3:$B$4794,A116,용기수불기초자료!$C$3:$C$4794,$AP$3)</f>
        <v>0</v>
      </c>
      <c r="AR116" s="551">
        <f>SUMIFS(용기수불기초자료!$G$3:$G$4794,용기수불기초자료!$B$3:$B$4794,A116,용기수불기초자료!$C$3:$C$4794,$AP$3)</f>
        <v>0</v>
      </c>
      <c r="AS116" s="548">
        <f t="shared" si="606"/>
        <v>0</v>
      </c>
      <c r="AT116" s="552">
        <v>1</v>
      </c>
      <c r="AU116" s="551">
        <f>SUMIFS(용기수불기초자료!$D$3:$D$4794,용기수불기초자료!$B$3:$B$4794,A116,용기수불기초자료!$C$3:$C$4794,$AT$3)</f>
        <v>0</v>
      </c>
      <c r="AV116" s="551">
        <f>SUMIFS(용기수불기초자료!$G$3:$G$4794,용기수불기초자료!$B$3:$B$4794,A116,용기수불기초자료!$C$3:$C$4794,$AT$3)</f>
        <v>0</v>
      </c>
      <c r="AW116" s="548">
        <f t="shared" si="812"/>
        <v>1</v>
      </c>
      <c r="AX116" s="549">
        <v>0</v>
      </c>
      <c r="AY116" s="550">
        <f>SUMIFS(용기수불기초자료!$D$3:$D$4794,용기수불기초자료!$B$3:$B$4794,A116,용기수불기초자료!$C$3:$C$4794,$AX$3)</f>
        <v>0</v>
      </c>
      <c r="AZ116" s="551">
        <f>SUMIFS(용기수불기초자료!$G$3:$G$4794,용기수불기초자료!$B$3:$B$4794,A116,용기수불기초자료!$C$3:$C$4794,$AX$3)</f>
        <v>0</v>
      </c>
      <c r="BA116" s="547">
        <f t="shared" si="813"/>
        <v>0</v>
      </c>
      <c r="BB116" s="552">
        <v>0</v>
      </c>
      <c r="BC116" s="550">
        <f>SUMIFS(용기수불기초자료!$D$3:$D$4794,용기수불기초자료!$B$3:$B$4794,A116,용기수불기초자료!$C$3:$C$4794,$BB$3)</f>
        <v>0</v>
      </c>
      <c r="BD116" s="551">
        <f>SUMIFS(용기수불기초자료!$G$3:$G$4794,용기수불기초자료!$B$3:$B$4794,A116,용기수불기초자료!$C$3:$C$4794,$BB$3)</f>
        <v>0</v>
      </c>
      <c r="BE116" s="548">
        <f t="shared" si="814"/>
        <v>0</v>
      </c>
      <c r="BF116" s="549">
        <v>0</v>
      </c>
      <c r="BG116" s="550">
        <f>SUMIFS(용기수불기초자료!$D$3:$D$4794,용기수불기초자료!$B$3:$B$4794,A116,용기수불기초자료!$C$3:$C$4794,$BF$3)</f>
        <v>0</v>
      </c>
      <c r="BH116" s="551">
        <f>SUMIFS(용기수불기초자료!$G$3:$G$4794,용기수불기초자료!$B$3:$B$4794,A116,용기수불기초자료!$C$3:$C$4794,$BF$3)</f>
        <v>0</v>
      </c>
      <c r="BI116" s="547">
        <f t="shared" si="815"/>
        <v>0</v>
      </c>
      <c r="BJ116" s="552">
        <v>0</v>
      </c>
      <c r="BK116" s="550">
        <f>SUMIFS(용기수불기초자료!$D$3:$D$4794,용기수불기초자료!$B$3:$B$4794,A116,용기수불기초자료!$C$3:$C$4794,$BJ$3)</f>
        <v>0</v>
      </c>
      <c r="BL116" s="551">
        <f>SUMIFS(용기수불기초자료!$G$3:$G$4794,용기수불기초자료!$B$3:$B$4794,A116,용기수불기초자료!$C$3:$C$4794,$BJ$3)</f>
        <v>0</v>
      </c>
      <c r="BM116" s="548">
        <f t="shared" si="816"/>
        <v>0</v>
      </c>
      <c r="BN116" s="552">
        <v>0</v>
      </c>
      <c r="BO116" s="550">
        <f>SUMIFS(용기수불기초자료!$D$3:$D$4794,용기수불기초자료!$B$3:$B$4794,A116,용기수불기초자료!$C$3:$C$4794,$BN$3)</f>
        <v>0</v>
      </c>
      <c r="BP116" s="551">
        <f>SUMIFS(용기수불기초자료!$G$3:$G$4794,용기수불기초자료!$B$3:$B$4794,A116,용기수불기초자료!$C$3:$C$4794,$BN$3)</f>
        <v>0</v>
      </c>
      <c r="BQ116" s="548">
        <f t="shared" si="817"/>
        <v>0</v>
      </c>
      <c r="BR116" s="552">
        <v>0</v>
      </c>
      <c r="BS116" s="550">
        <f>SUMIFS(용기수불기초자료!$D$3:$D$4794,용기수불기초자료!$B$3:$B$4794,A116,용기수불기초자료!$C$3:$C$4794,$BR$3)</f>
        <v>0</v>
      </c>
      <c r="BT116" s="551">
        <f>SUMIFS(용기수불기초자료!$G$3:$G$4794,용기수불기초자료!$B$3:$B$4794,A116,용기수불기초자료!$C$3:$C$4794,$BR$3)</f>
        <v>0</v>
      </c>
      <c r="BU116" s="548">
        <f t="shared" si="818"/>
        <v>0</v>
      </c>
      <c r="BV116" s="549">
        <v>0</v>
      </c>
      <c r="BW116" s="550">
        <f>SUMIFS(용기수불기초자료!$D$3:$D$4794,용기수불기초자료!$B$3:$B$4794,A116,용기수불기초자료!$C$3:$C$4794,$BV$3)</f>
        <v>0</v>
      </c>
      <c r="BX116" s="551">
        <f>SUMIFS(용기수불기초자료!$G$3:$G$4794,용기수불기초자료!$B$3:$B$4794,A116,용기수불기초자료!$C$3:$C$4794,$BV$3)</f>
        <v>0</v>
      </c>
      <c r="BY116" s="547">
        <f t="shared" si="819"/>
        <v>0</v>
      </c>
      <c r="BZ116" s="552">
        <v>0</v>
      </c>
      <c r="CA116" s="550">
        <f>SUMIFS(용기수불기초자료!$D$3:$D$4794,용기수불기초자료!$B$3:$B$4794,A116,용기수불기초자료!$C$3:$C$4794,$BZ$3)</f>
        <v>0</v>
      </c>
      <c r="CB116" s="551">
        <f>SUMIFS(용기수불기초자료!$G$3:$G$4794,용기수불기초자료!$B$3:$B$4794,A116,용기수불기초자료!$C$3:$C$4794,$BZ$3)</f>
        <v>0</v>
      </c>
      <c r="CC116" s="548">
        <f t="shared" si="820"/>
        <v>0</v>
      </c>
      <c r="CD116" s="552">
        <v>0</v>
      </c>
      <c r="CE116" s="550">
        <f>SUMIFS(용기수불기초자료!$D$3:$D$4794,용기수불기초자료!$B$3:$B$4794,A116,용기수불기초자료!$C$3:$C$4794,$CD$3)</f>
        <v>0</v>
      </c>
      <c r="CF116" s="551">
        <f>SUMIFS(용기수불기초자료!$G$3:$G$4794,용기수불기초자료!$B$3:$B$4794,A116,용기수불기초자료!$C$3:$C$4794,$CD$3)</f>
        <v>0</v>
      </c>
      <c r="CG116" s="548">
        <f t="shared" si="821"/>
        <v>0</v>
      </c>
      <c r="CH116" s="552">
        <v>0</v>
      </c>
      <c r="CI116" s="550">
        <f>SUMIFS(용기수불기초자료!$D$3:$D$4794,용기수불기초자료!$B$3:$B$4794,A116,용기수불기초자료!$C$3:$C$4794,$CH$3)</f>
        <v>0</v>
      </c>
      <c r="CJ116" s="551">
        <f>SUMIFS(용기수불기초자료!$G$3:$G$4794,용기수불기초자료!$B$3:$B$4794,A116,용기수불기초자료!$C$3:$C$4794,$CH$3)</f>
        <v>0</v>
      </c>
      <c r="CK116" s="548">
        <f t="shared" si="822"/>
        <v>0</v>
      </c>
      <c r="CL116" s="549">
        <v>0</v>
      </c>
      <c r="CM116" s="550">
        <f>SUMIFS(용기수불기초자료!$D$3:$D$4794,용기수불기초자료!$B$3:$B$4794,A116,용기수불기초자료!$C$3:$C$4794,$CL$3)</f>
        <v>0</v>
      </c>
      <c r="CN116" s="551">
        <f>SUMIFS(용기수불기초자료!$G$3:$G$4794,용기수불기초자료!$B$3:$B$4794,A116,용기수불기초자료!$C$3:$C$4794,$CL$3)</f>
        <v>0</v>
      </c>
      <c r="CO116" s="547">
        <f t="shared" si="823"/>
        <v>0</v>
      </c>
      <c r="CP116" s="552">
        <v>0</v>
      </c>
      <c r="CQ116" s="550">
        <f>SUMIFS(용기수불기초자료!$D$3:$D$4794,용기수불기초자료!$B$3:$B$4794,A116,용기수불기초자료!$C$3:$C$4794,$CP$3)</f>
        <v>0</v>
      </c>
      <c r="CR116" s="551">
        <f>SUMIFS(용기수불기초자료!$G$3:$G$4794,용기수불기초자료!$B$3:$B$4794,A116,용기수불기초자료!$C$3:$C$4794,$CP$3)</f>
        <v>0</v>
      </c>
      <c r="CS116" s="548">
        <f t="shared" si="824"/>
        <v>0</v>
      </c>
      <c r="CT116" s="549">
        <v>0</v>
      </c>
      <c r="CU116" s="550">
        <f>SUMIFS(용기수불기초자료!$D$3:$D$4794,용기수불기초자료!$B$3:$B$4794,A116,용기수불기초자료!$C$3:$C$4794,$CT$3)</f>
        <v>0</v>
      </c>
      <c r="CV116" s="551">
        <f>SUMIFS(용기수불기초자료!$G$3:$G$4794,용기수불기초자료!$B$3:$B$4794,A116,용기수불기초자료!$C$3:$C$4794,$CT$3)</f>
        <v>0</v>
      </c>
      <c r="CW116" s="547">
        <f t="shared" si="825"/>
        <v>0</v>
      </c>
      <c r="CX116" s="552">
        <v>0</v>
      </c>
      <c r="CY116" s="550">
        <f>SUMIFS(용기수불기초자료!$D$3:$D$4794,용기수불기초자료!$B$3:$B$4794,A116,용기수불기초자료!$C$3:$C$4794,$CX$3)</f>
        <v>0</v>
      </c>
      <c r="CZ116" s="551">
        <f>SUMIFS(용기수불기초자료!$G$3:$G$4794,용기수불기초자료!$B$3:$B$4794,A116,용기수불기초자료!$C$3:$C$4794,$CX$3)</f>
        <v>0</v>
      </c>
      <c r="DA116" s="548">
        <f t="shared" si="826"/>
        <v>0</v>
      </c>
      <c r="DB116" s="549">
        <v>0</v>
      </c>
      <c r="DC116" s="550">
        <f>SUMIFS(용기수불기초자료!$D$3:$D$4794,용기수불기초자료!$B$3:$B$4794,A116,용기수불기초자료!$C$3:$C$4794,$DB$3)</f>
        <v>0</v>
      </c>
      <c r="DD116" s="551">
        <f>SUMIFS(용기수불기초자료!$G$3:$G$4794,용기수불기초자료!$B$3:$B$4794,A116,용기수불기초자료!$C$3:$C$4794,$DB$3)</f>
        <v>0</v>
      </c>
      <c r="DE116" s="547">
        <f t="shared" si="827"/>
        <v>0</v>
      </c>
      <c r="DF116" s="552">
        <v>0</v>
      </c>
      <c r="DG116" s="550">
        <f>SUMIFS(용기수불기초자료!$D$3:$D$4794,용기수불기초자료!$B$3:$B$4794,A116,용기수불기초자료!$C$3:$C$4794,$DF$3)</f>
        <v>0</v>
      </c>
      <c r="DH116" s="551">
        <f>SUMIFS(용기수불기초자료!$G$3:$G$4794,용기수불기초자료!$B$3:$B$4794,A116,용기수불기초자료!$C$3:$C$4794,$DF$3)</f>
        <v>0</v>
      </c>
      <c r="DI116" s="548">
        <f t="shared" si="828"/>
        <v>0</v>
      </c>
      <c r="DJ116" s="552">
        <v>0</v>
      </c>
      <c r="DK116" s="550">
        <f>SUMIFS(용기수불기초자료!$D$3:$D$4794,용기수불기초자료!$B$3:$B$4794,A116,용기수불기초자료!$C$3:$C$4794,$DJ$3)</f>
        <v>0</v>
      </c>
      <c r="DL116" s="551">
        <f>SUMIFS(용기수불기초자료!$G$3:$G$4794,용기수불기초자료!$B$3:$B$4794,A116,용기수불기초자료!$C$3:$C$4794,$DJ$3)</f>
        <v>0</v>
      </c>
      <c r="DM116" s="548">
        <f t="shared" si="829"/>
        <v>0</v>
      </c>
      <c r="DN116" s="552">
        <v>0</v>
      </c>
      <c r="DO116" s="550">
        <f>SUMIFS(용기수불기초자료!$D$3:$D$4794,용기수불기초자료!$B$3:$B$4794,A116,용기수불기초자료!$C$3:$C$4794,$DN$3)</f>
        <v>0</v>
      </c>
      <c r="DP116" s="551">
        <f>SUMIFS(용기수불기초자료!$G$3:$G$4794,용기수불기초자료!$B$3:$B$4794,A116,용기수불기초자료!$C$3:$C$4794,$DN$3)</f>
        <v>0</v>
      </c>
      <c r="DQ116" s="554">
        <f t="shared" si="549"/>
        <v>0</v>
      </c>
      <c r="DR116" s="549">
        <v>0</v>
      </c>
      <c r="DS116" s="550">
        <f>SUMIFS(용기수불기초자료!$D$3:$D$4794,용기수불기초자료!$B$3:$B$4794,A116,용기수불기초자료!$C$3:$C$4794,$DR$3)</f>
        <v>0</v>
      </c>
      <c r="DT116" s="551">
        <f>SUMIFS(용기수불기초자료!$G$3:$G$4794,용기수불기초자료!$B$3:$B$4794,A116,용기수불기초자료!$C$3:$C$4794,$DR$3)</f>
        <v>0</v>
      </c>
      <c r="DU116" s="547">
        <f t="shared" si="520"/>
        <v>0</v>
      </c>
      <c r="DV116" s="552">
        <v>2</v>
      </c>
      <c r="DW116" s="550">
        <f>SUMIFS(용기수불기초자료!$D$3:$D$4794,용기수불기초자료!$B$3:$B$4794,A116,용기수불기초자료!$C$3:$C$4794,$DV$3)</f>
        <v>3</v>
      </c>
      <c r="DX116" s="551">
        <f>SUMIFS(용기수불기초자료!$G$3:$G$4794,용기수불기초자료!$B$3:$B$4794,A116,용기수불기초자료!$C$3:$C$4794,$DV$3)</f>
        <v>3</v>
      </c>
      <c r="DY116" s="548">
        <f t="shared" si="830"/>
        <v>2</v>
      </c>
      <c r="DZ116" s="549">
        <v>0</v>
      </c>
      <c r="EA116" s="550">
        <f>SUMIFS(용기수불기초자료!$D$3:$D$4794,용기수불기초자료!$B$3:$B$4794,A116,용기수불기초자료!$C$3:$C$4794,$DZ$3)</f>
        <v>0</v>
      </c>
      <c r="EB116" s="551">
        <f>SUMIFS(용기수불기초자료!$G$3:$G$4794,용기수불기초자료!$B$3:$B$4794,A116,용기수불기초자료!$C$3:$C$4794,$DZ$3)</f>
        <v>0</v>
      </c>
      <c r="EC116" s="547">
        <f t="shared" si="831"/>
        <v>0</v>
      </c>
      <c r="ED116" s="552">
        <v>0</v>
      </c>
      <c r="EE116" s="550">
        <f>SUMIFS(용기수불기초자료!$D$3:$D$4794,용기수불기초자료!$B$3:$B$4794,A116,용기수불기초자료!$C$3:$C$4794,$ED$3)</f>
        <v>0</v>
      </c>
      <c r="EF116" s="551">
        <f>SUMIFS(용기수불기초자료!$G$3:$G$4794,용기수불기초자료!$B$3:$B$4794,A116,용기수불기초자료!$C$3:$C$4794,$ED$3)</f>
        <v>0</v>
      </c>
      <c r="EG116" s="548">
        <f t="shared" si="832"/>
        <v>0</v>
      </c>
      <c r="EH116" s="552">
        <v>0</v>
      </c>
      <c r="EI116" s="550">
        <f>SUMIFS(용기수불기초자료!$D$3:$D$4794,용기수불기초자료!$B$3:$B$4794,A116,용기수불기초자료!$C$3:$C$4794,$EH$3)</f>
        <v>0</v>
      </c>
      <c r="EJ116" s="551">
        <f>SUMIFS(용기수불기초자료!$G$3:$G$4794,용기수불기초자료!$B$3:$B$4794,A116,용기수불기초자료!$C$3:$C$4794,$EH$3)</f>
        <v>0</v>
      </c>
      <c r="EK116" s="548">
        <f t="shared" si="833"/>
        <v>0</v>
      </c>
      <c r="EL116" s="549">
        <v>0</v>
      </c>
      <c r="EM116" s="550">
        <f>SUMIFS(용기수불기초자료!$D$3:$D$4794,용기수불기초자료!$B$3:$B$4794,A116,용기수불기초자료!$C$3:$C$4794,$EL$3)</f>
        <v>0</v>
      </c>
      <c r="EN116" s="551">
        <f>SUMIFS(용기수불기초자료!$G$3:$G$4794,용기수불기초자료!$B$3:$B$4794,A116,용기수불기초자료!$C$3:$C$4794,$EL$3)</f>
        <v>0</v>
      </c>
      <c r="EO116" s="547">
        <f t="shared" si="834"/>
        <v>0</v>
      </c>
      <c r="EP116" s="552">
        <v>0</v>
      </c>
      <c r="EQ116" s="550">
        <f>SUMIFS(용기수불기초자료!$D$3:$D$4794,용기수불기초자료!$B$3:$B$4794,A116,용기수불기초자료!$C$3:$C$4794,$EP$3)</f>
        <v>0</v>
      </c>
      <c r="ER116" s="551">
        <f>SUMIFS(용기수불기초자료!$G$3:$G$4794,용기수불기초자료!$B$3:$B$4794,A116,용기수불기초자료!$C$3:$C$4794,$EP$3)</f>
        <v>0</v>
      </c>
      <c r="ES116" s="548">
        <f t="shared" si="835"/>
        <v>0</v>
      </c>
      <c r="ET116" s="552">
        <v>0</v>
      </c>
      <c r="EU116" s="550">
        <f>SUMIFS(용기수불기초자료!$D$3:$D$4794,용기수불기초자료!$B$3:$B$4794,A116,용기수불기초자료!$C$3:$C$4794,$ET$3)</f>
        <v>0</v>
      </c>
      <c r="EV116" s="551">
        <f>SUMIFS(용기수불기초자료!$G$3:$G$4794,용기수불기초자료!$B$3:$B$4794,A116,용기수불기초자료!$C$3:$C$4794,$ET$3)</f>
        <v>0</v>
      </c>
      <c r="EW116" s="548">
        <f t="shared" si="836"/>
        <v>0</v>
      </c>
      <c r="EX116" s="552">
        <v>0</v>
      </c>
      <c r="EY116" s="550">
        <f>SUMIFS(용기수불기초자료!$D$3:$D$4794,용기수불기초자료!$B$3:$B$4794,A116,용기수불기초자료!$C$3:$C$4794,$EX$3)</f>
        <v>0</v>
      </c>
      <c r="EZ116" s="551">
        <f>SUMIFS(용기수불기초자료!$G$3:$G$4794,용기수불기초자료!$B$3:$B$4794,A116,용기수불기초자료!$C$3:$C$4794,$EX$3)</f>
        <v>0</v>
      </c>
      <c r="FA116" s="554">
        <f t="shared" si="837"/>
        <v>0</v>
      </c>
      <c r="FB116" s="552">
        <v>0</v>
      </c>
      <c r="FC116" s="555">
        <f>SUMIFS(용기수불기초자료!$D$3:$D$4794,용기수불기초자료!$B$3:$B$4794,A116,용기수불기초자료!$C$3:$C$4794,$FB$3)</f>
        <v>0</v>
      </c>
      <c r="FD116" s="555">
        <f>SUMIFS(용기수불기초자료!$G$3:$G$4794,용기수불기초자료!$B$3:$B$4794,A116,용기수불기초자료!$C$3:$C$4794,$FB$3)</f>
        <v>0</v>
      </c>
      <c r="FE116" s="554">
        <f t="shared" si="838"/>
        <v>0</v>
      </c>
      <c r="FF116" s="552">
        <v>0</v>
      </c>
      <c r="FG116" s="555">
        <f>SUMIFS(용기수불기초자료!$D$3:$D$4794,용기수불기초자료!$B$3:$B$4794,A116,용기수불기초자료!$C$3:$C$4794,$FF$3)</f>
        <v>0</v>
      </c>
      <c r="FH116" s="555">
        <f>SUMIFS(용기수불기초자료!$G$3:$G$4794,용기수불기초자료!$B$3:$B$4794,A116,용기수불기초자료!$C$3:$C$4794,$FF$3)</f>
        <v>0</v>
      </c>
      <c r="FI116" s="554">
        <f t="shared" si="680"/>
        <v>0</v>
      </c>
      <c r="FJ116" s="552">
        <v>0</v>
      </c>
      <c r="FK116" s="555">
        <f>SUMIFS(용기수불기초자료!$D$3:$D$4794,용기수불기초자료!$B$3:$B$4794,$A116,용기수불기초자료!$C$3:$C$4794,$FJ$3)</f>
        <v>0</v>
      </c>
      <c r="FL116" s="555">
        <f>SUMIFS(용기수불기초자료!$G$3:$G$4794,용기수불기초자료!$B$3:$B$4794,$A116,용기수불기초자료!$C$3:$C$4794,$FJ$3)</f>
        <v>0</v>
      </c>
      <c r="FM116" s="554">
        <f t="shared" si="681"/>
        <v>0</v>
      </c>
      <c r="FN116" s="552">
        <v>0</v>
      </c>
      <c r="FO116" s="555">
        <f>SUMIFS(용기수불기초자료!$D$3:$D$4794,용기수불기초자료!$B$3:$B$4794,$A116,용기수불기초자료!$C$3:$C$4794,$FN$3)</f>
        <v>0</v>
      </c>
      <c r="FP116" s="555">
        <f>SUMIFS(용기수불기초자료!$G$3:$G$4794,용기수불기초자료!$B$3:$B$4794,$A116,용기수불기초자료!$C$3:$C$4794,$FN$3)</f>
        <v>0</v>
      </c>
      <c r="FQ116" s="554">
        <f t="shared" si="682"/>
        <v>0</v>
      </c>
      <c r="FR116" s="558">
        <v>2</v>
      </c>
      <c r="FS116" s="582">
        <f>SUMIF(기화기수불!$B$4:$B$628,A116,기화기수불!$D$4:$D$628)</f>
        <v>0</v>
      </c>
      <c r="FT116" s="582">
        <f>SUMIF(기화기수불!$B$4:$B$628,A116,기화기수불!$C$4:$C$628)</f>
        <v>0</v>
      </c>
      <c r="FU116" s="559">
        <f t="shared" si="760"/>
        <v>2</v>
      </c>
      <c r="FW116" s="228"/>
    </row>
    <row r="117" spans="1:179" x14ac:dyDescent="0.3">
      <c r="A117" s="945" t="s">
        <v>727</v>
      </c>
      <c r="B117" s="546">
        <f t="shared" si="521"/>
        <v>24</v>
      </c>
      <c r="C117" s="547">
        <f t="shared" si="522"/>
        <v>0</v>
      </c>
      <c r="D117" s="547">
        <f t="shared" si="523"/>
        <v>5</v>
      </c>
      <c r="E117" s="548">
        <f t="shared" si="524"/>
        <v>19</v>
      </c>
      <c r="F117" s="549">
        <v>6</v>
      </c>
      <c r="G117" s="550">
        <f>SUMIFS(용기수불기초자료!$D$3:$D$4794,용기수불기초자료!$B$3:$B$4794,A117,용기수불기초자료!$C$3:$C$4794,$F$3)</f>
        <v>0</v>
      </c>
      <c r="H117" s="551">
        <f>SUMIFS(용기수불기초자료!$G$3:$G$4794,용기수불기초자료!$B$3:$B$4794,A117,용기수불기초자료!$C$3:$C$4794,$F$3)</f>
        <v>0</v>
      </c>
      <c r="I117" s="547">
        <f t="shared" ref="I117:I118" si="839">F117+G117-H117</f>
        <v>6</v>
      </c>
      <c r="J117" s="552">
        <v>0</v>
      </c>
      <c r="K117" s="550">
        <f>SUMIFS(용기수불기초자료!$D$3:$D$4794,용기수불기초자료!$B$3:$B$4794,A117,용기수불기초자료!$C$3:$C$4794,$J$3)</f>
        <v>0</v>
      </c>
      <c r="L117" s="551">
        <f>SUMIFS(용기수불기초자료!$G$3:$G$4794,용기수불기초자료!$B$3:$B$4794,A117,용기수불기초자료!$C$3:$C$4794,$J$3)</f>
        <v>0</v>
      </c>
      <c r="M117" s="548">
        <f t="shared" ref="M117:M119" si="840">J117+K117-L117</f>
        <v>0</v>
      </c>
      <c r="N117" s="549">
        <v>7</v>
      </c>
      <c r="O117" s="550">
        <f>SUMIFS(용기수불기초자료!$D$3:$D$4794,용기수불기초자료!$B$3:$B$4794,A117,용기수불기초자료!$C$3:$C$4794,$N$3)</f>
        <v>0</v>
      </c>
      <c r="P117" s="551">
        <f>SUMIFS(용기수불기초자료!$G$3:$G$4794,용기수불기초자료!$B$3:$B$4794,A117,용기수불기초자료!$C$3:$C$4794,$N$3)</f>
        <v>0</v>
      </c>
      <c r="Q117" s="547">
        <f>N117+O117-P117</f>
        <v>7</v>
      </c>
      <c r="R117" s="552">
        <v>0</v>
      </c>
      <c r="S117" s="551">
        <f>SUMIFS(용기수불기초자료!$D$3:$D$4794,용기수불기초자료!$B$3:$B$4794,A117,용기수불기초자료!$C$3:$C$4794,$R$3)</f>
        <v>0</v>
      </c>
      <c r="T117" s="551">
        <f>SUMIFS(용기수불기초자료!$G$3:$G$4794,용기수불기초자료!$B$3:$B$4794,A117,용기수불기초자료!$C$3:$C$4794,$R$3)</f>
        <v>0</v>
      </c>
      <c r="U117" s="548">
        <f t="shared" ref="U117:U119" si="841">R117+S117-T117</f>
        <v>0</v>
      </c>
      <c r="V117" s="549">
        <v>0</v>
      </c>
      <c r="W117" s="551">
        <f>SUMIFS(용기수불기초자료!$D$3:$D$4794,용기수불기초자료!$B$3:$B$4794,A117,용기수불기초자료!$C$3:$C$4794,$V$3)</f>
        <v>0</v>
      </c>
      <c r="X117" s="551">
        <f>SUMIFS(용기수불기초자료!$G$3:$G$4794,용기수불기초자료!$B$3:$B$4794,A117,용기수불기초자료!$C$3:$C$4794,$V$3)</f>
        <v>0</v>
      </c>
      <c r="Y117" s="547">
        <f t="shared" ref="Y117:Y119" si="842">V117+W117-X117</f>
        <v>0</v>
      </c>
      <c r="Z117" s="552">
        <v>0</v>
      </c>
      <c r="AA117" s="551">
        <f>SUMIFS(용기수불기초자료!$D$3:$D$4794,용기수불기초자료!$B$3:$B$4794,A117,용기수불기초자료!$C$3:$C$4794,$Z$3)</f>
        <v>0</v>
      </c>
      <c r="AB117" s="551">
        <f>SUMIFS(용기수불기초자료!$G$3:$G$4794,용기수불기초자료!$B$3:$B$4794,A117,용기수불기초자료!$C$3:$C$4794,$Z$3)</f>
        <v>0</v>
      </c>
      <c r="AC117" s="548">
        <f t="shared" ref="AC117:AC119" si="843">Z117+AA117-AB117</f>
        <v>0</v>
      </c>
      <c r="AD117" s="552">
        <v>0</v>
      </c>
      <c r="AE117" s="551">
        <f>SUMIFS(용기수불기초자료!$D$3:$D$4794,용기수불기초자료!$B$3:$B$4794,A117,용기수불기초자료!$C$3:$C$4794,$AD$3)</f>
        <v>0</v>
      </c>
      <c r="AF117" s="551">
        <f>SUMIFS(용기수불기초자료!$G$3:$G$4794,용기수불기초자료!$B$3:$B$4794,A117,용기수불기초자료!$C$3:$C$4794,$AD$3)</f>
        <v>0</v>
      </c>
      <c r="AG117" s="548">
        <f t="shared" ref="AG117:AG119" si="844">AD117+AE117-AF117</f>
        <v>0</v>
      </c>
      <c r="AH117" s="549">
        <v>0</v>
      </c>
      <c r="AI117" s="551">
        <f>SUMIFS(용기수불기초자료!$D$3:$D$4794,용기수불기초자료!$B$3:$B$4794,A117,용기수불기초자료!$C$3:$C$4794,$AH$3)</f>
        <v>0</v>
      </c>
      <c r="AJ117" s="551">
        <f>SUMIFS(용기수불기초자료!$G$3:$G$4794,용기수불기초자료!$B$3:$B$4794,A117,용기수불기초자료!$C$3:$C$4794,$AH$3)</f>
        <v>0</v>
      </c>
      <c r="AK117" s="547">
        <f>AH117+AI117-AJ117</f>
        <v>0</v>
      </c>
      <c r="AL117" s="552">
        <v>0</v>
      </c>
      <c r="AM117" s="551">
        <f>SUMIFS(용기수불기초자료!$D$3:$D$4794,용기수불기초자료!$B$3:$B$4794,A117,용기수불기초자료!$C$3:$C$4794,$AL$3)</f>
        <v>0</v>
      </c>
      <c r="AN117" s="551">
        <f>SUMIFS(용기수불기초자료!$G$3:$G$4794,용기수불기초자료!$B$3:$B$4794,A117,용기수불기초자료!$C$3:$C$4794,$AL$3)</f>
        <v>0</v>
      </c>
      <c r="AO117" s="548">
        <f t="shared" ref="AO117:AO119" si="845">AL117+AM117-AN117</f>
        <v>0</v>
      </c>
      <c r="AP117" s="552">
        <v>0</v>
      </c>
      <c r="AQ117" s="551">
        <f>SUMIFS(용기수불기초자료!$D$3:$D$4794,용기수불기초자료!$B$3:$B$4794,A117,용기수불기초자료!$C$3:$C$4794,$AP$3)</f>
        <v>0</v>
      </c>
      <c r="AR117" s="551">
        <f>SUMIFS(용기수불기초자료!$G$3:$G$4794,용기수불기초자료!$B$3:$B$4794,A117,용기수불기초자료!$C$3:$C$4794,$AP$3)</f>
        <v>0</v>
      </c>
      <c r="AS117" s="548">
        <f>AP117+AQ117-AR117</f>
        <v>0</v>
      </c>
      <c r="AT117" s="552">
        <v>1</v>
      </c>
      <c r="AU117" s="551">
        <f>SUMIFS(용기수불기초자료!$D$3:$D$4794,용기수불기초자료!$B$3:$B$4794,A117,용기수불기초자료!$C$3:$C$4794,$AT$3)</f>
        <v>0</v>
      </c>
      <c r="AV117" s="551">
        <f>SUMIFS(용기수불기초자료!$G$3:$G$4794,용기수불기초자료!$B$3:$B$4794,A117,용기수불기초자료!$C$3:$C$4794,$AT$3)</f>
        <v>0</v>
      </c>
      <c r="AW117" s="548">
        <f t="shared" ref="AW117:AW119" si="846">AT117+AU117-AV117</f>
        <v>1</v>
      </c>
      <c r="AX117" s="549">
        <v>0</v>
      </c>
      <c r="AY117" s="550">
        <f>SUMIFS(용기수불기초자료!$D$3:$D$4794,용기수불기초자료!$B$3:$B$4794,A117,용기수불기초자료!$C$3:$C$4794,$AX$3)</f>
        <v>0</v>
      </c>
      <c r="AZ117" s="551">
        <f>SUMIFS(용기수불기초자료!$G$3:$G$4794,용기수불기초자료!$B$3:$B$4794,A117,용기수불기초자료!$C$3:$C$4794,$AX$3)</f>
        <v>0</v>
      </c>
      <c r="BA117" s="547">
        <f>AX117+AY117-AZ117</f>
        <v>0</v>
      </c>
      <c r="BB117" s="552">
        <v>0</v>
      </c>
      <c r="BC117" s="550">
        <f>SUMIFS(용기수불기초자료!$D$3:$D$4794,용기수불기초자료!$B$3:$B$4794,A117,용기수불기초자료!$C$3:$C$4794,$BB$3)</f>
        <v>0</v>
      </c>
      <c r="BD117" s="551">
        <f>SUMIFS(용기수불기초자료!$G$3:$G$4794,용기수불기초자료!$B$3:$B$4794,A117,용기수불기초자료!$C$3:$C$4794,$BB$3)</f>
        <v>0</v>
      </c>
      <c r="BE117" s="548">
        <f>BB117+BC117-BD117</f>
        <v>0</v>
      </c>
      <c r="BF117" s="549">
        <v>0</v>
      </c>
      <c r="BG117" s="550">
        <f>SUMIFS(용기수불기초자료!$D$3:$D$4794,용기수불기초자료!$B$3:$B$4794,A117,용기수불기초자료!$C$3:$C$4794,$BF$3)</f>
        <v>0</v>
      </c>
      <c r="BH117" s="551">
        <f>SUMIFS(용기수불기초자료!$G$3:$G$4794,용기수불기초자료!$B$3:$B$4794,A117,용기수불기초자료!$C$3:$C$4794,$BF$3)</f>
        <v>0</v>
      </c>
      <c r="BI117" s="547">
        <f>BF117+BG117-BH117</f>
        <v>0</v>
      </c>
      <c r="BJ117" s="552">
        <v>0</v>
      </c>
      <c r="BK117" s="550">
        <f>SUMIFS(용기수불기초자료!$D$3:$D$4794,용기수불기초자료!$B$3:$B$4794,A117,용기수불기초자료!$C$3:$C$4794,$BJ$3)</f>
        <v>0</v>
      </c>
      <c r="BL117" s="551">
        <f>SUMIFS(용기수불기초자료!$G$3:$G$4794,용기수불기초자료!$B$3:$B$4794,A117,용기수불기초자료!$C$3:$C$4794,$BJ$3)</f>
        <v>0</v>
      </c>
      <c r="BM117" s="548">
        <f>BJ117+BK117-BL117</f>
        <v>0</v>
      </c>
      <c r="BN117" s="552">
        <v>0</v>
      </c>
      <c r="BO117" s="550">
        <f>SUMIFS(용기수불기초자료!$D$3:$D$4794,용기수불기초자료!$B$3:$B$4794,A117,용기수불기초자료!$C$3:$C$4794,$BN$3)</f>
        <v>0</v>
      </c>
      <c r="BP117" s="551">
        <f>SUMIFS(용기수불기초자료!$G$3:$G$4794,용기수불기초자료!$B$3:$B$4794,A117,용기수불기초자료!$C$3:$C$4794,$BN$3)</f>
        <v>0</v>
      </c>
      <c r="BQ117" s="548">
        <f>BN117+BO117-BP117</f>
        <v>0</v>
      </c>
      <c r="BR117" s="552">
        <v>0</v>
      </c>
      <c r="BS117" s="550">
        <f>SUMIFS(용기수불기초자료!$D$3:$D$4794,용기수불기초자료!$B$3:$B$4794,A117,용기수불기초자료!$C$3:$C$4794,$BR$3)</f>
        <v>0</v>
      </c>
      <c r="BT117" s="551">
        <f>SUMIFS(용기수불기초자료!$G$3:$G$4794,용기수불기초자료!$B$3:$B$4794,A117,용기수불기초자료!$C$3:$C$4794,$BR$3)</f>
        <v>0</v>
      </c>
      <c r="BU117" s="548">
        <f>BR117+BS117-BT117</f>
        <v>0</v>
      </c>
      <c r="BV117" s="549">
        <v>0</v>
      </c>
      <c r="BW117" s="550">
        <f>SUMIFS(용기수불기초자료!$D$3:$D$4794,용기수불기초자료!$B$3:$B$4794,A117,용기수불기초자료!$C$3:$C$4794,$BV$3)</f>
        <v>0</v>
      </c>
      <c r="BX117" s="551">
        <f>SUMIFS(용기수불기초자료!$G$3:$G$4794,용기수불기초자료!$B$3:$B$4794,A117,용기수불기초자료!$C$3:$C$4794,$BV$3)</f>
        <v>0</v>
      </c>
      <c r="BY117" s="547">
        <f>BV117+BW117-BX117</f>
        <v>0</v>
      </c>
      <c r="BZ117" s="552">
        <v>0</v>
      </c>
      <c r="CA117" s="550">
        <f>SUMIFS(용기수불기초자료!$D$3:$D$4794,용기수불기초자료!$B$3:$B$4794,A117,용기수불기초자료!$C$3:$C$4794,$BZ$3)</f>
        <v>0</v>
      </c>
      <c r="CB117" s="551">
        <f>SUMIFS(용기수불기초자료!$G$3:$G$4794,용기수불기초자료!$B$3:$B$4794,A117,용기수불기초자료!$C$3:$C$4794,$BZ$3)</f>
        <v>0</v>
      </c>
      <c r="CC117" s="548">
        <f>BZ117+CA117-CB117</f>
        <v>0</v>
      </c>
      <c r="CD117" s="552">
        <v>0</v>
      </c>
      <c r="CE117" s="550">
        <f>SUMIFS(용기수불기초자료!$D$3:$D$4794,용기수불기초자료!$B$3:$B$4794,A117,용기수불기초자료!$C$3:$C$4794,$CD$3)</f>
        <v>0</v>
      </c>
      <c r="CF117" s="551">
        <f>SUMIFS(용기수불기초자료!$G$3:$G$4794,용기수불기초자료!$B$3:$B$4794,A117,용기수불기초자료!$C$3:$C$4794,$CD$3)</f>
        <v>0</v>
      </c>
      <c r="CG117" s="548">
        <f>CD117+CE117-CF117</f>
        <v>0</v>
      </c>
      <c r="CH117" s="552">
        <v>0</v>
      </c>
      <c r="CI117" s="550">
        <f>SUMIFS(용기수불기초자료!$D$3:$D$4794,용기수불기초자료!$B$3:$B$4794,A117,용기수불기초자료!$C$3:$C$4794,$CH$3)</f>
        <v>0</v>
      </c>
      <c r="CJ117" s="551">
        <f>SUMIFS(용기수불기초자료!$G$3:$G$4794,용기수불기초자료!$B$3:$B$4794,A117,용기수불기초자료!$C$3:$C$4794,$CH$3)</f>
        <v>0</v>
      </c>
      <c r="CK117" s="548">
        <f>CH117+CI117-CJ117</f>
        <v>0</v>
      </c>
      <c r="CL117" s="549">
        <v>0</v>
      </c>
      <c r="CM117" s="550">
        <f>SUMIFS(용기수불기초자료!$D$3:$D$4794,용기수불기초자료!$B$3:$B$4794,A117,용기수불기초자료!$C$3:$C$4794,$CL$3)</f>
        <v>0</v>
      </c>
      <c r="CN117" s="551">
        <f>SUMIFS(용기수불기초자료!$G$3:$G$4794,용기수불기초자료!$B$3:$B$4794,A117,용기수불기초자료!$C$3:$C$4794,$CL$3)</f>
        <v>0</v>
      </c>
      <c r="CO117" s="547">
        <f>CL117+CM117-CN117</f>
        <v>0</v>
      </c>
      <c r="CP117" s="552">
        <v>0</v>
      </c>
      <c r="CQ117" s="550">
        <f>SUMIFS(용기수불기초자료!$D$3:$D$4794,용기수불기초자료!$B$3:$B$4794,A117,용기수불기초자료!$C$3:$C$4794,$CP$3)</f>
        <v>0</v>
      </c>
      <c r="CR117" s="551">
        <f>SUMIFS(용기수불기초자료!$G$3:$G$4794,용기수불기초자료!$B$3:$B$4794,A117,용기수불기초자료!$C$3:$C$4794,$CP$3)</f>
        <v>0</v>
      </c>
      <c r="CS117" s="548">
        <f>CP117+CQ117-CR117</f>
        <v>0</v>
      </c>
      <c r="CT117" s="549">
        <v>0</v>
      </c>
      <c r="CU117" s="550">
        <f>SUMIFS(용기수불기초자료!$D$3:$D$4794,용기수불기초자료!$B$3:$B$4794,A117,용기수불기초자료!$C$3:$C$4794,$CT$3)</f>
        <v>0</v>
      </c>
      <c r="CV117" s="551">
        <f>SUMIFS(용기수불기초자료!$G$3:$G$4794,용기수불기초자료!$B$3:$B$4794,A117,용기수불기초자료!$C$3:$C$4794,$CT$3)</f>
        <v>0</v>
      </c>
      <c r="CW117" s="547">
        <f>CT117+CU117-CV117</f>
        <v>0</v>
      </c>
      <c r="CX117" s="552">
        <v>0</v>
      </c>
      <c r="CY117" s="550">
        <f>SUMIFS(용기수불기초자료!$D$3:$D$4794,용기수불기초자료!$B$3:$B$4794,A117,용기수불기초자료!$C$3:$C$4794,$CX$3)</f>
        <v>0</v>
      </c>
      <c r="CZ117" s="551">
        <f>SUMIFS(용기수불기초자료!$G$3:$G$4794,용기수불기초자료!$B$3:$B$4794,A117,용기수불기초자료!$C$3:$C$4794,$CX$3)</f>
        <v>0</v>
      </c>
      <c r="DA117" s="548">
        <f>CX117+CY117-CZ117</f>
        <v>0</v>
      </c>
      <c r="DB117" s="549">
        <v>0</v>
      </c>
      <c r="DC117" s="550">
        <f>SUMIFS(용기수불기초자료!$D$3:$D$4794,용기수불기초자료!$B$3:$B$4794,A117,용기수불기초자료!$C$3:$C$4794,$DB$3)</f>
        <v>0</v>
      </c>
      <c r="DD117" s="551">
        <f>SUMIFS(용기수불기초자료!$G$3:$G$4794,용기수불기초자료!$B$3:$B$4794,A117,용기수불기초자료!$C$3:$C$4794,$DB$3)</f>
        <v>0</v>
      </c>
      <c r="DE117" s="547">
        <f>DB117+DC117-DD117</f>
        <v>0</v>
      </c>
      <c r="DF117" s="552">
        <v>0</v>
      </c>
      <c r="DG117" s="550">
        <f>SUMIFS(용기수불기초자료!$D$3:$D$4794,용기수불기초자료!$B$3:$B$4794,A117,용기수불기초자료!$C$3:$C$4794,$DF$3)</f>
        <v>0</v>
      </c>
      <c r="DH117" s="551">
        <f>SUMIFS(용기수불기초자료!$G$3:$G$4794,용기수불기초자료!$B$3:$B$4794,A117,용기수불기초자료!$C$3:$C$4794,$DF$3)</f>
        <v>0</v>
      </c>
      <c r="DI117" s="548">
        <f>DF117+DG117-DH117</f>
        <v>0</v>
      </c>
      <c r="DJ117" s="552">
        <v>10</v>
      </c>
      <c r="DK117" s="550">
        <f>SUMIFS(용기수불기초자료!$D$3:$D$4794,용기수불기초자료!$B$3:$B$4794,A117,용기수불기초자료!$C$3:$C$4794,$DJ$3)</f>
        <v>0</v>
      </c>
      <c r="DL117" s="551">
        <f>SUMIFS(용기수불기초자료!$G$3:$G$4794,용기수불기초자료!$B$3:$B$4794,A117,용기수불기초자료!$C$3:$C$4794,$DJ$3)</f>
        <v>5</v>
      </c>
      <c r="DM117" s="548">
        <f>DJ117+DK117-DL117</f>
        <v>5</v>
      </c>
      <c r="DN117" s="552">
        <v>0</v>
      </c>
      <c r="DO117" s="550">
        <f>SUMIFS(용기수불기초자료!$D$3:$D$4794,용기수불기초자료!$B$3:$B$4794,A117,용기수불기초자료!$C$3:$C$4794,$DN$3)</f>
        <v>0</v>
      </c>
      <c r="DP117" s="551">
        <f>SUMIFS(용기수불기초자료!$G$3:$G$4794,용기수불기초자료!$B$3:$B$4794,A117,용기수불기초자료!$C$3:$C$4794,$DN$3)</f>
        <v>0</v>
      </c>
      <c r="DQ117" s="554">
        <f>DN117+DO117-DP117</f>
        <v>0</v>
      </c>
      <c r="DR117" s="549">
        <v>0</v>
      </c>
      <c r="DS117" s="550">
        <f>SUMIFS(용기수불기초자료!$D$3:$D$4794,용기수불기초자료!$B$3:$B$4794,A117,용기수불기초자료!$C$3:$C$4794,$DR$3)</f>
        <v>0</v>
      </c>
      <c r="DT117" s="551">
        <f>SUMIFS(용기수불기초자료!$G$3:$G$4794,용기수불기초자료!$B$3:$B$4794,A117,용기수불기초자료!$C$3:$C$4794,$DR$3)</f>
        <v>0</v>
      </c>
      <c r="DU117" s="547">
        <f t="shared" si="520"/>
        <v>0</v>
      </c>
      <c r="DV117" s="552">
        <v>0</v>
      </c>
      <c r="DW117" s="550">
        <f>SUMIFS(용기수불기초자료!$D$3:$D$4794,용기수불기초자료!$B$3:$B$4794,A117,용기수불기초자료!$C$3:$C$4794,$DV$3)</f>
        <v>0</v>
      </c>
      <c r="DX117" s="551">
        <f>SUMIFS(용기수불기초자료!$G$3:$G$4794,용기수불기초자료!$B$3:$B$4794,A117,용기수불기초자료!$C$3:$C$4794,$DV$3)</f>
        <v>0</v>
      </c>
      <c r="DY117" s="548">
        <f>DV117+DW117-DX117</f>
        <v>0</v>
      </c>
      <c r="DZ117" s="549">
        <v>0</v>
      </c>
      <c r="EA117" s="550">
        <f>SUMIFS(용기수불기초자료!$D$3:$D$4794,용기수불기초자료!$B$3:$B$4794,A117,용기수불기초자료!$C$3:$C$4794,$DZ$3)</f>
        <v>0</v>
      </c>
      <c r="EB117" s="551">
        <f>SUMIFS(용기수불기초자료!$G$3:$G$4794,용기수불기초자료!$B$3:$B$4794,A117,용기수불기초자료!$C$3:$C$4794,$DZ$3)</f>
        <v>0</v>
      </c>
      <c r="EC117" s="547">
        <f>DZ117+EA117-EB117</f>
        <v>0</v>
      </c>
      <c r="ED117" s="552">
        <v>0</v>
      </c>
      <c r="EE117" s="550">
        <f>SUMIFS(용기수불기초자료!$D$3:$D$4794,용기수불기초자료!$B$3:$B$4794,A117,용기수불기초자료!$C$3:$C$4794,$ED$3)</f>
        <v>0</v>
      </c>
      <c r="EF117" s="551">
        <f>SUMIFS(용기수불기초자료!$G$3:$G$4794,용기수불기초자료!$B$3:$B$4794,A117,용기수불기초자료!$C$3:$C$4794,$ED$3)</f>
        <v>0</v>
      </c>
      <c r="EG117" s="548">
        <f>ED117+EE117-EF117</f>
        <v>0</v>
      </c>
      <c r="EH117" s="552">
        <v>0</v>
      </c>
      <c r="EI117" s="550">
        <f>SUMIFS(용기수불기초자료!$D$3:$D$4794,용기수불기초자료!$B$3:$B$4794,A117,용기수불기초자료!$C$3:$C$4794,$EH$3)</f>
        <v>0</v>
      </c>
      <c r="EJ117" s="551">
        <f>SUMIFS(용기수불기초자료!$G$3:$G$4794,용기수불기초자료!$B$3:$B$4794,A117,용기수불기초자료!$C$3:$C$4794,$EH$3)</f>
        <v>0</v>
      </c>
      <c r="EK117" s="548">
        <f>EH117+EI117-EJ117</f>
        <v>0</v>
      </c>
      <c r="EL117" s="549">
        <v>0</v>
      </c>
      <c r="EM117" s="550">
        <f>SUMIFS(용기수불기초자료!$D$3:$D$4794,용기수불기초자료!$B$3:$B$4794,A117,용기수불기초자료!$C$3:$C$4794,$EL$3)</f>
        <v>0</v>
      </c>
      <c r="EN117" s="551">
        <f>SUMIFS(용기수불기초자료!$G$3:$G$4794,용기수불기초자료!$B$3:$B$4794,A117,용기수불기초자료!$C$3:$C$4794,$EL$3)</f>
        <v>0</v>
      </c>
      <c r="EO117" s="547">
        <f>EL117+EM117-EN117</f>
        <v>0</v>
      </c>
      <c r="EP117" s="552">
        <v>0</v>
      </c>
      <c r="EQ117" s="550">
        <f>SUMIFS(용기수불기초자료!$D$3:$D$4794,용기수불기초자료!$B$3:$B$4794,A117,용기수불기초자료!$C$3:$C$4794,$EP$3)</f>
        <v>0</v>
      </c>
      <c r="ER117" s="551">
        <f>SUMIFS(용기수불기초자료!$G$3:$G$4794,용기수불기초자료!$B$3:$B$4794,A117,용기수불기초자료!$C$3:$C$4794,$EP$3)</f>
        <v>0</v>
      </c>
      <c r="ES117" s="548">
        <f>EP117+EQ117-ER117</f>
        <v>0</v>
      </c>
      <c r="ET117" s="552">
        <v>0</v>
      </c>
      <c r="EU117" s="550">
        <f>SUMIFS(용기수불기초자료!$D$3:$D$4794,용기수불기초자료!$B$3:$B$4794,A117,용기수불기초자료!$C$3:$C$4794,$ET$3)</f>
        <v>0</v>
      </c>
      <c r="EV117" s="551">
        <f>SUMIFS(용기수불기초자료!$G$3:$G$4794,용기수불기초자료!$B$3:$B$4794,A117,용기수불기초자료!$C$3:$C$4794,$ET$3)</f>
        <v>0</v>
      </c>
      <c r="EW117" s="548">
        <f>ET117+EU117-EV117</f>
        <v>0</v>
      </c>
      <c r="EX117" s="552">
        <v>0</v>
      </c>
      <c r="EY117" s="550">
        <f>SUMIFS(용기수불기초자료!$D$3:$D$4794,용기수불기초자료!$B$3:$B$4794,A117,용기수불기초자료!$C$3:$C$4794,$EX$3)</f>
        <v>0</v>
      </c>
      <c r="EZ117" s="551">
        <f>SUMIFS(용기수불기초자료!$G$3:$G$4794,용기수불기초자료!$B$3:$B$4794,A117,용기수불기초자료!$C$3:$C$4794,$EX$3)</f>
        <v>0</v>
      </c>
      <c r="FA117" s="554">
        <f t="shared" ref="FA117:FA119" si="847">EX117+EY117-EZ117</f>
        <v>0</v>
      </c>
      <c r="FB117" s="552">
        <v>0</v>
      </c>
      <c r="FC117" s="555">
        <f>SUMIFS(용기수불기초자료!$D$3:$D$4794,용기수불기초자료!$B$3:$B$4794,A117,용기수불기초자료!$C$3:$C$4794,$FB$3)</f>
        <v>0</v>
      </c>
      <c r="FD117" s="555">
        <f>SUMIFS(용기수불기초자료!$G$3:$G$4794,용기수불기초자료!$B$3:$B$4794,A117,용기수불기초자료!$C$3:$C$4794,$FB$3)</f>
        <v>0</v>
      </c>
      <c r="FE117" s="554">
        <f t="shared" ref="FE117:FE119" si="848">FB117+FC117-FD117</f>
        <v>0</v>
      </c>
      <c r="FF117" s="552">
        <v>0</v>
      </c>
      <c r="FG117" s="555">
        <f>SUMIFS(용기수불기초자료!$D$3:$D$4794,용기수불기초자료!$B$3:$B$4794,A117,용기수불기초자료!$C$3:$C$4794,$FF$3)</f>
        <v>0</v>
      </c>
      <c r="FH117" s="555">
        <f>SUMIFS(용기수불기초자료!$G$3:$G$4794,용기수불기초자료!$B$3:$B$4794,A117,용기수불기초자료!$C$3:$C$4794,$FF$3)</f>
        <v>0</v>
      </c>
      <c r="FI117" s="554">
        <f t="shared" ref="FI117:FI119" si="849">FF117+FG117-FH117</f>
        <v>0</v>
      </c>
      <c r="FJ117" s="552">
        <v>0</v>
      </c>
      <c r="FK117" s="555">
        <f>SUMIFS(용기수불기초자료!$D$3:$D$4794,용기수불기초자료!$B$3:$B$4794,$A117,용기수불기초자료!$C$3:$C$4794,$FJ$3)</f>
        <v>0</v>
      </c>
      <c r="FL117" s="555">
        <f>SUMIFS(용기수불기초자료!$G$3:$G$4794,용기수불기초자료!$B$3:$B$4794,$A117,용기수불기초자료!$C$3:$C$4794,$FJ$3)</f>
        <v>0</v>
      </c>
      <c r="FM117" s="554">
        <f t="shared" ref="FM117:FM119" si="850">FJ117+FK117-FL117</f>
        <v>0</v>
      </c>
      <c r="FN117" s="552">
        <v>0</v>
      </c>
      <c r="FO117" s="555">
        <f>SUMIFS(용기수불기초자료!$D$3:$D$4794,용기수불기초자료!$B$3:$B$4794,$A117,용기수불기초자료!$C$3:$C$4794,$FN$3)</f>
        <v>0</v>
      </c>
      <c r="FP117" s="555">
        <f>SUMIFS(용기수불기초자료!$G$3:$G$4794,용기수불기초자료!$B$3:$B$4794,$A117,용기수불기초자료!$C$3:$C$4794,$FN$3)</f>
        <v>0</v>
      </c>
      <c r="FQ117" s="554">
        <f t="shared" ref="FQ117:FQ119" si="851">FN117+FO117-FP117</f>
        <v>0</v>
      </c>
      <c r="FR117" s="558">
        <v>0</v>
      </c>
      <c r="FS117" s="582">
        <f>SUMIF(기화기수불!$B$4:$B$628,A117,기화기수불!$D$4:$D$628)</f>
        <v>0</v>
      </c>
      <c r="FT117" s="582">
        <f>SUMIF(기화기수불!$B$4:$B$628,A117,기화기수불!$C$4:$C$628)</f>
        <v>0</v>
      </c>
      <c r="FU117" s="559">
        <f t="shared" si="760"/>
        <v>0</v>
      </c>
      <c r="FW117" s="228"/>
    </row>
    <row r="118" spans="1:179" x14ac:dyDescent="0.3">
      <c r="A118" s="945" t="s">
        <v>903</v>
      </c>
      <c r="B118" s="546">
        <f t="shared" si="521"/>
        <v>118</v>
      </c>
      <c r="C118" s="547">
        <f t="shared" si="522"/>
        <v>117</v>
      </c>
      <c r="D118" s="547">
        <f t="shared" si="523"/>
        <v>110</v>
      </c>
      <c r="E118" s="548">
        <f t="shared" si="524"/>
        <v>125</v>
      </c>
      <c r="F118" s="549">
        <v>4</v>
      </c>
      <c r="G118" s="550">
        <f>SUMIFS(용기수불기초자료!$D$3:$D$4794,용기수불기초자료!$B$3:$B$4794,A118,용기수불기초자료!$C$3:$C$4794,$F$3)</f>
        <v>0</v>
      </c>
      <c r="H118" s="551">
        <f>SUMIFS(용기수불기초자료!$G$3:$G$4794,용기수불기초자료!$B$3:$B$4794,A118,용기수불기초자료!$C$3:$C$4794,$F$3)</f>
        <v>1</v>
      </c>
      <c r="I118" s="547">
        <f t="shared" si="839"/>
        <v>3</v>
      </c>
      <c r="J118" s="552">
        <v>6</v>
      </c>
      <c r="K118" s="550">
        <f>SUMIFS(용기수불기초자료!$D$3:$D$4794,용기수불기초자료!$B$3:$B$4794,A118,용기수불기초자료!$C$3:$C$4794,$J$3)</f>
        <v>0</v>
      </c>
      <c r="L118" s="551">
        <f>SUMIFS(용기수불기초자료!$G$3:$G$4794,용기수불기초자료!$B$3:$B$4794,A118,용기수불기초자료!$C$3:$C$4794,$J$3)</f>
        <v>0</v>
      </c>
      <c r="M118" s="548">
        <f t="shared" si="840"/>
        <v>6</v>
      </c>
      <c r="N118" s="549">
        <v>63</v>
      </c>
      <c r="O118" s="550">
        <f>SUMIFS(용기수불기초자료!$D$3:$D$4794,용기수불기초자료!$B$3:$B$4794,A118,용기수불기초자료!$C$3:$C$4794,$N$3)</f>
        <v>70</v>
      </c>
      <c r="P118" s="551">
        <f>SUMIFS(용기수불기초자료!$G$3:$G$4794,용기수불기초자료!$B$3:$B$4794,A118,용기수불기초자료!$C$3:$C$4794,$N$3)</f>
        <v>67</v>
      </c>
      <c r="Q118" s="547">
        <f>N118+O118-P118</f>
        <v>66</v>
      </c>
      <c r="R118" s="552">
        <v>9</v>
      </c>
      <c r="S118" s="551">
        <f>SUMIFS(용기수불기초자료!$D$3:$D$4794,용기수불기초자료!$B$3:$B$4794,A118,용기수불기초자료!$C$3:$C$4794,$R$3)</f>
        <v>20</v>
      </c>
      <c r="T118" s="551">
        <f>SUMIFS(용기수불기초자료!$G$3:$G$4794,용기수불기초자료!$B$3:$B$4794,A118,용기수불기초자료!$C$3:$C$4794,$R$3)</f>
        <v>11</v>
      </c>
      <c r="U118" s="548">
        <f>R118+S118-T118</f>
        <v>18</v>
      </c>
      <c r="V118" s="549">
        <v>0</v>
      </c>
      <c r="W118" s="551">
        <f>SUMIFS(용기수불기초자료!$D$3:$D$4794,용기수불기초자료!$B$3:$B$4794,A118,용기수불기초자료!$C$3:$C$4794,$V$3)</f>
        <v>0</v>
      </c>
      <c r="X118" s="551">
        <f>SUMIFS(용기수불기초자료!$G$3:$G$4794,용기수불기초자료!$B$3:$B$4794,A118,용기수불기초자료!$C$3:$C$4794,$V$3)</f>
        <v>0</v>
      </c>
      <c r="Y118" s="547">
        <f t="shared" si="842"/>
        <v>0</v>
      </c>
      <c r="Z118" s="552">
        <v>0</v>
      </c>
      <c r="AA118" s="551">
        <f>SUMIFS(용기수불기초자료!$D$3:$D$4794,용기수불기초자료!$B$3:$B$4794,A118,용기수불기초자료!$C$3:$C$4794,$Z$3)</f>
        <v>0</v>
      </c>
      <c r="AB118" s="551">
        <f>SUMIFS(용기수불기초자료!$G$3:$G$4794,용기수불기초자료!$B$3:$B$4794,A118,용기수불기초자료!$C$3:$C$4794,$Z$3)</f>
        <v>0</v>
      </c>
      <c r="AC118" s="548">
        <f t="shared" si="843"/>
        <v>0</v>
      </c>
      <c r="AD118" s="552">
        <v>0</v>
      </c>
      <c r="AE118" s="551">
        <f>SUMIFS(용기수불기초자료!$D$3:$D$4794,용기수불기초자료!$B$3:$B$4794,A118,용기수불기초자료!$C$3:$C$4794,$AD$3)</f>
        <v>0</v>
      </c>
      <c r="AF118" s="551">
        <f>SUMIFS(용기수불기초자료!$G$3:$G$4794,용기수불기초자료!$B$3:$B$4794,A118,용기수불기초자료!$C$3:$C$4794,$AD$3)</f>
        <v>0</v>
      </c>
      <c r="AG118" s="548">
        <f t="shared" si="844"/>
        <v>0</v>
      </c>
      <c r="AH118" s="549">
        <v>0</v>
      </c>
      <c r="AI118" s="551">
        <f>SUMIFS(용기수불기초자료!$D$3:$D$4794,용기수불기초자료!$B$3:$B$4794,A118,용기수불기초자료!$C$3:$C$4794,$AH$3)</f>
        <v>0</v>
      </c>
      <c r="AJ118" s="551">
        <f>SUMIFS(용기수불기초자료!$G$3:$G$4794,용기수불기초자료!$B$3:$B$4794,A118,용기수불기초자료!$C$3:$C$4794,$AH$3)</f>
        <v>0</v>
      </c>
      <c r="AK118" s="547">
        <f t="shared" ref="AK118" si="852">AH118+AI118-AJ118</f>
        <v>0</v>
      </c>
      <c r="AL118" s="552">
        <v>0</v>
      </c>
      <c r="AM118" s="551">
        <f>SUMIFS(용기수불기초자료!$D$3:$D$4794,용기수불기초자료!$B$3:$B$4794,A118,용기수불기초자료!$C$3:$C$4794,$AL$3)</f>
        <v>0</v>
      </c>
      <c r="AN118" s="551">
        <f>SUMIFS(용기수불기초자료!$G$3:$G$4794,용기수불기초자료!$B$3:$B$4794,A118,용기수불기초자료!$C$3:$C$4794,$AL$3)</f>
        <v>0</v>
      </c>
      <c r="AO118" s="548">
        <f t="shared" si="845"/>
        <v>0</v>
      </c>
      <c r="AP118" s="552">
        <v>0</v>
      </c>
      <c r="AQ118" s="551">
        <f>SUMIFS(용기수불기초자료!$D$3:$D$4794,용기수불기초자료!$B$3:$B$4794,A118,용기수불기초자료!$C$3:$C$4794,$AP$3)</f>
        <v>0</v>
      </c>
      <c r="AR118" s="551">
        <f>SUMIFS(용기수불기초자료!$G$3:$G$4794,용기수불기초자료!$B$3:$B$4794,A118,용기수불기초자료!$C$3:$C$4794,$AP$3)</f>
        <v>0</v>
      </c>
      <c r="AS118" s="548">
        <f t="shared" ref="AS118" si="853">AP118+AQ118-AR118</f>
        <v>0</v>
      </c>
      <c r="AT118" s="552">
        <v>5</v>
      </c>
      <c r="AU118" s="551">
        <f>SUMIFS(용기수불기초자료!$D$3:$D$4794,용기수불기초자료!$B$3:$B$4794,A118,용기수불기초자료!$C$3:$C$4794,$AT$3)</f>
        <v>0</v>
      </c>
      <c r="AV118" s="551">
        <f>SUMIFS(용기수불기초자료!$G$3:$G$4794,용기수불기초자료!$B$3:$B$4794,A118,용기수불기초자료!$C$3:$C$4794,$AT$3)</f>
        <v>0</v>
      </c>
      <c r="AW118" s="548">
        <f t="shared" si="846"/>
        <v>5</v>
      </c>
      <c r="AX118" s="549">
        <v>0</v>
      </c>
      <c r="AY118" s="550">
        <f>SUMIFS(용기수불기초자료!$D$3:$D$4794,용기수불기초자료!$B$3:$B$4794,A118,용기수불기초자료!$C$3:$C$4794,$AX$3)</f>
        <v>0</v>
      </c>
      <c r="AZ118" s="551">
        <f>SUMIFS(용기수불기초자료!$G$3:$G$4794,용기수불기초자료!$B$3:$B$4794,A118,용기수불기초자료!$C$3:$C$4794,$AX$3)</f>
        <v>0</v>
      </c>
      <c r="BA118" s="547">
        <f t="shared" ref="BA118" si="854">AX118+AY118-AZ118</f>
        <v>0</v>
      </c>
      <c r="BB118" s="552">
        <v>0</v>
      </c>
      <c r="BC118" s="550">
        <f>SUMIFS(용기수불기초자료!$D$3:$D$4794,용기수불기초자료!$B$3:$B$4794,A118,용기수불기초자료!$C$3:$C$4794,$BB$3)</f>
        <v>0</v>
      </c>
      <c r="BD118" s="551">
        <f>SUMIFS(용기수불기초자료!$G$3:$G$4794,용기수불기초자료!$B$3:$B$4794,A118,용기수불기초자료!$C$3:$C$4794,$BB$3)</f>
        <v>0</v>
      </c>
      <c r="BE118" s="548">
        <f t="shared" ref="BE118" si="855">BB118+BC118-BD118</f>
        <v>0</v>
      </c>
      <c r="BF118" s="549">
        <v>0</v>
      </c>
      <c r="BG118" s="550">
        <f>SUMIFS(용기수불기초자료!$D$3:$D$4794,용기수불기초자료!$B$3:$B$4794,A118,용기수불기초자료!$C$3:$C$4794,$BF$3)</f>
        <v>0</v>
      </c>
      <c r="BH118" s="551">
        <f>SUMIFS(용기수불기초자료!$G$3:$G$4794,용기수불기초자료!$B$3:$B$4794,A118,용기수불기초자료!$C$3:$C$4794,$BF$3)</f>
        <v>0</v>
      </c>
      <c r="BI118" s="547">
        <f t="shared" ref="BI118" si="856">BF118+BG118-BH118</f>
        <v>0</v>
      </c>
      <c r="BJ118" s="552">
        <v>0</v>
      </c>
      <c r="BK118" s="550">
        <f>SUMIFS(용기수불기초자료!$D$3:$D$4794,용기수불기초자료!$B$3:$B$4794,A118,용기수불기초자료!$C$3:$C$4794,$BJ$3)</f>
        <v>0</v>
      </c>
      <c r="BL118" s="551">
        <f>SUMIFS(용기수불기초자료!$G$3:$G$4794,용기수불기초자료!$B$3:$B$4794,A118,용기수불기초자료!$C$3:$C$4794,$BJ$3)</f>
        <v>0</v>
      </c>
      <c r="BM118" s="548">
        <f t="shared" ref="BM118" si="857">BJ118+BK118-BL118</f>
        <v>0</v>
      </c>
      <c r="BN118" s="552">
        <v>0</v>
      </c>
      <c r="BO118" s="550">
        <f>SUMIFS(용기수불기초자료!$D$3:$D$4794,용기수불기초자료!$B$3:$B$4794,A118,용기수불기초자료!$C$3:$C$4794,$BN$3)</f>
        <v>0</v>
      </c>
      <c r="BP118" s="551">
        <f>SUMIFS(용기수불기초자료!$G$3:$G$4794,용기수불기초자료!$B$3:$B$4794,A118,용기수불기초자료!$C$3:$C$4794,$BN$3)</f>
        <v>0</v>
      </c>
      <c r="BQ118" s="548">
        <f t="shared" ref="BQ118" si="858">BN118+BO118-BP118</f>
        <v>0</v>
      </c>
      <c r="BR118" s="552">
        <v>0</v>
      </c>
      <c r="BS118" s="550">
        <f>SUMIFS(용기수불기초자료!$D$3:$D$4794,용기수불기초자료!$B$3:$B$4794,A118,용기수불기초자료!$C$3:$C$4794,$BR$3)</f>
        <v>0</v>
      </c>
      <c r="BT118" s="551">
        <f>SUMIFS(용기수불기초자료!$G$3:$G$4794,용기수불기초자료!$B$3:$B$4794,A118,용기수불기초자료!$C$3:$C$4794,$BR$3)</f>
        <v>0</v>
      </c>
      <c r="BU118" s="548">
        <f>BR118+BS118-BT118</f>
        <v>0</v>
      </c>
      <c r="BV118" s="549">
        <v>0</v>
      </c>
      <c r="BW118" s="550">
        <f>SUMIFS(용기수불기초자료!$D$3:$D$4794,용기수불기초자료!$B$3:$B$4794,A118,용기수불기초자료!$C$3:$C$4794,$BV$3)</f>
        <v>0</v>
      </c>
      <c r="BX118" s="551">
        <f>SUMIFS(용기수불기초자료!$G$3:$G$4794,용기수불기초자료!$B$3:$B$4794,A118,용기수불기초자료!$C$3:$C$4794,$BV$3)</f>
        <v>0</v>
      </c>
      <c r="BY118" s="547">
        <f t="shared" ref="BY118" si="859">BV118+BW118-BX118</f>
        <v>0</v>
      </c>
      <c r="BZ118" s="552">
        <v>18</v>
      </c>
      <c r="CA118" s="550">
        <f>SUMIFS(용기수불기초자료!$D$3:$D$4794,용기수불기초자료!$B$3:$B$4794,A118,용기수불기초자료!$C$3:$C$4794,$BZ$3)</f>
        <v>0</v>
      </c>
      <c r="CB118" s="551">
        <f>SUMIFS(용기수불기초자료!$G$3:$G$4794,용기수불기초자료!$B$3:$B$4794,A118,용기수불기초자료!$C$3:$C$4794,$BZ$3)</f>
        <v>9</v>
      </c>
      <c r="CC118" s="548">
        <f>BZ118+CA118-CB118</f>
        <v>9</v>
      </c>
      <c r="CD118" s="552">
        <v>0</v>
      </c>
      <c r="CE118" s="550">
        <f>SUMIFS(용기수불기초자료!$D$3:$D$4794,용기수불기초자료!$B$3:$B$4794,A118,용기수불기초자료!$C$3:$C$4794,$CD$3)</f>
        <v>0</v>
      </c>
      <c r="CF118" s="551">
        <f>SUMIFS(용기수불기초자료!$G$3:$G$4794,용기수불기초자료!$B$3:$B$4794,A118,용기수불기초자료!$C$3:$C$4794,$CD$3)</f>
        <v>0</v>
      </c>
      <c r="CG118" s="548">
        <f t="shared" ref="CG118" si="860">CD118+CE118-CF118</f>
        <v>0</v>
      </c>
      <c r="CH118" s="552">
        <v>0</v>
      </c>
      <c r="CI118" s="550">
        <f>SUMIFS(용기수불기초자료!$D$3:$D$4794,용기수불기초자료!$B$3:$B$4794,A118,용기수불기초자료!$C$3:$C$4794,$CH$3)</f>
        <v>0</v>
      </c>
      <c r="CJ118" s="551">
        <f>SUMIFS(용기수불기초자료!$G$3:$G$4794,용기수불기초자료!$B$3:$B$4794,A118,용기수불기초자료!$C$3:$C$4794,$CH$3)</f>
        <v>0</v>
      </c>
      <c r="CK118" s="548">
        <f t="shared" ref="CK118" si="861">CH118+CI118-CJ118</f>
        <v>0</v>
      </c>
      <c r="CL118" s="549">
        <v>0</v>
      </c>
      <c r="CM118" s="550">
        <f>SUMIFS(용기수불기초자료!$D$3:$D$4794,용기수불기초자료!$B$3:$B$4794,A118,용기수불기초자료!$C$3:$C$4794,$CL$3)</f>
        <v>0</v>
      </c>
      <c r="CN118" s="551">
        <f>SUMIFS(용기수불기초자료!$G$3:$G$4794,용기수불기초자료!$B$3:$B$4794,A118,용기수불기초자료!$C$3:$C$4794,$CL$3)</f>
        <v>0</v>
      </c>
      <c r="CO118" s="547">
        <f t="shared" ref="CO118" si="862">CL118+CM118-CN118</f>
        <v>0</v>
      </c>
      <c r="CP118" s="552">
        <v>0</v>
      </c>
      <c r="CQ118" s="550">
        <f>SUMIFS(용기수불기초자료!$D$3:$D$4794,용기수불기초자료!$B$3:$B$4794,A118,용기수불기초자료!$C$3:$C$4794,$CP$3)</f>
        <v>0</v>
      </c>
      <c r="CR118" s="551">
        <f>SUMIFS(용기수불기초자료!$G$3:$G$4794,용기수불기초자료!$B$3:$B$4794,A118,용기수불기초자료!$C$3:$C$4794,$CP$3)</f>
        <v>0</v>
      </c>
      <c r="CS118" s="548">
        <f t="shared" ref="CS118" si="863">CP118+CQ118-CR118</f>
        <v>0</v>
      </c>
      <c r="CT118" s="549">
        <v>0</v>
      </c>
      <c r="CU118" s="550">
        <f>SUMIFS(용기수불기초자료!$D$3:$D$4794,용기수불기초자료!$B$3:$B$4794,A118,용기수불기초자료!$C$3:$C$4794,$CT$3)</f>
        <v>0</v>
      </c>
      <c r="CV118" s="551">
        <f>SUMIFS(용기수불기초자료!$G$3:$G$4794,용기수불기초자료!$B$3:$B$4794,A118,용기수불기초자료!$C$3:$C$4794,$CT$3)</f>
        <v>0</v>
      </c>
      <c r="CW118" s="547">
        <f t="shared" ref="CW118" si="864">CT118+CU118-CV118</f>
        <v>0</v>
      </c>
      <c r="CX118" s="552">
        <v>0</v>
      </c>
      <c r="CY118" s="550">
        <f>SUMIFS(용기수불기초자료!$D$3:$D$4794,용기수불기초자료!$B$3:$B$4794,A118,용기수불기초자료!$C$3:$C$4794,$CX$3)</f>
        <v>0</v>
      </c>
      <c r="CZ118" s="551">
        <f>SUMIFS(용기수불기초자료!$G$3:$G$4794,용기수불기초자료!$B$3:$B$4794,A118,용기수불기초자료!$C$3:$C$4794,$CX$3)</f>
        <v>0</v>
      </c>
      <c r="DA118" s="548">
        <f t="shared" ref="DA118" si="865">CX118+CY118-CZ118</f>
        <v>0</v>
      </c>
      <c r="DB118" s="549">
        <v>13</v>
      </c>
      <c r="DC118" s="550">
        <f>SUMIFS(용기수불기초자료!$D$3:$D$4794,용기수불기초자료!$B$3:$B$4794,A118,용기수불기초자료!$C$3:$C$4794,$DB$3)</f>
        <v>27</v>
      </c>
      <c r="DD118" s="551">
        <f>SUMIFS(용기수불기초자료!$G$3:$G$4794,용기수불기초자료!$B$3:$B$4794,A118,용기수불기초자료!$C$3:$C$4794,$DB$3)</f>
        <v>22</v>
      </c>
      <c r="DE118" s="547">
        <f t="shared" ref="DE118" si="866">DB118+DC118-DD118</f>
        <v>18</v>
      </c>
      <c r="DF118" s="552">
        <v>0</v>
      </c>
      <c r="DG118" s="550">
        <f>SUMIFS(용기수불기초자료!$D$3:$D$4794,용기수불기초자료!$B$3:$B$4794,A118,용기수불기초자료!$C$3:$C$4794,$DF$3)</f>
        <v>0</v>
      </c>
      <c r="DH118" s="551">
        <f>SUMIFS(용기수불기초자료!$G$3:$G$4794,용기수불기초자료!$B$3:$B$4794,A118,용기수불기초자료!$C$3:$C$4794,$DF$3)</f>
        <v>0</v>
      </c>
      <c r="DI118" s="548">
        <f t="shared" ref="DI118" si="867">DF118+DG118-DH118</f>
        <v>0</v>
      </c>
      <c r="DJ118" s="552">
        <v>0</v>
      </c>
      <c r="DK118" s="550">
        <f>SUMIFS(용기수불기초자료!$D$3:$D$4794,용기수불기초자료!$B$3:$B$4794,A118,용기수불기초자료!$C$3:$C$4794,$DJ$3)</f>
        <v>0</v>
      </c>
      <c r="DL118" s="551">
        <f>SUMIFS(용기수불기초자료!$G$3:$G$4794,용기수불기초자료!$B$3:$B$4794,A118,용기수불기초자료!$C$3:$C$4794,$DJ$3)</f>
        <v>0</v>
      </c>
      <c r="DM118" s="548">
        <f t="shared" ref="DM118" si="868">DJ118+DK118-DL118</f>
        <v>0</v>
      </c>
      <c r="DN118" s="552">
        <v>0</v>
      </c>
      <c r="DO118" s="550">
        <f>SUMIFS(용기수불기초자료!$D$3:$D$4794,용기수불기초자료!$B$3:$B$4794,A118,용기수불기초자료!$C$3:$C$4794,$DN$3)</f>
        <v>0</v>
      </c>
      <c r="DP118" s="551">
        <f>SUMIFS(용기수불기초자료!$G$3:$G$4794,용기수불기초자료!$B$3:$B$4794,A118,용기수불기초자료!$C$3:$C$4794,$DN$3)</f>
        <v>0</v>
      </c>
      <c r="DQ118" s="554">
        <f t="shared" ref="DQ118" si="869">DN118+DO118-DP118</f>
        <v>0</v>
      </c>
      <c r="DR118" s="549">
        <v>0</v>
      </c>
      <c r="DS118" s="550">
        <f>SUMIFS(용기수불기초자료!$D$3:$D$4794,용기수불기초자료!$B$3:$B$4794,A118,용기수불기초자료!$C$3:$C$4794,$DR$3)</f>
        <v>0</v>
      </c>
      <c r="DT118" s="551">
        <f>SUMIFS(용기수불기초자료!$G$3:$G$4794,용기수불기초자료!$B$3:$B$4794,A118,용기수불기초자료!$C$3:$C$4794,$DR$3)</f>
        <v>0</v>
      </c>
      <c r="DU118" s="547">
        <f t="shared" si="520"/>
        <v>0</v>
      </c>
      <c r="DV118" s="552">
        <v>0</v>
      </c>
      <c r="DW118" s="550">
        <f>SUMIFS(용기수불기초자료!$D$3:$D$4794,용기수불기초자료!$B$3:$B$4794,A118,용기수불기초자료!$C$3:$C$4794,$DV$3)</f>
        <v>0</v>
      </c>
      <c r="DX118" s="551">
        <f>SUMIFS(용기수불기초자료!$G$3:$G$4794,용기수불기초자료!$B$3:$B$4794,A118,용기수불기초자료!$C$3:$C$4794,$DV$3)</f>
        <v>0</v>
      </c>
      <c r="DY118" s="548">
        <f t="shared" ref="DY118" si="870">DV118+DW118-DX118</f>
        <v>0</v>
      </c>
      <c r="DZ118" s="549">
        <v>0</v>
      </c>
      <c r="EA118" s="550">
        <f>SUMIFS(용기수불기초자료!$D$3:$D$4794,용기수불기초자료!$B$3:$B$4794,A118,용기수불기초자료!$C$3:$C$4794,$DZ$3)</f>
        <v>0</v>
      </c>
      <c r="EB118" s="551">
        <f>SUMIFS(용기수불기초자료!$G$3:$G$4794,용기수불기초자료!$B$3:$B$4794,A118,용기수불기초자료!$C$3:$C$4794,$DZ$3)</f>
        <v>0</v>
      </c>
      <c r="EC118" s="547">
        <f t="shared" ref="EC118" si="871">DZ118+EA118-EB118</f>
        <v>0</v>
      </c>
      <c r="ED118" s="552">
        <v>0</v>
      </c>
      <c r="EE118" s="550">
        <f>SUMIFS(용기수불기초자료!$D$3:$D$4794,용기수불기초자료!$B$3:$B$4794,A118,용기수불기초자료!$C$3:$C$4794,$ED$3)</f>
        <v>0</v>
      </c>
      <c r="EF118" s="551">
        <f>SUMIFS(용기수불기초자료!$G$3:$G$4794,용기수불기초자료!$B$3:$B$4794,A118,용기수불기초자료!$C$3:$C$4794,$ED$3)</f>
        <v>0</v>
      </c>
      <c r="EG118" s="548">
        <f t="shared" ref="EG118" si="872">ED118+EE118-EF118</f>
        <v>0</v>
      </c>
      <c r="EH118" s="552">
        <v>0</v>
      </c>
      <c r="EI118" s="550">
        <f>SUMIFS(용기수불기초자료!$D$3:$D$4794,용기수불기초자료!$B$3:$B$4794,A118,용기수불기초자료!$C$3:$C$4794,$EH$3)</f>
        <v>0</v>
      </c>
      <c r="EJ118" s="551">
        <f>SUMIFS(용기수불기초자료!$G$3:$G$4794,용기수불기초자료!$B$3:$B$4794,A118,용기수불기초자료!$C$3:$C$4794,$EH$3)</f>
        <v>0</v>
      </c>
      <c r="EK118" s="548">
        <f t="shared" ref="EK118" si="873">EH118+EI118-EJ118</f>
        <v>0</v>
      </c>
      <c r="EL118" s="549">
        <v>0</v>
      </c>
      <c r="EM118" s="550">
        <f>SUMIFS(용기수불기초자료!$D$3:$D$4794,용기수불기초자료!$B$3:$B$4794,A118,용기수불기초자료!$C$3:$C$4794,$EL$3)</f>
        <v>0</v>
      </c>
      <c r="EN118" s="551">
        <f>SUMIFS(용기수불기초자료!$G$3:$G$4794,용기수불기초자료!$B$3:$B$4794,A118,용기수불기초자료!$C$3:$C$4794,$EL$3)</f>
        <v>0</v>
      </c>
      <c r="EO118" s="547">
        <f t="shared" ref="EO118" si="874">EL118+EM118-EN118</f>
        <v>0</v>
      </c>
      <c r="EP118" s="552">
        <v>0</v>
      </c>
      <c r="EQ118" s="550">
        <f>SUMIFS(용기수불기초자료!$D$3:$D$4794,용기수불기초자료!$B$3:$B$4794,A118,용기수불기초자료!$C$3:$C$4794,$EP$3)</f>
        <v>0</v>
      </c>
      <c r="ER118" s="551">
        <f>SUMIFS(용기수불기초자료!$G$3:$G$4794,용기수불기초자료!$B$3:$B$4794,A118,용기수불기초자료!$C$3:$C$4794,$EP$3)</f>
        <v>0</v>
      </c>
      <c r="ES118" s="548">
        <f t="shared" ref="ES118" si="875">EP118+EQ118-ER118</f>
        <v>0</v>
      </c>
      <c r="ET118" s="552">
        <v>0</v>
      </c>
      <c r="EU118" s="550">
        <f>SUMIFS(용기수불기초자료!$D$3:$D$4794,용기수불기초자료!$B$3:$B$4794,A118,용기수불기초자료!$C$3:$C$4794,$ET$3)</f>
        <v>0</v>
      </c>
      <c r="EV118" s="551">
        <f>SUMIFS(용기수불기초자료!$G$3:$G$4794,용기수불기초자료!$B$3:$B$4794,A118,용기수불기초자료!$C$3:$C$4794,$ET$3)</f>
        <v>0</v>
      </c>
      <c r="EW118" s="548">
        <f t="shared" ref="EW118" si="876">ET118+EU118-EV118</f>
        <v>0</v>
      </c>
      <c r="EX118" s="552">
        <v>0</v>
      </c>
      <c r="EY118" s="550">
        <f>SUMIFS(용기수불기초자료!$D$3:$D$4794,용기수불기초자료!$B$3:$B$4794,A118,용기수불기초자료!$C$3:$C$4794,$EX$3)</f>
        <v>0</v>
      </c>
      <c r="EZ118" s="551">
        <f>SUMIFS(용기수불기초자료!$G$3:$G$4794,용기수불기초자료!$B$3:$B$4794,A118,용기수불기초자료!$C$3:$C$4794,$EX$3)</f>
        <v>0</v>
      </c>
      <c r="FA118" s="554">
        <f t="shared" si="847"/>
        <v>0</v>
      </c>
      <c r="FB118" s="552">
        <v>0</v>
      </c>
      <c r="FC118" s="555">
        <f>SUMIFS(용기수불기초자료!$D$3:$D$4794,용기수불기초자료!$B$3:$B$4794,A118,용기수불기초자료!$C$3:$C$4794,$FB$3)</f>
        <v>0</v>
      </c>
      <c r="FD118" s="555">
        <f>SUMIFS(용기수불기초자료!$G$3:$G$4794,용기수불기초자료!$B$3:$B$4794,A118,용기수불기초자료!$C$3:$C$4794,$FB$3)</f>
        <v>0</v>
      </c>
      <c r="FE118" s="554">
        <f t="shared" si="848"/>
        <v>0</v>
      </c>
      <c r="FF118" s="552">
        <v>0</v>
      </c>
      <c r="FG118" s="555">
        <f>SUMIFS(용기수불기초자료!$D$3:$D$4794,용기수불기초자료!$B$3:$B$4794,A118,용기수불기초자료!$C$3:$C$4794,$FF$3)</f>
        <v>0</v>
      </c>
      <c r="FH118" s="555">
        <f>SUMIFS(용기수불기초자료!$G$3:$G$4794,용기수불기초자료!$B$3:$B$4794,A118,용기수불기초자료!$C$3:$C$4794,$FF$3)</f>
        <v>0</v>
      </c>
      <c r="FI118" s="554">
        <f t="shared" si="849"/>
        <v>0</v>
      </c>
      <c r="FJ118" s="552">
        <v>0</v>
      </c>
      <c r="FK118" s="555">
        <f>SUMIFS(용기수불기초자료!$D$3:$D$4794,용기수불기초자료!$B$3:$B$4794,$A118,용기수불기초자료!$C$3:$C$4794,$FJ$3)</f>
        <v>0</v>
      </c>
      <c r="FL118" s="555">
        <f>SUMIFS(용기수불기초자료!$G$3:$G$4794,용기수불기초자료!$B$3:$B$4794,$A118,용기수불기초자료!$C$3:$C$4794,$FJ$3)</f>
        <v>0</v>
      </c>
      <c r="FM118" s="554">
        <f t="shared" si="850"/>
        <v>0</v>
      </c>
      <c r="FN118" s="552">
        <v>0</v>
      </c>
      <c r="FO118" s="555">
        <f>SUMIFS(용기수불기초자료!$D$3:$D$4794,용기수불기초자료!$B$3:$B$4794,$A118,용기수불기초자료!$C$3:$C$4794,$FN$3)</f>
        <v>0</v>
      </c>
      <c r="FP118" s="555">
        <f>SUMIFS(용기수불기초자료!$G$3:$G$4794,용기수불기초자료!$B$3:$B$4794,$A118,용기수불기초자료!$C$3:$C$4794,$FN$3)</f>
        <v>0</v>
      </c>
      <c r="FQ118" s="554">
        <f t="shared" si="851"/>
        <v>0</v>
      </c>
      <c r="FR118" s="558">
        <v>0</v>
      </c>
      <c r="FS118" s="582">
        <f>SUMIF(기화기수불!$B$4:$B$628,A118,기화기수불!$D$4:$D$628)</f>
        <v>0</v>
      </c>
      <c r="FT118" s="582">
        <f>SUMIF(기화기수불!$B$4:$B$628,A118,기화기수불!$C$4:$C$628)</f>
        <v>0</v>
      </c>
      <c r="FU118" s="559">
        <f t="shared" si="760"/>
        <v>0</v>
      </c>
      <c r="FW118" s="228"/>
    </row>
    <row r="119" spans="1:179" x14ac:dyDescent="0.3">
      <c r="A119" s="945" t="s">
        <v>703</v>
      </c>
      <c r="B119" s="546">
        <f t="shared" si="521"/>
        <v>23</v>
      </c>
      <c r="C119" s="547">
        <f t="shared" si="522"/>
        <v>10</v>
      </c>
      <c r="D119" s="547">
        <f t="shared" si="523"/>
        <v>10</v>
      </c>
      <c r="E119" s="548">
        <f t="shared" si="524"/>
        <v>23</v>
      </c>
      <c r="F119" s="630">
        <v>2</v>
      </c>
      <c r="G119" s="550">
        <f>SUMIFS(용기수불기초자료!$D$3:$D$4794,용기수불기초자료!$B$3:$B$4794,A119,용기수불기초자료!$C$3:$C$4794,$F$3)</f>
        <v>0</v>
      </c>
      <c r="H119" s="551">
        <f>SUMIFS(용기수불기초자료!$G$3:$G$4794,용기수불기초자료!$B$3:$B$4794,A119,용기수불기초자료!$C$3:$C$4794,$F$3)</f>
        <v>0</v>
      </c>
      <c r="I119" s="547">
        <f>F119+G119-H119</f>
        <v>2</v>
      </c>
      <c r="J119" s="552">
        <v>0</v>
      </c>
      <c r="K119" s="550">
        <f>SUMIFS(용기수불기초자료!$D$3:$D$4794,용기수불기초자료!$B$3:$B$4794,A119,용기수불기초자료!$C$3:$C$4794,$J$3)</f>
        <v>0</v>
      </c>
      <c r="L119" s="551">
        <f>SUMIFS(용기수불기초자료!$G$3:$G$4794,용기수불기초자료!$B$3:$B$4794,A119,용기수불기초자료!$C$3:$C$4794,$J$3)</f>
        <v>0</v>
      </c>
      <c r="M119" s="548">
        <f t="shared" si="840"/>
        <v>0</v>
      </c>
      <c r="N119" s="549">
        <v>0</v>
      </c>
      <c r="O119" s="550">
        <f>SUMIFS(용기수불기초자료!$D$3:$D$4794,용기수불기초자료!$B$3:$B$4794,A119,용기수불기초자료!$C$3:$C$4794,$N$3)</f>
        <v>0</v>
      </c>
      <c r="P119" s="551">
        <f>SUMIFS(용기수불기초자료!$G$3:$G$4794,용기수불기초자료!$B$3:$B$4794,A119,용기수불기초자료!$C$3:$C$4794,$N$3)</f>
        <v>0</v>
      </c>
      <c r="Q119" s="547">
        <f>N119+O119-P119</f>
        <v>0</v>
      </c>
      <c r="R119" s="552">
        <v>0</v>
      </c>
      <c r="S119" s="551">
        <f>SUMIFS(용기수불기초자료!$D$3:$D$4794,용기수불기초자료!$B$3:$B$4794,A119,용기수불기초자료!$C$3:$C$4794,$R$3)</f>
        <v>0</v>
      </c>
      <c r="T119" s="551">
        <f>SUMIFS(용기수불기초자료!$G$3:$G$4794,용기수불기초자료!$B$3:$B$4794,A119,용기수불기초자료!$C$3:$C$4794,$R$3)</f>
        <v>0</v>
      </c>
      <c r="U119" s="548">
        <f t="shared" si="841"/>
        <v>0</v>
      </c>
      <c r="V119" s="549">
        <v>0</v>
      </c>
      <c r="W119" s="551">
        <f>SUMIFS(용기수불기초자료!$D$3:$D$4794,용기수불기초자료!$B$3:$B$4794,A119,용기수불기초자료!$C$3:$C$4794,$V$3)</f>
        <v>0</v>
      </c>
      <c r="X119" s="551">
        <f>SUMIFS(용기수불기초자료!$G$3:$G$4794,용기수불기초자료!$B$3:$B$4794,A119,용기수불기초자료!$C$3:$C$4794,$V$3)</f>
        <v>0</v>
      </c>
      <c r="Y119" s="547">
        <f t="shared" si="842"/>
        <v>0</v>
      </c>
      <c r="Z119" s="552">
        <v>0</v>
      </c>
      <c r="AA119" s="551">
        <f>SUMIFS(용기수불기초자료!$D$3:$D$4794,용기수불기초자료!$B$3:$B$4794,A119,용기수불기초자료!$C$3:$C$4794,$Z$3)</f>
        <v>0</v>
      </c>
      <c r="AB119" s="551">
        <f>SUMIFS(용기수불기초자료!$G$3:$G$4794,용기수불기초자료!$B$3:$B$4794,A119,용기수불기초자료!$C$3:$C$4794,$Z$3)</f>
        <v>0</v>
      </c>
      <c r="AC119" s="548">
        <f t="shared" si="843"/>
        <v>0</v>
      </c>
      <c r="AD119" s="552">
        <v>0</v>
      </c>
      <c r="AE119" s="551">
        <f>SUMIFS(용기수불기초자료!$D$3:$D$4794,용기수불기초자료!$B$3:$B$4794,A119,용기수불기초자료!$C$3:$C$4794,$AD$3)</f>
        <v>0</v>
      </c>
      <c r="AF119" s="551">
        <f>SUMIFS(용기수불기초자료!$G$3:$G$4794,용기수불기초자료!$B$3:$B$4794,A119,용기수불기초자료!$C$3:$C$4794,$AD$3)</f>
        <v>0</v>
      </c>
      <c r="AG119" s="548">
        <f t="shared" si="844"/>
        <v>0</v>
      </c>
      <c r="AH119" s="630">
        <v>8</v>
      </c>
      <c r="AI119" s="551">
        <f>SUMIFS(용기수불기초자료!$D$3:$D$4794,용기수불기초자료!$B$3:$B$4794,A119,용기수불기초자료!$C$3:$C$4794,$AH$3)</f>
        <v>4</v>
      </c>
      <c r="AJ119" s="551">
        <f>SUMIFS(용기수불기초자료!$G$3:$G$4794,용기수불기초자료!$B$3:$B$4794,A119,용기수불기초자료!$C$3:$C$4794,$AH$3)</f>
        <v>4</v>
      </c>
      <c r="AK119" s="547">
        <f>AH119+AI119-AJ119</f>
        <v>8</v>
      </c>
      <c r="AL119" s="552">
        <v>0</v>
      </c>
      <c r="AM119" s="551">
        <f>SUMIFS(용기수불기초자료!$D$3:$D$4794,용기수불기초자료!$B$3:$B$4794,A119,용기수불기초자료!$C$3:$C$4794,$AL$3)</f>
        <v>0</v>
      </c>
      <c r="AN119" s="551">
        <f>SUMIFS(용기수불기초자료!$G$3:$G$4794,용기수불기초자료!$B$3:$B$4794,A119,용기수불기초자료!$C$3:$C$4794,$AL$3)</f>
        <v>0</v>
      </c>
      <c r="AO119" s="548">
        <f t="shared" si="845"/>
        <v>0</v>
      </c>
      <c r="AP119" s="552">
        <v>0</v>
      </c>
      <c r="AQ119" s="551">
        <f>SUMIFS(용기수불기초자료!$D$3:$D$4794,용기수불기초자료!$B$3:$B$4794,A119,용기수불기초자료!$C$3:$C$4794,$AP$3)</f>
        <v>0</v>
      </c>
      <c r="AR119" s="551">
        <f>SUMIFS(용기수불기초자료!$G$3:$G$4794,용기수불기초자료!$B$3:$B$4794,A119,용기수불기초자료!$C$3:$C$4794,$AP$3)</f>
        <v>0</v>
      </c>
      <c r="AS119" s="548">
        <f>AP119+AQ119-AR119</f>
        <v>0</v>
      </c>
      <c r="AT119" s="631">
        <v>1</v>
      </c>
      <c r="AU119" s="551">
        <f>SUMIFS(용기수불기초자료!$D$3:$D$4794,용기수불기초자료!$B$3:$B$4794,A119,용기수불기초자료!$C$3:$C$4794,$AT$3)</f>
        <v>0</v>
      </c>
      <c r="AV119" s="551">
        <f>SUMIFS(용기수불기초자료!$G$3:$G$4794,용기수불기초자료!$B$3:$B$4794,A119,용기수불기초자료!$C$3:$C$4794,$AT$3)</f>
        <v>0</v>
      </c>
      <c r="AW119" s="548">
        <f t="shared" si="846"/>
        <v>1</v>
      </c>
      <c r="AX119" s="549">
        <v>0</v>
      </c>
      <c r="AY119" s="550">
        <f>SUMIFS(용기수불기초자료!$D$3:$D$4794,용기수불기초자료!$B$3:$B$4794,A119,용기수불기초자료!$C$3:$C$4794,$AX$3)</f>
        <v>0</v>
      </c>
      <c r="AZ119" s="551">
        <f>SUMIFS(용기수불기초자료!$G$3:$G$4794,용기수불기초자료!$B$3:$B$4794,A119,용기수불기초자료!$C$3:$C$4794,$AX$3)</f>
        <v>0</v>
      </c>
      <c r="BA119" s="547">
        <f>AX119+AY119-AZ119</f>
        <v>0</v>
      </c>
      <c r="BB119" s="552">
        <v>0</v>
      </c>
      <c r="BC119" s="550">
        <f>SUMIFS(용기수불기초자료!$D$3:$D$4794,용기수불기초자료!$B$3:$B$4794,A119,용기수불기초자료!$C$3:$C$4794,$BB$3)</f>
        <v>0</v>
      </c>
      <c r="BD119" s="551">
        <f>SUMIFS(용기수불기초자료!$G$3:$G$4794,용기수불기초자료!$B$3:$B$4794,A119,용기수불기초자료!$C$3:$C$4794,$BB$3)</f>
        <v>0</v>
      </c>
      <c r="BE119" s="548">
        <f>BB119+BC119-BD119</f>
        <v>0</v>
      </c>
      <c r="BF119" s="549">
        <v>0</v>
      </c>
      <c r="BG119" s="550">
        <f>SUMIFS(용기수불기초자료!$D$3:$D$4794,용기수불기초자료!$B$3:$B$4794,A119,용기수불기초자료!$C$3:$C$4794,$BF$3)</f>
        <v>0</v>
      </c>
      <c r="BH119" s="551">
        <f>SUMIFS(용기수불기초자료!$G$3:$G$4794,용기수불기초자료!$B$3:$B$4794,A119,용기수불기초자료!$C$3:$C$4794,$BF$3)</f>
        <v>0</v>
      </c>
      <c r="BI119" s="547">
        <f>BF119+BG119-BH119</f>
        <v>0</v>
      </c>
      <c r="BJ119" s="552">
        <v>0</v>
      </c>
      <c r="BK119" s="550">
        <f>SUMIFS(용기수불기초자료!$D$3:$D$4794,용기수불기초자료!$B$3:$B$4794,A119,용기수불기초자료!$C$3:$C$4794,$BJ$3)</f>
        <v>0</v>
      </c>
      <c r="BL119" s="551">
        <f>SUMIFS(용기수불기초자료!$G$3:$G$4794,용기수불기초자료!$B$3:$B$4794,A119,용기수불기초자료!$C$3:$C$4794,$BJ$3)</f>
        <v>0</v>
      </c>
      <c r="BM119" s="548">
        <f>BJ119+BK119-BL119</f>
        <v>0</v>
      </c>
      <c r="BN119" s="552">
        <v>0</v>
      </c>
      <c r="BO119" s="550">
        <f>SUMIFS(용기수불기초자료!$D$3:$D$4794,용기수불기초자료!$B$3:$B$4794,A119,용기수불기초자료!$C$3:$C$4794,$BN$3)</f>
        <v>0</v>
      </c>
      <c r="BP119" s="551">
        <f>SUMIFS(용기수불기초자료!$G$3:$G$4794,용기수불기초자료!$B$3:$B$4794,A119,용기수불기초자료!$C$3:$C$4794,$BN$3)</f>
        <v>0</v>
      </c>
      <c r="BQ119" s="548">
        <f>BN119+BO119-BP119</f>
        <v>0</v>
      </c>
      <c r="BR119" s="552">
        <v>0</v>
      </c>
      <c r="BS119" s="550">
        <f>SUMIFS(용기수불기초자료!$D$3:$D$4794,용기수불기초자료!$B$3:$B$4794,A119,용기수불기초자료!$C$3:$C$4794,$BR$3)</f>
        <v>0</v>
      </c>
      <c r="BT119" s="551">
        <f>SUMIFS(용기수불기초자료!$G$3:$G$4794,용기수불기초자료!$B$3:$B$4794,A119,용기수불기초자료!$C$3:$C$4794,$BR$3)</f>
        <v>0</v>
      </c>
      <c r="BU119" s="548">
        <f>BR119+BS119-BT119</f>
        <v>0</v>
      </c>
      <c r="BV119" s="549">
        <v>0</v>
      </c>
      <c r="BW119" s="550">
        <f>SUMIFS(용기수불기초자료!$D$3:$D$4794,용기수불기초자료!$B$3:$B$4794,A119,용기수불기초자료!$C$3:$C$4794,$BV$3)</f>
        <v>0</v>
      </c>
      <c r="BX119" s="551">
        <f>SUMIFS(용기수불기초자료!$G$3:$G$4794,용기수불기초자료!$B$3:$B$4794,A119,용기수불기초자료!$C$3:$C$4794,$BV$3)</f>
        <v>0</v>
      </c>
      <c r="BY119" s="547">
        <f>BV119+BW119-BX119</f>
        <v>0</v>
      </c>
      <c r="BZ119" s="552">
        <v>0</v>
      </c>
      <c r="CA119" s="550">
        <f>SUMIFS(용기수불기초자료!$D$3:$D$4794,용기수불기초자료!$B$3:$B$4794,A119,용기수불기초자료!$C$3:$C$4794,$BZ$3)</f>
        <v>0</v>
      </c>
      <c r="CB119" s="551">
        <f>SUMIFS(용기수불기초자료!$G$3:$G$4794,용기수불기초자료!$B$3:$B$4794,A119,용기수불기초자료!$C$3:$C$4794,$BZ$3)</f>
        <v>0</v>
      </c>
      <c r="CC119" s="548">
        <f>BZ119+CA119-CB119</f>
        <v>0</v>
      </c>
      <c r="CD119" s="552">
        <v>0</v>
      </c>
      <c r="CE119" s="550">
        <f>SUMIFS(용기수불기초자료!$D$3:$D$4794,용기수불기초자료!$B$3:$B$4794,A119,용기수불기초자료!$C$3:$C$4794,$CD$3)</f>
        <v>0</v>
      </c>
      <c r="CF119" s="551">
        <f>SUMIFS(용기수불기초자료!$G$3:$G$4794,용기수불기초자료!$B$3:$B$4794,A119,용기수불기초자료!$C$3:$C$4794,$CD$3)</f>
        <v>0</v>
      </c>
      <c r="CG119" s="548">
        <f>CD119+CE119-CF119</f>
        <v>0</v>
      </c>
      <c r="CH119" s="552">
        <v>0</v>
      </c>
      <c r="CI119" s="550">
        <f>SUMIFS(용기수불기초자료!$D$3:$D$4794,용기수불기초자료!$B$3:$B$4794,A119,용기수불기초자료!$C$3:$C$4794,$CH$3)</f>
        <v>0</v>
      </c>
      <c r="CJ119" s="551">
        <f>SUMIFS(용기수불기초자료!$G$3:$G$4794,용기수불기초자료!$B$3:$B$4794,A119,용기수불기초자료!$C$3:$C$4794,$CH$3)</f>
        <v>0</v>
      </c>
      <c r="CK119" s="548">
        <f>CH119+CI119-CJ119</f>
        <v>0</v>
      </c>
      <c r="CL119" s="549">
        <v>0</v>
      </c>
      <c r="CM119" s="550">
        <f>SUMIFS(용기수불기초자료!$D$3:$D$4794,용기수불기초자료!$B$3:$B$4794,A119,용기수불기초자료!$C$3:$C$4794,$CL$3)</f>
        <v>0</v>
      </c>
      <c r="CN119" s="551">
        <f>SUMIFS(용기수불기초자료!$G$3:$G$4794,용기수불기초자료!$B$3:$B$4794,A119,용기수불기초자료!$C$3:$C$4794,$CL$3)</f>
        <v>0</v>
      </c>
      <c r="CO119" s="547">
        <f>CL119+CM119-CN119</f>
        <v>0</v>
      </c>
      <c r="CP119" s="552">
        <v>0</v>
      </c>
      <c r="CQ119" s="550">
        <f>SUMIFS(용기수불기초자료!$D$3:$D$4794,용기수불기초자료!$B$3:$B$4794,A119,용기수불기초자료!$C$3:$C$4794,$CP$3)</f>
        <v>0</v>
      </c>
      <c r="CR119" s="551">
        <f>SUMIFS(용기수불기초자료!$G$3:$G$4794,용기수불기초자료!$B$3:$B$4794,A119,용기수불기초자료!$C$3:$C$4794,$CP$3)</f>
        <v>0</v>
      </c>
      <c r="CS119" s="548">
        <f>CP119+CQ119-CR119</f>
        <v>0</v>
      </c>
      <c r="CT119" s="549">
        <v>0</v>
      </c>
      <c r="CU119" s="550">
        <f>SUMIFS(용기수불기초자료!$D$3:$D$4794,용기수불기초자료!$B$3:$B$4794,A119,용기수불기초자료!$C$3:$C$4794,$CT$3)</f>
        <v>0</v>
      </c>
      <c r="CV119" s="551">
        <f>SUMIFS(용기수불기초자료!$G$3:$G$4794,용기수불기초자료!$B$3:$B$4794,A119,용기수불기초자료!$C$3:$C$4794,$CT$3)</f>
        <v>0</v>
      </c>
      <c r="CW119" s="547">
        <f>CT119+CU119-CV119</f>
        <v>0</v>
      </c>
      <c r="CX119" s="552">
        <v>0</v>
      </c>
      <c r="CY119" s="550">
        <f>SUMIFS(용기수불기초자료!$D$3:$D$4794,용기수불기초자료!$B$3:$B$4794,A119,용기수불기초자료!$C$3:$C$4794,$CX$3)</f>
        <v>0</v>
      </c>
      <c r="CZ119" s="551">
        <f>SUMIFS(용기수불기초자료!$G$3:$G$4794,용기수불기초자료!$B$3:$B$4794,A119,용기수불기초자료!$C$3:$C$4794,$CX$3)</f>
        <v>0</v>
      </c>
      <c r="DA119" s="548">
        <f>CX119+CY119-CZ119</f>
        <v>0</v>
      </c>
      <c r="DB119" s="549">
        <v>11</v>
      </c>
      <c r="DC119" s="550">
        <f>SUMIFS(용기수불기초자료!$D$3:$D$4794,용기수불기초자료!$B$3:$B$4794,A119,용기수불기초자료!$C$3:$C$4794,$DB$3)</f>
        <v>6</v>
      </c>
      <c r="DD119" s="551">
        <f>SUMIFS(용기수불기초자료!$G$3:$G$4794,용기수불기초자료!$B$3:$B$4794,A119,용기수불기초자료!$C$3:$C$4794,$DB$3)</f>
        <v>6</v>
      </c>
      <c r="DE119" s="547">
        <f>DB119+DC119-DD119</f>
        <v>11</v>
      </c>
      <c r="DF119" s="552">
        <v>0</v>
      </c>
      <c r="DG119" s="550">
        <f>SUMIFS(용기수불기초자료!$D$3:$D$4794,용기수불기초자료!$B$3:$B$4794,A119,용기수불기초자료!$C$3:$C$4794,$DF$3)</f>
        <v>0</v>
      </c>
      <c r="DH119" s="551">
        <f>SUMIFS(용기수불기초자료!$G$3:$G$4794,용기수불기초자료!$B$3:$B$4794,A119,용기수불기초자료!$C$3:$C$4794,$DF$3)</f>
        <v>0</v>
      </c>
      <c r="DI119" s="548">
        <f>DF119+DG119-DH119</f>
        <v>0</v>
      </c>
      <c r="DJ119" s="552">
        <v>1</v>
      </c>
      <c r="DK119" s="550">
        <f>SUMIFS(용기수불기초자료!$D$3:$D$4794,용기수불기초자료!$B$3:$B$4794,A119,용기수불기초자료!$C$3:$C$4794,$DJ$3)</f>
        <v>0</v>
      </c>
      <c r="DL119" s="551">
        <f>SUMIFS(용기수불기초자료!$G$3:$G$4794,용기수불기초자료!$B$3:$B$4794,A119,용기수불기초자료!$C$3:$C$4794,$DJ$3)</f>
        <v>0</v>
      </c>
      <c r="DM119" s="548">
        <f>DJ119+DK119-DL119</f>
        <v>1</v>
      </c>
      <c r="DN119" s="552">
        <v>0</v>
      </c>
      <c r="DO119" s="550">
        <f>SUMIFS(용기수불기초자료!$D$3:$D$4794,용기수불기초자료!$B$3:$B$4794,A119,용기수불기초자료!$C$3:$C$4794,$DN$3)</f>
        <v>0</v>
      </c>
      <c r="DP119" s="551">
        <f>SUMIFS(용기수불기초자료!$G$3:$G$4794,용기수불기초자료!$B$3:$B$4794,A119,용기수불기초자료!$C$3:$C$4794,$DN$3)</f>
        <v>0</v>
      </c>
      <c r="DQ119" s="554">
        <f>DN119+DO119-DP119</f>
        <v>0</v>
      </c>
      <c r="DR119" s="549">
        <v>0</v>
      </c>
      <c r="DS119" s="550">
        <f>SUMIFS(용기수불기초자료!$D$3:$D$4794,용기수불기초자료!$B$3:$B$4794,A119,용기수불기초자료!$C$3:$C$4794,$DR$3)</f>
        <v>0</v>
      </c>
      <c r="DT119" s="551">
        <f>SUMIFS(용기수불기초자료!$G$3:$G$4794,용기수불기초자료!$B$3:$B$4794,A119,용기수불기초자료!$C$3:$C$4794,$DR$3)</f>
        <v>0</v>
      </c>
      <c r="DU119" s="547">
        <f t="shared" ref="DU119:DU269" si="877">DR119+DS119-DT119</f>
        <v>0</v>
      </c>
      <c r="DV119" s="552">
        <v>0</v>
      </c>
      <c r="DW119" s="550">
        <f>SUMIFS(용기수불기초자료!$D$3:$D$4794,용기수불기초자료!$B$3:$B$4794,A119,용기수불기초자료!$C$3:$C$4794,$DV$3)</f>
        <v>0</v>
      </c>
      <c r="DX119" s="551">
        <f>SUMIFS(용기수불기초자료!$G$3:$G$4794,용기수불기초자료!$B$3:$B$4794,A119,용기수불기초자료!$C$3:$C$4794,$DV$3)</f>
        <v>0</v>
      </c>
      <c r="DY119" s="548">
        <f>DV119+DW119-DX119</f>
        <v>0</v>
      </c>
      <c r="DZ119" s="549">
        <v>0</v>
      </c>
      <c r="EA119" s="550">
        <f>SUMIFS(용기수불기초자료!$D$3:$D$4794,용기수불기초자료!$B$3:$B$4794,A119,용기수불기초자료!$C$3:$C$4794,$DZ$3)</f>
        <v>0</v>
      </c>
      <c r="EB119" s="551">
        <f>SUMIFS(용기수불기초자료!$G$3:$G$4794,용기수불기초자료!$B$3:$B$4794,A119,용기수불기초자료!$C$3:$C$4794,$DZ$3)</f>
        <v>0</v>
      </c>
      <c r="EC119" s="547">
        <f>DZ119+EA119-EB119</f>
        <v>0</v>
      </c>
      <c r="ED119" s="552">
        <v>0</v>
      </c>
      <c r="EE119" s="550">
        <f>SUMIFS(용기수불기초자료!$D$3:$D$4794,용기수불기초자료!$B$3:$B$4794,A119,용기수불기초자료!$C$3:$C$4794,$ED$3)</f>
        <v>0</v>
      </c>
      <c r="EF119" s="551">
        <f>SUMIFS(용기수불기초자료!$G$3:$G$4794,용기수불기초자료!$B$3:$B$4794,A119,용기수불기초자료!$C$3:$C$4794,$ED$3)</f>
        <v>0</v>
      </c>
      <c r="EG119" s="548">
        <f>ED119+EE119-EF119</f>
        <v>0</v>
      </c>
      <c r="EH119" s="552">
        <v>0</v>
      </c>
      <c r="EI119" s="550">
        <f>SUMIFS(용기수불기초자료!$D$3:$D$4794,용기수불기초자료!$B$3:$B$4794,A119,용기수불기초자료!$C$3:$C$4794,$EH$3)</f>
        <v>0</v>
      </c>
      <c r="EJ119" s="551">
        <f>SUMIFS(용기수불기초자료!$G$3:$G$4794,용기수불기초자료!$B$3:$B$4794,A119,용기수불기초자료!$C$3:$C$4794,$EH$3)</f>
        <v>0</v>
      </c>
      <c r="EK119" s="548">
        <f>EH119+EI119-EJ119</f>
        <v>0</v>
      </c>
      <c r="EL119" s="549">
        <v>0</v>
      </c>
      <c r="EM119" s="550">
        <f>SUMIFS(용기수불기초자료!$D$3:$D$4794,용기수불기초자료!$B$3:$B$4794,A119,용기수불기초자료!$C$3:$C$4794,$EL$3)</f>
        <v>0</v>
      </c>
      <c r="EN119" s="551">
        <f>SUMIFS(용기수불기초자료!$G$3:$G$4794,용기수불기초자료!$B$3:$B$4794,A119,용기수불기초자료!$C$3:$C$4794,$EL$3)</f>
        <v>0</v>
      </c>
      <c r="EO119" s="547">
        <f>EL119+EM119-EN119</f>
        <v>0</v>
      </c>
      <c r="EP119" s="552">
        <v>0</v>
      </c>
      <c r="EQ119" s="550">
        <f>SUMIFS(용기수불기초자료!$D$3:$D$4794,용기수불기초자료!$B$3:$B$4794,A119,용기수불기초자료!$C$3:$C$4794,$EP$3)</f>
        <v>0</v>
      </c>
      <c r="ER119" s="551">
        <f>SUMIFS(용기수불기초자료!$G$3:$G$4794,용기수불기초자료!$B$3:$B$4794,A119,용기수불기초자료!$C$3:$C$4794,$EP$3)</f>
        <v>0</v>
      </c>
      <c r="ES119" s="548">
        <f>EP119+EQ119-ER119</f>
        <v>0</v>
      </c>
      <c r="ET119" s="552">
        <v>0</v>
      </c>
      <c r="EU119" s="550">
        <f>SUMIFS(용기수불기초자료!$D$3:$D$4794,용기수불기초자료!$B$3:$B$4794,A119,용기수불기초자료!$C$3:$C$4794,$ET$3)</f>
        <v>0</v>
      </c>
      <c r="EV119" s="551">
        <f>SUMIFS(용기수불기초자료!$G$3:$G$4794,용기수불기초자료!$B$3:$B$4794,A119,용기수불기초자료!$C$3:$C$4794,$ET$3)</f>
        <v>0</v>
      </c>
      <c r="EW119" s="548">
        <f>ET119+EU119-EV119</f>
        <v>0</v>
      </c>
      <c r="EX119" s="552">
        <v>0</v>
      </c>
      <c r="EY119" s="550">
        <f>SUMIFS(용기수불기초자료!$D$3:$D$4794,용기수불기초자료!$B$3:$B$4794,A119,용기수불기초자료!$C$3:$C$4794,$EX$3)</f>
        <v>0</v>
      </c>
      <c r="EZ119" s="551">
        <f>SUMIFS(용기수불기초자료!$G$3:$G$4794,용기수불기초자료!$B$3:$B$4794,A119,용기수불기초자료!$C$3:$C$4794,$EX$3)</f>
        <v>0</v>
      </c>
      <c r="FA119" s="554">
        <f t="shared" si="847"/>
        <v>0</v>
      </c>
      <c r="FB119" s="552">
        <v>0</v>
      </c>
      <c r="FC119" s="555">
        <f>SUMIFS(용기수불기초자료!$D$3:$D$4794,용기수불기초자료!$B$3:$B$4794,A119,용기수불기초자료!$C$3:$C$4794,$FB$3)</f>
        <v>0</v>
      </c>
      <c r="FD119" s="555">
        <f>SUMIFS(용기수불기초자료!$G$3:$G$4794,용기수불기초자료!$B$3:$B$4794,A119,용기수불기초자료!$C$3:$C$4794,$FB$3)</f>
        <v>0</v>
      </c>
      <c r="FE119" s="554">
        <f t="shared" si="848"/>
        <v>0</v>
      </c>
      <c r="FF119" s="552">
        <v>0</v>
      </c>
      <c r="FG119" s="555">
        <f>SUMIFS(용기수불기초자료!$D$3:$D$4794,용기수불기초자료!$B$3:$B$4794,A119,용기수불기초자료!$C$3:$C$4794,$FF$3)</f>
        <v>0</v>
      </c>
      <c r="FH119" s="555">
        <f>SUMIFS(용기수불기초자료!$G$3:$G$4794,용기수불기초자료!$B$3:$B$4794,A119,용기수불기초자료!$C$3:$C$4794,$FF$3)</f>
        <v>0</v>
      </c>
      <c r="FI119" s="554">
        <f t="shared" si="849"/>
        <v>0</v>
      </c>
      <c r="FJ119" s="552">
        <v>0</v>
      </c>
      <c r="FK119" s="555">
        <f>SUMIFS(용기수불기초자료!$D$3:$D$4794,용기수불기초자료!$B$3:$B$4794,$A119,용기수불기초자료!$C$3:$C$4794,$FJ$3)</f>
        <v>0</v>
      </c>
      <c r="FL119" s="555">
        <f>SUMIFS(용기수불기초자료!$G$3:$G$4794,용기수불기초자료!$B$3:$B$4794,$A119,용기수불기초자료!$C$3:$C$4794,$FJ$3)</f>
        <v>0</v>
      </c>
      <c r="FM119" s="554">
        <f t="shared" si="850"/>
        <v>0</v>
      </c>
      <c r="FN119" s="552">
        <v>0</v>
      </c>
      <c r="FO119" s="555">
        <f>SUMIFS(용기수불기초자료!$D$3:$D$4794,용기수불기초자료!$B$3:$B$4794,$A119,용기수불기초자료!$C$3:$C$4794,$FN$3)</f>
        <v>0</v>
      </c>
      <c r="FP119" s="555">
        <f>SUMIFS(용기수불기초자료!$G$3:$G$4794,용기수불기초자료!$B$3:$B$4794,$A119,용기수불기초자료!$C$3:$C$4794,$FN$3)</f>
        <v>0</v>
      </c>
      <c r="FQ119" s="554">
        <f t="shared" si="851"/>
        <v>0</v>
      </c>
      <c r="FR119" s="558">
        <v>0</v>
      </c>
      <c r="FS119" s="582">
        <f>SUMIF(기화기수불!$B$4:$B$628,A119,기화기수불!$D$4:$D$628)</f>
        <v>0</v>
      </c>
      <c r="FT119" s="582">
        <f>SUMIF(기화기수불!$B$4:$B$628,A119,기화기수불!$C$4:$C$628)</f>
        <v>0</v>
      </c>
      <c r="FU119" s="559">
        <f t="shared" si="760"/>
        <v>0</v>
      </c>
    </row>
    <row r="120" spans="1:179" x14ac:dyDescent="0.3">
      <c r="A120" s="711" t="s">
        <v>962</v>
      </c>
      <c r="B120" s="546">
        <f t="shared" si="521"/>
        <v>8</v>
      </c>
      <c r="C120" s="547">
        <f t="shared" si="522"/>
        <v>0</v>
      </c>
      <c r="D120" s="547">
        <f t="shared" si="523"/>
        <v>0</v>
      </c>
      <c r="E120" s="548">
        <f t="shared" si="524"/>
        <v>8</v>
      </c>
      <c r="F120" s="549">
        <v>0</v>
      </c>
      <c r="G120" s="550">
        <f>SUMIFS(용기수불기초자료!$D$3:$D$4794,용기수불기초자료!$B$3:$B$4794,A120,용기수불기초자료!$C$3:$C$4794,$F$3)</f>
        <v>0</v>
      </c>
      <c r="H120" s="551">
        <f>SUMIFS(용기수불기초자료!$G$3:$G$4794,용기수불기초자료!$B$3:$B$4794,A120,용기수불기초자료!$C$3:$C$4794,$F$3)</f>
        <v>0</v>
      </c>
      <c r="I120" s="547">
        <f t="shared" ref="I120" si="878">F120+G120-H120</f>
        <v>0</v>
      </c>
      <c r="J120" s="552">
        <v>0</v>
      </c>
      <c r="K120" s="550">
        <f>SUMIFS(용기수불기초자료!$D$3:$D$4794,용기수불기초자료!$B$3:$B$4794,A120,용기수불기초자료!$C$3:$C$4794,$J$3)</f>
        <v>0</v>
      </c>
      <c r="L120" s="551">
        <f>SUMIFS(용기수불기초자료!$G$3:$G$4794,용기수불기초자료!$B$3:$B$4794,A120,용기수불기초자료!$C$3:$C$4794,$J$3)</f>
        <v>0</v>
      </c>
      <c r="M120" s="548">
        <f t="shared" ref="M120" si="879">J120+K120-L120</f>
        <v>0</v>
      </c>
      <c r="N120" s="549">
        <v>0</v>
      </c>
      <c r="O120" s="550">
        <f>SUMIFS(용기수불기초자료!$D$3:$D$4794,용기수불기초자료!$B$3:$B$4794,A120,용기수불기초자료!$C$3:$C$4794,$N$3)</f>
        <v>0</v>
      </c>
      <c r="P120" s="551">
        <f>SUMIFS(용기수불기초자료!$G$3:$G$4794,용기수불기초자료!$B$3:$B$4794,A120,용기수불기초자료!$C$3:$C$4794,$N$3)</f>
        <v>0</v>
      </c>
      <c r="Q120" s="547">
        <f t="shared" ref="Q120" si="880">N120+O120-P120</f>
        <v>0</v>
      </c>
      <c r="R120" s="552">
        <v>0</v>
      </c>
      <c r="S120" s="551">
        <f>SUMIFS(용기수불기초자료!$D$3:$D$4794,용기수불기초자료!$B$3:$B$4794,A120,용기수불기초자료!$C$3:$C$4794,$R$3)</f>
        <v>0</v>
      </c>
      <c r="T120" s="551">
        <f>SUMIFS(용기수불기초자료!$G$3:$G$4794,용기수불기초자료!$B$3:$B$4794,A120,용기수불기초자료!$C$3:$C$4794,$R$3)</f>
        <v>0</v>
      </c>
      <c r="U120" s="548">
        <f t="shared" ref="U120" si="881">R120+S120-T120</f>
        <v>0</v>
      </c>
      <c r="V120" s="549">
        <v>0</v>
      </c>
      <c r="W120" s="551">
        <f>SUMIFS(용기수불기초자료!$D$3:$D$4794,용기수불기초자료!$B$3:$B$4794,A120,용기수불기초자료!$C$3:$C$4794,$V$3)</f>
        <v>0</v>
      </c>
      <c r="X120" s="551">
        <f>SUMIFS(용기수불기초자료!$G$3:$G$4794,용기수불기초자료!$B$3:$B$4794,A120,용기수불기초자료!$C$3:$C$4794,$V$3)</f>
        <v>0</v>
      </c>
      <c r="Y120" s="547">
        <f t="shared" ref="Y120" si="882">V120+W120-X120</f>
        <v>0</v>
      </c>
      <c r="Z120" s="552">
        <v>0</v>
      </c>
      <c r="AA120" s="551">
        <f>SUMIFS(용기수불기초자료!$D$3:$D$4794,용기수불기초자료!$B$3:$B$4794,A120,용기수불기초자료!$C$3:$C$4794,$Z$3)</f>
        <v>0</v>
      </c>
      <c r="AB120" s="551">
        <f>SUMIFS(용기수불기초자료!$G$3:$G$4794,용기수불기초자료!$B$3:$B$4794,A120,용기수불기초자료!$C$3:$C$4794,$Z$3)</f>
        <v>0</v>
      </c>
      <c r="AC120" s="548">
        <f t="shared" ref="AC120" si="883">Z120+AA120-AB120</f>
        <v>0</v>
      </c>
      <c r="AD120" s="552">
        <v>0</v>
      </c>
      <c r="AE120" s="551">
        <f>SUMIFS(용기수불기초자료!$D$3:$D$4794,용기수불기초자료!$B$3:$B$4794,A120,용기수불기초자료!$C$3:$C$4794,$AD$3)</f>
        <v>0</v>
      </c>
      <c r="AF120" s="551">
        <f>SUMIFS(용기수불기초자료!$G$3:$G$4794,용기수불기초자료!$B$3:$B$4794,A120,용기수불기초자료!$C$3:$C$4794,$AD$3)</f>
        <v>0</v>
      </c>
      <c r="AG120" s="548">
        <f t="shared" ref="AG120" si="884">AD120+AE120-AF120</f>
        <v>0</v>
      </c>
      <c r="AH120" s="549">
        <v>2</v>
      </c>
      <c r="AI120" s="551">
        <f>SUMIFS(용기수불기초자료!$D$3:$D$4794,용기수불기초자료!$B$3:$B$4794,A120,용기수불기초자료!$C$3:$C$4794,$AH$3)</f>
        <v>0</v>
      </c>
      <c r="AJ120" s="551">
        <f>SUMIFS(용기수불기초자료!$G$3:$G$4794,용기수불기초자료!$B$3:$B$4794,A120,용기수불기초자료!$C$3:$C$4794,$AH$3)</f>
        <v>0</v>
      </c>
      <c r="AK120" s="547">
        <f t="shared" ref="AK120" si="885">AH120+AI120-AJ120</f>
        <v>2</v>
      </c>
      <c r="AL120" s="552">
        <v>0</v>
      </c>
      <c r="AM120" s="551">
        <f>SUMIFS(용기수불기초자료!$D$3:$D$4794,용기수불기초자료!$B$3:$B$4794,A120,용기수불기초자료!$C$3:$C$4794,$AL$3)</f>
        <v>0</v>
      </c>
      <c r="AN120" s="551">
        <f>SUMIFS(용기수불기초자료!$G$3:$G$4794,용기수불기초자료!$B$3:$B$4794,A120,용기수불기초자료!$C$3:$C$4794,$AL$3)</f>
        <v>0</v>
      </c>
      <c r="AO120" s="548">
        <f t="shared" ref="AO120" si="886">AL120+AM120-AN120</f>
        <v>0</v>
      </c>
      <c r="AP120" s="552">
        <v>0</v>
      </c>
      <c r="AQ120" s="551">
        <f>SUMIFS(용기수불기초자료!$D$3:$D$4794,용기수불기초자료!$B$3:$B$4794,A120,용기수불기초자료!$C$3:$C$4794,$AP$3)</f>
        <v>0</v>
      </c>
      <c r="AR120" s="551">
        <f>SUMIFS(용기수불기초자료!$G$3:$G$4794,용기수불기초자료!$B$3:$B$4794,A120,용기수불기초자료!$C$3:$C$4794,$AP$3)</f>
        <v>0</v>
      </c>
      <c r="AS120" s="548">
        <f t="shared" ref="AS120" si="887">AP120+AQ120-AR120</f>
        <v>0</v>
      </c>
      <c r="AT120" s="552">
        <v>2</v>
      </c>
      <c r="AU120" s="551">
        <f>SUMIFS(용기수불기초자료!$D$3:$D$4794,용기수불기초자료!$B$3:$B$4794,A120,용기수불기초자료!$C$3:$C$4794,$AT$3)</f>
        <v>0</v>
      </c>
      <c r="AV120" s="551">
        <f>SUMIFS(용기수불기초자료!$G$3:$G$4794,용기수불기초자료!$B$3:$B$4794,A120,용기수불기초자료!$C$3:$C$4794,$AT$3)</f>
        <v>0</v>
      </c>
      <c r="AW120" s="548">
        <f t="shared" ref="AW120" si="888">AT120+AU120-AV120</f>
        <v>2</v>
      </c>
      <c r="AX120" s="549">
        <v>3</v>
      </c>
      <c r="AY120" s="550">
        <f>SUMIFS(용기수불기초자료!$D$3:$D$4794,용기수불기초자료!$B$3:$B$4794,A120,용기수불기초자료!$C$3:$C$4794,$AX$3)</f>
        <v>0</v>
      </c>
      <c r="AZ120" s="551">
        <f>SUMIFS(용기수불기초자료!$G$3:$G$4794,용기수불기초자료!$B$3:$B$4794,A120,용기수불기초자료!$C$3:$C$4794,$AX$3)</f>
        <v>0</v>
      </c>
      <c r="BA120" s="547">
        <f t="shared" ref="BA120" si="889">AX120+AY120-AZ120</f>
        <v>3</v>
      </c>
      <c r="BB120" s="552">
        <v>0</v>
      </c>
      <c r="BC120" s="550">
        <f>SUMIFS(용기수불기초자료!$D$3:$D$4794,용기수불기초자료!$B$3:$B$4794,A120,용기수불기초자료!$C$3:$C$4794,$BB$3)</f>
        <v>0</v>
      </c>
      <c r="BD120" s="551">
        <f>SUMIFS(용기수불기초자료!$G$3:$G$4794,용기수불기초자료!$B$3:$B$4794,A120,용기수불기초자료!$C$3:$C$4794,$BB$3)</f>
        <v>0</v>
      </c>
      <c r="BE120" s="548">
        <f t="shared" ref="BE120" si="890">BB120+BC120-BD120</f>
        <v>0</v>
      </c>
      <c r="BF120" s="549">
        <v>0</v>
      </c>
      <c r="BG120" s="550">
        <f>SUMIFS(용기수불기초자료!$D$3:$D$4794,용기수불기초자료!$B$3:$B$4794,A120,용기수불기초자료!$C$3:$C$4794,$BF$3)</f>
        <v>0</v>
      </c>
      <c r="BH120" s="551">
        <f>SUMIFS(용기수불기초자료!$G$3:$G$4794,용기수불기초자료!$B$3:$B$4794,A120,용기수불기초자료!$C$3:$C$4794,$BF$3)</f>
        <v>0</v>
      </c>
      <c r="BI120" s="547">
        <f t="shared" ref="BI120" si="891">BF120+BG120-BH120</f>
        <v>0</v>
      </c>
      <c r="BJ120" s="552">
        <v>0</v>
      </c>
      <c r="BK120" s="550">
        <f>SUMIFS(용기수불기초자료!$D$3:$D$4794,용기수불기초자료!$B$3:$B$4794,A120,용기수불기초자료!$C$3:$C$4794,$BJ$3)</f>
        <v>0</v>
      </c>
      <c r="BL120" s="551">
        <f>SUMIFS(용기수불기초자료!$G$3:$G$4794,용기수불기초자료!$B$3:$B$4794,A120,용기수불기초자료!$C$3:$C$4794,$BJ$3)</f>
        <v>0</v>
      </c>
      <c r="BM120" s="548">
        <f t="shared" ref="BM120" si="892">BJ120+BK120-BL120</f>
        <v>0</v>
      </c>
      <c r="BN120" s="552">
        <v>0</v>
      </c>
      <c r="BO120" s="550">
        <f>SUMIFS(용기수불기초자료!$D$3:$D$4794,용기수불기초자료!$B$3:$B$4794,A120,용기수불기초자료!$C$3:$C$4794,$BN$3)</f>
        <v>0</v>
      </c>
      <c r="BP120" s="551">
        <f>SUMIFS(용기수불기초자료!$G$3:$G$4794,용기수불기초자료!$B$3:$B$4794,A120,용기수불기초자료!$C$3:$C$4794,$BN$3)</f>
        <v>0</v>
      </c>
      <c r="BQ120" s="548">
        <f t="shared" ref="BQ120" si="893">BN120+BO120-BP120</f>
        <v>0</v>
      </c>
      <c r="BR120" s="552">
        <v>0</v>
      </c>
      <c r="BS120" s="550">
        <f>SUMIFS(용기수불기초자료!$D$3:$D$4794,용기수불기초자료!$B$3:$B$4794,A120,용기수불기초자료!$C$3:$C$4794,$BR$3)</f>
        <v>0</v>
      </c>
      <c r="BT120" s="551">
        <f>SUMIFS(용기수불기초자료!$G$3:$G$4794,용기수불기초자료!$B$3:$B$4794,A120,용기수불기초자료!$C$3:$C$4794,$BR$3)</f>
        <v>0</v>
      </c>
      <c r="BU120" s="548">
        <f t="shared" ref="BU120" si="894">BR120+BS120-BT120</f>
        <v>0</v>
      </c>
      <c r="BV120" s="549">
        <v>0</v>
      </c>
      <c r="BW120" s="550">
        <f>SUMIFS(용기수불기초자료!$D$3:$D$4794,용기수불기초자료!$B$3:$B$4794,A120,용기수불기초자료!$C$3:$C$4794,$BV$3)</f>
        <v>0</v>
      </c>
      <c r="BX120" s="551">
        <f>SUMIFS(용기수불기초자료!$G$3:$G$4794,용기수불기초자료!$B$3:$B$4794,A120,용기수불기초자료!$C$3:$C$4794,$BV$3)</f>
        <v>0</v>
      </c>
      <c r="BY120" s="547">
        <f t="shared" ref="BY120" si="895">BV120+BW120-BX120</f>
        <v>0</v>
      </c>
      <c r="BZ120" s="552">
        <v>0</v>
      </c>
      <c r="CA120" s="550">
        <f>SUMIFS(용기수불기초자료!$D$3:$D$4794,용기수불기초자료!$B$3:$B$4794,A120,용기수불기초자료!$C$3:$C$4794,$BZ$3)</f>
        <v>0</v>
      </c>
      <c r="CB120" s="551">
        <f>SUMIFS(용기수불기초자료!$G$3:$G$4794,용기수불기초자료!$B$3:$B$4794,A120,용기수불기초자료!$C$3:$C$4794,$BZ$3)</f>
        <v>0</v>
      </c>
      <c r="CC120" s="548">
        <f t="shared" ref="CC120" si="896">BZ120+CA120-CB120</f>
        <v>0</v>
      </c>
      <c r="CD120" s="552">
        <v>0</v>
      </c>
      <c r="CE120" s="550">
        <f>SUMIFS(용기수불기초자료!$D$3:$D$4794,용기수불기초자료!$B$3:$B$4794,A120,용기수불기초자료!$C$3:$C$4794,$CD$3)</f>
        <v>0</v>
      </c>
      <c r="CF120" s="551">
        <f>SUMIFS(용기수불기초자료!$G$3:$G$4794,용기수불기초자료!$B$3:$B$4794,A120,용기수불기초자료!$C$3:$C$4794,$CD$3)</f>
        <v>0</v>
      </c>
      <c r="CG120" s="548">
        <f t="shared" ref="CG120" si="897">CD120+CE120-CF120</f>
        <v>0</v>
      </c>
      <c r="CH120" s="552">
        <v>0</v>
      </c>
      <c r="CI120" s="550">
        <f>SUMIFS(용기수불기초자료!$D$3:$D$4794,용기수불기초자료!$B$3:$B$4794,A120,용기수불기초자료!$C$3:$C$4794,$CH$3)</f>
        <v>0</v>
      </c>
      <c r="CJ120" s="551">
        <f>SUMIFS(용기수불기초자료!$G$3:$G$4794,용기수불기초자료!$B$3:$B$4794,A120,용기수불기초자료!$C$3:$C$4794,$CH$3)</f>
        <v>0</v>
      </c>
      <c r="CK120" s="548">
        <f t="shared" ref="CK120" si="898">CH120+CI120-CJ120</f>
        <v>0</v>
      </c>
      <c r="CL120" s="549">
        <v>0</v>
      </c>
      <c r="CM120" s="550">
        <f>SUMIFS(용기수불기초자료!$D$3:$D$4794,용기수불기초자료!$B$3:$B$4794,A120,용기수불기초자료!$C$3:$C$4794,$CL$3)</f>
        <v>0</v>
      </c>
      <c r="CN120" s="551">
        <f>SUMIFS(용기수불기초자료!$G$3:$G$4794,용기수불기초자료!$B$3:$B$4794,A120,용기수불기초자료!$C$3:$C$4794,$CL$3)</f>
        <v>0</v>
      </c>
      <c r="CO120" s="547">
        <f t="shared" ref="CO120" si="899">CL120+CM120-CN120</f>
        <v>0</v>
      </c>
      <c r="CP120" s="552">
        <v>0</v>
      </c>
      <c r="CQ120" s="550">
        <f>SUMIFS(용기수불기초자료!$D$3:$D$4794,용기수불기초자료!$B$3:$B$4794,A120,용기수불기초자료!$C$3:$C$4794,$CP$3)</f>
        <v>0</v>
      </c>
      <c r="CR120" s="551">
        <f>SUMIFS(용기수불기초자료!$G$3:$G$4794,용기수불기초자료!$B$3:$B$4794,A120,용기수불기초자료!$C$3:$C$4794,$CP$3)</f>
        <v>0</v>
      </c>
      <c r="CS120" s="548">
        <f t="shared" ref="CS120" si="900">CP120+CQ120-CR120</f>
        <v>0</v>
      </c>
      <c r="CT120" s="549">
        <v>0</v>
      </c>
      <c r="CU120" s="550">
        <f>SUMIFS(용기수불기초자료!$D$3:$D$4794,용기수불기초자료!$B$3:$B$4794,A120,용기수불기초자료!$C$3:$C$4794,$CT$3)</f>
        <v>0</v>
      </c>
      <c r="CV120" s="551">
        <f>SUMIFS(용기수불기초자료!$G$3:$G$4794,용기수불기초자료!$B$3:$B$4794,A120,용기수불기초자료!$C$3:$C$4794,$CT$3)</f>
        <v>0</v>
      </c>
      <c r="CW120" s="547">
        <f t="shared" ref="CW120" si="901">CT120+CU120-CV120</f>
        <v>0</v>
      </c>
      <c r="CX120" s="552">
        <v>0</v>
      </c>
      <c r="CY120" s="550">
        <f>SUMIFS(용기수불기초자료!$D$3:$D$4794,용기수불기초자료!$B$3:$B$4794,A120,용기수불기초자료!$C$3:$C$4794,$CX$3)</f>
        <v>0</v>
      </c>
      <c r="CZ120" s="551">
        <f>SUMIFS(용기수불기초자료!$G$3:$G$4794,용기수불기초자료!$B$3:$B$4794,A120,용기수불기초자료!$C$3:$C$4794,$CX$3)</f>
        <v>0</v>
      </c>
      <c r="DA120" s="548">
        <f t="shared" ref="DA120" si="902">CX120+CY120-CZ120</f>
        <v>0</v>
      </c>
      <c r="DB120" s="549">
        <v>0</v>
      </c>
      <c r="DC120" s="550">
        <f>SUMIFS(용기수불기초자료!$D$3:$D$4794,용기수불기초자료!$B$3:$B$4794,A120,용기수불기초자료!$C$3:$C$4794,$DB$3)</f>
        <v>0</v>
      </c>
      <c r="DD120" s="551">
        <f>SUMIFS(용기수불기초자료!$G$3:$G$4794,용기수불기초자료!$B$3:$B$4794,A120,용기수불기초자료!$C$3:$C$4794,$DB$3)</f>
        <v>0</v>
      </c>
      <c r="DE120" s="547">
        <f t="shared" ref="DE120" si="903">DB120+DC120-DD120</f>
        <v>0</v>
      </c>
      <c r="DF120" s="552">
        <v>0</v>
      </c>
      <c r="DG120" s="550">
        <f>SUMIFS(용기수불기초자료!$D$3:$D$4794,용기수불기초자료!$B$3:$B$4794,A120,용기수불기초자료!$C$3:$C$4794,$DF$3)</f>
        <v>0</v>
      </c>
      <c r="DH120" s="551">
        <f>SUMIFS(용기수불기초자료!$G$3:$G$4794,용기수불기초자료!$B$3:$B$4794,A120,용기수불기초자료!$C$3:$C$4794,$DF$3)</f>
        <v>0</v>
      </c>
      <c r="DI120" s="548">
        <f t="shared" ref="DI120" si="904">DF120+DG120-DH120</f>
        <v>0</v>
      </c>
      <c r="DJ120" s="552">
        <v>0</v>
      </c>
      <c r="DK120" s="550">
        <f>SUMIFS(용기수불기초자료!$D$3:$D$4794,용기수불기초자료!$B$3:$B$4794,A120,용기수불기초자료!$C$3:$C$4794,$DJ$3)</f>
        <v>0</v>
      </c>
      <c r="DL120" s="551">
        <f>SUMIFS(용기수불기초자료!$G$3:$G$4794,용기수불기초자료!$B$3:$B$4794,A120,용기수불기초자료!$C$3:$C$4794,$DJ$3)</f>
        <v>0</v>
      </c>
      <c r="DM120" s="548">
        <f t="shared" ref="DM120" si="905">DJ120+DK120-DL120</f>
        <v>0</v>
      </c>
      <c r="DN120" s="552">
        <v>0</v>
      </c>
      <c r="DO120" s="550">
        <f>SUMIFS(용기수불기초자료!$D$3:$D$4794,용기수불기초자료!$B$3:$B$4794,I120,용기수불기초자료!$C$3:$C$4794,$EX$3)</f>
        <v>0</v>
      </c>
      <c r="DP120" s="551">
        <f>SUMIFS(용기수불기초자료!$G$3:$G$4794,용기수불기초자료!$B$3:$B$4794,I120,용기수불기초자료!$C$3:$C$4794,$EX$3)</f>
        <v>0</v>
      </c>
      <c r="DQ120" s="554">
        <f t="shared" ref="DQ120" si="906">DN120+DO120-DP120</f>
        <v>0</v>
      </c>
      <c r="DR120" s="549">
        <v>0</v>
      </c>
      <c r="DS120" s="550">
        <f>SUMIFS(용기수불기초자료!$D$3:$D$4794,용기수불기초자료!$B$3:$B$4794,A120,용기수불기초자료!$C$3:$C$4794,$DR$3)</f>
        <v>0</v>
      </c>
      <c r="DT120" s="551">
        <f>SUMIFS(용기수불기초자료!$G$3:$G$4794,용기수불기초자료!$B$3:$B$4794,A120,용기수불기초자료!$C$3:$C$4794,$DR$3)</f>
        <v>0</v>
      </c>
      <c r="DU120" s="547">
        <f t="shared" si="877"/>
        <v>0</v>
      </c>
      <c r="DV120" s="552">
        <v>1</v>
      </c>
      <c r="DW120" s="550">
        <f>SUMIFS(용기수불기초자료!$D$3:$D$4794,용기수불기초자료!$B$3:$B$4794,A120,용기수불기초자료!$C$3:$C$4794,$DV$3)</f>
        <v>0</v>
      </c>
      <c r="DX120" s="551">
        <f>SUMIFS(용기수불기초자료!$G$3:$G$4794,용기수불기초자료!$B$3:$B$4794,A120,용기수불기초자료!$C$3:$C$4794,$DV$3)</f>
        <v>0</v>
      </c>
      <c r="DY120" s="548">
        <f>DV120+DW120-DX120</f>
        <v>1</v>
      </c>
      <c r="DZ120" s="549">
        <v>0</v>
      </c>
      <c r="EA120" s="550">
        <f>SUMIFS(용기수불기초자료!$D$3:$D$4794,용기수불기초자료!$B$3:$B$4794,A120,용기수불기초자료!$C$3:$C$4794,$DZ$3)</f>
        <v>0</v>
      </c>
      <c r="EB120" s="551">
        <f>SUMIFS(용기수불기초자료!$G$3:$G$4794,용기수불기초자료!$B$3:$B$4794,A120,용기수불기초자료!$C$3:$C$4794,$DZ$3)</f>
        <v>0</v>
      </c>
      <c r="EC120" s="547">
        <f t="shared" ref="EC120" si="907">DZ120+EA120-EB120</f>
        <v>0</v>
      </c>
      <c r="ED120" s="552">
        <v>0</v>
      </c>
      <c r="EE120" s="550">
        <f>SUMIFS(용기수불기초자료!$D$3:$D$4794,용기수불기초자료!$B$3:$B$4794,A120,용기수불기초자료!$C$3:$C$4794,$ED$3)</f>
        <v>0</v>
      </c>
      <c r="EF120" s="551">
        <f>SUMIFS(용기수불기초자료!$G$3:$G$4794,용기수불기초자료!$B$3:$B$4794,A120,용기수불기초자료!$C$3:$C$4794,$ED$3)</f>
        <v>0</v>
      </c>
      <c r="EG120" s="548">
        <f t="shared" ref="EG120" si="908">ED120+EE120-EF120</f>
        <v>0</v>
      </c>
      <c r="EH120" s="552">
        <v>0</v>
      </c>
      <c r="EI120" s="550">
        <f>SUMIFS(용기수불기초자료!$D$3:$D$4794,용기수불기초자료!$B$3:$B$4794,A120,용기수불기초자료!$C$3:$C$4794,$EH$3)</f>
        <v>0</v>
      </c>
      <c r="EJ120" s="551">
        <f>SUMIFS(용기수불기초자료!$G$3:$G$4794,용기수불기초자료!$B$3:$B$4794,A120,용기수불기초자료!$C$3:$C$4794,$EH$3)</f>
        <v>0</v>
      </c>
      <c r="EK120" s="548">
        <f t="shared" ref="EK120" si="909">EH120+EI120-EJ120</f>
        <v>0</v>
      </c>
      <c r="EL120" s="549">
        <v>0</v>
      </c>
      <c r="EM120" s="550">
        <f>SUMIFS(용기수불기초자료!$D$3:$D$4794,용기수불기초자료!$B$3:$B$4794,A120,용기수불기초자료!$C$3:$C$4794,$EL$3)</f>
        <v>0</v>
      </c>
      <c r="EN120" s="551">
        <f>SUMIFS(용기수불기초자료!$G$3:$G$4794,용기수불기초자료!$B$3:$B$4794,A120,용기수불기초자료!$C$3:$C$4794,$EL$3)</f>
        <v>0</v>
      </c>
      <c r="EO120" s="547">
        <f t="shared" ref="EO120" si="910">EL120+EM120-EN120</f>
        <v>0</v>
      </c>
      <c r="EP120" s="552">
        <v>0</v>
      </c>
      <c r="EQ120" s="550">
        <f>SUMIFS(용기수불기초자료!$D$3:$D$4794,용기수불기초자료!$B$3:$B$4794,A120,용기수불기초자료!$C$3:$C$4794,$EP$3)</f>
        <v>0</v>
      </c>
      <c r="ER120" s="551">
        <f>SUMIFS(용기수불기초자료!$G$3:$G$4794,용기수불기초자료!$B$3:$B$4794,A120,용기수불기초자료!$C$3:$C$4794,$EP$3)</f>
        <v>0</v>
      </c>
      <c r="ES120" s="548">
        <f t="shared" ref="ES120" si="911">EP120+EQ120-ER120</f>
        <v>0</v>
      </c>
      <c r="ET120" s="552">
        <v>0</v>
      </c>
      <c r="EU120" s="550">
        <f>SUMIFS(용기수불기초자료!$D$3:$D$4794,용기수불기초자료!$B$3:$B$4794,A120,용기수불기초자료!$C$3:$C$4794,$ET$3)</f>
        <v>0</v>
      </c>
      <c r="EV120" s="551">
        <f>SUMIFS(용기수불기초자료!$G$3:$G$4794,용기수불기초자료!$B$3:$B$4794,A120,용기수불기초자료!$C$3:$C$4794,$ET$3)</f>
        <v>0</v>
      </c>
      <c r="EW120" s="548">
        <f t="shared" ref="EW120" si="912">ET120+EU120-EV120</f>
        <v>0</v>
      </c>
      <c r="EX120" s="552">
        <v>0</v>
      </c>
      <c r="EY120" s="550">
        <f>SUMIFS(용기수불기초자료!$D$3:$D$4794,용기수불기초자료!$B$3:$B$4794,A120,용기수불기초자료!$C$3:$C$4794,$EX$3)</f>
        <v>0</v>
      </c>
      <c r="EZ120" s="551">
        <f>SUMIFS(용기수불기초자료!$G$3:$G$4794,용기수불기초자료!$B$3:$B$4794,A120,용기수불기초자료!$C$3:$C$4794,$EX$3)</f>
        <v>0</v>
      </c>
      <c r="FA120" s="554">
        <f t="shared" ref="FA120" si="913">EX120+EY120-EZ120</f>
        <v>0</v>
      </c>
      <c r="FB120" s="552">
        <v>0</v>
      </c>
      <c r="FC120" s="550">
        <f>SUMIFS(용기수불기초자료!$D$3:$D$4794,용기수불기초자료!$B$3:$B$4794,A120,용기수불기초자료!$C$3:$C$4794,$FB$3)</f>
        <v>0</v>
      </c>
      <c r="FD120" s="551">
        <f>SUMIFS(용기수불기초자료!$G$3:$G$4794,용기수불기초자료!$B$3:$B$4794,A120,용기수불기초자료!$C$3:$C$4794,$FB$3)</f>
        <v>0</v>
      </c>
      <c r="FE120" s="554">
        <f t="shared" ref="FE120" si="914">FB120+FC120-FD120</f>
        <v>0</v>
      </c>
      <c r="FF120" s="552">
        <v>0</v>
      </c>
      <c r="FG120" s="555">
        <f>SUMIFS(용기수불기초자료!$D$3:$D$4794,용기수불기초자료!$B$3:$B$4794,A120,용기수불기초자료!$C$3:$C$4794,$FF$3)</f>
        <v>0</v>
      </c>
      <c r="FH120" s="555">
        <f>SUMIFS(용기수불기초자료!$G$3:$G$4794,용기수불기초자료!$B$3:$B$4794,A120,용기수불기초자료!$C$3:$C$4794,$FF$3)</f>
        <v>0</v>
      </c>
      <c r="FI120" s="554">
        <f t="shared" ref="FI120" si="915">FF120+FG120-FH120</f>
        <v>0</v>
      </c>
      <c r="FJ120" s="552">
        <v>0</v>
      </c>
      <c r="FK120" s="555">
        <f>SUMIFS(용기수불기초자료!$D$3:$D$4794,용기수불기초자료!$B$3:$B$4794,$A120,용기수불기초자료!$C$3:$C$4794,$FJ$3)</f>
        <v>0</v>
      </c>
      <c r="FL120" s="555">
        <f>SUMIFS(용기수불기초자료!$G$3:$G$4794,용기수불기초자료!$B$3:$B$4794,$A120,용기수불기초자료!$C$3:$C$4794,$FJ$3)</f>
        <v>0</v>
      </c>
      <c r="FM120" s="554">
        <f t="shared" ref="FM120" si="916">FJ120+FK120-FL120</f>
        <v>0</v>
      </c>
      <c r="FN120" s="552">
        <v>0</v>
      </c>
      <c r="FO120" s="555">
        <f>SUMIFS(용기수불기초자료!$D$3:$D$4794,용기수불기초자료!$B$3:$B$4794,$A120,용기수불기초자료!$C$3:$C$4794,$FN$3)</f>
        <v>0</v>
      </c>
      <c r="FP120" s="555">
        <f>SUMIFS(용기수불기초자료!$G$3:$G$4794,용기수불기초자료!$B$3:$B$4794,$A120,용기수불기초자료!$C$3:$C$4794,$FN$3)</f>
        <v>0</v>
      </c>
      <c r="FQ120" s="554">
        <f t="shared" ref="FQ120" si="917">FN120+FO120-FP120</f>
        <v>0</v>
      </c>
      <c r="FR120" s="558">
        <v>1</v>
      </c>
      <c r="FS120" s="582">
        <f>SUMIF(기화기수불!$B$4:$B$628,A120,기화기수불!$D$4:$D$628)</f>
        <v>0</v>
      </c>
      <c r="FT120" s="582">
        <f>SUMIF(기화기수불!$B$4:$B$628,A120,기화기수불!$C$4:$C$628)</f>
        <v>0</v>
      </c>
      <c r="FU120" s="559">
        <f t="shared" si="760"/>
        <v>1</v>
      </c>
      <c r="FV120" s="542" t="s">
        <v>1129</v>
      </c>
    </row>
    <row r="121" spans="1:179" ht="17.25" customHeight="1" x14ac:dyDescent="0.3">
      <c r="A121" s="945" t="s">
        <v>922</v>
      </c>
      <c r="B121" s="546">
        <f t="shared" si="521"/>
        <v>23</v>
      </c>
      <c r="C121" s="547">
        <f t="shared" si="522"/>
        <v>8</v>
      </c>
      <c r="D121" s="547">
        <f t="shared" si="523"/>
        <v>8</v>
      </c>
      <c r="E121" s="548">
        <f t="shared" si="524"/>
        <v>23</v>
      </c>
      <c r="F121" s="549">
        <v>9</v>
      </c>
      <c r="G121" s="550">
        <f>SUMIFS(용기수불기초자료!$D$3:$D$4794,용기수불기초자료!$B$3:$B$4794,A121,용기수불기초자료!$C$3:$C$4794,$F$3)</f>
        <v>4</v>
      </c>
      <c r="H121" s="551">
        <f>SUMIFS(용기수불기초자료!$G$3:$G$4794,용기수불기초자료!$B$3:$B$4794,A121,용기수불기초자료!$C$3:$C$4794,$F$3)</f>
        <v>4</v>
      </c>
      <c r="I121" s="547">
        <f t="shared" si="804"/>
        <v>9</v>
      </c>
      <c r="J121" s="552">
        <v>0</v>
      </c>
      <c r="K121" s="550">
        <f>SUMIFS(용기수불기초자료!$D$3:$D$4794,용기수불기초자료!$B$3:$B$4794,A121,용기수불기초자료!$C$3:$C$4794,$J$3)</f>
        <v>0</v>
      </c>
      <c r="L121" s="551">
        <f>SUMIFS(용기수불기초자료!$G$3:$G$4794,용기수불기초자료!$B$3:$B$4794,A121,용기수불기초자료!$C$3:$C$4794,$J$3)</f>
        <v>0</v>
      </c>
      <c r="M121" s="548">
        <f t="shared" si="805"/>
        <v>0</v>
      </c>
      <c r="N121" s="549">
        <v>0</v>
      </c>
      <c r="O121" s="550">
        <f>SUMIFS(용기수불기초자료!$D$3:$D$4794,용기수불기초자료!$B$3:$B$4794,A121,용기수불기초자료!$C$3:$C$4794,$N$3)</f>
        <v>0</v>
      </c>
      <c r="P121" s="551">
        <f>SUMIFS(용기수불기초자료!$G$3:$G$4794,용기수불기초자료!$B$3:$B$4794,A121,용기수불기초자료!$C$3:$C$4794,$N$3)</f>
        <v>0</v>
      </c>
      <c r="Q121" s="547">
        <f t="shared" si="806"/>
        <v>0</v>
      </c>
      <c r="R121" s="552">
        <v>0</v>
      </c>
      <c r="S121" s="551">
        <f>SUMIFS(용기수불기초자료!$D$3:$D$4794,용기수불기초자료!$B$3:$B$4794,A121,용기수불기초자료!$C$3:$C$4794,$R$3)</f>
        <v>0</v>
      </c>
      <c r="T121" s="551">
        <f>SUMIFS(용기수불기초자료!$G$3:$G$4794,용기수불기초자료!$B$3:$B$4794,A121,용기수불기초자료!$C$3:$C$4794,$R$3)</f>
        <v>0</v>
      </c>
      <c r="U121" s="548">
        <f t="shared" si="807"/>
        <v>0</v>
      </c>
      <c r="V121" s="549">
        <v>0</v>
      </c>
      <c r="W121" s="551">
        <f>SUMIFS(용기수불기초자료!$D$3:$D$4794,용기수불기초자료!$B$3:$B$4794,A121,용기수불기초자료!$C$3:$C$4794,$V$3)</f>
        <v>0</v>
      </c>
      <c r="X121" s="551">
        <f>SUMIFS(용기수불기초자료!$G$3:$G$4794,용기수불기초자료!$B$3:$B$4794,A121,용기수불기초자료!$C$3:$C$4794,$V$3)</f>
        <v>0</v>
      </c>
      <c r="Y121" s="547">
        <f t="shared" si="808"/>
        <v>0</v>
      </c>
      <c r="Z121" s="552">
        <v>0</v>
      </c>
      <c r="AA121" s="551">
        <f>SUMIFS(용기수불기초자료!$D$3:$D$4794,용기수불기초자료!$B$3:$B$4794,A121,용기수불기초자료!$C$3:$C$4794,$Z$3)</f>
        <v>0</v>
      </c>
      <c r="AB121" s="551">
        <f>SUMIFS(용기수불기초자료!$G$3:$G$4794,용기수불기초자료!$B$3:$B$4794,A121,용기수불기초자료!$C$3:$C$4794,$Z$3)</f>
        <v>0</v>
      </c>
      <c r="AC121" s="548">
        <f t="shared" si="809"/>
        <v>0</v>
      </c>
      <c r="AD121" s="552">
        <v>-1</v>
      </c>
      <c r="AE121" s="551">
        <f>SUMIFS(용기수불기초자료!$D$3:$D$4794,용기수불기초자료!$B$3:$B$4794,A121,용기수불기초자료!$C$3:$C$4794,$AD$3)</f>
        <v>0</v>
      </c>
      <c r="AF121" s="551">
        <f>SUMIFS(용기수불기초자료!$G$3:$G$4794,용기수불기초자료!$B$3:$B$4794,A121,용기수불기초자료!$C$3:$C$4794,$AD$3)</f>
        <v>0</v>
      </c>
      <c r="AG121" s="548">
        <f t="shared" si="810"/>
        <v>-1</v>
      </c>
      <c r="AH121" s="549">
        <v>14</v>
      </c>
      <c r="AI121" s="551">
        <f>SUMIFS(용기수불기초자료!$D$3:$D$4794,용기수불기초자료!$B$3:$B$4794,A121,용기수불기초자료!$C$3:$C$4794,$AH$3)</f>
        <v>4</v>
      </c>
      <c r="AJ121" s="551">
        <f>SUMIFS(용기수불기초자료!$G$3:$G$4794,용기수불기초자료!$B$3:$B$4794,A121,용기수불기초자료!$C$3:$C$4794,$AH$3)</f>
        <v>4</v>
      </c>
      <c r="AK121" s="547">
        <f t="shared" si="811"/>
        <v>14</v>
      </c>
      <c r="AL121" s="552">
        <v>0</v>
      </c>
      <c r="AM121" s="551">
        <f>SUMIFS(용기수불기초자료!$D$3:$D$4794,용기수불기초자료!$B$3:$B$4794,A121,용기수불기초자료!$C$3:$C$4794,$AL$3)</f>
        <v>0</v>
      </c>
      <c r="AN121" s="551">
        <f>SUMIFS(용기수불기초자료!$G$3:$G$4794,용기수불기초자료!$B$3:$B$4794,A121,용기수불기초자료!$C$3:$C$4794,$AL$3)</f>
        <v>0</v>
      </c>
      <c r="AO121" s="548">
        <f t="shared" si="723"/>
        <v>0</v>
      </c>
      <c r="AP121" s="552">
        <v>0</v>
      </c>
      <c r="AQ121" s="551">
        <f>SUMIFS(용기수불기초자료!$D$3:$D$4794,용기수불기초자료!$B$3:$B$4794,A121,용기수불기초자료!$C$3:$C$4794,$AP$3)</f>
        <v>0</v>
      </c>
      <c r="AR121" s="551">
        <f>SUMIFS(용기수불기초자료!$G$3:$G$4794,용기수불기초자료!$B$3:$B$4794,A121,용기수불기초자료!$C$3:$C$4794,$AP$3)</f>
        <v>0</v>
      </c>
      <c r="AS121" s="548">
        <f t="shared" si="606"/>
        <v>0</v>
      </c>
      <c r="AT121" s="552">
        <v>1</v>
      </c>
      <c r="AU121" s="551">
        <f>SUMIFS(용기수불기초자료!$D$3:$D$4794,용기수불기초자료!$B$3:$B$4794,A121,용기수불기초자료!$C$3:$C$4794,$AT$3)</f>
        <v>0</v>
      </c>
      <c r="AV121" s="551">
        <f>SUMIFS(용기수불기초자료!$G$3:$G$4794,용기수불기초자료!$B$3:$B$4794,A121,용기수불기초자료!$C$3:$C$4794,$AT$3)</f>
        <v>0</v>
      </c>
      <c r="AW121" s="548">
        <f t="shared" si="812"/>
        <v>1</v>
      </c>
      <c r="AX121" s="549">
        <v>0</v>
      </c>
      <c r="AY121" s="550">
        <f>SUMIFS(용기수불기초자료!$D$3:$D$4794,용기수불기초자료!$B$3:$B$4794,A121,용기수불기초자료!$C$3:$C$4794,$AX$3)</f>
        <v>0</v>
      </c>
      <c r="AZ121" s="551">
        <f>SUMIFS(용기수불기초자료!$G$3:$G$4794,용기수불기초자료!$B$3:$B$4794,A121,용기수불기초자료!$C$3:$C$4794,$AX$3)</f>
        <v>0</v>
      </c>
      <c r="BA121" s="547">
        <f t="shared" si="813"/>
        <v>0</v>
      </c>
      <c r="BB121" s="552">
        <v>0</v>
      </c>
      <c r="BC121" s="550">
        <f>SUMIFS(용기수불기초자료!$D$3:$D$4794,용기수불기초자료!$B$3:$B$4794,A121,용기수불기초자료!$C$3:$C$4794,$BB$3)</f>
        <v>0</v>
      </c>
      <c r="BD121" s="551">
        <f>SUMIFS(용기수불기초자료!$G$3:$G$4794,용기수불기초자료!$B$3:$B$4794,A121,용기수불기초자료!$C$3:$C$4794,$BB$3)</f>
        <v>0</v>
      </c>
      <c r="BE121" s="548">
        <f t="shared" si="814"/>
        <v>0</v>
      </c>
      <c r="BF121" s="549">
        <v>0</v>
      </c>
      <c r="BG121" s="550">
        <f>SUMIFS(용기수불기초자료!$D$3:$D$4794,용기수불기초자료!$B$3:$B$4794,A121,용기수불기초자료!$C$3:$C$4794,$BF$3)</f>
        <v>0</v>
      </c>
      <c r="BH121" s="551">
        <f>SUMIFS(용기수불기초자료!$G$3:$G$4794,용기수불기초자료!$B$3:$B$4794,A121,용기수불기초자료!$C$3:$C$4794,$BF$3)</f>
        <v>0</v>
      </c>
      <c r="BI121" s="547">
        <f t="shared" si="815"/>
        <v>0</v>
      </c>
      <c r="BJ121" s="552">
        <v>0</v>
      </c>
      <c r="BK121" s="550">
        <f>SUMIFS(용기수불기초자료!$D$3:$D$4794,용기수불기초자료!$B$3:$B$4794,A121,용기수불기초자료!$C$3:$C$4794,$BJ$3)</f>
        <v>0</v>
      </c>
      <c r="BL121" s="551">
        <f>SUMIFS(용기수불기초자료!$G$3:$G$4794,용기수불기초자료!$B$3:$B$4794,A121,용기수불기초자료!$C$3:$C$4794,$BJ$3)</f>
        <v>0</v>
      </c>
      <c r="BM121" s="548">
        <f t="shared" si="816"/>
        <v>0</v>
      </c>
      <c r="BN121" s="552">
        <v>0</v>
      </c>
      <c r="BO121" s="550">
        <f>SUMIFS(용기수불기초자료!$D$3:$D$4794,용기수불기초자료!$B$3:$B$4794,A121,용기수불기초자료!$C$3:$C$4794,$BN$3)</f>
        <v>0</v>
      </c>
      <c r="BP121" s="551">
        <f>SUMIFS(용기수불기초자료!$G$3:$G$4794,용기수불기초자료!$B$3:$B$4794,A121,용기수불기초자료!$C$3:$C$4794,$BN$3)</f>
        <v>0</v>
      </c>
      <c r="BQ121" s="548">
        <f t="shared" si="817"/>
        <v>0</v>
      </c>
      <c r="BR121" s="552">
        <v>0</v>
      </c>
      <c r="BS121" s="550">
        <f>SUMIFS(용기수불기초자료!$D$3:$D$4794,용기수불기초자료!$B$3:$B$4794,A121,용기수불기초자료!$C$3:$C$4794,$BR$3)</f>
        <v>0</v>
      </c>
      <c r="BT121" s="551">
        <f>SUMIFS(용기수불기초자료!$G$3:$G$4794,용기수불기초자료!$B$3:$B$4794,A121,용기수불기초자료!$C$3:$C$4794,$BR$3)</f>
        <v>0</v>
      </c>
      <c r="BU121" s="548">
        <f t="shared" si="818"/>
        <v>0</v>
      </c>
      <c r="BV121" s="549">
        <v>0</v>
      </c>
      <c r="BW121" s="550">
        <f>SUMIFS(용기수불기초자료!$D$3:$D$4794,용기수불기초자료!$B$3:$B$4794,A121,용기수불기초자료!$C$3:$C$4794,$BV$3)</f>
        <v>0</v>
      </c>
      <c r="BX121" s="551">
        <f>SUMIFS(용기수불기초자료!$G$3:$G$4794,용기수불기초자료!$B$3:$B$4794,A121,용기수불기초자료!$C$3:$C$4794,$BV$3)</f>
        <v>0</v>
      </c>
      <c r="BY121" s="547">
        <f t="shared" si="819"/>
        <v>0</v>
      </c>
      <c r="BZ121" s="552">
        <v>0</v>
      </c>
      <c r="CA121" s="550">
        <f>SUMIFS(용기수불기초자료!$D$3:$D$4794,용기수불기초자료!$B$3:$B$4794,A121,용기수불기초자료!$C$3:$C$4794,$BZ$3)</f>
        <v>0</v>
      </c>
      <c r="CB121" s="551">
        <f>SUMIFS(용기수불기초자료!$G$3:$G$4794,용기수불기초자료!$B$3:$B$4794,A121,용기수불기초자료!$C$3:$C$4794,$BZ$3)</f>
        <v>0</v>
      </c>
      <c r="CC121" s="548">
        <f t="shared" si="820"/>
        <v>0</v>
      </c>
      <c r="CD121" s="552">
        <v>0</v>
      </c>
      <c r="CE121" s="550">
        <f>SUMIFS(용기수불기초자료!$D$3:$D$4794,용기수불기초자료!$B$3:$B$4794,A121,용기수불기초자료!$C$3:$C$4794,$CD$3)</f>
        <v>0</v>
      </c>
      <c r="CF121" s="551">
        <f>SUMIFS(용기수불기초자료!$G$3:$G$4794,용기수불기초자료!$B$3:$B$4794,A121,용기수불기초자료!$C$3:$C$4794,$CD$3)</f>
        <v>0</v>
      </c>
      <c r="CG121" s="548">
        <f t="shared" si="821"/>
        <v>0</v>
      </c>
      <c r="CH121" s="552">
        <v>0</v>
      </c>
      <c r="CI121" s="550">
        <f>SUMIFS(용기수불기초자료!$D$3:$D$4794,용기수불기초자료!$B$3:$B$4794,A121,용기수불기초자료!$C$3:$C$4794,$CH$3)</f>
        <v>0</v>
      </c>
      <c r="CJ121" s="551">
        <f>SUMIFS(용기수불기초자료!$G$3:$G$4794,용기수불기초자료!$B$3:$B$4794,A121,용기수불기초자료!$C$3:$C$4794,$CH$3)</f>
        <v>0</v>
      </c>
      <c r="CK121" s="548">
        <f t="shared" si="822"/>
        <v>0</v>
      </c>
      <c r="CL121" s="549">
        <v>0</v>
      </c>
      <c r="CM121" s="550">
        <f>SUMIFS(용기수불기초자료!$D$3:$D$4794,용기수불기초자료!$B$3:$B$4794,A121,용기수불기초자료!$C$3:$C$4794,$CL$3)</f>
        <v>0</v>
      </c>
      <c r="CN121" s="551">
        <f>SUMIFS(용기수불기초자료!$G$3:$G$4794,용기수불기초자료!$B$3:$B$4794,A121,용기수불기초자료!$C$3:$C$4794,$CL$3)</f>
        <v>0</v>
      </c>
      <c r="CO121" s="547">
        <f t="shared" si="823"/>
        <v>0</v>
      </c>
      <c r="CP121" s="552">
        <v>0</v>
      </c>
      <c r="CQ121" s="550">
        <f>SUMIFS(용기수불기초자료!$D$3:$D$4794,용기수불기초자료!$B$3:$B$4794,A121,용기수불기초자료!$C$3:$C$4794,$CP$3)</f>
        <v>0</v>
      </c>
      <c r="CR121" s="551">
        <f>SUMIFS(용기수불기초자료!$G$3:$G$4794,용기수불기초자료!$B$3:$B$4794,A121,용기수불기초자료!$C$3:$C$4794,$CP$3)</f>
        <v>0</v>
      </c>
      <c r="CS121" s="548">
        <f t="shared" si="824"/>
        <v>0</v>
      </c>
      <c r="CT121" s="549">
        <v>0</v>
      </c>
      <c r="CU121" s="550">
        <f>SUMIFS(용기수불기초자료!$D$3:$D$4794,용기수불기초자료!$B$3:$B$4794,A121,용기수불기초자료!$C$3:$C$4794,$CT$3)</f>
        <v>0</v>
      </c>
      <c r="CV121" s="551">
        <f>SUMIFS(용기수불기초자료!$G$3:$G$4794,용기수불기초자료!$B$3:$B$4794,A121,용기수불기초자료!$C$3:$C$4794,$CT$3)</f>
        <v>0</v>
      </c>
      <c r="CW121" s="547">
        <f t="shared" si="825"/>
        <v>0</v>
      </c>
      <c r="CX121" s="552">
        <v>0</v>
      </c>
      <c r="CY121" s="550">
        <f>SUMIFS(용기수불기초자료!$D$3:$D$4794,용기수불기초자료!$B$3:$B$4794,A121,용기수불기초자료!$C$3:$C$4794,$CX$3)</f>
        <v>0</v>
      </c>
      <c r="CZ121" s="551">
        <f>SUMIFS(용기수불기초자료!$G$3:$G$4794,용기수불기초자료!$B$3:$B$4794,A121,용기수불기초자료!$C$3:$C$4794,$CX$3)</f>
        <v>0</v>
      </c>
      <c r="DA121" s="548">
        <f t="shared" si="826"/>
        <v>0</v>
      </c>
      <c r="DB121" s="549">
        <v>0</v>
      </c>
      <c r="DC121" s="550">
        <f>SUMIFS(용기수불기초자료!$D$3:$D$4794,용기수불기초자료!$B$3:$B$4794,A121,용기수불기초자료!$C$3:$C$4794,$DB$3)</f>
        <v>0</v>
      </c>
      <c r="DD121" s="551">
        <f>SUMIFS(용기수불기초자료!$G$3:$G$4794,용기수불기초자료!$B$3:$B$4794,A121,용기수불기초자료!$C$3:$C$4794,$DB$3)</f>
        <v>0</v>
      </c>
      <c r="DE121" s="547">
        <f t="shared" si="827"/>
        <v>0</v>
      </c>
      <c r="DF121" s="552">
        <v>0</v>
      </c>
      <c r="DG121" s="550">
        <f>SUMIFS(용기수불기초자료!$D$3:$D$4794,용기수불기초자료!$B$3:$B$4794,A121,용기수불기초자료!$C$3:$C$4794,$DF$3)</f>
        <v>0</v>
      </c>
      <c r="DH121" s="551">
        <f>SUMIFS(용기수불기초자료!$G$3:$G$4794,용기수불기초자료!$B$3:$B$4794,A121,용기수불기초자료!$C$3:$C$4794,$DF$3)</f>
        <v>0</v>
      </c>
      <c r="DI121" s="548">
        <f t="shared" si="828"/>
        <v>0</v>
      </c>
      <c r="DJ121" s="552">
        <v>0</v>
      </c>
      <c r="DK121" s="550">
        <f>SUMIFS(용기수불기초자료!$D$3:$D$4794,용기수불기초자료!$B$3:$B$4794,A121,용기수불기초자료!$C$3:$C$4794,$DJ$3)</f>
        <v>0</v>
      </c>
      <c r="DL121" s="551">
        <f>SUMIFS(용기수불기초자료!$G$3:$G$4794,용기수불기초자료!$B$3:$B$4794,A121,용기수불기초자료!$C$3:$C$4794,$DJ$3)</f>
        <v>0</v>
      </c>
      <c r="DM121" s="548">
        <f t="shared" si="829"/>
        <v>0</v>
      </c>
      <c r="DN121" s="552">
        <v>0</v>
      </c>
      <c r="DO121" s="550">
        <f>SUMIFS(용기수불기초자료!$D$3:$D$4794,용기수불기초자료!$B$3:$B$4794,A121,용기수불기초자료!$C$3:$C$4794,$DN$3)</f>
        <v>0</v>
      </c>
      <c r="DP121" s="551">
        <f>SUMIFS(용기수불기초자료!$G$3:$G$4794,용기수불기초자료!$B$3:$B$4794,A121,용기수불기초자료!$C$3:$C$4794,$DN$3)</f>
        <v>0</v>
      </c>
      <c r="DQ121" s="554">
        <f t="shared" si="549"/>
        <v>0</v>
      </c>
      <c r="DR121" s="549">
        <v>0</v>
      </c>
      <c r="DS121" s="550">
        <f>SUMIFS(용기수불기초자료!$D$3:$D$4794,용기수불기초자료!$B$3:$B$4794,A121,용기수불기초자료!$C$3:$C$4794,$DR$3)</f>
        <v>0</v>
      </c>
      <c r="DT121" s="551">
        <f>SUMIFS(용기수불기초자료!$G$3:$G$4794,용기수불기초자료!$B$3:$B$4794,A121,용기수불기초자료!$C$3:$C$4794,$DR$3)</f>
        <v>0</v>
      </c>
      <c r="DU121" s="547">
        <f t="shared" si="877"/>
        <v>0</v>
      </c>
      <c r="DV121" s="552">
        <v>0</v>
      </c>
      <c r="DW121" s="550">
        <f>SUMIFS(용기수불기초자료!$D$3:$D$4794,용기수불기초자료!$B$3:$B$4794,A121,용기수불기초자료!$C$3:$C$4794,$DV$3)</f>
        <v>0</v>
      </c>
      <c r="DX121" s="551">
        <f>SUMIFS(용기수불기초자료!$G$3:$G$4794,용기수불기초자료!$B$3:$B$4794,A121,용기수불기초자료!$C$3:$C$4794,$DV$3)</f>
        <v>0</v>
      </c>
      <c r="DY121" s="548">
        <f t="shared" si="830"/>
        <v>0</v>
      </c>
      <c r="DZ121" s="549">
        <v>0</v>
      </c>
      <c r="EA121" s="550">
        <f>SUMIFS(용기수불기초자료!$D$3:$D$4794,용기수불기초자료!$B$3:$B$4794,A121,용기수불기초자료!$C$3:$C$4794,$DZ$3)</f>
        <v>0</v>
      </c>
      <c r="EB121" s="551">
        <f>SUMIFS(용기수불기초자료!$G$3:$G$4794,용기수불기초자료!$B$3:$B$4794,A121,용기수불기초자료!$C$3:$C$4794,$DZ$3)</f>
        <v>0</v>
      </c>
      <c r="EC121" s="547">
        <f t="shared" si="831"/>
        <v>0</v>
      </c>
      <c r="ED121" s="552">
        <v>0</v>
      </c>
      <c r="EE121" s="550">
        <f>SUMIFS(용기수불기초자료!$D$3:$D$4794,용기수불기초자료!$B$3:$B$4794,A121,용기수불기초자료!$C$3:$C$4794,$ED$3)</f>
        <v>0</v>
      </c>
      <c r="EF121" s="551">
        <f>SUMIFS(용기수불기초자료!$G$3:$G$4794,용기수불기초자료!$B$3:$B$4794,A121,용기수불기초자료!$C$3:$C$4794,$ED$3)</f>
        <v>0</v>
      </c>
      <c r="EG121" s="548">
        <f t="shared" si="832"/>
        <v>0</v>
      </c>
      <c r="EH121" s="552">
        <v>0</v>
      </c>
      <c r="EI121" s="550">
        <f>SUMIFS(용기수불기초자료!$D$3:$D$4794,용기수불기초자료!$B$3:$B$4794,A121,용기수불기초자료!$C$3:$C$4794,$EH$3)</f>
        <v>0</v>
      </c>
      <c r="EJ121" s="551">
        <f>SUMIFS(용기수불기초자료!$G$3:$G$4794,용기수불기초자료!$B$3:$B$4794,A121,용기수불기초자료!$C$3:$C$4794,$EH$3)</f>
        <v>0</v>
      </c>
      <c r="EK121" s="548">
        <f t="shared" si="833"/>
        <v>0</v>
      </c>
      <c r="EL121" s="549">
        <v>0</v>
      </c>
      <c r="EM121" s="550">
        <f>SUMIFS(용기수불기초자료!$D$3:$D$4794,용기수불기초자료!$B$3:$B$4794,A121,용기수불기초자료!$C$3:$C$4794,$EL$3)</f>
        <v>0</v>
      </c>
      <c r="EN121" s="551">
        <f>SUMIFS(용기수불기초자료!$G$3:$G$4794,용기수불기초자료!$B$3:$B$4794,A121,용기수불기초자료!$C$3:$C$4794,$EL$3)</f>
        <v>0</v>
      </c>
      <c r="EO121" s="547">
        <f t="shared" si="834"/>
        <v>0</v>
      </c>
      <c r="EP121" s="552">
        <v>0</v>
      </c>
      <c r="EQ121" s="550">
        <f>SUMIFS(용기수불기초자료!$D$3:$D$4794,용기수불기초자료!$B$3:$B$4794,A121,용기수불기초자료!$C$3:$C$4794,$EP$3)</f>
        <v>0</v>
      </c>
      <c r="ER121" s="551">
        <f>SUMIFS(용기수불기초자료!$G$3:$G$4794,용기수불기초자료!$B$3:$B$4794,A121,용기수불기초자료!$C$3:$C$4794,$EP$3)</f>
        <v>0</v>
      </c>
      <c r="ES121" s="548">
        <f t="shared" si="835"/>
        <v>0</v>
      </c>
      <c r="ET121" s="552">
        <v>0</v>
      </c>
      <c r="EU121" s="550">
        <f>SUMIFS(용기수불기초자료!$D$3:$D$4794,용기수불기초자료!$B$3:$B$4794,A121,용기수불기초자료!$C$3:$C$4794,$ET$3)</f>
        <v>0</v>
      </c>
      <c r="EV121" s="551">
        <f>SUMIFS(용기수불기초자료!$G$3:$G$4794,용기수불기초자료!$B$3:$B$4794,A121,용기수불기초자료!$C$3:$C$4794,$ET$3)</f>
        <v>0</v>
      </c>
      <c r="EW121" s="548">
        <f t="shared" si="836"/>
        <v>0</v>
      </c>
      <c r="EX121" s="552">
        <v>0</v>
      </c>
      <c r="EY121" s="550">
        <f>SUMIFS(용기수불기초자료!$D$3:$D$4794,용기수불기초자료!$B$3:$B$4794,A121,용기수불기초자료!$C$3:$C$4794,$EX$3)</f>
        <v>0</v>
      </c>
      <c r="EZ121" s="551">
        <f>SUMIFS(용기수불기초자료!$G$3:$G$4794,용기수불기초자료!$B$3:$B$4794,A121,용기수불기초자료!$C$3:$C$4794,$EX$3)</f>
        <v>0</v>
      </c>
      <c r="FA121" s="554">
        <f t="shared" si="837"/>
        <v>0</v>
      </c>
      <c r="FB121" s="552">
        <v>0</v>
      </c>
      <c r="FC121" s="555">
        <f>SUMIFS(용기수불기초자료!$D$3:$D$4794,용기수불기초자료!$B$3:$B$4794,A121,용기수불기초자료!$C$3:$C$4794,$FB$3)</f>
        <v>0</v>
      </c>
      <c r="FD121" s="555">
        <f>SUMIFS(용기수불기초자료!$G$3:$G$4794,용기수불기초자료!$B$3:$B$4794,A121,용기수불기초자료!$C$3:$C$4794,$FB$3)</f>
        <v>0</v>
      </c>
      <c r="FE121" s="554">
        <f t="shared" si="838"/>
        <v>0</v>
      </c>
      <c r="FF121" s="552">
        <v>0</v>
      </c>
      <c r="FG121" s="555">
        <f>SUMIFS(용기수불기초자료!$D$3:$D$4794,용기수불기초자료!$B$3:$B$4794,A121,용기수불기초자료!$C$3:$C$4794,$FF$3)</f>
        <v>0</v>
      </c>
      <c r="FH121" s="555">
        <f>SUMIFS(용기수불기초자료!$G$3:$G$4794,용기수불기초자료!$B$3:$B$4794,A121,용기수불기초자료!$C$3:$C$4794,$FF$3)</f>
        <v>0</v>
      </c>
      <c r="FI121" s="554">
        <f t="shared" si="680"/>
        <v>0</v>
      </c>
      <c r="FJ121" s="552">
        <v>0</v>
      </c>
      <c r="FK121" s="555">
        <f>SUMIFS(용기수불기초자료!$D$3:$D$4794,용기수불기초자료!$B$3:$B$4794,$A121,용기수불기초자료!$C$3:$C$4794,$FJ$3)</f>
        <v>0</v>
      </c>
      <c r="FL121" s="555">
        <f>SUMIFS(용기수불기초자료!$G$3:$G$4794,용기수불기초자료!$B$3:$B$4794,$A121,용기수불기초자료!$C$3:$C$4794,$FJ$3)</f>
        <v>0</v>
      </c>
      <c r="FM121" s="554">
        <f t="shared" si="681"/>
        <v>0</v>
      </c>
      <c r="FN121" s="552">
        <v>0</v>
      </c>
      <c r="FO121" s="555">
        <f>SUMIFS(용기수불기초자료!$D$3:$D$4794,용기수불기초자료!$B$3:$B$4794,$A121,용기수불기초자료!$C$3:$C$4794,$FN$3)</f>
        <v>0</v>
      </c>
      <c r="FP121" s="555">
        <f>SUMIFS(용기수불기초자료!$G$3:$G$4794,용기수불기초자료!$B$3:$B$4794,$A121,용기수불기초자료!$C$3:$C$4794,$FN$3)</f>
        <v>0</v>
      </c>
      <c r="FQ121" s="554">
        <f t="shared" si="682"/>
        <v>0</v>
      </c>
      <c r="FR121" s="558">
        <v>0</v>
      </c>
      <c r="FS121" s="582">
        <f>SUMIF(기화기수불!$B$4:$B$628,A121,기화기수불!$D$4:$D$628)</f>
        <v>0</v>
      </c>
      <c r="FT121" s="582">
        <f>SUMIF(기화기수불!$B$4:$B$628,A121,기화기수불!$C$4:$C$628)</f>
        <v>0</v>
      </c>
      <c r="FU121" s="559">
        <f t="shared" si="760"/>
        <v>0</v>
      </c>
      <c r="FW121" s="228"/>
    </row>
    <row r="122" spans="1:179" x14ac:dyDescent="0.3">
      <c r="A122" s="945" t="s">
        <v>720</v>
      </c>
      <c r="B122" s="546">
        <f t="shared" si="521"/>
        <v>2</v>
      </c>
      <c r="C122" s="547">
        <f t="shared" si="522"/>
        <v>0</v>
      </c>
      <c r="D122" s="547">
        <f t="shared" si="523"/>
        <v>1</v>
      </c>
      <c r="E122" s="548">
        <f t="shared" si="524"/>
        <v>1</v>
      </c>
      <c r="F122" s="549">
        <v>1</v>
      </c>
      <c r="G122" s="550">
        <f>SUMIFS(용기수불기초자료!$D$3:$D$4794,용기수불기초자료!$B$3:$B$4794,A122,용기수불기초자료!$C$3:$C$4794,$F$3)</f>
        <v>0</v>
      </c>
      <c r="H122" s="551">
        <f>SUMIFS(용기수불기초자료!$G$3:$G$4794,용기수불기초자료!$B$3:$B$4794,A122,용기수불기초자료!$C$3:$C$4794,$F$3)</f>
        <v>0</v>
      </c>
      <c r="I122" s="547">
        <f t="shared" si="804"/>
        <v>1</v>
      </c>
      <c r="J122" s="552">
        <v>0</v>
      </c>
      <c r="K122" s="550">
        <f>SUMIFS(용기수불기초자료!$D$3:$D$4794,용기수불기초자료!$B$3:$B$4794,A122,용기수불기초자료!$C$3:$C$4794,$J$3)</f>
        <v>0</v>
      </c>
      <c r="L122" s="551">
        <f>SUMIFS(용기수불기초자료!$G$3:$G$4794,용기수불기초자료!$B$3:$B$4794,A122,용기수불기초자료!$C$3:$C$4794,$J$3)</f>
        <v>0</v>
      </c>
      <c r="M122" s="548">
        <f t="shared" si="805"/>
        <v>0</v>
      </c>
      <c r="N122" s="549">
        <v>0</v>
      </c>
      <c r="O122" s="550">
        <f>SUMIFS(용기수불기초자료!$D$3:$D$4794,용기수불기초자료!$B$3:$B$4794,A122,용기수불기초자료!$C$3:$C$4794,$N$3)</f>
        <v>0</v>
      </c>
      <c r="P122" s="551">
        <f>SUMIFS(용기수불기초자료!$G$3:$G$4794,용기수불기초자료!$B$3:$B$4794,A122,용기수불기초자료!$C$3:$C$4794,$N$3)</f>
        <v>0</v>
      </c>
      <c r="Q122" s="547">
        <f t="shared" si="806"/>
        <v>0</v>
      </c>
      <c r="R122" s="552">
        <v>0</v>
      </c>
      <c r="S122" s="551">
        <f>SUMIFS(용기수불기초자료!$D$3:$D$4794,용기수불기초자료!$B$3:$B$4794,A122,용기수불기초자료!$C$3:$C$4794,$R$3)</f>
        <v>0</v>
      </c>
      <c r="T122" s="551">
        <f>SUMIFS(용기수불기초자료!$G$3:$G$4794,용기수불기초자료!$B$3:$B$4794,A122,용기수불기초자료!$C$3:$C$4794,$R$3)</f>
        <v>0</v>
      </c>
      <c r="U122" s="548">
        <f t="shared" si="807"/>
        <v>0</v>
      </c>
      <c r="V122" s="549">
        <v>0</v>
      </c>
      <c r="W122" s="551">
        <f>SUMIFS(용기수불기초자료!$D$3:$D$4794,용기수불기초자료!$B$3:$B$4794,A122,용기수불기초자료!$C$3:$C$4794,$V$3)</f>
        <v>0</v>
      </c>
      <c r="X122" s="551">
        <f>SUMIFS(용기수불기초자료!$G$3:$G$4794,용기수불기초자료!$B$3:$B$4794,A122,용기수불기초자료!$C$3:$C$4794,$V$3)</f>
        <v>0</v>
      </c>
      <c r="Y122" s="547">
        <f t="shared" si="808"/>
        <v>0</v>
      </c>
      <c r="Z122" s="552">
        <v>0</v>
      </c>
      <c r="AA122" s="551">
        <f>SUMIFS(용기수불기초자료!$D$3:$D$4794,용기수불기초자료!$B$3:$B$4794,A122,용기수불기초자료!$C$3:$C$4794,$Z$3)</f>
        <v>0</v>
      </c>
      <c r="AB122" s="551">
        <f>SUMIFS(용기수불기초자료!$G$3:$G$4794,용기수불기초자료!$B$3:$B$4794,A122,용기수불기초자료!$C$3:$C$4794,$Z$3)</f>
        <v>0</v>
      </c>
      <c r="AC122" s="548">
        <f t="shared" si="809"/>
        <v>0</v>
      </c>
      <c r="AD122" s="552">
        <v>0</v>
      </c>
      <c r="AE122" s="551">
        <f>SUMIFS(용기수불기초자료!$D$3:$D$4794,용기수불기초자료!$B$3:$B$4794,A122,용기수불기초자료!$C$3:$C$4794,$AD$3)</f>
        <v>0</v>
      </c>
      <c r="AF122" s="551">
        <f>SUMIFS(용기수불기초자료!$G$3:$G$4794,용기수불기초자료!$B$3:$B$4794,A122,용기수불기초자료!$C$3:$C$4794,$AD$3)</f>
        <v>0</v>
      </c>
      <c r="AG122" s="548">
        <f t="shared" si="810"/>
        <v>0</v>
      </c>
      <c r="AH122" s="549">
        <v>0</v>
      </c>
      <c r="AI122" s="551">
        <f>SUMIFS(용기수불기초자료!$D$3:$D$4794,용기수불기초자료!$B$3:$B$4794,A122,용기수불기초자료!$C$3:$C$4794,$AH$3)</f>
        <v>0</v>
      </c>
      <c r="AJ122" s="551">
        <f>SUMIFS(용기수불기초자료!$G$3:$G$4794,용기수불기초자료!$B$3:$B$4794,A122,용기수불기초자료!$C$3:$C$4794,$AH$3)</f>
        <v>0</v>
      </c>
      <c r="AK122" s="547">
        <f t="shared" si="811"/>
        <v>0</v>
      </c>
      <c r="AL122" s="552">
        <v>0</v>
      </c>
      <c r="AM122" s="551">
        <f>SUMIFS(용기수불기초자료!$D$3:$D$4794,용기수불기초자료!$B$3:$B$4794,A122,용기수불기초자료!$C$3:$C$4794,$AL$3)</f>
        <v>0</v>
      </c>
      <c r="AN122" s="551">
        <f>SUMIFS(용기수불기초자료!$G$3:$G$4794,용기수불기초자료!$B$3:$B$4794,A122,용기수불기초자료!$C$3:$C$4794,$AL$3)</f>
        <v>0</v>
      </c>
      <c r="AO122" s="548">
        <f t="shared" si="723"/>
        <v>0</v>
      </c>
      <c r="AP122" s="552">
        <v>0</v>
      </c>
      <c r="AQ122" s="551">
        <f>SUMIFS(용기수불기초자료!$D$3:$D$4794,용기수불기초자료!$B$3:$B$4794,A122,용기수불기초자료!$C$3:$C$4794,$AP$3)</f>
        <v>0</v>
      </c>
      <c r="AR122" s="551">
        <f>SUMIFS(용기수불기초자료!$G$3:$G$4794,용기수불기초자료!$B$3:$B$4794,A122,용기수불기초자료!$C$3:$C$4794,$AP$3)</f>
        <v>0</v>
      </c>
      <c r="AS122" s="548">
        <f t="shared" si="606"/>
        <v>0</v>
      </c>
      <c r="AT122" s="552">
        <v>0</v>
      </c>
      <c r="AU122" s="551">
        <f>SUMIFS(용기수불기초자료!$D$3:$D$4794,용기수불기초자료!$B$3:$B$4794,A122,용기수불기초자료!$C$3:$C$4794,$AT$3)</f>
        <v>0</v>
      </c>
      <c r="AV122" s="551">
        <f>SUMIFS(용기수불기초자료!$G$3:$G$4794,용기수불기초자료!$B$3:$B$4794,A122,용기수불기초자료!$C$3:$C$4794,$AT$3)</f>
        <v>0</v>
      </c>
      <c r="AW122" s="548">
        <f t="shared" si="812"/>
        <v>0</v>
      </c>
      <c r="AX122" s="549">
        <v>0</v>
      </c>
      <c r="AY122" s="550">
        <f>SUMIFS(용기수불기초자료!$D$3:$D$4794,용기수불기초자료!$B$3:$B$4794,A122,용기수불기초자료!$C$3:$C$4794,$AX$3)</f>
        <v>0</v>
      </c>
      <c r="AZ122" s="551">
        <f>SUMIFS(용기수불기초자료!$G$3:$G$4794,용기수불기초자료!$B$3:$B$4794,A122,용기수불기초자료!$C$3:$C$4794,$AX$3)</f>
        <v>0</v>
      </c>
      <c r="BA122" s="547">
        <f t="shared" si="813"/>
        <v>0</v>
      </c>
      <c r="BB122" s="552">
        <v>0</v>
      </c>
      <c r="BC122" s="550">
        <f>SUMIFS(용기수불기초자료!$D$3:$D$4794,용기수불기초자료!$B$3:$B$4794,A122,용기수불기초자료!$C$3:$C$4794,$BB$3)</f>
        <v>0</v>
      </c>
      <c r="BD122" s="551">
        <f>SUMIFS(용기수불기초자료!$G$3:$G$4794,용기수불기초자료!$B$3:$B$4794,A122,용기수불기초자료!$C$3:$C$4794,$BB$3)</f>
        <v>0</v>
      </c>
      <c r="BE122" s="548">
        <f t="shared" si="814"/>
        <v>0</v>
      </c>
      <c r="BF122" s="549">
        <v>0</v>
      </c>
      <c r="BG122" s="550">
        <f>SUMIFS(용기수불기초자료!$D$3:$D$4794,용기수불기초자료!$B$3:$B$4794,A122,용기수불기초자료!$C$3:$C$4794,$BF$3)</f>
        <v>0</v>
      </c>
      <c r="BH122" s="551">
        <f>SUMIFS(용기수불기초자료!$G$3:$G$4794,용기수불기초자료!$B$3:$B$4794,A122,용기수불기초자료!$C$3:$C$4794,$BF$3)</f>
        <v>0</v>
      </c>
      <c r="BI122" s="547">
        <f t="shared" si="815"/>
        <v>0</v>
      </c>
      <c r="BJ122" s="552">
        <v>0</v>
      </c>
      <c r="BK122" s="550">
        <f>SUMIFS(용기수불기초자료!$D$3:$D$4794,용기수불기초자료!$B$3:$B$4794,A122,용기수불기초자료!$C$3:$C$4794,$BJ$3)</f>
        <v>0</v>
      </c>
      <c r="BL122" s="551">
        <f>SUMIFS(용기수불기초자료!$G$3:$G$4794,용기수불기초자료!$B$3:$B$4794,A122,용기수불기초자료!$C$3:$C$4794,$BJ$3)</f>
        <v>0</v>
      </c>
      <c r="BM122" s="548">
        <f t="shared" si="816"/>
        <v>0</v>
      </c>
      <c r="BN122" s="552">
        <v>0</v>
      </c>
      <c r="BO122" s="550">
        <f>SUMIFS(용기수불기초자료!$D$3:$D$4794,용기수불기초자료!$B$3:$B$4794,A122,용기수불기초자료!$C$3:$C$4794,$BN$3)</f>
        <v>0</v>
      </c>
      <c r="BP122" s="551">
        <f>SUMIFS(용기수불기초자료!$G$3:$G$4794,용기수불기초자료!$B$3:$B$4794,A122,용기수불기초자료!$C$3:$C$4794,$BN$3)</f>
        <v>0</v>
      </c>
      <c r="BQ122" s="548">
        <f t="shared" si="817"/>
        <v>0</v>
      </c>
      <c r="BR122" s="552">
        <v>0</v>
      </c>
      <c r="BS122" s="550">
        <f>SUMIFS(용기수불기초자료!$D$3:$D$4794,용기수불기초자료!$B$3:$B$4794,A122,용기수불기초자료!$C$3:$C$4794,$BR$3)</f>
        <v>0</v>
      </c>
      <c r="BT122" s="551">
        <f>SUMIFS(용기수불기초자료!$G$3:$G$4794,용기수불기초자료!$B$3:$B$4794,A122,용기수불기초자료!$C$3:$C$4794,$BR$3)</f>
        <v>0</v>
      </c>
      <c r="BU122" s="548">
        <f t="shared" si="818"/>
        <v>0</v>
      </c>
      <c r="BV122" s="549">
        <v>0</v>
      </c>
      <c r="BW122" s="550">
        <f>SUMIFS(용기수불기초자료!$D$3:$D$4794,용기수불기초자료!$B$3:$B$4794,A122,용기수불기초자료!$C$3:$C$4794,$BV$3)</f>
        <v>0</v>
      </c>
      <c r="BX122" s="551">
        <f>SUMIFS(용기수불기초자료!$G$3:$G$4794,용기수불기초자료!$B$3:$B$4794,A122,용기수불기초자료!$C$3:$C$4794,$BV$3)</f>
        <v>0</v>
      </c>
      <c r="BY122" s="547">
        <f t="shared" si="819"/>
        <v>0</v>
      </c>
      <c r="BZ122" s="552">
        <v>0</v>
      </c>
      <c r="CA122" s="550">
        <f>SUMIFS(용기수불기초자료!$D$3:$D$4794,용기수불기초자료!$B$3:$B$4794,A122,용기수불기초자료!$C$3:$C$4794,$BZ$3)</f>
        <v>0</v>
      </c>
      <c r="CB122" s="551">
        <f>SUMIFS(용기수불기초자료!$G$3:$G$4794,용기수불기초자료!$B$3:$B$4794,A122,용기수불기초자료!$C$3:$C$4794,$BZ$3)</f>
        <v>0</v>
      </c>
      <c r="CC122" s="548">
        <f t="shared" si="820"/>
        <v>0</v>
      </c>
      <c r="CD122" s="552">
        <v>0</v>
      </c>
      <c r="CE122" s="550">
        <f>SUMIFS(용기수불기초자료!$D$3:$D$4794,용기수불기초자료!$B$3:$B$4794,A122,용기수불기초자료!$C$3:$C$4794,$CD$3)</f>
        <v>0</v>
      </c>
      <c r="CF122" s="551">
        <f>SUMIFS(용기수불기초자료!$G$3:$G$4794,용기수불기초자료!$B$3:$B$4794,A122,용기수불기초자료!$C$3:$C$4794,$CD$3)</f>
        <v>0</v>
      </c>
      <c r="CG122" s="548">
        <f t="shared" si="821"/>
        <v>0</v>
      </c>
      <c r="CH122" s="552">
        <v>0</v>
      </c>
      <c r="CI122" s="550">
        <f>SUMIFS(용기수불기초자료!$D$3:$D$4794,용기수불기초자료!$B$3:$B$4794,A122,용기수불기초자료!$C$3:$C$4794,$CH$3)</f>
        <v>0</v>
      </c>
      <c r="CJ122" s="551">
        <f>SUMIFS(용기수불기초자료!$G$3:$G$4794,용기수불기초자료!$B$3:$B$4794,A122,용기수불기초자료!$C$3:$C$4794,$CH$3)</f>
        <v>0</v>
      </c>
      <c r="CK122" s="548">
        <f t="shared" si="822"/>
        <v>0</v>
      </c>
      <c r="CL122" s="549">
        <v>0</v>
      </c>
      <c r="CM122" s="550">
        <f>SUMIFS(용기수불기초자료!$D$3:$D$4794,용기수불기초자료!$B$3:$B$4794,A122,용기수불기초자료!$C$3:$C$4794,$CL$3)</f>
        <v>0</v>
      </c>
      <c r="CN122" s="551">
        <f>SUMIFS(용기수불기초자료!$G$3:$G$4794,용기수불기초자료!$B$3:$B$4794,A122,용기수불기초자료!$C$3:$C$4794,$CL$3)</f>
        <v>0</v>
      </c>
      <c r="CO122" s="547">
        <f t="shared" si="823"/>
        <v>0</v>
      </c>
      <c r="CP122" s="552">
        <v>0</v>
      </c>
      <c r="CQ122" s="550">
        <f>SUMIFS(용기수불기초자료!$D$3:$D$4794,용기수불기초자료!$B$3:$B$4794,A122,용기수불기초자료!$C$3:$C$4794,$CP$3)</f>
        <v>0</v>
      </c>
      <c r="CR122" s="551">
        <f>SUMIFS(용기수불기초자료!$G$3:$G$4794,용기수불기초자료!$B$3:$B$4794,A122,용기수불기초자료!$C$3:$C$4794,$CP$3)</f>
        <v>0</v>
      </c>
      <c r="CS122" s="548">
        <f t="shared" si="824"/>
        <v>0</v>
      </c>
      <c r="CT122" s="549">
        <v>0</v>
      </c>
      <c r="CU122" s="550">
        <f>SUMIFS(용기수불기초자료!$D$3:$D$4794,용기수불기초자료!$B$3:$B$4794,A122,용기수불기초자료!$C$3:$C$4794,$CT$3)</f>
        <v>0</v>
      </c>
      <c r="CV122" s="551">
        <f>SUMIFS(용기수불기초자료!$G$3:$G$4794,용기수불기초자료!$B$3:$B$4794,A122,용기수불기초자료!$C$3:$C$4794,$CT$3)</f>
        <v>0</v>
      </c>
      <c r="CW122" s="547">
        <f t="shared" si="825"/>
        <v>0</v>
      </c>
      <c r="CX122" s="552">
        <v>0</v>
      </c>
      <c r="CY122" s="550">
        <f>SUMIFS(용기수불기초자료!$D$3:$D$4794,용기수불기초자료!$B$3:$B$4794,A122,용기수불기초자료!$C$3:$C$4794,$CX$3)</f>
        <v>0</v>
      </c>
      <c r="CZ122" s="551">
        <f>SUMIFS(용기수불기초자료!$G$3:$G$4794,용기수불기초자료!$B$3:$B$4794,A122,용기수불기초자료!$C$3:$C$4794,$CX$3)</f>
        <v>0</v>
      </c>
      <c r="DA122" s="548">
        <f t="shared" si="826"/>
        <v>0</v>
      </c>
      <c r="DB122" s="549">
        <v>0</v>
      </c>
      <c r="DC122" s="550">
        <f>SUMIFS(용기수불기초자료!$D$3:$D$4794,용기수불기초자료!$B$3:$B$4794,A122,용기수불기초자료!$C$3:$C$4794,$DB$3)</f>
        <v>0</v>
      </c>
      <c r="DD122" s="551">
        <f>SUMIFS(용기수불기초자료!$G$3:$G$4794,용기수불기초자료!$B$3:$B$4794,A122,용기수불기초자료!$C$3:$C$4794,$DB$3)</f>
        <v>0</v>
      </c>
      <c r="DE122" s="547">
        <f t="shared" si="827"/>
        <v>0</v>
      </c>
      <c r="DF122" s="552">
        <v>0</v>
      </c>
      <c r="DG122" s="550">
        <f>SUMIFS(용기수불기초자료!$D$3:$D$4794,용기수불기초자료!$B$3:$B$4794,A122,용기수불기초자료!$C$3:$C$4794,$DF$3)</f>
        <v>0</v>
      </c>
      <c r="DH122" s="551">
        <f>SUMIFS(용기수불기초자료!$G$3:$G$4794,용기수불기초자료!$B$3:$B$4794,A122,용기수불기초자료!$C$3:$C$4794,$DF$3)</f>
        <v>0</v>
      </c>
      <c r="DI122" s="548">
        <f t="shared" si="828"/>
        <v>0</v>
      </c>
      <c r="DJ122" s="552">
        <v>0</v>
      </c>
      <c r="DK122" s="550">
        <f>SUMIFS(용기수불기초자료!$D$3:$D$4794,용기수불기초자료!$B$3:$B$4794,A122,용기수불기초자료!$C$3:$C$4794,$DJ$3)</f>
        <v>0</v>
      </c>
      <c r="DL122" s="551">
        <f>SUMIFS(용기수불기초자료!$G$3:$G$4794,용기수불기초자료!$B$3:$B$4794,A122,용기수불기초자료!$C$3:$C$4794,$DJ$3)</f>
        <v>0</v>
      </c>
      <c r="DM122" s="548">
        <f t="shared" si="829"/>
        <v>0</v>
      </c>
      <c r="DN122" s="552">
        <v>0</v>
      </c>
      <c r="DO122" s="550">
        <f>SUMIFS(용기수불기초자료!$D$3:$D$4794,용기수불기초자료!$B$3:$B$4794,A122,용기수불기초자료!$C$3:$C$4794,$DN$3)</f>
        <v>0</v>
      </c>
      <c r="DP122" s="551">
        <f>SUMIFS(용기수불기초자료!$G$3:$G$4794,용기수불기초자료!$B$3:$B$4794,A122,용기수불기초자료!$C$3:$C$4794,$DN$3)</f>
        <v>0</v>
      </c>
      <c r="DQ122" s="554">
        <f t="shared" ref="DQ122:DQ141" si="918">DN122+DO122-DP122</f>
        <v>0</v>
      </c>
      <c r="DR122" s="549">
        <v>0</v>
      </c>
      <c r="DS122" s="550">
        <f>SUMIFS(용기수불기초자료!$D$3:$D$4794,용기수불기초자료!$B$3:$B$4794,A122,용기수불기초자료!$C$3:$C$4794,$DR$3)</f>
        <v>0</v>
      </c>
      <c r="DT122" s="551">
        <f>SUMIFS(용기수불기초자료!$G$3:$G$4794,용기수불기초자료!$B$3:$B$4794,A122,용기수불기초자료!$C$3:$C$4794,$DR$3)</f>
        <v>0</v>
      </c>
      <c r="DU122" s="547">
        <f t="shared" si="877"/>
        <v>0</v>
      </c>
      <c r="DV122" s="552">
        <v>1</v>
      </c>
      <c r="DW122" s="550">
        <f>SUMIFS(용기수불기초자료!$D$3:$D$4794,용기수불기초자료!$B$3:$B$4794,A122,용기수불기초자료!$C$3:$C$4794,$DV$3)</f>
        <v>0</v>
      </c>
      <c r="DX122" s="551">
        <f>SUMIFS(용기수불기초자료!$G$3:$G$4794,용기수불기초자료!$B$3:$B$4794,A122,용기수불기초자료!$C$3:$C$4794,$DV$3)</f>
        <v>1</v>
      </c>
      <c r="DY122" s="548">
        <f t="shared" si="830"/>
        <v>0</v>
      </c>
      <c r="DZ122" s="549">
        <v>0</v>
      </c>
      <c r="EA122" s="550">
        <f>SUMIFS(용기수불기초자료!$D$3:$D$4794,용기수불기초자료!$B$3:$B$4794,A122,용기수불기초자료!$C$3:$C$4794,$DZ$3)</f>
        <v>0</v>
      </c>
      <c r="EB122" s="551">
        <f>SUMIFS(용기수불기초자료!$G$3:$G$4794,용기수불기초자료!$B$3:$B$4794,A122,용기수불기초자료!$C$3:$C$4794,$DZ$3)</f>
        <v>0</v>
      </c>
      <c r="EC122" s="547">
        <f t="shared" si="831"/>
        <v>0</v>
      </c>
      <c r="ED122" s="552">
        <v>0</v>
      </c>
      <c r="EE122" s="550">
        <f>SUMIFS(용기수불기초자료!$D$3:$D$4794,용기수불기초자료!$B$3:$B$4794,A122,용기수불기초자료!$C$3:$C$4794,$ED$3)</f>
        <v>0</v>
      </c>
      <c r="EF122" s="551">
        <f>SUMIFS(용기수불기초자료!$G$3:$G$4794,용기수불기초자료!$B$3:$B$4794,A122,용기수불기초자료!$C$3:$C$4794,$ED$3)</f>
        <v>0</v>
      </c>
      <c r="EG122" s="548">
        <f t="shared" si="832"/>
        <v>0</v>
      </c>
      <c r="EH122" s="552">
        <v>0</v>
      </c>
      <c r="EI122" s="550">
        <f>SUMIFS(용기수불기초자료!$D$3:$D$4794,용기수불기초자료!$B$3:$B$4794,A122,용기수불기초자료!$C$3:$C$4794,$EH$3)</f>
        <v>0</v>
      </c>
      <c r="EJ122" s="551">
        <f>SUMIFS(용기수불기초자료!$G$3:$G$4794,용기수불기초자료!$B$3:$B$4794,A122,용기수불기초자료!$C$3:$C$4794,$EH$3)</f>
        <v>0</v>
      </c>
      <c r="EK122" s="548">
        <f t="shared" si="833"/>
        <v>0</v>
      </c>
      <c r="EL122" s="549">
        <v>0</v>
      </c>
      <c r="EM122" s="550">
        <f>SUMIFS(용기수불기초자료!$D$3:$D$4794,용기수불기초자료!$B$3:$B$4794,A122,용기수불기초자료!$C$3:$C$4794,$EL$3)</f>
        <v>0</v>
      </c>
      <c r="EN122" s="551">
        <f>SUMIFS(용기수불기초자료!$G$3:$G$4794,용기수불기초자료!$B$3:$B$4794,A122,용기수불기초자료!$C$3:$C$4794,$EL$3)</f>
        <v>0</v>
      </c>
      <c r="EO122" s="547">
        <f t="shared" si="834"/>
        <v>0</v>
      </c>
      <c r="EP122" s="552">
        <v>0</v>
      </c>
      <c r="EQ122" s="550">
        <f>SUMIFS(용기수불기초자료!$D$3:$D$4794,용기수불기초자료!$B$3:$B$4794,A122,용기수불기초자료!$C$3:$C$4794,$EP$3)</f>
        <v>0</v>
      </c>
      <c r="ER122" s="551">
        <f>SUMIFS(용기수불기초자료!$G$3:$G$4794,용기수불기초자료!$B$3:$B$4794,A122,용기수불기초자료!$C$3:$C$4794,$EP$3)</f>
        <v>0</v>
      </c>
      <c r="ES122" s="548">
        <f t="shared" si="835"/>
        <v>0</v>
      </c>
      <c r="ET122" s="552">
        <v>0</v>
      </c>
      <c r="EU122" s="550">
        <f>SUMIFS(용기수불기초자료!$D$3:$D$4794,용기수불기초자료!$B$3:$B$4794,A122,용기수불기초자료!$C$3:$C$4794,$ET$3)</f>
        <v>0</v>
      </c>
      <c r="EV122" s="551">
        <f>SUMIFS(용기수불기초자료!$G$3:$G$4794,용기수불기초자료!$B$3:$B$4794,A122,용기수불기초자료!$C$3:$C$4794,$ET$3)</f>
        <v>0</v>
      </c>
      <c r="EW122" s="548">
        <f t="shared" si="836"/>
        <v>0</v>
      </c>
      <c r="EX122" s="552">
        <v>0</v>
      </c>
      <c r="EY122" s="550">
        <f>SUMIFS(용기수불기초자료!$D$3:$D$4794,용기수불기초자료!$B$3:$B$4794,A122,용기수불기초자료!$C$3:$C$4794,$EX$3)</f>
        <v>0</v>
      </c>
      <c r="EZ122" s="551">
        <f>SUMIFS(용기수불기초자료!$G$3:$G$4794,용기수불기초자료!$B$3:$B$4794,A122,용기수불기초자료!$C$3:$C$4794,$EX$3)</f>
        <v>0</v>
      </c>
      <c r="FA122" s="554">
        <f t="shared" si="837"/>
        <v>0</v>
      </c>
      <c r="FB122" s="552">
        <v>0</v>
      </c>
      <c r="FC122" s="555">
        <f>SUMIFS(용기수불기초자료!$D$3:$D$4794,용기수불기초자료!$B$3:$B$4794,A122,용기수불기초자료!$C$3:$C$4794,$FB$3)</f>
        <v>0</v>
      </c>
      <c r="FD122" s="555">
        <f>SUMIFS(용기수불기초자료!$G$3:$G$4794,용기수불기초자료!$B$3:$B$4794,A122,용기수불기초자료!$C$3:$C$4794,$FB$3)</f>
        <v>0</v>
      </c>
      <c r="FE122" s="554">
        <f t="shared" si="838"/>
        <v>0</v>
      </c>
      <c r="FF122" s="552">
        <v>0</v>
      </c>
      <c r="FG122" s="555">
        <f>SUMIFS(용기수불기초자료!$D$3:$D$4794,용기수불기초자료!$B$3:$B$4794,A122,용기수불기초자료!$C$3:$C$4794,$FF$3)</f>
        <v>0</v>
      </c>
      <c r="FH122" s="555">
        <f>SUMIFS(용기수불기초자료!$G$3:$G$4794,용기수불기초자료!$B$3:$B$4794,A122,용기수불기초자료!$C$3:$C$4794,$FF$3)</f>
        <v>0</v>
      </c>
      <c r="FI122" s="554">
        <f t="shared" si="680"/>
        <v>0</v>
      </c>
      <c r="FJ122" s="552">
        <v>0</v>
      </c>
      <c r="FK122" s="555">
        <f>SUMIFS(용기수불기초자료!$D$3:$D$4794,용기수불기초자료!$B$3:$B$4794,$A122,용기수불기초자료!$C$3:$C$4794,$FJ$3)</f>
        <v>0</v>
      </c>
      <c r="FL122" s="555">
        <f>SUMIFS(용기수불기초자료!$G$3:$G$4794,용기수불기초자료!$B$3:$B$4794,$A122,용기수불기초자료!$C$3:$C$4794,$FJ$3)</f>
        <v>0</v>
      </c>
      <c r="FM122" s="554">
        <f t="shared" si="681"/>
        <v>0</v>
      </c>
      <c r="FN122" s="552">
        <v>0</v>
      </c>
      <c r="FO122" s="555">
        <f>SUMIFS(용기수불기초자료!$D$3:$D$4794,용기수불기초자료!$B$3:$B$4794,$A122,용기수불기초자료!$C$3:$C$4794,$FN$3)</f>
        <v>0</v>
      </c>
      <c r="FP122" s="555">
        <f>SUMIFS(용기수불기초자료!$G$3:$G$4794,용기수불기초자료!$B$3:$B$4794,$A122,용기수불기초자료!$C$3:$C$4794,$FN$3)</f>
        <v>0</v>
      </c>
      <c r="FQ122" s="554">
        <f t="shared" si="682"/>
        <v>0</v>
      </c>
      <c r="FR122" s="558">
        <v>1</v>
      </c>
      <c r="FS122" s="582">
        <f>SUMIF(기화기수불!$B$4:$B$628,A122,기화기수불!$D$4:$D$628)</f>
        <v>0</v>
      </c>
      <c r="FT122" s="582">
        <f>SUMIF(기화기수불!$B$4:$B$628,A122,기화기수불!$C$4:$C$628)</f>
        <v>0</v>
      </c>
      <c r="FU122" s="559">
        <f t="shared" si="760"/>
        <v>1</v>
      </c>
      <c r="FW122" s="228"/>
    </row>
    <row r="123" spans="1:179" x14ac:dyDescent="0.3">
      <c r="A123" s="945" t="s">
        <v>890</v>
      </c>
      <c r="B123" s="546">
        <f t="shared" si="521"/>
        <v>3</v>
      </c>
      <c r="C123" s="547">
        <f t="shared" si="522"/>
        <v>19</v>
      </c>
      <c r="D123" s="547">
        <f t="shared" si="523"/>
        <v>19</v>
      </c>
      <c r="E123" s="548">
        <f t="shared" si="524"/>
        <v>3</v>
      </c>
      <c r="F123" s="549">
        <v>0</v>
      </c>
      <c r="G123" s="550">
        <f>SUMIFS(용기수불기초자료!$D$3:$D$4794,용기수불기초자료!$B$3:$B$4794,A123,용기수불기초자료!$C$3:$C$4794,$F$3)</f>
        <v>1</v>
      </c>
      <c r="H123" s="551">
        <f>SUMIFS(용기수불기초자료!$G$3:$G$4794,용기수불기초자료!$B$3:$B$4794,A123,용기수불기초자료!$C$3:$C$4794,$F$3)</f>
        <v>1</v>
      </c>
      <c r="I123" s="547">
        <f t="shared" si="804"/>
        <v>0</v>
      </c>
      <c r="J123" s="631">
        <v>0</v>
      </c>
      <c r="K123" s="550">
        <f>SUMIFS(용기수불기초자료!$D$3:$D$4794,용기수불기초자료!$B$3:$B$4794,A123,용기수불기초자료!$C$3:$C$4794,$J$3)</f>
        <v>0</v>
      </c>
      <c r="L123" s="551">
        <f>SUMIFS(용기수불기초자료!$G$3:$G$4794,용기수불기초자료!$B$3:$B$4794,A123,용기수불기초자료!$C$3:$C$4794,$J$3)</f>
        <v>0</v>
      </c>
      <c r="M123" s="548">
        <f t="shared" si="805"/>
        <v>0</v>
      </c>
      <c r="N123" s="630">
        <v>1</v>
      </c>
      <c r="O123" s="550">
        <f>SUMIFS(용기수불기초자료!$D$3:$D$4794,용기수불기초자료!$B$3:$B$4794,A123,용기수불기초자료!$C$3:$C$4794,$N$3)</f>
        <v>1</v>
      </c>
      <c r="P123" s="551">
        <f>SUMIFS(용기수불기초자료!$G$3:$G$4794,용기수불기초자료!$B$3:$B$4794,A123,용기수불기초자료!$C$3:$C$4794,$N$3)</f>
        <v>1</v>
      </c>
      <c r="Q123" s="547">
        <f t="shared" si="806"/>
        <v>1</v>
      </c>
      <c r="R123" s="552">
        <v>0</v>
      </c>
      <c r="S123" s="551">
        <f>SUMIFS(용기수불기초자료!$D$3:$D$4794,용기수불기초자료!$B$3:$B$4794,A123,용기수불기초자료!$C$3:$C$4794,$R$3)</f>
        <v>0</v>
      </c>
      <c r="T123" s="551">
        <f>SUMIFS(용기수불기초자료!$G$3:$G$4794,용기수불기초자료!$B$3:$B$4794,A123,용기수불기초자료!$C$3:$C$4794,$R$3)</f>
        <v>0</v>
      </c>
      <c r="U123" s="548">
        <f t="shared" si="807"/>
        <v>0</v>
      </c>
      <c r="V123" s="549">
        <v>0</v>
      </c>
      <c r="W123" s="551">
        <f>SUMIFS(용기수불기초자료!$D$3:$D$4794,용기수불기초자료!$B$3:$B$4794,A123,용기수불기초자료!$C$3:$C$4794,$V$3)</f>
        <v>0</v>
      </c>
      <c r="X123" s="551">
        <f>SUMIFS(용기수불기초자료!$G$3:$G$4794,용기수불기초자료!$B$3:$B$4794,A123,용기수불기초자료!$C$3:$C$4794,$V$3)</f>
        <v>0</v>
      </c>
      <c r="Y123" s="547">
        <f t="shared" si="808"/>
        <v>0</v>
      </c>
      <c r="Z123" s="552">
        <v>0</v>
      </c>
      <c r="AA123" s="551">
        <f>SUMIFS(용기수불기초자료!$D$3:$D$4794,용기수불기초자료!$B$3:$B$4794,A123,용기수불기초자료!$C$3:$C$4794,$Z$3)</f>
        <v>0</v>
      </c>
      <c r="AB123" s="551">
        <f>SUMIFS(용기수불기초자료!$G$3:$G$4794,용기수불기초자료!$B$3:$B$4794,A123,용기수불기초자료!$C$3:$C$4794,$Z$3)</f>
        <v>0</v>
      </c>
      <c r="AC123" s="548">
        <f t="shared" si="809"/>
        <v>0</v>
      </c>
      <c r="AD123" s="552">
        <v>0</v>
      </c>
      <c r="AE123" s="551">
        <f>SUMIFS(용기수불기초자료!$D$3:$D$4794,용기수불기초자료!$B$3:$B$4794,A123,용기수불기초자료!$C$3:$C$4794,$AD$3)</f>
        <v>0</v>
      </c>
      <c r="AF123" s="551">
        <f>SUMIFS(용기수불기초자료!$G$3:$G$4794,용기수불기초자료!$B$3:$B$4794,A123,용기수불기초자료!$C$3:$C$4794,$AD$3)</f>
        <v>0</v>
      </c>
      <c r="AG123" s="548">
        <f t="shared" si="810"/>
        <v>0</v>
      </c>
      <c r="AH123" s="549">
        <v>0</v>
      </c>
      <c r="AI123" s="551">
        <f>SUMIFS(용기수불기초자료!$D$3:$D$4794,용기수불기초자료!$B$3:$B$4794,A123,용기수불기초자료!$C$3:$C$4794,$AH$3)</f>
        <v>0</v>
      </c>
      <c r="AJ123" s="551">
        <f>SUMIFS(용기수불기초자료!$G$3:$G$4794,용기수불기초자료!$B$3:$B$4794,A123,용기수불기초자료!$C$3:$C$4794,$AH$3)</f>
        <v>0</v>
      </c>
      <c r="AK123" s="547">
        <f t="shared" si="811"/>
        <v>0</v>
      </c>
      <c r="AL123" s="552">
        <v>0</v>
      </c>
      <c r="AM123" s="551">
        <f>SUMIFS(용기수불기초자료!$D$3:$D$4794,용기수불기초자료!$B$3:$B$4794,A123,용기수불기초자료!$C$3:$C$4794,$AL$3)</f>
        <v>0</v>
      </c>
      <c r="AN123" s="551">
        <f>SUMIFS(용기수불기초자료!$G$3:$G$4794,용기수불기초자료!$B$3:$B$4794,A123,용기수불기초자료!$C$3:$C$4794,$AL$3)</f>
        <v>0</v>
      </c>
      <c r="AO123" s="548">
        <f t="shared" si="723"/>
        <v>0</v>
      </c>
      <c r="AP123" s="552">
        <v>0</v>
      </c>
      <c r="AQ123" s="551">
        <f>SUMIFS(용기수불기초자료!$D$3:$D$4794,용기수불기초자료!$B$3:$B$4794,A123,용기수불기초자료!$C$3:$C$4794,$AP$3)</f>
        <v>0</v>
      </c>
      <c r="AR123" s="551">
        <f>SUMIFS(용기수불기초자료!$G$3:$G$4794,용기수불기초자료!$B$3:$B$4794,A123,용기수불기초자료!$C$3:$C$4794,$AP$3)</f>
        <v>0</v>
      </c>
      <c r="AS123" s="548">
        <f t="shared" si="606"/>
        <v>0</v>
      </c>
      <c r="AT123" s="552">
        <v>0</v>
      </c>
      <c r="AU123" s="551">
        <f>SUMIFS(용기수불기초자료!$D$3:$D$4794,용기수불기초자료!$B$3:$B$4794,A123,용기수불기초자료!$C$3:$C$4794,$AT$3)</f>
        <v>0</v>
      </c>
      <c r="AV123" s="551">
        <f>SUMIFS(용기수불기초자료!$G$3:$G$4794,용기수불기초자료!$B$3:$B$4794,A123,용기수불기초자료!$C$3:$C$4794,$AT$3)</f>
        <v>0</v>
      </c>
      <c r="AW123" s="548">
        <f t="shared" si="812"/>
        <v>0</v>
      </c>
      <c r="AX123" s="549">
        <v>0</v>
      </c>
      <c r="AY123" s="550">
        <f>SUMIFS(용기수불기초자료!$D$3:$D$4794,용기수불기초자료!$B$3:$B$4794,A123,용기수불기초자료!$C$3:$C$4794,$AX$3)</f>
        <v>0</v>
      </c>
      <c r="AZ123" s="551">
        <f>SUMIFS(용기수불기초자료!$G$3:$G$4794,용기수불기초자료!$B$3:$B$4794,A123,용기수불기초자료!$C$3:$C$4794,$AX$3)</f>
        <v>0</v>
      </c>
      <c r="BA123" s="547">
        <f t="shared" si="813"/>
        <v>0</v>
      </c>
      <c r="BB123" s="552">
        <v>0</v>
      </c>
      <c r="BC123" s="550">
        <f>SUMIFS(용기수불기초자료!$D$3:$D$4794,용기수불기초자료!$B$3:$B$4794,A123,용기수불기초자료!$C$3:$C$4794,$BB$3)</f>
        <v>0</v>
      </c>
      <c r="BD123" s="551">
        <f>SUMIFS(용기수불기초자료!$G$3:$G$4794,용기수불기초자료!$B$3:$B$4794,A123,용기수불기초자료!$C$3:$C$4794,$BB$3)</f>
        <v>0</v>
      </c>
      <c r="BE123" s="548">
        <f t="shared" si="814"/>
        <v>0</v>
      </c>
      <c r="BF123" s="549">
        <v>0</v>
      </c>
      <c r="BG123" s="550">
        <f>SUMIFS(용기수불기초자료!$D$3:$D$4794,용기수불기초자료!$B$3:$B$4794,A123,용기수불기초자료!$C$3:$C$4794,$BF$3)</f>
        <v>0</v>
      </c>
      <c r="BH123" s="551">
        <f>SUMIFS(용기수불기초자료!$G$3:$G$4794,용기수불기초자료!$B$3:$B$4794,A123,용기수불기초자료!$C$3:$C$4794,$BF$3)</f>
        <v>0</v>
      </c>
      <c r="BI123" s="547">
        <f t="shared" si="815"/>
        <v>0</v>
      </c>
      <c r="BJ123" s="552">
        <v>0</v>
      </c>
      <c r="BK123" s="550">
        <f>SUMIFS(용기수불기초자료!$D$3:$D$4794,용기수불기초자료!$B$3:$B$4794,A123,용기수불기초자료!$C$3:$C$4794,$BJ$3)</f>
        <v>0</v>
      </c>
      <c r="BL123" s="551">
        <f>SUMIFS(용기수불기초자료!$G$3:$G$4794,용기수불기초자료!$B$3:$B$4794,A123,용기수불기초자료!$C$3:$C$4794,$BJ$3)</f>
        <v>0</v>
      </c>
      <c r="BM123" s="548">
        <f t="shared" si="816"/>
        <v>0</v>
      </c>
      <c r="BN123" s="552">
        <v>0</v>
      </c>
      <c r="BO123" s="550">
        <f>SUMIFS(용기수불기초자료!$D$3:$D$4794,용기수불기초자료!$B$3:$B$4794,A123,용기수불기초자료!$C$3:$C$4794,$BN$3)</f>
        <v>0</v>
      </c>
      <c r="BP123" s="551">
        <f>SUMIFS(용기수불기초자료!$G$3:$G$4794,용기수불기초자료!$B$3:$B$4794,A123,용기수불기초자료!$C$3:$C$4794,$BN$3)</f>
        <v>0</v>
      </c>
      <c r="BQ123" s="548">
        <f t="shared" si="817"/>
        <v>0</v>
      </c>
      <c r="BR123" s="552">
        <v>0</v>
      </c>
      <c r="BS123" s="550">
        <f>SUMIFS(용기수불기초자료!$D$3:$D$4794,용기수불기초자료!$B$3:$B$4794,A123,용기수불기초자료!$C$3:$C$4794,$BR$3)</f>
        <v>0</v>
      </c>
      <c r="BT123" s="551">
        <f>SUMIFS(용기수불기초자료!$G$3:$G$4794,용기수불기초자료!$B$3:$B$4794,A123,용기수불기초자료!$C$3:$C$4794,$BR$3)</f>
        <v>0</v>
      </c>
      <c r="BU123" s="548">
        <f t="shared" si="818"/>
        <v>0</v>
      </c>
      <c r="BV123" s="549">
        <v>0</v>
      </c>
      <c r="BW123" s="550">
        <f>SUMIFS(용기수불기초자료!$D$3:$D$4794,용기수불기초자료!$B$3:$B$4794,A123,용기수불기초자료!$C$3:$C$4794,$BV$3)</f>
        <v>0</v>
      </c>
      <c r="BX123" s="551">
        <f>SUMIFS(용기수불기초자료!$G$3:$G$4794,용기수불기초자료!$B$3:$B$4794,A123,용기수불기초자료!$C$3:$C$4794,$BV$3)</f>
        <v>0</v>
      </c>
      <c r="BY123" s="547">
        <f t="shared" si="819"/>
        <v>0</v>
      </c>
      <c r="BZ123" s="552">
        <v>-2</v>
      </c>
      <c r="CA123" s="550">
        <f>SUMIFS(용기수불기초자료!$D$3:$D$4794,용기수불기초자료!$B$3:$B$4794,A123,용기수불기초자료!$C$3:$C$4794,$BZ$3)</f>
        <v>0</v>
      </c>
      <c r="CB123" s="551">
        <f>SUMIFS(용기수불기초자료!$G$3:$G$4794,용기수불기초자료!$B$3:$B$4794,A123,용기수불기초자료!$C$3:$C$4794,$BZ$3)</f>
        <v>0</v>
      </c>
      <c r="CC123" s="548">
        <f t="shared" si="820"/>
        <v>-2</v>
      </c>
      <c r="CD123" s="552">
        <v>0</v>
      </c>
      <c r="CE123" s="550">
        <f>SUMIFS(용기수불기초자료!$D$3:$D$4794,용기수불기초자료!$B$3:$B$4794,A123,용기수불기초자료!$C$3:$C$4794,$CD$3)</f>
        <v>0</v>
      </c>
      <c r="CF123" s="551">
        <f>SUMIFS(용기수불기초자료!$G$3:$G$4794,용기수불기초자료!$B$3:$B$4794,A123,용기수불기초자료!$C$3:$C$4794,$CD$3)</f>
        <v>0</v>
      </c>
      <c r="CG123" s="548">
        <f t="shared" si="821"/>
        <v>0</v>
      </c>
      <c r="CH123" s="552">
        <v>0</v>
      </c>
      <c r="CI123" s="550">
        <f>SUMIFS(용기수불기초자료!$D$3:$D$4794,용기수불기초자료!$B$3:$B$4794,A123,용기수불기초자료!$C$3:$C$4794,$CH$3)</f>
        <v>0</v>
      </c>
      <c r="CJ123" s="551">
        <f>SUMIFS(용기수불기초자료!$G$3:$G$4794,용기수불기초자료!$B$3:$B$4794,A123,용기수불기초자료!$C$3:$C$4794,$CH$3)</f>
        <v>0</v>
      </c>
      <c r="CK123" s="548">
        <f t="shared" si="822"/>
        <v>0</v>
      </c>
      <c r="CL123" s="549">
        <v>0</v>
      </c>
      <c r="CM123" s="550">
        <f>SUMIFS(용기수불기초자료!$D$3:$D$4794,용기수불기초자료!$B$3:$B$4794,A123,용기수불기초자료!$C$3:$C$4794,$CL$3)</f>
        <v>0</v>
      </c>
      <c r="CN123" s="551">
        <f>SUMIFS(용기수불기초자료!$G$3:$G$4794,용기수불기초자료!$B$3:$B$4794,A123,용기수불기초자료!$C$3:$C$4794,$CL$3)</f>
        <v>0</v>
      </c>
      <c r="CO123" s="547">
        <f t="shared" si="823"/>
        <v>0</v>
      </c>
      <c r="CP123" s="552">
        <v>0</v>
      </c>
      <c r="CQ123" s="550">
        <f>SUMIFS(용기수불기초자료!$D$3:$D$4794,용기수불기초자료!$B$3:$B$4794,A123,용기수불기초자료!$C$3:$C$4794,$CP$3)</f>
        <v>0</v>
      </c>
      <c r="CR123" s="551">
        <f>SUMIFS(용기수불기초자료!$G$3:$G$4794,용기수불기초자료!$B$3:$B$4794,A123,용기수불기초자료!$C$3:$C$4794,$CP$3)</f>
        <v>0</v>
      </c>
      <c r="CS123" s="548">
        <f t="shared" si="824"/>
        <v>0</v>
      </c>
      <c r="CT123" s="549">
        <v>0</v>
      </c>
      <c r="CU123" s="550">
        <f>SUMIFS(용기수불기초자료!$D$3:$D$4794,용기수불기초자료!$B$3:$B$4794,A123,용기수불기초자료!$C$3:$C$4794,$CT$3)</f>
        <v>0</v>
      </c>
      <c r="CV123" s="551">
        <f>SUMIFS(용기수불기초자료!$G$3:$G$4794,용기수불기초자료!$B$3:$B$4794,A123,용기수불기초자료!$C$3:$C$4794,$CT$3)</f>
        <v>0</v>
      </c>
      <c r="CW123" s="547">
        <f t="shared" si="825"/>
        <v>0</v>
      </c>
      <c r="CX123" s="552">
        <v>0</v>
      </c>
      <c r="CY123" s="550">
        <f>SUMIFS(용기수불기초자료!$D$3:$D$4794,용기수불기초자료!$B$3:$B$4794,A123,용기수불기초자료!$C$3:$C$4794,$CX$3)</f>
        <v>0</v>
      </c>
      <c r="CZ123" s="551">
        <f>SUMIFS(용기수불기초자료!$G$3:$G$4794,용기수불기초자료!$B$3:$B$4794,A123,용기수불기초자료!$C$3:$C$4794,$CX$3)</f>
        <v>0</v>
      </c>
      <c r="DA123" s="548">
        <f t="shared" si="826"/>
        <v>0</v>
      </c>
      <c r="DB123" s="549">
        <v>0</v>
      </c>
      <c r="DC123" s="550">
        <f>SUMIFS(용기수불기초자료!$D$3:$D$4794,용기수불기초자료!$B$3:$B$4794,A123,용기수불기초자료!$C$3:$C$4794,$DB$3)</f>
        <v>0</v>
      </c>
      <c r="DD123" s="551">
        <f>SUMIFS(용기수불기초자료!$G$3:$G$4794,용기수불기초자료!$B$3:$B$4794,A123,용기수불기초자료!$C$3:$C$4794,$DB$3)</f>
        <v>0</v>
      </c>
      <c r="DE123" s="547">
        <f t="shared" si="827"/>
        <v>0</v>
      </c>
      <c r="DF123" s="552">
        <v>0</v>
      </c>
      <c r="DG123" s="550">
        <f>SUMIFS(용기수불기초자료!$D$3:$D$4794,용기수불기초자료!$B$3:$B$4794,A123,용기수불기초자료!$C$3:$C$4794,$DF$3)</f>
        <v>0</v>
      </c>
      <c r="DH123" s="551">
        <f>SUMIFS(용기수불기초자료!$G$3:$G$4794,용기수불기초자료!$B$3:$B$4794,A123,용기수불기초자료!$C$3:$C$4794,$DF$3)</f>
        <v>0</v>
      </c>
      <c r="DI123" s="548">
        <f t="shared" si="828"/>
        <v>0</v>
      </c>
      <c r="DJ123" s="552">
        <v>0</v>
      </c>
      <c r="DK123" s="550">
        <f>SUMIFS(용기수불기초자료!$D$3:$D$4794,용기수불기초자료!$B$3:$B$4794,A123,용기수불기초자료!$C$3:$C$4794,$DJ$3)</f>
        <v>0</v>
      </c>
      <c r="DL123" s="551">
        <f>SUMIFS(용기수불기초자료!$G$3:$G$4794,용기수불기초자료!$B$3:$B$4794,A123,용기수불기초자료!$C$3:$C$4794,$DJ$3)</f>
        <v>0</v>
      </c>
      <c r="DM123" s="548">
        <f t="shared" si="829"/>
        <v>0</v>
      </c>
      <c r="DN123" s="552">
        <v>0</v>
      </c>
      <c r="DO123" s="550">
        <f>SUMIFS(용기수불기초자료!$D$3:$D$4794,용기수불기초자료!$B$3:$B$4794,A123,용기수불기초자료!$C$3:$C$4794,$DN$3)</f>
        <v>0</v>
      </c>
      <c r="DP123" s="551">
        <f>SUMIFS(용기수불기초자료!$G$3:$G$4794,용기수불기초자료!$B$3:$B$4794,A123,용기수불기초자료!$C$3:$C$4794,$DN$3)</f>
        <v>0</v>
      </c>
      <c r="DQ123" s="554">
        <f t="shared" si="918"/>
        <v>0</v>
      </c>
      <c r="DR123" s="549">
        <v>0</v>
      </c>
      <c r="DS123" s="550">
        <f>SUMIFS(용기수불기초자료!$D$3:$D$4794,용기수불기초자료!$B$3:$B$4794,A123,용기수불기초자료!$C$3:$C$4794,$DR$3)</f>
        <v>0</v>
      </c>
      <c r="DT123" s="551">
        <f>SUMIFS(용기수불기초자료!$G$3:$G$4794,용기수불기초자료!$B$3:$B$4794,A123,용기수불기초자료!$C$3:$C$4794,$DR$3)</f>
        <v>0</v>
      </c>
      <c r="DU123" s="547">
        <f t="shared" si="877"/>
        <v>0</v>
      </c>
      <c r="DV123" s="552">
        <v>0</v>
      </c>
      <c r="DW123" s="550">
        <f>SUMIFS(용기수불기초자료!$D$3:$D$4794,용기수불기초자료!$B$3:$B$4794,A123,용기수불기초자료!$C$3:$C$4794,$DV$3)</f>
        <v>0</v>
      </c>
      <c r="DX123" s="551">
        <f>SUMIFS(용기수불기초자료!$G$3:$G$4794,용기수불기초자료!$B$3:$B$4794,A123,용기수불기초자료!$C$3:$C$4794,$DV$3)</f>
        <v>0</v>
      </c>
      <c r="DY123" s="548">
        <f t="shared" si="830"/>
        <v>0</v>
      </c>
      <c r="DZ123" s="549">
        <v>4</v>
      </c>
      <c r="EA123" s="550">
        <f>SUMIFS(용기수불기초자료!$D$3:$D$4794,용기수불기초자료!$B$3:$B$4794,A123,용기수불기초자료!$C$3:$C$4794,$DZ$3)</f>
        <v>17</v>
      </c>
      <c r="EB123" s="551">
        <f>SUMIFS(용기수불기초자료!$G$3:$G$4794,용기수불기초자료!$B$3:$B$4794,A123,용기수불기초자료!$C$3:$C$4794,$DZ$3)</f>
        <v>17</v>
      </c>
      <c r="EC123" s="547">
        <f t="shared" si="831"/>
        <v>4</v>
      </c>
      <c r="ED123" s="552">
        <v>0</v>
      </c>
      <c r="EE123" s="550">
        <f>SUMIFS(용기수불기초자료!$D$3:$D$4794,용기수불기초자료!$B$3:$B$4794,A123,용기수불기초자료!$C$3:$C$4794,$ED$3)</f>
        <v>0</v>
      </c>
      <c r="EF123" s="551">
        <f>SUMIFS(용기수불기초자료!$G$3:$G$4794,용기수불기초자료!$B$3:$B$4794,A123,용기수불기초자료!$C$3:$C$4794,$ED$3)</f>
        <v>0</v>
      </c>
      <c r="EG123" s="548">
        <f t="shared" si="832"/>
        <v>0</v>
      </c>
      <c r="EH123" s="552">
        <v>0</v>
      </c>
      <c r="EI123" s="550">
        <f>SUMIFS(용기수불기초자료!$D$3:$D$4794,용기수불기초자료!$B$3:$B$4794,A123,용기수불기초자료!$C$3:$C$4794,$EH$3)</f>
        <v>0</v>
      </c>
      <c r="EJ123" s="551">
        <f>SUMIFS(용기수불기초자료!$G$3:$G$4794,용기수불기초자료!$B$3:$B$4794,A123,용기수불기초자료!$C$3:$C$4794,$EH$3)</f>
        <v>0</v>
      </c>
      <c r="EK123" s="548">
        <f t="shared" si="833"/>
        <v>0</v>
      </c>
      <c r="EL123" s="549">
        <v>0</v>
      </c>
      <c r="EM123" s="550">
        <f>SUMIFS(용기수불기초자료!$D$3:$D$4794,용기수불기초자료!$B$3:$B$4794,A123,용기수불기초자료!$C$3:$C$4794,$EL$3)</f>
        <v>0</v>
      </c>
      <c r="EN123" s="551">
        <f>SUMIFS(용기수불기초자료!$G$3:$G$4794,용기수불기초자료!$B$3:$B$4794,A123,용기수불기초자료!$C$3:$C$4794,$EL$3)</f>
        <v>0</v>
      </c>
      <c r="EO123" s="547">
        <f t="shared" si="834"/>
        <v>0</v>
      </c>
      <c r="EP123" s="552">
        <v>0</v>
      </c>
      <c r="EQ123" s="550">
        <f>SUMIFS(용기수불기초자료!$D$3:$D$4794,용기수불기초자료!$B$3:$B$4794,A123,용기수불기초자료!$C$3:$C$4794,$EP$3)</f>
        <v>0</v>
      </c>
      <c r="ER123" s="551">
        <f>SUMIFS(용기수불기초자료!$G$3:$G$4794,용기수불기초자료!$B$3:$B$4794,A123,용기수불기초자료!$C$3:$C$4794,$EP$3)</f>
        <v>0</v>
      </c>
      <c r="ES123" s="548">
        <f t="shared" si="835"/>
        <v>0</v>
      </c>
      <c r="ET123" s="552">
        <v>0</v>
      </c>
      <c r="EU123" s="550">
        <f>SUMIFS(용기수불기초자료!$D$3:$D$4794,용기수불기초자료!$B$3:$B$4794,A123,용기수불기초자료!$C$3:$C$4794,$ET$3)</f>
        <v>0</v>
      </c>
      <c r="EV123" s="551">
        <f>SUMIFS(용기수불기초자료!$G$3:$G$4794,용기수불기초자료!$B$3:$B$4794,A123,용기수불기초자료!$C$3:$C$4794,$ET$3)</f>
        <v>0</v>
      </c>
      <c r="EW123" s="548">
        <f t="shared" si="836"/>
        <v>0</v>
      </c>
      <c r="EX123" s="552">
        <v>0</v>
      </c>
      <c r="EY123" s="550">
        <f>SUMIFS(용기수불기초자료!$D$3:$D$4794,용기수불기초자료!$B$3:$B$4794,A123,용기수불기초자료!$C$3:$C$4794,$EX$3)</f>
        <v>0</v>
      </c>
      <c r="EZ123" s="551">
        <f>SUMIFS(용기수불기초자료!$G$3:$G$4794,용기수불기초자료!$B$3:$B$4794,A123,용기수불기초자료!$C$3:$C$4794,$EX$3)</f>
        <v>0</v>
      </c>
      <c r="FA123" s="554">
        <f t="shared" si="837"/>
        <v>0</v>
      </c>
      <c r="FB123" s="552">
        <v>0</v>
      </c>
      <c r="FC123" s="555">
        <f>SUMIFS(용기수불기초자료!$D$3:$D$4794,용기수불기초자료!$B$3:$B$4794,A123,용기수불기초자료!$C$3:$C$4794,$FB$3)</f>
        <v>0</v>
      </c>
      <c r="FD123" s="555">
        <f>SUMIFS(용기수불기초자료!$G$3:$G$4794,용기수불기초자료!$B$3:$B$4794,A123,용기수불기초자료!$C$3:$C$4794,$FB$3)</f>
        <v>0</v>
      </c>
      <c r="FE123" s="554">
        <f t="shared" si="838"/>
        <v>0</v>
      </c>
      <c r="FF123" s="552">
        <v>0</v>
      </c>
      <c r="FG123" s="555">
        <f>SUMIFS(용기수불기초자료!$D$3:$D$4794,용기수불기초자료!$B$3:$B$4794,A123,용기수불기초자료!$C$3:$C$4794,$FF$3)</f>
        <v>0</v>
      </c>
      <c r="FH123" s="555">
        <f>SUMIFS(용기수불기초자료!$G$3:$G$4794,용기수불기초자료!$B$3:$B$4794,A123,용기수불기초자료!$C$3:$C$4794,$FF$3)</f>
        <v>0</v>
      </c>
      <c r="FI123" s="554">
        <f t="shared" si="680"/>
        <v>0</v>
      </c>
      <c r="FJ123" s="552">
        <v>0</v>
      </c>
      <c r="FK123" s="555">
        <f>SUMIFS(용기수불기초자료!$D$3:$D$4794,용기수불기초자료!$B$3:$B$4794,$A123,용기수불기초자료!$C$3:$C$4794,$FJ$3)</f>
        <v>0</v>
      </c>
      <c r="FL123" s="555">
        <f>SUMIFS(용기수불기초자료!$G$3:$G$4794,용기수불기초자료!$B$3:$B$4794,$A123,용기수불기초자료!$C$3:$C$4794,$FJ$3)</f>
        <v>0</v>
      </c>
      <c r="FM123" s="554">
        <f t="shared" si="681"/>
        <v>0</v>
      </c>
      <c r="FN123" s="552">
        <v>0</v>
      </c>
      <c r="FO123" s="555">
        <f>SUMIFS(용기수불기초자료!$D$3:$D$4794,용기수불기초자료!$B$3:$B$4794,$A123,용기수불기초자료!$C$3:$C$4794,$FN$3)</f>
        <v>0</v>
      </c>
      <c r="FP123" s="555">
        <f>SUMIFS(용기수불기초자료!$G$3:$G$4794,용기수불기초자료!$B$3:$B$4794,$A123,용기수불기초자료!$C$3:$C$4794,$FN$3)</f>
        <v>0</v>
      </c>
      <c r="FQ123" s="554">
        <f t="shared" si="682"/>
        <v>0</v>
      </c>
      <c r="FR123" s="558">
        <v>0</v>
      </c>
      <c r="FS123" s="582">
        <f>SUMIF(기화기수불!$B$4:$B$628,A123,기화기수불!$D$4:$D$628)</f>
        <v>0</v>
      </c>
      <c r="FT123" s="582">
        <f>SUMIF(기화기수불!$B$4:$B$628,A123,기화기수불!$C$4:$C$628)</f>
        <v>0</v>
      </c>
      <c r="FU123" s="559">
        <f t="shared" si="760"/>
        <v>0</v>
      </c>
      <c r="FW123" s="228"/>
    </row>
    <row r="124" spans="1:179" x14ac:dyDescent="0.3">
      <c r="A124" s="945" t="s">
        <v>1346</v>
      </c>
      <c r="B124" s="546">
        <f t="shared" si="521"/>
        <v>12</v>
      </c>
      <c r="C124" s="547">
        <f t="shared" si="522"/>
        <v>19</v>
      </c>
      <c r="D124" s="547">
        <f t="shared" si="523"/>
        <v>16</v>
      </c>
      <c r="E124" s="548">
        <f t="shared" si="524"/>
        <v>15</v>
      </c>
      <c r="F124" s="549">
        <v>0</v>
      </c>
      <c r="G124" s="550">
        <f>SUMIFS(용기수불기초자료!$D$3:$D$4794,용기수불기초자료!$B$3:$B$4794,A124,용기수불기초자료!$C$3:$C$4794,$F$3)</f>
        <v>0</v>
      </c>
      <c r="H124" s="551">
        <f>SUMIFS(용기수불기초자료!$G$3:$G$4794,용기수불기초자료!$B$3:$B$4794,A124,용기수불기초자료!$C$3:$C$4794,$F$3)</f>
        <v>0</v>
      </c>
      <c r="I124" s="547">
        <f t="shared" si="804"/>
        <v>0</v>
      </c>
      <c r="J124" s="552">
        <v>0</v>
      </c>
      <c r="K124" s="550">
        <f>SUMIFS(용기수불기초자료!$D$3:$D$4794,용기수불기초자료!$B$3:$B$4794,A124,용기수불기초자료!$C$3:$C$4794,$J$3)</f>
        <v>0</v>
      </c>
      <c r="L124" s="551">
        <f>SUMIFS(용기수불기초자료!$G$3:$G$4794,용기수불기초자료!$B$3:$B$4794,A124,용기수불기초자료!$C$3:$C$4794,$J$3)</f>
        <v>0</v>
      </c>
      <c r="M124" s="548">
        <f t="shared" si="805"/>
        <v>0</v>
      </c>
      <c r="N124" s="549">
        <v>2</v>
      </c>
      <c r="O124" s="550">
        <f>SUMIFS(용기수불기초자료!$D$3:$D$4794,용기수불기초자료!$B$3:$B$4794,A124,용기수불기초자료!$C$3:$C$4794,$N$3)</f>
        <v>0</v>
      </c>
      <c r="P124" s="551">
        <f>SUMIFS(용기수불기초자료!$G$3:$G$4794,용기수불기초자료!$B$3:$B$4794,A124,용기수불기초자료!$C$3:$C$4794,$N$3)</f>
        <v>0</v>
      </c>
      <c r="Q124" s="547">
        <f t="shared" si="806"/>
        <v>2</v>
      </c>
      <c r="R124" s="552">
        <v>0</v>
      </c>
      <c r="S124" s="551">
        <f>SUMIFS(용기수불기초자료!$D$3:$D$4794,용기수불기초자료!$B$3:$B$4794,A124,용기수불기초자료!$C$3:$C$4794,$R$3)</f>
        <v>0</v>
      </c>
      <c r="T124" s="551">
        <f>SUMIFS(용기수불기초자료!$G$3:$G$4794,용기수불기초자료!$B$3:$B$4794,A124,용기수불기초자료!$C$3:$C$4794,$R$3)</f>
        <v>0</v>
      </c>
      <c r="U124" s="548">
        <f t="shared" si="807"/>
        <v>0</v>
      </c>
      <c r="V124" s="549">
        <v>0</v>
      </c>
      <c r="W124" s="551">
        <f>SUMIFS(용기수불기초자료!$D$3:$D$4794,용기수불기초자료!$B$3:$B$4794,A124,용기수불기초자료!$C$3:$C$4794,$V$3)</f>
        <v>0</v>
      </c>
      <c r="X124" s="551">
        <f>SUMIFS(용기수불기초자료!$G$3:$G$4794,용기수불기초자료!$B$3:$B$4794,A124,용기수불기초자료!$C$3:$C$4794,$V$3)</f>
        <v>0</v>
      </c>
      <c r="Y124" s="547">
        <f t="shared" si="808"/>
        <v>0</v>
      </c>
      <c r="Z124" s="552">
        <v>0</v>
      </c>
      <c r="AA124" s="551">
        <f>SUMIFS(용기수불기초자료!$D$3:$D$4794,용기수불기초자료!$B$3:$B$4794,A124,용기수불기초자료!$C$3:$C$4794,$Z$3)</f>
        <v>0</v>
      </c>
      <c r="AB124" s="551">
        <f>SUMIFS(용기수불기초자료!$G$3:$G$4794,용기수불기초자료!$B$3:$B$4794,A124,용기수불기초자료!$C$3:$C$4794,$Z$3)</f>
        <v>0</v>
      </c>
      <c r="AC124" s="548">
        <f t="shared" si="809"/>
        <v>0</v>
      </c>
      <c r="AD124" s="552">
        <v>0</v>
      </c>
      <c r="AE124" s="551">
        <f>SUMIFS(용기수불기초자료!$D$3:$D$4794,용기수불기초자료!$B$3:$B$4794,A124,용기수불기초자료!$C$3:$C$4794,$AD$3)</f>
        <v>0</v>
      </c>
      <c r="AF124" s="551">
        <f>SUMIFS(용기수불기초자료!$G$3:$G$4794,용기수불기초자료!$B$3:$B$4794,A124,용기수불기초자료!$C$3:$C$4794,$AD$3)</f>
        <v>0</v>
      </c>
      <c r="AG124" s="548">
        <f t="shared" si="810"/>
        <v>0</v>
      </c>
      <c r="AH124" s="549">
        <v>5</v>
      </c>
      <c r="AI124" s="551">
        <f>SUMIFS(용기수불기초자료!$D$3:$D$4794,용기수불기초자료!$B$3:$B$4794,A124,용기수불기초자료!$C$3:$C$4794,$AH$3)</f>
        <v>3</v>
      </c>
      <c r="AJ124" s="551">
        <f>SUMIFS(용기수불기초자료!$G$3:$G$4794,용기수불기초자료!$B$3:$B$4794,A124,용기수불기초자료!$C$3:$C$4794,$AH$3)</f>
        <v>3</v>
      </c>
      <c r="AK124" s="547">
        <f t="shared" si="811"/>
        <v>5</v>
      </c>
      <c r="AL124" s="552">
        <v>0</v>
      </c>
      <c r="AM124" s="551">
        <f>SUMIFS(용기수불기초자료!$D$3:$D$4794,용기수불기초자료!$B$3:$B$4794,A124,용기수불기초자료!$C$3:$C$4794,$AL$3)</f>
        <v>0</v>
      </c>
      <c r="AN124" s="551">
        <f>SUMIFS(용기수불기초자료!$G$3:$G$4794,용기수불기초자료!$B$3:$B$4794,A124,용기수불기초자료!$C$3:$C$4794,$AL$3)</f>
        <v>0</v>
      </c>
      <c r="AO124" s="548">
        <f t="shared" si="723"/>
        <v>0</v>
      </c>
      <c r="AP124" s="552">
        <v>0</v>
      </c>
      <c r="AQ124" s="551">
        <f>SUMIFS(용기수불기초자료!$D$3:$D$4794,용기수불기초자료!$B$3:$B$4794,A124,용기수불기초자료!$C$3:$C$4794,$AP$3)</f>
        <v>0</v>
      </c>
      <c r="AR124" s="551">
        <f>SUMIFS(용기수불기초자료!$G$3:$G$4794,용기수불기초자료!$B$3:$B$4794,A124,용기수불기초자료!$C$3:$C$4794,$AP$3)</f>
        <v>0</v>
      </c>
      <c r="AS124" s="548">
        <f t="shared" si="606"/>
        <v>0</v>
      </c>
      <c r="AT124" s="552">
        <v>-1</v>
      </c>
      <c r="AU124" s="551">
        <f>SUMIFS(용기수불기초자료!$D$3:$D$4794,용기수불기초자료!$B$3:$B$4794,A124,용기수불기초자료!$C$3:$C$4794,$AT$3)</f>
        <v>0</v>
      </c>
      <c r="AV124" s="551">
        <f>SUMIFS(용기수불기초자료!$G$3:$G$4794,용기수불기초자료!$B$3:$B$4794,A124,용기수불기초자료!$C$3:$C$4794,$AT$3)</f>
        <v>0</v>
      </c>
      <c r="AW124" s="548">
        <f t="shared" si="812"/>
        <v>-1</v>
      </c>
      <c r="AX124" s="549">
        <v>0</v>
      </c>
      <c r="AY124" s="550">
        <f>SUMIFS(용기수불기초자료!$D$3:$D$4794,용기수불기초자료!$B$3:$B$4794,A124,용기수불기초자료!$C$3:$C$4794,$AX$3)</f>
        <v>0</v>
      </c>
      <c r="AZ124" s="551">
        <f>SUMIFS(용기수불기초자료!$G$3:$G$4794,용기수불기초자료!$B$3:$B$4794,A124,용기수불기초자료!$C$3:$C$4794,$AX$3)</f>
        <v>0</v>
      </c>
      <c r="BA124" s="547">
        <f t="shared" si="813"/>
        <v>0</v>
      </c>
      <c r="BB124" s="552">
        <v>2</v>
      </c>
      <c r="BC124" s="550">
        <f>SUMIFS(용기수불기초자료!$D$3:$D$4794,용기수불기초자료!$B$3:$B$4794,A124,용기수불기초자료!$C$3:$C$4794,$BB$3)</f>
        <v>3</v>
      </c>
      <c r="BD124" s="551">
        <f>SUMIFS(용기수불기초자료!$G$3:$G$4794,용기수불기초자료!$B$3:$B$4794,A124,용기수불기초자료!$C$3:$C$4794,$BB$3)</f>
        <v>3</v>
      </c>
      <c r="BE124" s="548">
        <f t="shared" si="814"/>
        <v>2</v>
      </c>
      <c r="BF124" s="549">
        <v>0</v>
      </c>
      <c r="BG124" s="550">
        <f>SUMIFS(용기수불기초자료!$D$3:$D$4794,용기수불기초자료!$B$3:$B$4794,A124,용기수불기초자료!$C$3:$C$4794,$BF$3)</f>
        <v>0</v>
      </c>
      <c r="BH124" s="551">
        <f>SUMIFS(용기수불기초자료!$G$3:$G$4794,용기수불기초자료!$B$3:$B$4794,A124,용기수불기초자료!$C$3:$C$4794,$BF$3)</f>
        <v>0</v>
      </c>
      <c r="BI124" s="547">
        <f t="shared" si="815"/>
        <v>0</v>
      </c>
      <c r="BJ124" s="552">
        <v>0</v>
      </c>
      <c r="BK124" s="550">
        <f>SUMIFS(용기수불기초자료!$D$3:$D$4794,용기수불기초자료!$B$3:$B$4794,A124,용기수불기초자료!$C$3:$C$4794,$BJ$3)</f>
        <v>0</v>
      </c>
      <c r="BL124" s="551">
        <f>SUMIFS(용기수불기초자료!$G$3:$G$4794,용기수불기초자료!$B$3:$B$4794,A124,용기수불기초자료!$C$3:$C$4794,$BJ$3)</f>
        <v>0</v>
      </c>
      <c r="BM124" s="548">
        <f t="shared" si="816"/>
        <v>0</v>
      </c>
      <c r="BN124" s="552">
        <v>0</v>
      </c>
      <c r="BO124" s="550">
        <f>SUMIFS(용기수불기초자료!$D$3:$D$4794,용기수불기초자료!$B$3:$B$4794,A124,용기수불기초자료!$C$3:$C$4794,$BN$3)</f>
        <v>0</v>
      </c>
      <c r="BP124" s="551">
        <f>SUMIFS(용기수불기초자료!$G$3:$G$4794,용기수불기초자료!$B$3:$B$4794,A124,용기수불기초자료!$C$3:$C$4794,$BN$3)</f>
        <v>0</v>
      </c>
      <c r="BQ124" s="548">
        <f t="shared" si="817"/>
        <v>0</v>
      </c>
      <c r="BR124" s="552">
        <v>0</v>
      </c>
      <c r="BS124" s="550">
        <f>SUMIFS(용기수불기초자료!$D$3:$D$4794,용기수불기초자료!$B$3:$B$4794,A124,용기수불기초자료!$C$3:$C$4794,$BR$3)</f>
        <v>0</v>
      </c>
      <c r="BT124" s="551">
        <f>SUMIFS(용기수불기초자료!$G$3:$G$4794,용기수불기초자료!$B$3:$B$4794,A124,용기수불기초자료!$C$3:$C$4794,$BR$3)</f>
        <v>0</v>
      </c>
      <c r="BU124" s="548">
        <f t="shared" si="818"/>
        <v>0</v>
      </c>
      <c r="BV124" s="549">
        <v>0</v>
      </c>
      <c r="BW124" s="550">
        <f>SUMIFS(용기수불기초자료!$D$3:$D$4794,용기수불기초자료!$B$3:$B$4794,A124,용기수불기초자료!$C$3:$C$4794,$BV$3)</f>
        <v>0</v>
      </c>
      <c r="BX124" s="551">
        <f>SUMIFS(용기수불기초자료!$G$3:$G$4794,용기수불기초자료!$B$3:$B$4794,A124,용기수불기초자료!$C$3:$C$4794,$BV$3)</f>
        <v>0</v>
      </c>
      <c r="BY124" s="547">
        <f t="shared" si="819"/>
        <v>0</v>
      </c>
      <c r="BZ124" s="552">
        <v>0</v>
      </c>
      <c r="CA124" s="550">
        <f>SUMIFS(용기수불기초자료!$D$3:$D$4794,용기수불기초자료!$B$3:$B$4794,A124,용기수불기초자료!$C$3:$C$4794,$BZ$3)</f>
        <v>0</v>
      </c>
      <c r="CB124" s="551">
        <f>SUMIFS(용기수불기초자료!$G$3:$G$4794,용기수불기초자료!$B$3:$B$4794,A124,용기수불기초자료!$C$3:$C$4794,$BZ$3)</f>
        <v>0</v>
      </c>
      <c r="CC124" s="548">
        <f t="shared" si="820"/>
        <v>0</v>
      </c>
      <c r="CD124" s="552">
        <v>0</v>
      </c>
      <c r="CE124" s="550">
        <f>SUMIFS(용기수불기초자료!$D$3:$D$4794,용기수불기초자료!$B$3:$B$4794,A124,용기수불기초자료!$C$3:$C$4794,$CD$3)</f>
        <v>0</v>
      </c>
      <c r="CF124" s="551">
        <f>SUMIFS(용기수불기초자료!$G$3:$G$4794,용기수불기초자료!$B$3:$B$4794,A124,용기수불기초자료!$C$3:$C$4794,$CD$3)</f>
        <v>0</v>
      </c>
      <c r="CG124" s="548">
        <f t="shared" si="821"/>
        <v>0</v>
      </c>
      <c r="CH124" s="552">
        <v>0</v>
      </c>
      <c r="CI124" s="550">
        <f>SUMIFS(용기수불기초자료!$D$3:$D$4794,용기수불기초자료!$B$3:$B$4794,A124,용기수불기초자료!$C$3:$C$4794,$CH$3)</f>
        <v>0</v>
      </c>
      <c r="CJ124" s="551">
        <f>SUMIFS(용기수불기초자료!$G$3:$G$4794,용기수불기초자료!$B$3:$B$4794,A124,용기수불기초자료!$C$3:$C$4794,$CH$3)</f>
        <v>0</v>
      </c>
      <c r="CK124" s="548">
        <f t="shared" si="822"/>
        <v>0</v>
      </c>
      <c r="CL124" s="549">
        <v>0</v>
      </c>
      <c r="CM124" s="550">
        <f>SUMIFS(용기수불기초자료!$D$3:$D$4794,용기수불기초자료!$B$3:$B$4794,A124,용기수불기초자료!$C$3:$C$4794,$CL$3)</f>
        <v>0</v>
      </c>
      <c r="CN124" s="551">
        <f>SUMIFS(용기수불기초자료!$G$3:$G$4794,용기수불기초자료!$B$3:$B$4794,A124,용기수불기초자료!$C$3:$C$4794,$CL$3)</f>
        <v>0</v>
      </c>
      <c r="CO124" s="547">
        <f t="shared" si="823"/>
        <v>0</v>
      </c>
      <c r="CP124" s="552">
        <v>0</v>
      </c>
      <c r="CQ124" s="550">
        <f>SUMIFS(용기수불기초자료!$D$3:$D$4794,용기수불기초자료!$B$3:$B$4794,A124,용기수불기초자료!$C$3:$C$4794,$CP$3)</f>
        <v>0</v>
      </c>
      <c r="CR124" s="551">
        <f>SUMIFS(용기수불기초자료!$G$3:$G$4794,용기수불기초자료!$B$3:$B$4794,A124,용기수불기초자료!$C$3:$C$4794,$CP$3)</f>
        <v>0</v>
      </c>
      <c r="CS124" s="548">
        <f t="shared" si="824"/>
        <v>0</v>
      </c>
      <c r="CT124" s="549">
        <v>0</v>
      </c>
      <c r="CU124" s="550">
        <f>SUMIFS(용기수불기초자료!$D$3:$D$4794,용기수불기초자료!$B$3:$B$4794,A124,용기수불기초자료!$C$3:$C$4794,$CT$3)</f>
        <v>0</v>
      </c>
      <c r="CV124" s="551">
        <f>SUMIFS(용기수불기초자료!$G$3:$G$4794,용기수불기초자료!$B$3:$B$4794,A124,용기수불기초자료!$C$3:$C$4794,$CT$3)</f>
        <v>0</v>
      </c>
      <c r="CW124" s="547">
        <f t="shared" si="825"/>
        <v>0</v>
      </c>
      <c r="CX124" s="552">
        <v>0</v>
      </c>
      <c r="CY124" s="550">
        <f>SUMIFS(용기수불기초자료!$D$3:$D$4794,용기수불기초자료!$B$3:$B$4794,A124,용기수불기초자료!$C$3:$C$4794,$CX$3)</f>
        <v>0</v>
      </c>
      <c r="CZ124" s="551">
        <f>SUMIFS(용기수불기초자료!$G$3:$G$4794,용기수불기초자료!$B$3:$B$4794,A124,용기수불기초자료!$C$3:$C$4794,$CX$3)</f>
        <v>0</v>
      </c>
      <c r="DA124" s="548">
        <f t="shared" si="826"/>
        <v>0</v>
      </c>
      <c r="DB124" s="549">
        <v>0</v>
      </c>
      <c r="DC124" s="550">
        <f>SUMIFS(용기수불기초자료!$D$3:$D$4794,용기수불기초자료!$B$3:$B$4794,A124,용기수불기초자료!$C$3:$C$4794,$DB$3)</f>
        <v>0</v>
      </c>
      <c r="DD124" s="551">
        <f>SUMIFS(용기수불기초자료!$G$3:$G$4794,용기수불기초자료!$B$3:$B$4794,A124,용기수불기초자료!$C$3:$C$4794,$DB$3)</f>
        <v>0</v>
      </c>
      <c r="DE124" s="547">
        <f t="shared" si="827"/>
        <v>0</v>
      </c>
      <c r="DF124" s="552">
        <v>0</v>
      </c>
      <c r="DG124" s="550">
        <f>SUMIFS(용기수불기초자료!$D$3:$D$4794,용기수불기초자료!$B$3:$B$4794,A124,용기수불기초자료!$C$3:$C$4794,$DF$3)</f>
        <v>0</v>
      </c>
      <c r="DH124" s="551">
        <f>SUMIFS(용기수불기초자료!$G$3:$G$4794,용기수불기초자료!$B$3:$B$4794,A124,용기수불기초자료!$C$3:$C$4794,$DF$3)</f>
        <v>0</v>
      </c>
      <c r="DI124" s="548">
        <f t="shared" si="828"/>
        <v>0</v>
      </c>
      <c r="DJ124" s="552">
        <v>0</v>
      </c>
      <c r="DK124" s="550">
        <f>SUMIFS(용기수불기초자료!$D$3:$D$4794,용기수불기초자료!$B$3:$B$4794,A124,용기수불기초자료!$C$3:$C$4794,$DJ$3)</f>
        <v>0</v>
      </c>
      <c r="DL124" s="551">
        <f>SUMIFS(용기수불기초자료!$G$3:$G$4794,용기수불기초자료!$B$3:$B$4794,A124,용기수불기초자료!$C$3:$C$4794,$DJ$3)</f>
        <v>0</v>
      </c>
      <c r="DM124" s="548">
        <f t="shared" si="829"/>
        <v>0</v>
      </c>
      <c r="DN124" s="552">
        <v>0</v>
      </c>
      <c r="DO124" s="550">
        <f>SUMIFS(용기수불기초자료!$D$3:$D$4794,용기수불기초자료!$B$3:$B$4794,A124,용기수불기초자료!$C$3:$C$4794,$DN$3)</f>
        <v>0</v>
      </c>
      <c r="DP124" s="551">
        <f>SUMIFS(용기수불기초자료!$G$3:$G$4794,용기수불기초자료!$B$3:$B$4794,A124,용기수불기초자료!$C$3:$C$4794,$DN$3)</f>
        <v>0</v>
      </c>
      <c r="DQ124" s="554">
        <f t="shared" si="918"/>
        <v>0</v>
      </c>
      <c r="DR124" s="549">
        <v>0</v>
      </c>
      <c r="DS124" s="550">
        <f>SUMIFS(용기수불기초자료!$D$3:$D$4794,용기수불기초자료!$B$3:$B$4794,A124,용기수불기초자료!$C$3:$C$4794,$DR$3)</f>
        <v>0</v>
      </c>
      <c r="DT124" s="551">
        <f>SUMIFS(용기수불기초자료!$G$3:$G$4794,용기수불기초자료!$B$3:$B$4794,A124,용기수불기초자료!$C$3:$C$4794,$DR$3)</f>
        <v>0</v>
      </c>
      <c r="DU124" s="547">
        <f t="shared" si="877"/>
        <v>0</v>
      </c>
      <c r="DV124" s="552">
        <v>2</v>
      </c>
      <c r="DW124" s="550">
        <f>SUMIFS(용기수불기초자료!$D$3:$D$4794,용기수불기초자료!$B$3:$B$4794,A124,용기수불기초자료!$C$3:$C$4794,$DV$3)</f>
        <v>8</v>
      </c>
      <c r="DX124" s="551">
        <f>SUMIFS(용기수불기초자료!$G$3:$G$4794,용기수불기초자료!$B$3:$B$4794,A124,용기수불기초자료!$C$3:$C$4794,$DV$3)</f>
        <v>6</v>
      </c>
      <c r="DY124" s="548">
        <f t="shared" si="830"/>
        <v>4</v>
      </c>
      <c r="DZ124" s="549">
        <v>2</v>
      </c>
      <c r="EA124" s="550">
        <f>SUMIFS(용기수불기초자료!$D$3:$D$4794,용기수불기초자료!$B$3:$B$4794,A124,용기수불기초자료!$C$3:$C$4794,$DZ$3)</f>
        <v>5</v>
      </c>
      <c r="EB124" s="551">
        <f>SUMIFS(용기수불기초자료!$G$3:$G$4794,용기수불기초자료!$B$3:$B$4794,A124,용기수불기초자료!$C$3:$C$4794,$DZ$3)</f>
        <v>4</v>
      </c>
      <c r="EC124" s="547">
        <f t="shared" si="831"/>
        <v>3</v>
      </c>
      <c r="ED124" s="552">
        <v>0</v>
      </c>
      <c r="EE124" s="550">
        <f>SUMIFS(용기수불기초자료!$D$3:$D$4794,용기수불기초자료!$B$3:$B$4794,A124,용기수불기초자료!$C$3:$C$4794,$ED$3)</f>
        <v>0</v>
      </c>
      <c r="EF124" s="551">
        <f>SUMIFS(용기수불기초자료!$G$3:$G$4794,용기수불기초자료!$B$3:$B$4794,A124,용기수불기초자료!$C$3:$C$4794,$ED$3)</f>
        <v>0</v>
      </c>
      <c r="EG124" s="548">
        <f t="shared" si="832"/>
        <v>0</v>
      </c>
      <c r="EH124" s="552">
        <v>0</v>
      </c>
      <c r="EI124" s="550">
        <f>SUMIFS(용기수불기초자료!$D$3:$D$4794,용기수불기초자료!$B$3:$B$4794,A124,용기수불기초자료!$C$3:$C$4794,$EH$3)</f>
        <v>0</v>
      </c>
      <c r="EJ124" s="551">
        <f>SUMIFS(용기수불기초자료!$G$3:$G$4794,용기수불기초자료!$B$3:$B$4794,A124,용기수불기초자료!$C$3:$C$4794,$EH$3)</f>
        <v>0</v>
      </c>
      <c r="EK124" s="548">
        <f t="shared" si="833"/>
        <v>0</v>
      </c>
      <c r="EL124" s="549">
        <v>0</v>
      </c>
      <c r="EM124" s="550">
        <f>SUMIFS(용기수불기초자료!$D$3:$D$4794,용기수불기초자료!$B$3:$B$4794,A124,용기수불기초자료!$C$3:$C$4794,$EL$3)</f>
        <v>0</v>
      </c>
      <c r="EN124" s="551">
        <f>SUMIFS(용기수불기초자료!$G$3:$G$4794,용기수불기초자료!$B$3:$B$4794,A124,용기수불기초자료!$C$3:$C$4794,$EL$3)</f>
        <v>0</v>
      </c>
      <c r="EO124" s="547">
        <f t="shared" si="834"/>
        <v>0</v>
      </c>
      <c r="EP124" s="552">
        <v>0</v>
      </c>
      <c r="EQ124" s="550">
        <f>SUMIFS(용기수불기초자료!$D$3:$D$4794,용기수불기초자료!$B$3:$B$4794,A124,용기수불기초자료!$C$3:$C$4794,$EP$3)</f>
        <v>0</v>
      </c>
      <c r="ER124" s="551">
        <f>SUMIFS(용기수불기초자료!$G$3:$G$4794,용기수불기초자료!$B$3:$B$4794,A124,용기수불기초자료!$C$3:$C$4794,$EP$3)</f>
        <v>0</v>
      </c>
      <c r="ES124" s="548">
        <f t="shared" si="835"/>
        <v>0</v>
      </c>
      <c r="ET124" s="552">
        <v>0</v>
      </c>
      <c r="EU124" s="550">
        <f>SUMIFS(용기수불기초자료!$D$3:$D$4794,용기수불기초자료!$B$3:$B$4794,A124,용기수불기초자료!$C$3:$C$4794,$ET$3)</f>
        <v>0</v>
      </c>
      <c r="EV124" s="551">
        <f>SUMIFS(용기수불기초자료!$G$3:$G$4794,용기수불기초자료!$B$3:$B$4794,A124,용기수불기초자료!$C$3:$C$4794,$ET$3)</f>
        <v>0</v>
      </c>
      <c r="EW124" s="548">
        <f t="shared" si="836"/>
        <v>0</v>
      </c>
      <c r="EX124" s="552">
        <v>0</v>
      </c>
      <c r="EY124" s="550">
        <f>SUMIFS(용기수불기초자료!$D$3:$D$4794,용기수불기초자료!$B$3:$B$4794,A124,용기수불기초자료!$C$3:$C$4794,$EX$3)</f>
        <v>0</v>
      </c>
      <c r="EZ124" s="551">
        <f>SUMIFS(용기수불기초자료!$G$3:$G$4794,용기수불기초자료!$B$3:$B$4794,A124,용기수불기초자료!$C$3:$C$4794,$EX$3)</f>
        <v>0</v>
      </c>
      <c r="FA124" s="554">
        <f t="shared" si="837"/>
        <v>0</v>
      </c>
      <c r="FB124" s="552">
        <v>0</v>
      </c>
      <c r="FC124" s="555">
        <f>SUMIFS(용기수불기초자료!$D$3:$D$4794,용기수불기초자료!$B$3:$B$4794,A124,용기수불기초자료!$C$3:$C$4794,$FB$3)</f>
        <v>0</v>
      </c>
      <c r="FD124" s="555">
        <f>SUMIFS(용기수불기초자료!$G$3:$G$4794,용기수불기초자료!$B$3:$B$4794,A124,용기수불기초자료!$C$3:$C$4794,$FB$3)</f>
        <v>0</v>
      </c>
      <c r="FE124" s="554">
        <f t="shared" si="838"/>
        <v>0</v>
      </c>
      <c r="FF124" s="552">
        <v>0</v>
      </c>
      <c r="FG124" s="555">
        <f>SUMIFS(용기수불기초자료!$D$3:$D$4794,용기수불기초자료!$B$3:$B$4794,A124,용기수불기초자료!$C$3:$C$4794,$FF$3)</f>
        <v>0</v>
      </c>
      <c r="FH124" s="555">
        <f>SUMIFS(용기수불기초자료!$G$3:$G$4794,용기수불기초자료!$B$3:$B$4794,A124,용기수불기초자료!$C$3:$C$4794,$FF$3)</f>
        <v>0</v>
      </c>
      <c r="FI124" s="554">
        <f t="shared" si="680"/>
        <v>0</v>
      </c>
      <c r="FJ124" s="552">
        <v>0</v>
      </c>
      <c r="FK124" s="555">
        <f>SUMIFS(용기수불기초자료!$D$3:$D$4794,용기수불기초자료!$B$3:$B$4794,$A124,용기수불기초자료!$C$3:$C$4794,$FJ$3)</f>
        <v>0</v>
      </c>
      <c r="FL124" s="555">
        <f>SUMIFS(용기수불기초자료!$G$3:$G$4794,용기수불기초자료!$B$3:$B$4794,$A124,용기수불기초자료!$C$3:$C$4794,$FJ$3)</f>
        <v>0</v>
      </c>
      <c r="FM124" s="554">
        <f t="shared" si="681"/>
        <v>0</v>
      </c>
      <c r="FN124" s="552">
        <v>0</v>
      </c>
      <c r="FO124" s="555">
        <f>SUMIFS(용기수불기초자료!$D$3:$D$4794,용기수불기초자료!$B$3:$B$4794,$A124,용기수불기초자료!$C$3:$C$4794,$FN$3)</f>
        <v>0</v>
      </c>
      <c r="FP124" s="555">
        <f>SUMIFS(용기수불기초자료!$G$3:$G$4794,용기수불기초자료!$B$3:$B$4794,$A124,용기수불기초자료!$C$3:$C$4794,$FN$3)</f>
        <v>0</v>
      </c>
      <c r="FQ124" s="554">
        <f t="shared" si="682"/>
        <v>0</v>
      </c>
      <c r="FR124" s="558">
        <v>2</v>
      </c>
      <c r="FS124" s="582">
        <f>SUMIF(기화기수불!$B$4:$B$628,A124,기화기수불!$D$4:$D$628)</f>
        <v>0</v>
      </c>
      <c r="FT124" s="582">
        <f>SUMIF(기화기수불!$B$4:$B$628,A124,기화기수불!$C$4:$C$628)</f>
        <v>0</v>
      </c>
      <c r="FU124" s="559">
        <f t="shared" si="760"/>
        <v>2</v>
      </c>
      <c r="FW124" s="228"/>
    </row>
    <row r="125" spans="1:179" x14ac:dyDescent="0.3">
      <c r="A125" s="945" t="s">
        <v>896</v>
      </c>
      <c r="B125" s="546">
        <f t="shared" si="521"/>
        <v>27</v>
      </c>
      <c r="C125" s="547">
        <f t="shared" si="522"/>
        <v>54</v>
      </c>
      <c r="D125" s="547">
        <f t="shared" si="523"/>
        <v>54</v>
      </c>
      <c r="E125" s="548">
        <f t="shared" si="524"/>
        <v>27</v>
      </c>
      <c r="F125" s="549">
        <v>2</v>
      </c>
      <c r="G125" s="550">
        <f>SUMIFS(용기수불기초자료!$D$3:$D$4794,용기수불기초자료!$B$3:$B$4794,A125,용기수불기초자료!$C$3:$C$4794,$F$3)</f>
        <v>0</v>
      </c>
      <c r="H125" s="551">
        <f>SUMIFS(용기수불기초자료!$G$3:$G$4794,용기수불기초자료!$B$3:$B$4794,A125,용기수불기초자료!$C$3:$C$4794,$F$3)</f>
        <v>0</v>
      </c>
      <c r="I125" s="547">
        <f t="shared" si="804"/>
        <v>2</v>
      </c>
      <c r="J125" s="552">
        <v>0</v>
      </c>
      <c r="K125" s="550">
        <f>SUMIFS(용기수불기초자료!$D$3:$D$4794,용기수불기초자료!$B$3:$B$4794,A125,용기수불기초자료!$C$3:$C$4794,$J$3)</f>
        <v>0</v>
      </c>
      <c r="L125" s="551">
        <f>SUMIFS(용기수불기초자료!$G$3:$G$4794,용기수불기초자료!$B$3:$B$4794,A125,용기수불기초자료!$C$3:$C$4794,$J$3)</f>
        <v>0</v>
      </c>
      <c r="M125" s="548">
        <f t="shared" si="805"/>
        <v>0</v>
      </c>
      <c r="N125" s="549">
        <v>1</v>
      </c>
      <c r="O125" s="550">
        <f>SUMIFS(용기수불기초자료!$D$3:$D$4794,용기수불기초자료!$B$3:$B$4794,A125,용기수불기초자료!$C$3:$C$4794,$N$3)</f>
        <v>0</v>
      </c>
      <c r="P125" s="551">
        <f>SUMIFS(용기수불기초자료!$G$3:$G$4794,용기수불기초자료!$B$3:$B$4794,A125,용기수불기초자료!$C$3:$C$4794,$N$3)</f>
        <v>0</v>
      </c>
      <c r="Q125" s="547">
        <f t="shared" si="806"/>
        <v>1</v>
      </c>
      <c r="R125" s="552">
        <v>0</v>
      </c>
      <c r="S125" s="551">
        <f>SUMIFS(용기수불기초자료!$D$3:$D$4794,용기수불기초자료!$B$3:$B$4794,A125,용기수불기초자료!$C$3:$C$4794,$R$3)</f>
        <v>0</v>
      </c>
      <c r="T125" s="551">
        <f>SUMIFS(용기수불기초자료!$G$3:$G$4794,용기수불기초자료!$B$3:$B$4794,A125,용기수불기초자료!$C$3:$C$4794,$R$3)</f>
        <v>0</v>
      </c>
      <c r="U125" s="548">
        <f t="shared" si="807"/>
        <v>0</v>
      </c>
      <c r="V125" s="549">
        <v>0</v>
      </c>
      <c r="W125" s="551">
        <f>SUMIFS(용기수불기초자료!$D$3:$D$4794,용기수불기초자료!$B$3:$B$4794,A125,용기수불기초자료!$C$3:$C$4794,$V$3)</f>
        <v>0</v>
      </c>
      <c r="X125" s="551">
        <f>SUMIFS(용기수불기초자료!$G$3:$G$4794,용기수불기초자료!$B$3:$B$4794,A125,용기수불기초자료!$C$3:$C$4794,$V$3)</f>
        <v>0</v>
      </c>
      <c r="Y125" s="547">
        <f t="shared" si="808"/>
        <v>0</v>
      </c>
      <c r="Z125" s="552">
        <v>0</v>
      </c>
      <c r="AA125" s="551">
        <f>SUMIFS(용기수불기초자료!$D$3:$D$4794,용기수불기초자료!$B$3:$B$4794,A125,용기수불기초자료!$C$3:$C$4794,$Z$3)</f>
        <v>0</v>
      </c>
      <c r="AB125" s="551">
        <f>SUMIFS(용기수불기초자료!$G$3:$G$4794,용기수불기초자료!$B$3:$B$4794,A125,용기수불기초자료!$C$3:$C$4794,$Z$3)</f>
        <v>0</v>
      </c>
      <c r="AC125" s="548">
        <f t="shared" si="809"/>
        <v>0</v>
      </c>
      <c r="AD125" s="552">
        <v>0</v>
      </c>
      <c r="AE125" s="551">
        <f>SUMIFS(용기수불기초자료!$D$3:$D$4794,용기수불기초자료!$B$3:$B$4794,A125,용기수불기초자료!$C$3:$C$4794,$AD$3)</f>
        <v>0</v>
      </c>
      <c r="AF125" s="551">
        <f>SUMIFS(용기수불기초자료!$G$3:$G$4794,용기수불기초자료!$B$3:$B$4794,A125,용기수불기초자료!$C$3:$C$4794,$AD$3)</f>
        <v>0</v>
      </c>
      <c r="AG125" s="548">
        <f t="shared" si="810"/>
        <v>0</v>
      </c>
      <c r="AH125" s="549">
        <v>23</v>
      </c>
      <c r="AI125" s="551">
        <f>SUMIFS(용기수불기초자료!$D$3:$D$4794,용기수불기초자료!$B$3:$B$4794,A125,용기수불기초자료!$C$3:$C$4794,$AH$3)</f>
        <v>54</v>
      </c>
      <c r="AJ125" s="551">
        <f>SUMIFS(용기수불기초자료!$G$3:$G$4794,용기수불기초자료!$B$3:$B$4794,A125,용기수불기초자료!$C$3:$C$4794,$AH$3)</f>
        <v>54</v>
      </c>
      <c r="AK125" s="547">
        <f t="shared" si="811"/>
        <v>23</v>
      </c>
      <c r="AL125" s="552">
        <v>0</v>
      </c>
      <c r="AM125" s="551">
        <f>SUMIFS(용기수불기초자료!$D$3:$D$4794,용기수불기초자료!$B$3:$B$4794,A125,용기수불기초자료!$C$3:$C$4794,$AL$3)</f>
        <v>0</v>
      </c>
      <c r="AN125" s="551">
        <f>SUMIFS(용기수불기초자료!$G$3:$G$4794,용기수불기초자료!$B$3:$B$4794,A125,용기수불기초자료!$C$3:$C$4794,$AL$3)</f>
        <v>0</v>
      </c>
      <c r="AO125" s="548">
        <f t="shared" si="723"/>
        <v>0</v>
      </c>
      <c r="AP125" s="552">
        <v>0</v>
      </c>
      <c r="AQ125" s="551">
        <f>SUMIFS(용기수불기초자료!$D$3:$D$4794,용기수불기초자료!$B$3:$B$4794,A125,용기수불기초자료!$C$3:$C$4794,$AP$3)</f>
        <v>0</v>
      </c>
      <c r="AR125" s="551">
        <f>SUMIFS(용기수불기초자료!$G$3:$G$4794,용기수불기초자료!$B$3:$B$4794,A125,용기수불기초자료!$C$3:$C$4794,$AP$3)</f>
        <v>0</v>
      </c>
      <c r="AS125" s="548">
        <f t="shared" si="606"/>
        <v>0</v>
      </c>
      <c r="AT125" s="552">
        <v>1</v>
      </c>
      <c r="AU125" s="551">
        <f>SUMIFS(용기수불기초자료!$D$3:$D$4794,용기수불기초자료!$B$3:$B$4794,A125,용기수불기초자료!$C$3:$C$4794,$AT$3)</f>
        <v>0</v>
      </c>
      <c r="AV125" s="551">
        <f>SUMIFS(용기수불기초자료!$G$3:$G$4794,용기수불기초자료!$B$3:$B$4794,A125,용기수불기초자료!$C$3:$C$4794,$AT$3)</f>
        <v>0</v>
      </c>
      <c r="AW125" s="548">
        <f t="shared" si="812"/>
        <v>1</v>
      </c>
      <c r="AX125" s="549">
        <v>0</v>
      </c>
      <c r="AY125" s="550">
        <f>SUMIFS(용기수불기초자료!$D$3:$D$4794,용기수불기초자료!$B$3:$B$4794,A125,용기수불기초자료!$C$3:$C$4794,$AX$3)</f>
        <v>0</v>
      </c>
      <c r="AZ125" s="551">
        <f>SUMIFS(용기수불기초자료!$G$3:$G$4794,용기수불기초자료!$B$3:$B$4794,A125,용기수불기초자료!$C$3:$C$4794,$AX$3)</f>
        <v>0</v>
      </c>
      <c r="BA125" s="547">
        <f t="shared" si="813"/>
        <v>0</v>
      </c>
      <c r="BB125" s="552">
        <v>0</v>
      </c>
      <c r="BC125" s="550">
        <f>SUMIFS(용기수불기초자료!$D$3:$D$4794,용기수불기초자료!$B$3:$B$4794,A125,용기수불기초자료!$C$3:$C$4794,$BB$3)</f>
        <v>0</v>
      </c>
      <c r="BD125" s="551">
        <f>SUMIFS(용기수불기초자료!$G$3:$G$4794,용기수불기초자료!$B$3:$B$4794,A125,용기수불기초자료!$C$3:$C$4794,$BB$3)</f>
        <v>0</v>
      </c>
      <c r="BE125" s="548">
        <f t="shared" si="814"/>
        <v>0</v>
      </c>
      <c r="BF125" s="549">
        <v>0</v>
      </c>
      <c r="BG125" s="550">
        <f>SUMIFS(용기수불기초자료!$D$3:$D$4794,용기수불기초자료!$B$3:$B$4794,A125,용기수불기초자료!$C$3:$C$4794,$BF$3)</f>
        <v>0</v>
      </c>
      <c r="BH125" s="551">
        <f>SUMIFS(용기수불기초자료!$G$3:$G$4794,용기수불기초자료!$B$3:$B$4794,A125,용기수불기초자료!$C$3:$C$4794,$BF$3)</f>
        <v>0</v>
      </c>
      <c r="BI125" s="547">
        <f t="shared" si="815"/>
        <v>0</v>
      </c>
      <c r="BJ125" s="552">
        <v>0</v>
      </c>
      <c r="BK125" s="550">
        <f>SUMIFS(용기수불기초자료!$D$3:$D$4794,용기수불기초자료!$B$3:$B$4794,A125,용기수불기초자료!$C$3:$C$4794,$BJ$3)</f>
        <v>0</v>
      </c>
      <c r="BL125" s="551">
        <f>SUMIFS(용기수불기초자료!$G$3:$G$4794,용기수불기초자료!$B$3:$B$4794,A125,용기수불기초자료!$C$3:$C$4794,$BJ$3)</f>
        <v>0</v>
      </c>
      <c r="BM125" s="548">
        <f t="shared" si="816"/>
        <v>0</v>
      </c>
      <c r="BN125" s="552">
        <v>0</v>
      </c>
      <c r="BO125" s="550">
        <f>SUMIFS(용기수불기초자료!$D$3:$D$4794,용기수불기초자료!$B$3:$B$4794,A125,용기수불기초자료!$C$3:$C$4794,$BN$3)</f>
        <v>0</v>
      </c>
      <c r="BP125" s="551">
        <f>SUMIFS(용기수불기초자료!$G$3:$G$4794,용기수불기초자료!$B$3:$B$4794,A125,용기수불기초자료!$C$3:$C$4794,$BN$3)</f>
        <v>0</v>
      </c>
      <c r="BQ125" s="548">
        <f t="shared" si="817"/>
        <v>0</v>
      </c>
      <c r="BR125" s="552">
        <v>0</v>
      </c>
      <c r="BS125" s="550">
        <f>SUMIFS(용기수불기초자료!$D$3:$D$4794,용기수불기초자료!$B$3:$B$4794,A125,용기수불기초자료!$C$3:$C$4794,$BR$3)</f>
        <v>0</v>
      </c>
      <c r="BT125" s="551">
        <f>SUMIFS(용기수불기초자료!$G$3:$G$4794,용기수불기초자료!$B$3:$B$4794,A125,용기수불기초자료!$C$3:$C$4794,$BR$3)</f>
        <v>0</v>
      </c>
      <c r="BU125" s="548">
        <f t="shared" si="818"/>
        <v>0</v>
      </c>
      <c r="BV125" s="549">
        <v>0</v>
      </c>
      <c r="BW125" s="550">
        <f>SUMIFS(용기수불기초자료!$D$3:$D$4794,용기수불기초자료!$B$3:$B$4794,A125,용기수불기초자료!$C$3:$C$4794,$BV$3)</f>
        <v>0</v>
      </c>
      <c r="BX125" s="551">
        <f>SUMIFS(용기수불기초자료!$G$3:$G$4794,용기수불기초자료!$B$3:$B$4794,A125,용기수불기초자료!$C$3:$C$4794,$BV$3)</f>
        <v>0</v>
      </c>
      <c r="BY125" s="547">
        <f t="shared" si="819"/>
        <v>0</v>
      </c>
      <c r="BZ125" s="552">
        <v>0</v>
      </c>
      <c r="CA125" s="550">
        <f>SUMIFS(용기수불기초자료!$D$3:$D$4794,용기수불기초자료!$B$3:$B$4794,A125,용기수불기초자료!$C$3:$C$4794,$BZ$3)</f>
        <v>0</v>
      </c>
      <c r="CB125" s="551">
        <f>SUMIFS(용기수불기초자료!$G$3:$G$4794,용기수불기초자료!$B$3:$B$4794,A125,용기수불기초자료!$C$3:$C$4794,$BZ$3)</f>
        <v>0</v>
      </c>
      <c r="CC125" s="548">
        <f t="shared" si="820"/>
        <v>0</v>
      </c>
      <c r="CD125" s="552">
        <v>0</v>
      </c>
      <c r="CE125" s="550">
        <f>SUMIFS(용기수불기초자료!$D$3:$D$4794,용기수불기초자료!$B$3:$B$4794,A125,용기수불기초자료!$C$3:$C$4794,$CD$3)</f>
        <v>0</v>
      </c>
      <c r="CF125" s="551">
        <f>SUMIFS(용기수불기초자료!$G$3:$G$4794,용기수불기초자료!$B$3:$B$4794,A125,용기수불기초자료!$C$3:$C$4794,$CD$3)</f>
        <v>0</v>
      </c>
      <c r="CG125" s="548">
        <f t="shared" si="821"/>
        <v>0</v>
      </c>
      <c r="CH125" s="552">
        <v>0</v>
      </c>
      <c r="CI125" s="550">
        <f>SUMIFS(용기수불기초자료!$D$3:$D$4794,용기수불기초자료!$B$3:$B$4794,A125,용기수불기초자료!$C$3:$C$4794,$CH$3)</f>
        <v>0</v>
      </c>
      <c r="CJ125" s="551">
        <f>SUMIFS(용기수불기초자료!$G$3:$G$4794,용기수불기초자료!$B$3:$B$4794,A125,용기수불기초자료!$C$3:$C$4794,$CH$3)</f>
        <v>0</v>
      </c>
      <c r="CK125" s="548">
        <f t="shared" si="822"/>
        <v>0</v>
      </c>
      <c r="CL125" s="549">
        <v>0</v>
      </c>
      <c r="CM125" s="550">
        <f>SUMIFS(용기수불기초자료!$D$3:$D$4794,용기수불기초자료!$B$3:$B$4794,A125,용기수불기초자료!$C$3:$C$4794,$CL$3)</f>
        <v>0</v>
      </c>
      <c r="CN125" s="551">
        <f>SUMIFS(용기수불기초자료!$G$3:$G$4794,용기수불기초자료!$B$3:$B$4794,A125,용기수불기초자료!$C$3:$C$4794,$CL$3)</f>
        <v>0</v>
      </c>
      <c r="CO125" s="547">
        <f t="shared" si="823"/>
        <v>0</v>
      </c>
      <c r="CP125" s="552">
        <v>0</v>
      </c>
      <c r="CQ125" s="550">
        <f>SUMIFS(용기수불기초자료!$D$3:$D$4794,용기수불기초자료!$B$3:$B$4794,A125,용기수불기초자료!$C$3:$C$4794,$CP$3)</f>
        <v>0</v>
      </c>
      <c r="CR125" s="551">
        <f>SUMIFS(용기수불기초자료!$G$3:$G$4794,용기수불기초자료!$B$3:$B$4794,A125,용기수불기초자료!$C$3:$C$4794,$CP$3)</f>
        <v>0</v>
      </c>
      <c r="CS125" s="548">
        <f t="shared" si="824"/>
        <v>0</v>
      </c>
      <c r="CT125" s="549">
        <v>0</v>
      </c>
      <c r="CU125" s="550">
        <f>SUMIFS(용기수불기초자료!$D$3:$D$4794,용기수불기초자료!$B$3:$B$4794,A125,용기수불기초자료!$C$3:$C$4794,$CT$3)</f>
        <v>0</v>
      </c>
      <c r="CV125" s="551">
        <f>SUMIFS(용기수불기초자료!$G$3:$G$4794,용기수불기초자료!$B$3:$B$4794,A125,용기수불기초자료!$C$3:$C$4794,$CT$3)</f>
        <v>0</v>
      </c>
      <c r="CW125" s="547">
        <f t="shared" si="825"/>
        <v>0</v>
      </c>
      <c r="CX125" s="552">
        <v>0</v>
      </c>
      <c r="CY125" s="550">
        <f>SUMIFS(용기수불기초자료!$D$3:$D$4794,용기수불기초자료!$B$3:$B$4794,A125,용기수불기초자료!$C$3:$C$4794,$CX$3)</f>
        <v>0</v>
      </c>
      <c r="CZ125" s="551">
        <f>SUMIFS(용기수불기초자료!$G$3:$G$4794,용기수불기초자료!$B$3:$B$4794,A125,용기수불기초자료!$C$3:$C$4794,$CX$3)</f>
        <v>0</v>
      </c>
      <c r="DA125" s="548">
        <f t="shared" si="826"/>
        <v>0</v>
      </c>
      <c r="DB125" s="549">
        <v>0</v>
      </c>
      <c r="DC125" s="550">
        <f>SUMIFS(용기수불기초자료!$D$3:$D$4794,용기수불기초자료!$B$3:$B$4794,A125,용기수불기초자료!$C$3:$C$4794,$DB$3)</f>
        <v>0</v>
      </c>
      <c r="DD125" s="551">
        <f>SUMIFS(용기수불기초자료!$G$3:$G$4794,용기수불기초자료!$B$3:$B$4794,A125,용기수불기초자료!$C$3:$C$4794,$DB$3)</f>
        <v>0</v>
      </c>
      <c r="DE125" s="547">
        <f t="shared" si="827"/>
        <v>0</v>
      </c>
      <c r="DF125" s="552">
        <v>0</v>
      </c>
      <c r="DG125" s="550">
        <f>SUMIFS(용기수불기초자료!$D$3:$D$4794,용기수불기초자료!$B$3:$B$4794,A125,용기수불기초자료!$C$3:$C$4794,$DF$3)</f>
        <v>0</v>
      </c>
      <c r="DH125" s="551">
        <f>SUMIFS(용기수불기초자료!$G$3:$G$4794,용기수불기초자료!$B$3:$B$4794,A125,용기수불기초자료!$C$3:$C$4794,$DF$3)</f>
        <v>0</v>
      </c>
      <c r="DI125" s="548">
        <f t="shared" si="828"/>
        <v>0</v>
      </c>
      <c r="DJ125" s="552">
        <v>0</v>
      </c>
      <c r="DK125" s="550">
        <f>SUMIFS(용기수불기초자료!$D$3:$D$4794,용기수불기초자료!$B$3:$B$4794,A125,용기수불기초자료!$C$3:$C$4794,$DJ$3)</f>
        <v>0</v>
      </c>
      <c r="DL125" s="551">
        <f>SUMIFS(용기수불기초자료!$G$3:$G$4794,용기수불기초자료!$B$3:$B$4794,A125,용기수불기초자료!$C$3:$C$4794,$DJ$3)</f>
        <v>0</v>
      </c>
      <c r="DM125" s="548">
        <f t="shared" si="829"/>
        <v>0</v>
      </c>
      <c r="DN125" s="552">
        <v>0</v>
      </c>
      <c r="DO125" s="550">
        <f>SUMIFS(용기수불기초자료!$D$3:$D$4794,용기수불기초자료!$B$3:$B$4794,A125,용기수불기초자료!$C$3:$C$4794,$DN$3)</f>
        <v>0</v>
      </c>
      <c r="DP125" s="551">
        <f>SUMIFS(용기수불기초자료!$G$3:$G$4794,용기수불기초자료!$B$3:$B$4794,A125,용기수불기초자료!$C$3:$C$4794,$DN$3)</f>
        <v>0</v>
      </c>
      <c r="DQ125" s="554">
        <f t="shared" si="918"/>
        <v>0</v>
      </c>
      <c r="DR125" s="549">
        <v>0</v>
      </c>
      <c r="DS125" s="550">
        <f>SUMIFS(용기수불기초자료!$D$3:$D$4794,용기수불기초자료!$B$3:$B$4794,A125,용기수불기초자료!$C$3:$C$4794,$DR$3)</f>
        <v>0</v>
      </c>
      <c r="DT125" s="551">
        <f>SUMIFS(용기수불기초자료!$G$3:$G$4794,용기수불기초자료!$B$3:$B$4794,A125,용기수불기초자료!$C$3:$C$4794,$DR$3)</f>
        <v>0</v>
      </c>
      <c r="DU125" s="547">
        <f t="shared" si="877"/>
        <v>0</v>
      </c>
      <c r="DV125" s="552">
        <v>0</v>
      </c>
      <c r="DW125" s="550">
        <f>SUMIFS(용기수불기초자료!$D$3:$D$4794,용기수불기초자료!$B$3:$B$4794,A125,용기수불기초자료!$C$3:$C$4794,$DV$3)</f>
        <v>0</v>
      </c>
      <c r="DX125" s="551">
        <f>SUMIFS(용기수불기초자료!$G$3:$G$4794,용기수불기초자료!$B$3:$B$4794,A125,용기수불기초자료!$C$3:$C$4794,$DV$3)</f>
        <v>0</v>
      </c>
      <c r="DY125" s="548">
        <f t="shared" si="830"/>
        <v>0</v>
      </c>
      <c r="DZ125" s="549">
        <v>0</v>
      </c>
      <c r="EA125" s="550">
        <f>SUMIFS(용기수불기초자료!$D$3:$D$4794,용기수불기초자료!$B$3:$B$4794,A125,용기수불기초자료!$C$3:$C$4794,$DZ$3)</f>
        <v>0</v>
      </c>
      <c r="EB125" s="551">
        <f>SUMIFS(용기수불기초자료!$G$3:$G$4794,용기수불기초자료!$B$3:$B$4794,A125,용기수불기초자료!$C$3:$C$4794,$DZ$3)</f>
        <v>0</v>
      </c>
      <c r="EC125" s="547">
        <f t="shared" si="831"/>
        <v>0</v>
      </c>
      <c r="ED125" s="552">
        <v>0</v>
      </c>
      <c r="EE125" s="550">
        <f>SUMIFS(용기수불기초자료!$D$3:$D$4794,용기수불기초자료!$B$3:$B$4794,A125,용기수불기초자료!$C$3:$C$4794,$ED$3)</f>
        <v>0</v>
      </c>
      <c r="EF125" s="551">
        <f>SUMIFS(용기수불기초자료!$G$3:$G$4794,용기수불기초자료!$B$3:$B$4794,A125,용기수불기초자료!$C$3:$C$4794,$ED$3)</f>
        <v>0</v>
      </c>
      <c r="EG125" s="548">
        <f t="shared" si="832"/>
        <v>0</v>
      </c>
      <c r="EH125" s="552">
        <v>0</v>
      </c>
      <c r="EI125" s="550">
        <f>SUMIFS(용기수불기초자료!$D$3:$D$4794,용기수불기초자료!$B$3:$B$4794,A125,용기수불기초자료!$C$3:$C$4794,$EH$3)</f>
        <v>0</v>
      </c>
      <c r="EJ125" s="551">
        <f>SUMIFS(용기수불기초자료!$G$3:$G$4794,용기수불기초자료!$B$3:$B$4794,A125,용기수불기초자료!$C$3:$C$4794,$EH$3)</f>
        <v>0</v>
      </c>
      <c r="EK125" s="548">
        <f t="shared" si="833"/>
        <v>0</v>
      </c>
      <c r="EL125" s="549">
        <v>0</v>
      </c>
      <c r="EM125" s="550">
        <f>SUMIFS(용기수불기초자료!$D$3:$D$4794,용기수불기초자료!$B$3:$B$4794,A125,용기수불기초자료!$C$3:$C$4794,$EL$3)</f>
        <v>0</v>
      </c>
      <c r="EN125" s="551">
        <f>SUMIFS(용기수불기초자료!$G$3:$G$4794,용기수불기초자료!$B$3:$B$4794,A125,용기수불기초자료!$C$3:$C$4794,$EL$3)</f>
        <v>0</v>
      </c>
      <c r="EO125" s="547">
        <f t="shared" si="834"/>
        <v>0</v>
      </c>
      <c r="EP125" s="552">
        <v>0</v>
      </c>
      <c r="EQ125" s="550">
        <f>SUMIFS(용기수불기초자료!$D$3:$D$4794,용기수불기초자료!$B$3:$B$4794,A125,용기수불기초자료!$C$3:$C$4794,$EP$3)</f>
        <v>0</v>
      </c>
      <c r="ER125" s="551">
        <f>SUMIFS(용기수불기초자료!$G$3:$G$4794,용기수불기초자료!$B$3:$B$4794,A125,용기수불기초자료!$C$3:$C$4794,$EP$3)</f>
        <v>0</v>
      </c>
      <c r="ES125" s="548">
        <f t="shared" si="835"/>
        <v>0</v>
      </c>
      <c r="ET125" s="552">
        <v>0</v>
      </c>
      <c r="EU125" s="550">
        <f>SUMIFS(용기수불기초자료!$D$3:$D$4794,용기수불기초자료!$B$3:$B$4794,A125,용기수불기초자료!$C$3:$C$4794,$ET$3)</f>
        <v>0</v>
      </c>
      <c r="EV125" s="551">
        <f>SUMIFS(용기수불기초자료!$G$3:$G$4794,용기수불기초자료!$B$3:$B$4794,A125,용기수불기초자료!$C$3:$C$4794,$ET$3)</f>
        <v>0</v>
      </c>
      <c r="EW125" s="548">
        <f t="shared" si="836"/>
        <v>0</v>
      </c>
      <c r="EX125" s="552">
        <v>0</v>
      </c>
      <c r="EY125" s="550">
        <f>SUMIFS(용기수불기초자료!$D$3:$D$4794,용기수불기초자료!$B$3:$B$4794,A125,용기수불기초자료!$C$3:$C$4794,$EX$3)</f>
        <v>0</v>
      </c>
      <c r="EZ125" s="551">
        <f>SUMIFS(용기수불기초자료!$G$3:$G$4794,용기수불기초자료!$B$3:$B$4794,A125,용기수불기초자료!$C$3:$C$4794,$EX$3)</f>
        <v>0</v>
      </c>
      <c r="FA125" s="554">
        <f t="shared" si="837"/>
        <v>0</v>
      </c>
      <c r="FB125" s="552">
        <v>0</v>
      </c>
      <c r="FC125" s="555">
        <f>SUMIFS(용기수불기초자료!$D$3:$D$4794,용기수불기초자료!$B$3:$B$4794,A125,용기수불기초자료!$C$3:$C$4794,$FB$3)</f>
        <v>0</v>
      </c>
      <c r="FD125" s="555">
        <f>SUMIFS(용기수불기초자료!$G$3:$G$4794,용기수불기초자료!$B$3:$B$4794,A125,용기수불기초자료!$C$3:$C$4794,$FB$3)</f>
        <v>0</v>
      </c>
      <c r="FE125" s="554">
        <f t="shared" si="838"/>
        <v>0</v>
      </c>
      <c r="FF125" s="552">
        <v>0</v>
      </c>
      <c r="FG125" s="555">
        <f>SUMIFS(용기수불기초자료!$D$3:$D$4794,용기수불기초자료!$B$3:$B$4794,A125,용기수불기초자료!$C$3:$C$4794,$FF$3)</f>
        <v>0</v>
      </c>
      <c r="FH125" s="555">
        <f>SUMIFS(용기수불기초자료!$G$3:$G$4794,용기수불기초자료!$B$3:$B$4794,A125,용기수불기초자료!$C$3:$C$4794,$FF$3)</f>
        <v>0</v>
      </c>
      <c r="FI125" s="554">
        <f t="shared" si="680"/>
        <v>0</v>
      </c>
      <c r="FJ125" s="552">
        <v>0</v>
      </c>
      <c r="FK125" s="555">
        <f>SUMIFS(용기수불기초자료!$D$3:$D$4794,용기수불기초자료!$B$3:$B$4794,$A125,용기수불기초자료!$C$3:$C$4794,$FJ$3)</f>
        <v>0</v>
      </c>
      <c r="FL125" s="555">
        <f>SUMIFS(용기수불기초자료!$G$3:$G$4794,용기수불기초자료!$B$3:$B$4794,$A125,용기수불기초자료!$C$3:$C$4794,$FJ$3)</f>
        <v>0</v>
      </c>
      <c r="FM125" s="554">
        <f t="shared" si="681"/>
        <v>0</v>
      </c>
      <c r="FN125" s="552">
        <v>0</v>
      </c>
      <c r="FO125" s="555">
        <f>SUMIFS(용기수불기초자료!$D$3:$D$4794,용기수불기초자료!$B$3:$B$4794,$A125,용기수불기초자료!$C$3:$C$4794,$FN$3)</f>
        <v>0</v>
      </c>
      <c r="FP125" s="555">
        <f>SUMIFS(용기수불기초자료!$G$3:$G$4794,용기수불기초자료!$B$3:$B$4794,$A125,용기수불기초자료!$C$3:$C$4794,$FN$3)</f>
        <v>0</v>
      </c>
      <c r="FQ125" s="554">
        <f t="shared" si="682"/>
        <v>0</v>
      </c>
      <c r="FR125" s="558">
        <v>0</v>
      </c>
      <c r="FS125" s="582">
        <f>SUMIF(기화기수불!$B$4:$B$628,A125,기화기수불!$D$4:$D$628)</f>
        <v>0</v>
      </c>
      <c r="FT125" s="582">
        <f>SUMIF(기화기수불!$B$4:$B$628,A125,기화기수불!$C$4:$C$628)</f>
        <v>0</v>
      </c>
      <c r="FU125" s="559">
        <f t="shared" si="760"/>
        <v>0</v>
      </c>
      <c r="FW125" s="228"/>
    </row>
    <row r="126" spans="1:179" x14ac:dyDescent="0.3">
      <c r="A126" s="727" t="s">
        <v>753</v>
      </c>
      <c r="B126" s="546">
        <f t="shared" si="521"/>
        <v>4</v>
      </c>
      <c r="C126" s="547">
        <f t="shared" si="522"/>
        <v>0</v>
      </c>
      <c r="D126" s="547">
        <f t="shared" si="523"/>
        <v>0</v>
      </c>
      <c r="E126" s="548">
        <f t="shared" si="524"/>
        <v>4</v>
      </c>
      <c r="F126" s="549">
        <v>-2</v>
      </c>
      <c r="G126" s="550">
        <f>SUMIFS(용기수불기초자료!$D$3:$D$4794,용기수불기초자료!$B$3:$B$4794,A126,용기수불기초자료!$C$3:$C$4794,$F$3)</f>
        <v>0</v>
      </c>
      <c r="H126" s="551">
        <f>SUMIFS(용기수불기초자료!$G$3:$G$4794,용기수불기초자료!$B$3:$B$4794,A126,용기수불기초자료!$C$3:$C$4794,$F$3)</f>
        <v>0</v>
      </c>
      <c r="I126" s="547">
        <f t="shared" ref="I126:I131" si="919">F126+G126-H126</f>
        <v>-2</v>
      </c>
      <c r="J126" s="552">
        <v>0</v>
      </c>
      <c r="K126" s="550">
        <f>SUMIFS(용기수불기초자료!$D$3:$D$4794,용기수불기초자료!$B$3:$B$4794,A126,용기수불기초자료!$C$3:$C$4794,$J$3)</f>
        <v>0</v>
      </c>
      <c r="L126" s="551">
        <f>SUMIFS(용기수불기초자료!$G$3:$G$4794,용기수불기초자료!$B$3:$B$4794,A126,용기수불기초자료!$C$3:$C$4794,$J$3)</f>
        <v>0</v>
      </c>
      <c r="M126" s="548">
        <f>J126+K126-L126</f>
        <v>0</v>
      </c>
      <c r="N126" s="549">
        <v>0</v>
      </c>
      <c r="O126" s="550">
        <f>SUMIFS(용기수불기초자료!$D$3:$D$4794,용기수불기초자료!$B$3:$B$4794,A126,용기수불기초자료!$C$3:$C$4794,$N$3)</f>
        <v>0</v>
      </c>
      <c r="P126" s="551">
        <f>SUMIFS(용기수불기초자료!$G$3:$G$4794,용기수불기초자료!$B$3:$B$4794,A126,용기수불기초자료!$C$3:$C$4794,$N$3)</f>
        <v>0</v>
      </c>
      <c r="Q126" s="547">
        <f>N126+O126-P126</f>
        <v>0</v>
      </c>
      <c r="R126" s="552">
        <v>0</v>
      </c>
      <c r="S126" s="551">
        <f>SUMIFS(용기수불기초자료!$D$3:$D$4794,용기수불기초자료!$B$3:$B$4794,A126,용기수불기초자료!$C$3:$C$4794,$R$3)</f>
        <v>0</v>
      </c>
      <c r="T126" s="551">
        <f>SUMIFS(용기수불기초자료!$G$3:$G$4794,용기수불기초자료!$B$3:$B$4794,A126,용기수불기초자료!$C$3:$C$4794,$R$3)</f>
        <v>0</v>
      </c>
      <c r="U126" s="548">
        <f>R126+S126-T126</f>
        <v>0</v>
      </c>
      <c r="V126" s="549">
        <v>0</v>
      </c>
      <c r="W126" s="551">
        <f>SUMIFS(용기수불기초자료!$D$3:$D$4794,용기수불기초자료!$B$3:$B$4794,A126,용기수불기초자료!$C$3:$C$4794,$V$3)</f>
        <v>0</v>
      </c>
      <c r="X126" s="551">
        <f>SUMIFS(용기수불기초자료!$G$3:$G$4794,용기수불기초자료!$B$3:$B$4794,A126,용기수불기초자료!$C$3:$C$4794,$V$3)</f>
        <v>0</v>
      </c>
      <c r="Y126" s="547">
        <f>V126+W126-X126</f>
        <v>0</v>
      </c>
      <c r="Z126" s="552">
        <v>0</v>
      </c>
      <c r="AA126" s="551">
        <f>SUMIFS(용기수불기초자료!$D$3:$D$4794,용기수불기초자료!$B$3:$B$4794,A126,용기수불기초자료!$C$3:$C$4794,$Z$3)</f>
        <v>0</v>
      </c>
      <c r="AB126" s="551">
        <f>SUMIFS(용기수불기초자료!$G$3:$G$4794,용기수불기초자료!$B$3:$B$4794,A126,용기수불기초자료!$C$3:$C$4794,$Z$3)</f>
        <v>0</v>
      </c>
      <c r="AC126" s="548">
        <f>Z126+AA126-AB126</f>
        <v>0</v>
      </c>
      <c r="AD126" s="552">
        <v>-3</v>
      </c>
      <c r="AE126" s="551">
        <f>SUMIFS(용기수불기초자료!$D$3:$D$4794,용기수불기초자료!$B$3:$B$4794,A126,용기수불기초자료!$C$3:$C$4794,$AD$3)</f>
        <v>0</v>
      </c>
      <c r="AF126" s="551">
        <f>SUMIFS(용기수불기초자료!$G$3:$G$4794,용기수불기초자료!$B$3:$B$4794,A126,용기수불기초자료!$C$3:$C$4794,$AD$3)</f>
        <v>0</v>
      </c>
      <c r="AG126" s="548">
        <f>AD126+AE126-AF126</f>
        <v>-3</v>
      </c>
      <c r="AH126" s="549">
        <v>7</v>
      </c>
      <c r="AI126" s="551">
        <f>SUMIFS(용기수불기초자료!$D$3:$D$4794,용기수불기초자료!$B$3:$B$4794,A126,용기수불기초자료!$C$3:$C$4794,$AH$3)</f>
        <v>0</v>
      </c>
      <c r="AJ126" s="551">
        <f>SUMIFS(용기수불기초자료!$G$3:$G$4794,용기수불기초자료!$B$3:$B$4794,A126,용기수불기초자료!$C$3:$C$4794,$AH$3)</f>
        <v>0</v>
      </c>
      <c r="AK126" s="547">
        <f>AH126+AI126-AJ126</f>
        <v>7</v>
      </c>
      <c r="AL126" s="552">
        <v>0</v>
      </c>
      <c r="AM126" s="551">
        <f>SUMIFS(용기수불기초자료!$D$3:$D$4794,용기수불기초자료!$B$3:$B$4794,A126,용기수불기초자료!$C$3:$C$4794,$AL$3)</f>
        <v>0</v>
      </c>
      <c r="AN126" s="551">
        <f>SUMIFS(용기수불기초자료!$G$3:$G$4794,용기수불기초자료!$B$3:$B$4794,A126,용기수불기초자료!$C$3:$C$4794,$AL$3)</f>
        <v>0</v>
      </c>
      <c r="AO126" s="548">
        <f>AL126+AM126-AN126</f>
        <v>0</v>
      </c>
      <c r="AP126" s="552">
        <v>0</v>
      </c>
      <c r="AQ126" s="551">
        <f>SUMIFS(용기수불기초자료!$D$3:$D$4794,용기수불기초자료!$B$3:$B$4794,A126,용기수불기초자료!$C$3:$C$4794,$AP$3)</f>
        <v>0</v>
      </c>
      <c r="AR126" s="551">
        <f>SUMIFS(용기수불기초자료!$G$3:$G$4794,용기수불기초자료!$B$3:$B$4794,A126,용기수불기초자료!$C$3:$C$4794,$AP$3)</f>
        <v>0</v>
      </c>
      <c r="AS126" s="548">
        <f>AP126+AQ126-AR126</f>
        <v>0</v>
      </c>
      <c r="AT126" s="552">
        <v>2</v>
      </c>
      <c r="AU126" s="551">
        <f>SUMIFS(용기수불기초자료!$D$3:$D$4794,용기수불기초자료!$B$3:$B$4794,A126,용기수불기초자료!$C$3:$C$4794,$AT$3)</f>
        <v>0</v>
      </c>
      <c r="AV126" s="551">
        <f>SUMIFS(용기수불기초자료!$G$3:$G$4794,용기수불기초자료!$B$3:$B$4794,A126,용기수불기초자료!$C$3:$C$4794,$AT$3)</f>
        <v>0</v>
      </c>
      <c r="AW126" s="548">
        <f>AT126+AU126-AV126</f>
        <v>2</v>
      </c>
      <c r="AX126" s="549">
        <v>0</v>
      </c>
      <c r="AY126" s="550">
        <f>SUMIFS(용기수불기초자료!$D$3:$D$4794,용기수불기초자료!$B$3:$B$4794,A126,용기수불기초자료!$C$3:$C$4794,$AX$3)</f>
        <v>0</v>
      </c>
      <c r="AZ126" s="551">
        <f>SUMIFS(용기수불기초자료!$G$3:$G$4794,용기수불기초자료!$B$3:$B$4794,A126,용기수불기초자료!$C$3:$C$4794,$AX$3)</f>
        <v>0</v>
      </c>
      <c r="BA126" s="547">
        <f>AX126+AY126-AZ126</f>
        <v>0</v>
      </c>
      <c r="BB126" s="552">
        <v>0</v>
      </c>
      <c r="BC126" s="550">
        <f>SUMIFS(용기수불기초자료!$D$3:$D$4794,용기수불기초자료!$B$3:$B$4794,A126,용기수불기초자료!$C$3:$C$4794,$BB$3)</f>
        <v>0</v>
      </c>
      <c r="BD126" s="551">
        <f>SUMIFS(용기수불기초자료!$G$3:$G$4794,용기수불기초자료!$B$3:$B$4794,A126,용기수불기초자료!$C$3:$C$4794,$BB$3)</f>
        <v>0</v>
      </c>
      <c r="BE126" s="548">
        <f>BB126+BC126-BD126</f>
        <v>0</v>
      </c>
      <c r="BF126" s="549">
        <v>0</v>
      </c>
      <c r="BG126" s="550">
        <f>SUMIFS(용기수불기초자료!$D$3:$D$4794,용기수불기초자료!$B$3:$B$4794,A126,용기수불기초자료!$C$3:$C$4794,$BF$3)</f>
        <v>0</v>
      </c>
      <c r="BH126" s="551">
        <f>SUMIFS(용기수불기초자료!$G$3:$G$4794,용기수불기초자료!$B$3:$B$4794,A126,용기수불기초자료!$C$3:$C$4794,$BF$3)</f>
        <v>0</v>
      </c>
      <c r="BI126" s="547">
        <f>BF126+BG126-BH126</f>
        <v>0</v>
      </c>
      <c r="BJ126" s="552">
        <v>0</v>
      </c>
      <c r="BK126" s="550">
        <f>SUMIFS(용기수불기초자료!$D$3:$D$4794,용기수불기초자료!$B$3:$B$4794,A126,용기수불기초자료!$C$3:$C$4794,$BJ$3)</f>
        <v>0</v>
      </c>
      <c r="BL126" s="551">
        <f>SUMIFS(용기수불기초자료!$G$3:$G$4794,용기수불기초자료!$B$3:$B$4794,A126,용기수불기초자료!$C$3:$C$4794,$BJ$3)</f>
        <v>0</v>
      </c>
      <c r="BM126" s="548">
        <f>BJ126+BK126-BL126</f>
        <v>0</v>
      </c>
      <c r="BN126" s="552">
        <v>0</v>
      </c>
      <c r="BO126" s="550">
        <f>SUMIFS(용기수불기초자료!$D$3:$D$4794,용기수불기초자료!$B$3:$B$4794,A126,용기수불기초자료!$C$3:$C$4794,$BN$3)</f>
        <v>0</v>
      </c>
      <c r="BP126" s="551">
        <f>SUMIFS(용기수불기초자료!$G$3:$G$4794,용기수불기초자료!$B$3:$B$4794,A126,용기수불기초자료!$C$3:$C$4794,$BN$3)</f>
        <v>0</v>
      </c>
      <c r="BQ126" s="548">
        <f>BN126+BO126-BP126</f>
        <v>0</v>
      </c>
      <c r="BR126" s="552">
        <v>0</v>
      </c>
      <c r="BS126" s="550">
        <f>SUMIFS(용기수불기초자료!$D$3:$D$4794,용기수불기초자료!$B$3:$B$4794,A126,용기수불기초자료!$C$3:$C$4794,$BR$3)</f>
        <v>0</v>
      </c>
      <c r="BT126" s="551">
        <f>SUMIFS(용기수불기초자료!$G$3:$G$4794,용기수불기초자료!$B$3:$B$4794,A126,용기수불기초자료!$C$3:$C$4794,$BR$3)</f>
        <v>0</v>
      </c>
      <c r="BU126" s="548">
        <f>BR126+BS126-BT126</f>
        <v>0</v>
      </c>
      <c r="BV126" s="549">
        <v>0</v>
      </c>
      <c r="BW126" s="550">
        <f>SUMIFS(용기수불기초자료!$D$3:$D$4794,용기수불기초자료!$B$3:$B$4794,A126,용기수불기초자료!$C$3:$C$4794,$BV$3)</f>
        <v>0</v>
      </c>
      <c r="BX126" s="551">
        <f>SUMIFS(용기수불기초자료!$G$3:$G$4794,용기수불기초자료!$B$3:$B$4794,A126,용기수불기초자료!$C$3:$C$4794,$BV$3)</f>
        <v>0</v>
      </c>
      <c r="BY126" s="547">
        <f>BV126+BW126-BX126</f>
        <v>0</v>
      </c>
      <c r="BZ126" s="552">
        <v>0</v>
      </c>
      <c r="CA126" s="550">
        <f>SUMIFS(용기수불기초자료!$D$3:$D$4794,용기수불기초자료!$B$3:$B$4794,A126,용기수불기초자료!$C$3:$C$4794,$BZ$3)</f>
        <v>0</v>
      </c>
      <c r="CB126" s="551">
        <f>SUMIFS(용기수불기초자료!$G$3:$G$4794,용기수불기초자료!$B$3:$B$4794,A126,용기수불기초자료!$C$3:$C$4794,$BZ$3)</f>
        <v>0</v>
      </c>
      <c r="CC126" s="548">
        <f>BZ126+CA126-CB126</f>
        <v>0</v>
      </c>
      <c r="CD126" s="552">
        <v>0</v>
      </c>
      <c r="CE126" s="550">
        <f>SUMIFS(용기수불기초자료!$D$3:$D$4794,용기수불기초자료!$B$3:$B$4794,A126,용기수불기초자료!$C$3:$C$4794,$CD$3)</f>
        <v>0</v>
      </c>
      <c r="CF126" s="551">
        <f>SUMIFS(용기수불기초자료!$G$3:$G$4794,용기수불기초자료!$B$3:$B$4794,A126,용기수불기초자료!$C$3:$C$4794,$CD$3)</f>
        <v>0</v>
      </c>
      <c r="CG126" s="548">
        <f>CD126+CE126-CF126</f>
        <v>0</v>
      </c>
      <c r="CH126" s="552">
        <v>0</v>
      </c>
      <c r="CI126" s="550">
        <f>SUMIFS(용기수불기초자료!$D$3:$D$4794,용기수불기초자료!$B$3:$B$4794,A126,용기수불기초자료!$C$3:$C$4794,$CH$3)</f>
        <v>0</v>
      </c>
      <c r="CJ126" s="551">
        <f>SUMIFS(용기수불기초자료!$G$3:$G$4794,용기수불기초자료!$B$3:$B$4794,A126,용기수불기초자료!$C$3:$C$4794,$CH$3)</f>
        <v>0</v>
      </c>
      <c r="CK126" s="548">
        <f>CH126+CI126-CJ126</f>
        <v>0</v>
      </c>
      <c r="CL126" s="549">
        <v>0</v>
      </c>
      <c r="CM126" s="550">
        <f>SUMIFS(용기수불기초자료!$D$3:$D$4794,용기수불기초자료!$B$3:$B$4794,A126,용기수불기초자료!$C$3:$C$4794,$CL$3)</f>
        <v>0</v>
      </c>
      <c r="CN126" s="551">
        <f>SUMIFS(용기수불기초자료!$G$3:$G$4794,용기수불기초자료!$B$3:$B$4794,A126,용기수불기초자료!$C$3:$C$4794,$CL$3)</f>
        <v>0</v>
      </c>
      <c r="CO126" s="547">
        <f>CL126+CM126-CN126</f>
        <v>0</v>
      </c>
      <c r="CP126" s="552">
        <v>0</v>
      </c>
      <c r="CQ126" s="550">
        <f>SUMIFS(용기수불기초자료!$D$3:$D$4794,용기수불기초자료!$B$3:$B$4794,A126,용기수불기초자료!$C$3:$C$4794,$CP$3)</f>
        <v>0</v>
      </c>
      <c r="CR126" s="551">
        <f>SUMIFS(용기수불기초자료!$G$3:$G$4794,용기수불기초자료!$B$3:$B$4794,A126,용기수불기초자료!$C$3:$C$4794,$CP$3)</f>
        <v>0</v>
      </c>
      <c r="CS126" s="548">
        <f>CP126+CQ126-CR126</f>
        <v>0</v>
      </c>
      <c r="CT126" s="549">
        <v>0</v>
      </c>
      <c r="CU126" s="550">
        <f>SUMIFS(용기수불기초자료!$D$3:$D$4794,용기수불기초자료!$B$3:$B$4794,A126,용기수불기초자료!$C$3:$C$4794,$CT$3)</f>
        <v>0</v>
      </c>
      <c r="CV126" s="551">
        <f>SUMIFS(용기수불기초자료!$G$3:$G$4794,용기수불기초자료!$B$3:$B$4794,A126,용기수불기초자료!$C$3:$C$4794,$CT$3)</f>
        <v>0</v>
      </c>
      <c r="CW126" s="547">
        <f>CT126+CU126-CV126</f>
        <v>0</v>
      </c>
      <c r="CX126" s="552">
        <v>0</v>
      </c>
      <c r="CY126" s="550">
        <f>SUMIFS(용기수불기초자료!$D$3:$D$4794,용기수불기초자료!$B$3:$B$4794,A126,용기수불기초자료!$C$3:$C$4794,$CX$3)</f>
        <v>0</v>
      </c>
      <c r="CZ126" s="551">
        <f>SUMIFS(용기수불기초자료!$G$3:$G$4794,용기수불기초자료!$B$3:$B$4794,A126,용기수불기초자료!$C$3:$C$4794,$CX$3)</f>
        <v>0</v>
      </c>
      <c r="DA126" s="548">
        <f>CX126+CY126-CZ126</f>
        <v>0</v>
      </c>
      <c r="DB126" s="549">
        <v>0</v>
      </c>
      <c r="DC126" s="550">
        <f>SUMIFS(용기수불기초자료!$D$3:$D$4794,용기수불기초자료!$B$3:$B$4794,A126,용기수불기초자료!$C$3:$C$4794,$DB$3)</f>
        <v>0</v>
      </c>
      <c r="DD126" s="551">
        <f>SUMIFS(용기수불기초자료!$G$3:$G$4794,용기수불기초자료!$B$3:$B$4794,A126,용기수불기초자료!$C$3:$C$4794,$DB$3)</f>
        <v>0</v>
      </c>
      <c r="DE126" s="547">
        <f>DB126+DC126-DD126</f>
        <v>0</v>
      </c>
      <c r="DF126" s="552">
        <v>0</v>
      </c>
      <c r="DG126" s="550">
        <f>SUMIFS(용기수불기초자료!$D$3:$D$4794,용기수불기초자료!$B$3:$B$4794,A126,용기수불기초자료!$C$3:$C$4794,$DF$3)</f>
        <v>0</v>
      </c>
      <c r="DH126" s="551">
        <f>SUMIFS(용기수불기초자료!$G$3:$G$4794,용기수불기초자료!$B$3:$B$4794,A126,용기수불기초자료!$C$3:$C$4794,$DF$3)</f>
        <v>0</v>
      </c>
      <c r="DI126" s="548">
        <f>DF126+DG126-DH126</f>
        <v>0</v>
      </c>
      <c r="DJ126" s="552">
        <v>0</v>
      </c>
      <c r="DK126" s="550">
        <f>SUMIFS(용기수불기초자료!$D$3:$D$4794,용기수불기초자료!$B$3:$B$4794,A126,용기수불기초자료!$C$3:$C$4794,$DJ$3)</f>
        <v>0</v>
      </c>
      <c r="DL126" s="551">
        <f>SUMIFS(용기수불기초자료!$G$3:$G$4794,용기수불기초자료!$B$3:$B$4794,A126,용기수불기초자료!$C$3:$C$4794,$DJ$3)</f>
        <v>0</v>
      </c>
      <c r="DM126" s="548">
        <f>DJ126+DK126-DL126</f>
        <v>0</v>
      </c>
      <c r="DN126" s="552">
        <v>0</v>
      </c>
      <c r="DO126" s="550">
        <f>SUMIFS(용기수불기초자료!$D$3:$D$4794,용기수불기초자료!$B$3:$B$4794,A126,용기수불기초자료!$C$3:$C$4794,$DN$3)</f>
        <v>0</v>
      </c>
      <c r="DP126" s="551">
        <f>SUMIFS(용기수불기초자료!$G$3:$G$4794,용기수불기초자료!$B$3:$B$4794,A126,용기수불기초자료!$C$3:$C$4794,$DN$3)</f>
        <v>0</v>
      </c>
      <c r="DQ126" s="554">
        <f>DN126+DO126-DP126</f>
        <v>0</v>
      </c>
      <c r="DR126" s="549">
        <v>0</v>
      </c>
      <c r="DS126" s="550">
        <f>SUMIFS(용기수불기초자료!$D$3:$D$4794,용기수불기초자료!$B$3:$B$4794,A126,용기수불기초자료!$C$3:$C$4794,$DR$3)</f>
        <v>0</v>
      </c>
      <c r="DT126" s="551">
        <f>SUMIFS(용기수불기초자료!$G$3:$G$4794,용기수불기초자료!$B$3:$B$4794,A126,용기수불기초자료!$C$3:$C$4794,$DR$3)</f>
        <v>0</v>
      </c>
      <c r="DU126" s="547">
        <f t="shared" si="877"/>
        <v>0</v>
      </c>
      <c r="DV126" s="552">
        <v>0</v>
      </c>
      <c r="DW126" s="550">
        <f>SUMIFS(용기수불기초자료!$D$3:$D$4794,용기수불기초자료!$B$3:$B$4794,A126,용기수불기초자료!$C$3:$C$4794,$DV$3)</f>
        <v>0</v>
      </c>
      <c r="DX126" s="551">
        <f>SUMIFS(용기수불기초자료!$G$3:$G$4794,용기수불기초자료!$B$3:$B$4794,A126,용기수불기초자료!$C$3:$C$4794,$DV$3)</f>
        <v>0</v>
      </c>
      <c r="DY126" s="548">
        <f>DV126+DW126-DX126</f>
        <v>0</v>
      </c>
      <c r="DZ126" s="549">
        <v>0</v>
      </c>
      <c r="EA126" s="550">
        <f>SUMIFS(용기수불기초자료!$D$3:$D$4794,용기수불기초자료!$B$3:$B$4794,A126,용기수불기초자료!$C$3:$C$4794,$DZ$3)</f>
        <v>0</v>
      </c>
      <c r="EB126" s="551">
        <f>SUMIFS(용기수불기초자료!$G$3:$G$4794,용기수불기초자료!$B$3:$B$4794,A126,용기수불기초자료!$C$3:$C$4794,$DZ$3)</f>
        <v>0</v>
      </c>
      <c r="EC126" s="547">
        <f>DZ126+EA126-EB126</f>
        <v>0</v>
      </c>
      <c r="ED126" s="552">
        <v>0</v>
      </c>
      <c r="EE126" s="550">
        <f>SUMIFS(용기수불기초자료!$D$3:$D$4794,용기수불기초자료!$B$3:$B$4794,A126,용기수불기초자료!$C$3:$C$4794,$ED$3)</f>
        <v>0</v>
      </c>
      <c r="EF126" s="551">
        <f>SUMIFS(용기수불기초자료!$G$3:$G$4794,용기수불기초자료!$B$3:$B$4794,A126,용기수불기초자료!$C$3:$C$4794,$ED$3)</f>
        <v>0</v>
      </c>
      <c r="EG126" s="548">
        <f>ED126+EE126-EF126</f>
        <v>0</v>
      </c>
      <c r="EH126" s="552">
        <v>0</v>
      </c>
      <c r="EI126" s="550">
        <f>SUMIFS(용기수불기초자료!$D$3:$D$4794,용기수불기초자료!$B$3:$B$4794,A126,용기수불기초자료!$C$3:$C$4794,$EH$3)</f>
        <v>0</v>
      </c>
      <c r="EJ126" s="551">
        <f>SUMIFS(용기수불기초자료!$G$3:$G$4794,용기수불기초자료!$B$3:$B$4794,A126,용기수불기초자료!$C$3:$C$4794,$EH$3)</f>
        <v>0</v>
      </c>
      <c r="EK126" s="548">
        <f>EH126+EI126-EJ126</f>
        <v>0</v>
      </c>
      <c r="EL126" s="549">
        <v>0</v>
      </c>
      <c r="EM126" s="550">
        <f>SUMIFS(용기수불기초자료!$D$3:$D$4794,용기수불기초자료!$B$3:$B$4794,A126,용기수불기초자료!$C$3:$C$4794,$EL$3)</f>
        <v>0</v>
      </c>
      <c r="EN126" s="551">
        <f>SUMIFS(용기수불기초자료!$G$3:$G$4794,용기수불기초자료!$B$3:$B$4794,A126,용기수불기초자료!$C$3:$C$4794,$EL$3)</f>
        <v>0</v>
      </c>
      <c r="EO126" s="547">
        <f>EL126+EM126-EN126</f>
        <v>0</v>
      </c>
      <c r="EP126" s="552">
        <v>0</v>
      </c>
      <c r="EQ126" s="550">
        <f>SUMIFS(용기수불기초자료!$D$3:$D$4794,용기수불기초자료!$B$3:$B$4794,A126,용기수불기초자료!$C$3:$C$4794,$EP$3)</f>
        <v>0</v>
      </c>
      <c r="ER126" s="551">
        <f>SUMIFS(용기수불기초자료!$G$3:$G$4794,용기수불기초자료!$B$3:$B$4794,A126,용기수불기초자료!$C$3:$C$4794,$EP$3)</f>
        <v>0</v>
      </c>
      <c r="ES126" s="548">
        <f>EP126+EQ126-ER126</f>
        <v>0</v>
      </c>
      <c r="ET126" s="552">
        <v>0</v>
      </c>
      <c r="EU126" s="550">
        <f>SUMIFS(용기수불기초자료!$D$3:$D$4794,용기수불기초자료!$B$3:$B$4794,A126,용기수불기초자료!$C$3:$C$4794,$ET$3)</f>
        <v>0</v>
      </c>
      <c r="EV126" s="551">
        <f>SUMIFS(용기수불기초자료!$G$3:$G$4794,용기수불기초자료!$B$3:$B$4794,A126,용기수불기초자료!$C$3:$C$4794,$ET$3)</f>
        <v>0</v>
      </c>
      <c r="EW126" s="548">
        <f>ET126+EU126-EV126</f>
        <v>0</v>
      </c>
      <c r="EX126" s="552">
        <v>0</v>
      </c>
      <c r="EY126" s="550">
        <f>SUMIFS(용기수불기초자료!$D$3:$D$4794,용기수불기초자료!$B$3:$B$4794,A126,용기수불기초자료!$C$3:$C$4794,$EX$3)</f>
        <v>0</v>
      </c>
      <c r="EZ126" s="551">
        <f>SUMIFS(용기수불기초자료!$G$3:$G$4794,용기수불기초자료!$B$3:$B$4794,A126,용기수불기초자료!$C$3:$C$4794,$EX$3)</f>
        <v>0</v>
      </c>
      <c r="FA126" s="554">
        <f>EX126+EY126-EZ126</f>
        <v>0</v>
      </c>
      <c r="FB126" s="552">
        <v>0</v>
      </c>
      <c r="FC126" s="555">
        <f>SUMIFS(용기수불기초자료!$D$3:$D$4794,용기수불기초자료!$B$3:$B$4794,A126,용기수불기초자료!$C$3:$C$4794,$FB$3)</f>
        <v>0</v>
      </c>
      <c r="FD126" s="555">
        <f>SUMIFS(용기수불기초자료!$G$3:$G$4794,용기수불기초자료!$B$3:$B$4794,A126,용기수불기초자료!$C$3:$C$4794,$FB$3)</f>
        <v>0</v>
      </c>
      <c r="FE126" s="554">
        <f>FB126+FC126-FD126</f>
        <v>0</v>
      </c>
      <c r="FF126" s="552">
        <v>0</v>
      </c>
      <c r="FG126" s="555">
        <f>SUMIFS(용기수불기초자료!$D$3:$D$4794,용기수불기초자료!$B$3:$B$4794,A126,용기수불기초자료!$C$3:$C$4794,$FF$3)</f>
        <v>0</v>
      </c>
      <c r="FH126" s="555">
        <f>SUMIFS(용기수불기초자료!$G$3:$G$4794,용기수불기초자료!$B$3:$B$4794,A126,용기수불기초자료!$C$3:$C$4794,$FF$3)</f>
        <v>0</v>
      </c>
      <c r="FI126" s="554">
        <f>FF126+FG126-FH126</f>
        <v>0</v>
      </c>
      <c r="FJ126" s="552">
        <v>0</v>
      </c>
      <c r="FK126" s="555">
        <f>SUMIFS(용기수불기초자료!$D$3:$D$4794,용기수불기초자료!$B$3:$B$4794,$A126,용기수불기초자료!$C$3:$C$4794,$FJ$3)</f>
        <v>0</v>
      </c>
      <c r="FL126" s="555">
        <f>SUMIFS(용기수불기초자료!$G$3:$G$4794,용기수불기초자료!$B$3:$B$4794,$A126,용기수불기초자료!$C$3:$C$4794,$FJ$3)</f>
        <v>0</v>
      </c>
      <c r="FM126" s="554">
        <f>FJ126+FK126-FL126</f>
        <v>0</v>
      </c>
      <c r="FN126" s="552">
        <v>0</v>
      </c>
      <c r="FO126" s="555">
        <f>SUMIFS(용기수불기초자료!$D$3:$D$4794,용기수불기초자료!$B$3:$B$4794,$A126,용기수불기초자료!$C$3:$C$4794,$FN$3)</f>
        <v>0</v>
      </c>
      <c r="FP126" s="555">
        <f>SUMIFS(용기수불기초자료!$G$3:$G$4794,용기수불기초자료!$B$3:$B$4794,$A126,용기수불기초자료!$C$3:$C$4794,$FN$3)</f>
        <v>0</v>
      </c>
      <c r="FQ126" s="554">
        <f>FN126+FO126-FP126</f>
        <v>0</v>
      </c>
      <c r="FR126" s="558">
        <v>0</v>
      </c>
      <c r="FS126" s="582">
        <f>SUMIF(기화기수불!$B$4:$B$628,A126,기화기수불!$D$4:$D$628)</f>
        <v>0</v>
      </c>
      <c r="FT126" s="582">
        <f>SUMIF(기화기수불!$B$4:$B$628,A126,기화기수불!$C$4:$C$628)</f>
        <v>0</v>
      </c>
      <c r="FU126" s="559">
        <f t="shared" si="760"/>
        <v>0</v>
      </c>
      <c r="FW126" s="228"/>
    </row>
    <row r="127" spans="1:179" x14ac:dyDescent="0.3">
      <c r="A127" s="945" t="s">
        <v>700</v>
      </c>
      <c r="B127" s="546">
        <f t="shared" ref="B127:B189" si="920">SUM(F127,J127,N127,R127,V127,Z127,AD127,AH127,AL127,AT127,AP127,AX127,BB127,BF127,BJ127,BN127,BR127,BV127,BZ127,CD127,CH127,CL127,CP127,CT127,CX127,DB127,DF127,DN127,DR127,DV127,DZ127,ED127,EH127,EL127,EP127,ET127,DJ127,EX127,FB127,FF127,FJ127,FN127)</f>
        <v>1</v>
      </c>
      <c r="C127" s="547">
        <f t="shared" ref="C127:C189" si="921">SUM(EU127,EQ127,EM127,BO127,EI127,CU127,CQ127,EE127,BC127,CM127,CI127,EA127,DW127,DS127,DO127,DG127,DK127,AY127,DC127,CY127,CE127,CA127,BW127,BS127,BK127,BG127,AM127,AQ127,AU127,AE127,AI127,S127,W127,AA127,O127,K127,G127,EY127,FC127,FG127,FK127,FO127)</f>
        <v>0</v>
      </c>
      <c r="D127" s="547">
        <f t="shared" ref="D127:D189" si="922">SUM(EV127,ER127,EN127,BP127,EJ127,CV127,CR127,EF127,BD127,CN127,CJ127,EB127,DX127,DT127,DP127,DH127,DL127,AZ127,DD127,CZ127,CF127,CB127,BX127,BT127,BL127,BH127,AN127,AR127,AV127,AF127,AJ127,T127,X127,AB127,P127,L127,H127,EZ127,FD127,FH127,FL127,FP127)</f>
        <v>0</v>
      </c>
      <c r="E127" s="548">
        <f t="shared" ref="E127:E189" si="923">SUM(I127,M127,Q127,U127,Y127,AC127,AG127,AK127,AO127,AW127,BA127,BE127,BI127,BM127,BQ127,BU127,BY127,CC127,CG127,DM127,CK127,CO127,CS127,CW127,DA127,DE127,DI127,DQ127,DU127,DY127,EC127,EG127,EK127,EO127,ES127,EW127,FA127,FE127,AS127,FI127,FM127,FQ127)</f>
        <v>1</v>
      </c>
      <c r="F127" s="549">
        <v>0</v>
      </c>
      <c r="G127" s="550">
        <f>SUMIFS(용기수불기초자료!$D$3:$D$4794,용기수불기초자료!$B$3:$B$4794,A127,용기수불기초자료!$C$3:$C$4794,$F$3)</f>
        <v>0</v>
      </c>
      <c r="H127" s="551">
        <f>SUMIFS(용기수불기초자료!$G$3:$G$4794,용기수불기초자료!$B$3:$B$4794,A127,용기수불기초자료!$C$3:$C$4794,$F$3)</f>
        <v>0</v>
      </c>
      <c r="I127" s="547">
        <f t="shared" si="919"/>
        <v>0</v>
      </c>
      <c r="J127" s="552">
        <v>0</v>
      </c>
      <c r="K127" s="550">
        <f>SUMIFS(용기수불기초자료!$D$3:$D$4794,용기수불기초자료!$B$3:$B$4794,A127,용기수불기초자료!$C$3:$C$4794,$J$3)</f>
        <v>0</v>
      </c>
      <c r="L127" s="551">
        <f>SUMIFS(용기수불기초자료!$G$3:$G$4794,용기수불기초자료!$B$3:$B$4794,A127,용기수불기초자료!$C$3:$C$4794,$J$3)</f>
        <v>0</v>
      </c>
      <c r="M127" s="548">
        <f>J127+K127-L127</f>
        <v>0</v>
      </c>
      <c r="N127" s="549">
        <v>0</v>
      </c>
      <c r="O127" s="550">
        <f>SUMIFS(용기수불기초자료!$D$3:$D$4794,용기수불기초자료!$B$3:$B$4794,A127,용기수불기초자료!$C$3:$C$4794,$N$3)</f>
        <v>0</v>
      </c>
      <c r="P127" s="551">
        <f>SUMIFS(용기수불기초자료!$G$3:$G$4794,용기수불기초자료!$B$3:$B$4794,A127,용기수불기초자료!$C$3:$C$4794,$N$3)</f>
        <v>0</v>
      </c>
      <c r="Q127" s="547">
        <f>N127+O127-P127</f>
        <v>0</v>
      </c>
      <c r="R127" s="552">
        <v>0</v>
      </c>
      <c r="S127" s="551">
        <f>SUMIFS(용기수불기초자료!$D$3:$D$4794,용기수불기초자료!$B$3:$B$4794,A127,용기수불기초자료!$C$3:$C$4794,$R$3)</f>
        <v>0</v>
      </c>
      <c r="T127" s="551">
        <f>SUMIFS(용기수불기초자료!$G$3:$G$4794,용기수불기초자료!$B$3:$B$4794,A127,용기수불기초자료!$C$3:$C$4794,$R$3)</f>
        <v>0</v>
      </c>
      <c r="U127" s="548">
        <f>R127+S127-T127</f>
        <v>0</v>
      </c>
      <c r="V127" s="549">
        <v>0</v>
      </c>
      <c r="W127" s="551">
        <f>SUMIFS(용기수불기초자료!$D$3:$D$4794,용기수불기초자료!$B$3:$B$4794,A127,용기수불기초자료!$C$3:$C$4794,$V$3)</f>
        <v>0</v>
      </c>
      <c r="X127" s="551">
        <f>SUMIFS(용기수불기초자료!$G$3:$G$4794,용기수불기초자료!$B$3:$B$4794,A127,용기수불기초자료!$C$3:$C$4794,$V$3)</f>
        <v>0</v>
      </c>
      <c r="Y127" s="547">
        <f>V127+W127-X127</f>
        <v>0</v>
      </c>
      <c r="Z127" s="552">
        <v>0</v>
      </c>
      <c r="AA127" s="551">
        <f>SUMIFS(용기수불기초자료!$D$3:$D$4794,용기수불기초자료!$B$3:$B$4794,A127,용기수불기초자료!$C$3:$C$4794,$Z$3)</f>
        <v>0</v>
      </c>
      <c r="AB127" s="551">
        <f>SUMIFS(용기수불기초자료!$G$3:$G$4794,용기수불기초자료!$B$3:$B$4794,A127,용기수불기초자료!$C$3:$C$4794,$Z$3)</f>
        <v>0</v>
      </c>
      <c r="AC127" s="548">
        <f>Z127+AA127-AB127</f>
        <v>0</v>
      </c>
      <c r="AD127" s="552">
        <v>-1</v>
      </c>
      <c r="AE127" s="551">
        <f>SUMIFS(용기수불기초자료!$D$3:$D$4794,용기수불기초자료!$B$3:$B$4794,A127,용기수불기초자료!$C$3:$C$4794,$AD$3)</f>
        <v>0</v>
      </c>
      <c r="AF127" s="551">
        <f>SUMIFS(용기수불기초자료!$G$3:$G$4794,용기수불기초자료!$B$3:$B$4794,A127,용기수불기초자료!$C$3:$C$4794,$AD$3)</f>
        <v>0</v>
      </c>
      <c r="AG127" s="548">
        <f>AD127+AE127-AF127</f>
        <v>-1</v>
      </c>
      <c r="AH127" s="549">
        <v>1</v>
      </c>
      <c r="AI127" s="551">
        <f>SUMIFS(용기수불기초자료!$D$3:$D$4794,용기수불기초자료!$B$3:$B$4794,A127,용기수불기초자료!$C$3:$C$4794,$AH$3)</f>
        <v>0</v>
      </c>
      <c r="AJ127" s="551">
        <f>SUMIFS(용기수불기초자료!$G$3:$G$4794,용기수불기초자료!$B$3:$B$4794,A127,용기수불기초자료!$C$3:$C$4794,$AH$3)</f>
        <v>0</v>
      </c>
      <c r="AK127" s="547">
        <f>AH127+AI127-AJ127</f>
        <v>1</v>
      </c>
      <c r="AL127" s="552">
        <v>0</v>
      </c>
      <c r="AM127" s="551">
        <f>SUMIFS(용기수불기초자료!$D$3:$D$4794,용기수불기초자료!$B$3:$B$4794,A127,용기수불기초자료!$C$3:$C$4794,$AL$3)</f>
        <v>0</v>
      </c>
      <c r="AN127" s="551">
        <f>SUMIFS(용기수불기초자료!$G$3:$G$4794,용기수불기초자료!$B$3:$B$4794,A127,용기수불기초자료!$C$3:$C$4794,$AL$3)</f>
        <v>0</v>
      </c>
      <c r="AO127" s="548">
        <f>AL127+AM127-AN127</f>
        <v>0</v>
      </c>
      <c r="AP127" s="552">
        <v>0</v>
      </c>
      <c r="AQ127" s="551">
        <f>SUMIFS(용기수불기초자료!$D$3:$D$4794,용기수불기초자료!$B$3:$B$4794,A127,용기수불기초자료!$C$3:$C$4794,$AP$3)</f>
        <v>0</v>
      </c>
      <c r="AR127" s="551">
        <f>SUMIFS(용기수불기초자료!$G$3:$G$4794,용기수불기초자료!$B$3:$B$4794,A127,용기수불기초자료!$C$3:$C$4794,$AP$3)</f>
        <v>0</v>
      </c>
      <c r="AS127" s="548">
        <f t="shared" ref="AS127" si="924">AP127+AQ127-AR127</f>
        <v>0</v>
      </c>
      <c r="AT127" s="552">
        <v>1</v>
      </c>
      <c r="AU127" s="551">
        <f>SUMIFS(용기수불기초자료!$D$3:$D$4794,용기수불기초자료!$B$3:$B$4794,A127,용기수불기초자료!$C$3:$C$4794,$AT$3)</f>
        <v>0</v>
      </c>
      <c r="AV127" s="551">
        <f>SUMIFS(용기수불기초자료!$G$3:$G$4794,용기수불기초자료!$B$3:$B$4794,A127,용기수불기초자료!$C$3:$C$4794,$AT$3)</f>
        <v>0</v>
      </c>
      <c r="AW127" s="548">
        <f>AT127+AU127-AV127</f>
        <v>1</v>
      </c>
      <c r="AX127" s="549">
        <v>0</v>
      </c>
      <c r="AY127" s="550">
        <f>SUMIFS(용기수불기초자료!$D$3:$D$4794,용기수불기초자료!$B$3:$B$4794,A127,용기수불기초자료!$C$3:$C$4794,$AX$3)</f>
        <v>0</v>
      </c>
      <c r="AZ127" s="551">
        <f>SUMIFS(용기수불기초자료!$G$3:$G$4794,용기수불기초자료!$B$3:$B$4794,A127,용기수불기초자료!$C$3:$C$4794,$AX$3)</f>
        <v>0</v>
      </c>
      <c r="BA127" s="547">
        <f>AX127+AY127-AZ127</f>
        <v>0</v>
      </c>
      <c r="BB127" s="552">
        <v>0</v>
      </c>
      <c r="BC127" s="550">
        <f>SUMIFS(용기수불기초자료!$D$3:$D$4794,용기수불기초자료!$B$3:$B$4794,A127,용기수불기초자료!$C$3:$C$4794,$BB$3)</f>
        <v>0</v>
      </c>
      <c r="BD127" s="551">
        <f>SUMIFS(용기수불기초자료!$G$3:$G$4794,용기수불기초자료!$B$3:$B$4794,A127,용기수불기초자료!$C$3:$C$4794,$BB$3)</f>
        <v>0</v>
      </c>
      <c r="BE127" s="548">
        <f>BB127+BC127-BD127</f>
        <v>0</v>
      </c>
      <c r="BF127" s="549">
        <v>0</v>
      </c>
      <c r="BG127" s="550">
        <f>SUMIFS(용기수불기초자료!$D$3:$D$4794,용기수불기초자료!$B$3:$B$4794,A127,용기수불기초자료!$C$3:$C$4794,$BF$3)</f>
        <v>0</v>
      </c>
      <c r="BH127" s="551">
        <f>SUMIFS(용기수불기초자료!$G$3:$G$4794,용기수불기초자료!$B$3:$B$4794,A127,용기수불기초자료!$C$3:$C$4794,$BF$3)</f>
        <v>0</v>
      </c>
      <c r="BI127" s="547">
        <f>BF127+BG127-BH127</f>
        <v>0</v>
      </c>
      <c r="BJ127" s="552">
        <v>0</v>
      </c>
      <c r="BK127" s="550">
        <f>SUMIFS(용기수불기초자료!$D$3:$D$4794,용기수불기초자료!$B$3:$B$4794,A127,용기수불기초자료!$C$3:$C$4794,$BJ$3)</f>
        <v>0</v>
      </c>
      <c r="BL127" s="551">
        <f>SUMIFS(용기수불기초자료!$G$3:$G$4794,용기수불기초자료!$B$3:$B$4794,A127,용기수불기초자료!$C$3:$C$4794,$BJ$3)</f>
        <v>0</v>
      </c>
      <c r="BM127" s="548">
        <f>BJ127+BK127-BL127</f>
        <v>0</v>
      </c>
      <c r="BN127" s="552">
        <v>0</v>
      </c>
      <c r="BO127" s="550">
        <f>SUMIFS(용기수불기초자료!$D$3:$D$4794,용기수불기초자료!$B$3:$B$4794,A127,용기수불기초자료!$C$3:$C$4794,$BN$3)</f>
        <v>0</v>
      </c>
      <c r="BP127" s="551">
        <f>SUMIFS(용기수불기초자료!$G$3:$G$4794,용기수불기초자료!$B$3:$B$4794,A127,용기수불기초자료!$C$3:$C$4794,$BN$3)</f>
        <v>0</v>
      </c>
      <c r="BQ127" s="548">
        <f>BN127+BO127-BP127</f>
        <v>0</v>
      </c>
      <c r="BR127" s="552">
        <v>0</v>
      </c>
      <c r="BS127" s="550">
        <f>SUMIFS(용기수불기초자료!$D$3:$D$4794,용기수불기초자료!$B$3:$B$4794,A127,용기수불기초자료!$C$3:$C$4794,$BR$3)</f>
        <v>0</v>
      </c>
      <c r="BT127" s="551">
        <f>SUMIFS(용기수불기초자료!$G$3:$G$4794,용기수불기초자료!$B$3:$B$4794,A127,용기수불기초자료!$C$3:$C$4794,$BR$3)</f>
        <v>0</v>
      </c>
      <c r="BU127" s="548">
        <f>BR127+BS127-BT127</f>
        <v>0</v>
      </c>
      <c r="BV127" s="549">
        <v>0</v>
      </c>
      <c r="BW127" s="550">
        <f>SUMIFS(용기수불기초자료!$D$3:$D$4794,용기수불기초자료!$B$3:$B$4794,A127,용기수불기초자료!$C$3:$C$4794,$BV$3)</f>
        <v>0</v>
      </c>
      <c r="BX127" s="551">
        <f>SUMIFS(용기수불기초자료!$G$3:$G$4794,용기수불기초자료!$B$3:$B$4794,A127,용기수불기초자료!$C$3:$C$4794,$BV$3)</f>
        <v>0</v>
      </c>
      <c r="BY127" s="547">
        <f>BV127+BW127-BX127</f>
        <v>0</v>
      </c>
      <c r="BZ127" s="552">
        <v>0</v>
      </c>
      <c r="CA127" s="550">
        <f>SUMIFS(용기수불기초자료!$D$3:$D$4794,용기수불기초자료!$B$3:$B$4794,A127,용기수불기초자료!$C$3:$C$4794,$BZ$3)</f>
        <v>0</v>
      </c>
      <c r="CB127" s="551">
        <f>SUMIFS(용기수불기초자료!$G$3:$G$4794,용기수불기초자료!$B$3:$B$4794,A127,용기수불기초자료!$C$3:$C$4794,$BZ$3)</f>
        <v>0</v>
      </c>
      <c r="CC127" s="548">
        <f>BZ127+CA127-CB127</f>
        <v>0</v>
      </c>
      <c r="CD127" s="552">
        <v>0</v>
      </c>
      <c r="CE127" s="550">
        <f>SUMIFS(용기수불기초자료!$D$3:$D$4794,용기수불기초자료!$B$3:$B$4794,A127,용기수불기초자료!$C$3:$C$4794,$CD$3)</f>
        <v>0</v>
      </c>
      <c r="CF127" s="551">
        <f>SUMIFS(용기수불기초자료!$G$3:$G$4794,용기수불기초자료!$B$3:$B$4794,A127,용기수불기초자료!$C$3:$C$4794,$CD$3)</f>
        <v>0</v>
      </c>
      <c r="CG127" s="548">
        <f>CD127+CE127-CF127</f>
        <v>0</v>
      </c>
      <c r="CH127" s="552">
        <v>0</v>
      </c>
      <c r="CI127" s="550">
        <f>SUMIFS(용기수불기초자료!$D$3:$D$4794,용기수불기초자료!$B$3:$B$4794,A127,용기수불기초자료!$C$3:$C$4794,$CH$3)</f>
        <v>0</v>
      </c>
      <c r="CJ127" s="551">
        <f>SUMIFS(용기수불기초자료!$G$3:$G$4794,용기수불기초자료!$B$3:$B$4794,A127,용기수불기초자료!$C$3:$C$4794,$CH$3)</f>
        <v>0</v>
      </c>
      <c r="CK127" s="548">
        <f>CH127+CI127-CJ127</f>
        <v>0</v>
      </c>
      <c r="CL127" s="549">
        <v>0</v>
      </c>
      <c r="CM127" s="550">
        <f>SUMIFS(용기수불기초자료!$D$3:$D$4794,용기수불기초자료!$B$3:$B$4794,A127,용기수불기초자료!$C$3:$C$4794,$CL$3)</f>
        <v>0</v>
      </c>
      <c r="CN127" s="551">
        <f>SUMIFS(용기수불기초자료!$G$3:$G$4794,용기수불기초자료!$B$3:$B$4794,A127,용기수불기초자료!$C$3:$C$4794,$CL$3)</f>
        <v>0</v>
      </c>
      <c r="CO127" s="547">
        <f>CL127+CM127-CN127</f>
        <v>0</v>
      </c>
      <c r="CP127" s="552">
        <v>0</v>
      </c>
      <c r="CQ127" s="550">
        <f>SUMIFS(용기수불기초자료!$D$3:$D$4794,용기수불기초자료!$B$3:$B$4794,A127,용기수불기초자료!$C$3:$C$4794,$CP$3)</f>
        <v>0</v>
      </c>
      <c r="CR127" s="551">
        <f>SUMIFS(용기수불기초자료!$G$3:$G$4794,용기수불기초자료!$B$3:$B$4794,A127,용기수불기초자료!$C$3:$C$4794,$CP$3)</f>
        <v>0</v>
      </c>
      <c r="CS127" s="548">
        <f>CP127+CQ127-CR127</f>
        <v>0</v>
      </c>
      <c r="CT127" s="549">
        <v>0</v>
      </c>
      <c r="CU127" s="550">
        <f>SUMIFS(용기수불기초자료!$D$3:$D$4794,용기수불기초자료!$B$3:$B$4794,A127,용기수불기초자료!$C$3:$C$4794,$CT$3)</f>
        <v>0</v>
      </c>
      <c r="CV127" s="551">
        <f>SUMIFS(용기수불기초자료!$G$3:$G$4794,용기수불기초자료!$B$3:$B$4794,A127,용기수불기초자료!$C$3:$C$4794,$CT$3)</f>
        <v>0</v>
      </c>
      <c r="CW127" s="547">
        <f>CT127+CU127-CV127</f>
        <v>0</v>
      </c>
      <c r="CX127" s="552">
        <v>0</v>
      </c>
      <c r="CY127" s="550">
        <f>SUMIFS(용기수불기초자료!$D$3:$D$4794,용기수불기초자료!$B$3:$B$4794,A127,용기수불기초자료!$C$3:$C$4794,$CX$3)</f>
        <v>0</v>
      </c>
      <c r="CZ127" s="551">
        <f>SUMIFS(용기수불기초자료!$G$3:$G$4794,용기수불기초자료!$B$3:$B$4794,A127,용기수불기초자료!$C$3:$C$4794,$CX$3)</f>
        <v>0</v>
      </c>
      <c r="DA127" s="548">
        <f>CX127+CY127-CZ127</f>
        <v>0</v>
      </c>
      <c r="DB127" s="549">
        <v>0</v>
      </c>
      <c r="DC127" s="550">
        <f>SUMIFS(용기수불기초자료!$D$3:$D$4794,용기수불기초자료!$B$3:$B$4794,A127,용기수불기초자료!$C$3:$C$4794,$DB$3)</f>
        <v>0</v>
      </c>
      <c r="DD127" s="551">
        <f>SUMIFS(용기수불기초자료!$G$3:$G$4794,용기수불기초자료!$B$3:$B$4794,A127,용기수불기초자료!$C$3:$C$4794,$DB$3)</f>
        <v>0</v>
      </c>
      <c r="DE127" s="547">
        <f>DB127+DC127-DD127</f>
        <v>0</v>
      </c>
      <c r="DF127" s="552">
        <v>0</v>
      </c>
      <c r="DG127" s="550">
        <f>SUMIFS(용기수불기초자료!$D$3:$D$4794,용기수불기초자료!$B$3:$B$4794,A127,용기수불기초자료!$C$3:$C$4794,$DF$3)</f>
        <v>0</v>
      </c>
      <c r="DH127" s="551">
        <f>SUMIFS(용기수불기초자료!$G$3:$G$4794,용기수불기초자료!$B$3:$B$4794,A127,용기수불기초자료!$C$3:$C$4794,$DF$3)</f>
        <v>0</v>
      </c>
      <c r="DI127" s="548">
        <f>DF127+DG127-DH127</f>
        <v>0</v>
      </c>
      <c r="DJ127" s="552">
        <v>0</v>
      </c>
      <c r="DK127" s="550">
        <f>SUMIFS(용기수불기초자료!$D$3:$D$4794,용기수불기초자료!$B$3:$B$4794,A127,용기수불기초자료!$C$3:$C$4794,$DJ$3)</f>
        <v>0</v>
      </c>
      <c r="DL127" s="551">
        <f>SUMIFS(용기수불기초자료!$G$3:$G$4794,용기수불기초자료!$B$3:$B$4794,A127,용기수불기초자료!$C$3:$C$4794,$DJ$3)</f>
        <v>0</v>
      </c>
      <c r="DM127" s="548">
        <f>DJ127+DK127-DL127</f>
        <v>0</v>
      </c>
      <c r="DN127" s="552">
        <v>0</v>
      </c>
      <c r="DO127" s="550">
        <f>SUMIFS(용기수불기초자료!$D$3:$D$4794,용기수불기초자료!$B$3:$B$4794,A127,용기수불기초자료!$C$3:$C$4794,$DN$3)</f>
        <v>0</v>
      </c>
      <c r="DP127" s="551">
        <f>SUMIFS(용기수불기초자료!$G$3:$G$4794,용기수불기초자료!$B$3:$B$4794,A127,용기수불기초자료!$C$3:$C$4794,$DN$3)</f>
        <v>0</v>
      </c>
      <c r="DQ127" s="554">
        <f t="shared" ref="DQ127" si="925">DN127+DO127-DP127</f>
        <v>0</v>
      </c>
      <c r="DR127" s="549">
        <v>0</v>
      </c>
      <c r="DS127" s="550">
        <f>SUMIFS(용기수불기초자료!$D$3:$D$4794,용기수불기초자료!$B$3:$B$4794,A127,용기수불기초자료!$C$3:$C$4794,$DR$3)</f>
        <v>0</v>
      </c>
      <c r="DT127" s="551">
        <f>SUMIFS(용기수불기초자료!$G$3:$G$4794,용기수불기초자료!$B$3:$B$4794,A127,용기수불기초자료!$C$3:$C$4794,$DR$3)</f>
        <v>0</v>
      </c>
      <c r="DU127" s="547">
        <f t="shared" si="877"/>
        <v>0</v>
      </c>
      <c r="DV127" s="552">
        <v>0</v>
      </c>
      <c r="DW127" s="550">
        <f>SUMIFS(용기수불기초자료!$D$3:$D$4794,용기수불기초자료!$B$3:$B$4794,A127,용기수불기초자료!$C$3:$C$4794,$DV$3)</f>
        <v>0</v>
      </c>
      <c r="DX127" s="551">
        <f>SUMIFS(용기수불기초자료!$G$3:$G$4794,용기수불기초자료!$B$3:$B$4794,A127,용기수불기초자료!$C$3:$C$4794,$DV$3)</f>
        <v>0</v>
      </c>
      <c r="DY127" s="548">
        <f>DV127+DW127-DX127</f>
        <v>0</v>
      </c>
      <c r="DZ127" s="549">
        <v>0</v>
      </c>
      <c r="EA127" s="550">
        <f>SUMIFS(용기수불기초자료!$D$3:$D$4794,용기수불기초자료!$B$3:$B$4794,A127,용기수불기초자료!$C$3:$C$4794,$DZ$3)</f>
        <v>0</v>
      </c>
      <c r="EB127" s="551">
        <f>SUMIFS(용기수불기초자료!$G$3:$G$4794,용기수불기초자료!$B$3:$B$4794,A127,용기수불기초자료!$C$3:$C$4794,$DZ$3)</f>
        <v>0</v>
      </c>
      <c r="EC127" s="547">
        <f>DZ127+EA127-EB127</f>
        <v>0</v>
      </c>
      <c r="ED127" s="552">
        <v>0</v>
      </c>
      <c r="EE127" s="550">
        <f>SUMIFS(용기수불기초자료!$D$3:$D$4794,용기수불기초자료!$B$3:$B$4794,A127,용기수불기초자료!$C$3:$C$4794,$ED$3)</f>
        <v>0</v>
      </c>
      <c r="EF127" s="551">
        <f>SUMIFS(용기수불기초자료!$G$3:$G$4794,용기수불기초자료!$B$3:$B$4794,A127,용기수불기초자료!$C$3:$C$4794,$ED$3)</f>
        <v>0</v>
      </c>
      <c r="EG127" s="548">
        <f>ED127+EE127-EF127</f>
        <v>0</v>
      </c>
      <c r="EH127" s="552">
        <v>0</v>
      </c>
      <c r="EI127" s="550">
        <f>SUMIFS(용기수불기초자료!$D$3:$D$4794,용기수불기초자료!$B$3:$B$4794,A127,용기수불기초자료!$C$3:$C$4794,$EH$3)</f>
        <v>0</v>
      </c>
      <c r="EJ127" s="551">
        <f>SUMIFS(용기수불기초자료!$G$3:$G$4794,용기수불기초자료!$B$3:$B$4794,A127,용기수불기초자료!$C$3:$C$4794,$EH$3)</f>
        <v>0</v>
      </c>
      <c r="EK127" s="548">
        <f>EH127+EI127-EJ127</f>
        <v>0</v>
      </c>
      <c r="EL127" s="549">
        <v>0</v>
      </c>
      <c r="EM127" s="550">
        <f>SUMIFS(용기수불기초자료!$D$3:$D$4794,용기수불기초자료!$B$3:$B$4794,A127,용기수불기초자료!$C$3:$C$4794,$EL$3)</f>
        <v>0</v>
      </c>
      <c r="EN127" s="551">
        <f>SUMIFS(용기수불기초자료!$G$3:$G$4794,용기수불기초자료!$B$3:$B$4794,A127,용기수불기초자료!$C$3:$C$4794,$EL$3)</f>
        <v>0</v>
      </c>
      <c r="EO127" s="547">
        <f>EL127+EM127-EN127</f>
        <v>0</v>
      </c>
      <c r="EP127" s="552">
        <v>0</v>
      </c>
      <c r="EQ127" s="550">
        <f>SUMIFS(용기수불기초자료!$D$3:$D$4794,용기수불기초자료!$B$3:$B$4794,A127,용기수불기초자료!$C$3:$C$4794,$EP$3)</f>
        <v>0</v>
      </c>
      <c r="ER127" s="551">
        <f>SUMIFS(용기수불기초자료!$G$3:$G$4794,용기수불기초자료!$B$3:$B$4794,A127,용기수불기초자료!$C$3:$C$4794,$EP$3)</f>
        <v>0</v>
      </c>
      <c r="ES127" s="548">
        <f>EP127+EQ127-ER127</f>
        <v>0</v>
      </c>
      <c r="ET127" s="552">
        <v>0</v>
      </c>
      <c r="EU127" s="550">
        <f>SUMIFS(용기수불기초자료!$D$3:$D$4794,용기수불기초자료!$B$3:$B$4794,A127,용기수불기초자료!$C$3:$C$4794,$ET$3)</f>
        <v>0</v>
      </c>
      <c r="EV127" s="551">
        <f>SUMIFS(용기수불기초자료!$G$3:$G$4794,용기수불기초자료!$B$3:$B$4794,A127,용기수불기초자료!$C$3:$C$4794,$ET$3)</f>
        <v>0</v>
      </c>
      <c r="EW127" s="548">
        <f>ET127+EU127-EV127</f>
        <v>0</v>
      </c>
      <c r="EX127" s="552">
        <v>0</v>
      </c>
      <c r="EY127" s="550">
        <f>SUMIFS(용기수불기초자료!$D$3:$D$4794,용기수불기초자료!$B$3:$B$4794,A127,용기수불기초자료!$C$3:$C$4794,$EX$3)</f>
        <v>0</v>
      </c>
      <c r="EZ127" s="551">
        <f>SUMIFS(용기수불기초자료!$G$3:$G$4794,용기수불기초자료!$B$3:$B$4794,A127,용기수불기초자료!$C$3:$C$4794,$EX$3)</f>
        <v>0</v>
      </c>
      <c r="FA127" s="554">
        <f>EX127+EY127-EZ127</f>
        <v>0</v>
      </c>
      <c r="FB127" s="552">
        <v>0</v>
      </c>
      <c r="FC127" s="555">
        <f>SUMIFS(용기수불기초자료!$D$3:$D$4794,용기수불기초자료!$B$3:$B$4794,A127,용기수불기초자료!$C$3:$C$4794,$FB$3)</f>
        <v>0</v>
      </c>
      <c r="FD127" s="555">
        <f>SUMIFS(용기수불기초자료!$G$3:$G$4794,용기수불기초자료!$B$3:$B$4794,A127,용기수불기초자료!$C$3:$C$4794,$FB$3)</f>
        <v>0</v>
      </c>
      <c r="FE127" s="554">
        <f>FB127+FC127-FD127</f>
        <v>0</v>
      </c>
      <c r="FF127" s="552">
        <v>0</v>
      </c>
      <c r="FG127" s="555">
        <f>SUMIFS(용기수불기초자료!$D$3:$D$4794,용기수불기초자료!$B$3:$B$4794,A127,용기수불기초자료!$C$3:$C$4794,$FF$3)</f>
        <v>0</v>
      </c>
      <c r="FH127" s="555">
        <f>SUMIFS(용기수불기초자료!$G$3:$G$4794,용기수불기초자료!$B$3:$B$4794,A127,용기수불기초자료!$C$3:$C$4794,$FF$3)</f>
        <v>0</v>
      </c>
      <c r="FI127" s="554">
        <f>FF127+FG127-FH127</f>
        <v>0</v>
      </c>
      <c r="FJ127" s="552">
        <v>0</v>
      </c>
      <c r="FK127" s="555">
        <f>SUMIFS(용기수불기초자료!$D$3:$D$4794,용기수불기초자료!$B$3:$B$4794,$A127,용기수불기초자료!$C$3:$C$4794,$FJ$3)</f>
        <v>0</v>
      </c>
      <c r="FL127" s="555">
        <f>SUMIFS(용기수불기초자료!$G$3:$G$4794,용기수불기초자료!$B$3:$B$4794,$A127,용기수불기초자료!$C$3:$C$4794,$FJ$3)</f>
        <v>0</v>
      </c>
      <c r="FM127" s="554">
        <f>FJ127+FK127-FL127</f>
        <v>0</v>
      </c>
      <c r="FN127" s="552">
        <v>0</v>
      </c>
      <c r="FO127" s="555">
        <f>SUMIFS(용기수불기초자료!$D$3:$D$4794,용기수불기초자료!$B$3:$B$4794,$A127,용기수불기초자료!$C$3:$C$4794,$FN$3)</f>
        <v>0</v>
      </c>
      <c r="FP127" s="555">
        <f>SUMIFS(용기수불기초자료!$G$3:$G$4794,용기수불기초자료!$B$3:$B$4794,$A127,용기수불기초자료!$C$3:$C$4794,$FN$3)</f>
        <v>0</v>
      </c>
      <c r="FQ127" s="554">
        <f>FN127+FO127-FP127</f>
        <v>0</v>
      </c>
      <c r="FR127" s="558">
        <v>0</v>
      </c>
      <c r="FS127" s="582">
        <f>SUMIF(기화기수불!$B$4:$B$628,A127,기화기수불!$D$4:$D$628)</f>
        <v>0</v>
      </c>
      <c r="FT127" s="582">
        <f>SUMIF(기화기수불!$B$4:$B$628,A127,기화기수불!$C$4:$C$628)</f>
        <v>0</v>
      </c>
      <c r="FU127" s="559">
        <f t="shared" si="760"/>
        <v>0</v>
      </c>
      <c r="FW127" s="228"/>
    </row>
    <row r="128" spans="1:179" x14ac:dyDescent="0.3">
      <c r="A128" s="945" t="s">
        <v>702</v>
      </c>
      <c r="B128" s="546">
        <f t="shared" si="920"/>
        <v>0</v>
      </c>
      <c r="C128" s="547">
        <f t="shared" si="921"/>
        <v>0</v>
      </c>
      <c r="D128" s="547">
        <f t="shared" si="922"/>
        <v>0</v>
      </c>
      <c r="E128" s="548">
        <f t="shared" si="923"/>
        <v>0</v>
      </c>
      <c r="F128" s="630">
        <v>0</v>
      </c>
      <c r="G128" s="550">
        <f>SUMIFS(용기수불기초자료!$D$3:$D$4794,용기수불기초자료!$B$3:$B$4794,A128,용기수불기초자료!$C$3:$C$4794,$F$3)</f>
        <v>0</v>
      </c>
      <c r="H128" s="551">
        <f>SUMIFS(용기수불기초자료!$G$3:$G$4794,용기수불기초자료!$B$3:$B$4794,A128,용기수불기초자료!$C$3:$C$4794,$F$3)</f>
        <v>0</v>
      </c>
      <c r="I128" s="547">
        <f t="shared" si="919"/>
        <v>0</v>
      </c>
      <c r="J128" s="552">
        <v>0</v>
      </c>
      <c r="K128" s="550">
        <f>SUMIFS(용기수불기초자료!$D$3:$D$4794,용기수불기초자료!$B$3:$B$4794,A128,용기수불기초자료!$C$3:$C$4794,$J$3)</f>
        <v>0</v>
      </c>
      <c r="L128" s="551">
        <f>SUMIFS(용기수불기초자료!$G$3:$G$4794,용기수불기초자료!$B$3:$B$4794,A128,용기수불기초자료!$C$3:$C$4794,$J$3)</f>
        <v>0</v>
      </c>
      <c r="M128" s="548">
        <f>J128+K128-L128</f>
        <v>0</v>
      </c>
      <c r="N128" s="549">
        <v>0</v>
      </c>
      <c r="O128" s="550">
        <f>SUMIFS(용기수불기초자료!$D$3:$D$4794,용기수불기초자료!$B$3:$B$4794,A128,용기수불기초자료!$C$3:$C$4794,$N$3)</f>
        <v>0</v>
      </c>
      <c r="P128" s="551">
        <f>SUMIFS(용기수불기초자료!$G$3:$G$4794,용기수불기초자료!$B$3:$B$4794,A128,용기수불기초자료!$C$3:$C$4794,$N$3)</f>
        <v>0</v>
      </c>
      <c r="Q128" s="547">
        <f>N128+O128-P128</f>
        <v>0</v>
      </c>
      <c r="R128" s="552">
        <v>0</v>
      </c>
      <c r="S128" s="551">
        <f>SUMIFS(용기수불기초자료!$D$3:$D$4794,용기수불기초자료!$B$3:$B$4794,A128,용기수불기초자료!$C$3:$C$4794,$R$3)</f>
        <v>0</v>
      </c>
      <c r="T128" s="551">
        <f>SUMIFS(용기수불기초자료!$G$3:$G$4794,용기수불기초자료!$B$3:$B$4794,A128,용기수불기초자료!$C$3:$C$4794,$R$3)</f>
        <v>0</v>
      </c>
      <c r="U128" s="548">
        <f>R128+S128-T128</f>
        <v>0</v>
      </c>
      <c r="V128" s="549">
        <v>0</v>
      </c>
      <c r="W128" s="551">
        <f>SUMIFS(용기수불기초자료!$D$3:$D$4794,용기수불기초자료!$B$3:$B$4794,A128,용기수불기초자료!$C$3:$C$4794,$V$3)</f>
        <v>0</v>
      </c>
      <c r="X128" s="551">
        <f>SUMIFS(용기수불기초자료!$G$3:$G$4794,용기수불기초자료!$B$3:$B$4794,A128,용기수불기초자료!$C$3:$C$4794,$V$3)</f>
        <v>0</v>
      </c>
      <c r="Y128" s="547">
        <f>V128+W128-X128</f>
        <v>0</v>
      </c>
      <c r="Z128" s="552">
        <v>0</v>
      </c>
      <c r="AA128" s="551">
        <f>SUMIFS(용기수불기초자료!$D$3:$D$4794,용기수불기초자료!$B$3:$B$4794,A128,용기수불기초자료!$C$3:$C$4794,$Z$3)</f>
        <v>0</v>
      </c>
      <c r="AB128" s="551">
        <f>SUMIFS(용기수불기초자료!$G$3:$G$4794,용기수불기초자료!$B$3:$B$4794,A128,용기수불기초자료!$C$3:$C$4794,$Z$3)</f>
        <v>0</v>
      </c>
      <c r="AC128" s="548">
        <f>Z128+AA128-AB128</f>
        <v>0</v>
      </c>
      <c r="AD128" s="552">
        <v>0</v>
      </c>
      <c r="AE128" s="551">
        <f>SUMIFS(용기수불기초자료!$D$3:$D$4794,용기수불기초자료!$B$3:$B$4794,A128,용기수불기초자료!$C$3:$C$4794,$AD$3)</f>
        <v>0</v>
      </c>
      <c r="AF128" s="551">
        <f>SUMIFS(용기수불기초자료!$G$3:$G$4794,용기수불기초자료!$B$3:$B$4794,A128,용기수불기초자료!$C$3:$C$4794,$AD$3)</f>
        <v>0</v>
      </c>
      <c r="AG128" s="548">
        <f>AD128+AE128-AF128</f>
        <v>0</v>
      </c>
      <c r="AH128" s="630">
        <v>0</v>
      </c>
      <c r="AI128" s="551">
        <f>SUMIFS(용기수불기초자료!$D$3:$D$4794,용기수불기초자료!$B$3:$B$4794,A128,용기수불기초자료!$C$3:$C$4794,$AH$3)</f>
        <v>0</v>
      </c>
      <c r="AJ128" s="551">
        <f>SUMIFS(용기수불기초자료!$G$3:$G$4794,용기수불기초자료!$B$3:$B$4794,A128,용기수불기초자료!$C$3:$C$4794,$AH$3)</f>
        <v>0</v>
      </c>
      <c r="AK128" s="547">
        <f>AH128+AI128-AJ128</f>
        <v>0</v>
      </c>
      <c r="AL128" s="552">
        <v>0</v>
      </c>
      <c r="AM128" s="551">
        <f>SUMIFS(용기수불기초자료!$D$3:$D$4794,용기수불기초자료!$B$3:$B$4794,A128,용기수불기초자료!$C$3:$C$4794,$AL$3)</f>
        <v>0</v>
      </c>
      <c r="AN128" s="551">
        <f>SUMIFS(용기수불기초자료!$G$3:$G$4794,용기수불기초자료!$B$3:$B$4794,A128,용기수불기초자료!$C$3:$C$4794,$AL$3)</f>
        <v>0</v>
      </c>
      <c r="AO128" s="548">
        <f>AL128+AM128-AN128</f>
        <v>0</v>
      </c>
      <c r="AP128" s="552">
        <v>0</v>
      </c>
      <c r="AQ128" s="551">
        <f>SUMIFS(용기수불기초자료!$D$3:$D$4794,용기수불기초자료!$B$3:$B$4794,A128,용기수불기초자료!$C$3:$C$4794,$AP$3)</f>
        <v>0</v>
      </c>
      <c r="AR128" s="551">
        <f>SUMIFS(용기수불기초자료!$G$3:$G$4794,용기수불기초자료!$B$3:$B$4794,A128,용기수불기초자료!$C$3:$C$4794,$AP$3)</f>
        <v>0</v>
      </c>
      <c r="AS128" s="548">
        <f>AP128+AQ128-AR128</f>
        <v>0</v>
      </c>
      <c r="AT128" s="631">
        <v>0</v>
      </c>
      <c r="AU128" s="551">
        <f>SUMIFS(용기수불기초자료!$D$3:$D$4794,용기수불기초자료!$B$3:$B$4794,A128,용기수불기초자료!$C$3:$C$4794,$AT$3)</f>
        <v>0</v>
      </c>
      <c r="AV128" s="551">
        <f>SUMIFS(용기수불기초자료!$G$3:$G$4794,용기수불기초자료!$B$3:$B$4794,A128,용기수불기초자료!$C$3:$C$4794,$AT$3)</f>
        <v>0</v>
      </c>
      <c r="AW128" s="548">
        <f>AT128+AU128-AV128</f>
        <v>0</v>
      </c>
      <c r="AX128" s="549">
        <v>0</v>
      </c>
      <c r="AY128" s="550">
        <f>SUMIFS(용기수불기초자료!$D$3:$D$4794,용기수불기초자료!$B$3:$B$4794,A128,용기수불기초자료!$C$3:$C$4794,$AX$3)</f>
        <v>0</v>
      </c>
      <c r="AZ128" s="551">
        <f>SUMIFS(용기수불기초자료!$G$3:$G$4794,용기수불기초자료!$B$3:$B$4794,A128,용기수불기초자료!$C$3:$C$4794,$AX$3)</f>
        <v>0</v>
      </c>
      <c r="BA128" s="547">
        <f>AX128+AY128-AZ128</f>
        <v>0</v>
      </c>
      <c r="BB128" s="552">
        <v>0</v>
      </c>
      <c r="BC128" s="550">
        <f>SUMIFS(용기수불기초자료!$D$3:$D$4794,용기수불기초자료!$B$3:$B$4794,A128,용기수불기초자료!$C$3:$C$4794,$BB$3)</f>
        <v>0</v>
      </c>
      <c r="BD128" s="551">
        <f>SUMIFS(용기수불기초자료!$G$3:$G$4794,용기수불기초자료!$B$3:$B$4794,A128,용기수불기초자료!$C$3:$C$4794,$BB$3)</f>
        <v>0</v>
      </c>
      <c r="BE128" s="548">
        <f>BB128+BC128-BD128</f>
        <v>0</v>
      </c>
      <c r="BF128" s="549">
        <v>0</v>
      </c>
      <c r="BG128" s="550">
        <f>SUMIFS(용기수불기초자료!$D$3:$D$4794,용기수불기초자료!$B$3:$B$4794,A128,용기수불기초자료!$C$3:$C$4794,$BF$3)</f>
        <v>0</v>
      </c>
      <c r="BH128" s="551">
        <f>SUMIFS(용기수불기초자료!$G$3:$G$4794,용기수불기초자료!$B$3:$B$4794,A128,용기수불기초자료!$C$3:$C$4794,$BF$3)</f>
        <v>0</v>
      </c>
      <c r="BI128" s="547">
        <f>BF128+BG128-BH128</f>
        <v>0</v>
      </c>
      <c r="BJ128" s="552">
        <v>0</v>
      </c>
      <c r="BK128" s="550">
        <f>SUMIFS(용기수불기초자료!$D$3:$D$4794,용기수불기초자료!$B$3:$B$4794,A128,용기수불기초자료!$C$3:$C$4794,$BJ$3)</f>
        <v>0</v>
      </c>
      <c r="BL128" s="551">
        <f>SUMIFS(용기수불기초자료!$G$3:$G$4794,용기수불기초자료!$B$3:$B$4794,A128,용기수불기초자료!$C$3:$C$4794,$BJ$3)</f>
        <v>0</v>
      </c>
      <c r="BM128" s="548">
        <f>BJ128+BK128-BL128</f>
        <v>0</v>
      </c>
      <c r="BN128" s="552">
        <v>0</v>
      </c>
      <c r="BO128" s="550">
        <f>SUMIFS(용기수불기초자료!$D$3:$D$4794,용기수불기초자료!$B$3:$B$4794,A128,용기수불기초자료!$C$3:$C$4794,$BN$3)</f>
        <v>0</v>
      </c>
      <c r="BP128" s="551">
        <f>SUMIFS(용기수불기초자료!$G$3:$G$4794,용기수불기초자료!$B$3:$B$4794,A128,용기수불기초자료!$C$3:$C$4794,$BN$3)</f>
        <v>0</v>
      </c>
      <c r="BQ128" s="548">
        <f>BN128+BO128-BP128</f>
        <v>0</v>
      </c>
      <c r="BR128" s="552">
        <v>0</v>
      </c>
      <c r="BS128" s="550">
        <f>SUMIFS(용기수불기초자료!$D$3:$D$4794,용기수불기초자료!$B$3:$B$4794,A128,용기수불기초자료!$C$3:$C$4794,$BR$3)</f>
        <v>0</v>
      </c>
      <c r="BT128" s="551">
        <f>SUMIFS(용기수불기초자료!$G$3:$G$4794,용기수불기초자료!$B$3:$B$4794,A128,용기수불기초자료!$C$3:$C$4794,$BR$3)</f>
        <v>0</v>
      </c>
      <c r="BU128" s="548">
        <f>BR128+BS128-BT128</f>
        <v>0</v>
      </c>
      <c r="BV128" s="549">
        <v>0</v>
      </c>
      <c r="BW128" s="550">
        <f>SUMIFS(용기수불기초자료!$D$3:$D$4794,용기수불기초자료!$B$3:$B$4794,A128,용기수불기초자료!$C$3:$C$4794,$BV$3)</f>
        <v>0</v>
      </c>
      <c r="BX128" s="551">
        <f>SUMIFS(용기수불기초자료!$G$3:$G$4794,용기수불기초자료!$B$3:$B$4794,A128,용기수불기초자료!$C$3:$C$4794,$BV$3)</f>
        <v>0</v>
      </c>
      <c r="BY128" s="547">
        <f>BV128+BW128-BX128</f>
        <v>0</v>
      </c>
      <c r="BZ128" s="552">
        <v>0</v>
      </c>
      <c r="CA128" s="550">
        <f>SUMIFS(용기수불기초자료!$D$3:$D$4794,용기수불기초자료!$B$3:$B$4794,A128,용기수불기초자료!$C$3:$C$4794,$BZ$3)</f>
        <v>0</v>
      </c>
      <c r="CB128" s="551">
        <f>SUMIFS(용기수불기초자료!$G$3:$G$4794,용기수불기초자료!$B$3:$B$4794,A128,용기수불기초자료!$C$3:$C$4794,$BZ$3)</f>
        <v>0</v>
      </c>
      <c r="CC128" s="548">
        <f>BZ128+CA128-CB128</f>
        <v>0</v>
      </c>
      <c r="CD128" s="552">
        <v>0</v>
      </c>
      <c r="CE128" s="550">
        <f>SUMIFS(용기수불기초자료!$D$3:$D$4794,용기수불기초자료!$B$3:$B$4794,A128,용기수불기초자료!$C$3:$C$4794,$CD$3)</f>
        <v>0</v>
      </c>
      <c r="CF128" s="551">
        <f>SUMIFS(용기수불기초자료!$G$3:$G$4794,용기수불기초자료!$B$3:$B$4794,A128,용기수불기초자료!$C$3:$C$4794,$CD$3)</f>
        <v>0</v>
      </c>
      <c r="CG128" s="548">
        <f>CD128+CE128-CF128</f>
        <v>0</v>
      </c>
      <c r="CH128" s="552">
        <v>0</v>
      </c>
      <c r="CI128" s="550">
        <f>SUMIFS(용기수불기초자료!$D$3:$D$4794,용기수불기초자료!$B$3:$B$4794,A128,용기수불기초자료!$C$3:$C$4794,$CH$3)</f>
        <v>0</v>
      </c>
      <c r="CJ128" s="551">
        <f>SUMIFS(용기수불기초자료!$G$3:$G$4794,용기수불기초자료!$B$3:$B$4794,A128,용기수불기초자료!$C$3:$C$4794,$CH$3)</f>
        <v>0</v>
      </c>
      <c r="CK128" s="548">
        <f>CH128+CI128-CJ128</f>
        <v>0</v>
      </c>
      <c r="CL128" s="549">
        <v>0</v>
      </c>
      <c r="CM128" s="550">
        <f>SUMIFS(용기수불기초자료!$D$3:$D$4794,용기수불기초자료!$B$3:$B$4794,A128,용기수불기초자료!$C$3:$C$4794,$CL$3)</f>
        <v>0</v>
      </c>
      <c r="CN128" s="551">
        <f>SUMIFS(용기수불기초자료!$G$3:$G$4794,용기수불기초자료!$B$3:$B$4794,A128,용기수불기초자료!$C$3:$C$4794,$CL$3)</f>
        <v>0</v>
      </c>
      <c r="CO128" s="547">
        <f>CL128+CM128-CN128</f>
        <v>0</v>
      </c>
      <c r="CP128" s="552">
        <v>0</v>
      </c>
      <c r="CQ128" s="550">
        <f>SUMIFS(용기수불기초자료!$D$3:$D$4794,용기수불기초자료!$B$3:$B$4794,A128,용기수불기초자료!$C$3:$C$4794,$CP$3)</f>
        <v>0</v>
      </c>
      <c r="CR128" s="551">
        <f>SUMIFS(용기수불기초자료!$G$3:$G$4794,용기수불기초자료!$B$3:$B$4794,A128,용기수불기초자료!$C$3:$C$4794,$CP$3)</f>
        <v>0</v>
      </c>
      <c r="CS128" s="548">
        <f>CP128+CQ128-CR128</f>
        <v>0</v>
      </c>
      <c r="CT128" s="549">
        <v>0</v>
      </c>
      <c r="CU128" s="550">
        <f>SUMIFS(용기수불기초자료!$D$3:$D$4794,용기수불기초자료!$B$3:$B$4794,A128,용기수불기초자료!$C$3:$C$4794,$CT$3)</f>
        <v>0</v>
      </c>
      <c r="CV128" s="551">
        <f>SUMIFS(용기수불기초자료!$G$3:$G$4794,용기수불기초자료!$B$3:$B$4794,A128,용기수불기초자료!$C$3:$C$4794,$CT$3)</f>
        <v>0</v>
      </c>
      <c r="CW128" s="547">
        <f>CT128+CU128-CV128</f>
        <v>0</v>
      </c>
      <c r="CX128" s="552">
        <v>0</v>
      </c>
      <c r="CY128" s="550">
        <f>SUMIFS(용기수불기초자료!$D$3:$D$4794,용기수불기초자료!$B$3:$B$4794,A128,용기수불기초자료!$C$3:$C$4794,$CX$3)</f>
        <v>0</v>
      </c>
      <c r="CZ128" s="551">
        <f>SUMIFS(용기수불기초자료!$G$3:$G$4794,용기수불기초자료!$B$3:$B$4794,A128,용기수불기초자료!$C$3:$C$4794,$CX$3)</f>
        <v>0</v>
      </c>
      <c r="DA128" s="548">
        <f>CX128+CY128-CZ128</f>
        <v>0</v>
      </c>
      <c r="DB128" s="549">
        <v>0</v>
      </c>
      <c r="DC128" s="550">
        <f>SUMIFS(용기수불기초자료!$D$3:$D$4794,용기수불기초자료!$B$3:$B$4794,A128,용기수불기초자료!$C$3:$C$4794,$DB$3)</f>
        <v>0</v>
      </c>
      <c r="DD128" s="551">
        <f>SUMIFS(용기수불기초자료!$G$3:$G$4794,용기수불기초자료!$B$3:$B$4794,A128,용기수불기초자료!$C$3:$C$4794,$DB$3)</f>
        <v>0</v>
      </c>
      <c r="DE128" s="547">
        <f>DB128+DC128-DD128</f>
        <v>0</v>
      </c>
      <c r="DF128" s="552">
        <v>0</v>
      </c>
      <c r="DG128" s="550">
        <f>SUMIFS(용기수불기초자료!$D$3:$D$4794,용기수불기초자료!$B$3:$B$4794,A128,용기수불기초자료!$C$3:$C$4794,$DF$3)</f>
        <v>0</v>
      </c>
      <c r="DH128" s="551">
        <f>SUMIFS(용기수불기초자료!$G$3:$G$4794,용기수불기초자료!$B$3:$B$4794,A128,용기수불기초자료!$C$3:$C$4794,$DF$3)</f>
        <v>0</v>
      </c>
      <c r="DI128" s="548">
        <f>DF128+DG128-DH128</f>
        <v>0</v>
      </c>
      <c r="DJ128" s="552">
        <v>0</v>
      </c>
      <c r="DK128" s="550">
        <f>SUMIFS(용기수불기초자료!$D$3:$D$4794,용기수불기초자료!$B$3:$B$4794,A128,용기수불기초자료!$C$3:$C$4794,$DJ$3)</f>
        <v>0</v>
      </c>
      <c r="DL128" s="551">
        <f>SUMIFS(용기수불기초자료!$G$3:$G$4794,용기수불기초자료!$B$3:$B$4794,A128,용기수불기초자료!$C$3:$C$4794,$DJ$3)</f>
        <v>0</v>
      </c>
      <c r="DM128" s="548">
        <f>DJ128+DK128-DL128</f>
        <v>0</v>
      </c>
      <c r="DN128" s="552">
        <v>0</v>
      </c>
      <c r="DO128" s="550">
        <f>SUMIFS(용기수불기초자료!$D$3:$D$4794,용기수불기초자료!$B$3:$B$4794,A128,용기수불기초자료!$C$3:$C$4794,$DN$3)</f>
        <v>0</v>
      </c>
      <c r="DP128" s="551">
        <f>SUMIFS(용기수불기초자료!$G$3:$G$4794,용기수불기초자료!$B$3:$B$4794,A128,용기수불기초자료!$C$3:$C$4794,$DN$3)</f>
        <v>0</v>
      </c>
      <c r="DQ128" s="554">
        <f>DN128+DO128-DP128</f>
        <v>0</v>
      </c>
      <c r="DR128" s="549">
        <v>0</v>
      </c>
      <c r="DS128" s="550">
        <f>SUMIFS(용기수불기초자료!$D$3:$D$4794,용기수불기초자료!$B$3:$B$4794,A128,용기수불기초자료!$C$3:$C$4794,$DR$3)</f>
        <v>0</v>
      </c>
      <c r="DT128" s="551">
        <f>SUMIFS(용기수불기초자료!$G$3:$G$4794,용기수불기초자료!$B$3:$B$4794,A128,용기수불기초자료!$C$3:$C$4794,$DR$3)</f>
        <v>0</v>
      </c>
      <c r="DU128" s="547">
        <f t="shared" si="877"/>
        <v>0</v>
      </c>
      <c r="DV128" s="552">
        <v>0</v>
      </c>
      <c r="DW128" s="550">
        <f>SUMIFS(용기수불기초자료!$D$3:$D$4794,용기수불기초자료!$B$3:$B$4794,A128,용기수불기초자료!$C$3:$C$4794,$DV$3)</f>
        <v>0</v>
      </c>
      <c r="DX128" s="551">
        <f>SUMIFS(용기수불기초자료!$G$3:$G$4794,용기수불기초자료!$B$3:$B$4794,A128,용기수불기초자료!$C$3:$C$4794,$DV$3)</f>
        <v>0</v>
      </c>
      <c r="DY128" s="548">
        <f>DV128+DW128-DX128</f>
        <v>0</v>
      </c>
      <c r="DZ128" s="549">
        <v>0</v>
      </c>
      <c r="EA128" s="550">
        <f>SUMIFS(용기수불기초자료!$D$3:$D$4794,용기수불기초자료!$B$3:$B$4794,A128,용기수불기초자료!$C$3:$C$4794,$DZ$3)</f>
        <v>0</v>
      </c>
      <c r="EB128" s="551">
        <f>SUMIFS(용기수불기초자료!$G$3:$G$4794,용기수불기초자료!$B$3:$B$4794,A128,용기수불기초자료!$C$3:$C$4794,$DZ$3)</f>
        <v>0</v>
      </c>
      <c r="EC128" s="547">
        <f>DZ128+EA128-EB128</f>
        <v>0</v>
      </c>
      <c r="ED128" s="552">
        <v>0</v>
      </c>
      <c r="EE128" s="550">
        <f>SUMIFS(용기수불기초자료!$D$3:$D$4794,용기수불기초자료!$B$3:$B$4794,A128,용기수불기초자료!$C$3:$C$4794,$ED$3)</f>
        <v>0</v>
      </c>
      <c r="EF128" s="551">
        <f>SUMIFS(용기수불기초자료!$G$3:$G$4794,용기수불기초자료!$B$3:$B$4794,A128,용기수불기초자료!$C$3:$C$4794,$ED$3)</f>
        <v>0</v>
      </c>
      <c r="EG128" s="548">
        <f>ED128+EE128-EF128</f>
        <v>0</v>
      </c>
      <c r="EH128" s="552">
        <v>0</v>
      </c>
      <c r="EI128" s="550">
        <f>SUMIFS(용기수불기초자료!$D$3:$D$4794,용기수불기초자료!$B$3:$B$4794,A128,용기수불기초자료!$C$3:$C$4794,$EH$3)</f>
        <v>0</v>
      </c>
      <c r="EJ128" s="551">
        <f>SUMIFS(용기수불기초자료!$G$3:$G$4794,용기수불기초자료!$B$3:$B$4794,A128,용기수불기초자료!$C$3:$C$4794,$EH$3)</f>
        <v>0</v>
      </c>
      <c r="EK128" s="548">
        <f>EH128+EI128-EJ128</f>
        <v>0</v>
      </c>
      <c r="EL128" s="549">
        <v>0</v>
      </c>
      <c r="EM128" s="550">
        <f>SUMIFS(용기수불기초자료!$D$3:$D$4794,용기수불기초자료!$B$3:$B$4794,A128,용기수불기초자료!$C$3:$C$4794,$EL$3)</f>
        <v>0</v>
      </c>
      <c r="EN128" s="551">
        <f>SUMIFS(용기수불기초자료!$G$3:$G$4794,용기수불기초자료!$B$3:$B$4794,A128,용기수불기초자료!$C$3:$C$4794,$EL$3)</f>
        <v>0</v>
      </c>
      <c r="EO128" s="547">
        <f>EL128+EM128-EN128</f>
        <v>0</v>
      </c>
      <c r="EP128" s="552">
        <v>0</v>
      </c>
      <c r="EQ128" s="550">
        <f>SUMIFS(용기수불기초자료!$D$3:$D$4794,용기수불기초자료!$B$3:$B$4794,A128,용기수불기초자료!$C$3:$C$4794,$EP$3)</f>
        <v>0</v>
      </c>
      <c r="ER128" s="551">
        <f>SUMIFS(용기수불기초자료!$G$3:$G$4794,용기수불기초자료!$B$3:$B$4794,A128,용기수불기초자료!$C$3:$C$4794,$EP$3)</f>
        <v>0</v>
      </c>
      <c r="ES128" s="548">
        <f>EP128+EQ128-ER128</f>
        <v>0</v>
      </c>
      <c r="ET128" s="552">
        <v>0</v>
      </c>
      <c r="EU128" s="550">
        <f>SUMIFS(용기수불기초자료!$D$3:$D$4794,용기수불기초자료!$B$3:$B$4794,A128,용기수불기초자료!$C$3:$C$4794,$ET$3)</f>
        <v>0</v>
      </c>
      <c r="EV128" s="551">
        <f>SUMIFS(용기수불기초자료!$G$3:$G$4794,용기수불기초자료!$B$3:$B$4794,A128,용기수불기초자료!$C$3:$C$4794,$ET$3)</f>
        <v>0</v>
      </c>
      <c r="EW128" s="548">
        <f>ET128+EU128-EV128</f>
        <v>0</v>
      </c>
      <c r="EX128" s="552">
        <v>0</v>
      </c>
      <c r="EY128" s="550">
        <f>SUMIFS(용기수불기초자료!$D$3:$D$4794,용기수불기초자료!$B$3:$B$4794,A128,용기수불기초자료!$C$3:$C$4794,$EX$3)</f>
        <v>0</v>
      </c>
      <c r="EZ128" s="551">
        <f>SUMIFS(용기수불기초자료!$G$3:$G$4794,용기수불기초자료!$B$3:$B$4794,A128,용기수불기초자료!$C$3:$C$4794,$EX$3)</f>
        <v>0</v>
      </c>
      <c r="FA128" s="554">
        <f>EX128+EY128-EZ128</f>
        <v>0</v>
      </c>
      <c r="FB128" s="552">
        <v>0</v>
      </c>
      <c r="FC128" s="555">
        <f>SUMIFS(용기수불기초자료!$D$3:$D$4794,용기수불기초자료!$B$3:$B$4794,A128,용기수불기초자료!$C$3:$C$4794,$FB$3)</f>
        <v>0</v>
      </c>
      <c r="FD128" s="555">
        <f>SUMIFS(용기수불기초자료!$G$3:$G$4794,용기수불기초자료!$B$3:$B$4794,A128,용기수불기초자료!$C$3:$C$4794,$FB$3)</f>
        <v>0</v>
      </c>
      <c r="FE128" s="554">
        <f>FB128+FC128-FD128</f>
        <v>0</v>
      </c>
      <c r="FF128" s="552">
        <v>0</v>
      </c>
      <c r="FG128" s="555">
        <f>SUMIFS(용기수불기초자료!$D$3:$D$4794,용기수불기초자료!$B$3:$B$4794,A128,용기수불기초자료!$C$3:$C$4794,$FF$3)</f>
        <v>0</v>
      </c>
      <c r="FH128" s="555">
        <f>SUMIFS(용기수불기초자료!$G$3:$G$4794,용기수불기초자료!$B$3:$B$4794,A128,용기수불기초자료!$C$3:$C$4794,$FF$3)</f>
        <v>0</v>
      </c>
      <c r="FI128" s="554">
        <f>FF128+FG128-FH128</f>
        <v>0</v>
      </c>
      <c r="FJ128" s="552">
        <v>0</v>
      </c>
      <c r="FK128" s="555">
        <f>SUMIFS(용기수불기초자료!$D$3:$D$4794,용기수불기초자료!$B$3:$B$4794,$A128,용기수불기초자료!$C$3:$C$4794,$FJ$3)</f>
        <v>0</v>
      </c>
      <c r="FL128" s="555">
        <f>SUMIFS(용기수불기초자료!$G$3:$G$4794,용기수불기초자료!$B$3:$B$4794,$A128,용기수불기초자료!$C$3:$C$4794,$FJ$3)</f>
        <v>0</v>
      </c>
      <c r="FM128" s="554">
        <f>FJ128+FK128-FL128</f>
        <v>0</v>
      </c>
      <c r="FN128" s="552">
        <v>0</v>
      </c>
      <c r="FO128" s="555">
        <f>SUMIFS(용기수불기초자료!$D$3:$D$4794,용기수불기초자료!$B$3:$B$4794,$A128,용기수불기초자료!$C$3:$C$4794,$FN$3)</f>
        <v>0</v>
      </c>
      <c r="FP128" s="555">
        <f>SUMIFS(용기수불기초자료!$G$3:$G$4794,용기수불기초자료!$B$3:$B$4794,$A128,용기수불기초자료!$C$3:$C$4794,$FN$3)</f>
        <v>0</v>
      </c>
      <c r="FQ128" s="554">
        <f>FN128+FO128-FP128</f>
        <v>0</v>
      </c>
      <c r="FR128" s="558">
        <v>0</v>
      </c>
      <c r="FS128" s="582">
        <f>SUMIF(기화기수불!$B$4:$B$628,A128,기화기수불!$D$4:$D$628)</f>
        <v>0</v>
      </c>
      <c r="FT128" s="582">
        <f>SUMIF(기화기수불!$B$4:$B$628,A128,기화기수불!$C$4:$C$628)</f>
        <v>0</v>
      </c>
      <c r="FU128" s="559">
        <f t="shared" si="760"/>
        <v>0</v>
      </c>
    </row>
    <row r="129" spans="1:179" x14ac:dyDescent="0.3">
      <c r="A129" s="945" t="s">
        <v>721</v>
      </c>
      <c r="B129" s="546">
        <f t="shared" si="920"/>
        <v>13</v>
      </c>
      <c r="C129" s="547">
        <f t="shared" si="921"/>
        <v>46</v>
      </c>
      <c r="D129" s="547">
        <f t="shared" si="922"/>
        <v>48</v>
      </c>
      <c r="E129" s="548">
        <f t="shared" si="923"/>
        <v>11</v>
      </c>
      <c r="F129" s="549">
        <v>1</v>
      </c>
      <c r="G129" s="550">
        <f>SUMIFS(용기수불기초자료!$D$3:$D$4794,용기수불기초자료!$B$3:$B$4794,A129,용기수불기초자료!$C$3:$C$4794,$F$3)</f>
        <v>0</v>
      </c>
      <c r="H129" s="551">
        <f>SUMIFS(용기수불기초자료!$G$3:$G$4794,용기수불기초자료!$B$3:$B$4794,A129,용기수불기초자료!$C$3:$C$4794,$F$3)</f>
        <v>0</v>
      </c>
      <c r="I129" s="547">
        <f t="shared" si="919"/>
        <v>1</v>
      </c>
      <c r="J129" s="552">
        <v>0</v>
      </c>
      <c r="K129" s="550">
        <f>SUMIFS(용기수불기초자료!$D$3:$D$4794,용기수불기초자료!$B$3:$B$4794,A129,용기수불기초자료!$C$3:$C$4794,$J$3)</f>
        <v>0</v>
      </c>
      <c r="L129" s="551">
        <f>SUMIFS(용기수불기초자료!$G$3:$G$4794,용기수불기초자료!$B$3:$B$4794,A129,용기수불기초자료!$C$3:$C$4794,$J$3)</f>
        <v>0</v>
      </c>
      <c r="M129" s="548">
        <f t="shared" si="805"/>
        <v>0</v>
      </c>
      <c r="N129" s="549">
        <v>0</v>
      </c>
      <c r="O129" s="550">
        <f>SUMIFS(용기수불기초자료!$D$3:$D$4794,용기수불기초자료!$B$3:$B$4794,A129,용기수불기초자료!$C$3:$C$4794,$N$3)</f>
        <v>0</v>
      </c>
      <c r="P129" s="551">
        <f>SUMIFS(용기수불기초자료!$G$3:$G$4794,용기수불기초자료!$B$3:$B$4794,A129,용기수불기초자료!$C$3:$C$4794,$N$3)</f>
        <v>0</v>
      </c>
      <c r="Q129" s="547">
        <f t="shared" si="806"/>
        <v>0</v>
      </c>
      <c r="R129" s="552">
        <v>0</v>
      </c>
      <c r="S129" s="551">
        <f>SUMIFS(용기수불기초자료!$D$3:$D$4794,용기수불기초자료!$B$3:$B$4794,A129,용기수불기초자료!$C$3:$C$4794,$R$3)</f>
        <v>0</v>
      </c>
      <c r="T129" s="551">
        <f>SUMIFS(용기수불기초자료!$G$3:$G$4794,용기수불기초자료!$B$3:$B$4794,A129,용기수불기초자료!$C$3:$C$4794,$R$3)</f>
        <v>0</v>
      </c>
      <c r="U129" s="548">
        <f t="shared" si="807"/>
        <v>0</v>
      </c>
      <c r="V129" s="549">
        <v>0</v>
      </c>
      <c r="W129" s="551">
        <f>SUMIFS(용기수불기초자료!$D$3:$D$4794,용기수불기초자료!$B$3:$B$4794,A129,용기수불기초자료!$C$3:$C$4794,$V$3)</f>
        <v>0</v>
      </c>
      <c r="X129" s="551">
        <f>SUMIFS(용기수불기초자료!$G$3:$G$4794,용기수불기초자료!$B$3:$B$4794,A129,용기수불기초자료!$C$3:$C$4794,$V$3)</f>
        <v>0</v>
      </c>
      <c r="Y129" s="547">
        <f t="shared" si="808"/>
        <v>0</v>
      </c>
      <c r="Z129" s="552">
        <v>0</v>
      </c>
      <c r="AA129" s="551">
        <f>SUMIFS(용기수불기초자료!$D$3:$D$4794,용기수불기초자료!$B$3:$B$4794,A129,용기수불기초자료!$C$3:$C$4794,$Z$3)</f>
        <v>0</v>
      </c>
      <c r="AB129" s="551">
        <f>SUMIFS(용기수불기초자료!$G$3:$G$4794,용기수불기초자료!$B$3:$B$4794,A129,용기수불기초자료!$C$3:$C$4794,$Z$3)</f>
        <v>0</v>
      </c>
      <c r="AC129" s="548">
        <f t="shared" si="809"/>
        <v>0</v>
      </c>
      <c r="AD129" s="552">
        <v>-3</v>
      </c>
      <c r="AE129" s="551">
        <f>SUMIFS(용기수불기초자료!$D$3:$D$4794,용기수불기초자료!$B$3:$B$4794,A129,용기수불기초자료!$C$3:$C$4794,$AD$3)</f>
        <v>0</v>
      </c>
      <c r="AF129" s="551">
        <f>SUMIFS(용기수불기초자료!$G$3:$G$4794,용기수불기초자료!$B$3:$B$4794,A129,용기수불기초자료!$C$3:$C$4794,$AD$3)</f>
        <v>0</v>
      </c>
      <c r="AG129" s="548">
        <f t="shared" si="810"/>
        <v>-3</v>
      </c>
      <c r="AH129" s="549">
        <v>15</v>
      </c>
      <c r="AI129" s="551">
        <f>SUMIFS(용기수불기초자료!$D$3:$D$4794,용기수불기초자료!$B$3:$B$4794,A129,용기수불기초자료!$C$3:$C$4794,$AH$3)</f>
        <v>46</v>
      </c>
      <c r="AJ129" s="551">
        <f>SUMIFS(용기수불기초자료!$G$3:$G$4794,용기수불기초자료!$B$3:$B$4794,A129,용기수불기초자료!$C$3:$C$4794,$AH$3)</f>
        <v>48</v>
      </c>
      <c r="AK129" s="547">
        <f t="shared" si="811"/>
        <v>13</v>
      </c>
      <c r="AL129" s="552">
        <v>0</v>
      </c>
      <c r="AM129" s="551">
        <f>SUMIFS(용기수불기초자료!$D$3:$D$4794,용기수불기초자료!$B$3:$B$4794,A129,용기수불기초자료!$C$3:$C$4794,$AL$3)</f>
        <v>0</v>
      </c>
      <c r="AN129" s="551">
        <f>SUMIFS(용기수불기초자료!$G$3:$G$4794,용기수불기초자료!$B$3:$B$4794,A129,용기수불기초자료!$C$3:$C$4794,$AL$3)</f>
        <v>0</v>
      </c>
      <c r="AO129" s="548">
        <f t="shared" si="723"/>
        <v>0</v>
      </c>
      <c r="AP129" s="552">
        <v>0</v>
      </c>
      <c r="AQ129" s="551">
        <f>SUMIFS(용기수불기초자료!$D$3:$D$4794,용기수불기초자료!$B$3:$B$4794,A129,용기수불기초자료!$C$3:$C$4794,$AP$3)</f>
        <v>0</v>
      </c>
      <c r="AR129" s="551">
        <f>SUMIFS(용기수불기초자료!$G$3:$G$4794,용기수불기초자료!$B$3:$B$4794,A129,용기수불기초자료!$C$3:$C$4794,$AP$3)</f>
        <v>0</v>
      </c>
      <c r="AS129" s="548">
        <f t="shared" si="606"/>
        <v>0</v>
      </c>
      <c r="AT129" s="552">
        <v>0</v>
      </c>
      <c r="AU129" s="551">
        <f>SUMIFS(용기수불기초자료!$D$3:$D$4794,용기수불기초자료!$B$3:$B$4794,A129,용기수불기초자료!$C$3:$C$4794,$AT$3)</f>
        <v>0</v>
      </c>
      <c r="AV129" s="551">
        <f>SUMIFS(용기수불기초자료!$G$3:$G$4794,용기수불기초자료!$B$3:$B$4794,A129,용기수불기초자료!$C$3:$C$4794,$AT$3)</f>
        <v>0</v>
      </c>
      <c r="AW129" s="548">
        <f t="shared" si="812"/>
        <v>0</v>
      </c>
      <c r="AX129" s="549">
        <v>0</v>
      </c>
      <c r="AY129" s="550">
        <f>SUMIFS(용기수불기초자료!$D$3:$D$4794,용기수불기초자료!$B$3:$B$4794,A129,용기수불기초자료!$C$3:$C$4794,$AX$3)</f>
        <v>0</v>
      </c>
      <c r="AZ129" s="551">
        <f>SUMIFS(용기수불기초자료!$G$3:$G$4794,용기수불기초자료!$B$3:$B$4794,A129,용기수불기초자료!$C$3:$C$4794,$AX$3)</f>
        <v>0</v>
      </c>
      <c r="BA129" s="547">
        <f t="shared" si="813"/>
        <v>0</v>
      </c>
      <c r="BB129" s="552">
        <v>0</v>
      </c>
      <c r="BC129" s="550">
        <f>SUMIFS(용기수불기초자료!$D$3:$D$4794,용기수불기초자료!$B$3:$B$4794,A129,용기수불기초자료!$C$3:$C$4794,$BB$3)</f>
        <v>0</v>
      </c>
      <c r="BD129" s="551">
        <f>SUMIFS(용기수불기초자료!$G$3:$G$4794,용기수불기초자료!$B$3:$B$4794,A129,용기수불기초자료!$C$3:$C$4794,$BB$3)</f>
        <v>0</v>
      </c>
      <c r="BE129" s="548">
        <f t="shared" si="814"/>
        <v>0</v>
      </c>
      <c r="BF129" s="549">
        <v>0</v>
      </c>
      <c r="BG129" s="550">
        <f>SUMIFS(용기수불기초자료!$D$3:$D$4794,용기수불기초자료!$B$3:$B$4794,A129,용기수불기초자료!$C$3:$C$4794,$BF$3)</f>
        <v>0</v>
      </c>
      <c r="BH129" s="551">
        <f>SUMIFS(용기수불기초자료!$G$3:$G$4794,용기수불기초자료!$B$3:$B$4794,A129,용기수불기초자료!$C$3:$C$4794,$BF$3)</f>
        <v>0</v>
      </c>
      <c r="BI129" s="547">
        <f t="shared" si="815"/>
        <v>0</v>
      </c>
      <c r="BJ129" s="552">
        <v>0</v>
      </c>
      <c r="BK129" s="550">
        <f>SUMIFS(용기수불기초자료!$D$3:$D$4794,용기수불기초자료!$B$3:$B$4794,A129,용기수불기초자료!$C$3:$C$4794,$BJ$3)</f>
        <v>0</v>
      </c>
      <c r="BL129" s="551">
        <f>SUMIFS(용기수불기초자료!$G$3:$G$4794,용기수불기초자료!$B$3:$B$4794,A129,용기수불기초자료!$C$3:$C$4794,$BJ$3)</f>
        <v>0</v>
      </c>
      <c r="BM129" s="548">
        <f t="shared" si="816"/>
        <v>0</v>
      </c>
      <c r="BN129" s="552">
        <v>0</v>
      </c>
      <c r="BO129" s="550">
        <f>SUMIFS(용기수불기초자료!$D$3:$D$4794,용기수불기초자료!$B$3:$B$4794,A129,용기수불기초자료!$C$3:$C$4794,$BN$3)</f>
        <v>0</v>
      </c>
      <c r="BP129" s="551">
        <f>SUMIFS(용기수불기초자료!$G$3:$G$4794,용기수불기초자료!$B$3:$B$4794,A129,용기수불기초자료!$C$3:$C$4794,$BN$3)</f>
        <v>0</v>
      </c>
      <c r="BQ129" s="548">
        <f t="shared" si="817"/>
        <v>0</v>
      </c>
      <c r="BR129" s="552">
        <v>0</v>
      </c>
      <c r="BS129" s="550">
        <f>SUMIFS(용기수불기초자료!$D$3:$D$4794,용기수불기초자료!$B$3:$B$4794,A129,용기수불기초자료!$C$3:$C$4794,$BR$3)</f>
        <v>0</v>
      </c>
      <c r="BT129" s="551">
        <f>SUMIFS(용기수불기초자료!$G$3:$G$4794,용기수불기초자료!$B$3:$B$4794,A129,용기수불기초자료!$C$3:$C$4794,$BR$3)</f>
        <v>0</v>
      </c>
      <c r="BU129" s="548">
        <f t="shared" si="818"/>
        <v>0</v>
      </c>
      <c r="BV129" s="549">
        <v>0</v>
      </c>
      <c r="BW129" s="550">
        <f>SUMIFS(용기수불기초자료!$D$3:$D$4794,용기수불기초자료!$B$3:$B$4794,A129,용기수불기초자료!$C$3:$C$4794,$BV$3)</f>
        <v>0</v>
      </c>
      <c r="BX129" s="551">
        <f>SUMIFS(용기수불기초자료!$G$3:$G$4794,용기수불기초자료!$B$3:$B$4794,A129,용기수불기초자료!$C$3:$C$4794,$BV$3)</f>
        <v>0</v>
      </c>
      <c r="BY129" s="547">
        <f t="shared" si="819"/>
        <v>0</v>
      </c>
      <c r="BZ129" s="552">
        <v>0</v>
      </c>
      <c r="CA129" s="550">
        <f>SUMIFS(용기수불기초자료!$D$3:$D$4794,용기수불기초자료!$B$3:$B$4794,A129,용기수불기초자료!$C$3:$C$4794,$BZ$3)</f>
        <v>0</v>
      </c>
      <c r="CB129" s="551">
        <f>SUMIFS(용기수불기초자료!$G$3:$G$4794,용기수불기초자료!$B$3:$B$4794,A129,용기수불기초자료!$C$3:$C$4794,$BZ$3)</f>
        <v>0</v>
      </c>
      <c r="CC129" s="548">
        <f t="shared" si="820"/>
        <v>0</v>
      </c>
      <c r="CD129" s="552">
        <v>0</v>
      </c>
      <c r="CE129" s="550">
        <f>SUMIFS(용기수불기초자료!$D$3:$D$4794,용기수불기초자료!$B$3:$B$4794,A129,용기수불기초자료!$C$3:$C$4794,$CD$3)</f>
        <v>0</v>
      </c>
      <c r="CF129" s="551">
        <f>SUMIFS(용기수불기초자료!$G$3:$G$4794,용기수불기초자료!$B$3:$B$4794,A129,용기수불기초자료!$C$3:$C$4794,$CD$3)</f>
        <v>0</v>
      </c>
      <c r="CG129" s="548">
        <f t="shared" si="821"/>
        <v>0</v>
      </c>
      <c r="CH129" s="552">
        <v>0</v>
      </c>
      <c r="CI129" s="550">
        <f>SUMIFS(용기수불기초자료!$D$3:$D$4794,용기수불기초자료!$B$3:$B$4794,A129,용기수불기초자료!$C$3:$C$4794,$CH$3)</f>
        <v>0</v>
      </c>
      <c r="CJ129" s="551">
        <f>SUMIFS(용기수불기초자료!$G$3:$G$4794,용기수불기초자료!$B$3:$B$4794,A129,용기수불기초자료!$C$3:$C$4794,$CH$3)</f>
        <v>0</v>
      </c>
      <c r="CK129" s="548">
        <f t="shared" si="822"/>
        <v>0</v>
      </c>
      <c r="CL129" s="549">
        <v>0</v>
      </c>
      <c r="CM129" s="550">
        <f>SUMIFS(용기수불기초자료!$D$3:$D$4794,용기수불기초자료!$B$3:$B$4794,A129,용기수불기초자료!$C$3:$C$4794,$CL$3)</f>
        <v>0</v>
      </c>
      <c r="CN129" s="551">
        <f>SUMIFS(용기수불기초자료!$G$3:$G$4794,용기수불기초자료!$B$3:$B$4794,A129,용기수불기초자료!$C$3:$C$4794,$CL$3)</f>
        <v>0</v>
      </c>
      <c r="CO129" s="547">
        <f t="shared" si="823"/>
        <v>0</v>
      </c>
      <c r="CP129" s="552">
        <v>0</v>
      </c>
      <c r="CQ129" s="550">
        <f>SUMIFS(용기수불기초자료!$D$3:$D$4794,용기수불기초자료!$B$3:$B$4794,A129,용기수불기초자료!$C$3:$C$4794,$CP$3)</f>
        <v>0</v>
      </c>
      <c r="CR129" s="551">
        <f>SUMIFS(용기수불기초자료!$G$3:$G$4794,용기수불기초자료!$B$3:$B$4794,A129,용기수불기초자료!$C$3:$C$4794,$CP$3)</f>
        <v>0</v>
      </c>
      <c r="CS129" s="548">
        <f t="shared" si="824"/>
        <v>0</v>
      </c>
      <c r="CT129" s="549">
        <v>0</v>
      </c>
      <c r="CU129" s="550">
        <f>SUMIFS(용기수불기초자료!$D$3:$D$4794,용기수불기초자료!$B$3:$B$4794,A129,용기수불기초자료!$C$3:$C$4794,$CT$3)</f>
        <v>0</v>
      </c>
      <c r="CV129" s="551">
        <f>SUMIFS(용기수불기초자료!$G$3:$G$4794,용기수불기초자료!$B$3:$B$4794,A129,용기수불기초자료!$C$3:$C$4794,$CT$3)</f>
        <v>0</v>
      </c>
      <c r="CW129" s="547">
        <f t="shared" si="825"/>
        <v>0</v>
      </c>
      <c r="CX129" s="552">
        <v>0</v>
      </c>
      <c r="CY129" s="550">
        <f>SUMIFS(용기수불기초자료!$D$3:$D$4794,용기수불기초자료!$B$3:$B$4794,A129,용기수불기초자료!$C$3:$C$4794,$CX$3)</f>
        <v>0</v>
      </c>
      <c r="CZ129" s="551">
        <f>SUMIFS(용기수불기초자료!$G$3:$G$4794,용기수불기초자료!$B$3:$B$4794,A129,용기수불기초자료!$C$3:$C$4794,$CX$3)</f>
        <v>0</v>
      </c>
      <c r="DA129" s="548">
        <f t="shared" si="826"/>
        <v>0</v>
      </c>
      <c r="DB129" s="549">
        <v>0</v>
      </c>
      <c r="DC129" s="550">
        <f>SUMIFS(용기수불기초자료!$D$3:$D$4794,용기수불기초자료!$B$3:$B$4794,A129,용기수불기초자료!$C$3:$C$4794,$DB$3)</f>
        <v>0</v>
      </c>
      <c r="DD129" s="551">
        <f>SUMIFS(용기수불기초자료!$G$3:$G$4794,용기수불기초자료!$B$3:$B$4794,A129,용기수불기초자료!$C$3:$C$4794,$DB$3)</f>
        <v>0</v>
      </c>
      <c r="DE129" s="547">
        <f t="shared" si="827"/>
        <v>0</v>
      </c>
      <c r="DF129" s="552">
        <v>0</v>
      </c>
      <c r="DG129" s="550">
        <f>SUMIFS(용기수불기초자료!$D$3:$D$4794,용기수불기초자료!$B$3:$B$4794,A129,용기수불기초자료!$C$3:$C$4794,$DF$3)</f>
        <v>0</v>
      </c>
      <c r="DH129" s="551">
        <f>SUMIFS(용기수불기초자료!$G$3:$G$4794,용기수불기초자료!$B$3:$B$4794,A129,용기수불기초자료!$C$3:$C$4794,$DF$3)</f>
        <v>0</v>
      </c>
      <c r="DI129" s="548">
        <f t="shared" si="828"/>
        <v>0</v>
      </c>
      <c r="DJ129" s="552">
        <v>0</v>
      </c>
      <c r="DK129" s="550">
        <f>SUMIFS(용기수불기초자료!$D$3:$D$4794,용기수불기초자료!$B$3:$B$4794,A129,용기수불기초자료!$C$3:$C$4794,$DJ$3)</f>
        <v>0</v>
      </c>
      <c r="DL129" s="551">
        <f>SUMIFS(용기수불기초자료!$G$3:$G$4794,용기수불기초자료!$B$3:$B$4794,A129,용기수불기초자료!$C$3:$C$4794,$DJ$3)</f>
        <v>0</v>
      </c>
      <c r="DM129" s="548">
        <f t="shared" si="829"/>
        <v>0</v>
      </c>
      <c r="DN129" s="552">
        <v>0</v>
      </c>
      <c r="DO129" s="550">
        <f>SUMIFS(용기수불기초자료!$D$3:$D$4794,용기수불기초자료!$B$3:$B$4794,A129,용기수불기초자료!$C$3:$C$4794,$DN$3)</f>
        <v>0</v>
      </c>
      <c r="DP129" s="551">
        <f>SUMIFS(용기수불기초자료!$G$3:$G$4794,용기수불기초자료!$B$3:$B$4794,A129,용기수불기초자료!$C$3:$C$4794,$DN$3)</f>
        <v>0</v>
      </c>
      <c r="DQ129" s="554">
        <f t="shared" si="918"/>
        <v>0</v>
      </c>
      <c r="DR129" s="549">
        <v>0</v>
      </c>
      <c r="DS129" s="550">
        <f>SUMIFS(용기수불기초자료!$D$3:$D$4794,용기수불기초자료!$B$3:$B$4794,A129,용기수불기초자료!$C$3:$C$4794,$DR$3)</f>
        <v>0</v>
      </c>
      <c r="DT129" s="551">
        <f>SUMIFS(용기수불기초자료!$G$3:$G$4794,용기수불기초자료!$B$3:$B$4794,A129,용기수불기초자료!$C$3:$C$4794,$DR$3)</f>
        <v>0</v>
      </c>
      <c r="DU129" s="547">
        <f t="shared" si="877"/>
        <v>0</v>
      </c>
      <c r="DV129" s="552">
        <v>0</v>
      </c>
      <c r="DW129" s="550">
        <f>SUMIFS(용기수불기초자료!$D$3:$D$4794,용기수불기초자료!$B$3:$B$4794,A129,용기수불기초자료!$C$3:$C$4794,$DV$3)</f>
        <v>0</v>
      </c>
      <c r="DX129" s="551">
        <f>SUMIFS(용기수불기초자료!$G$3:$G$4794,용기수불기초자료!$B$3:$B$4794,A129,용기수불기초자료!$C$3:$C$4794,$DV$3)</f>
        <v>0</v>
      </c>
      <c r="DY129" s="548">
        <f t="shared" si="830"/>
        <v>0</v>
      </c>
      <c r="DZ129" s="549">
        <v>0</v>
      </c>
      <c r="EA129" s="550">
        <f>SUMIFS(용기수불기초자료!$D$3:$D$4794,용기수불기초자료!$B$3:$B$4794,A129,용기수불기초자료!$C$3:$C$4794,$DZ$3)</f>
        <v>0</v>
      </c>
      <c r="EB129" s="551">
        <f>SUMIFS(용기수불기초자료!$G$3:$G$4794,용기수불기초자료!$B$3:$B$4794,A129,용기수불기초자료!$C$3:$C$4794,$DZ$3)</f>
        <v>0</v>
      </c>
      <c r="EC129" s="547">
        <f t="shared" si="831"/>
        <v>0</v>
      </c>
      <c r="ED129" s="552">
        <v>0</v>
      </c>
      <c r="EE129" s="550">
        <f>SUMIFS(용기수불기초자료!$D$3:$D$4794,용기수불기초자료!$B$3:$B$4794,A129,용기수불기초자료!$C$3:$C$4794,$ED$3)</f>
        <v>0</v>
      </c>
      <c r="EF129" s="551">
        <f>SUMIFS(용기수불기초자료!$G$3:$G$4794,용기수불기초자료!$B$3:$B$4794,A129,용기수불기초자료!$C$3:$C$4794,$ED$3)</f>
        <v>0</v>
      </c>
      <c r="EG129" s="548">
        <f t="shared" si="832"/>
        <v>0</v>
      </c>
      <c r="EH129" s="552">
        <v>0</v>
      </c>
      <c r="EI129" s="550">
        <f>SUMIFS(용기수불기초자료!$D$3:$D$4794,용기수불기초자료!$B$3:$B$4794,A129,용기수불기초자료!$C$3:$C$4794,$EH$3)</f>
        <v>0</v>
      </c>
      <c r="EJ129" s="551">
        <f>SUMIFS(용기수불기초자료!$G$3:$G$4794,용기수불기초자료!$B$3:$B$4794,A129,용기수불기초자료!$C$3:$C$4794,$EH$3)</f>
        <v>0</v>
      </c>
      <c r="EK129" s="548">
        <f t="shared" si="833"/>
        <v>0</v>
      </c>
      <c r="EL129" s="549">
        <v>0</v>
      </c>
      <c r="EM129" s="550">
        <f>SUMIFS(용기수불기초자료!$D$3:$D$4794,용기수불기초자료!$B$3:$B$4794,A129,용기수불기초자료!$C$3:$C$4794,$EL$3)</f>
        <v>0</v>
      </c>
      <c r="EN129" s="551">
        <f>SUMIFS(용기수불기초자료!$G$3:$G$4794,용기수불기초자료!$B$3:$B$4794,A129,용기수불기초자료!$C$3:$C$4794,$EL$3)</f>
        <v>0</v>
      </c>
      <c r="EO129" s="547">
        <f t="shared" si="834"/>
        <v>0</v>
      </c>
      <c r="EP129" s="552">
        <v>0</v>
      </c>
      <c r="EQ129" s="550">
        <f>SUMIFS(용기수불기초자료!$D$3:$D$4794,용기수불기초자료!$B$3:$B$4794,A129,용기수불기초자료!$C$3:$C$4794,$EP$3)</f>
        <v>0</v>
      </c>
      <c r="ER129" s="551">
        <f>SUMIFS(용기수불기초자료!$G$3:$G$4794,용기수불기초자료!$B$3:$B$4794,A129,용기수불기초자료!$C$3:$C$4794,$EP$3)</f>
        <v>0</v>
      </c>
      <c r="ES129" s="548">
        <f t="shared" si="835"/>
        <v>0</v>
      </c>
      <c r="ET129" s="552">
        <v>0</v>
      </c>
      <c r="EU129" s="550">
        <f>SUMIFS(용기수불기초자료!$D$3:$D$4794,용기수불기초자료!$B$3:$B$4794,A129,용기수불기초자료!$C$3:$C$4794,$ET$3)</f>
        <v>0</v>
      </c>
      <c r="EV129" s="551">
        <f>SUMIFS(용기수불기초자료!$G$3:$G$4794,용기수불기초자료!$B$3:$B$4794,A129,용기수불기초자료!$C$3:$C$4794,$ET$3)</f>
        <v>0</v>
      </c>
      <c r="EW129" s="548">
        <f t="shared" si="836"/>
        <v>0</v>
      </c>
      <c r="EX129" s="552">
        <v>0</v>
      </c>
      <c r="EY129" s="550">
        <f>SUMIFS(용기수불기초자료!$D$3:$D$4794,용기수불기초자료!$B$3:$B$4794,A129,용기수불기초자료!$C$3:$C$4794,$EX$3)</f>
        <v>0</v>
      </c>
      <c r="EZ129" s="551">
        <f>SUMIFS(용기수불기초자료!$G$3:$G$4794,용기수불기초자료!$B$3:$B$4794,A129,용기수불기초자료!$C$3:$C$4794,$EX$3)</f>
        <v>0</v>
      </c>
      <c r="FA129" s="554">
        <f t="shared" si="837"/>
        <v>0</v>
      </c>
      <c r="FB129" s="552">
        <v>0</v>
      </c>
      <c r="FC129" s="555">
        <f>SUMIFS(용기수불기초자료!$D$3:$D$4794,용기수불기초자료!$B$3:$B$4794,A129,용기수불기초자료!$C$3:$C$4794,$FB$3)</f>
        <v>0</v>
      </c>
      <c r="FD129" s="555">
        <f>SUMIFS(용기수불기초자료!$G$3:$G$4794,용기수불기초자료!$B$3:$B$4794,A129,용기수불기초자료!$C$3:$C$4794,$FB$3)</f>
        <v>0</v>
      </c>
      <c r="FE129" s="554">
        <f t="shared" si="838"/>
        <v>0</v>
      </c>
      <c r="FF129" s="552">
        <v>0</v>
      </c>
      <c r="FG129" s="555">
        <f>SUMIFS(용기수불기초자료!$D$3:$D$4794,용기수불기초자료!$B$3:$B$4794,A129,용기수불기초자료!$C$3:$C$4794,$FF$3)</f>
        <v>0</v>
      </c>
      <c r="FH129" s="555">
        <f>SUMIFS(용기수불기초자료!$G$3:$G$4794,용기수불기초자료!$B$3:$B$4794,A129,용기수불기초자료!$C$3:$C$4794,$FF$3)</f>
        <v>0</v>
      </c>
      <c r="FI129" s="554">
        <f t="shared" si="680"/>
        <v>0</v>
      </c>
      <c r="FJ129" s="552">
        <v>0</v>
      </c>
      <c r="FK129" s="555">
        <f>SUMIFS(용기수불기초자료!$D$3:$D$4794,용기수불기초자료!$B$3:$B$4794,$A129,용기수불기초자료!$C$3:$C$4794,$FJ$3)</f>
        <v>0</v>
      </c>
      <c r="FL129" s="555">
        <f>SUMIFS(용기수불기초자료!$G$3:$G$4794,용기수불기초자료!$B$3:$B$4794,$A129,용기수불기초자료!$C$3:$C$4794,$FJ$3)</f>
        <v>0</v>
      </c>
      <c r="FM129" s="554">
        <f t="shared" si="681"/>
        <v>0</v>
      </c>
      <c r="FN129" s="552">
        <v>0</v>
      </c>
      <c r="FO129" s="555">
        <f>SUMIFS(용기수불기초자료!$D$3:$D$4794,용기수불기초자료!$B$3:$B$4794,$A129,용기수불기초자료!$C$3:$C$4794,$FN$3)</f>
        <v>0</v>
      </c>
      <c r="FP129" s="555">
        <f>SUMIFS(용기수불기초자료!$G$3:$G$4794,용기수불기초자료!$B$3:$B$4794,$A129,용기수불기초자료!$C$3:$C$4794,$FN$3)</f>
        <v>0</v>
      </c>
      <c r="FQ129" s="554">
        <f t="shared" si="682"/>
        <v>0</v>
      </c>
      <c r="FR129" s="558">
        <v>0</v>
      </c>
      <c r="FS129" s="582">
        <f>SUMIF(기화기수불!$B$4:$B$628,A129,기화기수불!$D$4:$D$628)</f>
        <v>0</v>
      </c>
      <c r="FT129" s="582">
        <f>SUMIF(기화기수불!$B$4:$B$628,A129,기화기수불!$C$4:$C$628)</f>
        <v>0</v>
      </c>
      <c r="FU129" s="559">
        <f t="shared" ref="FU129:FU258" si="926">FR129+FS129-FT129</f>
        <v>0</v>
      </c>
      <c r="FW129" s="228"/>
    </row>
    <row r="130" spans="1:179" ht="15.75" customHeight="1" x14ac:dyDescent="0.3">
      <c r="A130" s="710" t="s">
        <v>767</v>
      </c>
      <c r="B130" s="546">
        <f t="shared" si="920"/>
        <v>-15</v>
      </c>
      <c r="C130" s="547">
        <f t="shared" si="921"/>
        <v>0</v>
      </c>
      <c r="D130" s="547">
        <f t="shared" si="922"/>
        <v>0</v>
      </c>
      <c r="E130" s="548">
        <f t="shared" si="923"/>
        <v>-15</v>
      </c>
      <c r="F130" s="549">
        <v>2</v>
      </c>
      <c r="G130" s="550">
        <f>SUMIFS(용기수불기초자료!$D$3:$D$4794,용기수불기초자료!$B$3:$B$4794,A130,용기수불기초자료!$C$3:$C$4794,$F$3)</f>
        <v>0</v>
      </c>
      <c r="H130" s="551">
        <f>SUMIFS(용기수불기초자료!$G$3:$G$4794,용기수불기초자료!$B$3:$B$4794,A130,용기수불기초자료!$C$3:$C$4794,$F$3)</f>
        <v>0</v>
      </c>
      <c r="I130" s="547">
        <f t="shared" si="919"/>
        <v>2</v>
      </c>
      <c r="J130" s="552">
        <v>0</v>
      </c>
      <c r="K130" s="550">
        <f>SUMIFS(용기수불기초자료!$D$3:$D$4794,용기수불기초자료!$B$3:$B$4794,A130,용기수불기초자료!$C$3:$C$4794,$J$3)</f>
        <v>0</v>
      </c>
      <c r="L130" s="551">
        <f>SUMIFS(용기수불기초자료!$G$3:$G$4794,용기수불기초자료!$B$3:$B$4794,A130,용기수불기초자료!$C$3:$C$4794,$J$3)</f>
        <v>0</v>
      </c>
      <c r="M130" s="548">
        <f>J130+K130-L130</f>
        <v>0</v>
      </c>
      <c r="N130" s="549">
        <v>0</v>
      </c>
      <c r="O130" s="550">
        <f>SUMIFS(용기수불기초자료!$D$3:$D$4794,용기수불기초자료!$B$3:$B$4794,A130,용기수불기초자료!$C$3:$C$4794,$N$3)</f>
        <v>0</v>
      </c>
      <c r="P130" s="551">
        <f>SUMIFS(용기수불기초자료!$G$3:$G$4794,용기수불기초자료!$B$3:$B$4794,A130,용기수불기초자료!$C$3:$C$4794,$N$3)</f>
        <v>0</v>
      </c>
      <c r="Q130" s="547">
        <f>N130+O130-P130</f>
        <v>0</v>
      </c>
      <c r="R130" s="552">
        <v>0</v>
      </c>
      <c r="S130" s="551">
        <f>SUMIFS(용기수불기초자료!$D$3:$D$4794,용기수불기초자료!$B$3:$B$4794,A130,용기수불기초자료!$C$3:$C$4794,$R$3)</f>
        <v>0</v>
      </c>
      <c r="T130" s="551">
        <f>SUMIFS(용기수불기초자료!$G$3:$G$4794,용기수불기초자료!$B$3:$B$4794,A130,용기수불기초자료!$C$3:$C$4794,$R$3)</f>
        <v>0</v>
      </c>
      <c r="U130" s="548">
        <f>R130+S130-T130</f>
        <v>0</v>
      </c>
      <c r="V130" s="549">
        <v>0</v>
      </c>
      <c r="W130" s="551">
        <f>SUMIFS(용기수불기초자료!$D$3:$D$4794,용기수불기초자료!$B$3:$B$4794,A130,용기수불기초자료!$C$3:$C$4794,$V$3)</f>
        <v>0</v>
      </c>
      <c r="X130" s="551">
        <f>SUMIFS(용기수불기초자료!$G$3:$G$4794,용기수불기초자료!$B$3:$B$4794,A130,용기수불기초자료!$C$3:$C$4794,$V$3)</f>
        <v>0</v>
      </c>
      <c r="Y130" s="547">
        <f>V130+W130-X130</f>
        <v>0</v>
      </c>
      <c r="Z130" s="552">
        <v>0</v>
      </c>
      <c r="AA130" s="551">
        <f>SUMIFS(용기수불기초자료!$D$3:$D$4794,용기수불기초자료!$B$3:$B$4794,A130,용기수불기초자료!$C$3:$C$4794,$Z$3)</f>
        <v>0</v>
      </c>
      <c r="AB130" s="551">
        <f>SUMIFS(용기수불기초자료!$G$3:$G$4794,용기수불기초자료!$B$3:$B$4794,A130,용기수불기초자료!$C$3:$C$4794,$Z$3)</f>
        <v>0</v>
      </c>
      <c r="AC130" s="548">
        <f>Z130+AA130-AB130</f>
        <v>0</v>
      </c>
      <c r="AD130" s="552">
        <v>-2</v>
      </c>
      <c r="AE130" s="551">
        <f>SUMIFS(용기수불기초자료!$D$3:$D$4794,용기수불기초자료!$B$3:$B$4794,A130,용기수불기초자료!$C$3:$C$4794,$AD$3)</f>
        <v>0</v>
      </c>
      <c r="AF130" s="551">
        <f>SUMIFS(용기수불기초자료!$G$3:$G$4794,용기수불기초자료!$B$3:$B$4794,A130,용기수불기초자료!$C$3:$C$4794,$AD$3)</f>
        <v>0</v>
      </c>
      <c r="AG130" s="548">
        <f>AD130+AE130-AF130</f>
        <v>-2</v>
      </c>
      <c r="AH130" s="549">
        <v>0</v>
      </c>
      <c r="AI130" s="551">
        <f>SUMIFS(용기수불기초자료!$D$3:$D$4794,용기수불기초자료!$B$3:$B$4794,A130,용기수불기초자료!$C$3:$C$4794,$AH$3)</f>
        <v>0</v>
      </c>
      <c r="AJ130" s="551">
        <f>SUMIFS(용기수불기초자료!$G$3:$G$4794,용기수불기초자료!$B$3:$B$4794,A130,용기수불기초자료!$C$3:$C$4794,$AH$3)</f>
        <v>0</v>
      </c>
      <c r="AK130" s="547">
        <f t="shared" ref="AK130" si="927">AH130+AI130-AJ130</f>
        <v>0</v>
      </c>
      <c r="AL130" s="552">
        <v>0</v>
      </c>
      <c r="AM130" s="551">
        <f>SUMIFS(용기수불기초자료!$D$3:$D$4794,용기수불기초자료!$B$3:$B$4794,A130,용기수불기초자료!$C$3:$C$4794,$AL$3)</f>
        <v>0</v>
      </c>
      <c r="AN130" s="551">
        <f>SUMIFS(용기수불기초자료!$G$3:$G$4794,용기수불기초자료!$B$3:$B$4794,A130,용기수불기초자료!$C$3:$C$4794,$AL$3)</f>
        <v>0</v>
      </c>
      <c r="AO130" s="548">
        <f>AL130+AM130-AN130</f>
        <v>0</v>
      </c>
      <c r="AP130" s="552">
        <v>0</v>
      </c>
      <c r="AQ130" s="551">
        <f>SUMIFS(용기수불기초자료!$D$3:$D$4794,용기수불기초자료!$B$3:$B$4794,A130,용기수불기초자료!$C$3:$C$4794,$AP$3)</f>
        <v>0</v>
      </c>
      <c r="AR130" s="551">
        <f>SUMIFS(용기수불기초자료!$G$3:$G$4794,용기수불기초자료!$B$3:$B$4794,A130,용기수불기초자료!$C$3:$C$4794,$AP$3)</f>
        <v>0</v>
      </c>
      <c r="AS130" s="548">
        <f>AP130+AQ130-AR130</f>
        <v>0</v>
      </c>
      <c r="AT130" s="552">
        <v>-15</v>
      </c>
      <c r="AU130" s="551">
        <f>SUMIFS(용기수불기초자료!$D$3:$D$4794,용기수불기초자료!$B$3:$B$4794,A130,용기수불기초자료!$C$3:$C$4794,$AT$3)</f>
        <v>0</v>
      </c>
      <c r="AV130" s="551">
        <f>SUMIFS(용기수불기초자료!$G$3:$G$4794,용기수불기초자료!$B$3:$B$4794,A130,용기수불기초자료!$C$3:$C$4794,$AT$3)</f>
        <v>0</v>
      </c>
      <c r="AW130" s="548">
        <f>AT130+AU130-AV130</f>
        <v>-15</v>
      </c>
      <c r="AX130" s="549">
        <v>0</v>
      </c>
      <c r="AY130" s="550">
        <f>SUMIFS(용기수불기초자료!$D$3:$D$4794,용기수불기초자료!$B$3:$B$4794,A130,용기수불기초자료!$C$3:$C$4794,$AX$3)</f>
        <v>0</v>
      </c>
      <c r="AZ130" s="551">
        <f>SUMIFS(용기수불기초자료!$G$3:$G$4794,용기수불기초자료!$B$3:$B$4794,A130,용기수불기초자료!$C$3:$C$4794,$AX$3)</f>
        <v>0</v>
      </c>
      <c r="BA130" s="547">
        <f>AX130+AY130-AZ130</f>
        <v>0</v>
      </c>
      <c r="BB130" s="552">
        <v>0</v>
      </c>
      <c r="BC130" s="550">
        <f>SUMIFS(용기수불기초자료!$D$3:$D$4794,용기수불기초자료!$B$3:$B$4794,A130,용기수불기초자료!$C$3:$C$4794,$BB$3)</f>
        <v>0</v>
      </c>
      <c r="BD130" s="551">
        <f>SUMIFS(용기수불기초자료!$G$3:$G$4794,용기수불기초자료!$B$3:$B$4794,A130,용기수불기초자료!$C$3:$C$4794,$BB$3)</f>
        <v>0</v>
      </c>
      <c r="BE130" s="548">
        <f>BB130+BC130-BD130</f>
        <v>0</v>
      </c>
      <c r="BF130" s="549">
        <v>0</v>
      </c>
      <c r="BG130" s="550">
        <f>SUMIFS(용기수불기초자료!$D$3:$D$4794,용기수불기초자료!$B$3:$B$4794,A130,용기수불기초자료!$C$3:$C$4794,$BF$3)</f>
        <v>0</v>
      </c>
      <c r="BH130" s="551">
        <f>SUMIFS(용기수불기초자료!$G$3:$G$4794,용기수불기초자료!$B$3:$B$4794,A130,용기수불기초자료!$C$3:$C$4794,$BF$3)</f>
        <v>0</v>
      </c>
      <c r="BI130" s="547">
        <f>BF130+BG130-BH130</f>
        <v>0</v>
      </c>
      <c r="BJ130" s="552">
        <v>0</v>
      </c>
      <c r="BK130" s="550">
        <f>SUMIFS(용기수불기초자료!$D$3:$D$4794,용기수불기초자료!$B$3:$B$4794,A130,용기수불기초자료!$C$3:$C$4794,$BJ$3)</f>
        <v>0</v>
      </c>
      <c r="BL130" s="551">
        <f>SUMIFS(용기수불기초자료!$G$3:$G$4794,용기수불기초자료!$B$3:$B$4794,A130,용기수불기초자료!$C$3:$C$4794,$BJ$3)</f>
        <v>0</v>
      </c>
      <c r="BM130" s="548">
        <f>BJ130+BK130-BL130</f>
        <v>0</v>
      </c>
      <c r="BN130" s="552">
        <v>0</v>
      </c>
      <c r="BO130" s="550">
        <f>SUMIFS(용기수불기초자료!$D$3:$D$4794,용기수불기초자료!$B$3:$B$4794,A130,용기수불기초자료!$C$3:$C$4794,$BN$3)</f>
        <v>0</v>
      </c>
      <c r="BP130" s="551">
        <f>SUMIFS(용기수불기초자료!$G$3:$G$4794,용기수불기초자료!$B$3:$B$4794,A130,용기수불기초자료!$C$3:$C$4794,$BN$3)</f>
        <v>0</v>
      </c>
      <c r="BQ130" s="548">
        <f>BN130+BO130-BP130</f>
        <v>0</v>
      </c>
      <c r="BR130" s="552">
        <v>0</v>
      </c>
      <c r="BS130" s="550">
        <f>SUMIFS(용기수불기초자료!$D$3:$D$4794,용기수불기초자료!$B$3:$B$4794,A130,용기수불기초자료!$C$3:$C$4794,$BR$3)</f>
        <v>0</v>
      </c>
      <c r="BT130" s="551">
        <f>SUMIFS(용기수불기초자료!$G$3:$G$4794,용기수불기초자료!$B$3:$B$4794,A130,용기수불기초자료!$C$3:$C$4794,$BR$3)</f>
        <v>0</v>
      </c>
      <c r="BU130" s="548">
        <f>BR130+BS130-BT130</f>
        <v>0</v>
      </c>
      <c r="BV130" s="549">
        <v>0</v>
      </c>
      <c r="BW130" s="550">
        <f>SUMIFS(용기수불기초자료!$D$3:$D$4794,용기수불기초자료!$B$3:$B$4794,A130,용기수불기초자료!$C$3:$C$4794,$BV$3)</f>
        <v>0</v>
      </c>
      <c r="BX130" s="551">
        <f>SUMIFS(용기수불기초자료!$G$3:$G$4794,용기수불기초자료!$B$3:$B$4794,A130,용기수불기초자료!$C$3:$C$4794,$BV$3)</f>
        <v>0</v>
      </c>
      <c r="BY130" s="547">
        <f>BV130+BW130-BX130</f>
        <v>0</v>
      </c>
      <c r="BZ130" s="552">
        <v>0</v>
      </c>
      <c r="CA130" s="550">
        <f>SUMIFS(용기수불기초자료!$D$3:$D$4794,용기수불기초자료!$B$3:$B$4794,A130,용기수불기초자료!$C$3:$C$4794,$BZ$3)</f>
        <v>0</v>
      </c>
      <c r="CB130" s="551">
        <f>SUMIFS(용기수불기초자료!$G$3:$G$4794,용기수불기초자료!$B$3:$B$4794,A130,용기수불기초자료!$C$3:$C$4794,$BZ$3)</f>
        <v>0</v>
      </c>
      <c r="CC130" s="548">
        <f>BZ130+CA130-CB130</f>
        <v>0</v>
      </c>
      <c r="CD130" s="552">
        <v>0</v>
      </c>
      <c r="CE130" s="550">
        <f>SUMIFS(용기수불기초자료!$D$3:$D$4794,용기수불기초자료!$B$3:$B$4794,A130,용기수불기초자료!$C$3:$C$4794,$CD$3)</f>
        <v>0</v>
      </c>
      <c r="CF130" s="551">
        <f>SUMIFS(용기수불기초자료!$G$3:$G$4794,용기수불기초자료!$B$3:$B$4794,A130,용기수불기초자료!$C$3:$C$4794,$CD$3)</f>
        <v>0</v>
      </c>
      <c r="CG130" s="548">
        <f>CD130+CE130-CF130</f>
        <v>0</v>
      </c>
      <c r="CH130" s="552">
        <v>0</v>
      </c>
      <c r="CI130" s="550">
        <f>SUMIFS(용기수불기초자료!$D$3:$D$4794,용기수불기초자료!$B$3:$B$4794,A130,용기수불기초자료!$C$3:$C$4794,$CH$3)</f>
        <v>0</v>
      </c>
      <c r="CJ130" s="551">
        <f>SUMIFS(용기수불기초자료!$G$3:$G$4794,용기수불기초자료!$B$3:$B$4794,A130,용기수불기초자료!$C$3:$C$4794,$CH$3)</f>
        <v>0</v>
      </c>
      <c r="CK130" s="548">
        <f>CH130+CI130-CJ130</f>
        <v>0</v>
      </c>
      <c r="CL130" s="549">
        <v>0</v>
      </c>
      <c r="CM130" s="550">
        <f>SUMIFS(용기수불기초자료!$D$3:$D$4794,용기수불기초자료!$B$3:$B$4794,A130,용기수불기초자료!$C$3:$C$4794,$CL$3)</f>
        <v>0</v>
      </c>
      <c r="CN130" s="551">
        <f>SUMIFS(용기수불기초자료!$G$3:$G$4794,용기수불기초자료!$B$3:$B$4794,A130,용기수불기초자료!$C$3:$C$4794,$CL$3)</f>
        <v>0</v>
      </c>
      <c r="CO130" s="547">
        <f>CL130+CM130-CN130</f>
        <v>0</v>
      </c>
      <c r="CP130" s="552">
        <v>0</v>
      </c>
      <c r="CQ130" s="550">
        <f>SUMIFS(용기수불기초자료!$D$3:$D$4794,용기수불기초자료!$B$3:$B$4794,A130,용기수불기초자료!$C$3:$C$4794,$CP$3)</f>
        <v>0</v>
      </c>
      <c r="CR130" s="551">
        <f>SUMIFS(용기수불기초자료!$G$3:$G$4794,용기수불기초자료!$B$3:$B$4794,A130,용기수불기초자료!$C$3:$C$4794,$CP$3)</f>
        <v>0</v>
      </c>
      <c r="CS130" s="548">
        <f>CP130+CQ130-CR130</f>
        <v>0</v>
      </c>
      <c r="CT130" s="549">
        <v>0</v>
      </c>
      <c r="CU130" s="550">
        <f>SUMIFS(용기수불기초자료!$D$3:$D$4794,용기수불기초자료!$B$3:$B$4794,A130,용기수불기초자료!$C$3:$C$4794,$CT$3)</f>
        <v>0</v>
      </c>
      <c r="CV130" s="551">
        <f>SUMIFS(용기수불기초자료!$G$3:$G$4794,용기수불기초자료!$B$3:$B$4794,A130,용기수불기초자료!$C$3:$C$4794,$CT$3)</f>
        <v>0</v>
      </c>
      <c r="CW130" s="547">
        <f>CT130+CU130-CV130</f>
        <v>0</v>
      </c>
      <c r="CX130" s="552">
        <v>0</v>
      </c>
      <c r="CY130" s="550">
        <f>SUMIFS(용기수불기초자료!$D$3:$D$4794,용기수불기초자료!$B$3:$B$4794,A130,용기수불기초자료!$C$3:$C$4794,$CX$3)</f>
        <v>0</v>
      </c>
      <c r="CZ130" s="551">
        <f>SUMIFS(용기수불기초자료!$G$3:$G$4794,용기수불기초자료!$B$3:$B$4794,A130,용기수불기초자료!$C$3:$C$4794,$CX$3)</f>
        <v>0</v>
      </c>
      <c r="DA130" s="548">
        <f>CX130+CY130-CZ130</f>
        <v>0</v>
      </c>
      <c r="DB130" s="549">
        <v>0</v>
      </c>
      <c r="DC130" s="550">
        <f>SUMIFS(용기수불기초자료!$D$3:$D$4794,용기수불기초자료!$B$3:$B$4794,A130,용기수불기초자료!$C$3:$C$4794,$DB$3)</f>
        <v>0</v>
      </c>
      <c r="DD130" s="551">
        <f>SUMIFS(용기수불기초자료!$G$3:$G$4794,용기수불기초자료!$B$3:$B$4794,A130,용기수불기초자료!$C$3:$C$4794,$DB$3)</f>
        <v>0</v>
      </c>
      <c r="DE130" s="547">
        <f>DB130+DC130-DD130</f>
        <v>0</v>
      </c>
      <c r="DF130" s="552">
        <v>0</v>
      </c>
      <c r="DG130" s="550">
        <f>SUMIFS(용기수불기초자료!$D$3:$D$4794,용기수불기초자료!$B$3:$B$4794,A130,용기수불기초자료!$C$3:$C$4794,$DF$3)</f>
        <v>0</v>
      </c>
      <c r="DH130" s="551">
        <f>SUMIFS(용기수불기초자료!$G$3:$G$4794,용기수불기초자료!$B$3:$B$4794,A130,용기수불기초자료!$C$3:$C$4794,$DF$3)</f>
        <v>0</v>
      </c>
      <c r="DI130" s="548">
        <f>DF130+DG130-DH130</f>
        <v>0</v>
      </c>
      <c r="DJ130" s="552">
        <v>0</v>
      </c>
      <c r="DK130" s="550">
        <f>SUMIFS(용기수불기초자료!$D$3:$D$4794,용기수불기초자료!$B$3:$B$4794,A130,용기수불기초자료!$C$3:$C$4794,$DJ$3)</f>
        <v>0</v>
      </c>
      <c r="DL130" s="551">
        <f>SUMIFS(용기수불기초자료!$G$3:$G$4794,용기수불기초자료!$B$3:$B$4794,A130,용기수불기초자료!$C$3:$C$4794,$DJ$3)</f>
        <v>0</v>
      </c>
      <c r="DM130" s="548">
        <f>DJ130+DK130-DL130</f>
        <v>0</v>
      </c>
      <c r="DN130" s="552">
        <v>0</v>
      </c>
      <c r="DO130" s="550">
        <f>SUMIFS(용기수불기초자료!$D$3:$D$4794,용기수불기초자료!$B$3:$B$4794,A130,용기수불기초자료!$C$3:$C$4794,$DN$3)</f>
        <v>0</v>
      </c>
      <c r="DP130" s="551">
        <f>SUMIFS(용기수불기초자료!$G$3:$G$4794,용기수불기초자료!$B$3:$B$4794,A130,용기수불기초자료!$C$3:$C$4794,$DN$3)</f>
        <v>0</v>
      </c>
      <c r="DQ130" s="554">
        <f>DN130+DO130-DP130</f>
        <v>0</v>
      </c>
      <c r="DR130" s="549">
        <v>0</v>
      </c>
      <c r="DS130" s="550">
        <f>SUMIFS(용기수불기초자료!$D$3:$D$4794,용기수불기초자료!$B$3:$B$4794,A130,용기수불기초자료!$C$3:$C$4794,$DR$3)</f>
        <v>0</v>
      </c>
      <c r="DT130" s="551">
        <f>SUMIFS(용기수불기초자료!$G$3:$G$4794,용기수불기초자료!$B$3:$B$4794,A130,용기수불기초자료!$C$3:$C$4794,$DR$3)</f>
        <v>0</v>
      </c>
      <c r="DU130" s="547">
        <f t="shared" si="877"/>
        <v>0</v>
      </c>
      <c r="DV130" s="552">
        <v>0</v>
      </c>
      <c r="DW130" s="550">
        <f>SUMIFS(용기수불기초자료!$D$3:$D$4794,용기수불기초자료!$B$3:$B$4794,A130,용기수불기초자료!$C$3:$C$4794,$DV$3)</f>
        <v>0</v>
      </c>
      <c r="DX130" s="551">
        <f>SUMIFS(용기수불기초자료!$G$3:$G$4794,용기수불기초자료!$B$3:$B$4794,A130,용기수불기초자료!$C$3:$C$4794,$DV$3)</f>
        <v>0</v>
      </c>
      <c r="DY130" s="548">
        <f>DV130+DW130-DX130</f>
        <v>0</v>
      </c>
      <c r="DZ130" s="549">
        <v>0</v>
      </c>
      <c r="EA130" s="550">
        <f>SUMIFS(용기수불기초자료!$D$3:$D$4794,용기수불기초자료!$B$3:$B$4794,A130,용기수불기초자료!$C$3:$C$4794,$DZ$3)</f>
        <v>0</v>
      </c>
      <c r="EB130" s="551">
        <f>SUMIFS(용기수불기초자료!$G$3:$G$4794,용기수불기초자료!$B$3:$B$4794,A130,용기수불기초자료!$C$3:$C$4794,$DZ$3)</f>
        <v>0</v>
      </c>
      <c r="EC130" s="547">
        <f>DZ130+EA130-EB130</f>
        <v>0</v>
      </c>
      <c r="ED130" s="552">
        <v>0</v>
      </c>
      <c r="EE130" s="550">
        <f>SUMIFS(용기수불기초자료!$D$3:$D$4794,용기수불기초자료!$B$3:$B$4794,A130,용기수불기초자료!$C$3:$C$4794,$ED$3)</f>
        <v>0</v>
      </c>
      <c r="EF130" s="551">
        <f>SUMIFS(용기수불기초자료!$G$3:$G$4794,용기수불기초자료!$B$3:$B$4794,A130,용기수불기초자료!$C$3:$C$4794,$ED$3)</f>
        <v>0</v>
      </c>
      <c r="EG130" s="548">
        <f>ED130+EE130-EF130</f>
        <v>0</v>
      </c>
      <c r="EH130" s="552">
        <v>0</v>
      </c>
      <c r="EI130" s="550">
        <f>SUMIFS(용기수불기초자료!$D$3:$D$4794,용기수불기초자료!$B$3:$B$4794,A130,용기수불기초자료!$C$3:$C$4794,$EH$3)</f>
        <v>0</v>
      </c>
      <c r="EJ130" s="551">
        <f>SUMIFS(용기수불기초자료!$G$3:$G$4794,용기수불기초자료!$B$3:$B$4794,A130,용기수불기초자료!$C$3:$C$4794,$EH$3)</f>
        <v>0</v>
      </c>
      <c r="EK130" s="548">
        <f>EH130+EI130-EJ130</f>
        <v>0</v>
      </c>
      <c r="EL130" s="549">
        <v>0</v>
      </c>
      <c r="EM130" s="550">
        <f>SUMIFS(용기수불기초자료!$D$3:$D$4794,용기수불기초자료!$B$3:$B$4794,A130,용기수불기초자료!$C$3:$C$4794,$EL$3)</f>
        <v>0</v>
      </c>
      <c r="EN130" s="551">
        <f>SUMIFS(용기수불기초자료!$G$3:$G$4794,용기수불기초자료!$B$3:$B$4794,A130,용기수불기초자료!$C$3:$C$4794,$EL$3)</f>
        <v>0</v>
      </c>
      <c r="EO130" s="547">
        <f>EL130+EM130-EN130</f>
        <v>0</v>
      </c>
      <c r="EP130" s="552">
        <v>0</v>
      </c>
      <c r="EQ130" s="550">
        <f>SUMIFS(용기수불기초자료!$D$3:$D$4794,용기수불기초자료!$B$3:$B$4794,A130,용기수불기초자료!$C$3:$C$4794,$EP$3)</f>
        <v>0</v>
      </c>
      <c r="ER130" s="551">
        <f>SUMIFS(용기수불기초자료!$G$3:$G$4794,용기수불기초자료!$B$3:$B$4794,A130,용기수불기초자료!$C$3:$C$4794,$EP$3)</f>
        <v>0</v>
      </c>
      <c r="ES130" s="548">
        <f>EP130+EQ130-ER130</f>
        <v>0</v>
      </c>
      <c r="ET130" s="552">
        <v>0</v>
      </c>
      <c r="EU130" s="550">
        <f>SUMIFS(용기수불기초자료!$D$3:$D$4794,용기수불기초자료!$B$3:$B$4794,A130,용기수불기초자료!$C$3:$C$4794,$ET$3)</f>
        <v>0</v>
      </c>
      <c r="EV130" s="551">
        <f>SUMIFS(용기수불기초자료!$G$3:$G$4794,용기수불기초자료!$B$3:$B$4794,A130,용기수불기초자료!$C$3:$C$4794,$ET$3)</f>
        <v>0</v>
      </c>
      <c r="EW130" s="548">
        <f>ET130+EU130-EV130</f>
        <v>0</v>
      </c>
      <c r="EX130" s="552">
        <v>0</v>
      </c>
      <c r="EY130" s="550">
        <f>SUMIFS(용기수불기초자료!$D$3:$D$4794,용기수불기초자료!$B$3:$B$4794,A130,용기수불기초자료!$C$3:$C$4794,$EX$3)</f>
        <v>0</v>
      </c>
      <c r="EZ130" s="551">
        <f>SUMIFS(용기수불기초자료!$G$3:$G$4794,용기수불기초자료!$B$3:$B$4794,A130,용기수불기초자료!$C$3:$C$4794,$EX$3)</f>
        <v>0</v>
      </c>
      <c r="FA130" s="554">
        <f>EX130+EY130-EZ130</f>
        <v>0</v>
      </c>
      <c r="FB130" s="552">
        <v>0</v>
      </c>
      <c r="FC130" s="555">
        <f>SUMIFS(용기수불기초자료!$D$3:$D$4794,용기수불기초자료!$B$3:$B$4794,A130,용기수불기초자료!$C$3:$C$4794,$FB$3)</f>
        <v>0</v>
      </c>
      <c r="FD130" s="555">
        <f>SUMIFS(용기수불기초자료!$G$3:$G$4794,용기수불기초자료!$B$3:$B$4794,A130,용기수불기초자료!$C$3:$C$4794,$FB$3)</f>
        <v>0</v>
      </c>
      <c r="FE130" s="554">
        <f>FB130+FC130-FD130</f>
        <v>0</v>
      </c>
      <c r="FF130" s="552">
        <v>0</v>
      </c>
      <c r="FG130" s="555">
        <f>SUMIFS(용기수불기초자료!$D$3:$D$4794,용기수불기초자료!$B$3:$B$4794,A130,용기수불기초자료!$C$3:$C$4794,$FF$3)</f>
        <v>0</v>
      </c>
      <c r="FH130" s="555">
        <f>SUMIFS(용기수불기초자료!$G$3:$G$4794,용기수불기초자료!$B$3:$B$4794,A130,용기수불기초자료!$C$3:$C$4794,$FF$3)</f>
        <v>0</v>
      </c>
      <c r="FI130" s="554">
        <f>FF130+FG130-FH130</f>
        <v>0</v>
      </c>
      <c r="FJ130" s="552">
        <v>0</v>
      </c>
      <c r="FK130" s="555">
        <f>SUMIFS(용기수불기초자료!$D$3:$D$4794,용기수불기초자료!$B$3:$B$4794,$A130,용기수불기초자료!$C$3:$C$4794,$FJ$3)</f>
        <v>0</v>
      </c>
      <c r="FL130" s="555">
        <f>SUMIFS(용기수불기초자료!$G$3:$G$4794,용기수불기초자료!$B$3:$B$4794,$A130,용기수불기초자료!$C$3:$C$4794,$FJ$3)</f>
        <v>0</v>
      </c>
      <c r="FM130" s="554">
        <f>FJ130+FK130-FL130</f>
        <v>0</v>
      </c>
      <c r="FN130" s="552">
        <v>0</v>
      </c>
      <c r="FO130" s="555">
        <f>SUMIFS(용기수불기초자료!$D$3:$D$4794,용기수불기초자료!$B$3:$B$4794,$A130,용기수불기초자료!$C$3:$C$4794,$FN$3)</f>
        <v>0</v>
      </c>
      <c r="FP130" s="555">
        <f>SUMIFS(용기수불기초자료!$G$3:$G$4794,용기수불기초자료!$B$3:$B$4794,$A130,용기수불기초자료!$C$3:$C$4794,$FN$3)</f>
        <v>0</v>
      </c>
      <c r="FQ130" s="554">
        <f>FN130+FO130-FP130</f>
        <v>0</v>
      </c>
      <c r="FR130" s="558">
        <v>0</v>
      </c>
      <c r="FS130" s="582">
        <f>SUMIF(기화기수불!$B$4:$B$628,A130,기화기수불!$D$4:$D$628)</f>
        <v>0</v>
      </c>
      <c r="FT130" s="582">
        <f>SUMIF(기화기수불!$B$4:$B$628,A130,기화기수불!$C$4:$C$628)</f>
        <v>0</v>
      </c>
      <c r="FU130" s="559">
        <f t="shared" si="926"/>
        <v>0</v>
      </c>
      <c r="FW130" s="228"/>
    </row>
    <row r="131" spans="1:179" s="663" customFormat="1" x14ac:dyDescent="0.3">
      <c r="A131" s="683" t="s">
        <v>589</v>
      </c>
      <c r="B131" s="652">
        <f t="shared" si="920"/>
        <v>0</v>
      </c>
      <c r="C131" s="653">
        <f t="shared" si="921"/>
        <v>0</v>
      </c>
      <c r="D131" s="653">
        <f t="shared" si="922"/>
        <v>0</v>
      </c>
      <c r="E131" s="654">
        <f t="shared" si="923"/>
        <v>0</v>
      </c>
      <c r="F131" s="655">
        <v>0</v>
      </c>
      <c r="G131" s="656">
        <f>SUMIFS(용기수불기초자료!$D$3:$D$4794,용기수불기초자료!$B$3:$B$4794,A131,용기수불기초자료!$C$3:$C$4794,$F$3)</f>
        <v>0</v>
      </c>
      <c r="H131" s="657">
        <f>SUMIFS(용기수불기초자료!$G$3:$G$4794,용기수불기초자료!$B$3:$B$4794,A131,용기수불기초자료!$C$3:$C$4794,$F$3)</f>
        <v>0</v>
      </c>
      <c r="I131" s="653">
        <f t="shared" si="919"/>
        <v>0</v>
      </c>
      <c r="J131" s="658">
        <v>0</v>
      </c>
      <c r="K131" s="656">
        <f>SUMIFS(용기수불기초자료!$D$3:$D$4794,용기수불기초자료!$B$3:$B$4794,A131,용기수불기초자료!$C$3:$C$4794,$J$3)</f>
        <v>0</v>
      </c>
      <c r="L131" s="657">
        <f>SUMIFS(용기수불기초자료!$G$3:$G$4794,용기수불기초자료!$B$3:$B$4794,A131,용기수불기초자료!$C$3:$C$4794,$J$3)</f>
        <v>0</v>
      </c>
      <c r="M131" s="654">
        <f>J131+K131-L131</f>
        <v>0</v>
      </c>
      <c r="N131" s="655">
        <v>0</v>
      </c>
      <c r="O131" s="656">
        <f>SUMIFS(용기수불기초자료!$D$3:$D$4794,용기수불기초자료!$B$3:$B$4794,A131,용기수불기초자료!$C$3:$C$4794,$N$3)</f>
        <v>0</v>
      </c>
      <c r="P131" s="657">
        <f>SUMIFS(용기수불기초자료!$G$3:$G$4794,용기수불기초자료!$B$3:$B$4794,A131,용기수불기초자료!$C$3:$C$4794,$N$3)</f>
        <v>0</v>
      </c>
      <c r="Q131" s="653">
        <f>N131+O131-P131</f>
        <v>0</v>
      </c>
      <c r="R131" s="658">
        <v>0</v>
      </c>
      <c r="S131" s="657">
        <f>SUMIFS(용기수불기초자료!$D$3:$D$4794,용기수불기초자료!$B$3:$B$4794,A131,용기수불기초자료!$C$3:$C$4794,$R$3)</f>
        <v>0</v>
      </c>
      <c r="T131" s="657">
        <f>SUMIFS(용기수불기초자료!$G$3:$G$4794,용기수불기초자료!$B$3:$B$4794,A131,용기수불기초자료!$C$3:$C$4794,$R$3)</f>
        <v>0</v>
      </c>
      <c r="U131" s="654">
        <f>R131+S131-T131</f>
        <v>0</v>
      </c>
      <c r="V131" s="655">
        <v>0</v>
      </c>
      <c r="W131" s="657">
        <f>SUMIFS(용기수불기초자료!$D$3:$D$4794,용기수불기초자료!$B$3:$B$4794,A131,용기수불기초자료!$C$3:$C$4794,$V$3)</f>
        <v>0</v>
      </c>
      <c r="X131" s="657">
        <f>SUMIFS(용기수불기초자료!$G$3:$G$4794,용기수불기초자료!$B$3:$B$4794,A131,용기수불기초자료!$C$3:$C$4794,$V$3)</f>
        <v>0</v>
      </c>
      <c r="Y131" s="653">
        <f>V131+W131-X131</f>
        <v>0</v>
      </c>
      <c r="Z131" s="658">
        <v>0</v>
      </c>
      <c r="AA131" s="657">
        <f>SUMIFS(용기수불기초자료!$D$3:$D$4794,용기수불기초자료!$B$3:$B$4794,A131,용기수불기초자료!$C$3:$C$4794,$Z$3)</f>
        <v>0</v>
      </c>
      <c r="AB131" s="657">
        <f>SUMIFS(용기수불기초자료!$G$3:$G$4794,용기수불기초자료!$B$3:$B$4794,A131,용기수불기초자료!$C$3:$C$4794,$Z$3)</f>
        <v>0</v>
      </c>
      <c r="AC131" s="654">
        <f>Z131+AA131-AB131</f>
        <v>0</v>
      </c>
      <c r="AD131" s="658">
        <v>0</v>
      </c>
      <c r="AE131" s="657">
        <f>SUMIFS(용기수불기초자료!$D$3:$D$4794,용기수불기초자료!$B$3:$B$4794,A131,용기수불기초자료!$C$3:$C$4794,$AD$3)</f>
        <v>0</v>
      </c>
      <c r="AF131" s="657">
        <f>SUMIFS(용기수불기초자료!$G$3:$G$4794,용기수불기초자료!$B$3:$B$4794,A131,용기수불기초자료!$C$3:$C$4794,$AD$3)</f>
        <v>0</v>
      </c>
      <c r="AG131" s="654">
        <f>AD131+AE131-AF131</f>
        <v>0</v>
      </c>
      <c r="AH131" s="655">
        <v>0</v>
      </c>
      <c r="AI131" s="657">
        <f>SUMIFS(용기수불기초자료!$D$3:$D$4794,용기수불기초자료!$B$3:$B$4794,A131,용기수불기초자료!$C$3:$C$4794,$AH$3)</f>
        <v>0</v>
      </c>
      <c r="AJ131" s="657">
        <f>SUMIFS(용기수불기초자료!$G$3:$G$4794,용기수불기초자료!$B$3:$B$4794,A131,용기수불기초자료!$C$3:$C$4794,$AH$3)</f>
        <v>0</v>
      </c>
      <c r="AK131" s="653">
        <f>AH131+AI131-AJ131</f>
        <v>0</v>
      </c>
      <c r="AL131" s="658">
        <v>0</v>
      </c>
      <c r="AM131" s="657">
        <f>SUMIFS(용기수불기초자료!$D$3:$D$4794,용기수불기초자료!$B$3:$B$4794,A131,용기수불기초자료!$C$3:$C$4794,$AL$3)</f>
        <v>0</v>
      </c>
      <c r="AN131" s="657">
        <f>SUMIFS(용기수불기초자료!$G$3:$G$4794,용기수불기초자료!$B$3:$B$4794,A131,용기수불기초자료!$C$3:$C$4794,$AL$3)</f>
        <v>0</v>
      </c>
      <c r="AO131" s="654">
        <f>AL131+AM131-AN131</f>
        <v>0</v>
      </c>
      <c r="AP131" s="658">
        <v>0</v>
      </c>
      <c r="AQ131" s="657">
        <f>SUMIFS(용기수불기초자료!$D$3:$D$4794,용기수불기초자료!$B$3:$B$4794,A131,용기수불기초자료!$C$3:$C$4794,$AP$3)</f>
        <v>0</v>
      </c>
      <c r="AR131" s="657">
        <f>SUMIFS(용기수불기초자료!$G$3:$G$4794,용기수불기초자료!$B$3:$B$4794,A131,용기수불기초자료!$C$3:$C$4794,$AP$3)</f>
        <v>0</v>
      </c>
      <c r="AS131" s="654">
        <f>AP131+AQ131-AR131</f>
        <v>0</v>
      </c>
      <c r="AT131" s="658">
        <v>0</v>
      </c>
      <c r="AU131" s="657">
        <f>SUMIFS(용기수불기초자료!$D$3:$D$4794,용기수불기초자료!$B$3:$B$4794,A131,용기수불기초자료!$C$3:$C$4794,$AT$3)</f>
        <v>0</v>
      </c>
      <c r="AV131" s="657">
        <f>SUMIFS(용기수불기초자료!$G$3:$G$4794,용기수불기초자료!$B$3:$B$4794,A131,용기수불기초자료!$C$3:$C$4794,$AT$3)</f>
        <v>0</v>
      </c>
      <c r="AW131" s="654">
        <f>AT131+AU131-AV131</f>
        <v>0</v>
      </c>
      <c r="AX131" s="655">
        <v>0</v>
      </c>
      <c r="AY131" s="656">
        <f>SUMIFS(용기수불기초자료!$D$3:$D$4794,용기수불기초자료!$B$3:$B$4794,A131,용기수불기초자료!$C$3:$C$4794,$AX$3)</f>
        <v>0</v>
      </c>
      <c r="AZ131" s="657">
        <f>SUMIFS(용기수불기초자료!$G$3:$G$4794,용기수불기초자료!$B$3:$B$4794,A131,용기수불기초자료!$C$3:$C$4794,$AX$3)</f>
        <v>0</v>
      </c>
      <c r="BA131" s="653">
        <f>AX131+AY131-AZ131</f>
        <v>0</v>
      </c>
      <c r="BB131" s="658">
        <v>0</v>
      </c>
      <c r="BC131" s="656">
        <f>SUMIFS(용기수불기초자료!$D$3:$D$4794,용기수불기초자료!$B$3:$B$4794,A131,용기수불기초자료!$C$3:$C$4794,$BB$3)</f>
        <v>0</v>
      </c>
      <c r="BD131" s="657">
        <f>SUMIFS(용기수불기초자료!$G$3:$G$4794,용기수불기초자료!$B$3:$B$4794,A131,용기수불기초자료!$C$3:$C$4794,$BB$3)</f>
        <v>0</v>
      </c>
      <c r="BE131" s="654">
        <f>BB131+BC131-BD131</f>
        <v>0</v>
      </c>
      <c r="BF131" s="655">
        <v>0</v>
      </c>
      <c r="BG131" s="656">
        <f>SUMIFS(용기수불기초자료!$D$3:$D$4794,용기수불기초자료!$B$3:$B$4794,A131,용기수불기초자료!$C$3:$C$4794,$BF$3)</f>
        <v>0</v>
      </c>
      <c r="BH131" s="657">
        <f>SUMIFS(용기수불기초자료!$G$3:$G$4794,용기수불기초자료!$B$3:$B$4794,A131,용기수불기초자료!$C$3:$C$4794,$BF$3)</f>
        <v>0</v>
      </c>
      <c r="BI131" s="653">
        <f>BF131+BG131-BH131</f>
        <v>0</v>
      </c>
      <c r="BJ131" s="658">
        <v>0</v>
      </c>
      <c r="BK131" s="656">
        <f>SUMIFS(용기수불기초자료!$D$3:$D$4794,용기수불기초자료!$B$3:$B$4794,A131,용기수불기초자료!$C$3:$C$4794,$BJ$3)</f>
        <v>0</v>
      </c>
      <c r="BL131" s="657">
        <f>SUMIFS(용기수불기초자료!$G$3:$G$4794,용기수불기초자료!$B$3:$B$4794,A131,용기수불기초자료!$C$3:$C$4794,$BJ$3)</f>
        <v>0</v>
      </c>
      <c r="BM131" s="654">
        <f>BJ131+BK131-BL131</f>
        <v>0</v>
      </c>
      <c r="BN131" s="658">
        <v>0</v>
      </c>
      <c r="BO131" s="656">
        <f>SUMIFS(용기수불기초자료!$D$3:$D$4794,용기수불기초자료!$B$3:$B$4794,A131,용기수불기초자료!$C$3:$C$4794,$BN$3)</f>
        <v>0</v>
      </c>
      <c r="BP131" s="657">
        <f>SUMIFS(용기수불기초자료!$G$3:$G$4794,용기수불기초자료!$B$3:$B$4794,A131,용기수불기초자료!$C$3:$C$4794,$BN$3)</f>
        <v>0</v>
      </c>
      <c r="BQ131" s="654">
        <f>BN131+BO131-BP131</f>
        <v>0</v>
      </c>
      <c r="BR131" s="658">
        <v>0</v>
      </c>
      <c r="BS131" s="656">
        <f>SUMIFS(용기수불기초자료!$D$3:$D$4794,용기수불기초자료!$B$3:$B$4794,A131,용기수불기초자료!$C$3:$C$4794,$BR$3)</f>
        <v>0</v>
      </c>
      <c r="BT131" s="657">
        <f>SUMIFS(용기수불기초자료!$G$3:$G$4794,용기수불기초자료!$B$3:$B$4794,A131,용기수불기초자료!$C$3:$C$4794,$BR$3)</f>
        <v>0</v>
      </c>
      <c r="BU131" s="654">
        <f>BR131+BS131-BT131</f>
        <v>0</v>
      </c>
      <c r="BV131" s="655">
        <v>0</v>
      </c>
      <c r="BW131" s="656">
        <f>SUMIFS(용기수불기초자료!$D$3:$D$4794,용기수불기초자료!$B$3:$B$4794,A131,용기수불기초자료!$C$3:$C$4794,$BV$3)</f>
        <v>0</v>
      </c>
      <c r="BX131" s="657">
        <f>SUMIFS(용기수불기초자료!$G$3:$G$4794,용기수불기초자료!$B$3:$B$4794,A131,용기수불기초자료!$C$3:$C$4794,$BV$3)</f>
        <v>0</v>
      </c>
      <c r="BY131" s="653">
        <f>BV131+BW131-BX131</f>
        <v>0</v>
      </c>
      <c r="BZ131" s="658">
        <v>0</v>
      </c>
      <c r="CA131" s="656">
        <f>SUMIFS(용기수불기초자료!$D$3:$D$4794,용기수불기초자료!$B$3:$B$4794,A131,용기수불기초자료!$C$3:$C$4794,$BZ$3)</f>
        <v>0</v>
      </c>
      <c r="CB131" s="657">
        <f>SUMIFS(용기수불기초자료!$G$3:$G$4794,용기수불기초자료!$B$3:$B$4794,A131,용기수불기초자료!$C$3:$C$4794,$BZ$3)</f>
        <v>0</v>
      </c>
      <c r="CC131" s="654">
        <f>BZ131+CA131-CB131</f>
        <v>0</v>
      </c>
      <c r="CD131" s="658">
        <v>0</v>
      </c>
      <c r="CE131" s="656">
        <f>SUMIFS(용기수불기초자료!$D$3:$D$4794,용기수불기초자료!$B$3:$B$4794,A131,용기수불기초자료!$C$3:$C$4794,$CD$3)</f>
        <v>0</v>
      </c>
      <c r="CF131" s="657">
        <f>SUMIFS(용기수불기초자료!$G$3:$G$4794,용기수불기초자료!$B$3:$B$4794,A131,용기수불기초자료!$C$3:$C$4794,$CD$3)</f>
        <v>0</v>
      </c>
      <c r="CG131" s="654">
        <f>CD131+CE131-CF131</f>
        <v>0</v>
      </c>
      <c r="CH131" s="658">
        <v>0</v>
      </c>
      <c r="CI131" s="656">
        <f>SUMIFS(용기수불기초자료!$D$3:$D$4794,용기수불기초자료!$B$3:$B$4794,A131,용기수불기초자료!$C$3:$C$4794,$CH$3)</f>
        <v>0</v>
      </c>
      <c r="CJ131" s="657">
        <f>SUMIFS(용기수불기초자료!$G$3:$G$4794,용기수불기초자료!$B$3:$B$4794,A131,용기수불기초자료!$C$3:$C$4794,$CH$3)</f>
        <v>0</v>
      </c>
      <c r="CK131" s="654">
        <f>CH131+CI131-CJ131</f>
        <v>0</v>
      </c>
      <c r="CL131" s="655">
        <v>0</v>
      </c>
      <c r="CM131" s="656">
        <f>SUMIFS(용기수불기초자료!$D$3:$D$4794,용기수불기초자료!$B$3:$B$4794,A131,용기수불기초자료!$C$3:$C$4794,$CL$3)</f>
        <v>0</v>
      </c>
      <c r="CN131" s="657">
        <f>SUMIFS(용기수불기초자료!$G$3:$G$4794,용기수불기초자료!$B$3:$B$4794,A131,용기수불기초자료!$C$3:$C$4794,$CL$3)</f>
        <v>0</v>
      </c>
      <c r="CO131" s="653">
        <f>CL131+CM131-CN131</f>
        <v>0</v>
      </c>
      <c r="CP131" s="658">
        <v>0</v>
      </c>
      <c r="CQ131" s="656">
        <f>SUMIFS(용기수불기초자료!$D$3:$D$4794,용기수불기초자료!$B$3:$B$4794,A131,용기수불기초자료!$C$3:$C$4794,$CP$3)</f>
        <v>0</v>
      </c>
      <c r="CR131" s="657">
        <f>SUMIFS(용기수불기초자료!$G$3:$G$4794,용기수불기초자료!$B$3:$B$4794,A131,용기수불기초자료!$C$3:$C$4794,$CP$3)</f>
        <v>0</v>
      </c>
      <c r="CS131" s="654">
        <f>CP131+CQ131-CR131</f>
        <v>0</v>
      </c>
      <c r="CT131" s="655">
        <v>0</v>
      </c>
      <c r="CU131" s="656">
        <f>SUMIFS(용기수불기초자료!$D$3:$D$4794,용기수불기초자료!$B$3:$B$4794,A131,용기수불기초자료!$C$3:$C$4794,$CT$3)</f>
        <v>0</v>
      </c>
      <c r="CV131" s="657">
        <f>SUMIFS(용기수불기초자료!$G$3:$G$4794,용기수불기초자료!$B$3:$B$4794,A131,용기수불기초자료!$C$3:$C$4794,$CT$3)</f>
        <v>0</v>
      </c>
      <c r="CW131" s="653">
        <f>CT131+CU131-CV131</f>
        <v>0</v>
      </c>
      <c r="CX131" s="658">
        <v>0</v>
      </c>
      <c r="CY131" s="656">
        <f>SUMIFS(용기수불기초자료!$D$3:$D$4794,용기수불기초자료!$B$3:$B$4794,A131,용기수불기초자료!$C$3:$C$4794,$CX$3)</f>
        <v>0</v>
      </c>
      <c r="CZ131" s="657">
        <f>SUMIFS(용기수불기초자료!$G$3:$G$4794,용기수불기초자료!$B$3:$B$4794,A131,용기수불기초자료!$C$3:$C$4794,$CX$3)</f>
        <v>0</v>
      </c>
      <c r="DA131" s="654">
        <f>CX131+CY131-CZ131</f>
        <v>0</v>
      </c>
      <c r="DB131" s="655">
        <v>0</v>
      </c>
      <c r="DC131" s="656">
        <f>SUMIFS(용기수불기초자료!$D$3:$D$4794,용기수불기초자료!$B$3:$B$4794,A131,용기수불기초자료!$C$3:$C$4794,$DB$3)</f>
        <v>0</v>
      </c>
      <c r="DD131" s="657">
        <f>SUMIFS(용기수불기초자료!$G$3:$G$4794,용기수불기초자료!$B$3:$B$4794,A131,용기수불기초자료!$C$3:$C$4794,$DB$3)</f>
        <v>0</v>
      </c>
      <c r="DE131" s="653">
        <f>DB131+DC131-DD131</f>
        <v>0</v>
      </c>
      <c r="DF131" s="658">
        <v>0</v>
      </c>
      <c r="DG131" s="656">
        <f>SUMIFS(용기수불기초자료!$D$3:$D$4794,용기수불기초자료!$B$3:$B$4794,A131,용기수불기초자료!$C$3:$C$4794,$DF$3)</f>
        <v>0</v>
      </c>
      <c r="DH131" s="657">
        <f>SUMIFS(용기수불기초자료!$G$3:$G$4794,용기수불기초자료!$B$3:$B$4794,A131,용기수불기초자료!$C$3:$C$4794,$DF$3)</f>
        <v>0</v>
      </c>
      <c r="DI131" s="654">
        <f>DF131+DG131-DH131</f>
        <v>0</v>
      </c>
      <c r="DJ131" s="658">
        <v>0</v>
      </c>
      <c r="DK131" s="656">
        <f>SUMIFS(용기수불기초자료!$D$3:$D$4794,용기수불기초자료!$B$3:$B$4794,A131,용기수불기초자료!$C$3:$C$4794,$DJ$3)</f>
        <v>0</v>
      </c>
      <c r="DL131" s="657">
        <f>SUMIFS(용기수불기초자료!$G$3:$G$4794,용기수불기초자료!$B$3:$B$4794,A131,용기수불기초자료!$C$3:$C$4794,$DJ$3)</f>
        <v>0</v>
      </c>
      <c r="DM131" s="654">
        <f>DJ131+DK131-DL131</f>
        <v>0</v>
      </c>
      <c r="DN131" s="658">
        <v>0</v>
      </c>
      <c r="DO131" s="656">
        <f>SUMIFS(용기수불기초자료!$D$3:$D$4794,용기수불기초자료!$B$3:$B$4794,A131,용기수불기초자료!$C$3:$C$4794,$DN$3)</f>
        <v>0</v>
      </c>
      <c r="DP131" s="657">
        <f>SUMIFS(용기수불기초자료!$G$3:$G$4794,용기수불기초자료!$B$3:$B$4794,A131,용기수불기초자료!$C$3:$C$4794,$DN$3)</f>
        <v>0</v>
      </c>
      <c r="DQ131" s="659">
        <f>DN131+DO131-DP131</f>
        <v>0</v>
      </c>
      <c r="DR131" s="655">
        <v>0</v>
      </c>
      <c r="DS131" s="656">
        <f>SUMIFS(용기수불기초자료!$D$3:$D$4794,용기수불기초자료!$B$3:$B$4794,A131,용기수불기초자료!$C$3:$C$4794,$DR$3)</f>
        <v>0</v>
      </c>
      <c r="DT131" s="657">
        <f>SUMIFS(용기수불기초자료!$G$3:$G$4794,용기수불기초자료!$B$3:$B$4794,A131,용기수불기초자료!$C$3:$C$4794,$DR$3)</f>
        <v>0</v>
      </c>
      <c r="DU131" s="653">
        <f t="shared" si="877"/>
        <v>0</v>
      </c>
      <c r="DV131" s="658">
        <v>0</v>
      </c>
      <c r="DW131" s="656">
        <f>SUMIFS(용기수불기초자료!$D$3:$D$4794,용기수불기초자료!$B$3:$B$4794,A131,용기수불기초자료!$C$3:$C$4794,$DV$3)</f>
        <v>0</v>
      </c>
      <c r="DX131" s="657">
        <f>SUMIFS(용기수불기초자료!$G$3:$G$4794,용기수불기초자료!$B$3:$B$4794,A131,용기수불기초자료!$C$3:$C$4794,$DV$3)</f>
        <v>0</v>
      </c>
      <c r="DY131" s="654">
        <f>DV131+DW131-DX131</f>
        <v>0</v>
      </c>
      <c r="DZ131" s="655">
        <v>0</v>
      </c>
      <c r="EA131" s="656">
        <f>SUMIFS(용기수불기초자료!$D$3:$D$4794,용기수불기초자료!$B$3:$B$4794,A131,용기수불기초자료!$C$3:$C$4794,$DZ$3)</f>
        <v>0</v>
      </c>
      <c r="EB131" s="657">
        <f>SUMIFS(용기수불기초자료!$G$3:$G$4794,용기수불기초자료!$B$3:$B$4794,A131,용기수불기초자료!$C$3:$C$4794,$DZ$3)</f>
        <v>0</v>
      </c>
      <c r="EC131" s="653">
        <f>DZ131+EA131-EB131</f>
        <v>0</v>
      </c>
      <c r="ED131" s="658">
        <v>0</v>
      </c>
      <c r="EE131" s="656">
        <f>SUMIFS(용기수불기초자료!$D$3:$D$4794,용기수불기초자료!$B$3:$B$4794,A131,용기수불기초자료!$C$3:$C$4794,$ED$3)</f>
        <v>0</v>
      </c>
      <c r="EF131" s="657">
        <f>SUMIFS(용기수불기초자료!$G$3:$G$4794,용기수불기초자료!$B$3:$B$4794,A131,용기수불기초자료!$C$3:$C$4794,$ED$3)</f>
        <v>0</v>
      </c>
      <c r="EG131" s="654">
        <f>ED131+EE131-EF131</f>
        <v>0</v>
      </c>
      <c r="EH131" s="658">
        <v>0</v>
      </c>
      <c r="EI131" s="656">
        <f>SUMIFS(용기수불기초자료!$D$3:$D$4794,용기수불기초자료!$B$3:$B$4794,A131,용기수불기초자료!$C$3:$C$4794,$EH$3)</f>
        <v>0</v>
      </c>
      <c r="EJ131" s="657">
        <f>SUMIFS(용기수불기초자료!$G$3:$G$4794,용기수불기초자료!$B$3:$B$4794,A131,용기수불기초자료!$C$3:$C$4794,$EH$3)</f>
        <v>0</v>
      </c>
      <c r="EK131" s="654">
        <f>EH131+EI131-EJ131</f>
        <v>0</v>
      </c>
      <c r="EL131" s="655">
        <v>0</v>
      </c>
      <c r="EM131" s="656">
        <f>SUMIFS(용기수불기초자료!$D$3:$D$4794,용기수불기초자료!$B$3:$B$4794,A131,용기수불기초자료!$C$3:$C$4794,$EL$3)</f>
        <v>0</v>
      </c>
      <c r="EN131" s="657">
        <f>SUMIFS(용기수불기초자료!$G$3:$G$4794,용기수불기초자료!$B$3:$B$4794,A131,용기수불기초자료!$C$3:$C$4794,$EL$3)</f>
        <v>0</v>
      </c>
      <c r="EO131" s="653">
        <f>EL131+EM131-EN131</f>
        <v>0</v>
      </c>
      <c r="EP131" s="658">
        <v>0</v>
      </c>
      <c r="EQ131" s="656">
        <f>SUMIFS(용기수불기초자료!$D$3:$D$4794,용기수불기초자료!$B$3:$B$4794,A131,용기수불기초자료!$C$3:$C$4794,$EP$3)</f>
        <v>0</v>
      </c>
      <c r="ER131" s="657">
        <f>SUMIFS(용기수불기초자료!$G$3:$G$4794,용기수불기초자료!$B$3:$B$4794,A131,용기수불기초자료!$C$3:$C$4794,$EP$3)</f>
        <v>0</v>
      </c>
      <c r="ES131" s="654">
        <f>EP131+EQ131-ER131</f>
        <v>0</v>
      </c>
      <c r="ET131" s="658">
        <v>0</v>
      </c>
      <c r="EU131" s="656">
        <f>SUMIFS(용기수불기초자료!$D$3:$D$4794,용기수불기초자료!$B$3:$B$4794,A131,용기수불기초자료!$C$3:$C$4794,$ET$3)</f>
        <v>0</v>
      </c>
      <c r="EV131" s="657">
        <f>SUMIFS(용기수불기초자료!$G$3:$G$4794,용기수불기초자료!$B$3:$B$4794,A131,용기수불기초자료!$C$3:$C$4794,$ET$3)</f>
        <v>0</v>
      </c>
      <c r="EW131" s="654">
        <f>ET131+EU131-EV131</f>
        <v>0</v>
      </c>
      <c r="EX131" s="658">
        <v>0</v>
      </c>
      <c r="EY131" s="656">
        <f>SUMIFS(용기수불기초자료!$D$3:$D$4794,용기수불기초자료!$B$3:$B$4794,A131,용기수불기초자료!$C$3:$C$4794,$EX$3)</f>
        <v>0</v>
      </c>
      <c r="EZ131" s="657">
        <f>SUMIFS(용기수불기초자료!$G$3:$G$4794,용기수불기초자료!$B$3:$B$4794,A131,용기수불기초자료!$C$3:$C$4794,$EX$3)</f>
        <v>0</v>
      </c>
      <c r="FA131" s="659">
        <f>EX131+EY131-EZ131</f>
        <v>0</v>
      </c>
      <c r="FB131" s="658">
        <v>0</v>
      </c>
      <c r="FC131" s="660">
        <f>SUMIFS(용기수불기초자료!$D$3:$D$4794,용기수불기초자료!$B$3:$B$4794,A131,용기수불기초자료!$C$3:$C$4794,$FB$3)</f>
        <v>0</v>
      </c>
      <c r="FD131" s="660">
        <f>SUMIFS(용기수불기초자료!$G$3:$G$4794,용기수불기초자료!$B$3:$B$4794,A131,용기수불기초자료!$C$3:$C$4794,$FB$3)</f>
        <v>0</v>
      </c>
      <c r="FE131" s="659">
        <f>FB131+FC131-FD131</f>
        <v>0</v>
      </c>
      <c r="FF131" s="658">
        <v>0</v>
      </c>
      <c r="FG131" s="660">
        <f>SUMIFS(용기수불기초자료!$D$3:$D$4794,용기수불기초자료!$B$3:$B$4794,A131,용기수불기초자료!$C$3:$C$4794,$FF$3)</f>
        <v>0</v>
      </c>
      <c r="FH131" s="660">
        <f>SUMIFS(용기수불기초자료!$G$3:$G$4794,용기수불기초자료!$B$3:$B$4794,A131,용기수불기초자료!$C$3:$C$4794,$FF$3)</f>
        <v>0</v>
      </c>
      <c r="FI131" s="659">
        <f>FF131+FG131-FH131</f>
        <v>0</v>
      </c>
      <c r="FJ131" s="658">
        <v>0</v>
      </c>
      <c r="FK131" s="660">
        <f>SUMIFS(용기수불기초자료!$D$3:$D$4794,용기수불기초자료!$B$3:$B$4794,$A131,용기수불기초자료!$C$3:$C$4794,$FJ$3)</f>
        <v>0</v>
      </c>
      <c r="FL131" s="660">
        <f>SUMIFS(용기수불기초자료!$G$3:$G$4794,용기수불기초자료!$B$3:$B$4794,$A131,용기수불기초자료!$C$3:$C$4794,$FJ$3)</f>
        <v>0</v>
      </c>
      <c r="FM131" s="659">
        <f>FJ131+FK131-FL131</f>
        <v>0</v>
      </c>
      <c r="FN131" s="658">
        <v>0</v>
      </c>
      <c r="FO131" s="660">
        <f>SUMIFS(용기수불기초자료!$D$3:$D$4794,용기수불기초자료!$B$3:$B$4794,$A131,용기수불기초자료!$C$3:$C$4794,$FN$3)</f>
        <v>0</v>
      </c>
      <c r="FP131" s="660">
        <f>SUMIFS(용기수불기초자료!$G$3:$G$4794,용기수불기초자료!$B$3:$B$4794,$A131,용기수불기초자료!$C$3:$C$4794,$FN$3)</f>
        <v>0</v>
      </c>
      <c r="FQ131" s="659">
        <f>FN131+FO131-FP131</f>
        <v>0</v>
      </c>
      <c r="FR131" s="661">
        <v>0</v>
      </c>
      <c r="FS131" s="662">
        <f>SUMIF(기화기수불!$B$4:$B$628,A131,기화기수불!$D$4:$D$628)</f>
        <v>0</v>
      </c>
      <c r="FT131" s="662">
        <f>SUMIF(기화기수불!$B$4:$B$628,A131,기화기수불!$C$4:$C$628)</f>
        <v>0</v>
      </c>
      <c r="FU131" s="669">
        <f>FR131+FS131-FT131</f>
        <v>0</v>
      </c>
      <c r="FW131" s="679"/>
    </row>
    <row r="132" spans="1:179" ht="15.75" customHeight="1" x14ac:dyDescent="0.3">
      <c r="A132" s="945" t="s">
        <v>887</v>
      </c>
      <c r="B132" s="546">
        <f t="shared" si="920"/>
        <v>51</v>
      </c>
      <c r="C132" s="547">
        <f t="shared" si="921"/>
        <v>112</v>
      </c>
      <c r="D132" s="547">
        <f t="shared" si="922"/>
        <v>110</v>
      </c>
      <c r="E132" s="548">
        <f t="shared" si="923"/>
        <v>53</v>
      </c>
      <c r="F132" s="549">
        <v>2</v>
      </c>
      <c r="G132" s="550">
        <f>SUMIFS(용기수불기초자료!$D$3:$D$4794,용기수불기초자료!$B$3:$B$4794,A132,용기수불기초자료!$C$3:$C$4794,$F$3)</f>
        <v>0</v>
      </c>
      <c r="H132" s="551">
        <f>SUMIFS(용기수불기초자료!$G$3:$G$4794,용기수불기초자료!$B$3:$B$4794,A132,용기수불기초자료!$C$3:$C$4794,$F$3)</f>
        <v>0</v>
      </c>
      <c r="I132" s="547">
        <f t="shared" si="804"/>
        <v>2</v>
      </c>
      <c r="J132" s="552">
        <v>0</v>
      </c>
      <c r="K132" s="550">
        <f>SUMIFS(용기수불기초자료!$D$3:$D$4794,용기수불기초자료!$B$3:$B$4794,A132,용기수불기초자료!$C$3:$C$4794,$J$3)</f>
        <v>0</v>
      </c>
      <c r="L132" s="551">
        <f>SUMIFS(용기수불기초자료!$G$3:$G$4794,용기수불기초자료!$B$3:$B$4794,A132,용기수불기초자료!$C$3:$C$4794,$J$3)</f>
        <v>0</v>
      </c>
      <c r="M132" s="548">
        <f t="shared" si="805"/>
        <v>0</v>
      </c>
      <c r="N132" s="630">
        <v>4</v>
      </c>
      <c r="O132" s="550">
        <f>SUMIFS(용기수불기초자료!$D$3:$D$4794,용기수불기초자료!$B$3:$B$4794,A132,용기수불기초자료!$C$3:$C$4794,$N$3)</f>
        <v>6</v>
      </c>
      <c r="P132" s="551">
        <f>SUMIFS(용기수불기초자료!$G$3:$G$4794,용기수불기초자료!$B$3:$B$4794,A132,용기수불기초자료!$C$3:$C$4794,$N$3)</f>
        <v>4</v>
      </c>
      <c r="Q132" s="547">
        <f t="shared" si="806"/>
        <v>6</v>
      </c>
      <c r="R132" s="552">
        <v>0</v>
      </c>
      <c r="S132" s="551">
        <f>SUMIFS(용기수불기초자료!$D$3:$D$4794,용기수불기초자료!$B$3:$B$4794,A132,용기수불기초자료!$C$3:$C$4794,$R$3)</f>
        <v>0</v>
      </c>
      <c r="T132" s="551">
        <f>SUMIFS(용기수불기초자료!$G$3:$G$4794,용기수불기초자료!$B$3:$B$4794,A132,용기수불기초자료!$C$3:$C$4794,$R$3)</f>
        <v>0</v>
      </c>
      <c r="U132" s="548">
        <f t="shared" si="807"/>
        <v>0</v>
      </c>
      <c r="V132" s="549">
        <v>0</v>
      </c>
      <c r="W132" s="551">
        <f>SUMIFS(용기수불기초자료!$D$3:$D$4794,용기수불기초자료!$B$3:$B$4794,A132,용기수불기초자료!$C$3:$C$4794,$V$3)</f>
        <v>0</v>
      </c>
      <c r="X132" s="551">
        <f>SUMIFS(용기수불기초자료!$G$3:$G$4794,용기수불기초자료!$B$3:$B$4794,A132,용기수불기초자료!$C$3:$C$4794,$V$3)</f>
        <v>0</v>
      </c>
      <c r="Y132" s="547">
        <f t="shared" si="808"/>
        <v>0</v>
      </c>
      <c r="Z132" s="552">
        <v>0</v>
      </c>
      <c r="AA132" s="551">
        <f>SUMIFS(용기수불기초자료!$D$3:$D$4794,용기수불기초자료!$B$3:$B$4794,A132,용기수불기초자료!$C$3:$C$4794,$Z$3)</f>
        <v>0</v>
      </c>
      <c r="AB132" s="551">
        <f>SUMIFS(용기수불기초자료!$G$3:$G$4794,용기수불기초자료!$B$3:$B$4794,A132,용기수불기초자료!$C$3:$C$4794,$Z$3)</f>
        <v>0</v>
      </c>
      <c r="AC132" s="548">
        <f t="shared" si="809"/>
        <v>0</v>
      </c>
      <c r="AD132" s="552">
        <v>-1</v>
      </c>
      <c r="AE132" s="551">
        <f>SUMIFS(용기수불기초자료!$D$3:$D$4794,용기수불기초자료!$B$3:$B$4794,A132,용기수불기초자료!$C$3:$C$4794,$AD$3)</f>
        <v>0</v>
      </c>
      <c r="AF132" s="551">
        <f>SUMIFS(용기수불기초자료!$G$3:$G$4794,용기수불기초자료!$B$3:$B$4794,A132,용기수불기초자료!$C$3:$C$4794,$AD$3)</f>
        <v>0</v>
      </c>
      <c r="AG132" s="548">
        <f t="shared" si="810"/>
        <v>-1</v>
      </c>
      <c r="AH132" s="549">
        <v>19</v>
      </c>
      <c r="AI132" s="551">
        <f>SUMIFS(용기수불기초자료!$D$3:$D$4794,용기수불기초자료!$B$3:$B$4794,A132,용기수불기초자료!$C$3:$C$4794,$AH$3)</f>
        <v>27</v>
      </c>
      <c r="AJ132" s="551">
        <f>SUMIFS(용기수불기초자료!$G$3:$G$4794,용기수불기초자료!$B$3:$B$4794,A132,용기수불기초자료!$C$3:$C$4794,$AH$3)</f>
        <v>27</v>
      </c>
      <c r="AK132" s="547">
        <f t="shared" si="811"/>
        <v>19</v>
      </c>
      <c r="AL132" s="552">
        <v>0</v>
      </c>
      <c r="AM132" s="551">
        <f>SUMIFS(용기수불기초자료!$D$3:$D$4794,용기수불기초자료!$B$3:$B$4794,A132,용기수불기초자료!$C$3:$C$4794,$AL$3)</f>
        <v>0</v>
      </c>
      <c r="AN132" s="551">
        <f>SUMIFS(용기수불기초자료!$G$3:$G$4794,용기수불기초자료!$B$3:$B$4794,A132,용기수불기초자료!$C$3:$C$4794,$AL$3)</f>
        <v>0</v>
      </c>
      <c r="AO132" s="548">
        <f t="shared" ref="AO132:AO144" si="928">AL132+AM132-AN132</f>
        <v>0</v>
      </c>
      <c r="AP132" s="552">
        <v>0</v>
      </c>
      <c r="AQ132" s="551">
        <f>SUMIFS(용기수불기초자료!$D$3:$D$4794,용기수불기초자료!$B$3:$B$4794,A132,용기수불기초자료!$C$3:$C$4794,$AP$3)</f>
        <v>0</v>
      </c>
      <c r="AR132" s="551">
        <f>SUMIFS(용기수불기초자료!$G$3:$G$4794,용기수불기초자료!$B$3:$B$4794,A132,용기수불기초자료!$C$3:$C$4794,$AP$3)</f>
        <v>0</v>
      </c>
      <c r="AS132" s="548">
        <f t="shared" si="606"/>
        <v>0</v>
      </c>
      <c r="AT132" s="552">
        <v>1</v>
      </c>
      <c r="AU132" s="551">
        <f>SUMIFS(용기수불기초자료!$D$3:$D$4794,용기수불기초자료!$B$3:$B$4794,A132,용기수불기초자료!$C$3:$C$4794,$AT$3)</f>
        <v>0</v>
      </c>
      <c r="AV132" s="551">
        <f>SUMIFS(용기수불기초자료!$G$3:$G$4794,용기수불기초자료!$B$3:$B$4794,A132,용기수불기초자료!$C$3:$C$4794,$AT$3)</f>
        <v>0</v>
      </c>
      <c r="AW132" s="548">
        <f t="shared" si="812"/>
        <v>1</v>
      </c>
      <c r="AX132" s="549">
        <v>0</v>
      </c>
      <c r="AY132" s="550">
        <f>SUMIFS(용기수불기초자료!$D$3:$D$4794,용기수불기초자료!$B$3:$B$4794,A132,용기수불기초자료!$C$3:$C$4794,$AX$3)</f>
        <v>0</v>
      </c>
      <c r="AZ132" s="551">
        <f>SUMIFS(용기수불기초자료!$G$3:$G$4794,용기수불기초자료!$B$3:$B$4794,A132,용기수불기초자료!$C$3:$C$4794,$AX$3)</f>
        <v>0</v>
      </c>
      <c r="BA132" s="547">
        <f t="shared" si="813"/>
        <v>0</v>
      </c>
      <c r="BB132" s="552">
        <v>0</v>
      </c>
      <c r="BC132" s="550">
        <f>SUMIFS(용기수불기초자료!$D$3:$D$4794,용기수불기초자료!$B$3:$B$4794,A132,용기수불기초자료!$C$3:$C$4794,$BB$3)</f>
        <v>0</v>
      </c>
      <c r="BD132" s="551">
        <f>SUMIFS(용기수불기초자료!$G$3:$G$4794,용기수불기초자료!$B$3:$B$4794,A132,용기수불기초자료!$C$3:$C$4794,$BB$3)</f>
        <v>0</v>
      </c>
      <c r="BE132" s="548">
        <f t="shared" si="814"/>
        <v>0</v>
      </c>
      <c r="BF132" s="549">
        <v>0</v>
      </c>
      <c r="BG132" s="550">
        <f>SUMIFS(용기수불기초자료!$D$3:$D$4794,용기수불기초자료!$B$3:$B$4794,A132,용기수불기초자료!$C$3:$C$4794,$BF$3)</f>
        <v>0</v>
      </c>
      <c r="BH132" s="551">
        <f>SUMIFS(용기수불기초자료!$G$3:$G$4794,용기수불기초자료!$B$3:$B$4794,A132,용기수불기초자료!$C$3:$C$4794,$BF$3)</f>
        <v>0</v>
      </c>
      <c r="BI132" s="547">
        <f t="shared" si="815"/>
        <v>0</v>
      </c>
      <c r="BJ132" s="552">
        <v>0</v>
      </c>
      <c r="BK132" s="550">
        <f>SUMIFS(용기수불기초자료!$D$3:$D$4794,용기수불기초자료!$B$3:$B$4794,A132,용기수불기초자료!$C$3:$C$4794,$BJ$3)</f>
        <v>0</v>
      </c>
      <c r="BL132" s="551">
        <f>SUMIFS(용기수불기초자료!$G$3:$G$4794,용기수불기초자료!$B$3:$B$4794,A132,용기수불기초자료!$C$3:$C$4794,$BJ$3)</f>
        <v>0</v>
      </c>
      <c r="BM132" s="548">
        <f t="shared" si="816"/>
        <v>0</v>
      </c>
      <c r="BN132" s="552">
        <v>0</v>
      </c>
      <c r="BO132" s="550">
        <f>SUMIFS(용기수불기초자료!$D$3:$D$4794,용기수불기초자료!$B$3:$B$4794,A132,용기수불기초자료!$C$3:$C$4794,$BN$3)</f>
        <v>0</v>
      </c>
      <c r="BP132" s="551">
        <f>SUMIFS(용기수불기초자료!$G$3:$G$4794,용기수불기초자료!$B$3:$B$4794,A132,용기수불기초자료!$C$3:$C$4794,$BN$3)</f>
        <v>0</v>
      </c>
      <c r="BQ132" s="548">
        <f t="shared" si="817"/>
        <v>0</v>
      </c>
      <c r="BR132" s="552">
        <v>0</v>
      </c>
      <c r="BS132" s="550">
        <f>SUMIFS(용기수불기초자료!$D$3:$D$4794,용기수불기초자료!$B$3:$B$4794,A132,용기수불기초자료!$C$3:$C$4794,$BR$3)</f>
        <v>0</v>
      </c>
      <c r="BT132" s="551">
        <f>SUMIFS(용기수불기초자료!$G$3:$G$4794,용기수불기초자료!$B$3:$B$4794,A132,용기수불기초자료!$C$3:$C$4794,$BR$3)</f>
        <v>0</v>
      </c>
      <c r="BU132" s="548">
        <f t="shared" si="818"/>
        <v>0</v>
      </c>
      <c r="BV132" s="549">
        <v>0</v>
      </c>
      <c r="BW132" s="550">
        <f>SUMIFS(용기수불기초자료!$D$3:$D$4794,용기수불기초자료!$B$3:$B$4794,A132,용기수불기초자료!$C$3:$C$4794,$BV$3)</f>
        <v>0</v>
      </c>
      <c r="BX132" s="551">
        <f>SUMIFS(용기수불기초자료!$G$3:$G$4794,용기수불기초자료!$B$3:$B$4794,A132,용기수불기초자료!$C$3:$C$4794,$BV$3)</f>
        <v>0</v>
      </c>
      <c r="BY132" s="547">
        <f t="shared" si="819"/>
        <v>0</v>
      </c>
      <c r="BZ132" s="552">
        <v>0</v>
      </c>
      <c r="CA132" s="550">
        <f>SUMIFS(용기수불기초자료!$D$3:$D$4794,용기수불기초자료!$B$3:$B$4794,A132,용기수불기초자료!$C$3:$C$4794,$BZ$3)</f>
        <v>0</v>
      </c>
      <c r="CB132" s="551">
        <f>SUMIFS(용기수불기초자료!$G$3:$G$4794,용기수불기초자료!$B$3:$B$4794,A132,용기수불기초자료!$C$3:$C$4794,$BZ$3)</f>
        <v>0</v>
      </c>
      <c r="CC132" s="548">
        <f t="shared" si="820"/>
        <v>0</v>
      </c>
      <c r="CD132" s="552">
        <v>0</v>
      </c>
      <c r="CE132" s="550">
        <f>SUMIFS(용기수불기초자료!$D$3:$D$4794,용기수불기초자료!$B$3:$B$4794,A132,용기수불기초자료!$C$3:$C$4794,$CD$3)</f>
        <v>0</v>
      </c>
      <c r="CF132" s="551">
        <f>SUMIFS(용기수불기초자료!$G$3:$G$4794,용기수불기초자료!$B$3:$B$4794,A132,용기수불기초자료!$C$3:$C$4794,$CD$3)</f>
        <v>0</v>
      </c>
      <c r="CG132" s="548">
        <f t="shared" si="821"/>
        <v>0</v>
      </c>
      <c r="CH132" s="552">
        <v>0</v>
      </c>
      <c r="CI132" s="550">
        <f>SUMIFS(용기수불기초자료!$D$3:$D$4794,용기수불기초자료!$B$3:$B$4794,A132,용기수불기초자료!$C$3:$C$4794,$CH$3)</f>
        <v>0</v>
      </c>
      <c r="CJ132" s="551">
        <f>SUMIFS(용기수불기초자료!$G$3:$G$4794,용기수불기초자료!$B$3:$B$4794,A132,용기수불기초자료!$C$3:$C$4794,$CH$3)</f>
        <v>0</v>
      </c>
      <c r="CK132" s="548">
        <f t="shared" si="822"/>
        <v>0</v>
      </c>
      <c r="CL132" s="549">
        <v>0</v>
      </c>
      <c r="CM132" s="550">
        <f>SUMIFS(용기수불기초자료!$D$3:$D$4794,용기수불기초자료!$B$3:$B$4794,A132,용기수불기초자료!$C$3:$C$4794,$CL$3)</f>
        <v>0</v>
      </c>
      <c r="CN132" s="551">
        <f>SUMIFS(용기수불기초자료!$G$3:$G$4794,용기수불기초자료!$B$3:$B$4794,A132,용기수불기초자료!$C$3:$C$4794,$CL$3)</f>
        <v>0</v>
      </c>
      <c r="CO132" s="547">
        <f t="shared" si="823"/>
        <v>0</v>
      </c>
      <c r="CP132" s="552">
        <v>0</v>
      </c>
      <c r="CQ132" s="550">
        <f>SUMIFS(용기수불기초자료!$D$3:$D$4794,용기수불기초자료!$B$3:$B$4794,A132,용기수불기초자료!$C$3:$C$4794,$CP$3)</f>
        <v>0</v>
      </c>
      <c r="CR132" s="551">
        <f>SUMIFS(용기수불기초자료!$G$3:$G$4794,용기수불기초자료!$B$3:$B$4794,A132,용기수불기초자료!$C$3:$C$4794,$CP$3)</f>
        <v>0</v>
      </c>
      <c r="CS132" s="548">
        <f t="shared" si="824"/>
        <v>0</v>
      </c>
      <c r="CT132" s="549">
        <v>0</v>
      </c>
      <c r="CU132" s="550">
        <f>SUMIFS(용기수불기초자료!$D$3:$D$4794,용기수불기초자료!$B$3:$B$4794,A132,용기수불기초자료!$C$3:$C$4794,$CT$3)</f>
        <v>0</v>
      </c>
      <c r="CV132" s="551">
        <f>SUMIFS(용기수불기초자료!$G$3:$G$4794,용기수불기초자료!$B$3:$B$4794,A132,용기수불기초자료!$C$3:$C$4794,$CT$3)</f>
        <v>0</v>
      </c>
      <c r="CW132" s="547">
        <f t="shared" si="825"/>
        <v>0</v>
      </c>
      <c r="CX132" s="552">
        <v>0</v>
      </c>
      <c r="CY132" s="550">
        <f>SUMIFS(용기수불기초자료!$D$3:$D$4794,용기수불기초자료!$B$3:$B$4794,A132,용기수불기초자료!$C$3:$C$4794,$CX$3)</f>
        <v>0</v>
      </c>
      <c r="CZ132" s="551">
        <f>SUMIFS(용기수불기초자료!$G$3:$G$4794,용기수불기초자료!$B$3:$B$4794,A132,용기수불기초자료!$C$3:$C$4794,$CX$3)</f>
        <v>0</v>
      </c>
      <c r="DA132" s="548">
        <f t="shared" si="826"/>
        <v>0</v>
      </c>
      <c r="DB132" s="549">
        <v>26</v>
      </c>
      <c r="DC132" s="550">
        <f>SUMIFS(용기수불기초자료!$D$3:$D$4794,용기수불기초자료!$B$3:$B$4794,A132,용기수불기초자료!$C$3:$C$4794,$DB$3)</f>
        <v>79</v>
      </c>
      <c r="DD132" s="551">
        <f>SUMIFS(용기수불기초자료!$G$3:$G$4794,용기수불기초자료!$B$3:$B$4794,A132,용기수불기초자료!$C$3:$C$4794,$DB$3)</f>
        <v>79</v>
      </c>
      <c r="DE132" s="547">
        <f t="shared" si="827"/>
        <v>26</v>
      </c>
      <c r="DF132" s="552">
        <v>0</v>
      </c>
      <c r="DG132" s="550">
        <f>SUMIFS(용기수불기초자료!$D$3:$D$4794,용기수불기초자료!$B$3:$B$4794,A132,용기수불기초자료!$C$3:$C$4794,$DF$3)</f>
        <v>0</v>
      </c>
      <c r="DH132" s="551">
        <f>SUMIFS(용기수불기초자료!$G$3:$G$4794,용기수불기초자료!$B$3:$B$4794,A132,용기수불기초자료!$C$3:$C$4794,$DF$3)</f>
        <v>0</v>
      </c>
      <c r="DI132" s="548">
        <f t="shared" si="828"/>
        <v>0</v>
      </c>
      <c r="DJ132" s="552">
        <v>0</v>
      </c>
      <c r="DK132" s="550">
        <f>SUMIFS(용기수불기초자료!$D$3:$D$4794,용기수불기초자료!$B$3:$B$4794,A132,용기수불기초자료!$C$3:$C$4794,$DJ$3)</f>
        <v>0</v>
      </c>
      <c r="DL132" s="551">
        <f>SUMIFS(용기수불기초자료!$G$3:$G$4794,용기수불기초자료!$B$3:$B$4794,A132,용기수불기초자료!$C$3:$C$4794,$DJ$3)</f>
        <v>0</v>
      </c>
      <c r="DM132" s="548">
        <f t="shared" si="829"/>
        <v>0</v>
      </c>
      <c r="DN132" s="552">
        <v>0</v>
      </c>
      <c r="DO132" s="550">
        <f>SUMIFS(용기수불기초자료!$D$3:$D$4794,용기수불기초자료!$B$3:$B$4794,A132,용기수불기초자료!$C$3:$C$4794,$DN$3)</f>
        <v>0</v>
      </c>
      <c r="DP132" s="551">
        <f>SUMIFS(용기수불기초자료!$G$3:$G$4794,용기수불기초자료!$B$3:$B$4794,A132,용기수불기초자료!$C$3:$C$4794,$DN$3)</f>
        <v>0</v>
      </c>
      <c r="DQ132" s="554">
        <f t="shared" si="918"/>
        <v>0</v>
      </c>
      <c r="DR132" s="549">
        <v>0</v>
      </c>
      <c r="DS132" s="550">
        <f>SUMIFS(용기수불기초자료!$D$3:$D$4794,용기수불기초자료!$B$3:$B$4794,A132,용기수불기초자료!$C$3:$C$4794,$DR$3)</f>
        <v>0</v>
      </c>
      <c r="DT132" s="551">
        <f>SUMIFS(용기수불기초자료!$G$3:$G$4794,용기수불기초자료!$B$3:$B$4794,A132,용기수불기초자료!$C$3:$C$4794,$DR$3)</f>
        <v>0</v>
      </c>
      <c r="DU132" s="547">
        <f t="shared" si="877"/>
        <v>0</v>
      </c>
      <c r="DV132" s="552">
        <v>0</v>
      </c>
      <c r="DW132" s="550">
        <f>SUMIFS(용기수불기초자료!$D$3:$D$4794,용기수불기초자료!$B$3:$B$4794,A132,용기수불기초자료!$C$3:$C$4794,$DV$3)</f>
        <v>0</v>
      </c>
      <c r="DX132" s="551">
        <f>SUMIFS(용기수불기초자료!$G$3:$G$4794,용기수불기초자료!$B$3:$B$4794,A132,용기수불기초자료!$C$3:$C$4794,$DV$3)</f>
        <v>0</v>
      </c>
      <c r="DY132" s="548">
        <f t="shared" si="830"/>
        <v>0</v>
      </c>
      <c r="DZ132" s="549">
        <v>0</v>
      </c>
      <c r="EA132" s="550">
        <f>SUMIFS(용기수불기초자료!$D$3:$D$4794,용기수불기초자료!$B$3:$B$4794,A132,용기수불기초자료!$C$3:$C$4794,$DZ$3)</f>
        <v>0</v>
      </c>
      <c r="EB132" s="551">
        <f>SUMIFS(용기수불기초자료!$G$3:$G$4794,용기수불기초자료!$B$3:$B$4794,A132,용기수불기초자료!$C$3:$C$4794,$DZ$3)</f>
        <v>0</v>
      </c>
      <c r="EC132" s="547">
        <f t="shared" si="831"/>
        <v>0</v>
      </c>
      <c r="ED132" s="552">
        <v>0</v>
      </c>
      <c r="EE132" s="550">
        <f>SUMIFS(용기수불기초자료!$D$3:$D$4794,용기수불기초자료!$B$3:$B$4794,A132,용기수불기초자료!$C$3:$C$4794,$ED$3)</f>
        <v>0</v>
      </c>
      <c r="EF132" s="551">
        <f>SUMIFS(용기수불기초자료!$G$3:$G$4794,용기수불기초자료!$B$3:$B$4794,A132,용기수불기초자료!$C$3:$C$4794,$ED$3)</f>
        <v>0</v>
      </c>
      <c r="EG132" s="548">
        <f t="shared" si="832"/>
        <v>0</v>
      </c>
      <c r="EH132" s="552">
        <v>0</v>
      </c>
      <c r="EI132" s="550">
        <f>SUMIFS(용기수불기초자료!$D$3:$D$4794,용기수불기초자료!$B$3:$B$4794,A132,용기수불기초자료!$C$3:$C$4794,$EH$3)</f>
        <v>0</v>
      </c>
      <c r="EJ132" s="551">
        <f>SUMIFS(용기수불기초자료!$G$3:$G$4794,용기수불기초자료!$B$3:$B$4794,A132,용기수불기초자료!$C$3:$C$4794,$EH$3)</f>
        <v>0</v>
      </c>
      <c r="EK132" s="548">
        <f t="shared" si="833"/>
        <v>0</v>
      </c>
      <c r="EL132" s="549">
        <v>0</v>
      </c>
      <c r="EM132" s="550">
        <f>SUMIFS(용기수불기초자료!$D$3:$D$4794,용기수불기초자료!$B$3:$B$4794,A132,용기수불기초자료!$C$3:$C$4794,$EL$3)</f>
        <v>0</v>
      </c>
      <c r="EN132" s="551">
        <f>SUMIFS(용기수불기초자료!$G$3:$G$4794,용기수불기초자료!$B$3:$B$4794,A132,용기수불기초자료!$C$3:$C$4794,$EL$3)</f>
        <v>0</v>
      </c>
      <c r="EO132" s="547">
        <f t="shared" si="834"/>
        <v>0</v>
      </c>
      <c r="EP132" s="552">
        <v>0</v>
      </c>
      <c r="EQ132" s="550">
        <f>SUMIFS(용기수불기초자료!$D$3:$D$4794,용기수불기초자료!$B$3:$B$4794,A132,용기수불기초자료!$C$3:$C$4794,$EP$3)</f>
        <v>0</v>
      </c>
      <c r="ER132" s="551">
        <f>SUMIFS(용기수불기초자료!$G$3:$G$4794,용기수불기초자료!$B$3:$B$4794,A132,용기수불기초자료!$C$3:$C$4794,$EP$3)</f>
        <v>0</v>
      </c>
      <c r="ES132" s="548">
        <f t="shared" si="835"/>
        <v>0</v>
      </c>
      <c r="ET132" s="552">
        <v>0</v>
      </c>
      <c r="EU132" s="550">
        <f>SUMIFS(용기수불기초자료!$D$3:$D$4794,용기수불기초자료!$B$3:$B$4794,A132,용기수불기초자료!$C$3:$C$4794,$ET$3)</f>
        <v>0</v>
      </c>
      <c r="EV132" s="551">
        <f>SUMIFS(용기수불기초자료!$G$3:$G$4794,용기수불기초자료!$B$3:$B$4794,A132,용기수불기초자료!$C$3:$C$4794,$ET$3)</f>
        <v>0</v>
      </c>
      <c r="EW132" s="548">
        <f t="shared" si="836"/>
        <v>0</v>
      </c>
      <c r="EX132" s="552">
        <v>0</v>
      </c>
      <c r="EY132" s="550">
        <f>SUMIFS(용기수불기초자료!$D$3:$D$4794,용기수불기초자료!$B$3:$B$4794,A132,용기수불기초자료!$C$3:$C$4794,$EX$3)</f>
        <v>0</v>
      </c>
      <c r="EZ132" s="551">
        <f>SUMIFS(용기수불기초자료!$G$3:$G$4794,용기수불기초자료!$B$3:$B$4794,A132,용기수불기초자료!$C$3:$C$4794,$EX$3)</f>
        <v>0</v>
      </c>
      <c r="FA132" s="554">
        <f t="shared" si="837"/>
        <v>0</v>
      </c>
      <c r="FB132" s="552">
        <v>0</v>
      </c>
      <c r="FC132" s="555">
        <f>SUMIFS(용기수불기초자료!$D$3:$D$4794,용기수불기초자료!$B$3:$B$4794,A132,용기수불기초자료!$C$3:$C$4794,$FB$3)</f>
        <v>0</v>
      </c>
      <c r="FD132" s="555">
        <f>SUMIFS(용기수불기초자료!$G$3:$G$4794,용기수불기초자료!$B$3:$B$4794,A132,용기수불기초자료!$C$3:$C$4794,$FB$3)</f>
        <v>0</v>
      </c>
      <c r="FE132" s="554">
        <f t="shared" si="838"/>
        <v>0</v>
      </c>
      <c r="FF132" s="552">
        <v>0</v>
      </c>
      <c r="FG132" s="555">
        <f>SUMIFS(용기수불기초자료!$D$3:$D$4794,용기수불기초자료!$B$3:$B$4794,A132,용기수불기초자료!$C$3:$C$4794,$FF$3)</f>
        <v>0</v>
      </c>
      <c r="FH132" s="555">
        <f>SUMIFS(용기수불기초자료!$G$3:$G$4794,용기수불기초자료!$B$3:$B$4794,A132,용기수불기초자료!$C$3:$C$4794,$FF$3)</f>
        <v>0</v>
      </c>
      <c r="FI132" s="554">
        <f t="shared" si="680"/>
        <v>0</v>
      </c>
      <c r="FJ132" s="552">
        <v>0</v>
      </c>
      <c r="FK132" s="555">
        <f>SUMIFS(용기수불기초자료!$D$3:$D$4794,용기수불기초자료!$B$3:$B$4794,$A132,용기수불기초자료!$C$3:$C$4794,$FJ$3)</f>
        <v>0</v>
      </c>
      <c r="FL132" s="555">
        <f>SUMIFS(용기수불기초자료!$G$3:$G$4794,용기수불기초자료!$B$3:$B$4794,$A132,용기수불기초자료!$C$3:$C$4794,$FJ$3)</f>
        <v>0</v>
      </c>
      <c r="FM132" s="554">
        <f t="shared" si="681"/>
        <v>0</v>
      </c>
      <c r="FN132" s="552">
        <v>0</v>
      </c>
      <c r="FO132" s="555">
        <f>SUMIFS(용기수불기초자료!$D$3:$D$4794,용기수불기초자료!$B$3:$B$4794,$A132,용기수불기초자료!$C$3:$C$4794,$FN$3)</f>
        <v>0</v>
      </c>
      <c r="FP132" s="555">
        <f>SUMIFS(용기수불기초자료!$G$3:$G$4794,용기수불기초자료!$B$3:$B$4794,$A132,용기수불기초자료!$C$3:$C$4794,$FN$3)</f>
        <v>0</v>
      </c>
      <c r="FQ132" s="554">
        <f t="shared" si="682"/>
        <v>0</v>
      </c>
      <c r="FR132" s="558">
        <v>0</v>
      </c>
      <c r="FS132" s="582">
        <f>SUMIF(기화기수불!$B$4:$B$628,A132,기화기수불!$D$4:$D$628)</f>
        <v>0</v>
      </c>
      <c r="FT132" s="582">
        <f>SUMIF(기화기수불!$B$4:$B$628,A132,기화기수불!$C$4:$C$628)</f>
        <v>0</v>
      </c>
      <c r="FU132" s="559">
        <f t="shared" si="926"/>
        <v>0</v>
      </c>
      <c r="FW132" s="228"/>
    </row>
    <row r="133" spans="1:179" x14ac:dyDescent="0.3">
      <c r="A133" s="945" t="s">
        <v>923</v>
      </c>
      <c r="B133" s="546">
        <f t="shared" si="920"/>
        <v>15</v>
      </c>
      <c r="C133" s="547">
        <f t="shared" si="921"/>
        <v>13</v>
      </c>
      <c r="D133" s="547">
        <f t="shared" si="922"/>
        <v>13</v>
      </c>
      <c r="E133" s="548">
        <f t="shared" si="923"/>
        <v>15</v>
      </c>
      <c r="F133" s="549">
        <v>0</v>
      </c>
      <c r="G133" s="550">
        <f>SUMIFS(용기수불기초자료!$D$3:$D$4794,용기수불기초자료!$B$3:$B$4794,A133,용기수불기초자료!$C$3:$C$4794,$F$3)</f>
        <v>0</v>
      </c>
      <c r="H133" s="551">
        <f>SUMIFS(용기수불기초자료!$G$3:$G$4794,용기수불기초자료!$B$3:$B$4794,A133,용기수불기초자료!$C$3:$C$4794,$F$3)</f>
        <v>0</v>
      </c>
      <c r="I133" s="547">
        <f t="shared" si="804"/>
        <v>0</v>
      </c>
      <c r="J133" s="552">
        <v>0</v>
      </c>
      <c r="K133" s="550">
        <f>SUMIFS(용기수불기초자료!$D$3:$D$4794,용기수불기초자료!$B$3:$B$4794,A133,용기수불기초자료!$C$3:$C$4794,$J$3)</f>
        <v>0</v>
      </c>
      <c r="L133" s="551">
        <f>SUMIFS(용기수불기초자료!$G$3:$G$4794,용기수불기초자료!$B$3:$B$4794,A133,용기수불기초자료!$C$3:$C$4794,$J$3)</f>
        <v>0</v>
      </c>
      <c r="M133" s="548">
        <f t="shared" si="805"/>
        <v>0</v>
      </c>
      <c r="N133" s="549">
        <v>0</v>
      </c>
      <c r="O133" s="550">
        <f>SUMIFS(용기수불기초자료!$D$3:$D$4794,용기수불기초자료!$B$3:$B$4794,A133,용기수불기초자료!$C$3:$C$4794,$N$3)</f>
        <v>0</v>
      </c>
      <c r="P133" s="551">
        <f>SUMIFS(용기수불기초자료!$G$3:$G$4794,용기수불기초자료!$B$3:$B$4794,A133,용기수불기초자료!$C$3:$C$4794,$N$3)</f>
        <v>0</v>
      </c>
      <c r="Q133" s="547">
        <f t="shared" si="806"/>
        <v>0</v>
      </c>
      <c r="R133" s="552">
        <v>0</v>
      </c>
      <c r="S133" s="551">
        <f>SUMIFS(용기수불기초자료!$D$3:$D$4794,용기수불기초자료!$B$3:$B$4794,A133,용기수불기초자료!$C$3:$C$4794,$R$3)</f>
        <v>0</v>
      </c>
      <c r="T133" s="551">
        <f>SUMIFS(용기수불기초자료!$G$3:$G$4794,용기수불기초자료!$B$3:$B$4794,A133,용기수불기초자료!$C$3:$C$4794,$R$3)</f>
        <v>0</v>
      </c>
      <c r="U133" s="548">
        <f t="shared" si="807"/>
        <v>0</v>
      </c>
      <c r="V133" s="549">
        <v>0</v>
      </c>
      <c r="W133" s="551">
        <f>SUMIFS(용기수불기초자료!$D$3:$D$4794,용기수불기초자료!$B$3:$B$4794,A133,용기수불기초자료!$C$3:$C$4794,$V$3)</f>
        <v>0</v>
      </c>
      <c r="X133" s="551">
        <f>SUMIFS(용기수불기초자료!$G$3:$G$4794,용기수불기초자료!$B$3:$B$4794,A133,용기수불기초자료!$C$3:$C$4794,$V$3)</f>
        <v>0</v>
      </c>
      <c r="Y133" s="547">
        <f t="shared" si="808"/>
        <v>0</v>
      </c>
      <c r="Z133" s="552">
        <v>0</v>
      </c>
      <c r="AA133" s="551">
        <f>SUMIFS(용기수불기초자료!$D$3:$D$4794,용기수불기초자료!$B$3:$B$4794,A133,용기수불기초자료!$C$3:$C$4794,$Z$3)</f>
        <v>0</v>
      </c>
      <c r="AB133" s="551">
        <f>SUMIFS(용기수불기초자료!$G$3:$G$4794,용기수불기초자료!$B$3:$B$4794,A133,용기수불기초자료!$C$3:$C$4794,$Z$3)</f>
        <v>0</v>
      </c>
      <c r="AC133" s="548">
        <f t="shared" si="809"/>
        <v>0</v>
      </c>
      <c r="AD133" s="552">
        <v>0</v>
      </c>
      <c r="AE133" s="551">
        <f>SUMIFS(용기수불기초자료!$D$3:$D$4794,용기수불기초자료!$B$3:$B$4794,A133,용기수불기초자료!$C$3:$C$4794,$AD$3)</f>
        <v>0</v>
      </c>
      <c r="AF133" s="551">
        <f>SUMIFS(용기수불기초자료!$G$3:$G$4794,용기수불기초자료!$B$3:$B$4794,A133,용기수불기초자료!$C$3:$C$4794,$AD$3)</f>
        <v>0</v>
      </c>
      <c r="AG133" s="548">
        <f t="shared" si="810"/>
        <v>0</v>
      </c>
      <c r="AH133" s="549">
        <v>0</v>
      </c>
      <c r="AI133" s="551">
        <f>SUMIFS(용기수불기초자료!$D$3:$D$4794,용기수불기초자료!$B$3:$B$4794,A133,용기수불기초자료!$C$3:$C$4794,$AH$3)</f>
        <v>0</v>
      </c>
      <c r="AJ133" s="551">
        <f>SUMIFS(용기수불기초자료!$G$3:$G$4794,용기수불기초자료!$B$3:$B$4794,A133,용기수불기초자료!$C$3:$C$4794,$AH$3)</f>
        <v>0</v>
      </c>
      <c r="AK133" s="547">
        <f t="shared" si="811"/>
        <v>0</v>
      </c>
      <c r="AL133" s="552">
        <v>0</v>
      </c>
      <c r="AM133" s="551">
        <f>SUMIFS(용기수불기초자료!$D$3:$D$4794,용기수불기초자료!$B$3:$B$4794,A133,용기수불기초자료!$C$3:$C$4794,$AL$3)</f>
        <v>0</v>
      </c>
      <c r="AN133" s="551">
        <f>SUMIFS(용기수불기초자료!$G$3:$G$4794,용기수불기초자료!$B$3:$B$4794,A133,용기수불기초자료!$C$3:$C$4794,$AL$3)</f>
        <v>0</v>
      </c>
      <c r="AO133" s="548">
        <f t="shared" si="928"/>
        <v>0</v>
      </c>
      <c r="AP133" s="552">
        <v>0</v>
      </c>
      <c r="AQ133" s="551">
        <f>SUMIFS(용기수불기초자료!$D$3:$D$4794,용기수불기초자료!$B$3:$B$4794,A133,용기수불기초자료!$C$3:$C$4794,$AP$3)</f>
        <v>0</v>
      </c>
      <c r="AR133" s="551">
        <f>SUMIFS(용기수불기초자료!$G$3:$G$4794,용기수불기초자료!$B$3:$B$4794,A133,용기수불기초자료!$C$3:$C$4794,$AP$3)</f>
        <v>0</v>
      </c>
      <c r="AS133" s="548">
        <f t="shared" si="606"/>
        <v>0</v>
      </c>
      <c r="AT133" s="552">
        <v>0</v>
      </c>
      <c r="AU133" s="551">
        <f>SUMIFS(용기수불기초자료!$D$3:$D$4794,용기수불기초자료!$B$3:$B$4794,A133,용기수불기초자료!$C$3:$C$4794,$AT$3)</f>
        <v>0</v>
      </c>
      <c r="AV133" s="551">
        <f>SUMIFS(용기수불기초자료!$G$3:$G$4794,용기수불기초자료!$B$3:$B$4794,A133,용기수불기초자료!$C$3:$C$4794,$AT$3)</f>
        <v>0</v>
      </c>
      <c r="AW133" s="548">
        <f t="shared" si="812"/>
        <v>0</v>
      </c>
      <c r="AX133" s="549">
        <v>0</v>
      </c>
      <c r="AY133" s="550">
        <f>SUMIFS(용기수불기초자료!$D$3:$D$4794,용기수불기초자료!$B$3:$B$4794,A133,용기수불기초자료!$C$3:$C$4794,$AX$3)</f>
        <v>0</v>
      </c>
      <c r="AZ133" s="551">
        <f>SUMIFS(용기수불기초자료!$G$3:$G$4794,용기수불기초자료!$B$3:$B$4794,A133,용기수불기초자료!$C$3:$C$4794,$AX$3)</f>
        <v>0</v>
      </c>
      <c r="BA133" s="547">
        <f t="shared" si="813"/>
        <v>0</v>
      </c>
      <c r="BB133" s="552">
        <v>0</v>
      </c>
      <c r="BC133" s="550">
        <f>SUMIFS(용기수불기초자료!$D$3:$D$4794,용기수불기초자료!$B$3:$B$4794,A133,용기수불기초자료!$C$3:$C$4794,$BB$3)</f>
        <v>0</v>
      </c>
      <c r="BD133" s="551">
        <f>SUMIFS(용기수불기초자료!$G$3:$G$4794,용기수불기초자료!$B$3:$B$4794,A133,용기수불기초자료!$C$3:$C$4794,$BB$3)</f>
        <v>0</v>
      </c>
      <c r="BE133" s="548">
        <f t="shared" si="814"/>
        <v>0</v>
      </c>
      <c r="BF133" s="549">
        <v>0</v>
      </c>
      <c r="BG133" s="550">
        <f>SUMIFS(용기수불기초자료!$D$3:$D$4794,용기수불기초자료!$B$3:$B$4794,A133,용기수불기초자료!$C$3:$C$4794,$BF$3)</f>
        <v>0</v>
      </c>
      <c r="BH133" s="551">
        <f>SUMIFS(용기수불기초자료!$G$3:$G$4794,용기수불기초자료!$B$3:$B$4794,A133,용기수불기초자료!$C$3:$C$4794,$BF$3)</f>
        <v>0</v>
      </c>
      <c r="BI133" s="547">
        <f t="shared" si="815"/>
        <v>0</v>
      </c>
      <c r="BJ133" s="552">
        <v>0</v>
      </c>
      <c r="BK133" s="550">
        <f>SUMIFS(용기수불기초자료!$D$3:$D$4794,용기수불기초자료!$B$3:$B$4794,A133,용기수불기초자료!$C$3:$C$4794,$BJ$3)</f>
        <v>0</v>
      </c>
      <c r="BL133" s="551">
        <f>SUMIFS(용기수불기초자료!$G$3:$G$4794,용기수불기초자료!$B$3:$B$4794,A133,용기수불기초자료!$C$3:$C$4794,$BJ$3)</f>
        <v>0</v>
      </c>
      <c r="BM133" s="548">
        <f t="shared" si="816"/>
        <v>0</v>
      </c>
      <c r="BN133" s="552">
        <v>3</v>
      </c>
      <c r="BO133" s="550">
        <f>SUMIFS(용기수불기초자료!$D$3:$D$4794,용기수불기초자료!$B$3:$B$4794,A133,용기수불기초자료!$C$3:$C$4794,$BN$3)</f>
        <v>1</v>
      </c>
      <c r="BP133" s="551">
        <f>SUMIFS(용기수불기초자료!$G$3:$G$4794,용기수불기초자료!$B$3:$B$4794,A133,용기수불기초자료!$C$3:$C$4794,$BN$3)</f>
        <v>1</v>
      </c>
      <c r="BQ133" s="548">
        <f t="shared" si="817"/>
        <v>3</v>
      </c>
      <c r="BR133" s="552">
        <v>5</v>
      </c>
      <c r="BS133" s="550">
        <f>SUMIFS(용기수불기초자료!$D$3:$D$4794,용기수불기초자료!$B$3:$B$4794,A133,용기수불기초자료!$C$3:$C$4794,$BR$3)</f>
        <v>12</v>
      </c>
      <c r="BT133" s="551">
        <f>SUMIFS(용기수불기초자료!$G$3:$G$4794,용기수불기초자료!$B$3:$B$4794,A133,용기수불기초자료!$C$3:$C$4794,$BR$3)</f>
        <v>12</v>
      </c>
      <c r="BU133" s="548">
        <f t="shared" si="818"/>
        <v>5</v>
      </c>
      <c r="BV133" s="549">
        <v>2</v>
      </c>
      <c r="BW133" s="550">
        <f>SUMIFS(용기수불기초자료!$D$3:$D$4794,용기수불기초자료!$B$3:$B$4794,A133,용기수불기초자료!$C$3:$C$4794,$BV$3)</f>
        <v>0</v>
      </c>
      <c r="BX133" s="551">
        <f>SUMIFS(용기수불기초자료!$G$3:$G$4794,용기수불기초자료!$B$3:$B$4794,A133,용기수불기초자료!$C$3:$C$4794,$BV$3)</f>
        <v>0</v>
      </c>
      <c r="BY133" s="547">
        <f t="shared" si="819"/>
        <v>2</v>
      </c>
      <c r="BZ133" s="552">
        <v>1</v>
      </c>
      <c r="CA133" s="550">
        <f>SUMIFS(용기수불기초자료!$D$3:$D$4794,용기수불기초자료!$B$3:$B$4794,A133,용기수불기초자료!$C$3:$C$4794,$BZ$3)</f>
        <v>0</v>
      </c>
      <c r="CB133" s="551">
        <f>SUMIFS(용기수불기초자료!$G$3:$G$4794,용기수불기초자료!$B$3:$B$4794,A133,용기수불기초자료!$C$3:$C$4794,$BZ$3)</f>
        <v>0</v>
      </c>
      <c r="CC133" s="548">
        <f t="shared" si="820"/>
        <v>1</v>
      </c>
      <c r="CD133" s="552">
        <v>2</v>
      </c>
      <c r="CE133" s="550">
        <f>SUMIFS(용기수불기초자료!$D$3:$D$4794,용기수불기초자료!$B$3:$B$4794,A133,용기수불기초자료!$C$3:$C$4794,$CD$3)</f>
        <v>0</v>
      </c>
      <c r="CF133" s="551">
        <f>SUMIFS(용기수불기초자료!$G$3:$G$4794,용기수불기초자료!$B$3:$B$4794,A133,용기수불기초자료!$C$3:$C$4794,$CD$3)</f>
        <v>0</v>
      </c>
      <c r="CG133" s="548">
        <f t="shared" si="821"/>
        <v>2</v>
      </c>
      <c r="CH133" s="552">
        <v>1</v>
      </c>
      <c r="CI133" s="550">
        <f>SUMIFS(용기수불기초자료!$D$3:$D$4794,용기수불기초자료!$B$3:$B$4794,A133,용기수불기초자료!$C$3:$C$4794,$CH$3)</f>
        <v>0</v>
      </c>
      <c r="CJ133" s="551">
        <f>SUMIFS(용기수불기초자료!$G$3:$G$4794,용기수불기초자료!$B$3:$B$4794,A133,용기수불기초자료!$C$3:$C$4794,$CH$3)</f>
        <v>0</v>
      </c>
      <c r="CK133" s="548">
        <f t="shared" si="822"/>
        <v>1</v>
      </c>
      <c r="CL133" s="549">
        <v>0</v>
      </c>
      <c r="CM133" s="550">
        <f>SUMIFS(용기수불기초자료!$D$3:$D$4794,용기수불기초자료!$B$3:$B$4794,A133,용기수불기초자료!$C$3:$C$4794,$CL$3)</f>
        <v>0</v>
      </c>
      <c r="CN133" s="551">
        <f>SUMIFS(용기수불기초자료!$G$3:$G$4794,용기수불기초자료!$B$3:$B$4794,A133,용기수불기초자료!$C$3:$C$4794,$CL$3)</f>
        <v>0</v>
      </c>
      <c r="CO133" s="547">
        <f t="shared" si="823"/>
        <v>0</v>
      </c>
      <c r="CP133" s="552">
        <v>0</v>
      </c>
      <c r="CQ133" s="550">
        <f>SUMIFS(용기수불기초자료!$D$3:$D$4794,용기수불기초자료!$B$3:$B$4794,A133,용기수불기초자료!$C$3:$C$4794,$CP$3)</f>
        <v>0</v>
      </c>
      <c r="CR133" s="551">
        <f>SUMIFS(용기수불기초자료!$G$3:$G$4794,용기수불기초자료!$B$3:$B$4794,A133,용기수불기초자료!$C$3:$C$4794,$CP$3)</f>
        <v>0</v>
      </c>
      <c r="CS133" s="548">
        <f t="shared" si="824"/>
        <v>0</v>
      </c>
      <c r="CT133" s="549">
        <v>0</v>
      </c>
      <c r="CU133" s="550">
        <f>SUMIFS(용기수불기초자료!$D$3:$D$4794,용기수불기초자료!$B$3:$B$4794,A133,용기수불기초자료!$C$3:$C$4794,$CT$3)</f>
        <v>0</v>
      </c>
      <c r="CV133" s="551">
        <f>SUMIFS(용기수불기초자료!$G$3:$G$4794,용기수불기초자료!$B$3:$B$4794,A133,용기수불기초자료!$C$3:$C$4794,$CT$3)</f>
        <v>0</v>
      </c>
      <c r="CW133" s="547">
        <f t="shared" si="825"/>
        <v>0</v>
      </c>
      <c r="CX133" s="552">
        <v>0</v>
      </c>
      <c r="CY133" s="550">
        <f>SUMIFS(용기수불기초자료!$D$3:$D$4794,용기수불기초자료!$B$3:$B$4794,A133,용기수불기초자료!$C$3:$C$4794,$CX$3)</f>
        <v>0</v>
      </c>
      <c r="CZ133" s="551">
        <f>SUMIFS(용기수불기초자료!$G$3:$G$4794,용기수불기초자료!$B$3:$B$4794,A133,용기수불기초자료!$C$3:$C$4794,$CX$3)</f>
        <v>0</v>
      </c>
      <c r="DA133" s="548">
        <f t="shared" si="826"/>
        <v>0</v>
      </c>
      <c r="DB133" s="549">
        <v>0</v>
      </c>
      <c r="DC133" s="550">
        <f>SUMIFS(용기수불기초자료!$D$3:$D$4794,용기수불기초자료!$B$3:$B$4794,A133,용기수불기초자료!$C$3:$C$4794,$DB$3)</f>
        <v>0</v>
      </c>
      <c r="DD133" s="551">
        <f>SUMIFS(용기수불기초자료!$G$3:$G$4794,용기수불기초자료!$B$3:$B$4794,A133,용기수불기초자료!$C$3:$C$4794,$DB$3)</f>
        <v>0</v>
      </c>
      <c r="DE133" s="547">
        <f t="shared" si="827"/>
        <v>0</v>
      </c>
      <c r="DF133" s="552">
        <v>0</v>
      </c>
      <c r="DG133" s="550">
        <f>SUMIFS(용기수불기초자료!$D$3:$D$4794,용기수불기초자료!$B$3:$B$4794,A133,용기수불기초자료!$C$3:$C$4794,$DF$3)</f>
        <v>0</v>
      </c>
      <c r="DH133" s="551">
        <f>SUMIFS(용기수불기초자료!$G$3:$G$4794,용기수불기초자료!$B$3:$B$4794,A133,용기수불기초자료!$C$3:$C$4794,$DF$3)</f>
        <v>0</v>
      </c>
      <c r="DI133" s="548">
        <f t="shared" si="828"/>
        <v>0</v>
      </c>
      <c r="DJ133" s="552">
        <v>0</v>
      </c>
      <c r="DK133" s="550">
        <f>SUMIFS(용기수불기초자료!$D$3:$D$4794,용기수불기초자료!$B$3:$B$4794,A133,용기수불기초자료!$C$3:$C$4794,$DJ$3)</f>
        <v>0</v>
      </c>
      <c r="DL133" s="551">
        <f>SUMIFS(용기수불기초자료!$G$3:$G$4794,용기수불기초자료!$B$3:$B$4794,A133,용기수불기초자료!$C$3:$C$4794,$DJ$3)</f>
        <v>0</v>
      </c>
      <c r="DM133" s="548">
        <f t="shared" si="829"/>
        <v>0</v>
      </c>
      <c r="DN133" s="552">
        <v>0</v>
      </c>
      <c r="DO133" s="550">
        <f>SUMIFS(용기수불기초자료!$D$3:$D$4794,용기수불기초자료!$B$3:$B$4794,A133,용기수불기초자료!$C$3:$C$4794,$DN$3)</f>
        <v>0</v>
      </c>
      <c r="DP133" s="551">
        <f>SUMIFS(용기수불기초자료!$G$3:$G$4794,용기수불기초자료!$B$3:$B$4794,A133,용기수불기초자료!$C$3:$C$4794,$DN$3)</f>
        <v>0</v>
      </c>
      <c r="DQ133" s="554">
        <f t="shared" si="918"/>
        <v>0</v>
      </c>
      <c r="DR133" s="549">
        <v>0</v>
      </c>
      <c r="DS133" s="550">
        <f>SUMIFS(용기수불기초자료!$D$3:$D$4794,용기수불기초자료!$B$3:$B$4794,A133,용기수불기초자료!$C$3:$C$4794,$DR$3)</f>
        <v>0</v>
      </c>
      <c r="DT133" s="551">
        <f>SUMIFS(용기수불기초자료!$G$3:$G$4794,용기수불기초자료!$B$3:$B$4794,A133,용기수불기초자료!$C$3:$C$4794,$DR$3)</f>
        <v>0</v>
      </c>
      <c r="DU133" s="547">
        <f t="shared" si="877"/>
        <v>0</v>
      </c>
      <c r="DV133" s="552">
        <v>0</v>
      </c>
      <c r="DW133" s="550">
        <f>SUMIFS(용기수불기초자료!$D$3:$D$4794,용기수불기초자료!$B$3:$B$4794,A133,용기수불기초자료!$C$3:$C$4794,$DV$3)</f>
        <v>0</v>
      </c>
      <c r="DX133" s="551">
        <f>SUMIFS(용기수불기초자료!$G$3:$G$4794,용기수불기초자료!$B$3:$B$4794,A133,용기수불기초자료!$C$3:$C$4794,$DV$3)</f>
        <v>0</v>
      </c>
      <c r="DY133" s="548">
        <f t="shared" si="830"/>
        <v>0</v>
      </c>
      <c r="DZ133" s="549">
        <v>0</v>
      </c>
      <c r="EA133" s="550">
        <f>SUMIFS(용기수불기초자료!$D$3:$D$4794,용기수불기초자료!$B$3:$B$4794,A133,용기수불기초자료!$C$3:$C$4794,$DZ$3)</f>
        <v>0</v>
      </c>
      <c r="EB133" s="551">
        <f>SUMIFS(용기수불기초자료!$G$3:$G$4794,용기수불기초자료!$B$3:$B$4794,A133,용기수불기초자료!$C$3:$C$4794,$DZ$3)</f>
        <v>0</v>
      </c>
      <c r="EC133" s="547">
        <f t="shared" si="831"/>
        <v>0</v>
      </c>
      <c r="ED133" s="552">
        <v>0</v>
      </c>
      <c r="EE133" s="550">
        <f>SUMIFS(용기수불기초자료!$D$3:$D$4794,용기수불기초자료!$B$3:$B$4794,A133,용기수불기초자료!$C$3:$C$4794,$ED$3)</f>
        <v>0</v>
      </c>
      <c r="EF133" s="551">
        <f>SUMIFS(용기수불기초자료!$G$3:$G$4794,용기수불기초자료!$B$3:$B$4794,A133,용기수불기초자료!$C$3:$C$4794,$ED$3)</f>
        <v>0</v>
      </c>
      <c r="EG133" s="548">
        <f t="shared" si="832"/>
        <v>0</v>
      </c>
      <c r="EH133" s="552">
        <v>0</v>
      </c>
      <c r="EI133" s="550">
        <f>SUMIFS(용기수불기초자료!$D$3:$D$4794,용기수불기초자료!$B$3:$B$4794,A133,용기수불기초자료!$C$3:$C$4794,$EH$3)</f>
        <v>0</v>
      </c>
      <c r="EJ133" s="551">
        <f>SUMIFS(용기수불기초자료!$G$3:$G$4794,용기수불기초자료!$B$3:$B$4794,A133,용기수불기초자료!$C$3:$C$4794,$EH$3)</f>
        <v>0</v>
      </c>
      <c r="EK133" s="548">
        <f t="shared" si="833"/>
        <v>0</v>
      </c>
      <c r="EL133" s="549">
        <v>0</v>
      </c>
      <c r="EM133" s="550">
        <f>SUMIFS(용기수불기초자료!$D$3:$D$4794,용기수불기초자료!$B$3:$B$4794,A133,용기수불기초자료!$C$3:$C$4794,$EL$3)</f>
        <v>0</v>
      </c>
      <c r="EN133" s="551">
        <f>SUMIFS(용기수불기초자료!$G$3:$G$4794,용기수불기초자료!$B$3:$B$4794,A133,용기수불기초자료!$C$3:$C$4794,$EL$3)</f>
        <v>0</v>
      </c>
      <c r="EO133" s="547">
        <f t="shared" si="834"/>
        <v>0</v>
      </c>
      <c r="EP133" s="552">
        <v>0</v>
      </c>
      <c r="EQ133" s="550">
        <f>SUMIFS(용기수불기초자료!$D$3:$D$4794,용기수불기초자료!$B$3:$B$4794,A133,용기수불기초자료!$C$3:$C$4794,$EP$3)</f>
        <v>0</v>
      </c>
      <c r="ER133" s="551">
        <f>SUMIFS(용기수불기초자료!$G$3:$G$4794,용기수불기초자료!$B$3:$B$4794,A133,용기수불기초자료!$C$3:$C$4794,$EP$3)</f>
        <v>0</v>
      </c>
      <c r="ES133" s="548">
        <f t="shared" si="835"/>
        <v>0</v>
      </c>
      <c r="ET133" s="552">
        <v>0</v>
      </c>
      <c r="EU133" s="550">
        <f>SUMIFS(용기수불기초자료!$D$3:$D$4794,용기수불기초자료!$B$3:$B$4794,A133,용기수불기초자료!$C$3:$C$4794,$ET$3)</f>
        <v>0</v>
      </c>
      <c r="EV133" s="551">
        <f>SUMIFS(용기수불기초자료!$G$3:$G$4794,용기수불기초자료!$B$3:$B$4794,A133,용기수불기초자료!$C$3:$C$4794,$ET$3)</f>
        <v>0</v>
      </c>
      <c r="EW133" s="548">
        <f t="shared" si="836"/>
        <v>0</v>
      </c>
      <c r="EX133" s="552">
        <v>0</v>
      </c>
      <c r="EY133" s="550">
        <f>SUMIFS(용기수불기초자료!$D$3:$D$4794,용기수불기초자료!$B$3:$B$4794,A133,용기수불기초자료!$C$3:$C$4794,$EX$3)</f>
        <v>0</v>
      </c>
      <c r="EZ133" s="551">
        <f>SUMIFS(용기수불기초자료!$G$3:$G$4794,용기수불기초자료!$B$3:$B$4794,A133,용기수불기초자료!$C$3:$C$4794,$EX$3)</f>
        <v>0</v>
      </c>
      <c r="FA133" s="554">
        <f t="shared" si="837"/>
        <v>0</v>
      </c>
      <c r="FB133" s="552">
        <v>1</v>
      </c>
      <c r="FC133" s="555">
        <f>SUMIFS(용기수불기초자료!$D$3:$D$4794,용기수불기초자료!$B$3:$B$4794,A133,용기수불기초자료!$C$3:$C$4794,$FB$3)</f>
        <v>0</v>
      </c>
      <c r="FD133" s="555">
        <f>SUMIFS(용기수불기초자료!$G$3:$G$4794,용기수불기초자료!$B$3:$B$4794,A133,용기수불기초자료!$C$3:$C$4794,$FB$3)</f>
        <v>0</v>
      </c>
      <c r="FE133" s="554">
        <f t="shared" si="838"/>
        <v>1</v>
      </c>
      <c r="FF133" s="552">
        <v>0</v>
      </c>
      <c r="FG133" s="555">
        <f>SUMIFS(용기수불기초자료!$D$3:$D$4794,용기수불기초자료!$B$3:$B$4794,A133,용기수불기초자료!$C$3:$C$4794,$FF$3)</f>
        <v>0</v>
      </c>
      <c r="FH133" s="555">
        <f>SUMIFS(용기수불기초자료!$G$3:$G$4794,용기수불기초자료!$B$3:$B$4794,A133,용기수불기초자료!$C$3:$C$4794,$FF$3)</f>
        <v>0</v>
      </c>
      <c r="FI133" s="554">
        <f t="shared" si="680"/>
        <v>0</v>
      </c>
      <c r="FJ133" s="552">
        <v>0</v>
      </c>
      <c r="FK133" s="555">
        <f>SUMIFS(용기수불기초자료!$D$3:$D$4794,용기수불기초자료!$B$3:$B$4794,$A133,용기수불기초자료!$C$3:$C$4794,$FJ$3)</f>
        <v>0</v>
      </c>
      <c r="FL133" s="555">
        <f>SUMIFS(용기수불기초자료!$G$3:$G$4794,용기수불기초자료!$B$3:$B$4794,$A133,용기수불기초자료!$C$3:$C$4794,$FJ$3)</f>
        <v>0</v>
      </c>
      <c r="FM133" s="554">
        <f t="shared" si="681"/>
        <v>0</v>
      </c>
      <c r="FN133" s="552">
        <v>0</v>
      </c>
      <c r="FO133" s="555">
        <f>SUMIFS(용기수불기초자료!$D$3:$D$4794,용기수불기초자료!$B$3:$B$4794,$A133,용기수불기초자료!$C$3:$C$4794,$FN$3)</f>
        <v>0</v>
      </c>
      <c r="FP133" s="555">
        <f>SUMIFS(용기수불기초자료!$G$3:$G$4794,용기수불기초자료!$B$3:$B$4794,$A133,용기수불기초자료!$C$3:$C$4794,$FN$3)</f>
        <v>0</v>
      </c>
      <c r="FQ133" s="554">
        <f t="shared" si="682"/>
        <v>0</v>
      </c>
      <c r="FR133" s="558">
        <v>0</v>
      </c>
      <c r="FS133" s="582">
        <f>SUMIF(기화기수불!$B$4:$B$628,A133,기화기수불!$D$4:$D$628)</f>
        <v>0</v>
      </c>
      <c r="FT133" s="582">
        <f>SUMIF(기화기수불!$B$4:$B$628,A133,기화기수불!$C$4:$C$628)</f>
        <v>0</v>
      </c>
      <c r="FU133" s="559">
        <f t="shared" si="926"/>
        <v>0</v>
      </c>
      <c r="FW133" s="228"/>
    </row>
    <row r="134" spans="1:179" x14ac:dyDescent="0.3">
      <c r="A134" s="945" t="s">
        <v>874</v>
      </c>
      <c r="B134" s="546">
        <f t="shared" si="920"/>
        <v>15</v>
      </c>
      <c r="C134" s="547">
        <f t="shared" si="921"/>
        <v>3</v>
      </c>
      <c r="D134" s="547">
        <f t="shared" si="922"/>
        <v>3</v>
      </c>
      <c r="E134" s="548">
        <f t="shared" si="923"/>
        <v>15</v>
      </c>
      <c r="F134" s="549">
        <v>-2</v>
      </c>
      <c r="G134" s="550">
        <f>SUMIFS(용기수불기초자료!$D$3:$D$4794,용기수불기초자료!$B$3:$B$4794,A134,용기수불기초자료!$C$3:$C$4794,$F$3)</f>
        <v>0</v>
      </c>
      <c r="H134" s="551">
        <f>SUMIFS(용기수불기초자료!$G$3:$G$4794,용기수불기초자료!$B$3:$B$4794,A134,용기수불기초자료!$C$3:$C$4794,$F$3)</f>
        <v>0</v>
      </c>
      <c r="I134" s="547">
        <f t="shared" si="804"/>
        <v>-2</v>
      </c>
      <c r="J134" s="552">
        <v>1</v>
      </c>
      <c r="K134" s="550">
        <f>SUMIFS(용기수불기초자료!$D$3:$D$4794,용기수불기초자료!$B$3:$B$4794,A134,용기수불기초자료!$C$3:$C$4794,$J$3)</f>
        <v>0</v>
      </c>
      <c r="L134" s="551">
        <f>SUMIFS(용기수불기초자료!$G$3:$G$4794,용기수불기초자료!$B$3:$B$4794,A134,용기수불기초자료!$C$3:$C$4794,$J$3)</f>
        <v>1</v>
      </c>
      <c r="M134" s="548">
        <f t="shared" si="805"/>
        <v>0</v>
      </c>
      <c r="N134" s="549">
        <v>3</v>
      </c>
      <c r="O134" s="550">
        <f>SUMIFS(용기수불기초자료!$D$3:$D$4794,용기수불기초자료!$B$3:$B$4794,A134,용기수불기초자료!$C$3:$C$4794,$N$3)</f>
        <v>2</v>
      </c>
      <c r="P134" s="551">
        <f>SUMIFS(용기수불기초자료!$G$3:$G$4794,용기수불기초자료!$B$3:$B$4794,A134,용기수불기초자료!$C$3:$C$4794,$N$3)</f>
        <v>1</v>
      </c>
      <c r="Q134" s="547">
        <f t="shared" si="806"/>
        <v>4</v>
      </c>
      <c r="R134" s="552">
        <v>0</v>
      </c>
      <c r="S134" s="551">
        <f>SUMIFS(용기수불기초자료!$D$3:$D$4794,용기수불기초자료!$B$3:$B$4794,A134,용기수불기초자료!$C$3:$C$4794,$R$3)</f>
        <v>0</v>
      </c>
      <c r="T134" s="551">
        <f>SUMIFS(용기수불기초자료!$G$3:$G$4794,용기수불기초자료!$B$3:$B$4794,A134,용기수불기초자료!$C$3:$C$4794,$R$3)</f>
        <v>0</v>
      </c>
      <c r="U134" s="548">
        <f t="shared" si="807"/>
        <v>0</v>
      </c>
      <c r="V134" s="549">
        <v>0</v>
      </c>
      <c r="W134" s="551">
        <f>SUMIFS(용기수불기초자료!$D$3:$D$4794,용기수불기초자료!$B$3:$B$4794,A134,용기수불기초자료!$C$3:$C$4794,$V$3)</f>
        <v>0</v>
      </c>
      <c r="X134" s="551">
        <f>SUMIFS(용기수불기초자료!$G$3:$G$4794,용기수불기초자료!$B$3:$B$4794,A134,용기수불기초자료!$C$3:$C$4794,$V$3)</f>
        <v>0</v>
      </c>
      <c r="Y134" s="547">
        <f t="shared" si="808"/>
        <v>0</v>
      </c>
      <c r="Z134" s="552">
        <v>0</v>
      </c>
      <c r="AA134" s="551">
        <f>SUMIFS(용기수불기초자료!$D$3:$D$4794,용기수불기초자료!$B$3:$B$4794,A134,용기수불기초자료!$C$3:$C$4794,$Z$3)</f>
        <v>0</v>
      </c>
      <c r="AB134" s="551">
        <f>SUMIFS(용기수불기초자료!$G$3:$G$4794,용기수불기초자료!$B$3:$B$4794,A134,용기수불기초자료!$C$3:$C$4794,$Z$3)</f>
        <v>0</v>
      </c>
      <c r="AC134" s="548">
        <f t="shared" si="809"/>
        <v>0</v>
      </c>
      <c r="AD134" s="552">
        <v>2</v>
      </c>
      <c r="AE134" s="551">
        <f>SUMIFS(용기수불기초자료!$D$3:$D$4794,용기수불기초자료!$B$3:$B$4794,A134,용기수불기초자료!$C$3:$C$4794,$AD$3)</f>
        <v>0</v>
      </c>
      <c r="AF134" s="551">
        <f>SUMIFS(용기수불기초자료!$G$3:$G$4794,용기수불기초자료!$B$3:$B$4794,A134,용기수불기초자료!$C$3:$C$4794,$AD$3)</f>
        <v>0</v>
      </c>
      <c r="AG134" s="548">
        <f t="shared" si="810"/>
        <v>2</v>
      </c>
      <c r="AH134" s="549">
        <v>1</v>
      </c>
      <c r="AI134" s="551">
        <f>SUMIFS(용기수불기초자료!$D$3:$D$4794,용기수불기초자료!$B$3:$B$4794,A134,용기수불기초자료!$C$3:$C$4794,$AH$3)</f>
        <v>0</v>
      </c>
      <c r="AJ134" s="551">
        <f>SUMIFS(용기수불기초자료!$G$3:$G$4794,용기수불기초자료!$B$3:$B$4794,A134,용기수불기초자료!$C$3:$C$4794,$AH$3)</f>
        <v>0</v>
      </c>
      <c r="AK134" s="547">
        <f t="shared" si="811"/>
        <v>1</v>
      </c>
      <c r="AL134" s="552">
        <v>0</v>
      </c>
      <c r="AM134" s="551">
        <f>SUMIFS(용기수불기초자료!$D$3:$D$4794,용기수불기초자료!$B$3:$B$4794,A134,용기수불기초자료!$C$3:$C$4794,$AL$3)</f>
        <v>0</v>
      </c>
      <c r="AN134" s="551">
        <f>SUMIFS(용기수불기초자료!$G$3:$G$4794,용기수불기초자료!$B$3:$B$4794,A134,용기수불기초자료!$C$3:$C$4794,$AL$3)</f>
        <v>0</v>
      </c>
      <c r="AO134" s="548">
        <f t="shared" si="928"/>
        <v>0</v>
      </c>
      <c r="AP134" s="552">
        <v>0</v>
      </c>
      <c r="AQ134" s="551">
        <f>SUMIFS(용기수불기초자료!$D$3:$D$4794,용기수불기초자료!$B$3:$B$4794,A134,용기수불기초자료!$C$3:$C$4794,$AP$3)</f>
        <v>0</v>
      </c>
      <c r="AR134" s="551">
        <f>SUMIFS(용기수불기초자료!$G$3:$G$4794,용기수불기초자료!$B$3:$B$4794,A134,용기수불기초자료!$C$3:$C$4794,$AP$3)</f>
        <v>0</v>
      </c>
      <c r="AS134" s="548">
        <f t="shared" si="606"/>
        <v>0</v>
      </c>
      <c r="AT134" s="552">
        <v>2</v>
      </c>
      <c r="AU134" s="551">
        <f>SUMIFS(용기수불기초자료!$D$3:$D$4794,용기수불기초자료!$B$3:$B$4794,A134,용기수불기초자료!$C$3:$C$4794,$AT$3)</f>
        <v>0</v>
      </c>
      <c r="AV134" s="551">
        <f>SUMIFS(용기수불기초자료!$G$3:$G$4794,용기수불기초자료!$B$3:$B$4794,A134,용기수불기초자료!$C$3:$C$4794,$AT$3)</f>
        <v>0</v>
      </c>
      <c r="AW134" s="548">
        <f t="shared" si="812"/>
        <v>2</v>
      </c>
      <c r="AX134" s="549">
        <v>0</v>
      </c>
      <c r="AY134" s="550">
        <f>SUMIFS(용기수불기초자료!$D$3:$D$4794,용기수불기초자료!$B$3:$B$4794,A134,용기수불기초자료!$C$3:$C$4794,$AX$3)</f>
        <v>0</v>
      </c>
      <c r="AZ134" s="551">
        <f>SUMIFS(용기수불기초자료!$G$3:$G$4794,용기수불기초자료!$B$3:$B$4794,A134,용기수불기초자료!$C$3:$C$4794,$AX$3)</f>
        <v>0</v>
      </c>
      <c r="BA134" s="547">
        <f t="shared" si="813"/>
        <v>0</v>
      </c>
      <c r="BB134" s="552">
        <v>0</v>
      </c>
      <c r="BC134" s="550">
        <f>SUMIFS(용기수불기초자료!$D$3:$D$4794,용기수불기초자료!$B$3:$B$4794,A134,용기수불기초자료!$C$3:$C$4794,$BB$3)</f>
        <v>0</v>
      </c>
      <c r="BD134" s="551">
        <f>SUMIFS(용기수불기초자료!$G$3:$G$4794,용기수불기초자료!$B$3:$B$4794,A134,용기수불기초자료!$C$3:$C$4794,$BB$3)</f>
        <v>0</v>
      </c>
      <c r="BE134" s="548">
        <f t="shared" si="814"/>
        <v>0</v>
      </c>
      <c r="BF134" s="549">
        <v>0</v>
      </c>
      <c r="BG134" s="550">
        <f>SUMIFS(용기수불기초자료!$D$3:$D$4794,용기수불기초자료!$B$3:$B$4794,A134,용기수불기초자료!$C$3:$C$4794,$BF$3)</f>
        <v>0</v>
      </c>
      <c r="BH134" s="551">
        <f>SUMIFS(용기수불기초자료!$G$3:$G$4794,용기수불기초자료!$B$3:$B$4794,A134,용기수불기초자료!$C$3:$C$4794,$BF$3)</f>
        <v>0</v>
      </c>
      <c r="BI134" s="547">
        <f t="shared" si="815"/>
        <v>0</v>
      </c>
      <c r="BJ134" s="552">
        <v>0</v>
      </c>
      <c r="BK134" s="550">
        <f>SUMIFS(용기수불기초자료!$D$3:$D$4794,용기수불기초자료!$B$3:$B$4794,A134,용기수불기초자료!$C$3:$C$4794,$BJ$3)</f>
        <v>0</v>
      </c>
      <c r="BL134" s="551">
        <f>SUMIFS(용기수불기초자료!$G$3:$G$4794,용기수불기초자료!$B$3:$B$4794,A134,용기수불기초자료!$C$3:$C$4794,$BJ$3)</f>
        <v>0</v>
      </c>
      <c r="BM134" s="548">
        <f t="shared" si="816"/>
        <v>0</v>
      </c>
      <c r="BN134" s="552">
        <v>2</v>
      </c>
      <c r="BO134" s="550">
        <f>SUMIFS(용기수불기초자료!$D$3:$D$4794,용기수불기초자료!$B$3:$B$4794,A134,용기수불기초자료!$C$3:$C$4794,$BN$3)</f>
        <v>0</v>
      </c>
      <c r="BP134" s="551">
        <f>SUMIFS(용기수불기초자료!$G$3:$G$4794,용기수불기초자료!$B$3:$B$4794,A134,용기수불기초자료!$C$3:$C$4794,$BN$3)</f>
        <v>0</v>
      </c>
      <c r="BQ134" s="548">
        <f t="shared" si="817"/>
        <v>2</v>
      </c>
      <c r="BR134" s="552">
        <v>0</v>
      </c>
      <c r="BS134" s="550">
        <f>SUMIFS(용기수불기초자료!$D$3:$D$4794,용기수불기초자료!$B$3:$B$4794,A134,용기수불기초자료!$C$3:$C$4794,$BR$3)</f>
        <v>0</v>
      </c>
      <c r="BT134" s="551">
        <f>SUMIFS(용기수불기초자료!$G$3:$G$4794,용기수불기초자료!$B$3:$B$4794,A134,용기수불기초자료!$C$3:$C$4794,$BR$3)</f>
        <v>0</v>
      </c>
      <c r="BU134" s="548">
        <f t="shared" si="818"/>
        <v>0</v>
      </c>
      <c r="BV134" s="549">
        <v>0</v>
      </c>
      <c r="BW134" s="550">
        <f>SUMIFS(용기수불기초자료!$D$3:$D$4794,용기수불기초자료!$B$3:$B$4794,A134,용기수불기초자료!$C$3:$C$4794,$BV$3)</f>
        <v>0</v>
      </c>
      <c r="BX134" s="551">
        <f>SUMIFS(용기수불기초자료!$G$3:$G$4794,용기수불기초자료!$B$3:$B$4794,A134,용기수불기초자료!$C$3:$C$4794,$BV$3)</f>
        <v>0</v>
      </c>
      <c r="BY134" s="547">
        <f t="shared" si="819"/>
        <v>0</v>
      </c>
      <c r="BZ134" s="552">
        <v>2</v>
      </c>
      <c r="CA134" s="550">
        <f>SUMIFS(용기수불기초자료!$D$3:$D$4794,용기수불기초자료!$B$3:$B$4794,A134,용기수불기초자료!$C$3:$C$4794,$BZ$3)</f>
        <v>0</v>
      </c>
      <c r="CB134" s="551">
        <f>SUMIFS(용기수불기초자료!$G$3:$G$4794,용기수불기초자료!$B$3:$B$4794,A134,용기수불기초자료!$C$3:$C$4794,$BZ$3)</f>
        <v>0</v>
      </c>
      <c r="CC134" s="548">
        <f t="shared" si="820"/>
        <v>2</v>
      </c>
      <c r="CD134" s="552">
        <v>0</v>
      </c>
      <c r="CE134" s="550">
        <f>SUMIFS(용기수불기초자료!$D$3:$D$4794,용기수불기초자료!$B$3:$B$4794,A134,용기수불기초자료!$C$3:$C$4794,$CD$3)</f>
        <v>0</v>
      </c>
      <c r="CF134" s="551">
        <f>SUMIFS(용기수불기초자료!$G$3:$G$4794,용기수불기초자료!$B$3:$B$4794,A134,용기수불기초자료!$C$3:$C$4794,$CD$3)</f>
        <v>0</v>
      </c>
      <c r="CG134" s="548">
        <f t="shared" si="821"/>
        <v>0</v>
      </c>
      <c r="CH134" s="552">
        <v>0</v>
      </c>
      <c r="CI134" s="550">
        <f>SUMIFS(용기수불기초자료!$D$3:$D$4794,용기수불기초자료!$B$3:$B$4794,A134,용기수불기초자료!$C$3:$C$4794,$CH$3)</f>
        <v>0</v>
      </c>
      <c r="CJ134" s="551">
        <f>SUMIFS(용기수불기초자료!$G$3:$G$4794,용기수불기초자료!$B$3:$B$4794,A134,용기수불기초자료!$C$3:$C$4794,$CH$3)</f>
        <v>0</v>
      </c>
      <c r="CK134" s="548">
        <f t="shared" si="822"/>
        <v>0</v>
      </c>
      <c r="CL134" s="549">
        <v>0</v>
      </c>
      <c r="CM134" s="550">
        <f>SUMIFS(용기수불기초자료!$D$3:$D$4794,용기수불기초자료!$B$3:$B$4794,A134,용기수불기초자료!$C$3:$C$4794,$CL$3)</f>
        <v>0</v>
      </c>
      <c r="CN134" s="551">
        <f>SUMIFS(용기수불기초자료!$G$3:$G$4794,용기수불기초자료!$B$3:$B$4794,A134,용기수불기초자료!$C$3:$C$4794,$CL$3)</f>
        <v>0</v>
      </c>
      <c r="CO134" s="547">
        <f t="shared" si="823"/>
        <v>0</v>
      </c>
      <c r="CP134" s="552">
        <v>2</v>
      </c>
      <c r="CQ134" s="550">
        <f>SUMIFS(용기수불기초자료!$D$3:$D$4794,용기수불기초자료!$B$3:$B$4794,A134,용기수불기초자료!$C$3:$C$4794,$CP$3)</f>
        <v>0</v>
      </c>
      <c r="CR134" s="551">
        <f>SUMIFS(용기수불기초자료!$G$3:$G$4794,용기수불기초자료!$B$3:$B$4794,A134,용기수불기초자료!$C$3:$C$4794,$CP$3)</f>
        <v>0</v>
      </c>
      <c r="CS134" s="548">
        <f t="shared" si="824"/>
        <v>2</v>
      </c>
      <c r="CT134" s="549">
        <v>0</v>
      </c>
      <c r="CU134" s="550">
        <f>SUMIFS(용기수불기초자료!$D$3:$D$4794,용기수불기초자료!$B$3:$B$4794,A134,용기수불기초자료!$C$3:$C$4794,$CT$3)</f>
        <v>0</v>
      </c>
      <c r="CV134" s="551">
        <f>SUMIFS(용기수불기초자료!$G$3:$G$4794,용기수불기초자료!$B$3:$B$4794,A134,용기수불기초자료!$C$3:$C$4794,$CT$3)</f>
        <v>0</v>
      </c>
      <c r="CW134" s="547">
        <f t="shared" si="825"/>
        <v>0</v>
      </c>
      <c r="CX134" s="552">
        <v>0</v>
      </c>
      <c r="CY134" s="550">
        <f>SUMIFS(용기수불기초자료!$D$3:$D$4794,용기수불기초자료!$B$3:$B$4794,A134,용기수불기초자료!$C$3:$C$4794,$CX$3)</f>
        <v>0</v>
      </c>
      <c r="CZ134" s="551">
        <f>SUMIFS(용기수불기초자료!$G$3:$G$4794,용기수불기초자료!$B$3:$B$4794,A134,용기수불기초자료!$C$3:$C$4794,$CX$3)</f>
        <v>0</v>
      </c>
      <c r="DA134" s="548">
        <f t="shared" si="826"/>
        <v>0</v>
      </c>
      <c r="DB134" s="549">
        <v>0</v>
      </c>
      <c r="DC134" s="550">
        <f>SUMIFS(용기수불기초자료!$D$3:$D$4794,용기수불기초자료!$B$3:$B$4794,A134,용기수불기초자료!$C$3:$C$4794,$DB$3)</f>
        <v>0</v>
      </c>
      <c r="DD134" s="551">
        <f>SUMIFS(용기수불기초자료!$G$3:$G$4794,용기수불기초자료!$B$3:$B$4794,A134,용기수불기초자료!$C$3:$C$4794,$DB$3)</f>
        <v>0</v>
      </c>
      <c r="DE134" s="547">
        <f t="shared" si="827"/>
        <v>0</v>
      </c>
      <c r="DF134" s="552">
        <v>0</v>
      </c>
      <c r="DG134" s="550">
        <f>SUMIFS(용기수불기초자료!$D$3:$D$4794,용기수불기초자료!$B$3:$B$4794,A134,용기수불기초자료!$C$3:$C$4794,$DF$3)</f>
        <v>0</v>
      </c>
      <c r="DH134" s="551">
        <f>SUMIFS(용기수불기초자료!$G$3:$G$4794,용기수불기초자료!$B$3:$B$4794,A134,용기수불기초자료!$C$3:$C$4794,$DF$3)</f>
        <v>0</v>
      </c>
      <c r="DI134" s="548">
        <f t="shared" si="828"/>
        <v>0</v>
      </c>
      <c r="DJ134" s="552">
        <v>0</v>
      </c>
      <c r="DK134" s="550">
        <f>SUMIFS(용기수불기초자료!$D$3:$D$4794,용기수불기초자료!$B$3:$B$4794,A134,용기수불기초자료!$C$3:$C$4794,$DJ$3)</f>
        <v>0</v>
      </c>
      <c r="DL134" s="551">
        <f>SUMIFS(용기수불기초자료!$G$3:$G$4794,용기수불기초자료!$B$3:$B$4794,A134,용기수불기초자료!$C$3:$C$4794,$DJ$3)</f>
        <v>0</v>
      </c>
      <c r="DM134" s="548">
        <f t="shared" si="829"/>
        <v>0</v>
      </c>
      <c r="DN134" s="552">
        <v>0</v>
      </c>
      <c r="DO134" s="550">
        <f>SUMIFS(용기수불기초자료!$D$3:$D$4794,용기수불기초자료!$B$3:$B$4794,A134,용기수불기초자료!$C$3:$C$4794,$DN$3)</f>
        <v>0</v>
      </c>
      <c r="DP134" s="551">
        <f>SUMIFS(용기수불기초자료!$G$3:$G$4794,용기수불기초자료!$B$3:$B$4794,A134,용기수불기초자료!$C$3:$C$4794,$DN$3)</f>
        <v>0</v>
      </c>
      <c r="DQ134" s="554">
        <f t="shared" si="918"/>
        <v>0</v>
      </c>
      <c r="DR134" s="549">
        <v>0</v>
      </c>
      <c r="DS134" s="550">
        <f>SUMIFS(용기수불기초자료!$D$3:$D$4794,용기수불기초자료!$B$3:$B$4794,A134,용기수불기초자료!$C$3:$C$4794,$DR$3)</f>
        <v>0</v>
      </c>
      <c r="DT134" s="551">
        <f>SUMIFS(용기수불기초자료!$G$3:$G$4794,용기수불기초자료!$B$3:$B$4794,A134,용기수불기초자료!$C$3:$C$4794,$DR$3)</f>
        <v>0</v>
      </c>
      <c r="DU134" s="547">
        <f t="shared" si="877"/>
        <v>0</v>
      </c>
      <c r="DV134" s="552">
        <v>1</v>
      </c>
      <c r="DW134" s="550">
        <f>SUMIFS(용기수불기초자료!$D$3:$D$4794,용기수불기초자료!$B$3:$B$4794,A134,용기수불기초자료!$C$3:$C$4794,$DV$3)</f>
        <v>0</v>
      </c>
      <c r="DX134" s="551">
        <f>SUMIFS(용기수불기초자료!$G$3:$G$4794,용기수불기초자료!$B$3:$B$4794,A134,용기수불기초자료!$C$3:$C$4794,$DV$3)</f>
        <v>0</v>
      </c>
      <c r="DY134" s="548">
        <f t="shared" si="830"/>
        <v>1</v>
      </c>
      <c r="DZ134" s="549">
        <v>1</v>
      </c>
      <c r="EA134" s="550">
        <f>SUMIFS(용기수불기초자료!$D$3:$D$4794,용기수불기초자료!$B$3:$B$4794,A134,용기수불기초자료!$C$3:$C$4794,$DZ$3)</f>
        <v>1</v>
      </c>
      <c r="EB134" s="551">
        <f>SUMIFS(용기수불기초자료!$G$3:$G$4794,용기수불기초자료!$B$3:$B$4794,A134,용기수불기초자료!$C$3:$C$4794,$DZ$3)</f>
        <v>1</v>
      </c>
      <c r="EC134" s="547">
        <f t="shared" si="831"/>
        <v>1</v>
      </c>
      <c r="ED134" s="552">
        <v>0</v>
      </c>
      <c r="EE134" s="550">
        <f>SUMIFS(용기수불기초자료!$D$3:$D$4794,용기수불기초자료!$B$3:$B$4794,A134,용기수불기초자료!$C$3:$C$4794,$ED$3)</f>
        <v>0</v>
      </c>
      <c r="EF134" s="551">
        <f>SUMIFS(용기수불기초자료!$G$3:$G$4794,용기수불기초자료!$B$3:$B$4794,A134,용기수불기초자료!$C$3:$C$4794,$ED$3)</f>
        <v>0</v>
      </c>
      <c r="EG134" s="548">
        <f t="shared" si="832"/>
        <v>0</v>
      </c>
      <c r="EH134" s="552">
        <v>0</v>
      </c>
      <c r="EI134" s="550">
        <f>SUMIFS(용기수불기초자료!$D$3:$D$4794,용기수불기초자료!$B$3:$B$4794,A134,용기수불기초자료!$C$3:$C$4794,$EH$3)</f>
        <v>0</v>
      </c>
      <c r="EJ134" s="551">
        <f>SUMIFS(용기수불기초자료!$G$3:$G$4794,용기수불기초자료!$B$3:$B$4794,A134,용기수불기초자료!$C$3:$C$4794,$EH$3)</f>
        <v>0</v>
      </c>
      <c r="EK134" s="548">
        <f t="shared" si="833"/>
        <v>0</v>
      </c>
      <c r="EL134" s="549">
        <v>0</v>
      </c>
      <c r="EM134" s="550">
        <f>SUMIFS(용기수불기초자료!$D$3:$D$4794,용기수불기초자료!$B$3:$B$4794,A134,용기수불기초자료!$C$3:$C$4794,$EL$3)</f>
        <v>0</v>
      </c>
      <c r="EN134" s="551">
        <f>SUMIFS(용기수불기초자료!$G$3:$G$4794,용기수불기초자료!$B$3:$B$4794,A134,용기수불기초자료!$C$3:$C$4794,$EL$3)</f>
        <v>0</v>
      </c>
      <c r="EO134" s="547">
        <f t="shared" si="834"/>
        <v>0</v>
      </c>
      <c r="EP134" s="552">
        <v>0</v>
      </c>
      <c r="EQ134" s="550">
        <f>SUMIFS(용기수불기초자료!$D$3:$D$4794,용기수불기초자료!$B$3:$B$4794,A134,용기수불기초자료!$C$3:$C$4794,$EP$3)</f>
        <v>0</v>
      </c>
      <c r="ER134" s="551">
        <f>SUMIFS(용기수불기초자료!$G$3:$G$4794,용기수불기초자료!$B$3:$B$4794,A134,용기수불기초자료!$C$3:$C$4794,$EP$3)</f>
        <v>0</v>
      </c>
      <c r="ES134" s="548">
        <f t="shared" si="835"/>
        <v>0</v>
      </c>
      <c r="ET134" s="552">
        <v>0</v>
      </c>
      <c r="EU134" s="550">
        <f>SUMIFS(용기수불기초자료!$D$3:$D$4794,용기수불기초자료!$B$3:$B$4794,A134,용기수불기초자료!$C$3:$C$4794,$ET$3)</f>
        <v>0</v>
      </c>
      <c r="EV134" s="551">
        <f>SUMIFS(용기수불기초자료!$G$3:$G$4794,용기수불기초자료!$B$3:$B$4794,A134,용기수불기초자료!$C$3:$C$4794,$ET$3)</f>
        <v>0</v>
      </c>
      <c r="EW134" s="548">
        <f t="shared" si="836"/>
        <v>0</v>
      </c>
      <c r="EX134" s="552">
        <v>0</v>
      </c>
      <c r="EY134" s="550">
        <f>SUMIFS(용기수불기초자료!$D$3:$D$4794,용기수불기초자료!$B$3:$B$4794,A134,용기수불기초자료!$C$3:$C$4794,$EX$3)</f>
        <v>0</v>
      </c>
      <c r="EZ134" s="551">
        <f>SUMIFS(용기수불기초자료!$G$3:$G$4794,용기수불기초자료!$B$3:$B$4794,A134,용기수불기초자료!$C$3:$C$4794,$EX$3)</f>
        <v>0</v>
      </c>
      <c r="FA134" s="554">
        <f t="shared" si="837"/>
        <v>0</v>
      </c>
      <c r="FB134" s="552">
        <v>0</v>
      </c>
      <c r="FC134" s="555">
        <f>SUMIFS(용기수불기초자료!$D$3:$D$4794,용기수불기초자료!$B$3:$B$4794,A134,용기수불기초자료!$C$3:$C$4794,$FB$3)</f>
        <v>0</v>
      </c>
      <c r="FD134" s="555">
        <f>SUMIFS(용기수불기초자료!$G$3:$G$4794,용기수불기초자료!$B$3:$B$4794,A134,용기수불기초자료!$C$3:$C$4794,$FB$3)</f>
        <v>0</v>
      </c>
      <c r="FE134" s="554">
        <f t="shared" si="838"/>
        <v>0</v>
      </c>
      <c r="FF134" s="552">
        <v>0</v>
      </c>
      <c r="FG134" s="555">
        <f>SUMIFS(용기수불기초자료!$D$3:$D$4794,용기수불기초자료!$B$3:$B$4794,A134,용기수불기초자료!$C$3:$C$4794,$FF$3)</f>
        <v>0</v>
      </c>
      <c r="FH134" s="555">
        <f>SUMIFS(용기수불기초자료!$G$3:$G$4794,용기수불기초자료!$B$3:$B$4794,A134,용기수불기초자료!$C$3:$C$4794,$FF$3)</f>
        <v>0</v>
      </c>
      <c r="FI134" s="554">
        <f t="shared" si="680"/>
        <v>0</v>
      </c>
      <c r="FJ134" s="552">
        <v>0</v>
      </c>
      <c r="FK134" s="555">
        <f>SUMIFS(용기수불기초자료!$D$3:$D$4794,용기수불기초자료!$B$3:$B$4794,$A134,용기수불기초자료!$C$3:$C$4794,$FJ$3)</f>
        <v>0</v>
      </c>
      <c r="FL134" s="555">
        <f>SUMIFS(용기수불기초자료!$G$3:$G$4794,용기수불기초자료!$B$3:$B$4794,$A134,용기수불기초자료!$C$3:$C$4794,$FJ$3)</f>
        <v>0</v>
      </c>
      <c r="FM134" s="554">
        <f t="shared" si="681"/>
        <v>0</v>
      </c>
      <c r="FN134" s="552">
        <v>0</v>
      </c>
      <c r="FO134" s="555">
        <f>SUMIFS(용기수불기초자료!$D$3:$D$4794,용기수불기초자료!$B$3:$B$4794,$A134,용기수불기초자료!$C$3:$C$4794,$FN$3)</f>
        <v>0</v>
      </c>
      <c r="FP134" s="555">
        <f>SUMIFS(용기수불기초자료!$G$3:$G$4794,용기수불기초자료!$B$3:$B$4794,$A134,용기수불기초자료!$C$3:$C$4794,$FN$3)</f>
        <v>0</v>
      </c>
      <c r="FQ134" s="554">
        <f t="shared" si="682"/>
        <v>0</v>
      </c>
      <c r="FR134" s="558">
        <v>0</v>
      </c>
      <c r="FS134" s="582">
        <f>SUMIF(기화기수불!$B$4:$B$628,A134,기화기수불!$D$4:$D$628)</f>
        <v>0</v>
      </c>
      <c r="FT134" s="582">
        <f>SUMIF(기화기수불!$B$4:$B$628,A134,기화기수불!$C$4:$C$628)</f>
        <v>0</v>
      </c>
      <c r="FU134" s="559">
        <f t="shared" si="926"/>
        <v>0</v>
      </c>
      <c r="FW134" s="228"/>
    </row>
    <row r="135" spans="1:179" x14ac:dyDescent="0.3">
      <c r="A135" s="946" t="s">
        <v>997</v>
      </c>
      <c r="B135" s="546">
        <f t="shared" si="920"/>
        <v>10</v>
      </c>
      <c r="C135" s="547">
        <f t="shared" si="921"/>
        <v>3</v>
      </c>
      <c r="D135" s="547">
        <f t="shared" si="922"/>
        <v>3</v>
      </c>
      <c r="E135" s="548">
        <f t="shared" si="923"/>
        <v>10</v>
      </c>
      <c r="F135" s="549">
        <v>4</v>
      </c>
      <c r="G135" s="550">
        <f>SUMIFS(용기수불기초자료!$D$3:$D$4794,용기수불기초자료!$B$3:$B$4794,A135,용기수불기초자료!$C$3:$C$4794,$F$3)</f>
        <v>3</v>
      </c>
      <c r="H135" s="551">
        <f>SUMIFS(용기수불기초자료!$G$3:$G$4794,용기수불기초자료!$B$3:$B$4794,A135,용기수불기초자료!$C$3:$C$4794,$F$3)</f>
        <v>3</v>
      </c>
      <c r="I135" s="547">
        <f>F135+G135-H135</f>
        <v>4</v>
      </c>
      <c r="J135" s="552">
        <v>0</v>
      </c>
      <c r="K135" s="550">
        <f>SUMIFS(용기수불기초자료!$D$3:$D$4794,용기수불기초자료!$B$3:$B$4794,A135,용기수불기초자료!$C$3:$C$4794,$J$3)</f>
        <v>0</v>
      </c>
      <c r="L135" s="551">
        <f>SUMIFS(용기수불기초자료!$G$3:$G$4794,용기수불기초자료!$B$3:$B$4794,A135,용기수불기초자료!$C$3:$C$4794,$J$3)</f>
        <v>0</v>
      </c>
      <c r="M135" s="548">
        <f>J135+K135-L135</f>
        <v>0</v>
      </c>
      <c r="N135" s="549">
        <v>2</v>
      </c>
      <c r="O135" s="550">
        <f>SUMIFS(용기수불기초자료!$D$3:$D$4794,용기수불기초자료!$B$3:$B$4794,A135,용기수불기초자료!$C$3:$C$4794,$N$3)</f>
        <v>0</v>
      </c>
      <c r="P135" s="551">
        <f>SUMIFS(용기수불기초자료!$G$3:$G$4794,용기수불기초자료!$B$3:$B$4794,A135,용기수불기초자료!$C$3:$C$4794,$N$3)</f>
        <v>0</v>
      </c>
      <c r="Q135" s="547">
        <f>N135+O135-P135</f>
        <v>2</v>
      </c>
      <c r="R135" s="552">
        <v>0</v>
      </c>
      <c r="S135" s="551">
        <f>SUMIFS(용기수불기초자료!$D$3:$D$4794,용기수불기초자료!$B$3:$B$4794,A135,용기수불기초자료!$C$3:$C$4794,$R$3)</f>
        <v>0</v>
      </c>
      <c r="T135" s="551">
        <f>SUMIFS(용기수불기초자료!$G$3:$G$4794,용기수불기초자료!$B$3:$B$4794,A135,용기수불기초자료!$C$3:$C$4794,$R$3)</f>
        <v>0</v>
      </c>
      <c r="U135" s="548">
        <f>R135+S135-T135</f>
        <v>0</v>
      </c>
      <c r="V135" s="549">
        <v>0</v>
      </c>
      <c r="W135" s="551">
        <f>SUMIFS(용기수불기초자료!$D$3:$D$4794,용기수불기초자료!$B$3:$B$4794,A135,용기수불기초자료!$C$3:$C$4794,$V$3)</f>
        <v>0</v>
      </c>
      <c r="X135" s="551">
        <f>SUMIFS(용기수불기초자료!$G$3:$G$4794,용기수불기초자료!$B$3:$B$4794,A135,용기수불기초자료!$C$3:$C$4794,$V$3)</f>
        <v>0</v>
      </c>
      <c r="Y135" s="547">
        <f>V135+W135-X135</f>
        <v>0</v>
      </c>
      <c r="Z135" s="552">
        <v>2</v>
      </c>
      <c r="AA135" s="551">
        <f>SUMIFS(용기수불기초자료!$D$3:$D$4794,용기수불기초자료!$B$3:$B$4794,A135,용기수불기초자료!$C$3:$C$4794,$Z$3)</f>
        <v>0</v>
      </c>
      <c r="AB135" s="551">
        <f>SUMIFS(용기수불기초자료!$G$3:$G$4794,용기수불기초자료!$B$3:$B$4794,A135,용기수불기초자료!$C$3:$C$4794,$Z$3)</f>
        <v>0</v>
      </c>
      <c r="AC135" s="548">
        <f>Z135+AA135-AB135</f>
        <v>2</v>
      </c>
      <c r="AD135" s="552">
        <v>0</v>
      </c>
      <c r="AE135" s="551">
        <f>SUMIFS(용기수불기초자료!$D$3:$D$4794,용기수불기초자료!$B$3:$B$4794,A135,용기수불기초자료!$C$3:$C$4794,$AD$3)</f>
        <v>0</v>
      </c>
      <c r="AF135" s="551">
        <f>SUMIFS(용기수불기초자료!$G$3:$G$4794,용기수불기초자료!$B$3:$B$4794,A135,용기수불기초자료!$C$3:$C$4794,$AD$3)</f>
        <v>0</v>
      </c>
      <c r="AG135" s="548">
        <f>AD135+AE135-AF135</f>
        <v>0</v>
      </c>
      <c r="AH135" s="549">
        <v>0</v>
      </c>
      <c r="AI135" s="551">
        <f>SUMIFS(용기수불기초자료!$D$3:$D$4794,용기수불기초자료!$B$3:$B$4794,A135,용기수불기초자료!$C$3:$C$4794,$AH$3)</f>
        <v>0</v>
      </c>
      <c r="AJ135" s="551">
        <f>SUMIFS(용기수불기초자료!$G$3:$G$4794,용기수불기초자료!$B$3:$B$4794,A135,용기수불기초자료!$C$3:$C$4794,$AH$3)</f>
        <v>0</v>
      </c>
      <c r="AK135" s="547">
        <f>AH135+AI135-AJ135</f>
        <v>0</v>
      </c>
      <c r="AL135" s="552">
        <v>0</v>
      </c>
      <c r="AM135" s="551">
        <f>SUMIFS(용기수불기초자료!$D$3:$D$4794,용기수불기초자료!$B$3:$B$4794,A135,용기수불기초자료!$C$3:$C$4794,$AL$3)</f>
        <v>0</v>
      </c>
      <c r="AN135" s="551">
        <f>SUMIFS(용기수불기초자료!$G$3:$G$4794,용기수불기초자료!$B$3:$B$4794,A135,용기수불기초자료!$C$3:$C$4794,$AL$3)</f>
        <v>0</v>
      </c>
      <c r="AO135" s="548">
        <f>AL135+AM135-AN135</f>
        <v>0</v>
      </c>
      <c r="AP135" s="552">
        <v>0</v>
      </c>
      <c r="AQ135" s="551">
        <f>SUMIFS(용기수불기초자료!$D$3:$D$4794,용기수불기초자료!$B$3:$B$4794,A135,용기수불기초자료!$C$3:$C$4794,$AP$3)</f>
        <v>0</v>
      </c>
      <c r="AR135" s="551">
        <f>SUMIFS(용기수불기초자료!$G$3:$G$4794,용기수불기초자료!$B$3:$B$4794,A135,용기수불기초자료!$C$3:$C$4794,$AP$3)</f>
        <v>0</v>
      </c>
      <c r="AS135" s="548">
        <f>AP135+AQ135-AR135</f>
        <v>0</v>
      </c>
      <c r="AT135" s="552">
        <v>2</v>
      </c>
      <c r="AU135" s="551">
        <f>SUMIFS(용기수불기초자료!$D$3:$D$4794,용기수불기초자료!$B$3:$B$4794,A135,용기수불기초자료!$C$3:$C$4794,$AT$3)</f>
        <v>0</v>
      </c>
      <c r="AV135" s="551">
        <f>SUMIFS(용기수불기초자료!$G$3:$G$4794,용기수불기초자료!$B$3:$B$4794,A135,용기수불기초자료!$C$3:$C$4794,$AT$3)</f>
        <v>0</v>
      </c>
      <c r="AW135" s="548">
        <f>AT135+AU135-AV135</f>
        <v>2</v>
      </c>
      <c r="AX135" s="549">
        <v>0</v>
      </c>
      <c r="AY135" s="550">
        <f>SUMIFS(용기수불기초자료!$D$3:$D$4794,용기수불기초자료!$B$3:$B$4794,A135,용기수불기초자료!$C$3:$C$4794,$AX$3)</f>
        <v>0</v>
      </c>
      <c r="AZ135" s="551">
        <f>SUMIFS(용기수불기초자료!$G$3:$G$4794,용기수불기초자료!$B$3:$B$4794,A135,용기수불기초자료!$C$3:$C$4794,$AX$3)</f>
        <v>0</v>
      </c>
      <c r="BA135" s="547">
        <f>AX135+AY135-AZ135</f>
        <v>0</v>
      </c>
      <c r="BB135" s="552">
        <v>0</v>
      </c>
      <c r="BC135" s="550">
        <f>SUMIFS(용기수불기초자료!$D$3:$D$4794,용기수불기초자료!$B$3:$B$4794,A135,용기수불기초자료!$C$3:$C$4794,$BB$3)</f>
        <v>0</v>
      </c>
      <c r="BD135" s="551">
        <f>SUMIFS(용기수불기초자료!$G$3:$G$4794,용기수불기초자료!$B$3:$B$4794,A135,용기수불기초자료!$C$3:$C$4794,$BB$3)</f>
        <v>0</v>
      </c>
      <c r="BE135" s="548">
        <f>BB135+BC135-BD135</f>
        <v>0</v>
      </c>
      <c r="BF135" s="549">
        <v>0</v>
      </c>
      <c r="BG135" s="550">
        <f>SUMIFS(용기수불기초자료!$D$3:$D$4794,용기수불기초자료!$B$3:$B$4794,A135,용기수불기초자료!$C$3:$C$4794,$BF$3)</f>
        <v>0</v>
      </c>
      <c r="BH135" s="551">
        <f>SUMIFS(용기수불기초자료!$G$3:$G$4794,용기수불기초자료!$B$3:$B$4794,A135,용기수불기초자료!$C$3:$C$4794,$BF$3)</f>
        <v>0</v>
      </c>
      <c r="BI135" s="547">
        <f>BF135+BG135-BH135</f>
        <v>0</v>
      </c>
      <c r="BJ135" s="552">
        <v>0</v>
      </c>
      <c r="BK135" s="550">
        <f>SUMIFS(용기수불기초자료!$D$3:$D$4794,용기수불기초자료!$B$3:$B$4794,A135,용기수불기초자료!$C$3:$C$4794,$BJ$3)</f>
        <v>0</v>
      </c>
      <c r="BL135" s="551">
        <f>SUMIFS(용기수불기초자료!$G$3:$G$4794,용기수불기초자료!$B$3:$B$4794,A135,용기수불기초자료!$C$3:$C$4794,$BJ$3)</f>
        <v>0</v>
      </c>
      <c r="BM135" s="548">
        <f>BJ135+BK135-BL135</f>
        <v>0</v>
      </c>
      <c r="BN135" s="552">
        <v>0</v>
      </c>
      <c r="BO135" s="550">
        <f>SUMIFS(용기수불기초자료!$D$3:$D$4794,용기수불기초자료!$B$3:$B$4794,A135,용기수불기초자료!$C$3:$C$4794,$BN$3)</f>
        <v>0</v>
      </c>
      <c r="BP135" s="551">
        <f>SUMIFS(용기수불기초자료!$G$3:$G$4794,용기수불기초자료!$B$3:$B$4794,A135,용기수불기초자료!$C$3:$C$4794,$BN$3)</f>
        <v>0</v>
      </c>
      <c r="BQ135" s="548">
        <f>BN135+BO135-BP135</f>
        <v>0</v>
      </c>
      <c r="BR135" s="552">
        <v>0</v>
      </c>
      <c r="BS135" s="550">
        <f>SUMIFS(용기수불기초자료!$D$3:$D$4794,용기수불기초자료!$B$3:$B$4794,A135,용기수불기초자료!$C$3:$C$4794,$BR$3)</f>
        <v>0</v>
      </c>
      <c r="BT135" s="551">
        <f>SUMIFS(용기수불기초자료!$G$3:$G$4794,용기수불기초자료!$B$3:$B$4794,A135,용기수불기초자료!$C$3:$C$4794,$BR$3)</f>
        <v>0</v>
      </c>
      <c r="BU135" s="548">
        <f>BR135+BS135-BT135</f>
        <v>0</v>
      </c>
      <c r="BV135" s="549">
        <v>0</v>
      </c>
      <c r="BW135" s="550">
        <f>SUMIFS(용기수불기초자료!$D$3:$D$4794,용기수불기초자료!$B$3:$B$4794,A135,용기수불기초자료!$C$3:$C$4794,$BV$3)</f>
        <v>0</v>
      </c>
      <c r="BX135" s="551">
        <f>SUMIFS(용기수불기초자료!$G$3:$G$4794,용기수불기초자료!$B$3:$B$4794,A135,용기수불기초자료!$C$3:$C$4794,$BV$3)</f>
        <v>0</v>
      </c>
      <c r="BY135" s="547">
        <f>BV135+BW135-BX135</f>
        <v>0</v>
      </c>
      <c r="BZ135" s="552">
        <v>0</v>
      </c>
      <c r="CA135" s="550">
        <f>SUMIFS(용기수불기초자료!$D$3:$D$4794,용기수불기초자료!$B$3:$B$4794,A135,용기수불기초자료!$C$3:$C$4794,$BZ$3)</f>
        <v>0</v>
      </c>
      <c r="CB135" s="551">
        <f>SUMIFS(용기수불기초자료!$G$3:$G$4794,용기수불기초자료!$B$3:$B$4794,A135,용기수불기초자료!$C$3:$C$4794,$BZ$3)</f>
        <v>0</v>
      </c>
      <c r="CC135" s="548">
        <f>BZ135+CA135-CB135</f>
        <v>0</v>
      </c>
      <c r="CD135" s="552">
        <v>0</v>
      </c>
      <c r="CE135" s="550">
        <f>SUMIFS(용기수불기초자료!$D$3:$D$4794,용기수불기초자료!$B$3:$B$4794,A135,용기수불기초자료!$C$3:$C$4794,$CD$3)</f>
        <v>0</v>
      </c>
      <c r="CF135" s="551">
        <f>SUMIFS(용기수불기초자료!$G$3:$G$4794,용기수불기초자료!$B$3:$B$4794,A135,용기수불기초자료!$C$3:$C$4794,$CD$3)</f>
        <v>0</v>
      </c>
      <c r="CG135" s="548">
        <f>CD135+CE135-CF135</f>
        <v>0</v>
      </c>
      <c r="CH135" s="552">
        <v>0</v>
      </c>
      <c r="CI135" s="550">
        <f>SUMIFS(용기수불기초자료!$D$3:$D$4794,용기수불기초자료!$B$3:$B$4794,A135,용기수불기초자료!$C$3:$C$4794,$CH$3)</f>
        <v>0</v>
      </c>
      <c r="CJ135" s="551">
        <f>SUMIFS(용기수불기초자료!$G$3:$G$4794,용기수불기초자료!$B$3:$B$4794,A135,용기수불기초자료!$C$3:$C$4794,$CH$3)</f>
        <v>0</v>
      </c>
      <c r="CK135" s="548">
        <f>CH135+CI135-CJ135</f>
        <v>0</v>
      </c>
      <c r="CL135" s="549">
        <v>0</v>
      </c>
      <c r="CM135" s="550">
        <f>SUMIFS(용기수불기초자료!$D$3:$D$4794,용기수불기초자료!$B$3:$B$4794,A135,용기수불기초자료!$C$3:$C$4794,$CL$3)</f>
        <v>0</v>
      </c>
      <c r="CN135" s="551">
        <f>SUMIFS(용기수불기초자료!$G$3:$G$4794,용기수불기초자료!$B$3:$B$4794,A135,용기수불기초자료!$C$3:$C$4794,$CL$3)</f>
        <v>0</v>
      </c>
      <c r="CO135" s="547">
        <f>CL135+CM135-CN135</f>
        <v>0</v>
      </c>
      <c r="CP135" s="552">
        <v>0</v>
      </c>
      <c r="CQ135" s="550">
        <f>SUMIFS(용기수불기초자료!$D$3:$D$4794,용기수불기초자료!$B$3:$B$4794,A135,용기수불기초자료!$C$3:$C$4794,$CP$3)</f>
        <v>0</v>
      </c>
      <c r="CR135" s="551">
        <f>SUMIFS(용기수불기초자료!$G$3:$G$4794,용기수불기초자료!$B$3:$B$4794,A135,용기수불기초자료!$C$3:$C$4794,$CP$3)</f>
        <v>0</v>
      </c>
      <c r="CS135" s="548">
        <f>CP135+CQ135-CR135</f>
        <v>0</v>
      </c>
      <c r="CT135" s="549">
        <v>0</v>
      </c>
      <c r="CU135" s="550">
        <f>SUMIFS(용기수불기초자료!$D$3:$D$4794,용기수불기초자료!$B$3:$B$4794,A135,용기수불기초자료!$C$3:$C$4794,$CT$3)</f>
        <v>0</v>
      </c>
      <c r="CV135" s="551">
        <f>SUMIFS(용기수불기초자료!$G$3:$G$4794,용기수불기초자료!$B$3:$B$4794,A135,용기수불기초자료!$C$3:$C$4794,$CT$3)</f>
        <v>0</v>
      </c>
      <c r="CW135" s="547">
        <f>CT135+CU135-CV135</f>
        <v>0</v>
      </c>
      <c r="CX135" s="552">
        <v>0</v>
      </c>
      <c r="CY135" s="550">
        <f>SUMIFS(용기수불기초자료!$D$3:$D$4794,용기수불기초자료!$B$3:$B$4794,A135,용기수불기초자료!$C$3:$C$4794,$CX$3)</f>
        <v>0</v>
      </c>
      <c r="CZ135" s="551">
        <f>SUMIFS(용기수불기초자료!$G$3:$G$4794,용기수불기초자료!$B$3:$B$4794,A135,용기수불기초자료!$C$3:$C$4794,$CX$3)</f>
        <v>0</v>
      </c>
      <c r="DA135" s="548">
        <f>CX135+CY135-CZ135</f>
        <v>0</v>
      </c>
      <c r="DB135" s="549">
        <v>0</v>
      </c>
      <c r="DC135" s="550">
        <f>SUMIFS(용기수불기초자료!$D$3:$D$4794,용기수불기초자료!$B$3:$B$4794,A135,용기수불기초자료!$C$3:$C$4794,$DB$3)</f>
        <v>0</v>
      </c>
      <c r="DD135" s="551">
        <f>SUMIFS(용기수불기초자료!$G$3:$G$4794,용기수불기초자료!$B$3:$B$4794,A135,용기수불기초자료!$C$3:$C$4794,$DB$3)</f>
        <v>0</v>
      </c>
      <c r="DE135" s="547">
        <f>DB135+DC135-DD135</f>
        <v>0</v>
      </c>
      <c r="DF135" s="552">
        <v>0</v>
      </c>
      <c r="DG135" s="550">
        <f>SUMIFS(용기수불기초자료!$D$3:$D$4794,용기수불기초자료!$B$3:$B$4794,A135,용기수불기초자료!$C$3:$C$4794,$DF$3)</f>
        <v>0</v>
      </c>
      <c r="DH135" s="551">
        <f>SUMIFS(용기수불기초자료!$G$3:$G$4794,용기수불기초자료!$B$3:$B$4794,A135,용기수불기초자료!$C$3:$C$4794,$DF$3)</f>
        <v>0</v>
      </c>
      <c r="DI135" s="548">
        <f>DF135+DG135-DH135</f>
        <v>0</v>
      </c>
      <c r="DJ135" s="552">
        <v>0</v>
      </c>
      <c r="DK135" s="550">
        <f>SUMIFS(용기수불기초자료!$D$3:$D$4794,용기수불기초자료!$B$3:$B$4794,A135,용기수불기초자료!$C$3:$C$4794,$DJ$3)</f>
        <v>0</v>
      </c>
      <c r="DL135" s="551">
        <f>SUMIFS(용기수불기초자료!$G$3:$G$4794,용기수불기초자료!$B$3:$B$4794,A135,용기수불기초자료!$C$3:$C$4794,$DJ$3)</f>
        <v>0</v>
      </c>
      <c r="DM135" s="548">
        <f>DJ135+DK135-DL135</f>
        <v>0</v>
      </c>
      <c r="DN135" s="552">
        <v>0</v>
      </c>
      <c r="DO135" s="550">
        <f>SUMIFS(용기수불기초자료!$D$3:$D$4794,용기수불기초자료!$B$3:$B$4794,I135,용기수불기초자료!$C$3:$C$4794,$EX$3)</f>
        <v>0</v>
      </c>
      <c r="DP135" s="551">
        <f>SUMIFS(용기수불기초자료!$G$3:$G$4794,용기수불기초자료!$B$3:$B$4794,I135,용기수불기초자료!$C$3:$C$4794,$EX$3)</f>
        <v>0</v>
      </c>
      <c r="DQ135" s="554">
        <f>DN135+DO135-DP135</f>
        <v>0</v>
      </c>
      <c r="DR135" s="549">
        <v>0</v>
      </c>
      <c r="DS135" s="550">
        <f>SUMIFS(용기수불기초자료!$D$3:$D$4794,용기수불기초자료!$B$3:$B$4794,A135,용기수불기초자료!$C$3:$C$4794,$DR$3)</f>
        <v>0</v>
      </c>
      <c r="DT135" s="551">
        <f>SUMIFS(용기수불기초자료!$G$3:$G$4794,용기수불기초자료!$B$3:$B$4794,A135,용기수불기초자료!$C$3:$C$4794,$DR$3)</f>
        <v>0</v>
      </c>
      <c r="DU135" s="547">
        <f t="shared" si="877"/>
        <v>0</v>
      </c>
      <c r="DV135" s="552">
        <v>0</v>
      </c>
      <c r="DW135" s="550">
        <f>SUMIFS(용기수불기초자료!$D$3:$D$4794,용기수불기초자료!$B$3:$B$4794,A135,용기수불기초자료!$C$3:$C$4794,$DV$3)</f>
        <v>0</v>
      </c>
      <c r="DX135" s="551">
        <f>SUMIFS(용기수불기초자료!$G$3:$G$4794,용기수불기초자료!$B$3:$B$4794,A135,용기수불기초자료!$C$3:$C$4794,$DV$3)</f>
        <v>0</v>
      </c>
      <c r="DY135" s="548">
        <f>DV135+DW135-DX135</f>
        <v>0</v>
      </c>
      <c r="DZ135" s="549">
        <v>0</v>
      </c>
      <c r="EA135" s="550">
        <f>SUMIFS(용기수불기초자료!$D$3:$D$4794,용기수불기초자료!$B$3:$B$4794,A135,용기수불기초자료!$C$3:$C$4794,$DZ$3)</f>
        <v>0</v>
      </c>
      <c r="EB135" s="551">
        <f>SUMIFS(용기수불기초자료!$G$3:$G$4794,용기수불기초자료!$B$3:$B$4794,A135,용기수불기초자료!$C$3:$C$4794,$DZ$3)</f>
        <v>0</v>
      </c>
      <c r="EC135" s="547">
        <f>DZ135+EA135-EB135</f>
        <v>0</v>
      </c>
      <c r="ED135" s="552">
        <v>0</v>
      </c>
      <c r="EE135" s="550">
        <f>SUMIFS(용기수불기초자료!$D$3:$D$4794,용기수불기초자료!$B$3:$B$4794,A135,용기수불기초자료!$C$3:$C$4794,$ED$3)</f>
        <v>0</v>
      </c>
      <c r="EF135" s="551">
        <f>SUMIFS(용기수불기초자료!$G$3:$G$4794,용기수불기초자료!$B$3:$B$4794,A135,용기수불기초자료!$C$3:$C$4794,$ED$3)</f>
        <v>0</v>
      </c>
      <c r="EG135" s="548">
        <f>ED135+EE135-EF135</f>
        <v>0</v>
      </c>
      <c r="EH135" s="552">
        <v>0</v>
      </c>
      <c r="EI135" s="550">
        <f>SUMIFS(용기수불기초자료!$D$3:$D$4794,용기수불기초자료!$B$3:$B$4794,A135,용기수불기초자료!$C$3:$C$4794,$EH$3)</f>
        <v>0</v>
      </c>
      <c r="EJ135" s="551">
        <f>SUMIFS(용기수불기초자료!$G$3:$G$4794,용기수불기초자료!$B$3:$B$4794,A135,용기수불기초자료!$C$3:$C$4794,$EH$3)</f>
        <v>0</v>
      </c>
      <c r="EK135" s="548">
        <f>EH135+EI135-EJ135</f>
        <v>0</v>
      </c>
      <c r="EL135" s="549">
        <v>0</v>
      </c>
      <c r="EM135" s="550">
        <f>SUMIFS(용기수불기초자료!$D$3:$D$4794,용기수불기초자료!$B$3:$B$4794,A135,용기수불기초자료!$C$3:$C$4794,$EL$3)</f>
        <v>0</v>
      </c>
      <c r="EN135" s="551">
        <f>SUMIFS(용기수불기초자료!$G$3:$G$4794,용기수불기초자료!$B$3:$B$4794,A135,용기수불기초자료!$C$3:$C$4794,$EL$3)</f>
        <v>0</v>
      </c>
      <c r="EO135" s="547">
        <f>EL135+EM135-EN135</f>
        <v>0</v>
      </c>
      <c r="EP135" s="552">
        <v>0</v>
      </c>
      <c r="EQ135" s="550">
        <f>SUMIFS(용기수불기초자료!$D$3:$D$4794,용기수불기초자료!$B$3:$B$4794,A135,용기수불기초자료!$C$3:$C$4794,$EP$3)</f>
        <v>0</v>
      </c>
      <c r="ER135" s="551">
        <f>SUMIFS(용기수불기초자료!$G$3:$G$4794,용기수불기초자료!$B$3:$B$4794,A135,용기수불기초자료!$C$3:$C$4794,$EP$3)</f>
        <v>0</v>
      </c>
      <c r="ES135" s="548">
        <f>EP135+EQ135-ER135</f>
        <v>0</v>
      </c>
      <c r="ET135" s="552">
        <v>0</v>
      </c>
      <c r="EU135" s="550">
        <f>SUMIFS(용기수불기초자료!$D$3:$D$4794,용기수불기초자료!$B$3:$B$4794,A135,용기수불기초자료!$C$3:$C$4794,$ET$3)</f>
        <v>0</v>
      </c>
      <c r="EV135" s="551">
        <f>SUMIFS(용기수불기초자료!$G$3:$G$4794,용기수불기초자료!$B$3:$B$4794,A135,용기수불기초자료!$C$3:$C$4794,$ET$3)</f>
        <v>0</v>
      </c>
      <c r="EW135" s="548">
        <f>ET135+EU135-EV135</f>
        <v>0</v>
      </c>
      <c r="EX135" s="552">
        <v>0</v>
      </c>
      <c r="EY135" s="550">
        <f>SUMIFS(용기수불기초자료!$D$3:$D$4794,용기수불기초자료!$B$3:$B$4794,A135,용기수불기초자료!$C$3:$C$4794,$EX$3)</f>
        <v>0</v>
      </c>
      <c r="EZ135" s="551">
        <f>SUMIFS(용기수불기초자료!$G$3:$G$4794,용기수불기초자료!$B$3:$B$4794,A135,용기수불기초자료!$C$3:$C$4794,$EX$3)</f>
        <v>0</v>
      </c>
      <c r="FA135" s="554">
        <f>EX135+EY135-EZ135</f>
        <v>0</v>
      </c>
      <c r="FB135" s="552">
        <v>0</v>
      </c>
      <c r="FC135" s="550">
        <f>SUMIFS(용기수불기초자료!$D$3:$D$4794,용기수불기초자료!$B$3:$B$4794,A135,용기수불기초자료!$C$3:$C$4794,$FB$3)</f>
        <v>0</v>
      </c>
      <c r="FD135" s="551">
        <f>SUMIFS(용기수불기초자료!$G$3:$G$4794,용기수불기초자료!$B$3:$B$4794,A135,용기수불기초자료!$C$3:$C$4794,$FB$3)</f>
        <v>0</v>
      </c>
      <c r="FE135" s="554">
        <f>FB135+FC135-FD135</f>
        <v>0</v>
      </c>
      <c r="FF135" s="552">
        <v>0</v>
      </c>
      <c r="FG135" s="555">
        <f>SUMIFS(용기수불기초자료!$D$3:$D$4794,용기수불기초자료!$B$3:$B$4794,A135,용기수불기초자료!$C$3:$C$4794,$FF$3)</f>
        <v>0</v>
      </c>
      <c r="FH135" s="555">
        <f>SUMIFS(용기수불기초자료!$G$3:$G$4794,용기수불기초자료!$B$3:$B$4794,A135,용기수불기초자료!$C$3:$C$4794,$FF$3)</f>
        <v>0</v>
      </c>
      <c r="FI135" s="554">
        <f>FF135+FG135-FH135</f>
        <v>0</v>
      </c>
      <c r="FJ135" s="552">
        <v>0</v>
      </c>
      <c r="FK135" s="555">
        <f>SUMIFS(용기수불기초자료!$D$3:$D$4794,용기수불기초자료!$B$3:$B$4794,$A135,용기수불기초자료!$C$3:$C$4794,$FJ$3)</f>
        <v>0</v>
      </c>
      <c r="FL135" s="555">
        <f>SUMIFS(용기수불기초자료!$G$3:$G$4794,용기수불기초자료!$B$3:$B$4794,$A135,용기수불기초자료!$C$3:$C$4794,$FJ$3)</f>
        <v>0</v>
      </c>
      <c r="FM135" s="554">
        <f>FJ135+FK135-FL135</f>
        <v>0</v>
      </c>
      <c r="FN135" s="552">
        <v>0</v>
      </c>
      <c r="FO135" s="555">
        <f>SUMIFS(용기수불기초자료!$D$3:$D$4794,용기수불기초자료!$B$3:$B$4794,$A135,용기수불기초자료!$C$3:$C$4794,$FN$3)</f>
        <v>0</v>
      </c>
      <c r="FP135" s="555">
        <f>SUMIFS(용기수불기초자료!$G$3:$G$4794,용기수불기초자료!$B$3:$B$4794,$A135,용기수불기초자료!$C$3:$C$4794,$FN$3)</f>
        <v>0</v>
      </c>
      <c r="FQ135" s="554">
        <f>FN135+FO135-FP135</f>
        <v>0</v>
      </c>
      <c r="FR135" s="558">
        <v>0</v>
      </c>
      <c r="FS135" s="582">
        <f>SUMIF(기화기수불!$B$4:$B$628,A135,기화기수불!$D$4:$D$628)</f>
        <v>0</v>
      </c>
      <c r="FT135" s="582">
        <f>SUMIF(기화기수불!$B$4:$B$628,A135,기화기수불!$C$4:$C$628)</f>
        <v>0</v>
      </c>
      <c r="FU135" s="559">
        <f t="shared" si="926"/>
        <v>0</v>
      </c>
    </row>
    <row r="136" spans="1:179" x14ac:dyDescent="0.3">
      <c r="A136" s="945" t="s">
        <v>722</v>
      </c>
      <c r="B136" s="546">
        <f t="shared" si="920"/>
        <v>0</v>
      </c>
      <c r="C136" s="547">
        <f t="shared" si="921"/>
        <v>0</v>
      </c>
      <c r="D136" s="547">
        <f t="shared" si="922"/>
        <v>0</v>
      </c>
      <c r="E136" s="548">
        <f t="shared" si="923"/>
        <v>0</v>
      </c>
      <c r="F136" s="549">
        <v>-1</v>
      </c>
      <c r="G136" s="550">
        <f>SUMIFS(용기수불기초자료!$D$3:$D$4794,용기수불기초자료!$B$3:$B$4794,A136,용기수불기초자료!$C$3:$C$4794,$F$3)</f>
        <v>0</v>
      </c>
      <c r="H136" s="551">
        <f>SUMIFS(용기수불기초자료!$G$3:$G$4794,용기수불기초자료!$B$3:$B$4794,A136,용기수불기초자료!$C$3:$C$4794,$F$3)</f>
        <v>0</v>
      </c>
      <c r="I136" s="547">
        <f t="shared" si="804"/>
        <v>-1</v>
      </c>
      <c r="J136" s="552">
        <v>0</v>
      </c>
      <c r="K136" s="550">
        <f>SUMIFS(용기수불기초자료!$D$3:$D$4794,용기수불기초자료!$B$3:$B$4794,A136,용기수불기초자료!$C$3:$C$4794,$J$3)</f>
        <v>0</v>
      </c>
      <c r="L136" s="551">
        <f>SUMIFS(용기수불기초자료!$G$3:$G$4794,용기수불기초자료!$B$3:$B$4794,A136,용기수불기초자료!$C$3:$C$4794,$J$3)</f>
        <v>0</v>
      </c>
      <c r="M136" s="548">
        <f t="shared" si="805"/>
        <v>0</v>
      </c>
      <c r="N136" s="549">
        <v>1</v>
      </c>
      <c r="O136" s="550">
        <f>SUMIFS(용기수불기초자료!$D$3:$D$4794,용기수불기초자료!$B$3:$B$4794,A136,용기수불기초자료!$C$3:$C$4794,$N$3)</f>
        <v>0</v>
      </c>
      <c r="P136" s="551">
        <f>SUMIFS(용기수불기초자료!$G$3:$G$4794,용기수불기초자료!$B$3:$B$4794,A136,용기수불기초자료!$C$3:$C$4794,$N$3)</f>
        <v>0</v>
      </c>
      <c r="Q136" s="547">
        <f t="shared" si="806"/>
        <v>1</v>
      </c>
      <c r="R136" s="552">
        <v>0</v>
      </c>
      <c r="S136" s="551">
        <f>SUMIFS(용기수불기초자료!$D$3:$D$4794,용기수불기초자료!$B$3:$B$4794,A136,용기수불기초자료!$C$3:$C$4794,$R$3)</f>
        <v>0</v>
      </c>
      <c r="T136" s="551">
        <f>SUMIFS(용기수불기초자료!$G$3:$G$4794,용기수불기초자료!$B$3:$B$4794,A136,용기수불기초자료!$C$3:$C$4794,$R$3)</f>
        <v>0</v>
      </c>
      <c r="U136" s="548">
        <f t="shared" si="807"/>
        <v>0</v>
      </c>
      <c r="V136" s="549">
        <v>0</v>
      </c>
      <c r="W136" s="551">
        <f>SUMIFS(용기수불기초자료!$D$3:$D$4794,용기수불기초자료!$B$3:$B$4794,A136,용기수불기초자료!$C$3:$C$4794,$V$3)</f>
        <v>0</v>
      </c>
      <c r="X136" s="551">
        <f>SUMIFS(용기수불기초자료!$G$3:$G$4794,용기수불기초자료!$B$3:$B$4794,A136,용기수불기초자료!$C$3:$C$4794,$V$3)</f>
        <v>0</v>
      </c>
      <c r="Y136" s="547">
        <f t="shared" si="808"/>
        <v>0</v>
      </c>
      <c r="Z136" s="552">
        <v>0</v>
      </c>
      <c r="AA136" s="551">
        <f>SUMIFS(용기수불기초자료!$D$3:$D$4794,용기수불기초자료!$B$3:$B$4794,A136,용기수불기초자료!$C$3:$C$4794,$Z$3)</f>
        <v>0</v>
      </c>
      <c r="AB136" s="551">
        <f>SUMIFS(용기수불기초자료!$G$3:$G$4794,용기수불기초자료!$B$3:$B$4794,A136,용기수불기초자료!$C$3:$C$4794,$Z$3)</f>
        <v>0</v>
      </c>
      <c r="AC136" s="548">
        <f t="shared" si="809"/>
        <v>0</v>
      </c>
      <c r="AD136" s="552">
        <v>2</v>
      </c>
      <c r="AE136" s="551">
        <f>SUMIFS(용기수불기초자료!$D$3:$D$4794,용기수불기초자료!$B$3:$B$4794,A136,용기수불기초자료!$C$3:$C$4794,$AD$3)</f>
        <v>0</v>
      </c>
      <c r="AF136" s="551">
        <f>SUMIFS(용기수불기초자료!$G$3:$G$4794,용기수불기초자료!$B$3:$B$4794,A136,용기수불기초자료!$C$3:$C$4794,$AD$3)</f>
        <v>0</v>
      </c>
      <c r="AG136" s="548">
        <f t="shared" si="810"/>
        <v>2</v>
      </c>
      <c r="AH136" s="549">
        <v>0</v>
      </c>
      <c r="AI136" s="551">
        <f>SUMIFS(용기수불기초자료!$D$3:$D$4794,용기수불기초자료!$B$3:$B$4794,A136,용기수불기초자료!$C$3:$C$4794,$AH$3)</f>
        <v>0</v>
      </c>
      <c r="AJ136" s="551">
        <f>SUMIFS(용기수불기초자료!$G$3:$G$4794,용기수불기초자료!$B$3:$B$4794,A136,용기수불기초자료!$C$3:$C$4794,$AH$3)</f>
        <v>0</v>
      </c>
      <c r="AK136" s="547">
        <f t="shared" si="811"/>
        <v>0</v>
      </c>
      <c r="AL136" s="552">
        <v>0</v>
      </c>
      <c r="AM136" s="551">
        <f>SUMIFS(용기수불기초자료!$D$3:$D$4794,용기수불기초자료!$B$3:$B$4794,A136,용기수불기초자료!$C$3:$C$4794,$AL$3)</f>
        <v>0</v>
      </c>
      <c r="AN136" s="551">
        <f>SUMIFS(용기수불기초자료!$G$3:$G$4794,용기수불기초자료!$B$3:$B$4794,A136,용기수불기초자료!$C$3:$C$4794,$AL$3)</f>
        <v>0</v>
      </c>
      <c r="AO136" s="548">
        <f t="shared" si="928"/>
        <v>0</v>
      </c>
      <c r="AP136" s="552">
        <v>0</v>
      </c>
      <c r="AQ136" s="551">
        <f>SUMIFS(용기수불기초자료!$D$3:$D$4794,용기수불기초자료!$B$3:$B$4794,A136,용기수불기초자료!$C$3:$C$4794,$AP$3)</f>
        <v>0</v>
      </c>
      <c r="AR136" s="551">
        <f>SUMIFS(용기수불기초자료!$G$3:$G$4794,용기수불기초자료!$B$3:$B$4794,A136,용기수불기초자료!$C$3:$C$4794,$AP$3)</f>
        <v>0</v>
      </c>
      <c r="AS136" s="548">
        <f t="shared" si="606"/>
        <v>0</v>
      </c>
      <c r="AT136" s="552">
        <v>-2</v>
      </c>
      <c r="AU136" s="551">
        <f>SUMIFS(용기수불기초자료!$D$3:$D$4794,용기수불기초자료!$B$3:$B$4794,A136,용기수불기초자료!$C$3:$C$4794,$AT$3)</f>
        <v>0</v>
      </c>
      <c r="AV136" s="551">
        <f>SUMIFS(용기수불기초자료!$G$3:$G$4794,용기수불기초자료!$B$3:$B$4794,A136,용기수불기초자료!$C$3:$C$4794,$AT$3)</f>
        <v>0</v>
      </c>
      <c r="AW136" s="548">
        <f t="shared" si="812"/>
        <v>-2</v>
      </c>
      <c r="AX136" s="549">
        <v>0</v>
      </c>
      <c r="AY136" s="550">
        <f>SUMIFS(용기수불기초자료!$D$3:$D$4794,용기수불기초자료!$B$3:$B$4794,A136,용기수불기초자료!$C$3:$C$4794,$AX$3)</f>
        <v>0</v>
      </c>
      <c r="AZ136" s="551">
        <f>SUMIFS(용기수불기초자료!$G$3:$G$4794,용기수불기초자료!$B$3:$B$4794,A136,용기수불기초자료!$C$3:$C$4794,$AX$3)</f>
        <v>0</v>
      </c>
      <c r="BA136" s="547">
        <f t="shared" si="813"/>
        <v>0</v>
      </c>
      <c r="BB136" s="552">
        <v>0</v>
      </c>
      <c r="BC136" s="550">
        <f>SUMIFS(용기수불기초자료!$D$3:$D$4794,용기수불기초자료!$B$3:$B$4794,A136,용기수불기초자료!$C$3:$C$4794,$BB$3)</f>
        <v>0</v>
      </c>
      <c r="BD136" s="551">
        <f>SUMIFS(용기수불기초자료!$G$3:$G$4794,용기수불기초자료!$B$3:$B$4794,A136,용기수불기초자료!$C$3:$C$4794,$BB$3)</f>
        <v>0</v>
      </c>
      <c r="BE136" s="548">
        <f t="shared" si="814"/>
        <v>0</v>
      </c>
      <c r="BF136" s="549">
        <v>0</v>
      </c>
      <c r="BG136" s="550">
        <f>SUMIFS(용기수불기초자료!$D$3:$D$4794,용기수불기초자료!$B$3:$B$4794,A136,용기수불기초자료!$C$3:$C$4794,$BF$3)</f>
        <v>0</v>
      </c>
      <c r="BH136" s="551">
        <f>SUMIFS(용기수불기초자료!$G$3:$G$4794,용기수불기초자료!$B$3:$B$4794,A136,용기수불기초자료!$C$3:$C$4794,$BF$3)</f>
        <v>0</v>
      </c>
      <c r="BI136" s="547">
        <f t="shared" si="815"/>
        <v>0</v>
      </c>
      <c r="BJ136" s="552">
        <v>0</v>
      </c>
      <c r="BK136" s="550">
        <f>SUMIFS(용기수불기초자료!$D$3:$D$4794,용기수불기초자료!$B$3:$B$4794,A136,용기수불기초자료!$C$3:$C$4794,$BJ$3)</f>
        <v>0</v>
      </c>
      <c r="BL136" s="551">
        <f>SUMIFS(용기수불기초자료!$G$3:$G$4794,용기수불기초자료!$B$3:$B$4794,A136,용기수불기초자료!$C$3:$C$4794,$BJ$3)</f>
        <v>0</v>
      </c>
      <c r="BM136" s="548">
        <f t="shared" si="816"/>
        <v>0</v>
      </c>
      <c r="BN136" s="552">
        <v>0</v>
      </c>
      <c r="BO136" s="550">
        <f>SUMIFS(용기수불기초자료!$D$3:$D$4794,용기수불기초자료!$B$3:$B$4794,A136,용기수불기초자료!$C$3:$C$4794,$BN$3)</f>
        <v>0</v>
      </c>
      <c r="BP136" s="551">
        <f>SUMIFS(용기수불기초자료!$G$3:$G$4794,용기수불기초자료!$B$3:$B$4794,A136,용기수불기초자료!$C$3:$C$4794,$BN$3)</f>
        <v>0</v>
      </c>
      <c r="BQ136" s="548">
        <f t="shared" si="817"/>
        <v>0</v>
      </c>
      <c r="BR136" s="552">
        <v>0</v>
      </c>
      <c r="BS136" s="550">
        <f>SUMIFS(용기수불기초자료!$D$3:$D$4794,용기수불기초자료!$B$3:$B$4794,A136,용기수불기초자료!$C$3:$C$4794,$BR$3)</f>
        <v>0</v>
      </c>
      <c r="BT136" s="551">
        <f>SUMIFS(용기수불기초자료!$G$3:$G$4794,용기수불기초자료!$B$3:$B$4794,A136,용기수불기초자료!$C$3:$C$4794,$BR$3)</f>
        <v>0</v>
      </c>
      <c r="BU136" s="548">
        <f t="shared" si="818"/>
        <v>0</v>
      </c>
      <c r="BV136" s="549">
        <v>0</v>
      </c>
      <c r="BW136" s="550">
        <f>SUMIFS(용기수불기초자료!$D$3:$D$4794,용기수불기초자료!$B$3:$B$4794,A136,용기수불기초자료!$C$3:$C$4794,$BV$3)</f>
        <v>0</v>
      </c>
      <c r="BX136" s="551">
        <f>SUMIFS(용기수불기초자료!$G$3:$G$4794,용기수불기초자료!$B$3:$B$4794,A136,용기수불기초자료!$C$3:$C$4794,$BV$3)</f>
        <v>0</v>
      </c>
      <c r="BY136" s="547">
        <f t="shared" si="819"/>
        <v>0</v>
      </c>
      <c r="BZ136" s="552">
        <v>0</v>
      </c>
      <c r="CA136" s="550">
        <f>SUMIFS(용기수불기초자료!$D$3:$D$4794,용기수불기초자료!$B$3:$B$4794,A136,용기수불기초자료!$C$3:$C$4794,$BZ$3)</f>
        <v>0</v>
      </c>
      <c r="CB136" s="551">
        <f>SUMIFS(용기수불기초자료!$G$3:$G$4794,용기수불기초자료!$B$3:$B$4794,A136,용기수불기초자료!$C$3:$C$4794,$BZ$3)</f>
        <v>0</v>
      </c>
      <c r="CC136" s="548">
        <f t="shared" si="820"/>
        <v>0</v>
      </c>
      <c r="CD136" s="552">
        <v>0</v>
      </c>
      <c r="CE136" s="550">
        <f>SUMIFS(용기수불기초자료!$D$3:$D$4794,용기수불기초자료!$B$3:$B$4794,A136,용기수불기초자료!$C$3:$C$4794,$CD$3)</f>
        <v>0</v>
      </c>
      <c r="CF136" s="551">
        <f>SUMIFS(용기수불기초자료!$G$3:$G$4794,용기수불기초자료!$B$3:$B$4794,A136,용기수불기초자료!$C$3:$C$4794,$CD$3)</f>
        <v>0</v>
      </c>
      <c r="CG136" s="548">
        <f t="shared" si="821"/>
        <v>0</v>
      </c>
      <c r="CH136" s="552">
        <v>0</v>
      </c>
      <c r="CI136" s="550">
        <f>SUMIFS(용기수불기초자료!$D$3:$D$4794,용기수불기초자료!$B$3:$B$4794,A136,용기수불기초자료!$C$3:$C$4794,$CH$3)</f>
        <v>0</v>
      </c>
      <c r="CJ136" s="551">
        <f>SUMIFS(용기수불기초자료!$G$3:$G$4794,용기수불기초자료!$B$3:$B$4794,A136,용기수불기초자료!$C$3:$C$4794,$CH$3)</f>
        <v>0</v>
      </c>
      <c r="CK136" s="548">
        <f t="shared" si="822"/>
        <v>0</v>
      </c>
      <c r="CL136" s="549">
        <v>0</v>
      </c>
      <c r="CM136" s="550">
        <f>SUMIFS(용기수불기초자료!$D$3:$D$4794,용기수불기초자료!$B$3:$B$4794,A136,용기수불기초자료!$C$3:$C$4794,$CL$3)</f>
        <v>0</v>
      </c>
      <c r="CN136" s="551">
        <f>SUMIFS(용기수불기초자료!$G$3:$G$4794,용기수불기초자료!$B$3:$B$4794,A136,용기수불기초자료!$C$3:$C$4794,$CL$3)</f>
        <v>0</v>
      </c>
      <c r="CO136" s="547">
        <f t="shared" si="823"/>
        <v>0</v>
      </c>
      <c r="CP136" s="552">
        <v>0</v>
      </c>
      <c r="CQ136" s="550">
        <f>SUMIFS(용기수불기초자료!$D$3:$D$4794,용기수불기초자료!$B$3:$B$4794,A136,용기수불기초자료!$C$3:$C$4794,$CP$3)</f>
        <v>0</v>
      </c>
      <c r="CR136" s="551">
        <f>SUMIFS(용기수불기초자료!$G$3:$G$4794,용기수불기초자료!$B$3:$B$4794,A136,용기수불기초자료!$C$3:$C$4794,$CP$3)</f>
        <v>0</v>
      </c>
      <c r="CS136" s="548">
        <f t="shared" si="824"/>
        <v>0</v>
      </c>
      <c r="CT136" s="549">
        <v>0</v>
      </c>
      <c r="CU136" s="550">
        <f>SUMIFS(용기수불기초자료!$D$3:$D$4794,용기수불기초자료!$B$3:$B$4794,A136,용기수불기초자료!$C$3:$C$4794,$CT$3)</f>
        <v>0</v>
      </c>
      <c r="CV136" s="551">
        <f>SUMIFS(용기수불기초자료!$G$3:$G$4794,용기수불기초자료!$B$3:$B$4794,A136,용기수불기초자료!$C$3:$C$4794,$CT$3)</f>
        <v>0</v>
      </c>
      <c r="CW136" s="547">
        <f t="shared" si="825"/>
        <v>0</v>
      </c>
      <c r="CX136" s="552">
        <v>0</v>
      </c>
      <c r="CY136" s="550">
        <f>SUMIFS(용기수불기초자료!$D$3:$D$4794,용기수불기초자료!$B$3:$B$4794,A136,용기수불기초자료!$C$3:$C$4794,$CX$3)</f>
        <v>0</v>
      </c>
      <c r="CZ136" s="551">
        <f>SUMIFS(용기수불기초자료!$G$3:$G$4794,용기수불기초자료!$B$3:$B$4794,A136,용기수불기초자료!$C$3:$C$4794,$CX$3)</f>
        <v>0</v>
      </c>
      <c r="DA136" s="548">
        <f t="shared" si="826"/>
        <v>0</v>
      </c>
      <c r="DB136" s="549">
        <v>0</v>
      </c>
      <c r="DC136" s="550">
        <f>SUMIFS(용기수불기초자료!$D$3:$D$4794,용기수불기초자료!$B$3:$B$4794,A136,용기수불기초자료!$C$3:$C$4794,$DB$3)</f>
        <v>0</v>
      </c>
      <c r="DD136" s="551">
        <f>SUMIFS(용기수불기초자료!$G$3:$G$4794,용기수불기초자료!$B$3:$B$4794,A136,용기수불기초자료!$C$3:$C$4794,$DB$3)</f>
        <v>0</v>
      </c>
      <c r="DE136" s="547">
        <f t="shared" si="827"/>
        <v>0</v>
      </c>
      <c r="DF136" s="552">
        <v>0</v>
      </c>
      <c r="DG136" s="550">
        <f>SUMIFS(용기수불기초자료!$D$3:$D$4794,용기수불기초자료!$B$3:$B$4794,A136,용기수불기초자료!$C$3:$C$4794,$DF$3)</f>
        <v>0</v>
      </c>
      <c r="DH136" s="551">
        <f>SUMIFS(용기수불기초자료!$G$3:$G$4794,용기수불기초자료!$B$3:$B$4794,A136,용기수불기초자료!$C$3:$C$4794,$DF$3)</f>
        <v>0</v>
      </c>
      <c r="DI136" s="548">
        <f t="shared" si="828"/>
        <v>0</v>
      </c>
      <c r="DJ136" s="552">
        <v>0</v>
      </c>
      <c r="DK136" s="550">
        <f>SUMIFS(용기수불기초자료!$D$3:$D$4794,용기수불기초자료!$B$3:$B$4794,A136,용기수불기초자료!$C$3:$C$4794,$DJ$3)</f>
        <v>0</v>
      </c>
      <c r="DL136" s="551">
        <f>SUMIFS(용기수불기초자료!$G$3:$G$4794,용기수불기초자료!$B$3:$B$4794,A136,용기수불기초자료!$C$3:$C$4794,$DJ$3)</f>
        <v>0</v>
      </c>
      <c r="DM136" s="548">
        <f t="shared" si="829"/>
        <v>0</v>
      </c>
      <c r="DN136" s="552">
        <v>0</v>
      </c>
      <c r="DO136" s="550">
        <f>SUMIFS(용기수불기초자료!$D$3:$D$4794,용기수불기초자료!$B$3:$B$4794,A136,용기수불기초자료!$C$3:$C$4794,$DN$3)</f>
        <v>0</v>
      </c>
      <c r="DP136" s="551">
        <f>SUMIFS(용기수불기초자료!$G$3:$G$4794,용기수불기초자료!$B$3:$B$4794,A136,용기수불기초자료!$C$3:$C$4794,$DN$3)</f>
        <v>0</v>
      </c>
      <c r="DQ136" s="554">
        <f t="shared" si="918"/>
        <v>0</v>
      </c>
      <c r="DR136" s="549">
        <v>0</v>
      </c>
      <c r="DS136" s="550">
        <f>SUMIFS(용기수불기초자료!$D$3:$D$4794,용기수불기초자료!$B$3:$B$4794,A136,용기수불기초자료!$C$3:$C$4794,$DR$3)</f>
        <v>0</v>
      </c>
      <c r="DT136" s="551">
        <f>SUMIFS(용기수불기초자료!$G$3:$G$4794,용기수불기초자료!$B$3:$B$4794,A136,용기수불기초자료!$C$3:$C$4794,$DR$3)</f>
        <v>0</v>
      </c>
      <c r="DU136" s="547">
        <f t="shared" si="877"/>
        <v>0</v>
      </c>
      <c r="DV136" s="552">
        <v>0</v>
      </c>
      <c r="DW136" s="550">
        <f>SUMIFS(용기수불기초자료!$D$3:$D$4794,용기수불기초자료!$B$3:$B$4794,A136,용기수불기초자료!$C$3:$C$4794,$DV$3)</f>
        <v>0</v>
      </c>
      <c r="DX136" s="551">
        <f>SUMIFS(용기수불기초자료!$G$3:$G$4794,용기수불기초자료!$B$3:$B$4794,A136,용기수불기초자료!$C$3:$C$4794,$DV$3)</f>
        <v>0</v>
      </c>
      <c r="DY136" s="548">
        <f t="shared" si="830"/>
        <v>0</v>
      </c>
      <c r="DZ136" s="549">
        <v>0</v>
      </c>
      <c r="EA136" s="550">
        <f>SUMIFS(용기수불기초자료!$D$3:$D$4794,용기수불기초자료!$B$3:$B$4794,A136,용기수불기초자료!$C$3:$C$4794,$DZ$3)</f>
        <v>0</v>
      </c>
      <c r="EB136" s="551">
        <f>SUMIFS(용기수불기초자료!$G$3:$G$4794,용기수불기초자료!$B$3:$B$4794,A136,용기수불기초자료!$C$3:$C$4794,$DZ$3)</f>
        <v>0</v>
      </c>
      <c r="EC136" s="547">
        <f t="shared" si="831"/>
        <v>0</v>
      </c>
      <c r="ED136" s="552">
        <v>0</v>
      </c>
      <c r="EE136" s="550">
        <f>SUMIFS(용기수불기초자료!$D$3:$D$4794,용기수불기초자료!$B$3:$B$4794,A136,용기수불기초자료!$C$3:$C$4794,$ED$3)</f>
        <v>0</v>
      </c>
      <c r="EF136" s="551">
        <f>SUMIFS(용기수불기초자료!$G$3:$G$4794,용기수불기초자료!$B$3:$B$4794,A136,용기수불기초자료!$C$3:$C$4794,$ED$3)</f>
        <v>0</v>
      </c>
      <c r="EG136" s="548">
        <f t="shared" si="832"/>
        <v>0</v>
      </c>
      <c r="EH136" s="552">
        <v>0</v>
      </c>
      <c r="EI136" s="550">
        <f>SUMIFS(용기수불기초자료!$D$3:$D$4794,용기수불기초자료!$B$3:$B$4794,A136,용기수불기초자료!$C$3:$C$4794,$EH$3)</f>
        <v>0</v>
      </c>
      <c r="EJ136" s="551">
        <f>SUMIFS(용기수불기초자료!$G$3:$G$4794,용기수불기초자료!$B$3:$B$4794,A136,용기수불기초자료!$C$3:$C$4794,$EH$3)</f>
        <v>0</v>
      </c>
      <c r="EK136" s="548">
        <f t="shared" si="833"/>
        <v>0</v>
      </c>
      <c r="EL136" s="549">
        <v>0</v>
      </c>
      <c r="EM136" s="550">
        <f>SUMIFS(용기수불기초자료!$D$3:$D$4794,용기수불기초자료!$B$3:$B$4794,A136,용기수불기초자료!$C$3:$C$4794,$EL$3)</f>
        <v>0</v>
      </c>
      <c r="EN136" s="551">
        <f>SUMIFS(용기수불기초자료!$G$3:$G$4794,용기수불기초자료!$B$3:$B$4794,A136,용기수불기초자료!$C$3:$C$4794,$EL$3)</f>
        <v>0</v>
      </c>
      <c r="EO136" s="547">
        <f t="shared" si="834"/>
        <v>0</v>
      </c>
      <c r="EP136" s="552">
        <v>0</v>
      </c>
      <c r="EQ136" s="550">
        <f>SUMIFS(용기수불기초자료!$D$3:$D$4794,용기수불기초자료!$B$3:$B$4794,A136,용기수불기초자료!$C$3:$C$4794,$EP$3)</f>
        <v>0</v>
      </c>
      <c r="ER136" s="551">
        <f>SUMIFS(용기수불기초자료!$G$3:$G$4794,용기수불기초자료!$B$3:$B$4794,A136,용기수불기초자료!$C$3:$C$4794,$EP$3)</f>
        <v>0</v>
      </c>
      <c r="ES136" s="548">
        <f t="shared" si="835"/>
        <v>0</v>
      </c>
      <c r="ET136" s="552">
        <v>0</v>
      </c>
      <c r="EU136" s="550">
        <f>SUMIFS(용기수불기초자료!$D$3:$D$4794,용기수불기초자료!$B$3:$B$4794,A136,용기수불기초자료!$C$3:$C$4794,$ET$3)</f>
        <v>0</v>
      </c>
      <c r="EV136" s="551">
        <f>SUMIFS(용기수불기초자료!$G$3:$G$4794,용기수불기초자료!$B$3:$B$4794,A136,용기수불기초자료!$C$3:$C$4794,$ET$3)</f>
        <v>0</v>
      </c>
      <c r="EW136" s="548">
        <f>ET136+EU136-EV136</f>
        <v>0</v>
      </c>
      <c r="EX136" s="552">
        <v>0</v>
      </c>
      <c r="EY136" s="550">
        <f>SUMIFS(용기수불기초자료!$D$3:$D$4794,용기수불기초자료!$B$3:$B$4794,A136,용기수불기초자료!$C$3:$C$4794,$EX$3)</f>
        <v>0</v>
      </c>
      <c r="EZ136" s="551">
        <f>SUMIFS(용기수불기초자료!$G$3:$G$4794,용기수불기초자료!$B$3:$B$4794,A136,용기수불기초자료!$C$3:$C$4794,$EX$3)</f>
        <v>0</v>
      </c>
      <c r="FA136" s="554">
        <f t="shared" si="837"/>
        <v>0</v>
      </c>
      <c r="FB136" s="552">
        <v>0</v>
      </c>
      <c r="FC136" s="555">
        <f>SUMIFS(용기수불기초자료!$D$3:$D$4794,용기수불기초자료!$B$3:$B$4794,A136,용기수불기초자료!$C$3:$C$4794,$FB$3)</f>
        <v>0</v>
      </c>
      <c r="FD136" s="555">
        <f>SUMIFS(용기수불기초자료!$G$3:$G$4794,용기수불기초자료!$B$3:$B$4794,A136,용기수불기초자료!$C$3:$C$4794,$FB$3)</f>
        <v>0</v>
      </c>
      <c r="FE136" s="554">
        <f t="shared" si="838"/>
        <v>0</v>
      </c>
      <c r="FF136" s="552">
        <v>0</v>
      </c>
      <c r="FG136" s="555">
        <f>SUMIFS(용기수불기초자료!$D$3:$D$4794,용기수불기초자료!$B$3:$B$4794,A136,용기수불기초자료!$C$3:$C$4794,$FF$3)</f>
        <v>0</v>
      </c>
      <c r="FH136" s="555">
        <f>SUMIFS(용기수불기초자료!$G$3:$G$4794,용기수불기초자료!$B$3:$B$4794,A136,용기수불기초자료!$C$3:$C$4794,$FF$3)</f>
        <v>0</v>
      </c>
      <c r="FI136" s="554">
        <f t="shared" si="680"/>
        <v>0</v>
      </c>
      <c r="FJ136" s="552">
        <v>0</v>
      </c>
      <c r="FK136" s="555">
        <f>SUMIFS(용기수불기초자료!$D$3:$D$4794,용기수불기초자료!$B$3:$B$4794,$A136,용기수불기초자료!$C$3:$C$4794,$FJ$3)</f>
        <v>0</v>
      </c>
      <c r="FL136" s="555">
        <f>SUMIFS(용기수불기초자료!$G$3:$G$4794,용기수불기초자료!$B$3:$B$4794,$A136,용기수불기초자료!$C$3:$C$4794,$FJ$3)</f>
        <v>0</v>
      </c>
      <c r="FM136" s="554">
        <f t="shared" si="681"/>
        <v>0</v>
      </c>
      <c r="FN136" s="552">
        <v>0</v>
      </c>
      <c r="FO136" s="555">
        <f>SUMIFS(용기수불기초자료!$D$3:$D$4794,용기수불기초자료!$B$3:$B$4794,$A136,용기수불기초자료!$C$3:$C$4794,$FN$3)</f>
        <v>0</v>
      </c>
      <c r="FP136" s="555">
        <f>SUMIFS(용기수불기초자료!$G$3:$G$4794,용기수불기초자료!$B$3:$B$4794,$A136,용기수불기초자료!$C$3:$C$4794,$FN$3)</f>
        <v>0</v>
      </c>
      <c r="FQ136" s="554">
        <f t="shared" si="682"/>
        <v>0</v>
      </c>
      <c r="FR136" s="558">
        <v>0</v>
      </c>
      <c r="FS136" s="582">
        <f>SUMIF(기화기수불!$B$4:$B$628,A136,기화기수불!$D$4:$D$628)</f>
        <v>0</v>
      </c>
      <c r="FT136" s="582">
        <f>SUMIF(기화기수불!$B$4:$B$628,A136,기화기수불!$C$4:$C$628)</f>
        <v>0</v>
      </c>
      <c r="FU136" s="559">
        <f t="shared" si="926"/>
        <v>0</v>
      </c>
      <c r="FW136" s="228"/>
    </row>
    <row r="137" spans="1:179" x14ac:dyDescent="0.3">
      <c r="A137" s="711" t="s">
        <v>924</v>
      </c>
      <c r="B137" s="546">
        <f t="shared" si="920"/>
        <v>2</v>
      </c>
      <c r="C137" s="547">
        <f t="shared" si="921"/>
        <v>0</v>
      </c>
      <c r="D137" s="547">
        <f t="shared" si="922"/>
        <v>0</v>
      </c>
      <c r="E137" s="548">
        <f t="shared" si="923"/>
        <v>2</v>
      </c>
      <c r="F137" s="549">
        <v>0</v>
      </c>
      <c r="G137" s="550">
        <f>SUMIFS(용기수불기초자료!$D$3:$D$4794,용기수불기초자료!$B$3:$B$4794,A137,용기수불기초자료!$C$3:$C$4794,$F$3)</f>
        <v>0</v>
      </c>
      <c r="H137" s="551">
        <f>SUMIFS(용기수불기초자료!$G$3:$G$4794,용기수불기초자료!$B$3:$B$4794,A137,용기수불기초자료!$C$3:$C$4794,$F$3)</f>
        <v>0</v>
      </c>
      <c r="I137" s="547">
        <f>F137+G137-H137</f>
        <v>0</v>
      </c>
      <c r="J137" s="552">
        <v>0</v>
      </c>
      <c r="K137" s="550">
        <f>SUMIFS(용기수불기초자료!$D$3:$D$4794,용기수불기초자료!$B$3:$B$4794,A137,용기수불기초자료!$C$3:$C$4794,$J$3)</f>
        <v>0</v>
      </c>
      <c r="L137" s="551">
        <f>SUMIFS(용기수불기초자료!$G$3:$G$4794,용기수불기초자료!$B$3:$B$4794,A137,용기수불기초자료!$C$3:$C$4794,$J$3)</f>
        <v>0</v>
      </c>
      <c r="M137" s="548">
        <f>J137+K137-L137</f>
        <v>0</v>
      </c>
      <c r="N137" s="549">
        <v>0</v>
      </c>
      <c r="O137" s="550">
        <f>SUMIFS(용기수불기초자료!$D$3:$D$4794,용기수불기초자료!$B$3:$B$4794,A137,용기수불기초자료!$C$3:$C$4794,$N$3)</f>
        <v>0</v>
      </c>
      <c r="P137" s="551">
        <f>SUMIFS(용기수불기초자료!$G$3:$G$4794,용기수불기초자료!$B$3:$B$4794,A137,용기수불기초자료!$C$3:$C$4794,$N$3)</f>
        <v>0</v>
      </c>
      <c r="Q137" s="547">
        <f>N137+O137-P137</f>
        <v>0</v>
      </c>
      <c r="R137" s="552">
        <v>0</v>
      </c>
      <c r="S137" s="551">
        <f>SUMIFS(용기수불기초자료!$D$3:$D$4794,용기수불기초자료!$B$3:$B$4794,A137,용기수불기초자료!$C$3:$C$4794,$R$3)</f>
        <v>0</v>
      </c>
      <c r="T137" s="551">
        <f>SUMIFS(용기수불기초자료!$G$3:$G$4794,용기수불기초자료!$B$3:$B$4794,A137,용기수불기초자료!$C$3:$C$4794,$R$3)</f>
        <v>0</v>
      </c>
      <c r="U137" s="548">
        <f>R137+S137-T137</f>
        <v>0</v>
      </c>
      <c r="V137" s="549">
        <v>0</v>
      </c>
      <c r="W137" s="551">
        <f>SUMIFS(용기수불기초자료!$D$3:$D$4794,용기수불기초자료!$B$3:$B$4794,A137,용기수불기초자료!$C$3:$C$4794,$V$3)</f>
        <v>0</v>
      </c>
      <c r="X137" s="551">
        <f>SUMIFS(용기수불기초자료!$G$3:$G$4794,용기수불기초자료!$B$3:$B$4794,A137,용기수불기초자료!$C$3:$C$4794,$V$3)</f>
        <v>0</v>
      </c>
      <c r="Y137" s="547">
        <f>V137+W137-X137</f>
        <v>0</v>
      </c>
      <c r="Z137" s="552">
        <v>0</v>
      </c>
      <c r="AA137" s="551">
        <f>SUMIFS(용기수불기초자료!$D$3:$D$4794,용기수불기초자료!$B$3:$B$4794,A137,용기수불기초자료!$C$3:$C$4794,$Z$3)</f>
        <v>0</v>
      </c>
      <c r="AB137" s="551">
        <f>SUMIFS(용기수불기초자료!$G$3:$G$4794,용기수불기초자료!$B$3:$B$4794,A137,용기수불기초자료!$C$3:$C$4794,$Z$3)</f>
        <v>0</v>
      </c>
      <c r="AC137" s="548">
        <f>Z137+AA137-AB137</f>
        <v>0</v>
      </c>
      <c r="AD137" s="552">
        <v>0</v>
      </c>
      <c r="AE137" s="551">
        <f>SUMIFS(용기수불기초자료!$D$3:$D$4794,용기수불기초자료!$B$3:$B$4794,A137,용기수불기초자료!$C$3:$C$4794,$AD$3)</f>
        <v>0</v>
      </c>
      <c r="AF137" s="551">
        <f>SUMIFS(용기수불기초자료!$G$3:$G$4794,용기수불기초자료!$B$3:$B$4794,A137,용기수불기초자료!$C$3:$C$4794,$AD$3)</f>
        <v>0</v>
      </c>
      <c r="AG137" s="548">
        <f>AD137+AE137-AF137</f>
        <v>0</v>
      </c>
      <c r="AH137" s="549">
        <v>0</v>
      </c>
      <c r="AI137" s="551">
        <f>SUMIFS(용기수불기초자료!$D$3:$D$4794,용기수불기초자료!$B$3:$B$4794,A137,용기수불기초자료!$C$3:$C$4794,$AH$3)</f>
        <v>0</v>
      </c>
      <c r="AJ137" s="551">
        <f>SUMIFS(용기수불기초자료!$G$3:$G$4794,용기수불기초자료!$B$3:$B$4794,A137,용기수불기초자료!$C$3:$C$4794,$AH$3)</f>
        <v>0</v>
      </c>
      <c r="AK137" s="547">
        <f>AH137+AI137-AJ137</f>
        <v>0</v>
      </c>
      <c r="AL137" s="552">
        <v>0</v>
      </c>
      <c r="AM137" s="551">
        <f>SUMIFS(용기수불기초자료!$D$3:$D$4794,용기수불기초자료!$B$3:$B$4794,A137,용기수불기초자료!$C$3:$C$4794,$AL$3)</f>
        <v>0</v>
      </c>
      <c r="AN137" s="551">
        <f>SUMIFS(용기수불기초자료!$G$3:$G$4794,용기수불기초자료!$B$3:$B$4794,A137,용기수불기초자료!$C$3:$C$4794,$AL$3)</f>
        <v>0</v>
      </c>
      <c r="AO137" s="548">
        <f>AL137+AM137-AN137</f>
        <v>0</v>
      </c>
      <c r="AP137" s="552">
        <v>0</v>
      </c>
      <c r="AQ137" s="551">
        <f>SUMIFS(용기수불기초자료!$D$3:$D$4794,용기수불기초자료!$B$3:$B$4794,A137,용기수불기초자료!$C$3:$C$4794,$AP$3)</f>
        <v>0</v>
      </c>
      <c r="AR137" s="551">
        <f>SUMIFS(용기수불기초자료!$G$3:$G$4794,용기수불기초자료!$B$3:$B$4794,A137,용기수불기초자료!$C$3:$C$4794,$AP$3)</f>
        <v>0</v>
      </c>
      <c r="AS137" s="548">
        <f>AP137+AQ137-AR137</f>
        <v>0</v>
      </c>
      <c r="AT137" s="552">
        <v>0</v>
      </c>
      <c r="AU137" s="551">
        <f>SUMIFS(용기수불기초자료!$D$3:$D$4794,용기수불기초자료!$B$3:$B$4794,A137,용기수불기초자료!$C$3:$C$4794,$AT$3)</f>
        <v>0</v>
      </c>
      <c r="AV137" s="551">
        <f>SUMIFS(용기수불기초자료!$G$3:$G$4794,용기수불기초자료!$B$3:$B$4794,A137,용기수불기초자료!$C$3:$C$4794,$AT$3)</f>
        <v>0</v>
      </c>
      <c r="AW137" s="548">
        <f>AT137+AU137-AV137</f>
        <v>0</v>
      </c>
      <c r="AX137" s="549">
        <v>0</v>
      </c>
      <c r="AY137" s="550">
        <f>SUMIFS(용기수불기초자료!$D$3:$D$4794,용기수불기초자료!$B$3:$B$4794,A137,용기수불기초자료!$C$3:$C$4794,$AX$3)</f>
        <v>0</v>
      </c>
      <c r="AZ137" s="551">
        <f>SUMIFS(용기수불기초자료!$G$3:$G$4794,용기수불기초자료!$B$3:$B$4794,A137,용기수불기초자료!$C$3:$C$4794,$AX$3)</f>
        <v>0</v>
      </c>
      <c r="BA137" s="547">
        <f>AX137+AY137-AZ137</f>
        <v>0</v>
      </c>
      <c r="BB137" s="552">
        <v>0</v>
      </c>
      <c r="BC137" s="550">
        <f>SUMIFS(용기수불기초자료!$D$3:$D$4794,용기수불기초자료!$B$3:$B$4794,A137,용기수불기초자료!$C$3:$C$4794,$BB$3)</f>
        <v>0</v>
      </c>
      <c r="BD137" s="551">
        <f>SUMIFS(용기수불기초자료!$G$3:$G$4794,용기수불기초자료!$B$3:$B$4794,A137,용기수불기초자료!$C$3:$C$4794,$BB$3)</f>
        <v>0</v>
      </c>
      <c r="BE137" s="548">
        <f>BB137+BC137-BD137</f>
        <v>0</v>
      </c>
      <c r="BF137" s="549">
        <v>0</v>
      </c>
      <c r="BG137" s="550">
        <f>SUMIFS(용기수불기초자료!$D$3:$D$4794,용기수불기초자료!$B$3:$B$4794,A137,용기수불기초자료!$C$3:$C$4794,$BF$3)</f>
        <v>0</v>
      </c>
      <c r="BH137" s="551">
        <f>SUMIFS(용기수불기초자료!$G$3:$G$4794,용기수불기초자료!$B$3:$B$4794,A137,용기수불기초자료!$C$3:$C$4794,$BF$3)</f>
        <v>0</v>
      </c>
      <c r="BI137" s="547">
        <f>BF137+BG137-BH137</f>
        <v>0</v>
      </c>
      <c r="BJ137" s="552">
        <v>0</v>
      </c>
      <c r="BK137" s="550">
        <f>SUMIFS(용기수불기초자료!$D$3:$D$4794,용기수불기초자료!$B$3:$B$4794,A137,용기수불기초자료!$C$3:$C$4794,$BJ$3)</f>
        <v>0</v>
      </c>
      <c r="BL137" s="551">
        <f>SUMIFS(용기수불기초자료!$G$3:$G$4794,용기수불기초자료!$B$3:$B$4794,A137,용기수불기초자료!$C$3:$C$4794,$BJ$3)</f>
        <v>0</v>
      </c>
      <c r="BM137" s="548">
        <f>BJ137+BK137-BL137</f>
        <v>0</v>
      </c>
      <c r="BN137" s="552">
        <v>0</v>
      </c>
      <c r="BO137" s="550">
        <f>SUMIFS(용기수불기초자료!$D$3:$D$4794,용기수불기초자료!$B$3:$B$4794,A137,용기수불기초자료!$C$3:$C$4794,$BN$3)</f>
        <v>0</v>
      </c>
      <c r="BP137" s="551">
        <f>SUMIFS(용기수불기초자료!$G$3:$G$4794,용기수불기초자료!$B$3:$B$4794,A137,용기수불기초자료!$C$3:$C$4794,$BN$3)</f>
        <v>0</v>
      </c>
      <c r="BQ137" s="548">
        <f>BN137+BO137-BP137</f>
        <v>0</v>
      </c>
      <c r="BR137" s="552">
        <v>0</v>
      </c>
      <c r="BS137" s="550">
        <f>SUMIFS(용기수불기초자료!$D$3:$D$4794,용기수불기초자료!$B$3:$B$4794,A137,용기수불기초자료!$C$3:$C$4794,$BR$3)</f>
        <v>0</v>
      </c>
      <c r="BT137" s="551">
        <f>SUMIFS(용기수불기초자료!$G$3:$G$4794,용기수불기초자료!$B$3:$B$4794,A137,용기수불기초자료!$C$3:$C$4794,$BR$3)</f>
        <v>0</v>
      </c>
      <c r="BU137" s="548">
        <f>BR137+BS137-BT137</f>
        <v>0</v>
      </c>
      <c r="BV137" s="549">
        <v>0</v>
      </c>
      <c r="BW137" s="550">
        <f>SUMIFS(용기수불기초자료!$D$3:$D$4794,용기수불기초자료!$B$3:$B$4794,A137,용기수불기초자료!$C$3:$C$4794,$BV$3)</f>
        <v>0</v>
      </c>
      <c r="BX137" s="551">
        <f>SUMIFS(용기수불기초자료!$G$3:$G$4794,용기수불기초자료!$B$3:$B$4794,A137,용기수불기초자료!$C$3:$C$4794,$BV$3)</f>
        <v>0</v>
      </c>
      <c r="BY137" s="547">
        <f>BV137+BW137-BX137</f>
        <v>0</v>
      </c>
      <c r="BZ137" s="552">
        <v>0</v>
      </c>
      <c r="CA137" s="550">
        <f>SUMIFS(용기수불기초자료!$D$3:$D$4794,용기수불기초자료!$B$3:$B$4794,A137,용기수불기초자료!$C$3:$C$4794,$BZ$3)</f>
        <v>0</v>
      </c>
      <c r="CB137" s="551">
        <f>SUMIFS(용기수불기초자료!$G$3:$G$4794,용기수불기초자료!$B$3:$B$4794,A137,용기수불기초자료!$C$3:$C$4794,$BZ$3)</f>
        <v>0</v>
      </c>
      <c r="CC137" s="548">
        <f>BZ137+CA137-CB137</f>
        <v>0</v>
      </c>
      <c r="CD137" s="552">
        <v>0</v>
      </c>
      <c r="CE137" s="550">
        <f>SUMIFS(용기수불기초자료!$D$3:$D$4794,용기수불기초자료!$B$3:$B$4794,A137,용기수불기초자료!$C$3:$C$4794,$CD$3)</f>
        <v>0</v>
      </c>
      <c r="CF137" s="551">
        <f>SUMIFS(용기수불기초자료!$G$3:$G$4794,용기수불기초자료!$B$3:$B$4794,A137,용기수불기초자료!$C$3:$C$4794,$CD$3)</f>
        <v>0</v>
      </c>
      <c r="CG137" s="548">
        <f>CD137+CE137-CF137</f>
        <v>0</v>
      </c>
      <c r="CH137" s="552">
        <v>0</v>
      </c>
      <c r="CI137" s="550">
        <f>SUMIFS(용기수불기초자료!$D$3:$D$4794,용기수불기초자료!$B$3:$B$4794,A137,용기수불기초자료!$C$3:$C$4794,$CH$3)</f>
        <v>0</v>
      </c>
      <c r="CJ137" s="551">
        <f>SUMIFS(용기수불기초자료!$G$3:$G$4794,용기수불기초자료!$B$3:$B$4794,A137,용기수불기초자료!$C$3:$C$4794,$CH$3)</f>
        <v>0</v>
      </c>
      <c r="CK137" s="548">
        <f>CH137+CI137-CJ137</f>
        <v>0</v>
      </c>
      <c r="CL137" s="549">
        <v>0</v>
      </c>
      <c r="CM137" s="550">
        <f>SUMIFS(용기수불기초자료!$D$3:$D$4794,용기수불기초자료!$B$3:$B$4794,A137,용기수불기초자료!$C$3:$C$4794,$CL$3)</f>
        <v>0</v>
      </c>
      <c r="CN137" s="551">
        <f>SUMIFS(용기수불기초자료!$G$3:$G$4794,용기수불기초자료!$B$3:$B$4794,A137,용기수불기초자료!$C$3:$C$4794,$CL$3)</f>
        <v>0</v>
      </c>
      <c r="CO137" s="547">
        <f>CL137+CM137-CN137</f>
        <v>0</v>
      </c>
      <c r="CP137" s="552">
        <v>0</v>
      </c>
      <c r="CQ137" s="550">
        <f>SUMIFS(용기수불기초자료!$D$3:$D$4794,용기수불기초자료!$B$3:$B$4794,A137,용기수불기초자료!$C$3:$C$4794,$CP$3)</f>
        <v>0</v>
      </c>
      <c r="CR137" s="551">
        <f>SUMIFS(용기수불기초자료!$G$3:$G$4794,용기수불기초자료!$B$3:$B$4794,A137,용기수불기초자료!$C$3:$C$4794,$CP$3)</f>
        <v>0</v>
      </c>
      <c r="CS137" s="548">
        <f>CP137+CQ137-CR137</f>
        <v>0</v>
      </c>
      <c r="CT137" s="549">
        <v>0</v>
      </c>
      <c r="CU137" s="550">
        <f>SUMIFS(용기수불기초자료!$D$3:$D$4794,용기수불기초자료!$B$3:$B$4794,A137,용기수불기초자료!$C$3:$C$4794,$CT$3)</f>
        <v>0</v>
      </c>
      <c r="CV137" s="551">
        <f>SUMIFS(용기수불기초자료!$G$3:$G$4794,용기수불기초자료!$B$3:$B$4794,A137,용기수불기초자료!$C$3:$C$4794,$CT$3)</f>
        <v>0</v>
      </c>
      <c r="CW137" s="547">
        <f>CT137+CU137-CV137</f>
        <v>0</v>
      </c>
      <c r="CX137" s="552">
        <v>0</v>
      </c>
      <c r="CY137" s="550">
        <f>SUMIFS(용기수불기초자료!$D$3:$D$4794,용기수불기초자료!$B$3:$B$4794,A137,용기수불기초자료!$C$3:$C$4794,$CX$3)</f>
        <v>0</v>
      </c>
      <c r="CZ137" s="551">
        <f>SUMIFS(용기수불기초자료!$G$3:$G$4794,용기수불기초자료!$B$3:$B$4794,A137,용기수불기초자료!$C$3:$C$4794,$CX$3)</f>
        <v>0</v>
      </c>
      <c r="DA137" s="548">
        <f>CX137+CY137-CZ137</f>
        <v>0</v>
      </c>
      <c r="DB137" s="549">
        <v>0</v>
      </c>
      <c r="DC137" s="550">
        <f>SUMIFS(용기수불기초자료!$D$3:$D$4794,용기수불기초자료!$B$3:$B$4794,A137,용기수불기초자료!$C$3:$C$4794,$DB$3)</f>
        <v>0</v>
      </c>
      <c r="DD137" s="551">
        <f>SUMIFS(용기수불기초자료!$G$3:$G$4794,용기수불기초자료!$B$3:$B$4794,A137,용기수불기초자료!$C$3:$C$4794,$DB$3)</f>
        <v>0</v>
      </c>
      <c r="DE137" s="547">
        <f>DB137+DC137-DD137</f>
        <v>0</v>
      </c>
      <c r="DF137" s="552">
        <v>0</v>
      </c>
      <c r="DG137" s="550">
        <f>SUMIFS(용기수불기초자료!$D$3:$D$4794,용기수불기초자료!$B$3:$B$4794,A137,용기수불기초자료!$C$3:$C$4794,$DF$3)</f>
        <v>0</v>
      </c>
      <c r="DH137" s="551">
        <f>SUMIFS(용기수불기초자료!$G$3:$G$4794,용기수불기초자료!$B$3:$B$4794,A137,용기수불기초자료!$C$3:$C$4794,$DF$3)</f>
        <v>0</v>
      </c>
      <c r="DI137" s="548">
        <f>DF137+DG137-DH137</f>
        <v>0</v>
      </c>
      <c r="DJ137" s="552">
        <v>0</v>
      </c>
      <c r="DK137" s="550">
        <f>SUMIFS(용기수불기초자료!$D$3:$D$4794,용기수불기초자료!$B$3:$B$4794,A137,용기수불기초자료!$C$3:$C$4794,$DJ$3)</f>
        <v>0</v>
      </c>
      <c r="DL137" s="551">
        <f>SUMIFS(용기수불기초자료!$G$3:$G$4794,용기수불기초자료!$B$3:$B$4794,A137,용기수불기초자료!$C$3:$C$4794,$DJ$3)</f>
        <v>0</v>
      </c>
      <c r="DM137" s="548">
        <f>DJ137+DK137-DL137</f>
        <v>0</v>
      </c>
      <c r="DN137" s="552">
        <v>0</v>
      </c>
      <c r="DO137" s="550">
        <f>SUMIFS(용기수불기초자료!$D$3:$D$4794,용기수불기초자료!$B$3:$B$4794,I137,용기수불기초자료!$C$3:$C$4794,$EX$3)</f>
        <v>0</v>
      </c>
      <c r="DP137" s="551">
        <f>SUMIFS(용기수불기초자료!$G$3:$G$4794,용기수불기초자료!$B$3:$B$4794,I137,용기수불기초자료!$C$3:$C$4794,$EX$3)</f>
        <v>0</v>
      </c>
      <c r="DQ137" s="554">
        <f>DN137+DO137-DP137</f>
        <v>0</v>
      </c>
      <c r="DR137" s="549">
        <v>0</v>
      </c>
      <c r="DS137" s="550">
        <f>SUMIFS(용기수불기초자료!$D$3:$D$4794,용기수불기초자료!$B$3:$B$4794,A137,용기수불기초자료!$C$3:$C$4794,$DR$3)</f>
        <v>0</v>
      </c>
      <c r="DT137" s="551">
        <f>SUMIFS(용기수불기초자료!$G$3:$G$4794,용기수불기초자료!$B$3:$B$4794,A137,용기수불기초자료!$C$3:$C$4794,$DR$3)</f>
        <v>0</v>
      </c>
      <c r="DU137" s="547">
        <f t="shared" si="877"/>
        <v>0</v>
      </c>
      <c r="DV137" s="552">
        <v>0</v>
      </c>
      <c r="DW137" s="550">
        <f>SUMIFS(용기수불기초자료!$D$3:$D$4794,용기수불기초자료!$B$3:$B$4794,A137,용기수불기초자료!$C$3:$C$4794,$DV$3)</f>
        <v>0</v>
      </c>
      <c r="DX137" s="551">
        <f>SUMIFS(용기수불기초자료!$G$3:$G$4794,용기수불기초자료!$B$3:$B$4794,A137,용기수불기초자료!$C$3:$C$4794,$DV$3)</f>
        <v>0</v>
      </c>
      <c r="DY137" s="548">
        <f>DV137+DW137-DX137</f>
        <v>0</v>
      </c>
      <c r="DZ137" s="549">
        <v>2</v>
      </c>
      <c r="EA137" s="550">
        <f>SUMIFS(용기수불기초자료!$D$3:$D$4794,용기수불기초자료!$B$3:$B$4794,A137,용기수불기초자료!$C$3:$C$4794,$DZ$3)</f>
        <v>0</v>
      </c>
      <c r="EB137" s="551">
        <f>SUMIFS(용기수불기초자료!$G$3:$G$4794,용기수불기초자료!$B$3:$B$4794,A137,용기수불기초자료!$C$3:$C$4794,$DZ$3)</f>
        <v>0</v>
      </c>
      <c r="EC137" s="547">
        <f>DZ137+EA137-EB137</f>
        <v>2</v>
      </c>
      <c r="ED137" s="552">
        <v>0</v>
      </c>
      <c r="EE137" s="550">
        <f>SUMIFS(용기수불기초자료!$D$3:$D$4794,용기수불기초자료!$B$3:$B$4794,A137,용기수불기초자료!$C$3:$C$4794,$ED$3)</f>
        <v>0</v>
      </c>
      <c r="EF137" s="551">
        <f>SUMIFS(용기수불기초자료!$G$3:$G$4794,용기수불기초자료!$B$3:$B$4794,A137,용기수불기초자료!$C$3:$C$4794,$ED$3)</f>
        <v>0</v>
      </c>
      <c r="EG137" s="548">
        <f>ED137+EE137-EF137</f>
        <v>0</v>
      </c>
      <c r="EH137" s="552">
        <v>0</v>
      </c>
      <c r="EI137" s="550">
        <f>SUMIFS(용기수불기초자료!$D$3:$D$4794,용기수불기초자료!$B$3:$B$4794,A137,용기수불기초자료!$C$3:$C$4794,$EH$3)</f>
        <v>0</v>
      </c>
      <c r="EJ137" s="551">
        <f>SUMIFS(용기수불기초자료!$G$3:$G$4794,용기수불기초자료!$B$3:$B$4794,A137,용기수불기초자료!$C$3:$C$4794,$EH$3)</f>
        <v>0</v>
      </c>
      <c r="EK137" s="548">
        <f>EH137+EI137-EJ137</f>
        <v>0</v>
      </c>
      <c r="EL137" s="549">
        <v>0</v>
      </c>
      <c r="EM137" s="550">
        <f>SUMIFS(용기수불기초자료!$D$3:$D$4794,용기수불기초자료!$B$3:$B$4794,A137,용기수불기초자료!$C$3:$C$4794,$EL$3)</f>
        <v>0</v>
      </c>
      <c r="EN137" s="551">
        <f>SUMIFS(용기수불기초자료!$G$3:$G$4794,용기수불기초자료!$B$3:$B$4794,A137,용기수불기초자료!$C$3:$C$4794,$EL$3)</f>
        <v>0</v>
      </c>
      <c r="EO137" s="547">
        <f>EL137+EM137-EN137</f>
        <v>0</v>
      </c>
      <c r="EP137" s="552">
        <v>0</v>
      </c>
      <c r="EQ137" s="550">
        <f>SUMIFS(용기수불기초자료!$D$3:$D$4794,용기수불기초자료!$B$3:$B$4794,A137,용기수불기초자료!$C$3:$C$4794,$EP$3)</f>
        <v>0</v>
      </c>
      <c r="ER137" s="551">
        <f>SUMIFS(용기수불기초자료!$G$3:$G$4794,용기수불기초자료!$B$3:$B$4794,A137,용기수불기초자료!$C$3:$C$4794,$EP$3)</f>
        <v>0</v>
      </c>
      <c r="ES137" s="548">
        <f>EP137+EQ137-ER137</f>
        <v>0</v>
      </c>
      <c r="ET137" s="552">
        <v>0</v>
      </c>
      <c r="EU137" s="550">
        <f>SUMIFS(용기수불기초자료!$D$3:$D$4794,용기수불기초자료!$B$3:$B$4794,A137,용기수불기초자료!$C$3:$C$4794,$ET$3)</f>
        <v>0</v>
      </c>
      <c r="EV137" s="551">
        <f>SUMIFS(용기수불기초자료!$G$3:$G$4794,용기수불기초자료!$B$3:$B$4794,A137,용기수불기초자료!$C$3:$C$4794,$ET$3)</f>
        <v>0</v>
      </c>
      <c r="EW137" s="548">
        <f>ET137+EU137-EV137</f>
        <v>0</v>
      </c>
      <c r="EX137" s="552">
        <v>0</v>
      </c>
      <c r="EY137" s="550">
        <f>SUMIFS(용기수불기초자료!$D$3:$D$4794,용기수불기초자료!$B$3:$B$4794,A137,용기수불기초자료!$C$3:$C$4794,$EX$3)</f>
        <v>0</v>
      </c>
      <c r="EZ137" s="551">
        <f>SUMIFS(용기수불기초자료!$G$3:$G$4794,용기수불기초자료!$B$3:$B$4794,A137,용기수불기초자료!$C$3:$C$4794,$EX$3)</f>
        <v>0</v>
      </c>
      <c r="FA137" s="554">
        <f>EX137+EY137-EZ137</f>
        <v>0</v>
      </c>
      <c r="FB137" s="552">
        <v>0</v>
      </c>
      <c r="FC137" s="550">
        <f>SUMIFS(용기수불기초자료!$D$3:$D$4794,용기수불기초자료!$B$3:$B$4794,A137,용기수불기초자료!$C$3:$C$4794,$FB$3)</f>
        <v>0</v>
      </c>
      <c r="FD137" s="551">
        <f>SUMIFS(용기수불기초자료!$G$3:$G$4794,용기수불기초자료!$B$3:$B$4794,A137,용기수불기초자료!$C$3:$C$4794,$FB$3)</f>
        <v>0</v>
      </c>
      <c r="FE137" s="554">
        <f>FB137+FC137-FD137</f>
        <v>0</v>
      </c>
      <c r="FF137" s="552">
        <v>0</v>
      </c>
      <c r="FG137" s="555">
        <f>SUMIFS(용기수불기초자료!$D$3:$D$4794,용기수불기초자료!$B$3:$B$4794,A137,용기수불기초자료!$C$3:$C$4794,$FF$3)</f>
        <v>0</v>
      </c>
      <c r="FH137" s="555">
        <f>SUMIFS(용기수불기초자료!$G$3:$G$4794,용기수불기초자료!$B$3:$B$4794,A137,용기수불기초자료!$C$3:$C$4794,$FF$3)</f>
        <v>0</v>
      </c>
      <c r="FI137" s="554">
        <f>FF137+FG137-FH137</f>
        <v>0</v>
      </c>
      <c r="FJ137" s="552">
        <v>0</v>
      </c>
      <c r="FK137" s="555">
        <f>SUMIFS(용기수불기초자료!$D$3:$D$4794,용기수불기초자료!$B$3:$B$4794,$A137,용기수불기초자료!$C$3:$C$4794,$FJ$3)</f>
        <v>0</v>
      </c>
      <c r="FL137" s="555">
        <f>SUMIFS(용기수불기초자료!$G$3:$G$4794,용기수불기초자료!$B$3:$B$4794,$A137,용기수불기초자료!$C$3:$C$4794,$FJ$3)</f>
        <v>0</v>
      </c>
      <c r="FM137" s="554">
        <f>FJ137+FK137-FL137</f>
        <v>0</v>
      </c>
      <c r="FN137" s="552">
        <v>0</v>
      </c>
      <c r="FO137" s="555">
        <f>SUMIFS(용기수불기초자료!$D$3:$D$4794,용기수불기초자료!$B$3:$B$4794,$A137,용기수불기초자료!$C$3:$C$4794,$FN$3)</f>
        <v>0</v>
      </c>
      <c r="FP137" s="555">
        <f>SUMIFS(용기수불기초자료!$G$3:$G$4794,용기수불기초자료!$B$3:$B$4794,$A137,용기수불기초자료!$C$3:$C$4794,$FN$3)</f>
        <v>0</v>
      </c>
      <c r="FQ137" s="554">
        <f>FN137+FO137-FP137</f>
        <v>0</v>
      </c>
      <c r="FR137" s="558">
        <v>1</v>
      </c>
      <c r="FS137" s="582">
        <f>SUMIF(기화기수불!$B$4:$B$628,A137,기화기수불!$D$4:$D$628)</f>
        <v>0</v>
      </c>
      <c r="FT137" s="582">
        <f>SUMIF(기화기수불!$B$4:$B$628,A137,기화기수불!$C$4:$C$628)</f>
        <v>0</v>
      </c>
      <c r="FU137" s="559">
        <f t="shared" si="926"/>
        <v>1</v>
      </c>
    </row>
    <row r="138" spans="1:179" x14ac:dyDescent="0.3">
      <c r="A138" s="945" t="s">
        <v>723</v>
      </c>
      <c r="B138" s="546">
        <f t="shared" si="920"/>
        <v>14</v>
      </c>
      <c r="C138" s="547">
        <f t="shared" si="921"/>
        <v>16</v>
      </c>
      <c r="D138" s="547">
        <f t="shared" si="922"/>
        <v>17</v>
      </c>
      <c r="E138" s="548">
        <f t="shared" si="923"/>
        <v>13</v>
      </c>
      <c r="F138" s="549">
        <v>1</v>
      </c>
      <c r="G138" s="550">
        <f>SUMIFS(용기수불기초자료!$D$3:$D$4794,용기수불기초자료!$B$3:$B$4794,A138,용기수불기초자료!$C$3:$C$4794,$F$3)</f>
        <v>0</v>
      </c>
      <c r="H138" s="551">
        <f>SUMIFS(용기수불기초자료!$G$3:$G$4794,용기수불기초자료!$B$3:$B$4794,A138,용기수불기초자료!$C$3:$C$4794,$F$3)</f>
        <v>0</v>
      </c>
      <c r="I138" s="547">
        <f t="shared" si="804"/>
        <v>1</v>
      </c>
      <c r="J138" s="552">
        <v>0</v>
      </c>
      <c r="K138" s="550">
        <f>SUMIFS(용기수불기초자료!$D$3:$D$4794,용기수불기초자료!$B$3:$B$4794,A138,용기수불기초자료!$C$3:$C$4794,$J$3)</f>
        <v>0</v>
      </c>
      <c r="L138" s="551">
        <f>SUMIFS(용기수불기초자료!$G$3:$G$4794,용기수불기초자료!$B$3:$B$4794,A138,용기수불기초자료!$C$3:$C$4794,$J$3)</f>
        <v>0</v>
      </c>
      <c r="M138" s="548">
        <f t="shared" si="805"/>
        <v>0</v>
      </c>
      <c r="N138" s="549">
        <v>7</v>
      </c>
      <c r="O138" s="550">
        <f>SUMIFS(용기수불기초자료!$D$3:$D$4794,용기수불기초자료!$B$3:$B$4794,A138,용기수불기초자료!$C$3:$C$4794,$N$3)</f>
        <v>8</v>
      </c>
      <c r="P138" s="551">
        <f>SUMIFS(용기수불기초자료!$G$3:$G$4794,용기수불기초자료!$B$3:$B$4794,A138,용기수불기초자료!$C$3:$C$4794,$N$3)</f>
        <v>8</v>
      </c>
      <c r="Q138" s="547">
        <f t="shared" si="806"/>
        <v>7</v>
      </c>
      <c r="R138" s="552">
        <v>0</v>
      </c>
      <c r="S138" s="551">
        <f>SUMIFS(용기수불기초자료!$D$3:$D$4794,용기수불기초자료!$B$3:$B$4794,A138,용기수불기초자료!$C$3:$C$4794,$R$3)</f>
        <v>0</v>
      </c>
      <c r="T138" s="551">
        <f>SUMIFS(용기수불기초자료!$G$3:$G$4794,용기수불기초자료!$B$3:$B$4794,A138,용기수불기초자료!$C$3:$C$4794,$R$3)</f>
        <v>0</v>
      </c>
      <c r="U138" s="548">
        <f t="shared" si="807"/>
        <v>0</v>
      </c>
      <c r="V138" s="549">
        <v>0</v>
      </c>
      <c r="W138" s="551">
        <f>SUMIFS(용기수불기초자료!$D$3:$D$4794,용기수불기초자료!$B$3:$B$4794,A138,용기수불기초자료!$C$3:$C$4794,$V$3)</f>
        <v>0</v>
      </c>
      <c r="X138" s="551">
        <f>SUMIFS(용기수불기초자료!$G$3:$G$4794,용기수불기초자료!$B$3:$B$4794,A138,용기수불기초자료!$C$3:$C$4794,$V$3)</f>
        <v>0</v>
      </c>
      <c r="Y138" s="547">
        <f t="shared" si="808"/>
        <v>0</v>
      </c>
      <c r="Z138" s="552">
        <v>0</v>
      </c>
      <c r="AA138" s="551">
        <f>SUMIFS(용기수불기초자료!$D$3:$D$4794,용기수불기초자료!$B$3:$B$4794,A138,용기수불기초자료!$C$3:$C$4794,$Z$3)</f>
        <v>0</v>
      </c>
      <c r="AB138" s="551">
        <f>SUMIFS(용기수불기초자료!$G$3:$G$4794,용기수불기초자료!$B$3:$B$4794,A138,용기수불기초자료!$C$3:$C$4794,$Z$3)</f>
        <v>0</v>
      </c>
      <c r="AC138" s="548">
        <f t="shared" si="809"/>
        <v>0</v>
      </c>
      <c r="AD138" s="552">
        <v>-1</v>
      </c>
      <c r="AE138" s="551">
        <f>SUMIFS(용기수불기초자료!$D$3:$D$4794,용기수불기초자료!$B$3:$B$4794,A138,용기수불기초자료!$C$3:$C$4794,$AD$3)</f>
        <v>0</v>
      </c>
      <c r="AF138" s="551">
        <f>SUMIFS(용기수불기초자료!$G$3:$G$4794,용기수불기초자료!$B$3:$B$4794,A138,용기수불기초자료!$C$3:$C$4794,$AD$3)</f>
        <v>0</v>
      </c>
      <c r="AG138" s="548">
        <f t="shared" si="810"/>
        <v>-1</v>
      </c>
      <c r="AH138" s="549">
        <v>5</v>
      </c>
      <c r="AI138" s="551">
        <f>SUMIFS(용기수불기초자료!$D$3:$D$4794,용기수불기초자료!$B$3:$B$4794,A138,용기수불기초자료!$C$3:$C$4794,$AH$3)</f>
        <v>5</v>
      </c>
      <c r="AJ138" s="551">
        <f>SUMIFS(용기수불기초자료!$G$3:$G$4794,용기수불기초자료!$B$3:$B$4794,A138,용기수불기초자료!$C$3:$C$4794,$AH$3)</f>
        <v>5</v>
      </c>
      <c r="AK138" s="547">
        <f t="shared" si="811"/>
        <v>5</v>
      </c>
      <c r="AL138" s="552">
        <v>0</v>
      </c>
      <c r="AM138" s="551">
        <f>SUMIFS(용기수불기초자료!$D$3:$D$4794,용기수불기초자료!$B$3:$B$4794,A138,용기수불기초자료!$C$3:$C$4794,$AL$3)</f>
        <v>0</v>
      </c>
      <c r="AN138" s="551">
        <f>SUMIFS(용기수불기초자료!$G$3:$G$4794,용기수불기초자료!$B$3:$B$4794,A138,용기수불기초자료!$C$3:$C$4794,$AL$3)</f>
        <v>0</v>
      </c>
      <c r="AO138" s="548">
        <f t="shared" si="928"/>
        <v>0</v>
      </c>
      <c r="AP138" s="552">
        <v>0</v>
      </c>
      <c r="AQ138" s="551">
        <f>SUMIFS(용기수불기초자료!$D$3:$D$4794,용기수불기초자료!$B$3:$B$4794,A138,용기수불기초자료!$C$3:$C$4794,$AP$3)</f>
        <v>0</v>
      </c>
      <c r="AR138" s="551">
        <f>SUMIFS(용기수불기초자료!$G$3:$G$4794,용기수불기초자료!$B$3:$B$4794,A138,용기수불기초자료!$C$3:$C$4794,$AP$3)</f>
        <v>0</v>
      </c>
      <c r="AS138" s="548">
        <f t="shared" ref="AS138:AS280" si="929">AP138+AQ138-AR138</f>
        <v>0</v>
      </c>
      <c r="AT138" s="552">
        <v>-1</v>
      </c>
      <c r="AU138" s="551">
        <f>SUMIFS(용기수불기초자료!$D$3:$D$4794,용기수불기초자료!$B$3:$B$4794,A138,용기수불기초자료!$C$3:$C$4794,$AT$3)</f>
        <v>0</v>
      </c>
      <c r="AV138" s="551">
        <f>SUMIFS(용기수불기초자료!$G$3:$G$4794,용기수불기초자료!$B$3:$B$4794,A138,용기수불기초자료!$C$3:$C$4794,$AT$3)</f>
        <v>0</v>
      </c>
      <c r="AW138" s="548">
        <f t="shared" si="812"/>
        <v>-1</v>
      </c>
      <c r="AX138" s="549">
        <v>0</v>
      </c>
      <c r="AY138" s="550">
        <f>SUMIFS(용기수불기초자료!$D$3:$D$4794,용기수불기초자료!$B$3:$B$4794,A138,용기수불기초자료!$C$3:$C$4794,$AX$3)</f>
        <v>0</v>
      </c>
      <c r="AZ138" s="551">
        <f>SUMIFS(용기수불기초자료!$G$3:$G$4794,용기수불기초자료!$B$3:$B$4794,A138,용기수불기초자료!$C$3:$C$4794,$AX$3)</f>
        <v>0</v>
      </c>
      <c r="BA138" s="547">
        <f t="shared" si="813"/>
        <v>0</v>
      </c>
      <c r="BB138" s="552">
        <v>0</v>
      </c>
      <c r="BC138" s="550">
        <f>SUMIFS(용기수불기초자료!$D$3:$D$4794,용기수불기초자료!$B$3:$B$4794,A138,용기수불기초자료!$C$3:$C$4794,$BB$3)</f>
        <v>0</v>
      </c>
      <c r="BD138" s="551">
        <f>SUMIFS(용기수불기초자료!$G$3:$G$4794,용기수불기초자료!$B$3:$B$4794,A138,용기수불기초자료!$C$3:$C$4794,$BB$3)</f>
        <v>0</v>
      </c>
      <c r="BE138" s="548">
        <f t="shared" si="814"/>
        <v>0</v>
      </c>
      <c r="BF138" s="549">
        <v>0</v>
      </c>
      <c r="BG138" s="550">
        <f>SUMIFS(용기수불기초자료!$D$3:$D$4794,용기수불기초자료!$B$3:$B$4794,A138,용기수불기초자료!$C$3:$C$4794,$BF$3)</f>
        <v>0</v>
      </c>
      <c r="BH138" s="551">
        <f>SUMIFS(용기수불기초자료!$G$3:$G$4794,용기수불기초자료!$B$3:$B$4794,A138,용기수불기초자료!$C$3:$C$4794,$BF$3)</f>
        <v>0</v>
      </c>
      <c r="BI138" s="547">
        <f t="shared" si="815"/>
        <v>0</v>
      </c>
      <c r="BJ138" s="552">
        <v>0</v>
      </c>
      <c r="BK138" s="550">
        <f>SUMIFS(용기수불기초자료!$D$3:$D$4794,용기수불기초자료!$B$3:$B$4794,A138,용기수불기초자료!$C$3:$C$4794,$BJ$3)</f>
        <v>0</v>
      </c>
      <c r="BL138" s="551">
        <f>SUMIFS(용기수불기초자료!$G$3:$G$4794,용기수불기초자료!$B$3:$B$4794,A138,용기수불기초자료!$C$3:$C$4794,$BJ$3)</f>
        <v>0</v>
      </c>
      <c r="BM138" s="548">
        <f t="shared" si="816"/>
        <v>0</v>
      </c>
      <c r="BN138" s="552">
        <v>0</v>
      </c>
      <c r="BO138" s="550">
        <f>SUMIFS(용기수불기초자료!$D$3:$D$4794,용기수불기초자료!$B$3:$B$4794,A138,용기수불기초자료!$C$3:$C$4794,$BN$3)</f>
        <v>0</v>
      </c>
      <c r="BP138" s="551">
        <f>SUMIFS(용기수불기초자료!$G$3:$G$4794,용기수불기초자료!$B$3:$B$4794,A138,용기수불기초자료!$C$3:$C$4794,$BN$3)</f>
        <v>0</v>
      </c>
      <c r="BQ138" s="548">
        <f t="shared" si="817"/>
        <v>0</v>
      </c>
      <c r="BR138" s="552">
        <v>0</v>
      </c>
      <c r="BS138" s="550">
        <f>SUMIFS(용기수불기초자료!$D$3:$D$4794,용기수불기초자료!$B$3:$B$4794,A138,용기수불기초자료!$C$3:$C$4794,$BR$3)</f>
        <v>0</v>
      </c>
      <c r="BT138" s="551">
        <f>SUMIFS(용기수불기초자료!$G$3:$G$4794,용기수불기초자료!$B$3:$B$4794,A138,용기수불기초자료!$C$3:$C$4794,$BR$3)</f>
        <v>0</v>
      </c>
      <c r="BU138" s="548">
        <f t="shared" si="818"/>
        <v>0</v>
      </c>
      <c r="BV138" s="549">
        <v>0</v>
      </c>
      <c r="BW138" s="550">
        <f>SUMIFS(용기수불기초자료!$D$3:$D$4794,용기수불기초자료!$B$3:$B$4794,A138,용기수불기초자료!$C$3:$C$4794,$BV$3)</f>
        <v>0</v>
      </c>
      <c r="BX138" s="551">
        <f>SUMIFS(용기수불기초자료!$G$3:$G$4794,용기수불기초자료!$B$3:$B$4794,A138,용기수불기초자료!$C$3:$C$4794,$BV$3)</f>
        <v>0</v>
      </c>
      <c r="BY138" s="547">
        <f t="shared" si="819"/>
        <v>0</v>
      </c>
      <c r="BZ138" s="552">
        <v>0</v>
      </c>
      <c r="CA138" s="550">
        <f>SUMIFS(용기수불기초자료!$D$3:$D$4794,용기수불기초자료!$B$3:$B$4794,A138,용기수불기초자료!$C$3:$C$4794,$BZ$3)</f>
        <v>0</v>
      </c>
      <c r="CB138" s="551">
        <f>SUMIFS(용기수불기초자료!$G$3:$G$4794,용기수불기초자료!$B$3:$B$4794,A138,용기수불기초자료!$C$3:$C$4794,$BZ$3)</f>
        <v>0</v>
      </c>
      <c r="CC138" s="548">
        <f t="shared" si="820"/>
        <v>0</v>
      </c>
      <c r="CD138" s="552">
        <v>0</v>
      </c>
      <c r="CE138" s="550">
        <f>SUMIFS(용기수불기초자료!$D$3:$D$4794,용기수불기초자료!$B$3:$B$4794,A138,용기수불기초자료!$C$3:$C$4794,$CD$3)</f>
        <v>0</v>
      </c>
      <c r="CF138" s="551">
        <f>SUMIFS(용기수불기초자료!$G$3:$G$4794,용기수불기초자료!$B$3:$B$4794,A138,용기수불기초자료!$C$3:$C$4794,$CD$3)</f>
        <v>0</v>
      </c>
      <c r="CG138" s="548">
        <f t="shared" si="821"/>
        <v>0</v>
      </c>
      <c r="CH138" s="552">
        <v>0</v>
      </c>
      <c r="CI138" s="550">
        <f>SUMIFS(용기수불기초자료!$D$3:$D$4794,용기수불기초자료!$B$3:$B$4794,A138,용기수불기초자료!$C$3:$C$4794,$CH$3)</f>
        <v>0</v>
      </c>
      <c r="CJ138" s="551">
        <f>SUMIFS(용기수불기초자료!$G$3:$G$4794,용기수불기초자료!$B$3:$B$4794,A138,용기수불기초자료!$C$3:$C$4794,$CH$3)</f>
        <v>0</v>
      </c>
      <c r="CK138" s="548">
        <f t="shared" si="822"/>
        <v>0</v>
      </c>
      <c r="CL138" s="549">
        <v>0</v>
      </c>
      <c r="CM138" s="550">
        <f>SUMIFS(용기수불기초자료!$D$3:$D$4794,용기수불기초자료!$B$3:$B$4794,A138,용기수불기초자료!$C$3:$C$4794,$CL$3)</f>
        <v>0</v>
      </c>
      <c r="CN138" s="551">
        <f>SUMIFS(용기수불기초자료!$G$3:$G$4794,용기수불기초자료!$B$3:$B$4794,A138,용기수불기초자료!$C$3:$C$4794,$CL$3)</f>
        <v>0</v>
      </c>
      <c r="CO138" s="547">
        <f t="shared" si="823"/>
        <v>0</v>
      </c>
      <c r="CP138" s="552">
        <v>0</v>
      </c>
      <c r="CQ138" s="550">
        <f>SUMIFS(용기수불기초자료!$D$3:$D$4794,용기수불기초자료!$B$3:$B$4794,A138,용기수불기초자료!$C$3:$C$4794,$CP$3)</f>
        <v>0</v>
      </c>
      <c r="CR138" s="551">
        <f>SUMIFS(용기수불기초자료!$G$3:$G$4794,용기수불기초자료!$B$3:$B$4794,A138,용기수불기초자료!$C$3:$C$4794,$CP$3)</f>
        <v>0</v>
      </c>
      <c r="CS138" s="548">
        <f t="shared" si="824"/>
        <v>0</v>
      </c>
      <c r="CT138" s="549">
        <v>0</v>
      </c>
      <c r="CU138" s="550">
        <f>SUMIFS(용기수불기초자료!$D$3:$D$4794,용기수불기초자료!$B$3:$B$4794,A138,용기수불기초자료!$C$3:$C$4794,$CT$3)</f>
        <v>0</v>
      </c>
      <c r="CV138" s="551">
        <f>SUMIFS(용기수불기초자료!$G$3:$G$4794,용기수불기초자료!$B$3:$B$4794,A138,용기수불기초자료!$C$3:$C$4794,$CT$3)</f>
        <v>0</v>
      </c>
      <c r="CW138" s="547">
        <f t="shared" si="825"/>
        <v>0</v>
      </c>
      <c r="CX138" s="552">
        <v>0</v>
      </c>
      <c r="CY138" s="550">
        <f>SUMIFS(용기수불기초자료!$D$3:$D$4794,용기수불기초자료!$B$3:$B$4794,A138,용기수불기초자료!$C$3:$C$4794,$CX$3)</f>
        <v>0</v>
      </c>
      <c r="CZ138" s="551">
        <f>SUMIFS(용기수불기초자료!$G$3:$G$4794,용기수불기초자료!$B$3:$B$4794,A138,용기수불기초자료!$C$3:$C$4794,$CX$3)</f>
        <v>0</v>
      </c>
      <c r="DA138" s="548">
        <f t="shared" si="826"/>
        <v>0</v>
      </c>
      <c r="DB138" s="549">
        <v>0</v>
      </c>
      <c r="DC138" s="550">
        <f>SUMIFS(용기수불기초자료!$D$3:$D$4794,용기수불기초자료!$B$3:$B$4794,A138,용기수불기초자료!$C$3:$C$4794,$DB$3)</f>
        <v>0</v>
      </c>
      <c r="DD138" s="551">
        <f>SUMIFS(용기수불기초자료!$G$3:$G$4794,용기수불기초자료!$B$3:$B$4794,A138,용기수불기초자료!$C$3:$C$4794,$DB$3)</f>
        <v>0</v>
      </c>
      <c r="DE138" s="547">
        <f t="shared" si="827"/>
        <v>0</v>
      </c>
      <c r="DF138" s="552">
        <v>0</v>
      </c>
      <c r="DG138" s="550">
        <f>SUMIFS(용기수불기초자료!$D$3:$D$4794,용기수불기초자료!$B$3:$B$4794,A138,용기수불기초자료!$C$3:$C$4794,$DF$3)</f>
        <v>0</v>
      </c>
      <c r="DH138" s="551">
        <f>SUMIFS(용기수불기초자료!$G$3:$G$4794,용기수불기초자료!$B$3:$B$4794,A138,용기수불기초자료!$C$3:$C$4794,$DF$3)</f>
        <v>0</v>
      </c>
      <c r="DI138" s="548">
        <f t="shared" si="828"/>
        <v>0</v>
      </c>
      <c r="DJ138" s="552">
        <v>0</v>
      </c>
      <c r="DK138" s="550">
        <f>SUMIFS(용기수불기초자료!$D$3:$D$4794,용기수불기초자료!$B$3:$B$4794,A138,용기수불기초자료!$C$3:$C$4794,$DJ$3)</f>
        <v>0</v>
      </c>
      <c r="DL138" s="551">
        <f>SUMIFS(용기수불기초자료!$G$3:$G$4794,용기수불기초자료!$B$3:$B$4794,A138,용기수불기초자료!$C$3:$C$4794,$DJ$3)</f>
        <v>0</v>
      </c>
      <c r="DM138" s="548">
        <f t="shared" si="829"/>
        <v>0</v>
      </c>
      <c r="DN138" s="552">
        <v>0</v>
      </c>
      <c r="DO138" s="550">
        <f>SUMIFS(용기수불기초자료!$D$3:$D$4794,용기수불기초자료!$B$3:$B$4794,A138,용기수불기초자료!$C$3:$C$4794,$DN$3)</f>
        <v>0</v>
      </c>
      <c r="DP138" s="551">
        <f>SUMIFS(용기수불기초자료!$G$3:$G$4794,용기수불기초자료!$B$3:$B$4794,A138,용기수불기초자료!$C$3:$C$4794,$DN$3)</f>
        <v>0</v>
      </c>
      <c r="DQ138" s="554">
        <f t="shared" si="918"/>
        <v>0</v>
      </c>
      <c r="DR138" s="549">
        <v>0</v>
      </c>
      <c r="DS138" s="550">
        <f>SUMIFS(용기수불기초자료!$D$3:$D$4794,용기수불기초자료!$B$3:$B$4794,A138,용기수불기초자료!$C$3:$C$4794,$DR$3)</f>
        <v>0</v>
      </c>
      <c r="DT138" s="551">
        <f>SUMIFS(용기수불기초자료!$G$3:$G$4794,용기수불기초자료!$B$3:$B$4794,A138,용기수불기초자료!$C$3:$C$4794,$DR$3)</f>
        <v>0</v>
      </c>
      <c r="DU138" s="547">
        <f t="shared" si="877"/>
        <v>0</v>
      </c>
      <c r="DV138" s="552">
        <v>1</v>
      </c>
      <c r="DW138" s="550">
        <f>SUMIFS(용기수불기초자료!$D$3:$D$4794,용기수불기초자료!$B$3:$B$4794,A138,용기수불기초자료!$C$3:$C$4794,$DV$3)</f>
        <v>2</v>
      </c>
      <c r="DX138" s="551">
        <f>SUMIFS(용기수불기초자료!$G$3:$G$4794,용기수불기초자료!$B$3:$B$4794,A138,용기수불기초자료!$C$3:$C$4794,$DV$3)</f>
        <v>2</v>
      </c>
      <c r="DY138" s="548">
        <f t="shared" si="830"/>
        <v>1</v>
      </c>
      <c r="DZ138" s="549">
        <v>0</v>
      </c>
      <c r="EA138" s="550">
        <f>SUMIFS(용기수불기초자료!$D$3:$D$4794,용기수불기초자료!$B$3:$B$4794,A138,용기수불기초자료!$C$3:$C$4794,$DZ$3)</f>
        <v>0</v>
      </c>
      <c r="EB138" s="551">
        <f>SUMIFS(용기수불기초자료!$G$3:$G$4794,용기수불기초자료!$B$3:$B$4794,A138,용기수불기초자료!$C$3:$C$4794,$DZ$3)</f>
        <v>0</v>
      </c>
      <c r="EC138" s="547">
        <f t="shared" si="831"/>
        <v>0</v>
      </c>
      <c r="ED138" s="552">
        <v>2</v>
      </c>
      <c r="EE138" s="550">
        <f>SUMIFS(용기수불기초자료!$D$3:$D$4794,용기수불기초자료!$B$3:$B$4794,A138,용기수불기초자료!$C$3:$C$4794,$ED$3)</f>
        <v>1</v>
      </c>
      <c r="EF138" s="551">
        <f>SUMIFS(용기수불기초자료!$G$3:$G$4794,용기수불기초자료!$B$3:$B$4794,A138,용기수불기초자료!$C$3:$C$4794,$ED$3)</f>
        <v>2</v>
      </c>
      <c r="EG138" s="548">
        <f t="shared" si="832"/>
        <v>1</v>
      </c>
      <c r="EH138" s="552">
        <v>0</v>
      </c>
      <c r="EI138" s="550">
        <f>SUMIFS(용기수불기초자료!$D$3:$D$4794,용기수불기초자료!$B$3:$B$4794,A138,용기수불기초자료!$C$3:$C$4794,$EH$3)</f>
        <v>0</v>
      </c>
      <c r="EJ138" s="551">
        <f>SUMIFS(용기수불기초자료!$G$3:$G$4794,용기수불기초자료!$B$3:$B$4794,A138,용기수불기초자료!$C$3:$C$4794,$EH$3)</f>
        <v>0</v>
      </c>
      <c r="EK138" s="548">
        <f t="shared" si="833"/>
        <v>0</v>
      </c>
      <c r="EL138" s="549">
        <v>0</v>
      </c>
      <c r="EM138" s="550">
        <f>SUMIFS(용기수불기초자료!$D$3:$D$4794,용기수불기초자료!$B$3:$B$4794,A138,용기수불기초자료!$C$3:$C$4794,$EL$3)</f>
        <v>0</v>
      </c>
      <c r="EN138" s="551">
        <f>SUMIFS(용기수불기초자료!$G$3:$G$4794,용기수불기초자료!$B$3:$B$4794,A138,용기수불기초자료!$C$3:$C$4794,$EL$3)</f>
        <v>0</v>
      </c>
      <c r="EO138" s="547">
        <f t="shared" si="834"/>
        <v>0</v>
      </c>
      <c r="EP138" s="552">
        <v>0</v>
      </c>
      <c r="EQ138" s="550">
        <f>SUMIFS(용기수불기초자료!$D$3:$D$4794,용기수불기초자료!$B$3:$B$4794,A138,용기수불기초자료!$C$3:$C$4794,$EP$3)</f>
        <v>0</v>
      </c>
      <c r="ER138" s="551">
        <f>SUMIFS(용기수불기초자료!$G$3:$G$4794,용기수불기초자료!$B$3:$B$4794,A138,용기수불기초자료!$C$3:$C$4794,$EP$3)</f>
        <v>0</v>
      </c>
      <c r="ES138" s="548">
        <f t="shared" si="835"/>
        <v>0</v>
      </c>
      <c r="ET138" s="552">
        <v>0</v>
      </c>
      <c r="EU138" s="550">
        <f>SUMIFS(용기수불기초자료!$D$3:$D$4794,용기수불기초자료!$B$3:$B$4794,A138,용기수불기초자료!$C$3:$C$4794,$ET$3)</f>
        <v>0</v>
      </c>
      <c r="EV138" s="551">
        <f>SUMIFS(용기수불기초자료!$G$3:$G$4794,용기수불기초자료!$B$3:$B$4794,A138,용기수불기초자료!$C$3:$C$4794,$ET$3)</f>
        <v>0</v>
      </c>
      <c r="EW138" s="548">
        <f t="shared" si="836"/>
        <v>0</v>
      </c>
      <c r="EX138" s="552">
        <v>0</v>
      </c>
      <c r="EY138" s="550">
        <f>SUMIFS(용기수불기초자료!$D$3:$D$4794,용기수불기초자료!$B$3:$B$4794,A138,용기수불기초자료!$C$3:$C$4794,$EX$3)</f>
        <v>0</v>
      </c>
      <c r="EZ138" s="551">
        <f>SUMIFS(용기수불기초자료!$G$3:$G$4794,용기수불기초자료!$B$3:$B$4794,A138,용기수불기초자료!$C$3:$C$4794,$EX$3)</f>
        <v>0</v>
      </c>
      <c r="FA138" s="554">
        <f t="shared" si="837"/>
        <v>0</v>
      </c>
      <c r="FB138" s="552">
        <v>0</v>
      </c>
      <c r="FC138" s="555">
        <f>SUMIFS(용기수불기초자료!$D$3:$D$4794,용기수불기초자료!$B$3:$B$4794,A138,용기수불기초자료!$C$3:$C$4794,$FB$3)</f>
        <v>0</v>
      </c>
      <c r="FD138" s="555">
        <f>SUMIFS(용기수불기초자료!$G$3:$G$4794,용기수불기초자료!$B$3:$B$4794,A138,용기수불기초자료!$C$3:$C$4794,$FB$3)</f>
        <v>0</v>
      </c>
      <c r="FE138" s="554">
        <f t="shared" si="838"/>
        <v>0</v>
      </c>
      <c r="FF138" s="552">
        <v>0</v>
      </c>
      <c r="FG138" s="555">
        <f>SUMIFS(용기수불기초자료!$D$3:$D$4794,용기수불기초자료!$B$3:$B$4794,A138,용기수불기초자료!$C$3:$C$4794,$FF$3)</f>
        <v>0</v>
      </c>
      <c r="FH138" s="555">
        <f>SUMIFS(용기수불기초자료!$G$3:$G$4794,용기수불기초자료!$B$3:$B$4794,A138,용기수불기초자료!$C$3:$C$4794,$FF$3)</f>
        <v>0</v>
      </c>
      <c r="FI138" s="554">
        <f t="shared" si="680"/>
        <v>0</v>
      </c>
      <c r="FJ138" s="552">
        <v>0</v>
      </c>
      <c r="FK138" s="555">
        <f>SUMIFS(용기수불기초자료!$D$3:$D$4794,용기수불기초자료!$B$3:$B$4794,$A138,용기수불기초자료!$C$3:$C$4794,$FJ$3)</f>
        <v>0</v>
      </c>
      <c r="FL138" s="555">
        <f>SUMIFS(용기수불기초자료!$G$3:$G$4794,용기수불기초자료!$B$3:$B$4794,$A138,용기수불기초자료!$C$3:$C$4794,$FJ$3)</f>
        <v>0</v>
      </c>
      <c r="FM138" s="554">
        <f t="shared" si="681"/>
        <v>0</v>
      </c>
      <c r="FN138" s="552">
        <v>0</v>
      </c>
      <c r="FO138" s="555">
        <f>SUMIFS(용기수불기초자료!$D$3:$D$4794,용기수불기초자료!$B$3:$B$4794,$A138,용기수불기초자료!$C$3:$C$4794,$FN$3)</f>
        <v>0</v>
      </c>
      <c r="FP138" s="555">
        <f>SUMIFS(용기수불기초자료!$G$3:$G$4794,용기수불기초자료!$B$3:$B$4794,$A138,용기수불기초자료!$C$3:$C$4794,$FN$3)</f>
        <v>0</v>
      </c>
      <c r="FQ138" s="554">
        <f t="shared" si="682"/>
        <v>0</v>
      </c>
      <c r="FR138" s="558">
        <v>3</v>
      </c>
      <c r="FS138" s="582">
        <f>SUMIF(기화기수불!$B$4:$B$628,A138,기화기수불!$D$4:$D$628)</f>
        <v>0</v>
      </c>
      <c r="FT138" s="582">
        <f>SUMIF(기화기수불!$B$4:$B$628,A138,기화기수불!$C$4:$C$628)</f>
        <v>1</v>
      </c>
      <c r="FU138" s="559">
        <f t="shared" si="926"/>
        <v>2</v>
      </c>
      <c r="FW138" s="228"/>
    </row>
    <row r="139" spans="1:179" s="663" customFormat="1" ht="15.75" customHeight="1" x14ac:dyDescent="0.3">
      <c r="A139" s="683" t="s">
        <v>724</v>
      </c>
      <c r="B139" s="652">
        <f t="shared" si="920"/>
        <v>0</v>
      </c>
      <c r="C139" s="653">
        <f t="shared" si="921"/>
        <v>0</v>
      </c>
      <c r="D139" s="653">
        <f t="shared" si="922"/>
        <v>0</v>
      </c>
      <c r="E139" s="654">
        <f t="shared" si="923"/>
        <v>0</v>
      </c>
      <c r="F139" s="655">
        <v>0</v>
      </c>
      <c r="G139" s="656">
        <f>SUMIFS(용기수불기초자료!$D$3:$D$4794,용기수불기초자료!$B$3:$B$4794,A139,용기수불기초자료!$C$3:$C$4794,$F$3)</f>
        <v>0</v>
      </c>
      <c r="H139" s="657">
        <f>SUMIFS(용기수불기초자료!$G$3:$G$4794,용기수불기초자료!$B$3:$B$4794,A139,용기수불기초자료!$C$3:$C$4794,$F$3)</f>
        <v>0</v>
      </c>
      <c r="I139" s="653">
        <f t="shared" ref="I139:I280" si="930">F139+G139-H139</f>
        <v>0</v>
      </c>
      <c r="J139" s="658">
        <v>0</v>
      </c>
      <c r="K139" s="656">
        <f>SUMIFS(용기수불기초자료!$D$3:$D$4794,용기수불기초자료!$B$3:$B$4794,A139,용기수불기초자료!$C$3:$C$4794,$J$3)</f>
        <v>0</v>
      </c>
      <c r="L139" s="657">
        <f>SUMIFS(용기수불기초자료!$G$3:$G$4794,용기수불기초자료!$B$3:$B$4794,A139,용기수불기초자료!$C$3:$C$4794,$J$3)</f>
        <v>0</v>
      </c>
      <c r="M139" s="654">
        <f t="shared" ref="M139:M280" si="931">J139+K139-L139</f>
        <v>0</v>
      </c>
      <c r="N139" s="655">
        <v>0</v>
      </c>
      <c r="O139" s="656">
        <f>SUMIFS(용기수불기초자료!$D$3:$D$4794,용기수불기초자료!$B$3:$B$4794,A139,용기수불기초자료!$C$3:$C$4794,$N$3)</f>
        <v>0</v>
      </c>
      <c r="P139" s="657">
        <f>SUMIFS(용기수불기초자료!$G$3:$G$4794,용기수불기초자료!$B$3:$B$4794,A139,용기수불기초자료!$C$3:$C$4794,$N$3)</f>
        <v>0</v>
      </c>
      <c r="Q139" s="653">
        <f t="shared" ref="Q139:Q280" si="932">N139+O139-P139</f>
        <v>0</v>
      </c>
      <c r="R139" s="658">
        <v>0</v>
      </c>
      <c r="S139" s="657">
        <f>SUMIFS(용기수불기초자료!$D$3:$D$4794,용기수불기초자료!$B$3:$B$4794,A139,용기수불기초자료!$C$3:$C$4794,$R$3)</f>
        <v>0</v>
      </c>
      <c r="T139" s="657">
        <f>SUMIFS(용기수불기초자료!$G$3:$G$4794,용기수불기초자료!$B$3:$B$4794,A139,용기수불기초자료!$C$3:$C$4794,$R$3)</f>
        <v>0</v>
      </c>
      <c r="U139" s="654">
        <f t="shared" ref="U139:U280" si="933">R139+S139-T139</f>
        <v>0</v>
      </c>
      <c r="V139" s="655">
        <v>0</v>
      </c>
      <c r="W139" s="657">
        <f>SUMIFS(용기수불기초자료!$D$3:$D$4794,용기수불기초자료!$B$3:$B$4794,A139,용기수불기초자료!$C$3:$C$4794,$V$3)</f>
        <v>0</v>
      </c>
      <c r="X139" s="657">
        <f>SUMIFS(용기수불기초자료!$G$3:$G$4794,용기수불기초자료!$B$3:$B$4794,A139,용기수불기초자료!$C$3:$C$4794,$V$3)</f>
        <v>0</v>
      </c>
      <c r="Y139" s="653">
        <f t="shared" ref="Y139:Y280" si="934">V139+W139-X139</f>
        <v>0</v>
      </c>
      <c r="Z139" s="658">
        <v>0</v>
      </c>
      <c r="AA139" s="657">
        <f>SUMIFS(용기수불기초자료!$D$3:$D$4794,용기수불기초자료!$B$3:$B$4794,A139,용기수불기초자료!$C$3:$C$4794,$Z$3)</f>
        <v>0</v>
      </c>
      <c r="AB139" s="657">
        <f>SUMIFS(용기수불기초자료!$G$3:$G$4794,용기수불기초자료!$B$3:$B$4794,A139,용기수불기초자료!$C$3:$C$4794,$Z$3)</f>
        <v>0</v>
      </c>
      <c r="AC139" s="654">
        <f t="shared" ref="AC139:AC280" si="935">Z139+AA139-AB139</f>
        <v>0</v>
      </c>
      <c r="AD139" s="658">
        <v>0</v>
      </c>
      <c r="AE139" s="657">
        <f>SUMIFS(용기수불기초자료!$D$3:$D$4794,용기수불기초자료!$B$3:$B$4794,A139,용기수불기초자료!$C$3:$C$4794,$AD$3)</f>
        <v>0</v>
      </c>
      <c r="AF139" s="657">
        <f>SUMIFS(용기수불기초자료!$G$3:$G$4794,용기수불기초자료!$B$3:$B$4794,A139,용기수불기초자료!$C$3:$C$4794,$AD$3)</f>
        <v>0</v>
      </c>
      <c r="AG139" s="654">
        <f t="shared" ref="AG139:AG280" si="936">AD139+AE139-AF139</f>
        <v>0</v>
      </c>
      <c r="AH139" s="655">
        <v>0</v>
      </c>
      <c r="AI139" s="657">
        <f>SUMIFS(용기수불기초자료!$D$3:$D$4794,용기수불기초자료!$B$3:$B$4794,A139,용기수불기초자료!$C$3:$C$4794,$AH$3)</f>
        <v>0</v>
      </c>
      <c r="AJ139" s="657">
        <f>SUMIFS(용기수불기초자료!$G$3:$G$4794,용기수불기초자료!$B$3:$B$4794,A139,용기수불기초자료!$C$3:$C$4794,$AH$3)</f>
        <v>0</v>
      </c>
      <c r="AK139" s="653">
        <f>AH139+AI139-AJ139</f>
        <v>0</v>
      </c>
      <c r="AL139" s="658">
        <v>0</v>
      </c>
      <c r="AM139" s="657">
        <f>SUMIFS(용기수불기초자료!$D$3:$D$4794,용기수불기초자료!$B$3:$B$4794,A139,용기수불기초자료!$C$3:$C$4794,$AL$3)</f>
        <v>0</v>
      </c>
      <c r="AN139" s="657">
        <f>SUMIFS(용기수불기초자료!$G$3:$G$4794,용기수불기초자료!$B$3:$B$4794,A139,용기수불기초자료!$C$3:$C$4794,$AL$3)</f>
        <v>0</v>
      </c>
      <c r="AO139" s="654">
        <f t="shared" si="928"/>
        <v>0</v>
      </c>
      <c r="AP139" s="658">
        <v>0</v>
      </c>
      <c r="AQ139" s="657">
        <f>SUMIFS(용기수불기초자료!$D$3:$D$4794,용기수불기초자료!$B$3:$B$4794,A139,용기수불기초자료!$C$3:$C$4794,$AP$3)</f>
        <v>0</v>
      </c>
      <c r="AR139" s="657">
        <f>SUMIFS(용기수불기초자료!$G$3:$G$4794,용기수불기초자료!$B$3:$B$4794,A139,용기수불기초자료!$C$3:$C$4794,$AP$3)</f>
        <v>0</v>
      </c>
      <c r="AS139" s="654">
        <f t="shared" si="929"/>
        <v>0</v>
      </c>
      <c r="AT139" s="658">
        <v>0</v>
      </c>
      <c r="AU139" s="657">
        <f>SUMIFS(용기수불기초자료!$D$3:$D$4794,용기수불기초자료!$B$3:$B$4794,A139,용기수불기초자료!$C$3:$C$4794,$AT$3)</f>
        <v>0</v>
      </c>
      <c r="AV139" s="657">
        <f>SUMIFS(용기수불기초자료!$G$3:$G$4794,용기수불기초자료!$B$3:$B$4794,A139,용기수불기초자료!$C$3:$C$4794,$AT$3)</f>
        <v>0</v>
      </c>
      <c r="AW139" s="654">
        <f t="shared" ref="AW139:AW280" si="937">AT139+AU139-AV139</f>
        <v>0</v>
      </c>
      <c r="AX139" s="655">
        <v>0</v>
      </c>
      <c r="AY139" s="656">
        <f>SUMIFS(용기수불기초자료!$D$3:$D$4794,용기수불기초자료!$B$3:$B$4794,A139,용기수불기초자료!$C$3:$C$4794,$AX$3)</f>
        <v>0</v>
      </c>
      <c r="AZ139" s="657">
        <f>SUMIFS(용기수불기초자료!$G$3:$G$4794,용기수불기초자료!$B$3:$B$4794,A139,용기수불기초자료!$C$3:$C$4794,$AX$3)</f>
        <v>0</v>
      </c>
      <c r="BA139" s="653">
        <f t="shared" ref="BA139:BA280" si="938">AX139+AY139-AZ139</f>
        <v>0</v>
      </c>
      <c r="BB139" s="658">
        <v>0</v>
      </c>
      <c r="BC139" s="656">
        <f>SUMIFS(용기수불기초자료!$D$3:$D$4794,용기수불기초자료!$B$3:$B$4794,A139,용기수불기초자료!$C$3:$C$4794,$BB$3)</f>
        <v>0</v>
      </c>
      <c r="BD139" s="657">
        <f>SUMIFS(용기수불기초자료!$G$3:$G$4794,용기수불기초자료!$B$3:$B$4794,A139,용기수불기초자료!$C$3:$C$4794,$BB$3)</f>
        <v>0</v>
      </c>
      <c r="BE139" s="654">
        <f t="shared" ref="BE139:BE280" si="939">BB139+BC139-BD139</f>
        <v>0</v>
      </c>
      <c r="BF139" s="655">
        <v>0</v>
      </c>
      <c r="BG139" s="656">
        <f>SUMIFS(용기수불기초자료!$D$3:$D$4794,용기수불기초자료!$B$3:$B$4794,A139,용기수불기초자료!$C$3:$C$4794,$BF$3)</f>
        <v>0</v>
      </c>
      <c r="BH139" s="657">
        <f>SUMIFS(용기수불기초자료!$G$3:$G$4794,용기수불기초자료!$B$3:$B$4794,A139,용기수불기초자료!$C$3:$C$4794,$BF$3)</f>
        <v>0</v>
      </c>
      <c r="BI139" s="653">
        <f t="shared" ref="BI139:BI280" si="940">BF139+BG139-BH139</f>
        <v>0</v>
      </c>
      <c r="BJ139" s="658">
        <v>0</v>
      </c>
      <c r="BK139" s="656">
        <f>SUMIFS(용기수불기초자료!$D$3:$D$4794,용기수불기초자료!$B$3:$B$4794,A139,용기수불기초자료!$C$3:$C$4794,$BJ$3)</f>
        <v>0</v>
      </c>
      <c r="BL139" s="657">
        <f>SUMIFS(용기수불기초자료!$G$3:$G$4794,용기수불기초자료!$B$3:$B$4794,A139,용기수불기초자료!$C$3:$C$4794,$BJ$3)</f>
        <v>0</v>
      </c>
      <c r="BM139" s="654">
        <f t="shared" ref="BM139:BM280" si="941">BJ139+BK139-BL139</f>
        <v>0</v>
      </c>
      <c r="BN139" s="658">
        <v>0</v>
      </c>
      <c r="BO139" s="656">
        <f>SUMIFS(용기수불기초자료!$D$3:$D$4794,용기수불기초자료!$B$3:$B$4794,A139,용기수불기초자료!$C$3:$C$4794,$BN$3)</f>
        <v>0</v>
      </c>
      <c r="BP139" s="657">
        <f>SUMIFS(용기수불기초자료!$G$3:$G$4794,용기수불기초자료!$B$3:$B$4794,A139,용기수불기초자료!$C$3:$C$4794,$BN$3)</f>
        <v>0</v>
      </c>
      <c r="BQ139" s="654">
        <f t="shared" ref="BQ139:BQ280" si="942">BN139+BO139-BP139</f>
        <v>0</v>
      </c>
      <c r="BR139" s="658">
        <v>0</v>
      </c>
      <c r="BS139" s="656">
        <f>SUMIFS(용기수불기초자료!$D$3:$D$4794,용기수불기초자료!$B$3:$B$4794,A139,용기수불기초자료!$C$3:$C$4794,$BR$3)</f>
        <v>0</v>
      </c>
      <c r="BT139" s="657">
        <f>SUMIFS(용기수불기초자료!$G$3:$G$4794,용기수불기초자료!$B$3:$B$4794,A139,용기수불기초자료!$C$3:$C$4794,$BR$3)</f>
        <v>0</v>
      </c>
      <c r="BU139" s="654">
        <f t="shared" ref="BU139:BU280" si="943">BR139+BS139-BT139</f>
        <v>0</v>
      </c>
      <c r="BV139" s="655">
        <v>0</v>
      </c>
      <c r="BW139" s="656">
        <f>SUMIFS(용기수불기초자료!$D$3:$D$4794,용기수불기초자료!$B$3:$B$4794,A139,용기수불기초자료!$C$3:$C$4794,$BV$3)</f>
        <v>0</v>
      </c>
      <c r="BX139" s="657">
        <f>SUMIFS(용기수불기초자료!$G$3:$G$4794,용기수불기초자료!$B$3:$B$4794,A139,용기수불기초자료!$C$3:$C$4794,$BV$3)</f>
        <v>0</v>
      </c>
      <c r="BY139" s="653">
        <f t="shared" ref="BY139:BY280" si="944">BV139+BW139-BX139</f>
        <v>0</v>
      </c>
      <c r="BZ139" s="658">
        <v>0</v>
      </c>
      <c r="CA139" s="656">
        <f>SUMIFS(용기수불기초자료!$D$3:$D$4794,용기수불기초자료!$B$3:$B$4794,A139,용기수불기초자료!$C$3:$C$4794,$BZ$3)</f>
        <v>0</v>
      </c>
      <c r="CB139" s="657">
        <f>SUMIFS(용기수불기초자료!$G$3:$G$4794,용기수불기초자료!$B$3:$B$4794,A139,용기수불기초자료!$C$3:$C$4794,$BZ$3)</f>
        <v>0</v>
      </c>
      <c r="CC139" s="654">
        <f t="shared" ref="CC139:CC280" si="945">BZ139+CA139-CB139</f>
        <v>0</v>
      </c>
      <c r="CD139" s="658">
        <v>0</v>
      </c>
      <c r="CE139" s="656">
        <f>SUMIFS(용기수불기초자료!$D$3:$D$4794,용기수불기초자료!$B$3:$B$4794,A139,용기수불기초자료!$C$3:$C$4794,$CD$3)</f>
        <v>0</v>
      </c>
      <c r="CF139" s="657">
        <f>SUMIFS(용기수불기초자료!$G$3:$G$4794,용기수불기초자료!$B$3:$B$4794,A139,용기수불기초자료!$C$3:$C$4794,$CD$3)</f>
        <v>0</v>
      </c>
      <c r="CG139" s="654">
        <f t="shared" ref="CG139:CG280" si="946">CD139+CE139-CF139</f>
        <v>0</v>
      </c>
      <c r="CH139" s="658">
        <v>0</v>
      </c>
      <c r="CI139" s="656">
        <f>SUMIFS(용기수불기초자료!$D$3:$D$4794,용기수불기초자료!$B$3:$B$4794,A139,용기수불기초자료!$C$3:$C$4794,$CH$3)</f>
        <v>0</v>
      </c>
      <c r="CJ139" s="657">
        <f>SUMIFS(용기수불기초자료!$G$3:$G$4794,용기수불기초자료!$B$3:$B$4794,A139,용기수불기초자료!$C$3:$C$4794,$CH$3)</f>
        <v>0</v>
      </c>
      <c r="CK139" s="654">
        <f t="shared" ref="CK139:CK280" si="947">CH139+CI139-CJ139</f>
        <v>0</v>
      </c>
      <c r="CL139" s="655">
        <v>0</v>
      </c>
      <c r="CM139" s="656">
        <f>SUMIFS(용기수불기초자료!$D$3:$D$4794,용기수불기초자료!$B$3:$B$4794,A139,용기수불기초자료!$C$3:$C$4794,$CL$3)</f>
        <v>0</v>
      </c>
      <c r="CN139" s="657">
        <f>SUMIFS(용기수불기초자료!$G$3:$G$4794,용기수불기초자료!$B$3:$B$4794,A139,용기수불기초자료!$C$3:$C$4794,$CL$3)</f>
        <v>0</v>
      </c>
      <c r="CO139" s="653">
        <f t="shared" ref="CO139:CO280" si="948">CL139+CM139-CN139</f>
        <v>0</v>
      </c>
      <c r="CP139" s="658">
        <v>0</v>
      </c>
      <c r="CQ139" s="656">
        <f>SUMIFS(용기수불기초자료!$D$3:$D$4794,용기수불기초자료!$B$3:$B$4794,A139,용기수불기초자료!$C$3:$C$4794,$CP$3)</f>
        <v>0</v>
      </c>
      <c r="CR139" s="657">
        <f>SUMIFS(용기수불기초자료!$G$3:$G$4794,용기수불기초자료!$B$3:$B$4794,A139,용기수불기초자료!$C$3:$C$4794,$CP$3)</f>
        <v>0</v>
      </c>
      <c r="CS139" s="654">
        <f t="shared" ref="CS139:CS280" si="949">CP139+CQ139-CR139</f>
        <v>0</v>
      </c>
      <c r="CT139" s="655">
        <v>0</v>
      </c>
      <c r="CU139" s="656">
        <f>SUMIFS(용기수불기초자료!$D$3:$D$4794,용기수불기초자료!$B$3:$B$4794,A139,용기수불기초자료!$C$3:$C$4794,$CT$3)</f>
        <v>0</v>
      </c>
      <c r="CV139" s="657">
        <f>SUMIFS(용기수불기초자료!$G$3:$G$4794,용기수불기초자료!$B$3:$B$4794,A139,용기수불기초자료!$C$3:$C$4794,$CT$3)</f>
        <v>0</v>
      </c>
      <c r="CW139" s="653">
        <f t="shared" ref="CW139:CW280" si="950">CT139+CU139-CV139</f>
        <v>0</v>
      </c>
      <c r="CX139" s="658">
        <v>0</v>
      </c>
      <c r="CY139" s="656">
        <f>SUMIFS(용기수불기초자료!$D$3:$D$4794,용기수불기초자료!$B$3:$B$4794,A139,용기수불기초자료!$C$3:$C$4794,$CX$3)</f>
        <v>0</v>
      </c>
      <c r="CZ139" s="657">
        <f>SUMIFS(용기수불기초자료!$G$3:$G$4794,용기수불기초자료!$B$3:$B$4794,A139,용기수불기초자료!$C$3:$C$4794,$CX$3)</f>
        <v>0</v>
      </c>
      <c r="DA139" s="654">
        <f t="shared" ref="DA139:DA280" si="951">CX139+CY139-CZ139</f>
        <v>0</v>
      </c>
      <c r="DB139" s="655">
        <v>0</v>
      </c>
      <c r="DC139" s="656">
        <f>SUMIFS(용기수불기초자료!$D$3:$D$4794,용기수불기초자료!$B$3:$B$4794,A139,용기수불기초자료!$C$3:$C$4794,$DB$3)</f>
        <v>0</v>
      </c>
      <c r="DD139" s="657">
        <f>SUMIFS(용기수불기초자료!$G$3:$G$4794,용기수불기초자료!$B$3:$B$4794,A139,용기수불기초자료!$C$3:$C$4794,$DB$3)</f>
        <v>0</v>
      </c>
      <c r="DE139" s="653">
        <f t="shared" ref="DE139:DE280" si="952">DB139+DC139-DD139</f>
        <v>0</v>
      </c>
      <c r="DF139" s="658">
        <v>0</v>
      </c>
      <c r="DG139" s="656">
        <f>SUMIFS(용기수불기초자료!$D$3:$D$4794,용기수불기초자료!$B$3:$B$4794,A139,용기수불기초자료!$C$3:$C$4794,$DF$3)</f>
        <v>0</v>
      </c>
      <c r="DH139" s="657">
        <f>SUMIFS(용기수불기초자료!$G$3:$G$4794,용기수불기초자료!$B$3:$B$4794,A139,용기수불기초자료!$C$3:$C$4794,$DF$3)</f>
        <v>0</v>
      </c>
      <c r="DI139" s="654">
        <f t="shared" ref="DI139:DI280" si="953">DF139+DG139-DH139</f>
        <v>0</v>
      </c>
      <c r="DJ139" s="658">
        <v>0</v>
      </c>
      <c r="DK139" s="656">
        <f>SUMIFS(용기수불기초자료!$D$3:$D$4794,용기수불기초자료!$B$3:$B$4794,A139,용기수불기초자료!$C$3:$C$4794,$DJ$3)</f>
        <v>0</v>
      </c>
      <c r="DL139" s="657">
        <f>SUMIFS(용기수불기초자료!$G$3:$G$4794,용기수불기초자료!$B$3:$B$4794,A139,용기수불기초자료!$C$3:$C$4794,$DJ$3)</f>
        <v>0</v>
      </c>
      <c r="DM139" s="654">
        <f t="shared" ref="DM139:DM280" si="954">DJ139+DK139-DL139</f>
        <v>0</v>
      </c>
      <c r="DN139" s="658">
        <v>0</v>
      </c>
      <c r="DO139" s="656">
        <f>SUMIFS(용기수불기초자료!$D$3:$D$4794,용기수불기초자료!$B$3:$B$4794,A139,용기수불기초자료!$C$3:$C$4794,$DN$3)</f>
        <v>0</v>
      </c>
      <c r="DP139" s="657">
        <f>SUMIFS(용기수불기초자료!$G$3:$G$4794,용기수불기초자료!$B$3:$B$4794,A139,용기수불기초자료!$C$3:$C$4794,$DN$3)</f>
        <v>0</v>
      </c>
      <c r="DQ139" s="659">
        <f t="shared" si="918"/>
        <v>0</v>
      </c>
      <c r="DR139" s="655">
        <v>0</v>
      </c>
      <c r="DS139" s="656">
        <f>SUMIFS(용기수불기초자료!$D$3:$D$4794,용기수불기초자료!$B$3:$B$4794,A139,용기수불기초자료!$C$3:$C$4794,$DR$3)</f>
        <v>0</v>
      </c>
      <c r="DT139" s="657">
        <f>SUMIFS(용기수불기초자료!$G$3:$G$4794,용기수불기초자료!$B$3:$B$4794,A139,용기수불기초자료!$C$3:$C$4794,$DR$3)</f>
        <v>0</v>
      </c>
      <c r="DU139" s="653">
        <f t="shared" si="877"/>
        <v>0</v>
      </c>
      <c r="DV139" s="658">
        <v>0</v>
      </c>
      <c r="DW139" s="656">
        <f>SUMIFS(용기수불기초자료!$D$3:$D$4794,용기수불기초자료!$B$3:$B$4794,A139,용기수불기초자료!$C$3:$C$4794,$DV$3)</f>
        <v>0</v>
      </c>
      <c r="DX139" s="657">
        <f>SUMIFS(용기수불기초자료!$G$3:$G$4794,용기수불기초자료!$B$3:$B$4794,A139,용기수불기초자료!$C$3:$C$4794,$DV$3)</f>
        <v>0</v>
      </c>
      <c r="DY139" s="654">
        <f t="shared" ref="DY139:DY280" si="955">DV139+DW139-DX139</f>
        <v>0</v>
      </c>
      <c r="DZ139" s="655">
        <v>0</v>
      </c>
      <c r="EA139" s="656">
        <f>SUMIFS(용기수불기초자료!$D$3:$D$4794,용기수불기초자료!$B$3:$B$4794,A139,용기수불기초자료!$C$3:$C$4794,$DZ$3)</f>
        <v>0</v>
      </c>
      <c r="EB139" s="657">
        <f>SUMIFS(용기수불기초자료!$G$3:$G$4794,용기수불기초자료!$B$3:$B$4794,A139,용기수불기초자료!$C$3:$C$4794,$DZ$3)</f>
        <v>0</v>
      </c>
      <c r="EC139" s="653">
        <f t="shared" ref="EC139:EC280" si="956">DZ139+EA139-EB139</f>
        <v>0</v>
      </c>
      <c r="ED139" s="658">
        <v>0</v>
      </c>
      <c r="EE139" s="656">
        <f>SUMIFS(용기수불기초자료!$D$3:$D$4794,용기수불기초자료!$B$3:$B$4794,A139,용기수불기초자료!$C$3:$C$4794,$ED$3)</f>
        <v>0</v>
      </c>
      <c r="EF139" s="657">
        <f>SUMIFS(용기수불기초자료!$G$3:$G$4794,용기수불기초자료!$B$3:$B$4794,A139,용기수불기초자료!$C$3:$C$4794,$ED$3)</f>
        <v>0</v>
      </c>
      <c r="EG139" s="654">
        <f t="shared" ref="EG139:EG280" si="957">ED139+EE139-EF139</f>
        <v>0</v>
      </c>
      <c r="EH139" s="658">
        <v>0</v>
      </c>
      <c r="EI139" s="656">
        <f>SUMIFS(용기수불기초자료!$D$3:$D$4794,용기수불기초자료!$B$3:$B$4794,A139,용기수불기초자료!$C$3:$C$4794,$EH$3)</f>
        <v>0</v>
      </c>
      <c r="EJ139" s="657">
        <f>SUMIFS(용기수불기초자료!$G$3:$G$4794,용기수불기초자료!$B$3:$B$4794,A139,용기수불기초자료!$C$3:$C$4794,$EH$3)</f>
        <v>0</v>
      </c>
      <c r="EK139" s="654">
        <f t="shared" ref="EK139:EK280" si="958">EH139+EI139-EJ139</f>
        <v>0</v>
      </c>
      <c r="EL139" s="655">
        <v>0</v>
      </c>
      <c r="EM139" s="656">
        <f>SUMIFS(용기수불기초자료!$D$3:$D$4794,용기수불기초자료!$B$3:$B$4794,A139,용기수불기초자료!$C$3:$C$4794,$EL$3)</f>
        <v>0</v>
      </c>
      <c r="EN139" s="657">
        <f>SUMIFS(용기수불기초자료!$G$3:$G$4794,용기수불기초자료!$B$3:$B$4794,A139,용기수불기초자료!$C$3:$C$4794,$EL$3)</f>
        <v>0</v>
      </c>
      <c r="EO139" s="653">
        <f t="shared" ref="EO139:EO280" si="959">EL139+EM139-EN139</f>
        <v>0</v>
      </c>
      <c r="EP139" s="658">
        <v>0</v>
      </c>
      <c r="EQ139" s="656">
        <f>SUMIFS(용기수불기초자료!$D$3:$D$4794,용기수불기초자료!$B$3:$B$4794,A139,용기수불기초자료!$C$3:$C$4794,$EP$3)</f>
        <v>0</v>
      </c>
      <c r="ER139" s="657">
        <f>SUMIFS(용기수불기초자료!$G$3:$G$4794,용기수불기초자료!$B$3:$B$4794,A139,용기수불기초자료!$C$3:$C$4794,$EP$3)</f>
        <v>0</v>
      </c>
      <c r="ES139" s="654">
        <f t="shared" ref="ES139:ES280" si="960">EP139+EQ139-ER139</f>
        <v>0</v>
      </c>
      <c r="ET139" s="658">
        <v>0</v>
      </c>
      <c r="EU139" s="656">
        <f>SUMIFS(용기수불기초자료!$D$3:$D$4794,용기수불기초자료!$B$3:$B$4794,A139,용기수불기초자료!$C$3:$C$4794,$ET$3)</f>
        <v>0</v>
      </c>
      <c r="EV139" s="657">
        <f>SUMIFS(용기수불기초자료!$G$3:$G$4794,용기수불기초자료!$B$3:$B$4794,A139,용기수불기초자료!$C$3:$C$4794,$ET$3)</f>
        <v>0</v>
      </c>
      <c r="EW139" s="654">
        <f t="shared" ref="EW139:EW280" si="961">ET139+EU139-EV139</f>
        <v>0</v>
      </c>
      <c r="EX139" s="658">
        <v>0</v>
      </c>
      <c r="EY139" s="656">
        <f>SUMIFS(용기수불기초자료!$D$3:$D$4794,용기수불기초자료!$B$3:$B$4794,A139,용기수불기초자료!$C$3:$C$4794,$EX$3)</f>
        <v>0</v>
      </c>
      <c r="EZ139" s="657">
        <f>SUMIFS(용기수불기초자료!$G$3:$G$4794,용기수불기초자료!$B$3:$B$4794,A139,용기수불기초자료!$C$3:$C$4794,$EX$3)</f>
        <v>0</v>
      </c>
      <c r="FA139" s="659">
        <f t="shared" ref="FA139:FA280" si="962">EX139+EY139-EZ139</f>
        <v>0</v>
      </c>
      <c r="FB139" s="658">
        <v>0</v>
      </c>
      <c r="FC139" s="660">
        <f>SUMIFS(용기수불기초자료!$D$3:$D$4794,용기수불기초자료!$B$3:$B$4794,A139,용기수불기초자료!$C$3:$C$4794,$FB$3)</f>
        <v>0</v>
      </c>
      <c r="FD139" s="660">
        <f>SUMIFS(용기수불기초자료!$G$3:$G$4794,용기수불기초자료!$B$3:$B$4794,A139,용기수불기초자료!$C$3:$C$4794,$FB$3)</f>
        <v>0</v>
      </c>
      <c r="FE139" s="659">
        <f t="shared" ref="FE139:FE280" si="963">FB139+FC139-FD139</f>
        <v>0</v>
      </c>
      <c r="FF139" s="658">
        <v>0</v>
      </c>
      <c r="FG139" s="660">
        <f>SUMIFS(용기수불기초자료!$D$3:$D$4794,용기수불기초자료!$B$3:$B$4794,A139,용기수불기초자료!$C$3:$C$4794,$FF$3)</f>
        <v>0</v>
      </c>
      <c r="FH139" s="660">
        <f>SUMIFS(용기수불기초자료!$G$3:$G$4794,용기수불기초자료!$B$3:$B$4794,A139,용기수불기초자료!$C$3:$C$4794,$FF$3)</f>
        <v>0</v>
      </c>
      <c r="FI139" s="659">
        <f t="shared" si="680"/>
        <v>0</v>
      </c>
      <c r="FJ139" s="658">
        <v>0</v>
      </c>
      <c r="FK139" s="660">
        <f>SUMIFS(용기수불기초자료!$D$3:$D$4794,용기수불기초자료!$B$3:$B$4794,$A139,용기수불기초자료!$C$3:$C$4794,$FJ$3)</f>
        <v>0</v>
      </c>
      <c r="FL139" s="660">
        <f>SUMIFS(용기수불기초자료!$G$3:$G$4794,용기수불기초자료!$B$3:$B$4794,$A139,용기수불기초자료!$C$3:$C$4794,$FJ$3)</f>
        <v>0</v>
      </c>
      <c r="FM139" s="659">
        <f t="shared" si="681"/>
        <v>0</v>
      </c>
      <c r="FN139" s="658">
        <v>0</v>
      </c>
      <c r="FO139" s="660">
        <f>SUMIFS(용기수불기초자료!$D$3:$D$4794,용기수불기초자료!$B$3:$B$4794,$A139,용기수불기초자료!$C$3:$C$4794,$FN$3)</f>
        <v>0</v>
      </c>
      <c r="FP139" s="660">
        <f>SUMIFS(용기수불기초자료!$G$3:$G$4794,용기수불기초자료!$B$3:$B$4794,$A139,용기수불기초자료!$C$3:$C$4794,$FN$3)</f>
        <v>0</v>
      </c>
      <c r="FQ139" s="659">
        <f t="shared" si="682"/>
        <v>0</v>
      </c>
      <c r="FR139" s="661">
        <v>0</v>
      </c>
      <c r="FS139" s="662">
        <f>SUMIF(기화기수불!$B$4:$B$628,A139,기화기수불!$D$4:$D$628)</f>
        <v>0</v>
      </c>
      <c r="FT139" s="662">
        <f>SUMIF(기화기수불!$B$4:$B$628,A139,기화기수불!$C$4:$C$628)</f>
        <v>0</v>
      </c>
      <c r="FU139" s="669">
        <f t="shared" si="926"/>
        <v>0</v>
      </c>
      <c r="FW139" s="679"/>
    </row>
    <row r="140" spans="1:179" s="708" customFormat="1" x14ac:dyDescent="0.3">
      <c r="A140" s="948" t="s">
        <v>1453</v>
      </c>
      <c r="B140" s="696">
        <f t="shared" si="920"/>
        <v>39</v>
      </c>
      <c r="C140" s="697">
        <f t="shared" si="921"/>
        <v>34</v>
      </c>
      <c r="D140" s="697">
        <f t="shared" si="922"/>
        <v>36</v>
      </c>
      <c r="E140" s="698">
        <f t="shared" si="923"/>
        <v>37</v>
      </c>
      <c r="F140" s="699">
        <v>4</v>
      </c>
      <c r="G140" s="700">
        <f>SUMIFS(용기수불기초자료!$D$3:$D$4794,용기수불기초자료!$B$3:$B$4794,A140,용기수불기초자료!$C$3:$C$4794,$F$3)</f>
        <v>0</v>
      </c>
      <c r="H140" s="701">
        <f>SUMIFS(용기수불기초자료!$G$3:$G$4794,용기수불기초자료!$B$3:$B$4794,A140,용기수불기초자료!$C$3:$C$4794,$F$3)</f>
        <v>0</v>
      </c>
      <c r="I140" s="697">
        <f t="shared" si="930"/>
        <v>4</v>
      </c>
      <c r="J140" s="702">
        <v>0</v>
      </c>
      <c r="K140" s="700">
        <f>SUMIFS(용기수불기초자료!$D$3:$D$4794,용기수불기초자료!$B$3:$B$4794,A140,용기수불기초자료!$C$3:$C$4794,$J$3)</f>
        <v>0</v>
      </c>
      <c r="L140" s="701">
        <f>SUMIFS(용기수불기초자료!$G$3:$G$4794,용기수불기초자료!$B$3:$B$4794,A140,용기수불기초자료!$C$3:$C$4794,$J$3)</f>
        <v>0</v>
      </c>
      <c r="M140" s="698">
        <f t="shared" si="931"/>
        <v>0</v>
      </c>
      <c r="N140" s="699">
        <v>2</v>
      </c>
      <c r="O140" s="700">
        <f>SUMIFS(용기수불기초자료!$D$3:$D$4794,용기수불기초자료!$B$3:$B$4794,A140,용기수불기초자료!$C$3:$C$4794,$N$3)</f>
        <v>0</v>
      </c>
      <c r="P140" s="701">
        <f>SUMIFS(용기수불기초자료!$G$3:$G$4794,용기수불기초자료!$B$3:$B$4794,A140,용기수불기초자료!$C$3:$C$4794,$N$3)</f>
        <v>0</v>
      </c>
      <c r="Q140" s="697">
        <f t="shared" si="932"/>
        <v>2</v>
      </c>
      <c r="R140" s="702">
        <v>0</v>
      </c>
      <c r="S140" s="701">
        <f>SUMIFS(용기수불기초자료!$D$3:$D$4794,용기수불기초자료!$B$3:$B$4794,A140,용기수불기초자료!$C$3:$C$4794,$R$3)</f>
        <v>0</v>
      </c>
      <c r="T140" s="701">
        <f>SUMIFS(용기수불기초자료!$G$3:$G$4794,용기수불기초자료!$B$3:$B$4794,A140,용기수불기초자료!$C$3:$C$4794,$R$3)</f>
        <v>0</v>
      </c>
      <c r="U140" s="698">
        <f t="shared" si="933"/>
        <v>0</v>
      </c>
      <c r="V140" s="699">
        <v>0</v>
      </c>
      <c r="W140" s="701">
        <f>SUMIFS(용기수불기초자료!$D$3:$D$4794,용기수불기초자료!$B$3:$B$4794,A140,용기수불기초자료!$C$3:$C$4794,$V$3)</f>
        <v>0</v>
      </c>
      <c r="X140" s="701">
        <f>SUMIFS(용기수불기초자료!$G$3:$G$4794,용기수불기초자료!$B$3:$B$4794,A140,용기수불기초자료!$C$3:$C$4794,$V$3)</f>
        <v>0</v>
      </c>
      <c r="Y140" s="697">
        <f t="shared" si="934"/>
        <v>0</v>
      </c>
      <c r="Z140" s="702">
        <v>0</v>
      </c>
      <c r="AA140" s="701">
        <f>SUMIFS(용기수불기초자료!$D$3:$D$4794,용기수불기초자료!$B$3:$B$4794,A140,용기수불기초자료!$C$3:$C$4794,$Z$3)</f>
        <v>0</v>
      </c>
      <c r="AB140" s="701">
        <f>SUMIFS(용기수불기초자료!$G$3:$G$4794,용기수불기초자료!$B$3:$B$4794,A140,용기수불기초자료!$C$3:$C$4794,$Z$3)</f>
        <v>0</v>
      </c>
      <c r="AC140" s="698">
        <f t="shared" si="935"/>
        <v>0</v>
      </c>
      <c r="AD140" s="702">
        <v>0</v>
      </c>
      <c r="AE140" s="701">
        <f>SUMIFS(용기수불기초자료!$D$3:$D$4794,용기수불기초자료!$B$3:$B$4794,A140,용기수불기초자료!$C$3:$C$4794,$AD$3)</f>
        <v>0</v>
      </c>
      <c r="AF140" s="701">
        <f>SUMIFS(용기수불기초자료!$G$3:$G$4794,용기수불기초자료!$B$3:$B$4794,A140,용기수불기초자료!$C$3:$C$4794,$AD$3)</f>
        <v>2</v>
      </c>
      <c r="AG140" s="698">
        <f t="shared" si="936"/>
        <v>-2</v>
      </c>
      <c r="AH140" s="699">
        <v>20</v>
      </c>
      <c r="AI140" s="701">
        <f>SUMIFS(용기수불기초자료!$D$3:$D$4794,용기수불기초자료!$B$3:$B$4794,A140,용기수불기초자료!$C$3:$C$4794,$AH$3)</f>
        <v>20</v>
      </c>
      <c r="AJ140" s="701">
        <f>SUMIFS(용기수불기초자료!$G$3:$G$4794,용기수불기초자료!$B$3:$B$4794,A140,용기수불기초자료!$C$3:$C$4794,$AH$3)</f>
        <v>20</v>
      </c>
      <c r="AK140" s="697">
        <f>AH140+AI140-AJ140</f>
        <v>20</v>
      </c>
      <c r="AL140" s="702">
        <v>0</v>
      </c>
      <c r="AM140" s="701">
        <f>SUMIFS(용기수불기초자료!$D$3:$D$4794,용기수불기초자료!$B$3:$B$4794,A140,용기수불기초자료!$C$3:$C$4794,$AL$3)</f>
        <v>0</v>
      </c>
      <c r="AN140" s="701">
        <f>SUMIFS(용기수불기초자료!$G$3:$G$4794,용기수불기초자료!$B$3:$B$4794,A140,용기수불기초자료!$C$3:$C$4794,$AL$3)</f>
        <v>0</v>
      </c>
      <c r="AO140" s="698">
        <f t="shared" si="928"/>
        <v>0</v>
      </c>
      <c r="AP140" s="702">
        <v>0</v>
      </c>
      <c r="AQ140" s="701">
        <f>SUMIFS(용기수불기초자료!$D$3:$D$4794,용기수불기초자료!$B$3:$B$4794,A140,용기수불기초자료!$C$3:$C$4794,$AP$3)</f>
        <v>0</v>
      </c>
      <c r="AR140" s="701">
        <f>SUMIFS(용기수불기초자료!$G$3:$G$4794,용기수불기초자료!$B$3:$B$4794,A140,용기수불기초자료!$C$3:$C$4794,$AP$3)</f>
        <v>0</v>
      </c>
      <c r="AS140" s="698">
        <f t="shared" si="929"/>
        <v>0</v>
      </c>
      <c r="AT140" s="702">
        <v>0</v>
      </c>
      <c r="AU140" s="701">
        <f>SUMIFS(용기수불기초자료!$D$3:$D$4794,용기수불기초자료!$B$3:$B$4794,A140,용기수불기초자료!$C$3:$C$4794,$AT$3)</f>
        <v>0</v>
      </c>
      <c r="AV140" s="701">
        <f>SUMIFS(용기수불기초자료!$G$3:$G$4794,용기수불기초자료!$B$3:$B$4794,A140,용기수불기초자료!$C$3:$C$4794,$AT$3)</f>
        <v>0</v>
      </c>
      <c r="AW140" s="698">
        <f t="shared" si="937"/>
        <v>0</v>
      </c>
      <c r="AX140" s="699">
        <v>0</v>
      </c>
      <c r="AY140" s="700">
        <f>SUMIFS(용기수불기초자료!$D$3:$D$4794,용기수불기초자료!$B$3:$B$4794,A140,용기수불기초자료!$C$3:$C$4794,$AX$3)</f>
        <v>0</v>
      </c>
      <c r="AZ140" s="701">
        <f>SUMIFS(용기수불기초자료!$G$3:$G$4794,용기수불기초자료!$B$3:$B$4794,A140,용기수불기초자료!$C$3:$C$4794,$AX$3)</f>
        <v>0</v>
      </c>
      <c r="BA140" s="697">
        <f t="shared" si="938"/>
        <v>0</v>
      </c>
      <c r="BB140" s="702">
        <v>0</v>
      </c>
      <c r="BC140" s="700">
        <f>SUMIFS(용기수불기초자료!$D$3:$D$4794,용기수불기초자료!$B$3:$B$4794,A140,용기수불기초자료!$C$3:$C$4794,$BB$3)</f>
        <v>0</v>
      </c>
      <c r="BD140" s="701">
        <f>SUMIFS(용기수불기초자료!$G$3:$G$4794,용기수불기초자료!$B$3:$B$4794,A140,용기수불기초자료!$C$3:$C$4794,$BB$3)</f>
        <v>0</v>
      </c>
      <c r="BE140" s="698">
        <f t="shared" si="939"/>
        <v>0</v>
      </c>
      <c r="BF140" s="699">
        <v>0</v>
      </c>
      <c r="BG140" s="700">
        <f>SUMIFS(용기수불기초자료!$D$3:$D$4794,용기수불기초자료!$B$3:$B$4794,A140,용기수불기초자료!$C$3:$C$4794,$BF$3)</f>
        <v>0</v>
      </c>
      <c r="BH140" s="701">
        <f>SUMIFS(용기수불기초자료!$G$3:$G$4794,용기수불기초자료!$B$3:$B$4794,A140,용기수불기초자료!$C$3:$C$4794,$BF$3)</f>
        <v>0</v>
      </c>
      <c r="BI140" s="697">
        <f t="shared" si="940"/>
        <v>0</v>
      </c>
      <c r="BJ140" s="702">
        <v>0</v>
      </c>
      <c r="BK140" s="700">
        <f>SUMIFS(용기수불기초자료!$D$3:$D$4794,용기수불기초자료!$B$3:$B$4794,A140,용기수불기초자료!$C$3:$C$4794,$BJ$3)</f>
        <v>0</v>
      </c>
      <c r="BL140" s="701">
        <f>SUMIFS(용기수불기초자료!$G$3:$G$4794,용기수불기초자료!$B$3:$B$4794,A140,용기수불기초자료!$C$3:$C$4794,$BJ$3)</f>
        <v>0</v>
      </c>
      <c r="BM140" s="698">
        <f t="shared" si="941"/>
        <v>0</v>
      </c>
      <c r="BN140" s="702">
        <v>0</v>
      </c>
      <c r="BO140" s="700">
        <f>SUMIFS(용기수불기초자료!$D$3:$D$4794,용기수불기초자료!$B$3:$B$4794,A140,용기수불기초자료!$C$3:$C$4794,$BN$3)</f>
        <v>0</v>
      </c>
      <c r="BP140" s="701">
        <f>SUMIFS(용기수불기초자료!$G$3:$G$4794,용기수불기초자료!$B$3:$B$4794,A140,용기수불기초자료!$C$3:$C$4794,$BN$3)</f>
        <v>0</v>
      </c>
      <c r="BQ140" s="698">
        <f t="shared" si="942"/>
        <v>0</v>
      </c>
      <c r="BR140" s="702">
        <v>0</v>
      </c>
      <c r="BS140" s="700">
        <f>SUMIFS(용기수불기초자료!$D$3:$D$4794,용기수불기초자료!$B$3:$B$4794,A140,용기수불기초자료!$C$3:$C$4794,$BR$3)</f>
        <v>0</v>
      </c>
      <c r="BT140" s="701">
        <f>SUMIFS(용기수불기초자료!$G$3:$G$4794,용기수불기초자료!$B$3:$B$4794,A140,용기수불기초자료!$C$3:$C$4794,$BR$3)</f>
        <v>0</v>
      </c>
      <c r="BU140" s="698">
        <f t="shared" si="943"/>
        <v>0</v>
      </c>
      <c r="BV140" s="699">
        <v>0</v>
      </c>
      <c r="BW140" s="700">
        <f>SUMIFS(용기수불기초자료!$D$3:$D$4794,용기수불기초자료!$B$3:$B$4794,A140,용기수불기초자료!$C$3:$C$4794,$BV$3)</f>
        <v>0</v>
      </c>
      <c r="BX140" s="701">
        <f>SUMIFS(용기수불기초자료!$G$3:$G$4794,용기수불기초자료!$B$3:$B$4794,A140,용기수불기초자료!$C$3:$C$4794,$BV$3)</f>
        <v>0</v>
      </c>
      <c r="BY140" s="697">
        <f t="shared" si="944"/>
        <v>0</v>
      </c>
      <c r="BZ140" s="702">
        <v>0</v>
      </c>
      <c r="CA140" s="700">
        <f>SUMIFS(용기수불기초자료!$D$3:$D$4794,용기수불기초자료!$B$3:$B$4794,A140,용기수불기초자료!$C$3:$C$4794,$BZ$3)</f>
        <v>0</v>
      </c>
      <c r="CB140" s="701">
        <f>SUMIFS(용기수불기초자료!$G$3:$G$4794,용기수불기초자료!$B$3:$B$4794,A140,용기수불기초자료!$C$3:$C$4794,$BZ$3)</f>
        <v>0</v>
      </c>
      <c r="CC140" s="698">
        <f t="shared" si="945"/>
        <v>0</v>
      </c>
      <c r="CD140" s="702">
        <v>0</v>
      </c>
      <c r="CE140" s="700">
        <f>SUMIFS(용기수불기초자료!$D$3:$D$4794,용기수불기초자료!$B$3:$B$4794,A140,용기수불기초자료!$C$3:$C$4794,$CD$3)</f>
        <v>0</v>
      </c>
      <c r="CF140" s="701">
        <f>SUMIFS(용기수불기초자료!$G$3:$G$4794,용기수불기초자료!$B$3:$B$4794,A140,용기수불기초자료!$C$3:$C$4794,$CD$3)</f>
        <v>0</v>
      </c>
      <c r="CG140" s="698">
        <f t="shared" si="946"/>
        <v>0</v>
      </c>
      <c r="CH140" s="702">
        <v>0</v>
      </c>
      <c r="CI140" s="700">
        <f>SUMIFS(용기수불기초자료!$D$3:$D$4794,용기수불기초자료!$B$3:$B$4794,A140,용기수불기초자료!$C$3:$C$4794,$CH$3)</f>
        <v>0</v>
      </c>
      <c r="CJ140" s="701">
        <f>SUMIFS(용기수불기초자료!$G$3:$G$4794,용기수불기초자료!$B$3:$B$4794,A140,용기수불기초자료!$C$3:$C$4794,$CH$3)</f>
        <v>0</v>
      </c>
      <c r="CK140" s="698">
        <f t="shared" si="947"/>
        <v>0</v>
      </c>
      <c r="CL140" s="699">
        <v>0</v>
      </c>
      <c r="CM140" s="700">
        <f>SUMIFS(용기수불기초자료!$D$3:$D$4794,용기수불기초자료!$B$3:$B$4794,A140,용기수불기초자료!$C$3:$C$4794,$CL$3)</f>
        <v>0</v>
      </c>
      <c r="CN140" s="701">
        <f>SUMIFS(용기수불기초자료!$G$3:$G$4794,용기수불기초자료!$B$3:$B$4794,A140,용기수불기초자료!$C$3:$C$4794,$CL$3)</f>
        <v>0</v>
      </c>
      <c r="CO140" s="697">
        <f t="shared" si="948"/>
        <v>0</v>
      </c>
      <c r="CP140" s="702">
        <v>0</v>
      </c>
      <c r="CQ140" s="700">
        <f>SUMIFS(용기수불기초자료!$D$3:$D$4794,용기수불기초자료!$B$3:$B$4794,A140,용기수불기초자료!$C$3:$C$4794,$CP$3)</f>
        <v>0</v>
      </c>
      <c r="CR140" s="701">
        <f>SUMIFS(용기수불기초자료!$G$3:$G$4794,용기수불기초자료!$B$3:$B$4794,A140,용기수불기초자료!$C$3:$C$4794,$CP$3)</f>
        <v>0</v>
      </c>
      <c r="CS140" s="698">
        <f t="shared" si="949"/>
        <v>0</v>
      </c>
      <c r="CT140" s="699">
        <v>0</v>
      </c>
      <c r="CU140" s="700">
        <f>SUMIFS(용기수불기초자료!$D$3:$D$4794,용기수불기초자료!$B$3:$B$4794,A140,용기수불기초자료!$C$3:$C$4794,$CT$3)</f>
        <v>0</v>
      </c>
      <c r="CV140" s="701">
        <f>SUMIFS(용기수불기초자료!$G$3:$G$4794,용기수불기초자료!$B$3:$B$4794,A140,용기수불기초자료!$C$3:$C$4794,$CT$3)</f>
        <v>0</v>
      </c>
      <c r="CW140" s="697">
        <f t="shared" si="950"/>
        <v>0</v>
      </c>
      <c r="CX140" s="702">
        <v>0</v>
      </c>
      <c r="CY140" s="700">
        <f>SUMIFS(용기수불기초자료!$D$3:$D$4794,용기수불기초자료!$B$3:$B$4794,A140,용기수불기초자료!$C$3:$C$4794,$CX$3)</f>
        <v>0</v>
      </c>
      <c r="CZ140" s="701">
        <f>SUMIFS(용기수불기초자료!$G$3:$G$4794,용기수불기초자료!$B$3:$B$4794,A140,용기수불기초자료!$C$3:$C$4794,$CX$3)</f>
        <v>0</v>
      </c>
      <c r="DA140" s="698">
        <f t="shared" si="951"/>
        <v>0</v>
      </c>
      <c r="DB140" s="699">
        <v>13</v>
      </c>
      <c r="DC140" s="700">
        <f>SUMIFS(용기수불기초자료!$D$3:$D$4794,용기수불기초자료!$B$3:$B$4794,A140,용기수불기초자료!$C$3:$C$4794,$DB$3)</f>
        <v>14</v>
      </c>
      <c r="DD140" s="701">
        <f>SUMIFS(용기수불기초자료!$G$3:$G$4794,용기수불기초자료!$B$3:$B$4794,A140,용기수불기초자료!$C$3:$C$4794,$DB$3)</f>
        <v>14</v>
      </c>
      <c r="DE140" s="697">
        <f>DB140+DC140-DD140</f>
        <v>13</v>
      </c>
      <c r="DF140" s="702">
        <v>0</v>
      </c>
      <c r="DG140" s="700">
        <f>SUMIFS(용기수불기초자료!$D$3:$D$4794,용기수불기초자료!$B$3:$B$4794,A140,용기수불기초자료!$C$3:$C$4794,$DF$3)</f>
        <v>0</v>
      </c>
      <c r="DH140" s="701">
        <f>SUMIFS(용기수불기초자료!$G$3:$G$4794,용기수불기초자료!$B$3:$B$4794,A140,용기수불기초자료!$C$3:$C$4794,$DF$3)</f>
        <v>0</v>
      </c>
      <c r="DI140" s="698">
        <f t="shared" si="953"/>
        <v>0</v>
      </c>
      <c r="DJ140" s="702">
        <v>0</v>
      </c>
      <c r="DK140" s="700">
        <f>SUMIFS(용기수불기초자료!$D$3:$D$4794,용기수불기초자료!$B$3:$B$4794,A140,용기수불기초자료!$C$3:$C$4794,$DJ$3)</f>
        <v>0</v>
      </c>
      <c r="DL140" s="701">
        <f>SUMIFS(용기수불기초자료!$G$3:$G$4794,용기수불기초자료!$B$3:$B$4794,A140,용기수불기초자료!$C$3:$C$4794,$DJ$3)</f>
        <v>0</v>
      </c>
      <c r="DM140" s="698">
        <f t="shared" si="954"/>
        <v>0</v>
      </c>
      <c r="DN140" s="702">
        <v>0</v>
      </c>
      <c r="DO140" s="700">
        <f>SUMIFS(용기수불기초자료!$D$3:$D$4794,용기수불기초자료!$B$3:$B$4794,A140,용기수불기초자료!$C$3:$C$4794,$DN$3)</f>
        <v>0</v>
      </c>
      <c r="DP140" s="701">
        <f>SUMIFS(용기수불기초자료!$G$3:$G$4794,용기수불기초자료!$B$3:$B$4794,A140,용기수불기초자료!$C$3:$C$4794,$DN$3)</f>
        <v>0</v>
      </c>
      <c r="DQ140" s="703">
        <f t="shared" si="918"/>
        <v>0</v>
      </c>
      <c r="DR140" s="699">
        <v>0</v>
      </c>
      <c r="DS140" s="700">
        <f>SUMIFS(용기수불기초자료!$D$3:$D$4794,용기수불기초자료!$B$3:$B$4794,A140,용기수불기초자료!$C$3:$C$4794,$DR$3)</f>
        <v>0</v>
      </c>
      <c r="DT140" s="701">
        <f>SUMIFS(용기수불기초자료!$G$3:$G$4794,용기수불기초자료!$B$3:$B$4794,A140,용기수불기초자료!$C$3:$C$4794,$DR$3)</f>
        <v>0</v>
      </c>
      <c r="DU140" s="697">
        <f t="shared" si="877"/>
        <v>0</v>
      </c>
      <c r="DV140" s="702">
        <v>0</v>
      </c>
      <c r="DW140" s="700">
        <f>SUMIFS(용기수불기초자료!$D$3:$D$4794,용기수불기초자료!$B$3:$B$4794,A140,용기수불기초자료!$C$3:$C$4794,$DV$3)</f>
        <v>0</v>
      </c>
      <c r="DX140" s="701">
        <f>SUMIFS(용기수불기초자료!$G$3:$G$4794,용기수불기초자료!$B$3:$B$4794,A140,용기수불기초자료!$C$3:$C$4794,$DV$3)</f>
        <v>0</v>
      </c>
      <c r="DY140" s="698">
        <f t="shared" si="955"/>
        <v>0</v>
      </c>
      <c r="DZ140" s="699">
        <v>0</v>
      </c>
      <c r="EA140" s="700">
        <f>SUMIFS(용기수불기초자료!$D$3:$D$4794,용기수불기초자료!$B$3:$B$4794,A140,용기수불기초자료!$C$3:$C$4794,$DZ$3)</f>
        <v>0</v>
      </c>
      <c r="EB140" s="701">
        <f>SUMIFS(용기수불기초자료!$G$3:$G$4794,용기수불기초자료!$B$3:$B$4794,A140,용기수불기초자료!$C$3:$C$4794,$DZ$3)</f>
        <v>0</v>
      </c>
      <c r="EC140" s="697">
        <f t="shared" si="956"/>
        <v>0</v>
      </c>
      <c r="ED140" s="702">
        <v>0</v>
      </c>
      <c r="EE140" s="700">
        <f>SUMIFS(용기수불기초자료!$D$3:$D$4794,용기수불기초자료!$B$3:$B$4794,A140,용기수불기초자료!$C$3:$C$4794,$ED$3)</f>
        <v>0</v>
      </c>
      <c r="EF140" s="701">
        <f>SUMIFS(용기수불기초자료!$G$3:$G$4794,용기수불기초자료!$B$3:$B$4794,A140,용기수불기초자료!$C$3:$C$4794,$ED$3)</f>
        <v>0</v>
      </c>
      <c r="EG140" s="698">
        <f t="shared" si="957"/>
        <v>0</v>
      </c>
      <c r="EH140" s="702">
        <v>0</v>
      </c>
      <c r="EI140" s="700">
        <f>SUMIFS(용기수불기초자료!$D$3:$D$4794,용기수불기초자료!$B$3:$B$4794,A140,용기수불기초자료!$C$3:$C$4794,$EH$3)</f>
        <v>0</v>
      </c>
      <c r="EJ140" s="701">
        <f>SUMIFS(용기수불기초자료!$G$3:$G$4794,용기수불기초자료!$B$3:$B$4794,A140,용기수불기초자료!$C$3:$C$4794,$EH$3)</f>
        <v>0</v>
      </c>
      <c r="EK140" s="698">
        <f t="shared" si="958"/>
        <v>0</v>
      </c>
      <c r="EL140" s="699">
        <v>0</v>
      </c>
      <c r="EM140" s="700">
        <f>SUMIFS(용기수불기초자료!$D$3:$D$4794,용기수불기초자료!$B$3:$B$4794,A140,용기수불기초자료!$C$3:$C$4794,$EL$3)</f>
        <v>0</v>
      </c>
      <c r="EN140" s="701">
        <f>SUMIFS(용기수불기초자료!$G$3:$G$4794,용기수불기초자료!$B$3:$B$4794,A140,용기수불기초자료!$C$3:$C$4794,$EL$3)</f>
        <v>0</v>
      </c>
      <c r="EO140" s="697">
        <f t="shared" si="959"/>
        <v>0</v>
      </c>
      <c r="EP140" s="702">
        <v>0</v>
      </c>
      <c r="EQ140" s="700">
        <f>SUMIFS(용기수불기초자료!$D$3:$D$4794,용기수불기초자료!$B$3:$B$4794,A140,용기수불기초자료!$C$3:$C$4794,$EP$3)</f>
        <v>0</v>
      </c>
      <c r="ER140" s="701">
        <f>SUMIFS(용기수불기초자료!$G$3:$G$4794,용기수불기초자료!$B$3:$B$4794,A140,용기수불기초자료!$C$3:$C$4794,$EP$3)</f>
        <v>0</v>
      </c>
      <c r="ES140" s="698">
        <f t="shared" si="960"/>
        <v>0</v>
      </c>
      <c r="ET140" s="702">
        <v>0</v>
      </c>
      <c r="EU140" s="700">
        <f>SUMIFS(용기수불기초자료!$D$3:$D$4794,용기수불기초자료!$B$3:$B$4794,A140,용기수불기초자료!$C$3:$C$4794,$ET$3)</f>
        <v>0</v>
      </c>
      <c r="EV140" s="701">
        <f>SUMIFS(용기수불기초자료!$G$3:$G$4794,용기수불기초자료!$B$3:$B$4794,A140,용기수불기초자료!$C$3:$C$4794,$ET$3)</f>
        <v>0</v>
      </c>
      <c r="EW140" s="698">
        <f t="shared" si="961"/>
        <v>0</v>
      </c>
      <c r="EX140" s="702">
        <v>0</v>
      </c>
      <c r="EY140" s="700">
        <f>SUMIFS(용기수불기초자료!$D$3:$D$4794,용기수불기초자료!$B$3:$B$4794,A140,용기수불기초자료!$C$3:$C$4794,$EX$3)</f>
        <v>0</v>
      </c>
      <c r="EZ140" s="701">
        <f>SUMIFS(용기수불기초자료!$G$3:$G$4794,용기수불기초자료!$B$3:$B$4794,A140,용기수불기초자료!$C$3:$C$4794,$EX$3)</f>
        <v>0</v>
      </c>
      <c r="FA140" s="703">
        <f t="shared" si="962"/>
        <v>0</v>
      </c>
      <c r="FB140" s="702">
        <v>0</v>
      </c>
      <c r="FC140" s="704">
        <f>SUMIFS(용기수불기초자료!$D$3:$D$4794,용기수불기초자료!$B$3:$B$4794,A140,용기수불기초자료!$C$3:$C$4794,$FB$3)</f>
        <v>0</v>
      </c>
      <c r="FD140" s="704">
        <f>SUMIFS(용기수불기초자료!$G$3:$G$4794,용기수불기초자료!$B$3:$B$4794,A140,용기수불기초자료!$C$3:$C$4794,$FB$3)</f>
        <v>0</v>
      </c>
      <c r="FE140" s="703">
        <f t="shared" si="963"/>
        <v>0</v>
      </c>
      <c r="FF140" s="702">
        <v>0</v>
      </c>
      <c r="FG140" s="704">
        <f>SUMIFS(용기수불기초자료!$D$3:$D$4794,용기수불기초자료!$B$3:$B$4794,A140,용기수불기초자료!$C$3:$C$4794,$FF$3)</f>
        <v>0</v>
      </c>
      <c r="FH140" s="704">
        <f>SUMIFS(용기수불기초자료!$G$3:$G$4794,용기수불기초자료!$B$3:$B$4794,A140,용기수불기초자료!$C$3:$C$4794,$FF$3)</f>
        <v>0</v>
      </c>
      <c r="FI140" s="703">
        <f t="shared" si="680"/>
        <v>0</v>
      </c>
      <c r="FJ140" s="702">
        <v>0</v>
      </c>
      <c r="FK140" s="704">
        <f>SUMIFS(용기수불기초자료!$D$3:$D$4794,용기수불기초자료!$B$3:$B$4794,$A140,용기수불기초자료!$C$3:$C$4794,$FJ$3)</f>
        <v>0</v>
      </c>
      <c r="FL140" s="704">
        <f>SUMIFS(용기수불기초자료!$G$3:$G$4794,용기수불기초자료!$B$3:$B$4794,$A140,용기수불기초자료!$C$3:$C$4794,$FJ$3)</f>
        <v>0</v>
      </c>
      <c r="FM140" s="703">
        <f t="shared" si="681"/>
        <v>0</v>
      </c>
      <c r="FN140" s="702">
        <v>0</v>
      </c>
      <c r="FO140" s="704">
        <f>SUMIFS(용기수불기초자료!$D$3:$D$4794,용기수불기초자료!$B$3:$B$4794,$A140,용기수불기초자료!$C$3:$C$4794,$FN$3)</f>
        <v>0</v>
      </c>
      <c r="FP140" s="704">
        <f>SUMIFS(용기수불기초자료!$G$3:$G$4794,용기수불기초자료!$B$3:$B$4794,$A140,용기수불기초자료!$C$3:$C$4794,$FN$3)</f>
        <v>0</v>
      </c>
      <c r="FQ140" s="703">
        <f t="shared" si="682"/>
        <v>0</v>
      </c>
      <c r="FR140" s="705">
        <v>0</v>
      </c>
      <c r="FS140" s="706">
        <f>SUMIF(기화기수불!$B$4:$B$628,A140,기화기수불!$D$4:$D$628)</f>
        <v>0</v>
      </c>
      <c r="FT140" s="706">
        <f>SUMIF(기화기수불!$B$4:$B$628,A140,기화기수불!$C$4:$C$628)</f>
        <v>0</v>
      </c>
      <c r="FU140" s="707">
        <f t="shared" si="926"/>
        <v>0</v>
      </c>
      <c r="FW140" s="709"/>
    </row>
    <row r="141" spans="1:179" x14ac:dyDescent="0.3">
      <c r="A141" s="945" t="s">
        <v>1454</v>
      </c>
      <c r="B141" s="546">
        <f t="shared" si="920"/>
        <v>35</v>
      </c>
      <c r="C141" s="547">
        <f t="shared" si="921"/>
        <v>50</v>
      </c>
      <c r="D141" s="547">
        <f t="shared" si="922"/>
        <v>50</v>
      </c>
      <c r="E141" s="548">
        <f t="shared" si="923"/>
        <v>35</v>
      </c>
      <c r="F141" s="549">
        <v>1</v>
      </c>
      <c r="G141" s="550">
        <f>SUMIFS(용기수불기초자료!$D$3:$D$4794,용기수불기초자료!$B$3:$B$4794,A141,용기수불기초자료!$C$3:$C$4794,$F$3)</f>
        <v>0</v>
      </c>
      <c r="H141" s="551">
        <f>SUMIFS(용기수불기초자료!$G$3:$G$4794,용기수불기초자료!$B$3:$B$4794,A141,용기수불기초자료!$C$3:$C$4794,$F$3)</f>
        <v>0</v>
      </c>
      <c r="I141" s="547">
        <f t="shared" si="930"/>
        <v>1</v>
      </c>
      <c r="J141" s="552">
        <v>0</v>
      </c>
      <c r="K141" s="550">
        <f>SUMIFS(용기수불기초자료!$D$3:$D$4794,용기수불기초자료!$B$3:$B$4794,A141,용기수불기초자료!$C$3:$C$4794,$J$3)</f>
        <v>0</v>
      </c>
      <c r="L141" s="551">
        <f>SUMIFS(용기수불기초자료!$G$3:$G$4794,용기수불기초자료!$B$3:$B$4794,A141,용기수불기초자료!$C$3:$C$4794,$J$3)</f>
        <v>0</v>
      </c>
      <c r="M141" s="548">
        <f t="shared" si="931"/>
        <v>0</v>
      </c>
      <c r="N141" s="549">
        <v>0</v>
      </c>
      <c r="O141" s="550">
        <f>SUMIFS(용기수불기초자료!$D$3:$D$4794,용기수불기초자료!$B$3:$B$4794,A141,용기수불기초자료!$C$3:$C$4794,$N$3)</f>
        <v>0</v>
      </c>
      <c r="P141" s="551">
        <f>SUMIFS(용기수불기초자료!$G$3:$G$4794,용기수불기초자료!$B$3:$B$4794,A141,용기수불기초자료!$C$3:$C$4794,$N$3)</f>
        <v>0</v>
      </c>
      <c r="Q141" s="547">
        <f t="shared" si="932"/>
        <v>0</v>
      </c>
      <c r="R141" s="552">
        <v>0</v>
      </c>
      <c r="S141" s="551">
        <f>SUMIFS(용기수불기초자료!$D$3:$D$4794,용기수불기초자료!$B$3:$B$4794,A141,용기수불기초자료!$C$3:$C$4794,$R$3)</f>
        <v>0</v>
      </c>
      <c r="T141" s="551">
        <f>SUMIFS(용기수불기초자료!$G$3:$G$4794,용기수불기초자료!$B$3:$B$4794,A141,용기수불기초자료!$C$3:$C$4794,$R$3)</f>
        <v>0</v>
      </c>
      <c r="U141" s="548">
        <f t="shared" si="933"/>
        <v>0</v>
      </c>
      <c r="V141" s="549">
        <v>0</v>
      </c>
      <c r="W141" s="551">
        <f>SUMIFS(용기수불기초자료!$D$3:$D$4794,용기수불기초자료!$B$3:$B$4794,A141,용기수불기초자료!$C$3:$C$4794,$V$3)</f>
        <v>0</v>
      </c>
      <c r="X141" s="551">
        <f>SUMIFS(용기수불기초자료!$G$3:$G$4794,용기수불기초자료!$B$3:$B$4794,A141,용기수불기초자료!$C$3:$C$4794,$V$3)</f>
        <v>0</v>
      </c>
      <c r="Y141" s="547">
        <f t="shared" si="934"/>
        <v>0</v>
      </c>
      <c r="Z141" s="552">
        <v>0</v>
      </c>
      <c r="AA141" s="551">
        <f>SUMIFS(용기수불기초자료!$D$3:$D$4794,용기수불기초자료!$B$3:$B$4794,A141,용기수불기초자료!$C$3:$C$4794,$Z$3)</f>
        <v>0</v>
      </c>
      <c r="AB141" s="551">
        <f>SUMIFS(용기수불기초자료!$G$3:$G$4794,용기수불기초자료!$B$3:$B$4794,A141,용기수불기초자료!$C$3:$C$4794,$Z$3)</f>
        <v>0</v>
      </c>
      <c r="AC141" s="548">
        <f t="shared" si="935"/>
        <v>0</v>
      </c>
      <c r="AD141" s="552">
        <v>0</v>
      </c>
      <c r="AE141" s="551">
        <f>SUMIFS(용기수불기초자료!$D$3:$D$4794,용기수불기초자료!$B$3:$B$4794,A141,용기수불기초자료!$C$3:$C$4794,$AD$3)</f>
        <v>0</v>
      </c>
      <c r="AF141" s="551">
        <f>SUMIFS(용기수불기초자료!$G$3:$G$4794,용기수불기초자료!$B$3:$B$4794,A141,용기수불기초자료!$C$3:$C$4794,$AD$3)</f>
        <v>0</v>
      </c>
      <c r="AG141" s="548">
        <f t="shared" si="936"/>
        <v>0</v>
      </c>
      <c r="AH141" s="549">
        <v>22</v>
      </c>
      <c r="AI141" s="551">
        <f>SUMIFS(용기수불기초자료!$D$3:$D$4794,용기수불기초자료!$B$3:$B$4794,A141,용기수불기초자료!$C$3:$C$4794,$AH$3)</f>
        <v>30</v>
      </c>
      <c r="AJ141" s="551">
        <f>SUMIFS(용기수불기초자료!$G$3:$G$4794,용기수불기초자료!$B$3:$B$4794,A141,용기수불기초자료!$C$3:$C$4794,$AH$3)</f>
        <v>30</v>
      </c>
      <c r="AK141" s="547">
        <f>AH141+AI141-AJ141</f>
        <v>22</v>
      </c>
      <c r="AL141" s="552">
        <v>0</v>
      </c>
      <c r="AM141" s="551">
        <f>SUMIFS(용기수불기초자료!$D$3:$D$4794,용기수불기초자료!$B$3:$B$4794,A141,용기수불기초자료!$C$3:$C$4794,$AL$3)</f>
        <v>0</v>
      </c>
      <c r="AN141" s="551">
        <f>SUMIFS(용기수불기초자료!$G$3:$G$4794,용기수불기초자료!$B$3:$B$4794,A141,용기수불기초자료!$C$3:$C$4794,$AL$3)</f>
        <v>0</v>
      </c>
      <c r="AO141" s="548">
        <f t="shared" si="928"/>
        <v>0</v>
      </c>
      <c r="AP141" s="552">
        <v>0</v>
      </c>
      <c r="AQ141" s="551">
        <f>SUMIFS(용기수불기초자료!$D$3:$D$4794,용기수불기초자료!$B$3:$B$4794,A141,용기수불기초자료!$C$3:$C$4794,$AP$3)</f>
        <v>0</v>
      </c>
      <c r="AR141" s="551">
        <f>SUMIFS(용기수불기초자료!$G$3:$G$4794,용기수불기초자료!$B$3:$B$4794,A141,용기수불기초자료!$C$3:$C$4794,$AP$3)</f>
        <v>0</v>
      </c>
      <c r="AS141" s="548">
        <f t="shared" si="929"/>
        <v>0</v>
      </c>
      <c r="AT141" s="552">
        <v>1</v>
      </c>
      <c r="AU141" s="551">
        <f>SUMIFS(용기수불기초자료!$D$3:$D$4794,용기수불기초자료!$B$3:$B$4794,A141,용기수불기초자료!$C$3:$C$4794,$AT$3)</f>
        <v>0</v>
      </c>
      <c r="AV141" s="551">
        <f>SUMIFS(용기수불기초자료!$G$3:$G$4794,용기수불기초자료!$B$3:$B$4794,A141,용기수불기초자료!$C$3:$C$4794,$AT$3)</f>
        <v>0</v>
      </c>
      <c r="AW141" s="548">
        <f t="shared" si="937"/>
        <v>1</v>
      </c>
      <c r="AX141" s="549">
        <v>0</v>
      </c>
      <c r="AY141" s="550">
        <f>SUMIFS(용기수불기초자료!$D$3:$D$4794,용기수불기초자료!$B$3:$B$4794,A141,용기수불기초자료!$C$3:$C$4794,$AX$3)</f>
        <v>0</v>
      </c>
      <c r="AZ141" s="551">
        <f>SUMIFS(용기수불기초자료!$G$3:$G$4794,용기수불기초자료!$B$3:$B$4794,A141,용기수불기초자료!$C$3:$C$4794,$AX$3)</f>
        <v>0</v>
      </c>
      <c r="BA141" s="547">
        <f t="shared" si="938"/>
        <v>0</v>
      </c>
      <c r="BB141" s="552">
        <v>0</v>
      </c>
      <c r="BC141" s="550">
        <f>SUMIFS(용기수불기초자료!$D$3:$D$4794,용기수불기초자료!$B$3:$B$4794,A141,용기수불기초자료!$C$3:$C$4794,$BB$3)</f>
        <v>0</v>
      </c>
      <c r="BD141" s="551">
        <f>SUMIFS(용기수불기초자료!$G$3:$G$4794,용기수불기초자료!$B$3:$B$4794,A141,용기수불기초자료!$C$3:$C$4794,$BB$3)</f>
        <v>0</v>
      </c>
      <c r="BE141" s="548">
        <f t="shared" si="939"/>
        <v>0</v>
      </c>
      <c r="BF141" s="549">
        <v>0</v>
      </c>
      <c r="BG141" s="550">
        <f>SUMIFS(용기수불기초자료!$D$3:$D$4794,용기수불기초자료!$B$3:$B$4794,A141,용기수불기초자료!$C$3:$C$4794,$BF$3)</f>
        <v>0</v>
      </c>
      <c r="BH141" s="551">
        <f>SUMIFS(용기수불기초자료!$G$3:$G$4794,용기수불기초자료!$B$3:$B$4794,A141,용기수불기초자료!$C$3:$C$4794,$BF$3)</f>
        <v>0</v>
      </c>
      <c r="BI141" s="547">
        <f t="shared" si="940"/>
        <v>0</v>
      </c>
      <c r="BJ141" s="552">
        <v>0</v>
      </c>
      <c r="BK141" s="550">
        <f>SUMIFS(용기수불기초자료!$D$3:$D$4794,용기수불기초자료!$B$3:$B$4794,A141,용기수불기초자료!$C$3:$C$4794,$BJ$3)</f>
        <v>0</v>
      </c>
      <c r="BL141" s="551">
        <f>SUMIFS(용기수불기초자료!$G$3:$G$4794,용기수불기초자료!$B$3:$B$4794,A141,용기수불기초자료!$C$3:$C$4794,$BJ$3)</f>
        <v>0</v>
      </c>
      <c r="BM141" s="548">
        <f t="shared" si="941"/>
        <v>0</v>
      </c>
      <c r="BN141" s="552">
        <v>0</v>
      </c>
      <c r="BO141" s="550">
        <f>SUMIFS(용기수불기초자료!$D$3:$D$4794,용기수불기초자료!$B$3:$B$4794,A141,용기수불기초자료!$C$3:$C$4794,$BN$3)</f>
        <v>0</v>
      </c>
      <c r="BP141" s="551">
        <f>SUMIFS(용기수불기초자료!$G$3:$G$4794,용기수불기초자료!$B$3:$B$4794,A141,용기수불기초자료!$C$3:$C$4794,$BN$3)</f>
        <v>0</v>
      </c>
      <c r="BQ141" s="548">
        <f t="shared" si="942"/>
        <v>0</v>
      </c>
      <c r="BR141" s="552">
        <v>0</v>
      </c>
      <c r="BS141" s="550">
        <f>SUMIFS(용기수불기초자료!$D$3:$D$4794,용기수불기초자료!$B$3:$B$4794,A141,용기수불기초자료!$C$3:$C$4794,$BR$3)</f>
        <v>0</v>
      </c>
      <c r="BT141" s="551">
        <f>SUMIFS(용기수불기초자료!$G$3:$G$4794,용기수불기초자료!$B$3:$B$4794,A141,용기수불기초자료!$C$3:$C$4794,$BR$3)</f>
        <v>0</v>
      </c>
      <c r="BU141" s="548">
        <f t="shared" si="943"/>
        <v>0</v>
      </c>
      <c r="BV141" s="549">
        <v>0</v>
      </c>
      <c r="BW141" s="550">
        <f>SUMIFS(용기수불기초자료!$D$3:$D$4794,용기수불기초자료!$B$3:$B$4794,A141,용기수불기초자료!$C$3:$C$4794,$BV$3)</f>
        <v>0</v>
      </c>
      <c r="BX141" s="551">
        <f>SUMIFS(용기수불기초자료!$G$3:$G$4794,용기수불기초자료!$B$3:$B$4794,A141,용기수불기초자료!$C$3:$C$4794,$BV$3)</f>
        <v>0</v>
      </c>
      <c r="BY141" s="547">
        <f t="shared" si="944"/>
        <v>0</v>
      </c>
      <c r="BZ141" s="552">
        <v>0</v>
      </c>
      <c r="CA141" s="550">
        <f>SUMIFS(용기수불기초자료!$D$3:$D$4794,용기수불기초자료!$B$3:$B$4794,A141,용기수불기초자료!$C$3:$C$4794,$BZ$3)</f>
        <v>0</v>
      </c>
      <c r="CB141" s="551">
        <f>SUMIFS(용기수불기초자료!$G$3:$G$4794,용기수불기초자료!$B$3:$B$4794,A141,용기수불기초자료!$C$3:$C$4794,$BZ$3)</f>
        <v>0</v>
      </c>
      <c r="CC141" s="548">
        <f t="shared" si="945"/>
        <v>0</v>
      </c>
      <c r="CD141" s="552">
        <v>0</v>
      </c>
      <c r="CE141" s="550">
        <f>SUMIFS(용기수불기초자료!$D$3:$D$4794,용기수불기초자료!$B$3:$B$4794,A141,용기수불기초자료!$C$3:$C$4794,$CD$3)</f>
        <v>0</v>
      </c>
      <c r="CF141" s="551">
        <f>SUMIFS(용기수불기초자료!$G$3:$G$4794,용기수불기초자료!$B$3:$B$4794,A141,용기수불기초자료!$C$3:$C$4794,$CD$3)</f>
        <v>0</v>
      </c>
      <c r="CG141" s="548">
        <f t="shared" si="946"/>
        <v>0</v>
      </c>
      <c r="CH141" s="552">
        <v>0</v>
      </c>
      <c r="CI141" s="550">
        <f>SUMIFS(용기수불기초자료!$D$3:$D$4794,용기수불기초자료!$B$3:$B$4794,A141,용기수불기초자료!$C$3:$C$4794,$CH$3)</f>
        <v>0</v>
      </c>
      <c r="CJ141" s="551">
        <f>SUMIFS(용기수불기초자료!$G$3:$G$4794,용기수불기초자료!$B$3:$B$4794,A141,용기수불기초자료!$C$3:$C$4794,$CH$3)</f>
        <v>0</v>
      </c>
      <c r="CK141" s="548">
        <f t="shared" si="947"/>
        <v>0</v>
      </c>
      <c r="CL141" s="549">
        <v>0</v>
      </c>
      <c r="CM141" s="550">
        <f>SUMIFS(용기수불기초자료!$D$3:$D$4794,용기수불기초자료!$B$3:$B$4794,A141,용기수불기초자료!$C$3:$C$4794,$CL$3)</f>
        <v>0</v>
      </c>
      <c r="CN141" s="551">
        <f>SUMIFS(용기수불기초자료!$G$3:$G$4794,용기수불기초자료!$B$3:$B$4794,A141,용기수불기초자료!$C$3:$C$4794,$CL$3)</f>
        <v>0</v>
      </c>
      <c r="CO141" s="547">
        <f t="shared" si="948"/>
        <v>0</v>
      </c>
      <c r="CP141" s="552">
        <v>0</v>
      </c>
      <c r="CQ141" s="550">
        <f>SUMIFS(용기수불기초자료!$D$3:$D$4794,용기수불기초자료!$B$3:$B$4794,A141,용기수불기초자료!$C$3:$C$4794,$CP$3)</f>
        <v>0</v>
      </c>
      <c r="CR141" s="551">
        <f>SUMIFS(용기수불기초자료!$G$3:$G$4794,용기수불기초자료!$B$3:$B$4794,A141,용기수불기초자료!$C$3:$C$4794,$CP$3)</f>
        <v>0</v>
      </c>
      <c r="CS141" s="548">
        <f t="shared" si="949"/>
        <v>0</v>
      </c>
      <c r="CT141" s="549">
        <v>0</v>
      </c>
      <c r="CU141" s="550">
        <f>SUMIFS(용기수불기초자료!$D$3:$D$4794,용기수불기초자료!$B$3:$B$4794,A141,용기수불기초자료!$C$3:$C$4794,$CT$3)</f>
        <v>0</v>
      </c>
      <c r="CV141" s="551">
        <f>SUMIFS(용기수불기초자료!$G$3:$G$4794,용기수불기초자료!$B$3:$B$4794,A141,용기수불기초자료!$C$3:$C$4794,$CT$3)</f>
        <v>0</v>
      </c>
      <c r="CW141" s="547">
        <f t="shared" si="950"/>
        <v>0</v>
      </c>
      <c r="CX141" s="552">
        <v>0</v>
      </c>
      <c r="CY141" s="550">
        <f>SUMIFS(용기수불기초자료!$D$3:$D$4794,용기수불기초자료!$B$3:$B$4794,A141,용기수불기초자료!$C$3:$C$4794,$CX$3)</f>
        <v>0</v>
      </c>
      <c r="CZ141" s="551">
        <f>SUMIFS(용기수불기초자료!$G$3:$G$4794,용기수불기초자료!$B$3:$B$4794,A141,용기수불기초자료!$C$3:$C$4794,$CX$3)</f>
        <v>0</v>
      </c>
      <c r="DA141" s="548">
        <f t="shared" si="951"/>
        <v>0</v>
      </c>
      <c r="DB141" s="549">
        <v>11</v>
      </c>
      <c r="DC141" s="550">
        <f>SUMIFS(용기수불기초자료!$D$3:$D$4794,용기수불기초자료!$B$3:$B$4794,A141,용기수불기초자료!$C$3:$C$4794,$DB$3)</f>
        <v>20</v>
      </c>
      <c r="DD141" s="551">
        <f>SUMIFS(용기수불기초자료!$G$3:$G$4794,용기수불기초자료!$B$3:$B$4794,A141,용기수불기초자료!$C$3:$C$4794,$DB$3)</f>
        <v>20</v>
      </c>
      <c r="DE141" s="547">
        <f>DB141+DC141-DD141</f>
        <v>11</v>
      </c>
      <c r="DF141" s="552">
        <v>0</v>
      </c>
      <c r="DG141" s="550">
        <f>SUMIFS(용기수불기초자료!$D$3:$D$4794,용기수불기초자료!$B$3:$B$4794,A141,용기수불기초자료!$C$3:$C$4794,$DF$3)</f>
        <v>0</v>
      </c>
      <c r="DH141" s="551">
        <f>SUMIFS(용기수불기초자료!$G$3:$G$4794,용기수불기초자료!$B$3:$B$4794,A141,용기수불기초자료!$C$3:$C$4794,$DF$3)</f>
        <v>0</v>
      </c>
      <c r="DI141" s="548">
        <f t="shared" si="953"/>
        <v>0</v>
      </c>
      <c r="DJ141" s="552">
        <v>0</v>
      </c>
      <c r="DK141" s="550">
        <f>SUMIFS(용기수불기초자료!$D$3:$D$4794,용기수불기초자료!$B$3:$B$4794,A141,용기수불기초자료!$C$3:$C$4794,$DJ$3)</f>
        <v>0</v>
      </c>
      <c r="DL141" s="551">
        <f>SUMIFS(용기수불기초자료!$G$3:$G$4794,용기수불기초자료!$B$3:$B$4794,A141,용기수불기초자료!$C$3:$C$4794,$DJ$3)</f>
        <v>0</v>
      </c>
      <c r="DM141" s="548">
        <f t="shared" si="954"/>
        <v>0</v>
      </c>
      <c r="DN141" s="552">
        <v>0</v>
      </c>
      <c r="DO141" s="550">
        <f>SUMIFS(용기수불기초자료!$D$3:$D$4794,용기수불기초자료!$B$3:$B$4794,A141,용기수불기초자료!$C$3:$C$4794,$DN$3)</f>
        <v>0</v>
      </c>
      <c r="DP141" s="551">
        <f>SUMIFS(용기수불기초자료!$G$3:$G$4794,용기수불기초자료!$B$3:$B$4794,A141,용기수불기초자료!$C$3:$C$4794,$DN$3)</f>
        <v>0</v>
      </c>
      <c r="DQ141" s="554">
        <f t="shared" si="918"/>
        <v>0</v>
      </c>
      <c r="DR141" s="549">
        <v>0</v>
      </c>
      <c r="DS141" s="550">
        <f>SUMIFS(용기수불기초자료!$D$3:$D$4794,용기수불기초자료!$B$3:$B$4794,A141,용기수불기초자료!$C$3:$C$4794,$DR$3)</f>
        <v>0</v>
      </c>
      <c r="DT141" s="551">
        <f>SUMIFS(용기수불기초자료!$G$3:$G$4794,용기수불기초자료!$B$3:$B$4794,A141,용기수불기초자료!$C$3:$C$4794,$DR$3)</f>
        <v>0</v>
      </c>
      <c r="DU141" s="547">
        <f t="shared" si="877"/>
        <v>0</v>
      </c>
      <c r="DV141" s="552">
        <v>0</v>
      </c>
      <c r="DW141" s="550">
        <f>SUMIFS(용기수불기초자료!$D$3:$D$4794,용기수불기초자료!$B$3:$B$4794,A141,용기수불기초자료!$C$3:$C$4794,$DV$3)</f>
        <v>0</v>
      </c>
      <c r="DX141" s="551">
        <f>SUMIFS(용기수불기초자료!$G$3:$G$4794,용기수불기초자료!$B$3:$B$4794,A141,용기수불기초자료!$C$3:$C$4794,$DV$3)</f>
        <v>0</v>
      </c>
      <c r="DY141" s="548">
        <f t="shared" si="955"/>
        <v>0</v>
      </c>
      <c r="DZ141" s="549">
        <v>0</v>
      </c>
      <c r="EA141" s="550">
        <f>SUMIFS(용기수불기초자료!$D$3:$D$4794,용기수불기초자료!$B$3:$B$4794,A141,용기수불기초자료!$C$3:$C$4794,$DZ$3)</f>
        <v>0</v>
      </c>
      <c r="EB141" s="551">
        <f>SUMIFS(용기수불기초자료!$G$3:$G$4794,용기수불기초자료!$B$3:$B$4794,A141,용기수불기초자료!$C$3:$C$4794,$DZ$3)</f>
        <v>0</v>
      </c>
      <c r="EC141" s="547">
        <f t="shared" si="956"/>
        <v>0</v>
      </c>
      <c r="ED141" s="552">
        <v>0</v>
      </c>
      <c r="EE141" s="550">
        <f>SUMIFS(용기수불기초자료!$D$3:$D$4794,용기수불기초자료!$B$3:$B$4794,A141,용기수불기초자료!$C$3:$C$4794,$ED$3)</f>
        <v>0</v>
      </c>
      <c r="EF141" s="551">
        <f>SUMIFS(용기수불기초자료!$G$3:$G$4794,용기수불기초자료!$B$3:$B$4794,A141,용기수불기초자료!$C$3:$C$4794,$ED$3)</f>
        <v>0</v>
      </c>
      <c r="EG141" s="548">
        <f t="shared" si="957"/>
        <v>0</v>
      </c>
      <c r="EH141" s="552">
        <v>0</v>
      </c>
      <c r="EI141" s="550">
        <f>SUMIFS(용기수불기초자료!$D$3:$D$4794,용기수불기초자료!$B$3:$B$4794,A141,용기수불기초자료!$C$3:$C$4794,$EH$3)</f>
        <v>0</v>
      </c>
      <c r="EJ141" s="551">
        <f>SUMIFS(용기수불기초자료!$G$3:$G$4794,용기수불기초자료!$B$3:$B$4794,A141,용기수불기초자료!$C$3:$C$4794,$EH$3)</f>
        <v>0</v>
      </c>
      <c r="EK141" s="548">
        <f t="shared" si="958"/>
        <v>0</v>
      </c>
      <c r="EL141" s="549">
        <v>0</v>
      </c>
      <c r="EM141" s="550">
        <f>SUMIFS(용기수불기초자료!$D$3:$D$4794,용기수불기초자료!$B$3:$B$4794,A141,용기수불기초자료!$C$3:$C$4794,$EL$3)</f>
        <v>0</v>
      </c>
      <c r="EN141" s="551">
        <f>SUMIFS(용기수불기초자료!$G$3:$G$4794,용기수불기초자료!$B$3:$B$4794,A141,용기수불기초자료!$C$3:$C$4794,$EL$3)</f>
        <v>0</v>
      </c>
      <c r="EO141" s="547">
        <f t="shared" si="959"/>
        <v>0</v>
      </c>
      <c r="EP141" s="552">
        <v>0</v>
      </c>
      <c r="EQ141" s="550">
        <f>SUMIFS(용기수불기초자료!$D$3:$D$4794,용기수불기초자료!$B$3:$B$4794,A141,용기수불기초자료!$C$3:$C$4794,$EP$3)</f>
        <v>0</v>
      </c>
      <c r="ER141" s="551">
        <f>SUMIFS(용기수불기초자료!$G$3:$G$4794,용기수불기초자료!$B$3:$B$4794,A141,용기수불기초자료!$C$3:$C$4794,$EP$3)</f>
        <v>0</v>
      </c>
      <c r="ES141" s="548">
        <f t="shared" si="960"/>
        <v>0</v>
      </c>
      <c r="ET141" s="552">
        <v>0</v>
      </c>
      <c r="EU141" s="550">
        <f>SUMIFS(용기수불기초자료!$D$3:$D$4794,용기수불기초자료!$B$3:$B$4794,A141,용기수불기초자료!$C$3:$C$4794,$ET$3)</f>
        <v>0</v>
      </c>
      <c r="EV141" s="551">
        <f>SUMIFS(용기수불기초자료!$G$3:$G$4794,용기수불기초자료!$B$3:$B$4794,A141,용기수불기초자료!$C$3:$C$4794,$ET$3)</f>
        <v>0</v>
      </c>
      <c r="EW141" s="548">
        <f t="shared" si="961"/>
        <v>0</v>
      </c>
      <c r="EX141" s="552">
        <v>0</v>
      </c>
      <c r="EY141" s="550">
        <f>SUMIFS(용기수불기초자료!$D$3:$D$4794,용기수불기초자료!$B$3:$B$4794,A141,용기수불기초자료!$C$3:$C$4794,$EX$3)</f>
        <v>0</v>
      </c>
      <c r="EZ141" s="551">
        <f>SUMIFS(용기수불기초자료!$G$3:$G$4794,용기수불기초자료!$B$3:$B$4794,A141,용기수불기초자료!$C$3:$C$4794,$EX$3)</f>
        <v>0</v>
      </c>
      <c r="FA141" s="554">
        <f t="shared" si="962"/>
        <v>0</v>
      </c>
      <c r="FB141" s="552">
        <v>0</v>
      </c>
      <c r="FC141" s="555">
        <f>SUMIFS(용기수불기초자료!$D$3:$D$4794,용기수불기초자료!$B$3:$B$4794,A141,용기수불기초자료!$C$3:$C$4794,$FB$3)</f>
        <v>0</v>
      </c>
      <c r="FD141" s="555">
        <f>SUMIFS(용기수불기초자료!$G$3:$G$4794,용기수불기초자료!$B$3:$B$4794,A141,용기수불기초자료!$C$3:$C$4794,$FB$3)</f>
        <v>0</v>
      </c>
      <c r="FE141" s="554">
        <f t="shared" si="963"/>
        <v>0</v>
      </c>
      <c r="FF141" s="552">
        <v>0</v>
      </c>
      <c r="FG141" s="555">
        <f>SUMIFS(용기수불기초자료!$D$3:$D$4794,용기수불기초자료!$B$3:$B$4794,A141,용기수불기초자료!$C$3:$C$4794,$FF$3)</f>
        <v>0</v>
      </c>
      <c r="FH141" s="555">
        <f>SUMIFS(용기수불기초자료!$G$3:$G$4794,용기수불기초자료!$B$3:$B$4794,A141,용기수불기초자료!$C$3:$C$4794,$FF$3)</f>
        <v>0</v>
      </c>
      <c r="FI141" s="554">
        <f t="shared" si="680"/>
        <v>0</v>
      </c>
      <c r="FJ141" s="552">
        <v>0</v>
      </c>
      <c r="FK141" s="555">
        <f>SUMIFS(용기수불기초자료!$D$3:$D$4794,용기수불기초자료!$B$3:$B$4794,$A141,용기수불기초자료!$C$3:$C$4794,$FJ$3)</f>
        <v>0</v>
      </c>
      <c r="FL141" s="555">
        <f>SUMIFS(용기수불기초자료!$G$3:$G$4794,용기수불기초자료!$B$3:$B$4794,$A141,용기수불기초자료!$C$3:$C$4794,$FJ$3)</f>
        <v>0</v>
      </c>
      <c r="FM141" s="554">
        <f t="shared" si="681"/>
        <v>0</v>
      </c>
      <c r="FN141" s="552">
        <v>0</v>
      </c>
      <c r="FO141" s="555">
        <f>SUMIFS(용기수불기초자료!$D$3:$D$4794,용기수불기초자료!$B$3:$B$4794,$A141,용기수불기초자료!$C$3:$C$4794,$FN$3)</f>
        <v>0</v>
      </c>
      <c r="FP141" s="555">
        <f>SUMIFS(용기수불기초자료!$G$3:$G$4794,용기수불기초자료!$B$3:$B$4794,$A141,용기수불기초자료!$C$3:$C$4794,$FN$3)</f>
        <v>0</v>
      </c>
      <c r="FQ141" s="554">
        <f t="shared" si="682"/>
        <v>0</v>
      </c>
      <c r="FR141" s="558">
        <v>0</v>
      </c>
      <c r="FS141" s="582">
        <f>SUMIF(기화기수불!$B$4:$B$628,A141,기화기수불!$D$4:$D$628)</f>
        <v>0</v>
      </c>
      <c r="FT141" s="582">
        <f>SUMIF(기화기수불!$B$4:$B$628,A141,기화기수불!$C$4:$C$628)</f>
        <v>0</v>
      </c>
      <c r="FU141" s="559">
        <f t="shared" si="926"/>
        <v>0</v>
      </c>
      <c r="FW141" s="228"/>
    </row>
    <row r="142" spans="1:179" s="663" customFormat="1" x14ac:dyDescent="0.3">
      <c r="A142" s="683" t="s">
        <v>1366</v>
      </c>
      <c r="B142" s="652">
        <f>SUM(F142,J142,N142,R142,V142,Z142,AD142,AH142,AL142,AT142,AP142,AX142,BB142,BF142,BJ142,BN142,BR142,BV142,BZ142,CD142,CH142,CL142,CP142,CT142,CX142,DB142,DF142,DN142,DR142,DV142,DZ142,ED142,EH142,EL142,EP142,ET142,DJ142,EX142,FB142,FF142,FJ142,FN142)</f>
        <v>0</v>
      </c>
      <c r="C142" s="653">
        <f>SUM(EU142,EQ142,EM142,BO142,EI142,CU142,CQ142,EE142,BC142,CM142,CI142,EA142,DW142,DS142,DO142,DG142,DK142,AY142,DC142,CY142,CE142,CA142,BW142,BS142,BK142,BG142,AM142,AQ142,AU142,AE142,AI142,S142,W142,AA142,O142,K142,G142,EY142,FC142,FG142,FK142,FO142)</f>
        <v>0</v>
      </c>
      <c r="D142" s="653">
        <f>SUM(EV142,ER142,EN142,BP142,EJ142,CV142,CR142,EF142,BD142,CN142,CJ142,EB142,DX142,DT142,DP142,DH142,DL142,AZ142,DD142,CZ142,CF142,CB142,BX142,BT142,BL142,BH142,AN142,AR142,AV142,AF142,AJ142,T142,X142,AB142,P142,L142,H142,EZ142,FD142,FH142,FL142,FP142)</f>
        <v>0</v>
      </c>
      <c r="E142" s="654">
        <f>SUM(I142,M142,Q142,U142,Y142,AC142,AG142,AK142,AO142,AW142,BA142,BE142,BI142,BM142,BQ142,BU142,BY142,CC142,CG142,DM142,CK142,CO142,CS142,CW142,DA142,DE142,DI142,DQ142,DU142,DY142,EC142,EG142,EK142,EO142,ES142,EW142,FA142,FE142,AS142,FI142,FM142,FQ142)</f>
        <v>0</v>
      </c>
      <c r="F142" s="655">
        <v>0</v>
      </c>
      <c r="G142" s="656">
        <f>SUMIFS(용기수불기초자료!$D$3:$D$4794,용기수불기초자료!$B$3:$B$4794,A142,용기수불기초자료!$C$3:$C$4794,$F$3)</f>
        <v>0</v>
      </c>
      <c r="H142" s="657">
        <f>SUMIFS(용기수불기초자료!$G$3:$G$4794,용기수불기초자료!$B$3:$B$4794,A142,용기수불기초자료!$C$3:$C$4794,$F$3)</f>
        <v>0</v>
      </c>
      <c r="I142" s="653">
        <f>F142+G142-H142</f>
        <v>0</v>
      </c>
      <c r="J142" s="658">
        <v>0</v>
      </c>
      <c r="K142" s="656">
        <f>SUMIFS(용기수불기초자료!$D$3:$D$4794,용기수불기초자료!$B$3:$B$4794,A142,용기수불기초자료!$C$3:$C$4794,$J$3)</f>
        <v>0</v>
      </c>
      <c r="L142" s="657">
        <f>SUMIFS(용기수불기초자료!$G$3:$G$4794,용기수불기초자료!$B$3:$B$4794,A142,용기수불기초자료!$C$3:$C$4794,$J$3)</f>
        <v>0</v>
      </c>
      <c r="M142" s="654">
        <f>J142+K142-L142</f>
        <v>0</v>
      </c>
      <c r="N142" s="655">
        <v>0</v>
      </c>
      <c r="O142" s="656">
        <f>SUMIFS(용기수불기초자료!$D$3:$D$4794,용기수불기초자료!$B$3:$B$4794,A142,용기수불기초자료!$C$3:$C$4794,$N$3)</f>
        <v>0</v>
      </c>
      <c r="P142" s="657">
        <f>SUMIFS(용기수불기초자료!$G$3:$G$4794,용기수불기초자료!$B$3:$B$4794,A142,용기수불기초자료!$C$3:$C$4794,$N$3)</f>
        <v>0</v>
      </c>
      <c r="Q142" s="653">
        <f>N142+O142-P142</f>
        <v>0</v>
      </c>
      <c r="R142" s="658">
        <v>0</v>
      </c>
      <c r="S142" s="657">
        <f>SUMIFS(용기수불기초자료!$D$3:$D$4794,용기수불기초자료!$B$3:$B$4794,A142,용기수불기초자료!$C$3:$C$4794,$R$3)</f>
        <v>0</v>
      </c>
      <c r="T142" s="657">
        <f>SUMIFS(용기수불기초자료!$G$3:$G$4794,용기수불기초자료!$B$3:$B$4794,A142,용기수불기초자료!$C$3:$C$4794,$R$3)</f>
        <v>0</v>
      </c>
      <c r="U142" s="654">
        <f>R142+S142-T142</f>
        <v>0</v>
      </c>
      <c r="V142" s="655">
        <v>0</v>
      </c>
      <c r="W142" s="657">
        <f>SUMIFS(용기수불기초자료!$D$3:$D$4794,용기수불기초자료!$B$3:$B$4794,A142,용기수불기초자료!$C$3:$C$4794,$V$3)</f>
        <v>0</v>
      </c>
      <c r="X142" s="657">
        <f>SUMIFS(용기수불기초자료!$G$3:$G$4794,용기수불기초자료!$B$3:$B$4794,A142,용기수불기초자료!$C$3:$C$4794,$V$3)</f>
        <v>0</v>
      </c>
      <c r="Y142" s="653">
        <f>V142+W142-X142</f>
        <v>0</v>
      </c>
      <c r="Z142" s="658">
        <v>0</v>
      </c>
      <c r="AA142" s="657">
        <f>SUMIFS(용기수불기초자료!$D$3:$D$4794,용기수불기초자료!$B$3:$B$4794,A142,용기수불기초자료!$C$3:$C$4794,$Z$3)</f>
        <v>0</v>
      </c>
      <c r="AB142" s="657">
        <f>SUMIFS(용기수불기초자료!$G$3:$G$4794,용기수불기초자료!$B$3:$B$4794,A142,용기수불기초자료!$C$3:$C$4794,$Z$3)</f>
        <v>0</v>
      </c>
      <c r="AC142" s="654">
        <f>Z142+AA142-AB142</f>
        <v>0</v>
      </c>
      <c r="AD142" s="658">
        <v>0</v>
      </c>
      <c r="AE142" s="657">
        <f>SUMIFS(용기수불기초자료!$D$3:$D$4794,용기수불기초자료!$B$3:$B$4794,A142,용기수불기초자료!$C$3:$C$4794,$AD$3)</f>
        <v>0</v>
      </c>
      <c r="AF142" s="657">
        <f>SUMIFS(용기수불기초자료!$G$3:$G$4794,용기수불기초자료!$B$3:$B$4794,A142,용기수불기초자료!$C$3:$C$4794,$AD$3)</f>
        <v>0</v>
      </c>
      <c r="AG142" s="654">
        <f>AD142+AE142-AF142</f>
        <v>0</v>
      </c>
      <c r="AH142" s="655">
        <v>0</v>
      </c>
      <c r="AI142" s="657">
        <f>SUMIFS(용기수불기초자료!$D$3:$D$4794,용기수불기초자료!$B$3:$B$4794,A142,용기수불기초자료!$C$3:$C$4794,$AH$3)</f>
        <v>0</v>
      </c>
      <c r="AJ142" s="657">
        <f>SUMIFS(용기수불기초자료!$G$3:$G$4794,용기수불기초자료!$B$3:$B$4794,A142,용기수불기초자료!$C$3:$C$4794,$AH$3)</f>
        <v>0</v>
      </c>
      <c r="AK142" s="653">
        <f>AH142+AI142-AJ142</f>
        <v>0</v>
      </c>
      <c r="AL142" s="658">
        <v>0</v>
      </c>
      <c r="AM142" s="657">
        <f>SUMIFS(용기수불기초자료!$D$3:$D$4794,용기수불기초자료!$B$3:$B$4794,A142,용기수불기초자료!$C$3:$C$4794,$AL$3)</f>
        <v>0</v>
      </c>
      <c r="AN142" s="657">
        <f>SUMIFS(용기수불기초자료!$G$3:$G$4794,용기수불기초자료!$B$3:$B$4794,A142,용기수불기초자료!$C$3:$C$4794,$AL$3)</f>
        <v>0</v>
      </c>
      <c r="AO142" s="654">
        <f>AL142+AM142-AN142</f>
        <v>0</v>
      </c>
      <c r="AP142" s="658">
        <v>0</v>
      </c>
      <c r="AQ142" s="657">
        <f>SUMIFS(용기수불기초자료!$D$3:$D$4794,용기수불기초자료!$B$3:$B$4794,A142,용기수불기초자료!$C$3:$C$4794,$AP$3)</f>
        <v>0</v>
      </c>
      <c r="AR142" s="657">
        <f>SUMIFS(용기수불기초자료!$G$3:$G$4794,용기수불기초자료!$B$3:$B$4794,A142,용기수불기초자료!$C$3:$C$4794,$AP$3)</f>
        <v>0</v>
      </c>
      <c r="AS142" s="654">
        <f>AP142+AQ142-AR142</f>
        <v>0</v>
      </c>
      <c r="AT142" s="658">
        <v>0</v>
      </c>
      <c r="AU142" s="657">
        <f>SUMIFS(용기수불기초자료!$D$3:$D$4794,용기수불기초자료!$B$3:$B$4794,A142,용기수불기초자료!$C$3:$C$4794,$AT$3)</f>
        <v>0</v>
      </c>
      <c r="AV142" s="657">
        <f>SUMIFS(용기수불기초자료!$G$3:$G$4794,용기수불기초자료!$B$3:$B$4794,A142,용기수불기초자료!$C$3:$C$4794,$AT$3)</f>
        <v>0</v>
      </c>
      <c r="AW142" s="654">
        <f>AT142+AU142-AV142</f>
        <v>0</v>
      </c>
      <c r="AX142" s="655">
        <v>0</v>
      </c>
      <c r="AY142" s="656">
        <f>SUMIFS(용기수불기초자료!$D$3:$D$4794,용기수불기초자료!$B$3:$B$4794,A142,용기수불기초자료!$C$3:$C$4794,$AX$3)</f>
        <v>0</v>
      </c>
      <c r="AZ142" s="657">
        <f>SUMIFS(용기수불기초자료!$G$3:$G$4794,용기수불기초자료!$B$3:$B$4794,A142,용기수불기초자료!$C$3:$C$4794,$AX$3)</f>
        <v>0</v>
      </c>
      <c r="BA142" s="653">
        <f>AX142+AY142-AZ142</f>
        <v>0</v>
      </c>
      <c r="BB142" s="658">
        <v>0</v>
      </c>
      <c r="BC142" s="656">
        <f>SUMIFS(용기수불기초자료!$D$3:$D$4794,용기수불기초자료!$B$3:$B$4794,A142,용기수불기초자료!$C$3:$C$4794,$BB$3)</f>
        <v>0</v>
      </c>
      <c r="BD142" s="657">
        <f>SUMIFS(용기수불기초자료!$G$3:$G$4794,용기수불기초자료!$B$3:$B$4794,A142,용기수불기초자료!$C$3:$C$4794,$BB$3)</f>
        <v>0</v>
      </c>
      <c r="BE142" s="654">
        <f>BB142+BC142-BD142</f>
        <v>0</v>
      </c>
      <c r="BF142" s="655">
        <v>0</v>
      </c>
      <c r="BG142" s="656">
        <f>SUMIFS(용기수불기초자료!$D$3:$D$4794,용기수불기초자료!$B$3:$B$4794,A142,용기수불기초자료!$C$3:$C$4794,$BF$3)</f>
        <v>0</v>
      </c>
      <c r="BH142" s="657">
        <f>SUMIFS(용기수불기초자료!$G$3:$G$4794,용기수불기초자료!$B$3:$B$4794,A142,용기수불기초자료!$C$3:$C$4794,$BF$3)</f>
        <v>0</v>
      </c>
      <c r="BI142" s="653">
        <f>BF142+BG142-BH142</f>
        <v>0</v>
      </c>
      <c r="BJ142" s="658">
        <v>0</v>
      </c>
      <c r="BK142" s="656">
        <f>SUMIFS(용기수불기초자료!$D$3:$D$4794,용기수불기초자료!$B$3:$B$4794,A142,용기수불기초자료!$C$3:$C$4794,$BJ$3)</f>
        <v>0</v>
      </c>
      <c r="BL142" s="657">
        <f>SUMIFS(용기수불기초자료!$G$3:$G$4794,용기수불기초자료!$B$3:$B$4794,A142,용기수불기초자료!$C$3:$C$4794,$BJ$3)</f>
        <v>0</v>
      </c>
      <c r="BM142" s="654">
        <f>BJ142+BK142-BL142</f>
        <v>0</v>
      </c>
      <c r="BN142" s="658">
        <v>0</v>
      </c>
      <c r="BO142" s="656">
        <f>SUMIFS(용기수불기초자료!$D$3:$D$4794,용기수불기초자료!$B$3:$B$4794,A142,용기수불기초자료!$C$3:$C$4794,$BN$3)</f>
        <v>0</v>
      </c>
      <c r="BP142" s="657">
        <f>SUMIFS(용기수불기초자료!$G$3:$G$4794,용기수불기초자료!$B$3:$B$4794,A142,용기수불기초자료!$C$3:$C$4794,$BN$3)</f>
        <v>0</v>
      </c>
      <c r="BQ142" s="654">
        <f>BN142+BO142-BP142</f>
        <v>0</v>
      </c>
      <c r="BR142" s="658">
        <v>0</v>
      </c>
      <c r="BS142" s="656">
        <f>SUMIFS(용기수불기초자료!$D$3:$D$4794,용기수불기초자료!$B$3:$B$4794,A142,용기수불기초자료!$C$3:$C$4794,$BR$3)</f>
        <v>0</v>
      </c>
      <c r="BT142" s="657">
        <f>SUMIFS(용기수불기초자료!$G$3:$G$4794,용기수불기초자료!$B$3:$B$4794,A142,용기수불기초자료!$C$3:$C$4794,$BR$3)</f>
        <v>0</v>
      </c>
      <c r="BU142" s="654">
        <f>BR142+BS142-BT142</f>
        <v>0</v>
      </c>
      <c r="BV142" s="655">
        <v>0</v>
      </c>
      <c r="BW142" s="656">
        <f>SUMIFS(용기수불기초자료!$D$3:$D$4794,용기수불기초자료!$B$3:$B$4794,A142,용기수불기초자료!$C$3:$C$4794,$BV$3)</f>
        <v>0</v>
      </c>
      <c r="BX142" s="657">
        <f>SUMIFS(용기수불기초자료!$G$3:$G$4794,용기수불기초자료!$B$3:$B$4794,A142,용기수불기초자료!$C$3:$C$4794,$BV$3)</f>
        <v>0</v>
      </c>
      <c r="BY142" s="653">
        <f>BV142+BW142-BX142</f>
        <v>0</v>
      </c>
      <c r="BZ142" s="658">
        <v>0</v>
      </c>
      <c r="CA142" s="656">
        <f>SUMIFS(용기수불기초자료!$D$3:$D$4794,용기수불기초자료!$B$3:$B$4794,A142,용기수불기초자료!$C$3:$C$4794,$BZ$3)</f>
        <v>0</v>
      </c>
      <c r="CB142" s="657">
        <f>SUMIFS(용기수불기초자료!$G$3:$G$4794,용기수불기초자료!$B$3:$B$4794,A142,용기수불기초자료!$C$3:$C$4794,$BZ$3)</f>
        <v>0</v>
      </c>
      <c r="CC142" s="654">
        <f>BZ142+CA142-CB142</f>
        <v>0</v>
      </c>
      <c r="CD142" s="658">
        <v>0</v>
      </c>
      <c r="CE142" s="656">
        <f>SUMIFS(용기수불기초자료!$D$3:$D$4794,용기수불기초자료!$B$3:$B$4794,A142,용기수불기초자료!$C$3:$C$4794,$CD$3)</f>
        <v>0</v>
      </c>
      <c r="CF142" s="657">
        <f>SUMIFS(용기수불기초자료!$G$3:$G$4794,용기수불기초자료!$B$3:$B$4794,A142,용기수불기초자료!$C$3:$C$4794,$CD$3)</f>
        <v>0</v>
      </c>
      <c r="CG142" s="654">
        <f>CD142+CE142-CF142</f>
        <v>0</v>
      </c>
      <c r="CH142" s="658">
        <v>0</v>
      </c>
      <c r="CI142" s="656">
        <f>SUMIFS(용기수불기초자료!$D$3:$D$4794,용기수불기초자료!$B$3:$B$4794,A142,용기수불기초자료!$C$3:$C$4794,$CH$3)</f>
        <v>0</v>
      </c>
      <c r="CJ142" s="657">
        <f>SUMIFS(용기수불기초자료!$G$3:$G$4794,용기수불기초자료!$B$3:$B$4794,A142,용기수불기초자료!$C$3:$C$4794,$CH$3)</f>
        <v>0</v>
      </c>
      <c r="CK142" s="654">
        <f>CH142+CI142-CJ142</f>
        <v>0</v>
      </c>
      <c r="CL142" s="655">
        <v>0</v>
      </c>
      <c r="CM142" s="656">
        <f>SUMIFS(용기수불기초자료!$D$3:$D$4794,용기수불기초자료!$B$3:$B$4794,A142,용기수불기초자료!$C$3:$C$4794,$CL$3)</f>
        <v>0</v>
      </c>
      <c r="CN142" s="657">
        <f>SUMIFS(용기수불기초자료!$G$3:$G$4794,용기수불기초자료!$B$3:$B$4794,A142,용기수불기초자료!$C$3:$C$4794,$CL$3)</f>
        <v>0</v>
      </c>
      <c r="CO142" s="653">
        <f>CL142+CM142-CN142</f>
        <v>0</v>
      </c>
      <c r="CP142" s="658">
        <v>0</v>
      </c>
      <c r="CQ142" s="656">
        <f>SUMIFS(용기수불기초자료!$D$3:$D$4794,용기수불기초자료!$B$3:$B$4794,A142,용기수불기초자료!$C$3:$C$4794,$CP$3)</f>
        <v>0</v>
      </c>
      <c r="CR142" s="657">
        <f>SUMIFS(용기수불기초자료!$G$3:$G$4794,용기수불기초자료!$B$3:$B$4794,A142,용기수불기초자료!$C$3:$C$4794,$CP$3)</f>
        <v>0</v>
      </c>
      <c r="CS142" s="654">
        <f>CP142+CQ142-CR142</f>
        <v>0</v>
      </c>
      <c r="CT142" s="655">
        <v>0</v>
      </c>
      <c r="CU142" s="656">
        <f>SUMIFS(용기수불기초자료!$D$3:$D$4794,용기수불기초자료!$B$3:$B$4794,A142,용기수불기초자료!$C$3:$C$4794,$CT$3)</f>
        <v>0</v>
      </c>
      <c r="CV142" s="657">
        <f>SUMIFS(용기수불기초자료!$G$3:$G$4794,용기수불기초자료!$B$3:$B$4794,A142,용기수불기초자료!$C$3:$C$4794,$CT$3)</f>
        <v>0</v>
      </c>
      <c r="CW142" s="653">
        <f>CT142+CU142-CV142</f>
        <v>0</v>
      </c>
      <c r="CX142" s="658">
        <v>0</v>
      </c>
      <c r="CY142" s="656">
        <f>SUMIFS(용기수불기초자료!$D$3:$D$4794,용기수불기초자료!$B$3:$B$4794,A142,용기수불기초자료!$C$3:$C$4794,$CX$3)</f>
        <v>0</v>
      </c>
      <c r="CZ142" s="657">
        <f>SUMIFS(용기수불기초자료!$G$3:$G$4794,용기수불기초자료!$B$3:$B$4794,A142,용기수불기초자료!$C$3:$C$4794,$CX$3)</f>
        <v>0</v>
      </c>
      <c r="DA142" s="654">
        <f>CX142+CY142-CZ142</f>
        <v>0</v>
      </c>
      <c r="DB142" s="655">
        <v>0</v>
      </c>
      <c r="DC142" s="656">
        <f>SUMIFS(용기수불기초자료!$D$3:$D$4794,용기수불기초자료!$B$3:$B$4794,A142,용기수불기초자료!$C$3:$C$4794,$DB$3)</f>
        <v>0</v>
      </c>
      <c r="DD142" s="657">
        <f>SUMIFS(용기수불기초자료!$G$3:$G$4794,용기수불기초자료!$B$3:$B$4794,A142,용기수불기초자료!$C$3:$C$4794,$DB$3)</f>
        <v>0</v>
      </c>
      <c r="DE142" s="653">
        <f>DB142+DC142-DD142</f>
        <v>0</v>
      </c>
      <c r="DF142" s="658">
        <v>0</v>
      </c>
      <c r="DG142" s="656">
        <f>SUMIFS(용기수불기초자료!$D$3:$D$4794,용기수불기초자료!$B$3:$B$4794,A142,용기수불기초자료!$C$3:$C$4794,$DF$3)</f>
        <v>0</v>
      </c>
      <c r="DH142" s="657">
        <f>SUMIFS(용기수불기초자료!$G$3:$G$4794,용기수불기초자료!$B$3:$B$4794,A142,용기수불기초자료!$C$3:$C$4794,$DF$3)</f>
        <v>0</v>
      </c>
      <c r="DI142" s="654">
        <f>DF142+DG142-DH142</f>
        <v>0</v>
      </c>
      <c r="DJ142" s="658">
        <v>0</v>
      </c>
      <c r="DK142" s="656">
        <f>SUMIFS(용기수불기초자료!$D$3:$D$4794,용기수불기초자료!$B$3:$B$4794,A142,용기수불기초자료!$C$3:$C$4794,$DJ$3)</f>
        <v>0</v>
      </c>
      <c r="DL142" s="657">
        <f>SUMIFS(용기수불기초자료!$G$3:$G$4794,용기수불기초자료!$B$3:$B$4794,A142,용기수불기초자료!$C$3:$C$4794,$DJ$3)</f>
        <v>0</v>
      </c>
      <c r="DM142" s="654">
        <f>DJ142+DK142-DL142</f>
        <v>0</v>
      </c>
      <c r="DN142" s="658">
        <v>0</v>
      </c>
      <c r="DO142" s="656">
        <f>SUMIFS(용기수불기초자료!$D$3:$D$4794,용기수불기초자료!$B$3:$B$4794,A142,용기수불기초자료!$C$3:$C$4794,$DN$3)</f>
        <v>0</v>
      </c>
      <c r="DP142" s="657">
        <f>SUMIFS(용기수불기초자료!$G$3:$G$4794,용기수불기초자료!$B$3:$B$4794,A142,용기수불기초자료!$C$3:$C$4794,$DN$3)</f>
        <v>0</v>
      </c>
      <c r="DQ142" s="659">
        <f>DN142+DO142-DP142</f>
        <v>0</v>
      </c>
      <c r="DR142" s="655">
        <v>0</v>
      </c>
      <c r="DS142" s="656">
        <f>SUMIFS(용기수불기초자료!$D$3:$D$4794,용기수불기초자료!$B$3:$B$4794,A142,용기수불기초자료!$C$3:$C$4794,$DR$3)</f>
        <v>0</v>
      </c>
      <c r="DT142" s="657">
        <f>SUMIFS(용기수불기초자료!$G$3:$G$4794,용기수불기초자료!$B$3:$B$4794,A142,용기수불기초자료!$C$3:$C$4794,$DR$3)</f>
        <v>0</v>
      </c>
      <c r="DU142" s="653">
        <f>DR142+DS142-DT142</f>
        <v>0</v>
      </c>
      <c r="DV142" s="658">
        <v>0</v>
      </c>
      <c r="DW142" s="656">
        <f>SUMIFS(용기수불기초자료!$D$3:$D$4794,용기수불기초자료!$B$3:$B$4794,A142,용기수불기초자료!$C$3:$C$4794,$DV$3)</f>
        <v>0</v>
      </c>
      <c r="DX142" s="657">
        <f>SUMIFS(용기수불기초자료!$G$3:$G$4794,용기수불기초자료!$B$3:$B$4794,A142,용기수불기초자료!$C$3:$C$4794,$DV$3)</f>
        <v>0</v>
      </c>
      <c r="DY142" s="654">
        <f>DV142+DW142-DX142</f>
        <v>0</v>
      </c>
      <c r="DZ142" s="655">
        <v>0</v>
      </c>
      <c r="EA142" s="656">
        <f>SUMIFS(용기수불기초자료!$D$3:$D$4794,용기수불기초자료!$B$3:$B$4794,A142,용기수불기초자료!$C$3:$C$4794,$DZ$3)</f>
        <v>0</v>
      </c>
      <c r="EB142" s="657">
        <f>SUMIFS(용기수불기초자료!$G$3:$G$4794,용기수불기초자료!$B$3:$B$4794,A142,용기수불기초자료!$C$3:$C$4794,$DZ$3)</f>
        <v>0</v>
      </c>
      <c r="EC142" s="653">
        <f>DZ142+EA142-EB142</f>
        <v>0</v>
      </c>
      <c r="ED142" s="658">
        <v>0</v>
      </c>
      <c r="EE142" s="656">
        <f>SUMIFS(용기수불기초자료!$D$3:$D$4794,용기수불기초자료!$B$3:$B$4794,A142,용기수불기초자료!$C$3:$C$4794,$ED$3)</f>
        <v>0</v>
      </c>
      <c r="EF142" s="657">
        <f>SUMIFS(용기수불기초자료!$G$3:$G$4794,용기수불기초자료!$B$3:$B$4794,A142,용기수불기초자료!$C$3:$C$4794,$ED$3)</f>
        <v>0</v>
      </c>
      <c r="EG142" s="654">
        <f>ED142+EE142-EF142</f>
        <v>0</v>
      </c>
      <c r="EH142" s="658">
        <v>0</v>
      </c>
      <c r="EI142" s="656">
        <f>SUMIFS(용기수불기초자료!$D$3:$D$4794,용기수불기초자료!$B$3:$B$4794,A142,용기수불기초자료!$C$3:$C$4794,$EH$3)</f>
        <v>0</v>
      </c>
      <c r="EJ142" s="657">
        <f>SUMIFS(용기수불기초자료!$G$3:$G$4794,용기수불기초자료!$B$3:$B$4794,A142,용기수불기초자료!$C$3:$C$4794,$EH$3)</f>
        <v>0</v>
      </c>
      <c r="EK142" s="654">
        <f>EH142+EI142-EJ142</f>
        <v>0</v>
      </c>
      <c r="EL142" s="655">
        <v>0</v>
      </c>
      <c r="EM142" s="656">
        <f>SUMIFS(용기수불기초자료!$D$3:$D$4794,용기수불기초자료!$B$3:$B$4794,A142,용기수불기초자료!$C$3:$C$4794,$EL$3)</f>
        <v>0</v>
      </c>
      <c r="EN142" s="657">
        <f>SUMIFS(용기수불기초자료!$G$3:$G$4794,용기수불기초자료!$B$3:$B$4794,A142,용기수불기초자료!$C$3:$C$4794,$EL$3)</f>
        <v>0</v>
      </c>
      <c r="EO142" s="653">
        <f>EL142+EM142-EN142</f>
        <v>0</v>
      </c>
      <c r="EP142" s="658">
        <v>0</v>
      </c>
      <c r="EQ142" s="656">
        <f>SUMIFS(용기수불기초자료!$D$3:$D$4794,용기수불기초자료!$B$3:$B$4794,A142,용기수불기초자료!$C$3:$C$4794,$EP$3)</f>
        <v>0</v>
      </c>
      <c r="ER142" s="657">
        <f>SUMIFS(용기수불기초자료!$G$3:$G$4794,용기수불기초자료!$B$3:$B$4794,A142,용기수불기초자료!$C$3:$C$4794,$EP$3)</f>
        <v>0</v>
      </c>
      <c r="ES142" s="654">
        <f>EP142+EQ142-ER142</f>
        <v>0</v>
      </c>
      <c r="ET142" s="658">
        <v>0</v>
      </c>
      <c r="EU142" s="656">
        <f>SUMIFS(용기수불기초자료!$D$3:$D$4794,용기수불기초자료!$B$3:$B$4794,A142,용기수불기초자료!$C$3:$C$4794,$ET$3)</f>
        <v>0</v>
      </c>
      <c r="EV142" s="657">
        <f>SUMIFS(용기수불기초자료!$G$3:$G$4794,용기수불기초자료!$B$3:$B$4794,A142,용기수불기초자료!$C$3:$C$4794,$ET$3)</f>
        <v>0</v>
      </c>
      <c r="EW142" s="654">
        <f>ET142+EU142-EV142</f>
        <v>0</v>
      </c>
      <c r="EX142" s="658">
        <v>0</v>
      </c>
      <c r="EY142" s="656">
        <f>SUMIFS(용기수불기초자료!$D$3:$D$4794,용기수불기초자료!$B$3:$B$4794,A142,용기수불기초자료!$C$3:$C$4794,$EX$3)</f>
        <v>0</v>
      </c>
      <c r="EZ142" s="657">
        <f>SUMIFS(용기수불기초자료!$G$3:$G$4794,용기수불기초자료!$B$3:$B$4794,A142,용기수불기초자료!$C$3:$C$4794,$EX$3)</f>
        <v>0</v>
      </c>
      <c r="FA142" s="659">
        <f>EX142+EY142-EZ142</f>
        <v>0</v>
      </c>
      <c r="FB142" s="658">
        <v>0</v>
      </c>
      <c r="FC142" s="660">
        <f>SUMIFS(용기수불기초자료!$D$3:$D$4794,용기수불기초자료!$B$3:$B$4794,A142,용기수불기초자료!$C$3:$C$4794,$FB$3)</f>
        <v>0</v>
      </c>
      <c r="FD142" s="660">
        <f>SUMIFS(용기수불기초자료!$G$3:$G$4794,용기수불기초자료!$B$3:$B$4794,A142,용기수불기초자료!$C$3:$C$4794,$FB$3)</f>
        <v>0</v>
      </c>
      <c r="FE142" s="659">
        <f>FB142+FC142-FD142</f>
        <v>0</v>
      </c>
      <c r="FF142" s="658">
        <v>0</v>
      </c>
      <c r="FG142" s="660">
        <f>SUMIFS(용기수불기초자료!$D$3:$D$4794,용기수불기초자료!$B$3:$B$4794,A142,용기수불기초자료!$C$3:$C$4794,$FF$3)</f>
        <v>0</v>
      </c>
      <c r="FH142" s="660">
        <f>SUMIFS(용기수불기초자료!$G$3:$G$4794,용기수불기초자료!$B$3:$B$4794,A142,용기수불기초자료!$C$3:$C$4794,$FF$3)</f>
        <v>0</v>
      </c>
      <c r="FI142" s="659">
        <f>FF142+FG142-FH142</f>
        <v>0</v>
      </c>
      <c r="FJ142" s="658">
        <v>0</v>
      </c>
      <c r="FK142" s="660">
        <f>SUMIFS(용기수불기초자료!$D$3:$D$4794,용기수불기초자료!$B$3:$B$4794,$A142,용기수불기초자료!$C$3:$C$4794,$FJ$3)</f>
        <v>0</v>
      </c>
      <c r="FL142" s="660">
        <f>SUMIFS(용기수불기초자료!$G$3:$G$4794,용기수불기초자료!$B$3:$B$4794,$A142,용기수불기초자료!$C$3:$C$4794,$FJ$3)</f>
        <v>0</v>
      </c>
      <c r="FM142" s="659">
        <f>FJ142+FK142-FL142</f>
        <v>0</v>
      </c>
      <c r="FN142" s="658">
        <v>0</v>
      </c>
      <c r="FO142" s="660">
        <f>SUMIFS(용기수불기초자료!$D$3:$D$4794,용기수불기초자료!$B$3:$B$4794,$A142,용기수불기초자료!$C$3:$C$4794,$FN$3)</f>
        <v>0</v>
      </c>
      <c r="FP142" s="660">
        <f>SUMIFS(용기수불기초자료!$G$3:$G$4794,용기수불기초자료!$B$3:$B$4794,$A142,용기수불기초자료!$C$3:$C$4794,$FN$3)</f>
        <v>0</v>
      </c>
      <c r="FQ142" s="659">
        <f>FN142+FO142-FP142</f>
        <v>0</v>
      </c>
      <c r="FR142" s="661">
        <v>0</v>
      </c>
      <c r="FS142" s="662">
        <f>SUMIF(기화기수불!$B$4:$B$628,A142,기화기수불!$D$4:$D$628)</f>
        <v>0</v>
      </c>
      <c r="FT142" s="662">
        <f>SUMIF(기화기수불!$B$4:$B$628,A142,기화기수불!$C$4:$C$628)</f>
        <v>0</v>
      </c>
      <c r="FU142" s="669">
        <f>FR142+FS142-FT142</f>
        <v>0</v>
      </c>
      <c r="FW142" s="679"/>
    </row>
    <row r="143" spans="1:179" x14ac:dyDescent="0.3">
      <c r="A143" s="231" t="s">
        <v>726</v>
      </c>
      <c r="B143" s="546">
        <f t="shared" si="920"/>
        <v>0</v>
      </c>
      <c r="C143" s="547">
        <f t="shared" si="921"/>
        <v>0</v>
      </c>
      <c r="D143" s="547">
        <f t="shared" si="922"/>
        <v>0</v>
      </c>
      <c r="E143" s="548">
        <f t="shared" si="923"/>
        <v>0</v>
      </c>
      <c r="F143" s="549">
        <v>0</v>
      </c>
      <c r="G143" s="550">
        <f>SUMIFS(용기수불기초자료!$D$3:$D$4794,용기수불기초자료!$B$3:$B$4794,A143,용기수불기초자료!$C$3:$C$4794,$F$3)</f>
        <v>0</v>
      </c>
      <c r="H143" s="551">
        <f>SUMIFS(용기수불기초자료!$G$3:$G$4794,용기수불기초자료!$B$3:$B$4794,A143,용기수불기초자료!$C$3:$C$4794,$F$3)</f>
        <v>0</v>
      </c>
      <c r="I143" s="547">
        <f t="shared" ref="I143" si="964">F143+G143-H143</f>
        <v>0</v>
      </c>
      <c r="J143" s="552">
        <v>0</v>
      </c>
      <c r="K143" s="550">
        <f>SUMIFS(용기수불기초자료!$D$3:$D$4794,용기수불기초자료!$B$3:$B$4794,A143,용기수불기초자료!$C$3:$C$4794,$J$3)</f>
        <v>0</v>
      </c>
      <c r="L143" s="551">
        <f>SUMIFS(용기수불기초자료!$G$3:$G$4794,용기수불기초자료!$B$3:$B$4794,A143,용기수불기초자료!$C$3:$C$4794,$J$3)</f>
        <v>0</v>
      </c>
      <c r="M143" s="548">
        <f t="shared" ref="M143" si="965">J143+K143-L143</f>
        <v>0</v>
      </c>
      <c r="N143" s="549">
        <v>0</v>
      </c>
      <c r="O143" s="550">
        <f>SUMIFS(용기수불기초자료!$D$3:$D$4794,용기수불기초자료!$B$3:$B$4794,A143,용기수불기초자료!$C$3:$C$4794,$N$3)</f>
        <v>0</v>
      </c>
      <c r="P143" s="551">
        <f>SUMIFS(용기수불기초자료!$G$3:$G$4794,용기수불기초자료!$B$3:$B$4794,A143,용기수불기초자료!$C$3:$C$4794,$N$3)</f>
        <v>0</v>
      </c>
      <c r="Q143" s="547">
        <f t="shared" ref="Q143" si="966">N143+O143-P143</f>
        <v>0</v>
      </c>
      <c r="R143" s="552">
        <v>0</v>
      </c>
      <c r="S143" s="551">
        <f>SUMIFS(용기수불기초자료!$D$3:$D$4794,용기수불기초자료!$B$3:$B$4794,A143,용기수불기초자료!$C$3:$C$4794,$R$3)</f>
        <v>0</v>
      </c>
      <c r="T143" s="551">
        <f>SUMIFS(용기수불기초자료!$G$3:$G$4794,용기수불기초자료!$B$3:$B$4794,A143,용기수불기초자료!$C$3:$C$4794,$R$3)</f>
        <v>0</v>
      </c>
      <c r="U143" s="548">
        <f t="shared" ref="U143" si="967">R143+S143-T143</f>
        <v>0</v>
      </c>
      <c r="V143" s="549">
        <v>0</v>
      </c>
      <c r="W143" s="551">
        <f>SUMIFS(용기수불기초자료!$D$3:$D$4794,용기수불기초자료!$B$3:$B$4794,A143,용기수불기초자료!$C$3:$C$4794,$V$3)</f>
        <v>0</v>
      </c>
      <c r="X143" s="551">
        <f>SUMIFS(용기수불기초자료!$G$3:$G$4794,용기수불기초자료!$B$3:$B$4794,A143,용기수불기초자료!$C$3:$C$4794,$V$3)</f>
        <v>0</v>
      </c>
      <c r="Y143" s="547">
        <f t="shared" ref="Y143" si="968">V143+W143-X143</f>
        <v>0</v>
      </c>
      <c r="Z143" s="552">
        <v>0</v>
      </c>
      <c r="AA143" s="551">
        <f>SUMIFS(용기수불기초자료!$D$3:$D$4794,용기수불기초자료!$B$3:$B$4794,A143,용기수불기초자료!$C$3:$C$4794,$Z$3)</f>
        <v>0</v>
      </c>
      <c r="AB143" s="551">
        <f>SUMIFS(용기수불기초자료!$G$3:$G$4794,용기수불기초자료!$B$3:$B$4794,A143,용기수불기초자료!$C$3:$C$4794,$Z$3)</f>
        <v>0</v>
      </c>
      <c r="AC143" s="548">
        <f t="shared" ref="AC143" si="969">Z143+AA143-AB143</f>
        <v>0</v>
      </c>
      <c r="AD143" s="552">
        <v>0</v>
      </c>
      <c r="AE143" s="551">
        <f>SUMIFS(용기수불기초자료!$D$3:$D$4794,용기수불기초자료!$B$3:$B$4794,A143,용기수불기초자료!$C$3:$C$4794,$AD$3)</f>
        <v>0</v>
      </c>
      <c r="AF143" s="551">
        <f>SUMIFS(용기수불기초자료!$G$3:$G$4794,용기수불기초자료!$B$3:$B$4794,A143,용기수불기초자료!$C$3:$C$4794,$AD$3)</f>
        <v>0</v>
      </c>
      <c r="AG143" s="548">
        <f t="shared" ref="AG143" si="970">AD143+AE143-AF143</f>
        <v>0</v>
      </c>
      <c r="AH143" s="549">
        <v>0</v>
      </c>
      <c r="AI143" s="551">
        <f>SUMIFS(용기수불기초자료!$D$3:$D$4794,용기수불기초자료!$B$3:$B$4794,A143,용기수불기초자료!$C$3:$C$4794,$AH$3)</f>
        <v>0</v>
      </c>
      <c r="AJ143" s="551">
        <f>SUMIFS(용기수불기초자료!$G$3:$G$4794,용기수불기초자료!$B$3:$B$4794,A143,용기수불기초자료!$C$3:$C$4794,$AH$3)</f>
        <v>0</v>
      </c>
      <c r="AK143" s="547">
        <f t="shared" ref="AK143" si="971">AH143+AI143-AJ143</f>
        <v>0</v>
      </c>
      <c r="AL143" s="552">
        <v>0</v>
      </c>
      <c r="AM143" s="551">
        <f>SUMIFS(용기수불기초자료!$D$3:$D$4794,용기수불기초자료!$B$3:$B$4794,A143,용기수불기초자료!$C$3:$C$4794,$AL$3)</f>
        <v>0</v>
      </c>
      <c r="AN143" s="551">
        <f>SUMIFS(용기수불기초자료!$G$3:$G$4794,용기수불기초자료!$B$3:$B$4794,A143,용기수불기초자료!$C$3:$C$4794,$AL$3)</f>
        <v>0</v>
      </c>
      <c r="AO143" s="548">
        <f t="shared" si="928"/>
        <v>0</v>
      </c>
      <c r="AP143" s="552">
        <v>0</v>
      </c>
      <c r="AQ143" s="551">
        <f>SUMIFS(용기수불기초자료!$D$3:$D$4794,용기수불기초자료!$B$3:$B$4794,A143,용기수불기초자료!$C$3:$C$4794,$AP$3)</f>
        <v>0</v>
      </c>
      <c r="AR143" s="551">
        <f>SUMIFS(용기수불기초자료!$G$3:$G$4794,용기수불기초자료!$B$3:$B$4794,A143,용기수불기초자료!$C$3:$C$4794,$AP$3)</f>
        <v>0</v>
      </c>
      <c r="AS143" s="548">
        <f t="shared" ref="AS143" si="972">AP143+AQ143-AR143</f>
        <v>0</v>
      </c>
      <c r="AT143" s="552">
        <v>0</v>
      </c>
      <c r="AU143" s="551">
        <f>SUMIFS(용기수불기초자료!$D$3:$D$4794,용기수불기초자료!$B$3:$B$4794,A143,용기수불기초자료!$C$3:$C$4794,$AT$3)</f>
        <v>0</v>
      </c>
      <c r="AV143" s="551">
        <f>SUMIFS(용기수불기초자료!$G$3:$G$4794,용기수불기초자료!$B$3:$B$4794,A143,용기수불기초자료!$C$3:$C$4794,$AT$3)</f>
        <v>0</v>
      </c>
      <c r="AW143" s="548">
        <f t="shared" ref="AW143" si="973">AT143+AU143-AV143</f>
        <v>0</v>
      </c>
      <c r="AX143" s="549">
        <v>0</v>
      </c>
      <c r="AY143" s="550">
        <f>SUMIFS(용기수불기초자료!$D$3:$D$4794,용기수불기초자료!$B$3:$B$4794,A143,용기수불기초자료!$C$3:$C$4794,$AX$3)</f>
        <v>0</v>
      </c>
      <c r="AZ143" s="551">
        <f>SUMIFS(용기수불기초자료!$G$3:$G$4794,용기수불기초자료!$B$3:$B$4794,A143,용기수불기초자료!$C$3:$C$4794,$AX$3)</f>
        <v>0</v>
      </c>
      <c r="BA143" s="547">
        <f t="shared" ref="BA143" si="974">AX143+AY143-AZ143</f>
        <v>0</v>
      </c>
      <c r="BB143" s="552">
        <v>0</v>
      </c>
      <c r="BC143" s="550">
        <f>SUMIFS(용기수불기초자료!$D$3:$D$4794,용기수불기초자료!$B$3:$B$4794,A143,용기수불기초자료!$C$3:$C$4794,$BB$3)</f>
        <v>0</v>
      </c>
      <c r="BD143" s="551">
        <f>SUMIFS(용기수불기초자료!$G$3:$G$4794,용기수불기초자료!$B$3:$B$4794,A143,용기수불기초자료!$C$3:$C$4794,$BB$3)</f>
        <v>0</v>
      </c>
      <c r="BE143" s="548">
        <f t="shared" ref="BE143" si="975">BB143+BC143-BD143</f>
        <v>0</v>
      </c>
      <c r="BF143" s="549">
        <v>0</v>
      </c>
      <c r="BG143" s="550">
        <f>SUMIFS(용기수불기초자료!$D$3:$D$4794,용기수불기초자료!$B$3:$B$4794,A143,용기수불기초자료!$C$3:$C$4794,$BF$3)</f>
        <v>0</v>
      </c>
      <c r="BH143" s="551">
        <f>SUMIFS(용기수불기초자료!$G$3:$G$4794,용기수불기초자료!$B$3:$B$4794,A143,용기수불기초자료!$C$3:$C$4794,$BF$3)</f>
        <v>0</v>
      </c>
      <c r="BI143" s="547">
        <f t="shared" ref="BI143" si="976">BF143+BG143-BH143</f>
        <v>0</v>
      </c>
      <c r="BJ143" s="552">
        <v>0</v>
      </c>
      <c r="BK143" s="550">
        <f>SUMIFS(용기수불기초자료!$D$3:$D$4794,용기수불기초자료!$B$3:$B$4794,A143,용기수불기초자료!$C$3:$C$4794,$BJ$3)</f>
        <v>0</v>
      </c>
      <c r="BL143" s="551">
        <f>SUMIFS(용기수불기초자료!$G$3:$G$4794,용기수불기초자료!$B$3:$B$4794,A143,용기수불기초자료!$C$3:$C$4794,$BJ$3)</f>
        <v>0</v>
      </c>
      <c r="BM143" s="548">
        <f t="shared" ref="BM143" si="977">BJ143+BK143-BL143</f>
        <v>0</v>
      </c>
      <c r="BN143" s="552">
        <v>0</v>
      </c>
      <c r="BO143" s="550">
        <f>SUMIFS(용기수불기초자료!$D$3:$D$4794,용기수불기초자료!$B$3:$B$4794,A143,용기수불기초자료!$C$3:$C$4794,$BN$3)</f>
        <v>0</v>
      </c>
      <c r="BP143" s="551">
        <f>SUMIFS(용기수불기초자료!$G$3:$G$4794,용기수불기초자료!$B$3:$B$4794,A143,용기수불기초자료!$C$3:$C$4794,$BN$3)</f>
        <v>0</v>
      </c>
      <c r="BQ143" s="548">
        <f t="shared" ref="BQ143" si="978">BN143+BO143-BP143</f>
        <v>0</v>
      </c>
      <c r="BR143" s="552">
        <v>0</v>
      </c>
      <c r="BS143" s="550">
        <f>SUMIFS(용기수불기초자료!$D$3:$D$4794,용기수불기초자료!$B$3:$B$4794,A143,용기수불기초자료!$C$3:$C$4794,$BR$3)</f>
        <v>0</v>
      </c>
      <c r="BT143" s="551">
        <f>SUMIFS(용기수불기초자료!$G$3:$G$4794,용기수불기초자료!$B$3:$B$4794,A143,용기수불기초자료!$C$3:$C$4794,$BR$3)</f>
        <v>0</v>
      </c>
      <c r="BU143" s="548">
        <f t="shared" ref="BU143" si="979">BR143+BS143-BT143</f>
        <v>0</v>
      </c>
      <c r="BV143" s="549">
        <v>0</v>
      </c>
      <c r="BW143" s="550">
        <f>SUMIFS(용기수불기초자료!$D$3:$D$4794,용기수불기초자료!$B$3:$B$4794,A143,용기수불기초자료!$C$3:$C$4794,$BV$3)</f>
        <v>0</v>
      </c>
      <c r="BX143" s="551">
        <f>SUMIFS(용기수불기초자료!$G$3:$G$4794,용기수불기초자료!$B$3:$B$4794,A143,용기수불기초자료!$C$3:$C$4794,$BV$3)</f>
        <v>0</v>
      </c>
      <c r="BY143" s="547">
        <f t="shared" ref="BY143" si="980">BV143+BW143-BX143</f>
        <v>0</v>
      </c>
      <c r="BZ143" s="552">
        <v>0</v>
      </c>
      <c r="CA143" s="550">
        <f>SUMIFS(용기수불기초자료!$D$3:$D$4794,용기수불기초자료!$B$3:$B$4794,A143,용기수불기초자료!$C$3:$C$4794,$BZ$3)</f>
        <v>0</v>
      </c>
      <c r="CB143" s="551">
        <f>SUMIFS(용기수불기초자료!$G$3:$G$4794,용기수불기초자료!$B$3:$B$4794,A143,용기수불기초자료!$C$3:$C$4794,$BZ$3)</f>
        <v>0</v>
      </c>
      <c r="CC143" s="548">
        <f t="shared" ref="CC143" si="981">BZ143+CA143-CB143</f>
        <v>0</v>
      </c>
      <c r="CD143" s="552">
        <v>0</v>
      </c>
      <c r="CE143" s="550">
        <f>SUMIFS(용기수불기초자료!$D$3:$D$4794,용기수불기초자료!$B$3:$B$4794,A143,용기수불기초자료!$C$3:$C$4794,$CD$3)</f>
        <v>0</v>
      </c>
      <c r="CF143" s="551">
        <f>SUMIFS(용기수불기초자료!$G$3:$G$4794,용기수불기초자료!$B$3:$B$4794,A143,용기수불기초자료!$C$3:$C$4794,$CD$3)</f>
        <v>0</v>
      </c>
      <c r="CG143" s="548">
        <f t="shared" ref="CG143" si="982">CD143+CE143-CF143</f>
        <v>0</v>
      </c>
      <c r="CH143" s="552">
        <v>0</v>
      </c>
      <c r="CI143" s="550">
        <f>SUMIFS(용기수불기초자료!$D$3:$D$4794,용기수불기초자료!$B$3:$B$4794,A143,용기수불기초자료!$C$3:$C$4794,$CH$3)</f>
        <v>0</v>
      </c>
      <c r="CJ143" s="551">
        <f>SUMIFS(용기수불기초자료!$G$3:$G$4794,용기수불기초자료!$B$3:$B$4794,A143,용기수불기초자료!$C$3:$C$4794,$CH$3)</f>
        <v>0</v>
      </c>
      <c r="CK143" s="548">
        <f t="shared" ref="CK143" si="983">CH143+CI143-CJ143</f>
        <v>0</v>
      </c>
      <c r="CL143" s="549">
        <v>0</v>
      </c>
      <c r="CM143" s="550">
        <f>SUMIFS(용기수불기초자료!$D$3:$D$4794,용기수불기초자료!$B$3:$B$4794,A143,용기수불기초자료!$C$3:$C$4794,$CL$3)</f>
        <v>0</v>
      </c>
      <c r="CN143" s="551">
        <f>SUMIFS(용기수불기초자료!$G$3:$G$4794,용기수불기초자료!$B$3:$B$4794,A143,용기수불기초자료!$C$3:$C$4794,$CL$3)</f>
        <v>0</v>
      </c>
      <c r="CO143" s="547">
        <f t="shared" ref="CO143" si="984">CL143+CM143-CN143</f>
        <v>0</v>
      </c>
      <c r="CP143" s="552">
        <v>0</v>
      </c>
      <c r="CQ143" s="550">
        <f>SUMIFS(용기수불기초자료!$D$3:$D$4794,용기수불기초자료!$B$3:$B$4794,A143,용기수불기초자료!$C$3:$C$4794,$CP$3)</f>
        <v>0</v>
      </c>
      <c r="CR143" s="551">
        <f>SUMIFS(용기수불기초자료!$G$3:$G$4794,용기수불기초자료!$B$3:$B$4794,A143,용기수불기초자료!$C$3:$C$4794,$CP$3)</f>
        <v>0</v>
      </c>
      <c r="CS143" s="548">
        <f t="shared" ref="CS143" si="985">CP143+CQ143-CR143</f>
        <v>0</v>
      </c>
      <c r="CT143" s="549">
        <v>0</v>
      </c>
      <c r="CU143" s="550">
        <f>SUMIFS(용기수불기초자료!$D$3:$D$4794,용기수불기초자료!$B$3:$B$4794,A143,용기수불기초자료!$C$3:$C$4794,$CT$3)</f>
        <v>0</v>
      </c>
      <c r="CV143" s="551">
        <f>SUMIFS(용기수불기초자료!$G$3:$G$4794,용기수불기초자료!$B$3:$B$4794,A143,용기수불기초자료!$C$3:$C$4794,$CT$3)</f>
        <v>0</v>
      </c>
      <c r="CW143" s="547">
        <f t="shared" ref="CW143" si="986">CT143+CU143-CV143</f>
        <v>0</v>
      </c>
      <c r="CX143" s="552">
        <v>0</v>
      </c>
      <c r="CY143" s="550">
        <f>SUMIFS(용기수불기초자료!$D$3:$D$4794,용기수불기초자료!$B$3:$B$4794,A143,용기수불기초자료!$C$3:$C$4794,$CX$3)</f>
        <v>0</v>
      </c>
      <c r="CZ143" s="551">
        <f>SUMIFS(용기수불기초자료!$G$3:$G$4794,용기수불기초자료!$B$3:$B$4794,A143,용기수불기초자료!$C$3:$C$4794,$CX$3)</f>
        <v>0</v>
      </c>
      <c r="DA143" s="548">
        <f t="shared" ref="DA143" si="987">CX143+CY143-CZ143</f>
        <v>0</v>
      </c>
      <c r="DB143" s="549">
        <v>0</v>
      </c>
      <c r="DC143" s="550">
        <f>SUMIFS(용기수불기초자료!$D$3:$D$4794,용기수불기초자료!$B$3:$B$4794,A143,용기수불기초자료!$C$3:$C$4794,$DB$3)</f>
        <v>0</v>
      </c>
      <c r="DD143" s="551">
        <f>SUMIFS(용기수불기초자료!$G$3:$G$4794,용기수불기초자료!$B$3:$B$4794,A143,용기수불기초자료!$C$3:$C$4794,$DB$3)</f>
        <v>0</v>
      </c>
      <c r="DE143" s="547">
        <f t="shared" ref="DE143" si="988">DB143+DC143-DD143</f>
        <v>0</v>
      </c>
      <c r="DF143" s="552">
        <v>0</v>
      </c>
      <c r="DG143" s="550">
        <f>SUMIFS(용기수불기초자료!$D$3:$D$4794,용기수불기초자료!$B$3:$B$4794,A143,용기수불기초자료!$C$3:$C$4794,$DF$3)</f>
        <v>0</v>
      </c>
      <c r="DH143" s="551">
        <f>SUMIFS(용기수불기초자료!$G$3:$G$4794,용기수불기초자료!$B$3:$B$4794,A143,용기수불기초자료!$C$3:$C$4794,$DF$3)</f>
        <v>0</v>
      </c>
      <c r="DI143" s="548">
        <f t="shared" ref="DI143" si="989">DF143+DG143-DH143</f>
        <v>0</v>
      </c>
      <c r="DJ143" s="552">
        <v>0</v>
      </c>
      <c r="DK143" s="550">
        <f>SUMIFS(용기수불기초자료!$D$3:$D$4794,용기수불기초자료!$B$3:$B$4794,A143,용기수불기초자료!$C$3:$C$4794,$DJ$3)</f>
        <v>0</v>
      </c>
      <c r="DL143" s="551">
        <f>SUMIFS(용기수불기초자료!$G$3:$G$4794,용기수불기초자료!$B$3:$B$4794,A143,용기수불기초자료!$C$3:$C$4794,$DJ$3)</f>
        <v>0</v>
      </c>
      <c r="DM143" s="548">
        <f t="shared" ref="DM143" si="990">DJ143+DK143-DL143</f>
        <v>0</v>
      </c>
      <c r="DN143" s="552">
        <v>0</v>
      </c>
      <c r="DO143" s="550">
        <f>SUMIFS(용기수불기초자료!$D$3:$D$4794,용기수불기초자료!$B$3:$B$4794,A143,용기수불기초자료!$C$3:$C$4794,$DN$3)</f>
        <v>0</v>
      </c>
      <c r="DP143" s="551">
        <f>SUMIFS(용기수불기초자료!$G$3:$G$4794,용기수불기초자료!$B$3:$B$4794,A143,용기수불기초자료!$C$3:$C$4794,$DN$3)</f>
        <v>0</v>
      </c>
      <c r="DQ143" s="554">
        <f t="shared" ref="DQ143" si="991">DN143+DO143-DP143</f>
        <v>0</v>
      </c>
      <c r="DR143" s="549">
        <v>0</v>
      </c>
      <c r="DS143" s="550">
        <f>SUMIFS(용기수불기초자료!$D$3:$D$4794,용기수불기초자료!$B$3:$B$4794,A143,용기수불기초자료!$C$3:$C$4794,$DR$3)</f>
        <v>0</v>
      </c>
      <c r="DT143" s="551">
        <f>SUMIFS(용기수불기초자료!$G$3:$G$4794,용기수불기초자료!$B$3:$B$4794,A143,용기수불기초자료!$C$3:$C$4794,$DR$3)</f>
        <v>0</v>
      </c>
      <c r="DU143" s="547">
        <f t="shared" si="877"/>
        <v>0</v>
      </c>
      <c r="DV143" s="552">
        <v>0</v>
      </c>
      <c r="DW143" s="550">
        <f>SUMIFS(용기수불기초자료!$D$3:$D$4794,용기수불기초자료!$B$3:$B$4794,A143,용기수불기초자료!$C$3:$C$4794,$DV$3)</f>
        <v>0</v>
      </c>
      <c r="DX143" s="551">
        <f>SUMIFS(용기수불기초자료!$G$3:$G$4794,용기수불기초자료!$B$3:$B$4794,A143,용기수불기초자료!$C$3:$C$4794,$DV$3)</f>
        <v>0</v>
      </c>
      <c r="DY143" s="548">
        <f t="shared" ref="DY143" si="992">DV143+DW143-DX143</f>
        <v>0</v>
      </c>
      <c r="DZ143" s="549">
        <v>0</v>
      </c>
      <c r="EA143" s="550">
        <f>SUMIFS(용기수불기초자료!$D$3:$D$4794,용기수불기초자료!$B$3:$B$4794,A143,용기수불기초자료!$C$3:$C$4794,$DZ$3)</f>
        <v>0</v>
      </c>
      <c r="EB143" s="551">
        <f>SUMIFS(용기수불기초자료!$G$3:$G$4794,용기수불기초자료!$B$3:$B$4794,A143,용기수불기초자료!$C$3:$C$4794,$DZ$3)</f>
        <v>0</v>
      </c>
      <c r="EC143" s="547">
        <f t="shared" ref="EC143" si="993">DZ143+EA143-EB143</f>
        <v>0</v>
      </c>
      <c r="ED143" s="552">
        <v>0</v>
      </c>
      <c r="EE143" s="550">
        <f>SUMIFS(용기수불기초자료!$D$3:$D$4794,용기수불기초자료!$B$3:$B$4794,A143,용기수불기초자료!$C$3:$C$4794,$ED$3)</f>
        <v>0</v>
      </c>
      <c r="EF143" s="551">
        <f>SUMIFS(용기수불기초자료!$G$3:$G$4794,용기수불기초자료!$B$3:$B$4794,A143,용기수불기초자료!$C$3:$C$4794,$ED$3)</f>
        <v>0</v>
      </c>
      <c r="EG143" s="548">
        <f t="shared" ref="EG143" si="994">ED143+EE143-EF143</f>
        <v>0</v>
      </c>
      <c r="EH143" s="552">
        <v>0</v>
      </c>
      <c r="EI143" s="550">
        <f>SUMIFS(용기수불기초자료!$D$3:$D$4794,용기수불기초자료!$B$3:$B$4794,A143,용기수불기초자료!$C$3:$C$4794,$EH$3)</f>
        <v>0</v>
      </c>
      <c r="EJ143" s="551">
        <f>SUMIFS(용기수불기초자료!$G$3:$G$4794,용기수불기초자료!$B$3:$B$4794,A143,용기수불기초자료!$C$3:$C$4794,$EH$3)</f>
        <v>0</v>
      </c>
      <c r="EK143" s="548">
        <f t="shared" ref="EK143" si="995">EH143+EI143-EJ143</f>
        <v>0</v>
      </c>
      <c r="EL143" s="549">
        <v>0</v>
      </c>
      <c r="EM143" s="550">
        <f>SUMIFS(용기수불기초자료!$D$3:$D$4794,용기수불기초자료!$B$3:$B$4794,A143,용기수불기초자료!$C$3:$C$4794,$EL$3)</f>
        <v>0</v>
      </c>
      <c r="EN143" s="551">
        <f>SUMIFS(용기수불기초자료!$G$3:$G$4794,용기수불기초자료!$B$3:$B$4794,A143,용기수불기초자료!$C$3:$C$4794,$EL$3)</f>
        <v>0</v>
      </c>
      <c r="EO143" s="547">
        <f t="shared" ref="EO143" si="996">EL143+EM143-EN143</f>
        <v>0</v>
      </c>
      <c r="EP143" s="552">
        <v>0</v>
      </c>
      <c r="EQ143" s="550">
        <f>SUMIFS(용기수불기초자료!$D$3:$D$4794,용기수불기초자료!$B$3:$B$4794,A143,용기수불기초자료!$C$3:$C$4794,$EP$3)</f>
        <v>0</v>
      </c>
      <c r="ER143" s="551">
        <f>SUMIFS(용기수불기초자료!$G$3:$G$4794,용기수불기초자료!$B$3:$B$4794,A143,용기수불기초자료!$C$3:$C$4794,$EP$3)</f>
        <v>0</v>
      </c>
      <c r="ES143" s="548">
        <f t="shared" ref="ES143" si="997">EP143+EQ143-ER143</f>
        <v>0</v>
      </c>
      <c r="ET143" s="552">
        <v>0</v>
      </c>
      <c r="EU143" s="550">
        <f>SUMIFS(용기수불기초자료!$D$3:$D$4794,용기수불기초자료!$B$3:$B$4794,A143,용기수불기초자료!$C$3:$C$4794,$ET$3)</f>
        <v>0</v>
      </c>
      <c r="EV143" s="551">
        <f>SUMIFS(용기수불기초자료!$G$3:$G$4794,용기수불기초자료!$B$3:$B$4794,A143,용기수불기초자료!$C$3:$C$4794,$ET$3)</f>
        <v>0</v>
      </c>
      <c r="EW143" s="548">
        <f t="shared" ref="EW143" si="998">ET143+EU143-EV143</f>
        <v>0</v>
      </c>
      <c r="EX143" s="552">
        <v>0</v>
      </c>
      <c r="EY143" s="550">
        <f>SUMIFS(용기수불기초자료!$D$3:$D$4794,용기수불기초자료!$B$3:$B$4794,A143,용기수불기초자료!$C$3:$C$4794,$EX$3)</f>
        <v>0</v>
      </c>
      <c r="EZ143" s="551">
        <f>SUMIFS(용기수불기초자료!$G$3:$G$4794,용기수불기초자료!$B$3:$B$4794,A143,용기수불기초자료!$C$3:$C$4794,$EX$3)</f>
        <v>0</v>
      </c>
      <c r="FA143" s="554">
        <f t="shared" ref="FA143" si="999">EX143+EY143-EZ143</f>
        <v>0</v>
      </c>
      <c r="FB143" s="552">
        <v>0</v>
      </c>
      <c r="FC143" s="555">
        <f>SUMIFS(용기수불기초자료!$D$3:$D$4794,용기수불기초자료!$B$3:$B$4794,A143,용기수불기초자료!$C$3:$C$4794,$FB$3)</f>
        <v>0</v>
      </c>
      <c r="FD143" s="555">
        <f>SUMIFS(용기수불기초자료!$G$3:$G$4794,용기수불기초자료!$B$3:$B$4794,A143,용기수불기초자료!$C$3:$C$4794,$FB$3)</f>
        <v>0</v>
      </c>
      <c r="FE143" s="554">
        <f t="shared" ref="FE143" si="1000">FB143+FC143-FD143</f>
        <v>0</v>
      </c>
      <c r="FF143" s="552">
        <v>0</v>
      </c>
      <c r="FG143" s="555">
        <f>SUMIFS(용기수불기초자료!$D$3:$D$4794,용기수불기초자료!$B$3:$B$4794,A143,용기수불기초자료!$C$3:$C$4794,$FF$3)</f>
        <v>0</v>
      </c>
      <c r="FH143" s="555">
        <f>SUMIFS(용기수불기초자료!$G$3:$G$4794,용기수불기초자료!$B$3:$B$4794,A143,용기수불기초자료!$C$3:$C$4794,$FF$3)</f>
        <v>0</v>
      </c>
      <c r="FI143" s="554">
        <f t="shared" si="680"/>
        <v>0</v>
      </c>
      <c r="FJ143" s="552">
        <v>0</v>
      </c>
      <c r="FK143" s="555">
        <f>SUMIFS(용기수불기초자료!$D$3:$D$4794,용기수불기초자료!$B$3:$B$4794,$A143,용기수불기초자료!$C$3:$C$4794,$FJ$3)</f>
        <v>0</v>
      </c>
      <c r="FL143" s="555">
        <f>SUMIFS(용기수불기초자료!$G$3:$G$4794,용기수불기초자료!$B$3:$B$4794,$A143,용기수불기초자료!$C$3:$C$4794,$FJ$3)</f>
        <v>0</v>
      </c>
      <c r="FM143" s="554">
        <f t="shared" si="681"/>
        <v>0</v>
      </c>
      <c r="FN143" s="552">
        <v>0</v>
      </c>
      <c r="FO143" s="555">
        <f>SUMIFS(용기수불기초자료!$D$3:$D$4794,용기수불기초자료!$B$3:$B$4794,$A143,용기수불기초자료!$C$3:$C$4794,$FN$3)</f>
        <v>0</v>
      </c>
      <c r="FP143" s="555">
        <f>SUMIFS(용기수불기초자료!$G$3:$G$4794,용기수불기초자료!$B$3:$B$4794,$A143,용기수불기초자료!$C$3:$C$4794,$FN$3)</f>
        <v>0</v>
      </c>
      <c r="FQ143" s="554">
        <f t="shared" si="682"/>
        <v>0</v>
      </c>
      <c r="FR143" s="558">
        <v>0</v>
      </c>
      <c r="FS143" s="582">
        <f>SUMIF(기화기수불!$B$4:$B$628,A143,기화기수불!$D$4:$D$628)</f>
        <v>0</v>
      </c>
      <c r="FT143" s="582">
        <f>SUMIF(기화기수불!$B$4:$B$628,A143,기화기수불!$C$4:$C$628)</f>
        <v>0</v>
      </c>
      <c r="FU143" s="559">
        <f t="shared" si="926"/>
        <v>0</v>
      </c>
      <c r="FW143" s="228"/>
    </row>
    <row r="144" spans="1:179" x14ac:dyDescent="0.3">
      <c r="A144" s="945" t="s">
        <v>925</v>
      </c>
      <c r="B144" s="546">
        <f t="shared" si="920"/>
        <v>10</v>
      </c>
      <c r="C144" s="547">
        <f t="shared" si="921"/>
        <v>0</v>
      </c>
      <c r="D144" s="547">
        <f t="shared" si="922"/>
        <v>0</v>
      </c>
      <c r="E144" s="548">
        <f t="shared" si="923"/>
        <v>10</v>
      </c>
      <c r="F144" s="549">
        <v>0</v>
      </c>
      <c r="G144" s="550">
        <f>SUMIFS(용기수불기초자료!$D$3:$D$4794,용기수불기초자료!$B$3:$B$4794,A144,용기수불기초자료!$C$3:$C$4794,$F$3)</f>
        <v>0</v>
      </c>
      <c r="H144" s="551">
        <f>SUMIFS(용기수불기초자료!$G$3:$G$4794,용기수불기초자료!$B$3:$B$4794,A144,용기수불기초자료!$C$3:$C$4794,$F$3)</f>
        <v>0</v>
      </c>
      <c r="I144" s="547">
        <f>F144+G144-H144</f>
        <v>0</v>
      </c>
      <c r="J144" s="552">
        <v>-1</v>
      </c>
      <c r="K144" s="550">
        <f>SUMIFS(용기수불기초자료!$D$3:$D$4794,용기수불기초자료!$B$3:$B$4794,A144,용기수불기초자료!$C$3:$C$4794,$J$3)</f>
        <v>0</v>
      </c>
      <c r="L144" s="551">
        <f>SUMIFS(용기수불기초자료!$G$3:$G$4794,용기수불기초자료!$B$3:$B$4794,A144,용기수불기초자료!$C$3:$C$4794,$J$3)</f>
        <v>0</v>
      </c>
      <c r="M144" s="548">
        <f>J144+K144-L144</f>
        <v>-1</v>
      </c>
      <c r="N144" s="549">
        <v>0</v>
      </c>
      <c r="O144" s="550">
        <f>SUMIFS(용기수불기초자료!$D$3:$D$4794,용기수불기초자료!$B$3:$B$4794,A144,용기수불기초자료!$C$3:$C$4794,$N$3)</f>
        <v>0</v>
      </c>
      <c r="P144" s="551">
        <f>SUMIFS(용기수불기초자료!$G$3:$G$4794,용기수불기초자료!$B$3:$B$4794,A144,용기수불기초자료!$C$3:$C$4794,$N$3)</f>
        <v>0</v>
      </c>
      <c r="Q144" s="547">
        <f>N144+O144-P144</f>
        <v>0</v>
      </c>
      <c r="R144" s="552">
        <v>0</v>
      </c>
      <c r="S144" s="551">
        <f>SUMIFS(용기수불기초자료!$D$3:$D$4794,용기수불기초자료!$B$3:$B$4794,A144,용기수불기초자료!$C$3:$C$4794,$R$3)</f>
        <v>0</v>
      </c>
      <c r="T144" s="551">
        <f>SUMIFS(용기수불기초자료!$G$3:$G$4794,용기수불기초자료!$B$3:$B$4794,A144,용기수불기초자료!$C$3:$C$4794,$R$3)</f>
        <v>0</v>
      </c>
      <c r="U144" s="548">
        <f>R144+S144-T144</f>
        <v>0</v>
      </c>
      <c r="V144" s="549">
        <v>0</v>
      </c>
      <c r="W144" s="551">
        <f>SUMIFS(용기수불기초자료!$D$3:$D$4794,용기수불기초자료!$B$3:$B$4794,A144,용기수불기초자료!$C$3:$C$4794,$V$3)</f>
        <v>0</v>
      </c>
      <c r="X144" s="551">
        <f>SUMIFS(용기수불기초자료!$G$3:$G$4794,용기수불기초자료!$B$3:$B$4794,A144,용기수불기초자료!$C$3:$C$4794,$V$3)</f>
        <v>0</v>
      </c>
      <c r="Y144" s="547">
        <f>V144+W144-X144</f>
        <v>0</v>
      </c>
      <c r="Z144" s="552">
        <v>0</v>
      </c>
      <c r="AA144" s="551">
        <f>SUMIFS(용기수불기초자료!$D$3:$D$4794,용기수불기초자료!$B$3:$B$4794,A144,용기수불기초자료!$C$3:$C$4794,$Z$3)</f>
        <v>0</v>
      </c>
      <c r="AB144" s="551">
        <f>SUMIFS(용기수불기초자료!$G$3:$G$4794,용기수불기초자료!$B$3:$B$4794,A144,용기수불기초자료!$C$3:$C$4794,$Z$3)</f>
        <v>0</v>
      </c>
      <c r="AC144" s="548">
        <f>Z144+AA144-AB144</f>
        <v>0</v>
      </c>
      <c r="AD144" s="552">
        <v>0</v>
      </c>
      <c r="AE144" s="551">
        <f>SUMIFS(용기수불기초자료!$D$3:$D$4794,용기수불기초자료!$B$3:$B$4794,A144,용기수불기초자료!$C$3:$C$4794,$AD$3)</f>
        <v>0</v>
      </c>
      <c r="AF144" s="551">
        <f>SUMIFS(용기수불기초자료!$G$3:$G$4794,용기수불기초자료!$B$3:$B$4794,A144,용기수불기초자료!$C$3:$C$4794,$AD$3)</f>
        <v>0</v>
      </c>
      <c r="AG144" s="548">
        <f>AD144+AE144-AF144</f>
        <v>0</v>
      </c>
      <c r="AH144" s="549">
        <v>0</v>
      </c>
      <c r="AI144" s="551">
        <f>SUMIFS(용기수불기초자료!$D$3:$D$4794,용기수불기초자료!$B$3:$B$4794,A144,용기수불기초자료!$C$3:$C$4794,$AH$3)</f>
        <v>0</v>
      </c>
      <c r="AJ144" s="551">
        <f>SUMIFS(용기수불기초자료!$G$3:$G$4794,용기수불기초자료!$B$3:$B$4794,A144,용기수불기초자료!$C$3:$C$4794,$AH$3)</f>
        <v>0</v>
      </c>
      <c r="AK144" s="547">
        <f>AH144+AI144-AJ144</f>
        <v>0</v>
      </c>
      <c r="AL144" s="552">
        <v>0</v>
      </c>
      <c r="AM144" s="551">
        <f>SUMIFS(용기수불기초자료!$D$3:$D$4794,용기수불기초자료!$B$3:$B$4794,A144,용기수불기초자료!$C$3:$C$4794,$AL$3)</f>
        <v>0</v>
      </c>
      <c r="AN144" s="551">
        <f>SUMIFS(용기수불기초자료!$G$3:$G$4794,용기수불기초자료!$B$3:$B$4794,A144,용기수불기초자료!$C$3:$C$4794,$AL$3)</f>
        <v>0</v>
      </c>
      <c r="AO144" s="548">
        <f t="shared" si="928"/>
        <v>0</v>
      </c>
      <c r="AP144" s="552">
        <v>0</v>
      </c>
      <c r="AQ144" s="551">
        <f>SUMIFS(용기수불기초자료!$D$3:$D$4794,용기수불기초자료!$B$3:$B$4794,A144,용기수불기초자료!$C$3:$C$4794,$AP$3)</f>
        <v>0</v>
      </c>
      <c r="AR144" s="551">
        <f>SUMIFS(용기수불기초자료!$G$3:$G$4794,용기수불기초자료!$B$3:$B$4794,A144,용기수불기초자료!$C$3:$C$4794,$AP$3)</f>
        <v>0</v>
      </c>
      <c r="AS144" s="548">
        <f>AP144+AQ144-AR144</f>
        <v>0</v>
      </c>
      <c r="AT144" s="552">
        <v>0</v>
      </c>
      <c r="AU144" s="551">
        <f>SUMIFS(용기수불기초자료!$D$3:$D$4794,용기수불기초자료!$B$3:$B$4794,A144,용기수불기초자료!$C$3:$C$4794,$AT$3)</f>
        <v>0</v>
      </c>
      <c r="AV144" s="551">
        <f>SUMIFS(용기수불기초자료!$G$3:$G$4794,용기수불기초자료!$B$3:$B$4794,A144,용기수불기초자료!$C$3:$C$4794,$AT$3)</f>
        <v>0</v>
      </c>
      <c r="AW144" s="548">
        <f>AT144+AU144-AV144</f>
        <v>0</v>
      </c>
      <c r="AX144" s="549">
        <v>0</v>
      </c>
      <c r="AY144" s="550">
        <f>SUMIFS(용기수불기초자료!$D$3:$D$4794,용기수불기초자료!$B$3:$B$4794,A144,용기수불기초자료!$C$3:$C$4794,$AX$3)</f>
        <v>0</v>
      </c>
      <c r="AZ144" s="551">
        <f>SUMIFS(용기수불기초자료!$G$3:$G$4794,용기수불기초자료!$B$3:$B$4794,A144,용기수불기초자료!$C$3:$C$4794,$AX$3)</f>
        <v>0</v>
      </c>
      <c r="BA144" s="547">
        <f>AX144+AY144-AZ144</f>
        <v>0</v>
      </c>
      <c r="BB144" s="552">
        <v>0</v>
      </c>
      <c r="BC144" s="550">
        <f>SUMIFS(용기수불기초자료!$D$3:$D$4794,용기수불기초자료!$B$3:$B$4794,A144,용기수불기초자료!$C$3:$C$4794,$BB$3)</f>
        <v>0</v>
      </c>
      <c r="BD144" s="551">
        <f>SUMIFS(용기수불기초자료!$G$3:$G$4794,용기수불기초자료!$B$3:$B$4794,A144,용기수불기초자료!$C$3:$C$4794,$BB$3)</f>
        <v>0</v>
      </c>
      <c r="BE144" s="548">
        <f>BB144+BC144-BD144</f>
        <v>0</v>
      </c>
      <c r="BF144" s="549">
        <v>0</v>
      </c>
      <c r="BG144" s="550">
        <f>SUMIFS(용기수불기초자료!$D$3:$D$4794,용기수불기초자료!$B$3:$B$4794,A144,용기수불기초자료!$C$3:$C$4794,$BF$3)</f>
        <v>0</v>
      </c>
      <c r="BH144" s="551">
        <f>SUMIFS(용기수불기초자료!$G$3:$G$4794,용기수불기초자료!$B$3:$B$4794,A144,용기수불기초자료!$C$3:$C$4794,$BF$3)</f>
        <v>0</v>
      </c>
      <c r="BI144" s="547">
        <f>BF144+BG144-BH144</f>
        <v>0</v>
      </c>
      <c r="BJ144" s="552">
        <v>0</v>
      </c>
      <c r="BK144" s="550">
        <f>SUMIFS(용기수불기초자료!$D$3:$D$4794,용기수불기초자료!$B$3:$B$4794,A144,용기수불기초자료!$C$3:$C$4794,$BJ$3)</f>
        <v>0</v>
      </c>
      <c r="BL144" s="551">
        <f>SUMIFS(용기수불기초자료!$G$3:$G$4794,용기수불기초자료!$B$3:$B$4794,A144,용기수불기초자료!$C$3:$C$4794,$BJ$3)</f>
        <v>0</v>
      </c>
      <c r="BM144" s="548">
        <f>BJ144+BK144-BL144</f>
        <v>0</v>
      </c>
      <c r="BN144" s="552">
        <v>4</v>
      </c>
      <c r="BO144" s="550">
        <f>SUMIFS(용기수불기초자료!$D$3:$D$4794,용기수불기초자료!$B$3:$B$4794,A144,용기수불기초자료!$C$3:$C$4794,$BN$3)</f>
        <v>0</v>
      </c>
      <c r="BP144" s="551">
        <f>SUMIFS(용기수불기초자료!$G$3:$G$4794,용기수불기초자료!$B$3:$B$4794,A144,용기수불기초자료!$C$3:$C$4794,$BN$3)</f>
        <v>0</v>
      </c>
      <c r="BQ144" s="548">
        <f>BN144+BO144-BP144</f>
        <v>4</v>
      </c>
      <c r="BR144" s="552">
        <v>3</v>
      </c>
      <c r="BS144" s="550">
        <f>SUMIFS(용기수불기초자료!$D$3:$D$4794,용기수불기초자료!$B$3:$B$4794,A144,용기수불기초자료!$C$3:$C$4794,$BR$3)</f>
        <v>0</v>
      </c>
      <c r="BT144" s="551">
        <f>SUMIFS(용기수불기초자료!$G$3:$G$4794,용기수불기초자료!$B$3:$B$4794,A144,용기수불기초자료!$C$3:$C$4794,$BR$3)</f>
        <v>0</v>
      </c>
      <c r="BU144" s="548">
        <f>BR144+BS144-BT144</f>
        <v>3</v>
      </c>
      <c r="BV144" s="549">
        <v>2</v>
      </c>
      <c r="BW144" s="550">
        <f>SUMIFS(용기수불기초자료!$D$3:$D$4794,용기수불기초자료!$B$3:$B$4794,A144,용기수불기초자료!$C$3:$C$4794,$BV$3)</f>
        <v>0</v>
      </c>
      <c r="BX144" s="551">
        <f>SUMIFS(용기수불기초자료!$G$3:$G$4794,용기수불기초자료!$B$3:$B$4794,A144,용기수불기초자료!$C$3:$C$4794,$BV$3)</f>
        <v>0</v>
      </c>
      <c r="BY144" s="547">
        <f>BV144+BW144-BX144</f>
        <v>2</v>
      </c>
      <c r="BZ144" s="552">
        <v>0</v>
      </c>
      <c r="CA144" s="550">
        <f>SUMIFS(용기수불기초자료!$D$3:$D$4794,용기수불기초자료!$B$3:$B$4794,A144,용기수불기초자료!$C$3:$C$4794,$BZ$3)</f>
        <v>0</v>
      </c>
      <c r="CB144" s="551">
        <f>SUMIFS(용기수불기초자료!$G$3:$G$4794,용기수불기초자료!$B$3:$B$4794,A144,용기수불기초자료!$C$3:$C$4794,$BZ$3)</f>
        <v>0</v>
      </c>
      <c r="CC144" s="548">
        <f>BZ144+CA144-CB144</f>
        <v>0</v>
      </c>
      <c r="CD144" s="552">
        <v>2</v>
      </c>
      <c r="CE144" s="550">
        <f>SUMIFS(용기수불기초자료!$D$3:$D$4794,용기수불기초자료!$B$3:$B$4794,A144,용기수불기초자료!$C$3:$C$4794,$CD$3)</f>
        <v>0</v>
      </c>
      <c r="CF144" s="551">
        <f>SUMIFS(용기수불기초자료!$G$3:$G$4794,용기수불기초자료!$B$3:$B$4794,A144,용기수불기초자료!$C$3:$C$4794,$CD$3)</f>
        <v>0</v>
      </c>
      <c r="CG144" s="548">
        <f>CD144+CE144-CF144</f>
        <v>2</v>
      </c>
      <c r="CH144" s="552">
        <v>0</v>
      </c>
      <c r="CI144" s="550">
        <f>SUMIFS(용기수불기초자료!$D$3:$D$4794,용기수불기초자료!$B$3:$B$4794,A144,용기수불기초자료!$C$3:$C$4794,$CH$3)</f>
        <v>0</v>
      </c>
      <c r="CJ144" s="551">
        <f>SUMIFS(용기수불기초자료!$G$3:$G$4794,용기수불기초자료!$B$3:$B$4794,A144,용기수불기초자료!$C$3:$C$4794,$CH$3)</f>
        <v>0</v>
      </c>
      <c r="CK144" s="548">
        <f>CH144+CI144-CJ144</f>
        <v>0</v>
      </c>
      <c r="CL144" s="549">
        <v>0</v>
      </c>
      <c r="CM144" s="550">
        <f>SUMIFS(용기수불기초자료!$D$3:$D$4794,용기수불기초자료!$B$3:$B$4794,A144,용기수불기초자료!$C$3:$C$4794,$CL$3)</f>
        <v>0</v>
      </c>
      <c r="CN144" s="551">
        <f>SUMIFS(용기수불기초자료!$G$3:$G$4794,용기수불기초자료!$B$3:$B$4794,A144,용기수불기초자료!$C$3:$C$4794,$CL$3)</f>
        <v>0</v>
      </c>
      <c r="CO144" s="547">
        <f>CL144+CM144-CN144</f>
        <v>0</v>
      </c>
      <c r="CP144" s="552">
        <v>0</v>
      </c>
      <c r="CQ144" s="550">
        <f>SUMIFS(용기수불기초자료!$D$3:$D$4794,용기수불기초자료!$B$3:$B$4794,A144,용기수불기초자료!$C$3:$C$4794,$CP$3)</f>
        <v>0</v>
      </c>
      <c r="CR144" s="551">
        <f>SUMIFS(용기수불기초자료!$G$3:$G$4794,용기수불기초자료!$B$3:$B$4794,A144,용기수불기초자료!$C$3:$C$4794,$CP$3)</f>
        <v>0</v>
      </c>
      <c r="CS144" s="548">
        <f>CP144+CQ144-CR144</f>
        <v>0</v>
      </c>
      <c r="CT144" s="549">
        <v>0</v>
      </c>
      <c r="CU144" s="550">
        <f>SUMIFS(용기수불기초자료!$D$3:$D$4794,용기수불기초자료!$B$3:$B$4794,A144,용기수불기초자료!$C$3:$C$4794,$CT$3)</f>
        <v>0</v>
      </c>
      <c r="CV144" s="551">
        <f>SUMIFS(용기수불기초자료!$G$3:$G$4794,용기수불기초자료!$B$3:$B$4794,A144,용기수불기초자료!$C$3:$C$4794,$CT$3)</f>
        <v>0</v>
      </c>
      <c r="CW144" s="547">
        <f>CT144+CU144-CV144</f>
        <v>0</v>
      </c>
      <c r="CX144" s="552">
        <v>0</v>
      </c>
      <c r="CY144" s="550">
        <f>SUMIFS(용기수불기초자료!$D$3:$D$4794,용기수불기초자료!$B$3:$B$4794,A144,용기수불기초자료!$C$3:$C$4794,$CX$3)</f>
        <v>0</v>
      </c>
      <c r="CZ144" s="551">
        <f>SUMIFS(용기수불기초자료!$G$3:$G$4794,용기수불기초자료!$B$3:$B$4794,A144,용기수불기초자료!$C$3:$C$4794,$CX$3)</f>
        <v>0</v>
      </c>
      <c r="DA144" s="548">
        <f>CX144+CY144-CZ144</f>
        <v>0</v>
      </c>
      <c r="DB144" s="549">
        <v>0</v>
      </c>
      <c r="DC144" s="550">
        <f>SUMIFS(용기수불기초자료!$D$3:$D$4794,용기수불기초자료!$B$3:$B$4794,A144,용기수불기초자료!$C$3:$C$4794,$DB$3)</f>
        <v>0</v>
      </c>
      <c r="DD144" s="551">
        <f>SUMIFS(용기수불기초자료!$G$3:$G$4794,용기수불기초자료!$B$3:$B$4794,A144,용기수불기초자료!$C$3:$C$4794,$DB$3)</f>
        <v>0</v>
      </c>
      <c r="DE144" s="547">
        <f>DB144+DC144-DD144</f>
        <v>0</v>
      </c>
      <c r="DF144" s="552">
        <v>0</v>
      </c>
      <c r="DG144" s="550">
        <f>SUMIFS(용기수불기초자료!$D$3:$D$4794,용기수불기초자료!$B$3:$B$4794,A144,용기수불기초자료!$C$3:$C$4794,$DF$3)</f>
        <v>0</v>
      </c>
      <c r="DH144" s="551">
        <f>SUMIFS(용기수불기초자료!$G$3:$G$4794,용기수불기초자료!$B$3:$B$4794,A144,용기수불기초자료!$C$3:$C$4794,$DF$3)</f>
        <v>0</v>
      </c>
      <c r="DI144" s="548">
        <f>DF144+DG144-DH144</f>
        <v>0</v>
      </c>
      <c r="DJ144" s="552">
        <v>0</v>
      </c>
      <c r="DK144" s="550">
        <f>SUMIFS(용기수불기초자료!$D$3:$D$4794,용기수불기초자료!$B$3:$B$4794,A144,용기수불기초자료!$C$3:$C$4794,$DJ$3)</f>
        <v>0</v>
      </c>
      <c r="DL144" s="551">
        <f>SUMIFS(용기수불기초자료!$G$3:$G$4794,용기수불기초자료!$B$3:$B$4794,A144,용기수불기초자료!$C$3:$C$4794,$DJ$3)</f>
        <v>0</v>
      </c>
      <c r="DM144" s="548">
        <f>DJ144+DK144-DL144</f>
        <v>0</v>
      </c>
      <c r="DN144" s="552">
        <v>0</v>
      </c>
      <c r="DO144" s="550">
        <f>SUMIFS(용기수불기초자료!$D$3:$D$4794,용기수불기초자료!$B$3:$B$4794,A144,용기수불기초자료!$C$3:$C$4794,$DN$3)</f>
        <v>0</v>
      </c>
      <c r="DP144" s="551">
        <f>SUMIFS(용기수불기초자료!$G$3:$G$4794,용기수불기초자료!$B$3:$B$4794,A144,용기수불기초자료!$C$3:$C$4794,$DN$3)</f>
        <v>0</v>
      </c>
      <c r="DQ144" s="554">
        <f>DN144+DO144-DP144</f>
        <v>0</v>
      </c>
      <c r="DR144" s="549">
        <v>0</v>
      </c>
      <c r="DS144" s="550">
        <f>SUMIFS(용기수불기초자료!$D$3:$D$4794,용기수불기초자료!$B$3:$B$4794,A144,용기수불기초자료!$C$3:$C$4794,$DR$3)</f>
        <v>0</v>
      </c>
      <c r="DT144" s="551">
        <f>SUMIFS(용기수불기초자료!$G$3:$G$4794,용기수불기초자료!$B$3:$B$4794,A144,용기수불기초자료!$C$3:$C$4794,$DR$3)</f>
        <v>0</v>
      </c>
      <c r="DU144" s="547">
        <f t="shared" si="877"/>
        <v>0</v>
      </c>
      <c r="DV144" s="552">
        <v>0</v>
      </c>
      <c r="DW144" s="550">
        <f>SUMIFS(용기수불기초자료!$D$3:$D$4794,용기수불기초자료!$B$3:$B$4794,A144,용기수불기초자료!$C$3:$C$4794,$DV$3)</f>
        <v>0</v>
      </c>
      <c r="DX144" s="551">
        <f>SUMIFS(용기수불기초자료!$G$3:$G$4794,용기수불기초자료!$B$3:$B$4794,A144,용기수불기초자료!$C$3:$C$4794,$DV$3)</f>
        <v>0</v>
      </c>
      <c r="DY144" s="548">
        <f>DV144+DW144-DX144</f>
        <v>0</v>
      </c>
      <c r="DZ144" s="549">
        <v>0</v>
      </c>
      <c r="EA144" s="550">
        <f>SUMIFS(용기수불기초자료!$D$3:$D$4794,용기수불기초자료!$B$3:$B$4794,A144,용기수불기초자료!$C$3:$C$4794,$DZ$3)</f>
        <v>0</v>
      </c>
      <c r="EB144" s="551">
        <f>SUMIFS(용기수불기초자료!$G$3:$G$4794,용기수불기초자료!$B$3:$B$4794,A144,용기수불기초자료!$C$3:$C$4794,$DZ$3)</f>
        <v>0</v>
      </c>
      <c r="EC144" s="547">
        <f>DZ144+EA144-EB144</f>
        <v>0</v>
      </c>
      <c r="ED144" s="552">
        <v>0</v>
      </c>
      <c r="EE144" s="550">
        <f>SUMIFS(용기수불기초자료!$D$3:$D$4794,용기수불기초자료!$B$3:$B$4794,A144,용기수불기초자료!$C$3:$C$4794,$ED$3)</f>
        <v>0</v>
      </c>
      <c r="EF144" s="551">
        <f>SUMIFS(용기수불기초자료!$G$3:$G$4794,용기수불기초자료!$B$3:$B$4794,A144,용기수불기초자료!$C$3:$C$4794,$ED$3)</f>
        <v>0</v>
      </c>
      <c r="EG144" s="548">
        <f>ED144+EE144-EF144</f>
        <v>0</v>
      </c>
      <c r="EH144" s="552">
        <v>0</v>
      </c>
      <c r="EI144" s="550">
        <f>SUMIFS(용기수불기초자료!$D$3:$D$4794,용기수불기초자료!$B$3:$B$4794,A144,용기수불기초자료!$C$3:$C$4794,$EH$3)</f>
        <v>0</v>
      </c>
      <c r="EJ144" s="551">
        <f>SUMIFS(용기수불기초자료!$G$3:$G$4794,용기수불기초자료!$B$3:$B$4794,A144,용기수불기초자료!$C$3:$C$4794,$EH$3)</f>
        <v>0</v>
      </c>
      <c r="EK144" s="548">
        <f>EH144+EI144-EJ144</f>
        <v>0</v>
      </c>
      <c r="EL144" s="549">
        <v>0</v>
      </c>
      <c r="EM144" s="550">
        <f>SUMIFS(용기수불기초자료!$D$3:$D$4794,용기수불기초자료!$B$3:$B$4794,A144,용기수불기초자료!$C$3:$C$4794,$EL$3)</f>
        <v>0</v>
      </c>
      <c r="EN144" s="551">
        <f>SUMIFS(용기수불기초자료!$G$3:$G$4794,용기수불기초자료!$B$3:$B$4794,A144,용기수불기초자료!$C$3:$C$4794,$EL$3)</f>
        <v>0</v>
      </c>
      <c r="EO144" s="547">
        <f>EL144+EM144-EN144</f>
        <v>0</v>
      </c>
      <c r="EP144" s="552">
        <v>0</v>
      </c>
      <c r="EQ144" s="550">
        <f>SUMIFS(용기수불기초자료!$D$3:$D$4794,용기수불기초자료!$B$3:$B$4794,A144,용기수불기초자료!$C$3:$C$4794,$EP$3)</f>
        <v>0</v>
      </c>
      <c r="ER144" s="551">
        <f>SUMIFS(용기수불기초자료!$G$3:$G$4794,용기수불기초자료!$B$3:$B$4794,A144,용기수불기초자료!$C$3:$C$4794,$EP$3)</f>
        <v>0</v>
      </c>
      <c r="ES144" s="548">
        <f>EP144+EQ144-ER144</f>
        <v>0</v>
      </c>
      <c r="ET144" s="552">
        <v>0</v>
      </c>
      <c r="EU144" s="550">
        <f>SUMIFS(용기수불기초자료!$D$3:$D$4794,용기수불기초자료!$B$3:$B$4794,A144,용기수불기초자료!$C$3:$C$4794,$ET$3)</f>
        <v>0</v>
      </c>
      <c r="EV144" s="551">
        <f>SUMIFS(용기수불기초자료!$G$3:$G$4794,용기수불기초자료!$B$3:$B$4794,A144,용기수불기초자료!$C$3:$C$4794,$ET$3)</f>
        <v>0</v>
      </c>
      <c r="EW144" s="548">
        <f>ET144+EU144-EV144</f>
        <v>0</v>
      </c>
      <c r="EX144" s="552">
        <v>0</v>
      </c>
      <c r="EY144" s="550">
        <f>SUMIFS(용기수불기초자료!$D$3:$D$4794,용기수불기초자료!$B$3:$B$4794,A144,용기수불기초자료!$C$3:$C$4794,$EX$3)</f>
        <v>0</v>
      </c>
      <c r="EZ144" s="551">
        <f>SUMIFS(용기수불기초자료!$G$3:$G$4794,용기수불기초자료!$B$3:$B$4794,A144,용기수불기초자료!$C$3:$C$4794,$EX$3)</f>
        <v>0</v>
      </c>
      <c r="FA144" s="554">
        <f>EX144+EY144-EZ144</f>
        <v>0</v>
      </c>
      <c r="FB144" s="552">
        <v>0</v>
      </c>
      <c r="FC144" s="555">
        <f>SUMIFS(용기수불기초자료!$D$3:$D$4794,용기수불기초자료!$B$3:$B$4794,A144,용기수불기초자료!$C$3:$C$4794,$FB$3)</f>
        <v>0</v>
      </c>
      <c r="FD144" s="555">
        <f>SUMIFS(용기수불기초자료!$G$3:$G$4794,용기수불기초자료!$B$3:$B$4794,A144,용기수불기초자료!$C$3:$C$4794,$FB$3)</f>
        <v>0</v>
      </c>
      <c r="FE144" s="554">
        <f>FB144+FC144-FD144</f>
        <v>0</v>
      </c>
      <c r="FF144" s="552">
        <v>0</v>
      </c>
      <c r="FG144" s="555">
        <f>SUMIFS(용기수불기초자료!$D$3:$D$4794,용기수불기초자료!$B$3:$B$4794,A144,용기수불기초자료!$C$3:$C$4794,$FF$3)</f>
        <v>0</v>
      </c>
      <c r="FH144" s="555">
        <f>SUMIFS(용기수불기초자료!$G$3:$G$4794,용기수불기초자료!$B$3:$B$4794,A144,용기수불기초자료!$C$3:$C$4794,$FF$3)</f>
        <v>0</v>
      </c>
      <c r="FI144" s="554">
        <f>FF144+FG144-FH144</f>
        <v>0</v>
      </c>
      <c r="FJ144" s="552">
        <v>0</v>
      </c>
      <c r="FK144" s="555">
        <f>SUMIFS(용기수불기초자료!$D$3:$D$4794,용기수불기초자료!$B$3:$B$4794,$A144,용기수불기초자료!$C$3:$C$4794,$FJ$3)</f>
        <v>0</v>
      </c>
      <c r="FL144" s="555">
        <f>SUMIFS(용기수불기초자료!$G$3:$G$4794,용기수불기초자료!$B$3:$B$4794,$A144,용기수불기초자료!$C$3:$C$4794,$FJ$3)</f>
        <v>0</v>
      </c>
      <c r="FM144" s="554">
        <f>FJ144+FK144-FL144</f>
        <v>0</v>
      </c>
      <c r="FN144" s="552">
        <v>0</v>
      </c>
      <c r="FO144" s="555">
        <f>SUMIFS(용기수불기초자료!$D$3:$D$4794,용기수불기초자료!$B$3:$B$4794,$A144,용기수불기초자료!$C$3:$C$4794,$FN$3)</f>
        <v>0</v>
      </c>
      <c r="FP144" s="555">
        <f>SUMIFS(용기수불기초자료!$G$3:$G$4794,용기수불기초자료!$B$3:$B$4794,$A144,용기수불기초자료!$C$3:$C$4794,$FN$3)</f>
        <v>0</v>
      </c>
      <c r="FQ144" s="554">
        <f>FN144+FO144-FP144</f>
        <v>0</v>
      </c>
      <c r="FR144" s="558">
        <v>0</v>
      </c>
      <c r="FS144" s="582">
        <f>SUMIF(기화기수불!$B$4:$B$628,A144,기화기수불!$D$4:$D$628)</f>
        <v>0</v>
      </c>
      <c r="FT144" s="582">
        <f>SUMIF(기화기수불!$B$4:$B$628,A144,기화기수불!$C$4:$C$628)</f>
        <v>0</v>
      </c>
      <c r="FU144" s="559">
        <f t="shared" si="926"/>
        <v>0</v>
      </c>
      <c r="FW144" s="228"/>
    </row>
    <row r="145" spans="1:179" x14ac:dyDescent="0.3">
      <c r="A145" s="945" t="s">
        <v>1472</v>
      </c>
      <c r="B145" s="546">
        <f t="shared" si="920"/>
        <v>33</v>
      </c>
      <c r="C145" s="547">
        <f t="shared" si="921"/>
        <v>62</v>
      </c>
      <c r="D145" s="547">
        <f t="shared" si="922"/>
        <v>60</v>
      </c>
      <c r="E145" s="548">
        <f t="shared" si="923"/>
        <v>35</v>
      </c>
      <c r="F145" s="549">
        <v>3</v>
      </c>
      <c r="G145" s="550">
        <f>SUMIFS(용기수불기초자료!$D$3:$D$4794,용기수불기초자료!$B$3:$B$4794,A145,용기수불기초자료!$C$3:$C$4794,$F$3)</f>
        <v>3</v>
      </c>
      <c r="H145" s="551">
        <f>SUMIFS(용기수불기초자료!$G$3:$G$4794,용기수불기초자료!$B$3:$B$4794,A145,용기수불기초자료!$C$3:$C$4794,$F$3)</f>
        <v>3</v>
      </c>
      <c r="I145" s="547">
        <f t="shared" ref="I145" si="1001">F145+G145-H145</f>
        <v>3</v>
      </c>
      <c r="J145" s="552">
        <v>0</v>
      </c>
      <c r="K145" s="550">
        <f>SUMIFS(용기수불기초자료!$D$3:$D$4794,용기수불기초자료!$B$3:$B$4794,A145,용기수불기초자료!$C$3:$C$4794,$J$3)</f>
        <v>0</v>
      </c>
      <c r="L145" s="551">
        <f>SUMIFS(용기수불기초자료!$G$3:$G$4794,용기수불기초자료!$B$3:$B$4794,A145,용기수불기초자료!$C$3:$C$4794,$J$3)</f>
        <v>0</v>
      </c>
      <c r="M145" s="548">
        <f t="shared" ref="M145" si="1002">J145+K145-L145</f>
        <v>0</v>
      </c>
      <c r="N145" s="549">
        <v>5</v>
      </c>
      <c r="O145" s="550">
        <f>SUMIFS(용기수불기초자료!$D$3:$D$4794,용기수불기초자료!$B$3:$B$4794,A145,용기수불기초자료!$C$3:$C$4794,$N$3)</f>
        <v>0</v>
      </c>
      <c r="P145" s="551">
        <f>SUMIFS(용기수불기초자료!$G$3:$G$4794,용기수불기초자료!$B$3:$B$4794,A145,용기수불기초자료!$C$3:$C$4794,$N$3)</f>
        <v>0</v>
      </c>
      <c r="Q145" s="547">
        <f t="shared" ref="Q145" si="1003">N145+O145-P145</f>
        <v>5</v>
      </c>
      <c r="R145" s="552">
        <v>0</v>
      </c>
      <c r="S145" s="551">
        <f>SUMIFS(용기수불기초자료!$D$3:$D$4794,용기수불기초자료!$B$3:$B$4794,A145,용기수불기초자료!$C$3:$C$4794,$R$3)</f>
        <v>0</v>
      </c>
      <c r="T145" s="551">
        <f>SUMIFS(용기수불기초자료!$G$3:$G$4794,용기수불기초자료!$B$3:$B$4794,A145,용기수불기초자료!$C$3:$C$4794,$R$3)</f>
        <v>0</v>
      </c>
      <c r="U145" s="548">
        <f t="shared" ref="U145" si="1004">R145+S145-T145</f>
        <v>0</v>
      </c>
      <c r="V145" s="549">
        <v>0</v>
      </c>
      <c r="W145" s="551">
        <f>SUMIFS(용기수불기초자료!$D$3:$D$4794,용기수불기초자료!$B$3:$B$4794,A145,용기수불기초자료!$C$3:$C$4794,$V$3)</f>
        <v>0</v>
      </c>
      <c r="X145" s="551">
        <f>SUMIFS(용기수불기초자료!$G$3:$G$4794,용기수불기초자료!$B$3:$B$4794,A145,용기수불기초자료!$C$3:$C$4794,$V$3)</f>
        <v>0</v>
      </c>
      <c r="Y145" s="547">
        <f t="shared" ref="Y145" si="1005">V145+W145-X145</f>
        <v>0</v>
      </c>
      <c r="Z145" s="552">
        <v>0</v>
      </c>
      <c r="AA145" s="551">
        <f>SUMIFS(용기수불기초자료!$D$3:$D$4794,용기수불기초자료!$B$3:$B$4794,A145,용기수불기초자료!$C$3:$C$4794,$Z$3)</f>
        <v>0</v>
      </c>
      <c r="AB145" s="551">
        <f>SUMIFS(용기수불기초자료!$G$3:$G$4794,용기수불기초자료!$B$3:$B$4794,A145,용기수불기초자료!$C$3:$C$4794,$Z$3)</f>
        <v>0</v>
      </c>
      <c r="AC145" s="548">
        <f t="shared" ref="AC145" si="1006">Z145+AA145-AB145</f>
        <v>0</v>
      </c>
      <c r="AD145" s="552">
        <v>0</v>
      </c>
      <c r="AE145" s="551">
        <f>SUMIFS(용기수불기초자료!$D$3:$D$4794,용기수불기초자료!$B$3:$B$4794,A145,용기수불기초자료!$C$3:$C$4794,$AD$3)</f>
        <v>0</v>
      </c>
      <c r="AF145" s="551">
        <f>SUMIFS(용기수불기초자료!$G$3:$G$4794,용기수불기초자료!$B$3:$B$4794,A145,용기수불기초자료!$C$3:$C$4794,$AD$3)</f>
        <v>0</v>
      </c>
      <c r="AG145" s="548">
        <f t="shared" ref="AG145" si="1007">AD145+AE145-AF145</f>
        <v>0</v>
      </c>
      <c r="AH145" s="549">
        <v>10</v>
      </c>
      <c r="AI145" s="551">
        <f>SUMIFS(용기수불기초자료!$D$3:$D$4794,용기수불기초자료!$B$3:$B$4794,A145,용기수불기초자료!$C$3:$C$4794,$AH$3)</f>
        <v>25</v>
      </c>
      <c r="AJ145" s="551">
        <f>SUMIFS(용기수불기초자료!$G$3:$G$4794,용기수불기초자료!$B$3:$B$4794,A145,용기수불기초자료!$C$3:$C$4794,$AH$3)</f>
        <v>25</v>
      </c>
      <c r="AK145" s="547">
        <f t="shared" ref="AK145" si="1008">AH145+AI145-AJ145</f>
        <v>10</v>
      </c>
      <c r="AL145" s="552">
        <v>0</v>
      </c>
      <c r="AM145" s="551">
        <f>SUMIFS(용기수불기초자료!$D$3:$D$4794,용기수불기초자료!$B$3:$B$4794,A145,용기수불기초자료!$C$3:$C$4794,$AL$3)</f>
        <v>0</v>
      </c>
      <c r="AN145" s="551">
        <f>SUMIFS(용기수불기초자료!$G$3:$G$4794,용기수불기초자료!$B$3:$B$4794,A145,용기수불기초자료!$C$3:$C$4794,$AL$3)</f>
        <v>0</v>
      </c>
      <c r="AO145" s="548">
        <f t="shared" ref="AO145" si="1009">AL145+AM145-AN145</f>
        <v>0</v>
      </c>
      <c r="AP145" s="552">
        <v>0</v>
      </c>
      <c r="AQ145" s="551">
        <f>SUMIFS(용기수불기초자료!$D$3:$D$4794,용기수불기초자료!$B$3:$B$4794,A145,용기수불기초자료!$C$3:$C$4794,$AP$3)</f>
        <v>0</v>
      </c>
      <c r="AR145" s="551">
        <f>SUMIFS(용기수불기초자료!$G$3:$G$4794,용기수불기초자료!$B$3:$B$4794,A145,용기수불기초자료!$C$3:$C$4794,$AP$3)</f>
        <v>0</v>
      </c>
      <c r="AS145" s="548">
        <f t="shared" ref="AS145" si="1010">AP145+AQ145-AR145</f>
        <v>0</v>
      </c>
      <c r="AT145" s="552">
        <v>4</v>
      </c>
      <c r="AU145" s="551">
        <f>SUMIFS(용기수불기초자료!$D$3:$D$4794,용기수불기초자료!$B$3:$B$4794,A145,용기수불기초자료!$C$3:$C$4794,$AT$3)</f>
        <v>1</v>
      </c>
      <c r="AV145" s="551">
        <f>SUMIFS(용기수불기초자료!$G$3:$G$4794,용기수불기초자료!$B$3:$B$4794,A145,용기수불기초자료!$C$3:$C$4794,$AT$3)</f>
        <v>1</v>
      </c>
      <c r="AW145" s="548">
        <f t="shared" ref="AW145" si="1011">AT145+AU145-AV145</f>
        <v>4</v>
      </c>
      <c r="AX145" s="549">
        <v>0</v>
      </c>
      <c r="AY145" s="550">
        <f>SUMIFS(용기수불기초자료!$D$3:$D$4794,용기수불기초자료!$B$3:$B$4794,A145,용기수불기초자료!$C$3:$C$4794,$AX$3)</f>
        <v>0</v>
      </c>
      <c r="AZ145" s="551">
        <f>SUMIFS(용기수불기초자료!$G$3:$G$4794,용기수불기초자료!$B$3:$B$4794,A145,용기수불기초자료!$C$3:$C$4794,$AX$3)</f>
        <v>0</v>
      </c>
      <c r="BA145" s="547">
        <f t="shared" ref="BA145" si="1012">AX145+AY145-AZ145</f>
        <v>0</v>
      </c>
      <c r="BB145" s="552">
        <v>4</v>
      </c>
      <c r="BC145" s="550">
        <f>SUMIFS(용기수불기초자료!$D$3:$D$4794,용기수불기초자료!$B$3:$B$4794,A145,용기수불기초자료!$C$3:$C$4794,$BB$3)</f>
        <v>3</v>
      </c>
      <c r="BD145" s="551">
        <f>SUMIFS(용기수불기초자료!$G$3:$G$4794,용기수불기초자료!$B$3:$B$4794,A145,용기수불기초자료!$C$3:$C$4794,$BB$3)</f>
        <v>3</v>
      </c>
      <c r="BE145" s="548">
        <f t="shared" ref="BE145" si="1013">BB145+BC145-BD145</f>
        <v>4</v>
      </c>
      <c r="BF145" s="549">
        <v>0</v>
      </c>
      <c r="BG145" s="550">
        <f>SUMIFS(용기수불기초자료!$D$3:$D$4794,용기수불기초자료!$B$3:$B$4794,A145,용기수불기초자료!$C$3:$C$4794,$BF$3)</f>
        <v>0</v>
      </c>
      <c r="BH145" s="551">
        <f>SUMIFS(용기수불기초자료!$G$3:$G$4794,용기수불기초자료!$B$3:$B$4794,A145,용기수불기초자료!$C$3:$C$4794,$BF$3)</f>
        <v>0</v>
      </c>
      <c r="BI145" s="547">
        <f t="shared" ref="BI145" si="1014">BF145+BG145-BH145</f>
        <v>0</v>
      </c>
      <c r="BJ145" s="552">
        <v>0</v>
      </c>
      <c r="BK145" s="550">
        <f>SUMIFS(용기수불기초자료!$D$3:$D$4794,용기수불기초자료!$B$3:$B$4794,A145,용기수불기초자료!$C$3:$C$4794,$BJ$3)</f>
        <v>0</v>
      </c>
      <c r="BL145" s="551">
        <f>SUMIFS(용기수불기초자료!$G$3:$G$4794,용기수불기초자료!$B$3:$B$4794,A145,용기수불기초자료!$C$3:$C$4794,$BJ$3)</f>
        <v>0</v>
      </c>
      <c r="BM145" s="548">
        <f t="shared" ref="BM145" si="1015">BJ145+BK145-BL145</f>
        <v>0</v>
      </c>
      <c r="BN145" s="552">
        <v>2</v>
      </c>
      <c r="BO145" s="550">
        <f>SUMIFS(용기수불기초자료!$D$3:$D$4794,용기수불기초자료!$B$3:$B$4794,A145,용기수불기초자료!$C$3:$C$4794,$BN$3)</f>
        <v>0</v>
      </c>
      <c r="BP145" s="551">
        <f>SUMIFS(용기수불기초자료!$G$3:$G$4794,용기수불기초자료!$B$3:$B$4794,A145,용기수불기초자료!$C$3:$C$4794,$BN$3)</f>
        <v>0</v>
      </c>
      <c r="BQ145" s="548">
        <f t="shared" ref="BQ145" si="1016">BN145+BO145-BP145</f>
        <v>2</v>
      </c>
      <c r="BR145" s="552">
        <v>0</v>
      </c>
      <c r="BS145" s="550">
        <f>SUMIFS(용기수불기초자료!$D$3:$D$4794,용기수불기초자료!$B$3:$B$4794,A145,용기수불기초자료!$C$3:$C$4794,$BR$3)</f>
        <v>0</v>
      </c>
      <c r="BT145" s="551">
        <f>SUMIFS(용기수불기초자료!$G$3:$G$4794,용기수불기초자료!$B$3:$B$4794,A145,용기수불기초자료!$C$3:$C$4794,$BR$3)</f>
        <v>0</v>
      </c>
      <c r="BU145" s="548">
        <f t="shared" ref="BU145" si="1017">BR145+BS145-BT145</f>
        <v>0</v>
      </c>
      <c r="BV145" s="549">
        <v>0</v>
      </c>
      <c r="BW145" s="550">
        <f>SUMIFS(용기수불기초자료!$D$3:$D$4794,용기수불기초자료!$B$3:$B$4794,A145,용기수불기초자료!$C$3:$C$4794,$BV$3)</f>
        <v>0</v>
      </c>
      <c r="BX145" s="551">
        <f>SUMIFS(용기수불기초자료!$G$3:$G$4794,용기수불기초자료!$B$3:$B$4794,A145,용기수불기초자료!$C$3:$C$4794,$BV$3)</f>
        <v>0</v>
      </c>
      <c r="BY145" s="547">
        <f t="shared" ref="BY145" si="1018">BV145+BW145-BX145</f>
        <v>0</v>
      </c>
      <c r="BZ145" s="552">
        <v>0</v>
      </c>
      <c r="CA145" s="550">
        <f>SUMIFS(용기수불기초자료!$D$3:$D$4794,용기수불기초자료!$B$3:$B$4794,A145,용기수불기초자료!$C$3:$C$4794,$BZ$3)</f>
        <v>0</v>
      </c>
      <c r="CB145" s="551">
        <f>SUMIFS(용기수불기초자료!$G$3:$G$4794,용기수불기초자료!$B$3:$B$4794,A145,용기수불기초자료!$C$3:$C$4794,$BZ$3)</f>
        <v>0</v>
      </c>
      <c r="CC145" s="548">
        <f t="shared" ref="CC145" si="1019">BZ145+CA145-CB145</f>
        <v>0</v>
      </c>
      <c r="CD145" s="552">
        <v>0</v>
      </c>
      <c r="CE145" s="550">
        <f>SUMIFS(용기수불기초자료!$D$3:$D$4794,용기수불기초자료!$B$3:$B$4794,A145,용기수불기초자료!$C$3:$C$4794,$CD$3)</f>
        <v>0</v>
      </c>
      <c r="CF145" s="551">
        <f>SUMIFS(용기수불기초자료!$G$3:$G$4794,용기수불기초자료!$B$3:$B$4794,A145,용기수불기초자료!$C$3:$C$4794,$CD$3)</f>
        <v>0</v>
      </c>
      <c r="CG145" s="548">
        <f t="shared" ref="CG145" si="1020">CD145+CE145-CF145</f>
        <v>0</v>
      </c>
      <c r="CH145" s="552">
        <v>0</v>
      </c>
      <c r="CI145" s="550">
        <f>SUMIFS(용기수불기초자료!$D$3:$D$4794,용기수불기초자료!$B$3:$B$4794,A145,용기수불기초자료!$C$3:$C$4794,$CH$3)</f>
        <v>0</v>
      </c>
      <c r="CJ145" s="551">
        <f>SUMIFS(용기수불기초자료!$G$3:$G$4794,용기수불기초자료!$B$3:$B$4794,A145,용기수불기초자료!$C$3:$C$4794,$CH$3)</f>
        <v>0</v>
      </c>
      <c r="CK145" s="548">
        <f t="shared" ref="CK145" si="1021">CH145+CI145-CJ145</f>
        <v>0</v>
      </c>
      <c r="CL145" s="549">
        <v>0</v>
      </c>
      <c r="CM145" s="550">
        <f>SUMIFS(용기수불기초자료!$D$3:$D$4794,용기수불기초자료!$B$3:$B$4794,A145,용기수불기초자료!$C$3:$C$4794,$CL$3)</f>
        <v>0</v>
      </c>
      <c r="CN145" s="551">
        <f>SUMIFS(용기수불기초자료!$G$3:$G$4794,용기수불기초자료!$B$3:$B$4794,A145,용기수불기초자료!$C$3:$C$4794,$CL$3)</f>
        <v>0</v>
      </c>
      <c r="CO145" s="547">
        <f t="shared" ref="CO145" si="1022">CL145+CM145-CN145</f>
        <v>0</v>
      </c>
      <c r="CP145" s="552">
        <v>0</v>
      </c>
      <c r="CQ145" s="550">
        <f>SUMIFS(용기수불기초자료!$D$3:$D$4794,용기수불기초자료!$B$3:$B$4794,A145,용기수불기초자료!$C$3:$C$4794,$CP$3)</f>
        <v>0</v>
      </c>
      <c r="CR145" s="551">
        <f>SUMIFS(용기수불기초자료!$G$3:$G$4794,용기수불기초자료!$B$3:$B$4794,A145,용기수불기초자료!$C$3:$C$4794,$CP$3)</f>
        <v>0</v>
      </c>
      <c r="CS145" s="548">
        <f t="shared" ref="CS145" si="1023">CP145+CQ145-CR145</f>
        <v>0</v>
      </c>
      <c r="CT145" s="549">
        <v>0</v>
      </c>
      <c r="CU145" s="550">
        <f>SUMIFS(용기수불기초자료!$D$3:$D$4794,용기수불기초자료!$B$3:$B$4794,A145,용기수불기초자료!$C$3:$C$4794,$CT$3)</f>
        <v>0</v>
      </c>
      <c r="CV145" s="551">
        <f>SUMIFS(용기수불기초자료!$G$3:$G$4794,용기수불기초자료!$B$3:$B$4794,A145,용기수불기초자료!$C$3:$C$4794,$CT$3)</f>
        <v>0</v>
      </c>
      <c r="CW145" s="547">
        <f t="shared" ref="CW145" si="1024">CT145+CU145-CV145</f>
        <v>0</v>
      </c>
      <c r="CX145" s="552">
        <v>0</v>
      </c>
      <c r="CY145" s="550">
        <f>SUMIFS(용기수불기초자료!$D$3:$D$4794,용기수불기초자료!$B$3:$B$4794,A145,용기수불기초자료!$C$3:$C$4794,$CX$3)</f>
        <v>0</v>
      </c>
      <c r="CZ145" s="551">
        <f>SUMIFS(용기수불기초자료!$G$3:$G$4794,용기수불기초자료!$B$3:$B$4794,A145,용기수불기초자료!$C$3:$C$4794,$CX$3)</f>
        <v>0</v>
      </c>
      <c r="DA145" s="548">
        <f t="shared" ref="DA145" si="1025">CX145+CY145-CZ145</f>
        <v>0</v>
      </c>
      <c r="DB145" s="549">
        <v>0</v>
      </c>
      <c r="DC145" s="550">
        <f>SUMIFS(용기수불기초자료!$D$3:$D$4794,용기수불기초자료!$B$3:$B$4794,A145,용기수불기초자료!$C$3:$C$4794,$DB$3)</f>
        <v>0</v>
      </c>
      <c r="DD145" s="551">
        <f>SUMIFS(용기수불기초자료!$G$3:$G$4794,용기수불기초자료!$B$3:$B$4794,A145,용기수불기초자료!$C$3:$C$4794,$DB$3)</f>
        <v>0</v>
      </c>
      <c r="DE145" s="547">
        <f>DB145+DC145-DD145</f>
        <v>0</v>
      </c>
      <c r="DF145" s="552">
        <v>0</v>
      </c>
      <c r="DG145" s="550">
        <f>SUMIFS(용기수불기초자료!$D$3:$D$4794,용기수불기초자료!$B$3:$B$4794,A145,용기수불기초자료!$C$3:$C$4794,$DF$3)</f>
        <v>0</v>
      </c>
      <c r="DH145" s="551">
        <f>SUMIFS(용기수불기초자료!$G$3:$G$4794,용기수불기초자료!$B$3:$B$4794,A145,용기수불기초자료!$C$3:$C$4794,$DF$3)</f>
        <v>0</v>
      </c>
      <c r="DI145" s="548">
        <f t="shared" ref="DI145" si="1026">DF145+DG145-DH145</f>
        <v>0</v>
      </c>
      <c r="DJ145" s="552">
        <v>0</v>
      </c>
      <c r="DK145" s="550">
        <f>SUMIFS(용기수불기초자료!$D$3:$D$4794,용기수불기초자료!$B$3:$B$4794,A145,용기수불기초자료!$C$3:$C$4794,$DJ$3)</f>
        <v>0</v>
      </c>
      <c r="DL145" s="551">
        <f>SUMIFS(용기수불기초자료!$G$3:$G$4794,용기수불기초자료!$B$3:$B$4794,A145,용기수불기초자료!$C$3:$C$4794,$DJ$3)</f>
        <v>0</v>
      </c>
      <c r="DM145" s="548">
        <f t="shared" ref="DM145" si="1027">DJ145+DK145-DL145</f>
        <v>0</v>
      </c>
      <c r="DN145" s="552">
        <v>0</v>
      </c>
      <c r="DO145" s="550">
        <f>SUMIFS(용기수불기초자료!$D$3:$D$4794,용기수불기초자료!$B$3:$B$4794,A145,용기수불기초자료!$C$3:$C$4794,$DN$3)</f>
        <v>0</v>
      </c>
      <c r="DP145" s="551">
        <f>SUMIFS(용기수불기초자료!$G$3:$G$4794,용기수불기초자료!$B$3:$B$4794,A145,용기수불기초자료!$C$3:$C$4794,$DN$3)</f>
        <v>0</v>
      </c>
      <c r="DQ145" s="554">
        <f t="shared" ref="DQ145" si="1028">DN145+DO145-DP145</f>
        <v>0</v>
      </c>
      <c r="DR145" s="549">
        <v>0</v>
      </c>
      <c r="DS145" s="550">
        <f>SUMIFS(용기수불기초자료!$D$3:$D$4794,용기수불기초자료!$B$3:$B$4794,A145,용기수불기초자료!$C$3:$C$4794,$DR$3)</f>
        <v>0</v>
      </c>
      <c r="DT145" s="551">
        <f>SUMIFS(용기수불기초자료!$G$3:$G$4794,용기수불기초자료!$B$3:$B$4794,A145,용기수불기초자료!$C$3:$C$4794,$DR$3)</f>
        <v>0</v>
      </c>
      <c r="DU145" s="547">
        <f t="shared" si="877"/>
        <v>0</v>
      </c>
      <c r="DV145" s="552">
        <v>5</v>
      </c>
      <c r="DW145" s="550">
        <f>SUMIFS(용기수불기초자료!$D$3:$D$4794,용기수불기초자료!$B$3:$B$4794,A145,용기수불기초자료!$C$3:$C$4794,$DV$3)</f>
        <v>30</v>
      </c>
      <c r="DX145" s="551">
        <f>SUMIFS(용기수불기초자료!$G$3:$G$4794,용기수불기초자료!$B$3:$B$4794,A145,용기수불기초자료!$C$3:$C$4794,$DV$3)</f>
        <v>28</v>
      </c>
      <c r="DY145" s="548">
        <f t="shared" ref="DY145" si="1029">DV145+DW145-DX145</f>
        <v>7</v>
      </c>
      <c r="DZ145" s="549">
        <v>0</v>
      </c>
      <c r="EA145" s="550">
        <f>SUMIFS(용기수불기초자료!$D$3:$D$4794,용기수불기초자료!$B$3:$B$4794,A145,용기수불기초자료!$C$3:$C$4794,$DZ$3)</f>
        <v>0</v>
      </c>
      <c r="EB145" s="551">
        <f>SUMIFS(용기수불기초자료!$G$3:$G$4794,용기수불기초자료!$B$3:$B$4794,A145,용기수불기초자료!$C$3:$C$4794,$DZ$3)</f>
        <v>0</v>
      </c>
      <c r="EC145" s="547">
        <f t="shared" ref="EC145" si="1030">DZ145+EA145-EB145</f>
        <v>0</v>
      </c>
      <c r="ED145" s="552">
        <v>0</v>
      </c>
      <c r="EE145" s="550">
        <f>SUMIFS(용기수불기초자료!$D$3:$D$4794,용기수불기초자료!$B$3:$B$4794,A145,용기수불기초자료!$C$3:$C$4794,$ED$3)</f>
        <v>0</v>
      </c>
      <c r="EF145" s="551">
        <f>SUMIFS(용기수불기초자료!$G$3:$G$4794,용기수불기초자료!$B$3:$B$4794,A145,용기수불기초자료!$C$3:$C$4794,$ED$3)</f>
        <v>0</v>
      </c>
      <c r="EG145" s="548">
        <f t="shared" ref="EG145" si="1031">ED145+EE145-EF145</f>
        <v>0</v>
      </c>
      <c r="EH145" s="552">
        <v>0</v>
      </c>
      <c r="EI145" s="550">
        <f>SUMIFS(용기수불기초자료!$D$3:$D$4794,용기수불기초자료!$B$3:$B$4794,A145,용기수불기초자료!$C$3:$C$4794,$EH$3)</f>
        <v>0</v>
      </c>
      <c r="EJ145" s="551">
        <f>SUMIFS(용기수불기초자료!$G$3:$G$4794,용기수불기초자료!$B$3:$B$4794,A145,용기수불기초자료!$C$3:$C$4794,$EH$3)</f>
        <v>0</v>
      </c>
      <c r="EK145" s="548">
        <f t="shared" ref="EK145" si="1032">EH145+EI145-EJ145</f>
        <v>0</v>
      </c>
      <c r="EL145" s="549">
        <v>0</v>
      </c>
      <c r="EM145" s="550">
        <f>SUMIFS(용기수불기초자료!$D$3:$D$4794,용기수불기초자료!$B$3:$B$4794,A145,용기수불기초자료!$C$3:$C$4794,$EL$3)</f>
        <v>0</v>
      </c>
      <c r="EN145" s="551">
        <f>SUMIFS(용기수불기초자료!$G$3:$G$4794,용기수불기초자료!$B$3:$B$4794,A145,용기수불기초자료!$C$3:$C$4794,$EL$3)</f>
        <v>0</v>
      </c>
      <c r="EO145" s="547">
        <f t="shared" ref="EO145" si="1033">EL145+EM145-EN145</f>
        <v>0</v>
      </c>
      <c r="EP145" s="552">
        <v>0</v>
      </c>
      <c r="EQ145" s="550">
        <f>SUMIFS(용기수불기초자료!$D$3:$D$4794,용기수불기초자료!$B$3:$B$4794,A145,용기수불기초자료!$C$3:$C$4794,$EP$3)</f>
        <v>0</v>
      </c>
      <c r="ER145" s="551">
        <f>SUMIFS(용기수불기초자료!$G$3:$G$4794,용기수불기초자료!$B$3:$B$4794,A145,용기수불기초자료!$C$3:$C$4794,$EP$3)</f>
        <v>0</v>
      </c>
      <c r="ES145" s="548">
        <f t="shared" ref="ES145" si="1034">EP145+EQ145-ER145</f>
        <v>0</v>
      </c>
      <c r="ET145" s="552">
        <v>0</v>
      </c>
      <c r="EU145" s="550">
        <f>SUMIFS(용기수불기초자료!$D$3:$D$4794,용기수불기초자료!$B$3:$B$4794,A145,용기수불기초자료!$C$3:$C$4794,$ET$3)</f>
        <v>0</v>
      </c>
      <c r="EV145" s="551">
        <f>SUMIFS(용기수불기초자료!$G$3:$G$4794,용기수불기초자료!$B$3:$B$4794,A145,용기수불기초자료!$C$3:$C$4794,$ET$3)</f>
        <v>0</v>
      </c>
      <c r="EW145" s="548">
        <f t="shared" ref="EW145" si="1035">ET145+EU145-EV145</f>
        <v>0</v>
      </c>
      <c r="EX145" s="552">
        <v>0</v>
      </c>
      <c r="EY145" s="550">
        <f>SUMIFS(용기수불기초자료!$D$3:$D$4794,용기수불기초자료!$B$3:$B$4794,A145,용기수불기초자료!$C$3:$C$4794,$EX$3)</f>
        <v>0</v>
      </c>
      <c r="EZ145" s="551">
        <f>SUMIFS(용기수불기초자료!$G$3:$G$4794,용기수불기초자료!$B$3:$B$4794,A145,용기수불기초자료!$C$3:$C$4794,$EX$3)</f>
        <v>0</v>
      </c>
      <c r="FA145" s="554">
        <f t="shared" ref="FA145" si="1036">EX145+EY145-EZ145</f>
        <v>0</v>
      </c>
      <c r="FB145" s="552">
        <v>0</v>
      </c>
      <c r="FC145" s="555">
        <f>SUMIFS(용기수불기초자료!$D$3:$D$4794,용기수불기초자료!$B$3:$B$4794,A145,용기수불기초자료!$C$3:$C$4794,$FB$3)</f>
        <v>0</v>
      </c>
      <c r="FD145" s="555">
        <f>SUMIFS(용기수불기초자료!$G$3:$G$4794,용기수불기초자료!$B$3:$B$4794,A145,용기수불기초자료!$C$3:$C$4794,$FB$3)</f>
        <v>0</v>
      </c>
      <c r="FE145" s="554">
        <f t="shared" ref="FE145" si="1037">FB145+FC145-FD145</f>
        <v>0</v>
      </c>
      <c r="FF145" s="552">
        <v>0</v>
      </c>
      <c r="FG145" s="555">
        <f>SUMIFS(용기수불기초자료!$D$3:$D$4794,용기수불기초자료!$B$3:$B$4794,A145,용기수불기초자료!$C$3:$C$4794,$FF$3)</f>
        <v>0</v>
      </c>
      <c r="FH145" s="555">
        <f>SUMIFS(용기수불기초자료!$G$3:$G$4794,용기수불기초자료!$B$3:$B$4794,A145,용기수불기초자료!$C$3:$C$4794,$FF$3)</f>
        <v>0</v>
      </c>
      <c r="FI145" s="554">
        <f t="shared" ref="FI145" si="1038">FF145+FG145-FH145</f>
        <v>0</v>
      </c>
      <c r="FJ145" s="552">
        <v>0</v>
      </c>
      <c r="FK145" s="555">
        <f>SUMIFS(용기수불기초자료!$D$3:$D$4794,용기수불기초자료!$B$3:$B$4794,$A145,용기수불기초자료!$C$3:$C$4794,$FJ$3)</f>
        <v>0</v>
      </c>
      <c r="FL145" s="555">
        <f>SUMIFS(용기수불기초자료!$G$3:$G$4794,용기수불기초자료!$B$3:$B$4794,$A145,용기수불기초자료!$C$3:$C$4794,$FJ$3)</f>
        <v>0</v>
      </c>
      <c r="FM145" s="554">
        <f t="shared" ref="FM145" si="1039">FJ145+FK145-FL145</f>
        <v>0</v>
      </c>
      <c r="FN145" s="552">
        <v>0</v>
      </c>
      <c r="FO145" s="555">
        <f>SUMIFS(용기수불기초자료!$D$3:$D$4794,용기수불기초자료!$B$3:$B$4794,$A145,용기수불기초자료!$C$3:$C$4794,$FN$3)</f>
        <v>0</v>
      </c>
      <c r="FP145" s="555">
        <f>SUMIFS(용기수불기초자료!$G$3:$G$4794,용기수불기초자료!$B$3:$B$4794,$A145,용기수불기초자료!$C$3:$C$4794,$FN$3)</f>
        <v>0</v>
      </c>
      <c r="FQ145" s="554">
        <f t="shared" ref="FQ145" si="1040">FN145+FO145-FP145</f>
        <v>0</v>
      </c>
      <c r="FR145" s="558">
        <v>1</v>
      </c>
      <c r="FS145" s="582">
        <f>SUMIF(기화기수불!$B$4:$B$628,A145,기화기수불!$D$4:$D$628)</f>
        <v>0</v>
      </c>
      <c r="FT145" s="582">
        <f>SUMIF(기화기수불!$B$4:$B$628,A145,기화기수불!$C$4:$C$628)</f>
        <v>0</v>
      </c>
      <c r="FU145" s="559">
        <f t="shared" si="926"/>
        <v>1</v>
      </c>
      <c r="FW145" s="228"/>
    </row>
    <row r="146" spans="1:179" x14ac:dyDescent="0.3">
      <c r="A146" s="945" t="s">
        <v>1009</v>
      </c>
      <c r="B146" s="546">
        <f t="shared" si="920"/>
        <v>12</v>
      </c>
      <c r="C146" s="547">
        <f t="shared" si="921"/>
        <v>11</v>
      </c>
      <c r="D146" s="547">
        <f t="shared" si="922"/>
        <v>12</v>
      </c>
      <c r="E146" s="548">
        <f t="shared" si="923"/>
        <v>11</v>
      </c>
      <c r="F146" s="549">
        <v>1</v>
      </c>
      <c r="G146" s="550">
        <f>SUMIFS(용기수불기초자료!$D$3:$D$4794,용기수불기초자료!$B$3:$B$4794,A146,용기수불기초자료!$C$3:$C$4794,$F$3)</f>
        <v>0</v>
      </c>
      <c r="H146" s="551">
        <f>SUMIFS(용기수불기초자료!$G$3:$G$4794,용기수불기초자료!$B$3:$B$4794,A146,용기수불기초자료!$C$3:$C$4794,$F$3)</f>
        <v>0</v>
      </c>
      <c r="I146" s="547">
        <f t="shared" ref="I146" si="1041">F146+G146-H146</f>
        <v>1</v>
      </c>
      <c r="J146" s="552">
        <v>0</v>
      </c>
      <c r="K146" s="550">
        <f>SUMIFS(용기수불기초자료!$D$3:$D$4794,용기수불기초자료!$B$3:$B$4794,A146,용기수불기초자료!$C$3:$C$4794,$J$3)</f>
        <v>0</v>
      </c>
      <c r="L146" s="551">
        <f>SUMIFS(용기수불기초자료!$G$3:$G$4794,용기수불기초자료!$B$3:$B$4794,A146,용기수불기초자료!$C$3:$C$4794,$J$3)</f>
        <v>0</v>
      </c>
      <c r="M146" s="548">
        <f t="shared" ref="M146" si="1042">J146+K146-L146</f>
        <v>0</v>
      </c>
      <c r="N146" s="549">
        <v>2</v>
      </c>
      <c r="O146" s="550">
        <f>SUMIFS(용기수불기초자료!$D$3:$D$4794,용기수불기초자료!$B$3:$B$4794,A146,용기수불기초자료!$C$3:$C$4794,$N$3)</f>
        <v>0</v>
      </c>
      <c r="P146" s="551">
        <f>SUMIFS(용기수불기초자료!$G$3:$G$4794,용기수불기초자료!$B$3:$B$4794,A146,용기수불기초자료!$C$3:$C$4794,$N$3)</f>
        <v>0</v>
      </c>
      <c r="Q146" s="547">
        <f t="shared" ref="Q146" si="1043">N146+O146-P146</f>
        <v>2</v>
      </c>
      <c r="R146" s="552">
        <v>0</v>
      </c>
      <c r="S146" s="551">
        <f>SUMIFS(용기수불기초자료!$D$3:$D$4794,용기수불기초자료!$B$3:$B$4794,A146,용기수불기초자료!$C$3:$C$4794,$R$3)</f>
        <v>0</v>
      </c>
      <c r="T146" s="551">
        <f>SUMIFS(용기수불기초자료!$G$3:$G$4794,용기수불기초자료!$B$3:$B$4794,A146,용기수불기초자료!$C$3:$C$4794,$R$3)</f>
        <v>0</v>
      </c>
      <c r="U146" s="548">
        <f t="shared" ref="U146" si="1044">R146+S146-T146</f>
        <v>0</v>
      </c>
      <c r="V146" s="549">
        <v>0</v>
      </c>
      <c r="W146" s="551">
        <f>SUMIFS(용기수불기초자료!$D$3:$D$4794,용기수불기초자료!$B$3:$B$4794,A146,용기수불기초자료!$C$3:$C$4794,$V$3)</f>
        <v>0</v>
      </c>
      <c r="X146" s="551">
        <f>SUMIFS(용기수불기초자료!$G$3:$G$4794,용기수불기초자료!$B$3:$B$4794,A146,용기수불기초자료!$C$3:$C$4794,$V$3)</f>
        <v>0</v>
      </c>
      <c r="Y146" s="547">
        <f t="shared" ref="Y146" si="1045">V146+W146-X146</f>
        <v>0</v>
      </c>
      <c r="Z146" s="552">
        <v>0</v>
      </c>
      <c r="AA146" s="551">
        <f>SUMIFS(용기수불기초자료!$D$3:$D$4794,용기수불기초자료!$B$3:$B$4794,A146,용기수불기초자료!$C$3:$C$4794,$Z$3)</f>
        <v>0</v>
      </c>
      <c r="AB146" s="551">
        <f>SUMIFS(용기수불기초자료!$G$3:$G$4794,용기수불기초자료!$B$3:$B$4794,A146,용기수불기초자료!$C$3:$C$4794,$Z$3)</f>
        <v>0</v>
      </c>
      <c r="AC146" s="548">
        <f t="shared" ref="AC146" si="1046">Z146+AA146-AB146</f>
        <v>0</v>
      </c>
      <c r="AD146" s="552">
        <v>0</v>
      </c>
      <c r="AE146" s="551">
        <f>SUMIFS(용기수불기초자료!$D$3:$D$4794,용기수불기초자료!$B$3:$B$4794,A146,용기수불기초자료!$C$3:$C$4794,$AD$3)</f>
        <v>0</v>
      </c>
      <c r="AF146" s="551">
        <f>SUMIFS(용기수불기초자료!$G$3:$G$4794,용기수불기초자료!$B$3:$B$4794,A146,용기수불기초자료!$C$3:$C$4794,$AD$3)</f>
        <v>0</v>
      </c>
      <c r="AG146" s="548">
        <f t="shared" ref="AG146" si="1047">AD146+AE146-AF146</f>
        <v>0</v>
      </c>
      <c r="AH146" s="549">
        <v>10</v>
      </c>
      <c r="AI146" s="551">
        <f>SUMIFS(용기수불기초자료!$D$3:$D$4794,용기수불기초자료!$B$3:$B$4794,A146,용기수불기초자료!$C$3:$C$4794,$AH$3)</f>
        <v>11</v>
      </c>
      <c r="AJ146" s="551">
        <f>SUMIFS(용기수불기초자료!$G$3:$G$4794,용기수불기초자료!$B$3:$B$4794,A146,용기수불기초자료!$C$3:$C$4794,$AH$3)</f>
        <v>12</v>
      </c>
      <c r="AK146" s="547">
        <f t="shared" ref="AK146:AK150" si="1048">AH146+AI146-AJ146</f>
        <v>9</v>
      </c>
      <c r="AL146" s="552">
        <v>0</v>
      </c>
      <c r="AM146" s="551">
        <f>SUMIFS(용기수불기초자료!$D$3:$D$4794,용기수불기초자료!$B$3:$B$4794,A146,용기수불기초자료!$C$3:$C$4794,$AL$3)</f>
        <v>0</v>
      </c>
      <c r="AN146" s="551">
        <f>SUMIFS(용기수불기초자료!$G$3:$G$4794,용기수불기초자료!$B$3:$B$4794,A146,용기수불기초자료!$C$3:$C$4794,$AL$3)</f>
        <v>0</v>
      </c>
      <c r="AO146" s="548">
        <f t="shared" ref="AO146:AO150" si="1049">AL146+AM146-AN146</f>
        <v>0</v>
      </c>
      <c r="AP146" s="552">
        <v>0</v>
      </c>
      <c r="AQ146" s="551">
        <f>SUMIFS(용기수불기초자료!$D$3:$D$4794,용기수불기초자료!$B$3:$B$4794,A146,용기수불기초자료!$C$3:$C$4794,$AP$3)</f>
        <v>0</v>
      </c>
      <c r="AR146" s="551">
        <f>SUMIFS(용기수불기초자료!$G$3:$G$4794,용기수불기초자료!$B$3:$B$4794,A146,용기수불기초자료!$C$3:$C$4794,$AP$3)</f>
        <v>0</v>
      </c>
      <c r="AS146" s="548">
        <f t="shared" ref="AS146" si="1050">AP146+AQ146-AR146</f>
        <v>0</v>
      </c>
      <c r="AT146" s="552">
        <v>0</v>
      </c>
      <c r="AU146" s="551">
        <f>SUMIFS(용기수불기초자료!$D$3:$D$4794,용기수불기초자료!$B$3:$B$4794,A146,용기수불기초자료!$C$3:$C$4794,$AT$3)</f>
        <v>0</v>
      </c>
      <c r="AV146" s="551">
        <f>SUMIFS(용기수불기초자료!$G$3:$G$4794,용기수불기초자료!$B$3:$B$4794,A146,용기수불기초자료!$C$3:$C$4794,$AT$3)</f>
        <v>0</v>
      </c>
      <c r="AW146" s="548">
        <f t="shared" ref="AW146" si="1051">AT146+AU146-AV146</f>
        <v>0</v>
      </c>
      <c r="AX146" s="549">
        <v>0</v>
      </c>
      <c r="AY146" s="550">
        <f>SUMIFS(용기수불기초자료!$D$3:$D$4794,용기수불기초자료!$B$3:$B$4794,A146,용기수불기초자료!$C$3:$C$4794,$AX$3)</f>
        <v>0</v>
      </c>
      <c r="AZ146" s="551">
        <f>SUMIFS(용기수불기초자료!$G$3:$G$4794,용기수불기초자료!$B$3:$B$4794,A146,용기수불기초자료!$C$3:$C$4794,$AX$3)</f>
        <v>0</v>
      </c>
      <c r="BA146" s="547">
        <f t="shared" ref="BA146" si="1052">AX146+AY146-AZ146</f>
        <v>0</v>
      </c>
      <c r="BB146" s="552">
        <v>0</v>
      </c>
      <c r="BC146" s="550">
        <f>SUMIFS(용기수불기초자료!$D$3:$D$4794,용기수불기초자료!$B$3:$B$4794,A146,용기수불기초자료!$C$3:$C$4794,$BB$3)</f>
        <v>0</v>
      </c>
      <c r="BD146" s="551">
        <f>SUMIFS(용기수불기초자료!$G$3:$G$4794,용기수불기초자료!$B$3:$B$4794,A146,용기수불기초자료!$C$3:$C$4794,$BB$3)</f>
        <v>0</v>
      </c>
      <c r="BE146" s="548">
        <f t="shared" ref="BE146" si="1053">BB146+BC146-BD146</f>
        <v>0</v>
      </c>
      <c r="BF146" s="549">
        <v>0</v>
      </c>
      <c r="BG146" s="550">
        <f>SUMIFS(용기수불기초자료!$D$3:$D$4794,용기수불기초자료!$B$3:$B$4794,A146,용기수불기초자료!$C$3:$C$4794,$BF$3)</f>
        <v>0</v>
      </c>
      <c r="BH146" s="551">
        <f>SUMIFS(용기수불기초자료!$G$3:$G$4794,용기수불기초자료!$B$3:$B$4794,A146,용기수불기초자료!$C$3:$C$4794,$BF$3)</f>
        <v>0</v>
      </c>
      <c r="BI146" s="547">
        <f t="shared" ref="BI146" si="1054">BF146+BG146-BH146</f>
        <v>0</v>
      </c>
      <c r="BJ146" s="552">
        <v>0</v>
      </c>
      <c r="BK146" s="550">
        <f>SUMIFS(용기수불기초자료!$D$3:$D$4794,용기수불기초자료!$B$3:$B$4794,A146,용기수불기초자료!$C$3:$C$4794,$BJ$3)</f>
        <v>0</v>
      </c>
      <c r="BL146" s="551">
        <f>SUMIFS(용기수불기초자료!$G$3:$G$4794,용기수불기초자료!$B$3:$B$4794,A146,용기수불기초자료!$C$3:$C$4794,$BJ$3)</f>
        <v>0</v>
      </c>
      <c r="BM146" s="548">
        <f t="shared" ref="BM146" si="1055">BJ146+BK146-BL146</f>
        <v>0</v>
      </c>
      <c r="BN146" s="552">
        <v>0</v>
      </c>
      <c r="BO146" s="550">
        <f>SUMIFS(용기수불기초자료!$D$3:$D$4794,용기수불기초자료!$B$3:$B$4794,A146,용기수불기초자료!$C$3:$C$4794,$BN$3)</f>
        <v>0</v>
      </c>
      <c r="BP146" s="551">
        <f>SUMIFS(용기수불기초자료!$G$3:$G$4794,용기수불기초자료!$B$3:$B$4794,A146,용기수불기초자료!$C$3:$C$4794,$BN$3)</f>
        <v>0</v>
      </c>
      <c r="BQ146" s="548">
        <f t="shared" ref="BQ146" si="1056">BN146+BO146-BP146</f>
        <v>0</v>
      </c>
      <c r="BR146" s="552">
        <v>0</v>
      </c>
      <c r="BS146" s="550">
        <f>SUMIFS(용기수불기초자료!$D$3:$D$4794,용기수불기초자료!$B$3:$B$4794,A146,용기수불기초자료!$C$3:$C$4794,$BR$3)</f>
        <v>0</v>
      </c>
      <c r="BT146" s="551">
        <f>SUMIFS(용기수불기초자료!$G$3:$G$4794,용기수불기초자료!$B$3:$B$4794,A146,용기수불기초자료!$C$3:$C$4794,$BR$3)</f>
        <v>0</v>
      </c>
      <c r="BU146" s="548">
        <f t="shared" ref="BU146" si="1057">BR146+BS146-BT146</f>
        <v>0</v>
      </c>
      <c r="BV146" s="549">
        <v>0</v>
      </c>
      <c r="BW146" s="550">
        <f>SUMIFS(용기수불기초자료!$D$3:$D$4794,용기수불기초자료!$B$3:$B$4794,A146,용기수불기초자료!$C$3:$C$4794,$BV$3)</f>
        <v>0</v>
      </c>
      <c r="BX146" s="551">
        <f>SUMIFS(용기수불기초자료!$G$3:$G$4794,용기수불기초자료!$B$3:$B$4794,A146,용기수불기초자료!$C$3:$C$4794,$BV$3)</f>
        <v>0</v>
      </c>
      <c r="BY146" s="547">
        <f t="shared" ref="BY146" si="1058">BV146+BW146-BX146</f>
        <v>0</v>
      </c>
      <c r="BZ146" s="552">
        <v>0</v>
      </c>
      <c r="CA146" s="550">
        <f>SUMIFS(용기수불기초자료!$D$3:$D$4794,용기수불기초자료!$B$3:$B$4794,A146,용기수불기초자료!$C$3:$C$4794,$BZ$3)</f>
        <v>0</v>
      </c>
      <c r="CB146" s="551">
        <f>SUMIFS(용기수불기초자료!$G$3:$G$4794,용기수불기초자료!$B$3:$B$4794,A146,용기수불기초자료!$C$3:$C$4794,$BZ$3)</f>
        <v>0</v>
      </c>
      <c r="CC146" s="548">
        <f t="shared" ref="CC146" si="1059">BZ146+CA146-CB146</f>
        <v>0</v>
      </c>
      <c r="CD146" s="552">
        <v>0</v>
      </c>
      <c r="CE146" s="550">
        <f>SUMIFS(용기수불기초자료!$D$3:$D$4794,용기수불기초자료!$B$3:$B$4794,A146,용기수불기초자료!$C$3:$C$4794,$CD$3)</f>
        <v>0</v>
      </c>
      <c r="CF146" s="551">
        <f>SUMIFS(용기수불기초자료!$G$3:$G$4794,용기수불기초자료!$B$3:$B$4794,A146,용기수불기초자료!$C$3:$C$4794,$CD$3)</f>
        <v>0</v>
      </c>
      <c r="CG146" s="548">
        <f t="shared" ref="CG146" si="1060">CD146+CE146-CF146</f>
        <v>0</v>
      </c>
      <c r="CH146" s="552">
        <v>0</v>
      </c>
      <c r="CI146" s="550">
        <f>SUMIFS(용기수불기초자료!$D$3:$D$4794,용기수불기초자료!$B$3:$B$4794,A146,용기수불기초자료!$C$3:$C$4794,$CH$3)</f>
        <v>0</v>
      </c>
      <c r="CJ146" s="551">
        <f>SUMIFS(용기수불기초자료!$G$3:$G$4794,용기수불기초자료!$B$3:$B$4794,A146,용기수불기초자료!$C$3:$C$4794,$CH$3)</f>
        <v>0</v>
      </c>
      <c r="CK146" s="548">
        <f t="shared" ref="CK146" si="1061">CH146+CI146-CJ146</f>
        <v>0</v>
      </c>
      <c r="CL146" s="549">
        <v>0</v>
      </c>
      <c r="CM146" s="550">
        <f>SUMIFS(용기수불기초자료!$D$3:$D$4794,용기수불기초자료!$B$3:$B$4794,A146,용기수불기초자료!$C$3:$C$4794,$CL$3)</f>
        <v>0</v>
      </c>
      <c r="CN146" s="551">
        <f>SUMIFS(용기수불기초자료!$G$3:$G$4794,용기수불기초자료!$B$3:$B$4794,A146,용기수불기초자료!$C$3:$C$4794,$CL$3)</f>
        <v>0</v>
      </c>
      <c r="CO146" s="547">
        <f t="shared" ref="CO146" si="1062">CL146+CM146-CN146</f>
        <v>0</v>
      </c>
      <c r="CP146" s="552">
        <v>0</v>
      </c>
      <c r="CQ146" s="550">
        <f>SUMIFS(용기수불기초자료!$D$3:$D$4794,용기수불기초자료!$B$3:$B$4794,A146,용기수불기초자료!$C$3:$C$4794,$CP$3)</f>
        <v>0</v>
      </c>
      <c r="CR146" s="551">
        <f>SUMIFS(용기수불기초자료!$G$3:$G$4794,용기수불기초자료!$B$3:$B$4794,A146,용기수불기초자료!$C$3:$C$4794,$CP$3)</f>
        <v>0</v>
      </c>
      <c r="CS146" s="548">
        <f t="shared" ref="CS146" si="1063">CP146+CQ146-CR146</f>
        <v>0</v>
      </c>
      <c r="CT146" s="549">
        <v>0</v>
      </c>
      <c r="CU146" s="550">
        <f>SUMIFS(용기수불기초자료!$D$3:$D$4794,용기수불기초자료!$B$3:$B$4794,A146,용기수불기초자료!$C$3:$C$4794,$CT$3)</f>
        <v>0</v>
      </c>
      <c r="CV146" s="551">
        <f>SUMIFS(용기수불기초자료!$G$3:$G$4794,용기수불기초자료!$B$3:$B$4794,A146,용기수불기초자료!$C$3:$C$4794,$CT$3)</f>
        <v>0</v>
      </c>
      <c r="CW146" s="547">
        <f t="shared" ref="CW146" si="1064">CT146+CU146-CV146</f>
        <v>0</v>
      </c>
      <c r="CX146" s="552">
        <v>0</v>
      </c>
      <c r="CY146" s="550">
        <f>SUMIFS(용기수불기초자료!$D$3:$D$4794,용기수불기초자료!$B$3:$B$4794,A146,용기수불기초자료!$C$3:$C$4794,$CX$3)</f>
        <v>0</v>
      </c>
      <c r="CZ146" s="551">
        <f>SUMIFS(용기수불기초자료!$G$3:$G$4794,용기수불기초자료!$B$3:$B$4794,A146,용기수불기초자료!$C$3:$C$4794,$CX$3)</f>
        <v>0</v>
      </c>
      <c r="DA146" s="548">
        <f t="shared" ref="DA146" si="1065">CX146+CY146-CZ146</f>
        <v>0</v>
      </c>
      <c r="DB146" s="549">
        <v>-1</v>
      </c>
      <c r="DC146" s="550">
        <f>SUMIFS(용기수불기초자료!$D$3:$D$4794,용기수불기초자료!$B$3:$B$4794,A146,용기수불기초자료!$C$3:$C$4794,$DB$3)</f>
        <v>0</v>
      </c>
      <c r="DD146" s="551">
        <f>SUMIFS(용기수불기초자료!$G$3:$G$4794,용기수불기초자료!$B$3:$B$4794,A146,용기수불기초자료!$C$3:$C$4794,$DB$3)</f>
        <v>0</v>
      </c>
      <c r="DE146" s="547">
        <f>DB146+DC146-DD146</f>
        <v>-1</v>
      </c>
      <c r="DF146" s="552">
        <v>0</v>
      </c>
      <c r="DG146" s="550">
        <f>SUMIFS(용기수불기초자료!$D$3:$D$4794,용기수불기초자료!$B$3:$B$4794,A146,용기수불기초자료!$C$3:$C$4794,$DF$3)</f>
        <v>0</v>
      </c>
      <c r="DH146" s="551">
        <f>SUMIFS(용기수불기초자료!$G$3:$G$4794,용기수불기초자료!$B$3:$B$4794,A146,용기수불기초자료!$C$3:$C$4794,$DF$3)</f>
        <v>0</v>
      </c>
      <c r="DI146" s="548">
        <f t="shared" ref="DI146" si="1066">DF146+DG146-DH146</f>
        <v>0</v>
      </c>
      <c r="DJ146" s="552">
        <v>0</v>
      </c>
      <c r="DK146" s="550">
        <f>SUMIFS(용기수불기초자료!$D$3:$D$4794,용기수불기초자료!$B$3:$B$4794,A146,용기수불기초자료!$C$3:$C$4794,$DJ$3)</f>
        <v>0</v>
      </c>
      <c r="DL146" s="551">
        <f>SUMIFS(용기수불기초자료!$G$3:$G$4794,용기수불기초자료!$B$3:$B$4794,A146,용기수불기초자료!$C$3:$C$4794,$DJ$3)</f>
        <v>0</v>
      </c>
      <c r="DM146" s="548">
        <f t="shared" ref="DM146" si="1067">DJ146+DK146-DL146</f>
        <v>0</v>
      </c>
      <c r="DN146" s="552">
        <v>0</v>
      </c>
      <c r="DO146" s="550">
        <f>SUMIFS(용기수불기초자료!$D$3:$D$4794,용기수불기초자료!$B$3:$B$4794,A146,용기수불기초자료!$C$3:$C$4794,$DN$3)</f>
        <v>0</v>
      </c>
      <c r="DP146" s="551">
        <f>SUMIFS(용기수불기초자료!$G$3:$G$4794,용기수불기초자료!$B$3:$B$4794,A146,용기수불기초자료!$C$3:$C$4794,$DN$3)</f>
        <v>0</v>
      </c>
      <c r="DQ146" s="554">
        <f t="shared" ref="DQ146" si="1068">DN146+DO146-DP146</f>
        <v>0</v>
      </c>
      <c r="DR146" s="549">
        <v>0</v>
      </c>
      <c r="DS146" s="550">
        <f>SUMIFS(용기수불기초자료!$D$3:$D$4794,용기수불기초자료!$B$3:$B$4794,A146,용기수불기초자료!$C$3:$C$4794,$DR$3)</f>
        <v>0</v>
      </c>
      <c r="DT146" s="551">
        <f>SUMIFS(용기수불기초자료!$G$3:$G$4794,용기수불기초자료!$B$3:$B$4794,A146,용기수불기초자료!$C$3:$C$4794,$DR$3)</f>
        <v>0</v>
      </c>
      <c r="DU146" s="547">
        <f t="shared" si="877"/>
        <v>0</v>
      </c>
      <c r="DV146" s="552">
        <v>0</v>
      </c>
      <c r="DW146" s="550">
        <f>SUMIFS(용기수불기초자료!$D$3:$D$4794,용기수불기초자료!$B$3:$B$4794,A146,용기수불기초자료!$C$3:$C$4794,$DV$3)</f>
        <v>0</v>
      </c>
      <c r="DX146" s="551">
        <f>SUMIFS(용기수불기초자료!$G$3:$G$4794,용기수불기초자료!$B$3:$B$4794,A146,용기수불기초자료!$C$3:$C$4794,$DV$3)</f>
        <v>0</v>
      </c>
      <c r="DY146" s="548">
        <f t="shared" ref="DY146" si="1069">DV146+DW146-DX146</f>
        <v>0</v>
      </c>
      <c r="DZ146" s="549">
        <v>0</v>
      </c>
      <c r="EA146" s="550">
        <f>SUMIFS(용기수불기초자료!$D$3:$D$4794,용기수불기초자료!$B$3:$B$4794,A146,용기수불기초자료!$C$3:$C$4794,$DZ$3)</f>
        <v>0</v>
      </c>
      <c r="EB146" s="551">
        <f>SUMIFS(용기수불기초자료!$G$3:$G$4794,용기수불기초자료!$B$3:$B$4794,A146,용기수불기초자료!$C$3:$C$4794,$DZ$3)</f>
        <v>0</v>
      </c>
      <c r="EC146" s="547">
        <f t="shared" ref="EC146" si="1070">DZ146+EA146-EB146</f>
        <v>0</v>
      </c>
      <c r="ED146" s="552">
        <v>0</v>
      </c>
      <c r="EE146" s="550">
        <f>SUMIFS(용기수불기초자료!$D$3:$D$4794,용기수불기초자료!$B$3:$B$4794,A146,용기수불기초자료!$C$3:$C$4794,$ED$3)</f>
        <v>0</v>
      </c>
      <c r="EF146" s="551">
        <f>SUMIFS(용기수불기초자료!$G$3:$G$4794,용기수불기초자료!$B$3:$B$4794,A146,용기수불기초자료!$C$3:$C$4794,$ED$3)</f>
        <v>0</v>
      </c>
      <c r="EG146" s="548">
        <f t="shared" ref="EG146" si="1071">ED146+EE146-EF146</f>
        <v>0</v>
      </c>
      <c r="EH146" s="552">
        <v>0</v>
      </c>
      <c r="EI146" s="550">
        <f>SUMIFS(용기수불기초자료!$D$3:$D$4794,용기수불기초자료!$B$3:$B$4794,A146,용기수불기초자료!$C$3:$C$4794,$EH$3)</f>
        <v>0</v>
      </c>
      <c r="EJ146" s="551">
        <f>SUMIFS(용기수불기초자료!$G$3:$G$4794,용기수불기초자료!$B$3:$B$4794,A146,용기수불기초자료!$C$3:$C$4794,$EH$3)</f>
        <v>0</v>
      </c>
      <c r="EK146" s="548">
        <f t="shared" ref="EK146" si="1072">EH146+EI146-EJ146</f>
        <v>0</v>
      </c>
      <c r="EL146" s="549">
        <v>0</v>
      </c>
      <c r="EM146" s="550">
        <f>SUMIFS(용기수불기초자료!$D$3:$D$4794,용기수불기초자료!$B$3:$B$4794,A146,용기수불기초자료!$C$3:$C$4794,$EL$3)</f>
        <v>0</v>
      </c>
      <c r="EN146" s="551">
        <f>SUMIFS(용기수불기초자료!$G$3:$G$4794,용기수불기초자료!$B$3:$B$4794,A146,용기수불기초자료!$C$3:$C$4794,$EL$3)</f>
        <v>0</v>
      </c>
      <c r="EO146" s="547">
        <f t="shared" ref="EO146" si="1073">EL146+EM146-EN146</f>
        <v>0</v>
      </c>
      <c r="EP146" s="552">
        <v>0</v>
      </c>
      <c r="EQ146" s="550">
        <f>SUMIFS(용기수불기초자료!$D$3:$D$4794,용기수불기초자료!$B$3:$B$4794,A146,용기수불기초자료!$C$3:$C$4794,$EP$3)</f>
        <v>0</v>
      </c>
      <c r="ER146" s="551">
        <f>SUMIFS(용기수불기초자료!$G$3:$G$4794,용기수불기초자료!$B$3:$B$4794,A146,용기수불기초자료!$C$3:$C$4794,$EP$3)</f>
        <v>0</v>
      </c>
      <c r="ES146" s="548">
        <f t="shared" ref="ES146" si="1074">EP146+EQ146-ER146</f>
        <v>0</v>
      </c>
      <c r="ET146" s="552">
        <v>0</v>
      </c>
      <c r="EU146" s="550">
        <f>SUMIFS(용기수불기초자료!$D$3:$D$4794,용기수불기초자료!$B$3:$B$4794,A146,용기수불기초자료!$C$3:$C$4794,$ET$3)</f>
        <v>0</v>
      </c>
      <c r="EV146" s="551">
        <f>SUMIFS(용기수불기초자료!$G$3:$G$4794,용기수불기초자료!$B$3:$B$4794,A146,용기수불기초자료!$C$3:$C$4794,$ET$3)</f>
        <v>0</v>
      </c>
      <c r="EW146" s="548">
        <f t="shared" ref="EW146" si="1075">ET146+EU146-EV146</f>
        <v>0</v>
      </c>
      <c r="EX146" s="552">
        <v>0</v>
      </c>
      <c r="EY146" s="550">
        <f>SUMIFS(용기수불기초자료!$D$3:$D$4794,용기수불기초자료!$B$3:$B$4794,A146,용기수불기초자료!$C$3:$C$4794,$EX$3)</f>
        <v>0</v>
      </c>
      <c r="EZ146" s="551">
        <f>SUMIFS(용기수불기초자료!$G$3:$G$4794,용기수불기초자료!$B$3:$B$4794,A146,용기수불기초자료!$C$3:$C$4794,$EX$3)</f>
        <v>0</v>
      </c>
      <c r="FA146" s="554">
        <f t="shared" ref="FA146" si="1076">EX146+EY146-EZ146</f>
        <v>0</v>
      </c>
      <c r="FB146" s="552">
        <v>0</v>
      </c>
      <c r="FC146" s="555">
        <f>SUMIFS(용기수불기초자료!$D$3:$D$4794,용기수불기초자료!$B$3:$B$4794,A146,용기수불기초자료!$C$3:$C$4794,$FB$3)</f>
        <v>0</v>
      </c>
      <c r="FD146" s="555">
        <f>SUMIFS(용기수불기초자료!$G$3:$G$4794,용기수불기초자료!$B$3:$B$4794,A146,용기수불기초자료!$C$3:$C$4794,$FB$3)</f>
        <v>0</v>
      </c>
      <c r="FE146" s="554">
        <f t="shared" ref="FE146" si="1077">FB146+FC146-FD146</f>
        <v>0</v>
      </c>
      <c r="FF146" s="552">
        <v>0</v>
      </c>
      <c r="FG146" s="555">
        <f>SUMIFS(용기수불기초자료!$D$3:$D$4794,용기수불기초자료!$B$3:$B$4794,A146,용기수불기초자료!$C$3:$C$4794,$FF$3)</f>
        <v>0</v>
      </c>
      <c r="FH146" s="555">
        <f>SUMIFS(용기수불기초자료!$G$3:$G$4794,용기수불기초자료!$B$3:$B$4794,A146,용기수불기초자료!$C$3:$C$4794,$FF$3)</f>
        <v>0</v>
      </c>
      <c r="FI146" s="554">
        <f t="shared" ref="FI146" si="1078">FF146+FG146-FH146</f>
        <v>0</v>
      </c>
      <c r="FJ146" s="552">
        <v>0</v>
      </c>
      <c r="FK146" s="555">
        <f>SUMIFS(용기수불기초자료!$D$3:$D$4794,용기수불기초자료!$B$3:$B$4794,$A146,용기수불기초자료!$C$3:$C$4794,$FJ$3)</f>
        <v>0</v>
      </c>
      <c r="FL146" s="555">
        <f>SUMIFS(용기수불기초자료!$G$3:$G$4794,용기수불기초자료!$B$3:$B$4794,$A146,용기수불기초자료!$C$3:$C$4794,$FJ$3)</f>
        <v>0</v>
      </c>
      <c r="FM146" s="554">
        <f>FJ146+FK146-FL146</f>
        <v>0</v>
      </c>
      <c r="FN146" s="552">
        <v>0</v>
      </c>
      <c r="FO146" s="555">
        <f>SUMIFS(용기수불기초자료!$D$3:$D$4794,용기수불기초자료!$B$3:$B$4794,$A146,용기수불기초자료!$C$3:$C$4794,$FN$3)</f>
        <v>0</v>
      </c>
      <c r="FP146" s="555">
        <f>SUMIFS(용기수불기초자료!$G$3:$G$4794,용기수불기초자료!$B$3:$B$4794,$A146,용기수불기초자료!$C$3:$C$4794,$FN$3)</f>
        <v>0</v>
      </c>
      <c r="FQ146" s="554">
        <f>FN146+FO146-FP146</f>
        <v>0</v>
      </c>
      <c r="FR146" s="558">
        <v>0</v>
      </c>
      <c r="FS146" s="582">
        <f>SUMIF(기화기수불!$B$4:$B$628,A146,기화기수불!$D$4:$D$628)</f>
        <v>0</v>
      </c>
      <c r="FT146" s="582">
        <f>SUMIF(기화기수불!$B$4:$B$628,A146,기화기수불!$C$4:$C$628)</f>
        <v>0</v>
      </c>
      <c r="FU146" s="559">
        <f t="shared" si="926"/>
        <v>0</v>
      </c>
      <c r="FW146" s="228"/>
    </row>
    <row r="147" spans="1:179" x14ac:dyDescent="0.3">
      <c r="A147" s="946" t="s">
        <v>957</v>
      </c>
      <c r="B147" s="546">
        <f t="shared" si="920"/>
        <v>12</v>
      </c>
      <c r="C147" s="547">
        <f t="shared" si="921"/>
        <v>54</v>
      </c>
      <c r="D147" s="547">
        <f t="shared" si="922"/>
        <v>52</v>
      </c>
      <c r="E147" s="548">
        <f t="shared" si="923"/>
        <v>14</v>
      </c>
      <c r="F147" s="549">
        <v>0</v>
      </c>
      <c r="G147" s="550">
        <f>SUMIFS(용기수불기초자료!$D$3:$D$4794,용기수불기초자료!$B$3:$B$4794,A147,용기수불기초자료!$C$3:$C$4794,$F$3)</f>
        <v>0</v>
      </c>
      <c r="H147" s="551">
        <f>SUMIFS(용기수불기초자료!$G$3:$G$4794,용기수불기초자료!$B$3:$B$4794,A147,용기수불기초자료!$C$3:$C$4794,$F$3)</f>
        <v>0</v>
      </c>
      <c r="I147" s="547">
        <f t="shared" ref="I147:I150" si="1079">F147+G147-H147</f>
        <v>0</v>
      </c>
      <c r="J147" s="552">
        <v>0</v>
      </c>
      <c r="K147" s="550">
        <f>SUMIFS(용기수불기초자료!$D$3:$D$4794,용기수불기초자료!$B$3:$B$4794,A147,용기수불기초자료!$C$3:$C$4794,$J$3)</f>
        <v>0</v>
      </c>
      <c r="L147" s="551">
        <f>SUMIFS(용기수불기초자료!$G$3:$G$4794,용기수불기초자료!$B$3:$B$4794,A147,용기수불기초자료!$C$3:$C$4794,$J$3)</f>
        <v>0</v>
      </c>
      <c r="M147" s="548">
        <f t="shared" ref="M147:M150" si="1080">J147+K147-L147</f>
        <v>0</v>
      </c>
      <c r="N147" s="549">
        <v>12</v>
      </c>
      <c r="O147" s="550">
        <f>SUMIFS(용기수불기초자료!$D$3:$D$4794,용기수불기초자료!$B$3:$B$4794,A147,용기수불기초자료!$C$3:$C$4794,$N$3)</f>
        <v>54</v>
      </c>
      <c r="P147" s="551">
        <f>SUMIFS(용기수불기초자료!$G$3:$G$4794,용기수불기초자료!$B$3:$B$4794,A147,용기수불기초자료!$C$3:$C$4794,$N$3)</f>
        <v>52</v>
      </c>
      <c r="Q147" s="547">
        <f t="shared" ref="Q147:Q150" si="1081">N147+O147-P147</f>
        <v>14</v>
      </c>
      <c r="R147" s="552">
        <v>0</v>
      </c>
      <c r="S147" s="551">
        <f>SUMIFS(용기수불기초자료!$D$3:$D$4794,용기수불기초자료!$B$3:$B$4794,A147,용기수불기초자료!$C$3:$C$4794,$R$3)</f>
        <v>0</v>
      </c>
      <c r="T147" s="551">
        <f>SUMIFS(용기수불기초자료!$G$3:$G$4794,용기수불기초자료!$B$3:$B$4794,A147,용기수불기초자료!$C$3:$C$4794,$R$3)</f>
        <v>0</v>
      </c>
      <c r="U147" s="548">
        <f t="shared" ref="U147:U150" si="1082">R147+S147-T147</f>
        <v>0</v>
      </c>
      <c r="V147" s="549">
        <v>0</v>
      </c>
      <c r="W147" s="551">
        <f>SUMIFS(용기수불기초자료!$D$3:$D$4794,용기수불기초자료!$B$3:$B$4794,A147,용기수불기초자료!$C$3:$C$4794,$V$3)</f>
        <v>0</v>
      </c>
      <c r="X147" s="551">
        <f>SUMIFS(용기수불기초자료!$G$3:$G$4794,용기수불기초자료!$B$3:$B$4794,A147,용기수불기초자료!$C$3:$C$4794,$V$3)</f>
        <v>0</v>
      </c>
      <c r="Y147" s="547">
        <f t="shared" ref="Y147:Y150" si="1083">V147+W147-X147</f>
        <v>0</v>
      </c>
      <c r="Z147" s="552">
        <v>0</v>
      </c>
      <c r="AA147" s="551">
        <f>SUMIFS(용기수불기초자료!$D$3:$D$4794,용기수불기초자료!$B$3:$B$4794,A147,용기수불기초자료!$C$3:$C$4794,$Z$3)</f>
        <v>0</v>
      </c>
      <c r="AB147" s="551">
        <f>SUMIFS(용기수불기초자료!$G$3:$G$4794,용기수불기초자료!$B$3:$B$4794,A147,용기수불기초자료!$C$3:$C$4794,$Z$3)</f>
        <v>0</v>
      </c>
      <c r="AC147" s="548">
        <f t="shared" ref="AC147:AC150" si="1084">Z147+AA147-AB147</f>
        <v>0</v>
      </c>
      <c r="AD147" s="552">
        <v>0</v>
      </c>
      <c r="AE147" s="551">
        <f>SUMIFS(용기수불기초자료!$D$3:$D$4794,용기수불기초자료!$B$3:$B$4794,A147,용기수불기초자료!$C$3:$C$4794,$AD$3)</f>
        <v>0</v>
      </c>
      <c r="AF147" s="551">
        <f>SUMIFS(용기수불기초자료!$G$3:$G$4794,용기수불기초자료!$B$3:$B$4794,A147,용기수불기초자료!$C$3:$C$4794,$AD$3)</f>
        <v>0</v>
      </c>
      <c r="AG147" s="548">
        <f t="shared" ref="AG147:AG150" si="1085">AD147+AE147-AF147</f>
        <v>0</v>
      </c>
      <c r="AH147" s="549">
        <v>0</v>
      </c>
      <c r="AI147" s="551">
        <f>SUMIFS(용기수불기초자료!$D$3:$D$4794,용기수불기초자료!$B$3:$B$4794,A147,용기수불기초자료!$C$3:$C$4794,$AH$3)</f>
        <v>0</v>
      </c>
      <c r="AJ147" s="551">
        <f>SUMIFS(용기수불기초자료!$G$3:$G$4794,용기수불기초자료!$B$3:$B$4794,A147,용기수불기초자료!$C$3:$C$4794,$AH$3)</f>
        <v>0</v>
      </c>
      <c r="AK147" s="547">
        <f t="shared" si="1048"/>
        <v>0</v>
      </c>
      <c r="AL147" s="552">
        <v>0</v>
      </c>
      <c r="AM147" s="551">
        <f>SUMIFS(용기수불기초자료!$D$3:$D$4794,용기수불기초자료!$B$3:$B$4794,A147,용기수불기초자료!$C$3:$C$4794,$AL$3)</f>
        <v>0</v>
      </c>
      <c r="AN147" s="551">
        <f>SUMIFS(용기수불기초자료!$G$3:$G$4794,용기수불기초자료!$B$3:$B$4794,A147,용기수불기초자료!$C$3:$C$4794,$AL$3)</f>
        <v>0</v>
      </c>
      <c r="AO147" s="548">
        <f t="shared" si="1049"/>
        <v>0</v>
      </c>
      <c r="AP147" s="552">
        <v>0</v>
      </c>
      <c r="AQ147" s="551">
        <f>SUMIFS(용기수불기초자료!$D$3:$D$4794,용기수불기초자료!$B$3:$B$4794,A147,용기수불기초자료!$C$3:$C$4794,$AP$3)</f>
        <v>0</v>
      </c>
      <c r="AR147" s="551">
        <f>SUMIFS(용기수불기초자료!$G$3:$G$4794,용기수불기초자료!$B$3:$B$4794,A147,용기수불기초자료!$C$3:$C$4794,$AP$3)</f>
        <v>0</v>
      </c>
      <c r="AS147" s="548">
        <f>AP147+AQ147-AR147</f>
        <v>0</v>
      </c>
      <c r="AT147" s="552">
        <v>0</v>
      </c>
      <c r="AU147" s="551">
        <f>SUMIFS(용기수불기초자료!$D$3:$D$4794,용기수불기초자료!$B$3:$B$4794,A147,용기수불기초자료!$C$3:$C$4794,$AT$3)</f>
        <v>0</v>
      </c>
      <c r="AV147" s="551">
        <f>SUMIFS(용기수불기초자료!$G$3:$G$4794,용기수불기초자료!$B$3:$B$4794,A147,용기수불기초자료!$C$3:$C$4794,$AT$3)</f>
        <v>0</v>
      </c>
      <c r="AW147" s="548">
        <f t="shared" ref="AW147:AW150" si="1086">AT147+AU147-AV147</f>
        <v>0</v>
      </c>
      <c r="AX147" s="549">
        <v>0</v>
      </c>
      <c r="AY147" s="550">
        <f>SUMIFS(용기수불기초자료!$D$3:$D$4794,용기수불기초자료!$B$3:$B$4794,A147,용기수불기초자료!$C$3:$C$4794,$AX$3)</f>
        <v>0</v>
      </c>
      <c r="AZ147" s="551">
        <f>SUMIFS(용기수불기초자료!$G$3:$G$4794,용기수불기초자료!$B$3:$B$4794,A147,용기수불기초자료!$C$3:$C$4794,$AX$3)</f>
        <v>0</v>
      </c>
      <c r="BA147" s="547">
        <f t="shared" ref="BA147:BA150" si="1087">AX147+AY147-AZ147</f>
        <v>0</v>
      </c>
      <c r="BB147" s="552">
        <v>0</v>
      </c>
      <c r="BC147" s="550">
        <f>SUMIFS(용기수불기초자료!$D$3:$D$4794,용기수불기초자료!$B$3:$B$4794,A147,용기수불기초자료!$C$3:$C$4794,$BB$3)</f>
        <v>0</v>
      </c>
      <c r="BD147" s="551">
        <f>SUMIFS(용기수불기초자료!$G$3:$G$4794,용기수불기초자료!$B$3:$B$4794,A147,용기수불기초자료!$C$3:$C$4794,$BB$3)</f>
        <v>0</v>
      </c>
      <c r="BE147" s="548">
        <f t="shared" ref="BE147:BE150" si="1088">BB147+BC147-BD147</f>
        <v>0</v>
      </c>
      <c r="BF147" s="549">
        <v>0</v>
      </c>
      <c r="BG147" s="550">
        <f>SUMIFS(용기수불기초자료!$D$3:$D$4794,용기수불기초자료!$B$3:$B$4794,A147,용기수불기초자료!$C$3:$C$4794,$BF$3)</f>
        <v>0</v>
      </c>
      <c r="BH147" s="551">
        <f>SUMIFS(용기수불기초자료!$G$3:$G$4794,용기수불기초자료!$B$3:$B$4794,A147,용기수불기초자료!$C$3:$C$4794,$BF$3)</f>
        <v>0</v>
      </c>
      <c r="BI147" s="547">
        <f t="shared" ref="BI147:BI150" si="1089">BF147+BG147-BH147</f>
        <v>0</v>
      </c>
      <c r="BJ147" s="552">
        <v>0</v>
      </c>
      <c r="BK147" s="550">
        <f>SUMIFS(용기수불기초자료!$D$3:$D$4794,용기수불기초자료!$B$3:$B$4794,A147,용기수불기초자료!$C$3:$C$4794,$BJ$3)</f>
        <v>0</v>
      </c>
      <c r="BL147" s="551">
        <f>SUMIFS(용기수불기초자료!$G$3:$G$4794,용기수불기초자료!$B$3:$B$4794,A147,용기수불기초자료!$C$3:$C$4794,$BJ$3)</f>
        <v>0</v>
      </c>
      <c r="BM147" s="548">
        <f t="shared" ref="BM147:BM150" si="1090">BJ147+BK147-BL147</f>
        <v>0</v>
      </c>
      <c r="BN147" s="552">
        <v>0</v>
      </c>
      <c r="BO147" s="550">
        <f>SUMIFS(용기수불기초자료!$D$3:$D$4794,용기수불기초자료!$B$3:$B$4794,A147,용기수불기초자료!$C$3:$C$4794,$BN$3)</f>
        <v>0</v>
      </c>
      <c r="BP147" s="551">
        <f>SUMIFS(용기수불기초자료!$G$3:$G$4794,용기수불기초자료!$B$3:$B$4794,A147,용기수불기초자료!$C$3:$C$4794,$BN$3)</f>
        <v>0</v>
      </c>
      <c r="BQ147" s="548">
        <f t="shared" ref="BQ147:BQ150" si="1091">BN147+BO147-BP147</f>
        <v>0</v>
      </c>
      <c r="BR147" s="552">
        <v>0</v>
      </c>
      <c r="BS147" s="550">
        <f>SUMIFS(용기수불기초자료!$D$3:$D$4794,용기수불기초자료!$B$3:$B$4794,A147,용기수불기초자료!$C$3:$C$4794,$BR$3)</f>
        <v>0</v>
      </c>
      <c r="BT147" s="551">
        <f>SUMIFS(용기수불기초자료!$G$3:$G$4794,용기수불기초자료!$B$3:$B$4794,A147,용기수불기초자료!$C$3:$C$4794,$BR$3)</f>
        <v>0</v>
      </c>
      <c r="BU147" s="548">
        <f t="shared" ref="BU147:BU150" si="1092">BR147+BS147-BT147</f>
        <v>0</v>
      </c>
      <c r="BV147" s="549">
        <v>0</v>
      </c>
      <c r="BW147" s="550">
        <f>SUMIFS(용기수불기초자료!$D$3:$D$4794,용기수불기초자료!$B$3:$B$4794,A147,용기수불기초자료!$C$3:$C$4794,$BV$3)</f>
        <v>0</v>
      </c>
      <c r="BX147" s="551">
        <f>SUMIFS(용기수불기초자료!$G$3:$G$4794,용기수불기초자료!$B$3:$B$4794,A147,용기수불기초자료!$C$3:$C$4794,$BV$3)</f>
        <v>0</v>
      </c>
      <c r="BY147" s="547">
        <f t="shared" ref="BY147:BY150" si="1093">BV147+BW147-BX147</f>
        <v>0</v>
      </c>
      <c r="BZ147" s="552">
        <v>0</v>
      </c>
      <c r="CA147" s="550">
        <f>SUMIFS(용기수불기초자료!$D$3:$D$4794,용기수불기초자료!$B$3:$B$4794,A147,용기수불기초자료!$C$3:$C$4794,$BZ$3)</f>
        <v>0</v>
      </c>
      <c r="CB147" s="551">
        <f>SUMIFS(용기수불기초자료!$G$3:$G$4794,용기수불기초자료!$B$3:$B$4794,A147,용기수불기초자료!$C$3:$C$4794,$BZ$3)</f>
        <v>0</v>
      </c>
      <c r="CC147" s="548">
        <f t="shared" ref="CC147:CC150" si="1094">BZ147+CA147-CB147</f>
        <v>0</v>
      </c>
      <c r="CD147" s="552">
        <v>0</v>
      </c>
      <c r="CE147" s="550">
        <f>SUMIFS(용기수불기초자료!$D$3:$D$4794,용기수불기초자료!$B$3:$B$4794,A147,용기수불기초자료!$C$3:$C$4794,$CD$3)</f>
        <v>0</v>
      </c>
      <c r="CF147" s="551">
        <f>SUMIFS(용기수불기초자료!$G$3:$G$4794,용기수불기초자료!$B$3:$B$4794,A147,용기수불기초자료!$C$3:$C$4794,$CD$3)</f>
        <v>0</v>
      </c>
      <c r="CG147" s="548">
        <f t="shared" ref="CG147:CG150" si="1095">CD147+CE147-CF147</f>
        <v>0</v>
      </c>
      <c r="CH147" s="552">
        <v>0</v>
      </c>
      <c r="CI147" s="550">
        <f>SUMIFS(용기수불기초자료!$D$3:$D$4794,용기수불기초자료!$B$3:$B$4794,A147,용기수불기초자료!$C$3:$C$4794,$CH$3)</f>
        <v>0</v>
      </c>
      <c r="CJ147" s="551">
        <f>SUMIFS(용기수불기초자료!$G$3:$G$4794,용기수불기초자료!$B$3:$B$4794,A147,용기수불기초자료!$C$3:$C$4794,$CH$3)</f>
        <v>0</v>
      </c>
      <c r="CK147" s="548">
        <f t="shared" ref="CK147:CK150" si="1096">CH147+CI147-CJ147</f>
        <v>0</v>
      </c>
      <c r="CL147" s="549">
        <v>0</v>
      </c>
      <c r="CM147" s="550">
        <f>SUMIFS(용기수불기초자료!$D$3:$D$4794,용기수불기초자료!$B$3:$B$4794,A147,용기수불기초자료!$C$3:$C$4794,$CL$3)</f>
        <v>0</v>
      </c>
      <c r="CN147" s="551">
        <f>SUMIFS(용기수불기초자료!$G$3:$G$4794,용기수불기초자료!$B$3:$B$4794,A147,용기수불기초자료!$C$3:$C$4794,$CL$3)</f>
        <v>0</v>
      </c>
      <c r="CO147" s="547">
        <f t="shared" ref="CO147:CO150" si="1097">CL147+CM147-CN147</f>
        <v>0</v>
      </c>
      <c r="CP147" s="552">
        <v>0</v>
      </c>
      <c r="CQ147" s="550">
        <f>SUMIFS(용기수불기초자료!$D$3:$D$4794,용기수불기초자료!$B$3:$B$4794,A147,용기수불기초자료!$C$3:$C$4794,$CP$3)</f>
        <v>0</v>
      </c>
      <c r="CR147" s="551">
        <f>SUMIFS(용기수불기초자료!$G$3:$G$4794,용기수불기초자료!$B$3:$B$4794,A147,용기수불기초자료!$C$3:$C$4794,$CP$3)</f>
        <v>0</v>
      </c>
      <c r="CS147" s="548">
        <f t="shared" ref="CS147:CS150" si="1098">CP147+CQ147-CR147</f>
        <v>0</v>
      </c>
      <c r="CT147" s="549">
        <v>0</v>
      </c>
      <c r="CU147" s="550">
        <f>SUMIFS(용기수불기초자료!$D$3:$D$4794,용기수불기초자료!$B$3:$B$4794,A147,용기수불기초자료!$C$3:$C$4794,$CT$3)</f>
        <v>0</v>
      </c>
      <c r="CV147" s="551">
        <f>SUMIFS(용기수불기초자료!$G$3:$G$4794,용기수불기초자료!$B$3:$B$4794,A147,용기수불기초자료!$C$3:$C$4794,$CT$3)</f>
        <v>0</v>
      </c>
      <c r="CW147" s="547">
        <f t="shared" ref="CW147:CW150" si="1099">CT147+CU147-CV147</f>
        <v>0</v>
      </c>
      <c r="CX147" s="552">
        <v>0</v>
      </c>
      <c r="CY147" s="550">
        <f>SUMIFS(용기수불기초자료!$D$3:$D$4794,용기수불기초자료!$B$3:$B$4794,A147,용기수불기초자료!$C$3:$C$4794,$CX$3)</f>
        <v>0</v>
      </c>
      <c r="CZ147" s="551">
        <f>SUMIFS(용기수불기초자료!$G$3:$G$4794,용기수불기초자료!$B$3:$B$4794,A147,용기수불기초자료!$C$3:$C$4794,$CX$3)</f>
        <v>0</v>
      </c>
      <c r="DA147" s="548">
        <f t="shared" ref="DA147:DA150" si="1100">CX147+CY147-CZ147</f>
        <v>0</v>
      </c>
      <c r="DB147" s="549">
        <v>0</v>
      </c>
      <c r="DC147" s="550">
        <f>SUMIFS(용기수불기초자료!$D$3:$D$4794,용기수불기초자료!$B$3:$B$4794,A147,용기수불기초자료!$C$3:$C$4794,$DB$3)</f>
        <v>0</v>
      </c>
      <c r="DD147" s="551">
        <f>SUMIFS(용기수불기초자료!$G$3:$G$4794,용기수불기초자료!$B$3:$B$4794,A147,용기수불기초자료!$C$3:$C$4794,$DB$3)</f>
        <v>0</v>
      </c>
      <c r="DE147" s="547">
        <f>DB147+DC147-DD147</f>
        <v>0</v>
      </c>
      <c r="DF147" s="552">
        <v>0</v>
      </c>
      <c r="DG147" s="550">
        <f>SUMIFS(용기수불기초자료!$D$3:$D$4794,용기수불기초자료!$B$3:$B$4794,A147,용기수불기초자료!$C$3:$C$4794,$DF$3)</f>
        <v>0</v>
      </c>
      <c r="DH147" s="551">
        <f>SUMIFS(용기수불기초자료!$G$3:$G$4794,용기수불기초자료!$B$3:$B$4794,A147,용기수불기초자료!$C$3:$C$4794,$DF$3)</f>
        <v>0</v>
      </c>
      <c r="DI147" s="548">
        <f t="shared" ref="DI147:DI150" si="1101">DF147+DG147-DH147</f>
        <v>0</v>
      </c>
      <c r="DJ147" s="552">
        <v>0</v>
      </c>
      <c r="DK147" s="550">
        <f>SUMIFS(용기수불기초자료!$D$3:$D$4794,용기수불기초자료!$B$3:$B$4794,A147,용기수불기초자료!$C$3:$C$4794,$DJ$3)</f>
        <v>0</v>
      </c>
      <c r="DL147" s="551">
        <f>SUMIFS(용기수불기초자료!$G$3:$G$4794,용기수불기초자료!$B$3:$B$4794,A147,용기수불기초자료!$C$3:$C$4794,$DJ$3)</f>
        <v>0</v>
      </c>
      <c r="DM147" s="548">
        <f t="shared" ref="DM147:DM150" si="1102">DJ147+DK147-DL147</f>
        <v>0</v>
      </c>
      <c r="DN147" s="552">
        <v>0</v>
      </c>
      <c r="DO147" s="550">
        <f>SUMIFS(용기수불기초자료!$D$3:$D$4794,용기수불기초자료!$B$3:$B$4794,I147,용기수불기초자료!$C$3:$C$4794,$EX$3)</f>
        <v>0</v>
      </c>
      <c r="DP147" s="551">
        <f>SUMIFS(용기수불기초자료!$G$3:$G$4794,용기수불기초자료!$B$3:$B$4794,I147,용기수불기초자료!$C$3:$C$4794,$EX$3)</f>
        <v>0</v>
      </c>
      <c r="DQ147" s="554">
        <f>DN147+DO147-DP147</f>
        <v>0</v>
      </c>
      <c r="DR147" s="549">
        <v>0</v>
      </c>
      <c r="DS147" s="550">
        <f>SUMIFS(용기수불기초자료!$D$3:$D$4794,용기수불기초자료!$B$3:$B$4794,A147,용기수불기초자료!$C$3:$C$4794,$DR$3)</f>
        <v>0</v>
      </c>
      <c r="DT147" s="551">
        <f>SUMIFS(용기수불기초자료!$G$3:$G$4794,용기수불기초자료!$B$3:$B$4794,A147,용기수불기초자료!$C$3:$C$4794,$DR$3)</f>
        <v>0</v>
      </c>
      <c r="DU147" s="547">
        <f t="shared" si="877"/>
        <v>0</v>
      </c>
      <c r="DV147" s="552">
        <v>0</v>
      </c>
      <c r="DW147" s="550">
        <f>SUMIFS(용기수불기초자료!$D$3:$D$4794,용기수불기초자료!$B$3:$B$4794,A147,용기수불기초자료!$C$3:$C$4794,$DV$3)</f>
        <v>0</v>
      </c>
      <c r="DX147" s="551">
        <f>SUMIFS(용기수불기초자료!$G$3:$G$4794,용기수불기초자료!$B$3:$B$4794,A147,용기수불기초자료!$C$3:$C$4794,$DV$3)</f>
        <v>0</v>
      </c>
      <c r="DY147" s="548">
        <f t="shared" ref="DY147:DY150" si="1103">DV147+DW147-DX147</f>
        <v>0</v>
      </c>
      <c r="DZ147" s="549">
        <v>0</v>
      </c>
      <c r="EA147" s="550">
        <f>SUMIFS(용기수불기초자료!$D$3:$D$4794,용기수불기초자료!$B$3:$B$4794,A147,용기수불기초자료!$C$3:$C$4794,$DZ$3)</f>
        <v>0</v>
      </c>
      <c r="EB147" s="551">
        <f>SUMIFS(용기수불기초자료!$G$3:$G$4794,용기수불기초자료!$B$3:$B$4794,A147,용기수불기초자료!$C$3:$C$4794,$DZ$3)</f>
        <v>0</v>
      </c>
      <c r="EC147" s="547">
        <f t="shared" ref="EC147:EC150" si="1104">DZ147+EA147-EB147</f>
        <v>0</v>
      </c>
      <c r="ED147" s="552">
        <v>0</v>
      </c>
      <c r="EE147" s="550">
        <f>SUMIFS(용기수불기초자료!$D$3:$D$4794,용기수불기초자료!$B$3:$B$4794,A147,용기수불기초자료!$C$3:$C$4794,$ED$3)</f>
        <v>0</v>
      </c>
      <c r="EF147" s="551">
        <f>SUMIFS(용기수불기초자료!$G$3:$G$4794,용기수불기초자료!$B$3:$B$4794,A147,용기수불기초자료!$C$3:$C$4794,$ED$3)</f>
        <v>0</v>
      </c>
      <c r="EG147" s="548">
        <f t="shared" ref="EG147:EG150" si="1105">ED147+EE147-EF147</f>
        <v>0</v>
      </c>
      <c r="EH147" s="552">
        <v>0</v>
      </c>
      <c r="EI147" s="550">
        <f>SUMIFS(용기수불기초자료!$D$3:$D$4794,용기수불기초자료!$B$3:$B$4794,A147,용기수불기초자료!$C$3:$C$4794,$EH$3)</f>
        <v>0</v>
      </c>
      <c r="EJ147" s="551">
        <f>SUMIFS(용기수불기초자료!$G$3:$G$4794,용기수불기초자료!$B$3:$B$4794,A147,용기수불기초자료!$C$3:$C$4794,$EH$3)</f>
        <v>0</v>
      </c>
      <c r="EK147" s="548">
        <f t="shared" ref="EK147:EK150" si="1106">EH147+EI147-EJ147</f>
        <v>0</v>
      </c>
      <c r="EL147" s="549">
        <v>0</v>
      </c>
      <c r="EM147" s="550">
        <f>SUMIFS(용기수불기초자료!$D$3:$D$4794,용기수불기초자료!$B$3:$B$4794,A147,용기수불기초자료!$C$3:$C$4794,$EL$3)</f>
        <v>0</v>
      </c>
      <c r="EN147" s="551">
        <f>SUMIFS(용기수불기초자료!$G$3:$G$4794,용기수불기초자료!$B$3:$B$4794,A147,용기수불기초자료!$C$3:$C$4794,$EL$3)</f>
        <v>0</v>
      </c>
      <c r="EO147" s="547">
        <f t="shared" ref="EO147:EO150" si="1107">EL147+EM147-EN147</f>
        <v>0</v>
      </c>
      <c r="EP147" s="552">
        <v>0</v>
      </c>
      <c r="EQ147" s="550">
        <f>SUMIFS(용기수불기초자료!$D$3:$D$4794,용기수불기초자료!$B$3:$B$4794,A147,용기수불기초자료!$C$3:$C$4794,$EP$3)</f>
        <v>0</v>
      </c>
      <c r="ER147" s="551">
        <f>SUMIFS(용기수불기초자료!$G$3:$G$4794,용기수불기초자료!$B$3:$B$4794,A147,용기수불기초자료!$C$3:$C$4794,$EP$3)</f>
        <v>0</v>
      </c>
      <c r="ES147" s="548">
        <f t="shared" ref="ES147:ES150" si="1108">EP147+EQ147-ER147</f>
        <v>0</v>
      </c>
      <c r="ET147" s="552">
        <v>0</v>
      </c>
      <c r="EU147" s="550">
        <f>SUMIFS(용기수불기초자료!$D$3:$D$4794,용기수불기초자료!$B$3:$B$4794,A147,용기수불기초자료!$C$3:$C$4794,$ET$3)</f>
        <v>0</v>
      </c>
      <c r="EV147" s="551">
        <f>SUMIFS(용기수불기초자료!$G$3:$G$4794,용기수불기초자료!$B$3:$B$4794,A147,용기수불기초자료!$C$3:$C$4794,$ET$3)</f>
        <v>0</v>
      </c>
      <c r="EW147" s="548">
        <f t="shared" ref="EW147:EW150" si="1109">ET147+EU147-EV147</f>
        <v>0</v>
      </c>
      <c r="EX147" s="552">
        <v>0</v>
      </c>
      <c r="EY147" s="550">
        <f>SUMIFS(용기수불기초자료!$D$3:$D$4794,용기수불기초자료!$B$3:$B$4794,A147,용기수불기초자료!$C$3:$C$4794,$EX$3)</f>
        <v>0</v>
      </c>
      <c r="EZ147" s="551">
        <f>SUMIFS(용기수불기초자료!$G$3:$G$4794,용기수불기초자료!$B$3:$B$4794,A147,용기수불기초자료!$C$3:$C$4794,$EX$3)</f>
        <v>0</v>
      </c>
      <c r="FA147" s="554">
        <f t="shared" ref="FA147:FA150" si="1110">EX147+EY147-EZ147</f>
        <v>0</v>
      </c>
      <c r="FB147" s="552">
        <v>0</v>
      </c>
      <c r="FC147" s="550">
        <f>SUMIFS(용기수불기초자료!$D$3:$D$4794,용기수불기초자료!$B$3:$B$4794,A147,용기수불기초자료!$C$3:$C$4794,$FB$3)</f>
        <v>0</v>
      </c>
      <c r="FD147" s="551">
        <f>SUMIFS(용기수불기초자료!$G$3:$G$4794,용기수불기초자료!$B$3:$B$4794,A147,용기수불기초자료!$C$3:$C$4794,$FB$3)</f>
        <v>0</v>
      </c>
      <c r="FE147" s="554">
        <f>FB147+FC147-FD147</f>
        <v>0</v>
      </c>
      <c r="FF147" s="552">
        <v>0</v>
      </c>
      <c r="FG147" s="555">
        <f>SUMIFS(용기수불기초자료!$D$3:$D$4794,용기수불기초자료!$B$3:$B$4794,A147,용기수불기초자료!$C$3:$C$4794,$FF$3)</f>
        <v>0</v>
      </c>
      <c r="FH147" s="555">
        <f>SUMIFS(용기수불기초자료!$G$3:$G$4794,용기수불기초자료!$B$3:$B$4794,A147,용기수불기초자료!$C$3:$C$4794,$FF$3)</f>
        <v>0</v>
      </c>
      <c r="FI147" s="554">
        <f>FF147+FG147-FH147</f>
        <v>0</v>
      </c>
      <c r="FJ147" s="552">
        <v>0</v>
      </c>
      <c r="FK147" s="555">
        <f>SUMIFS(용기수불기초자료!$D$3:$D$4794,용기수불기초자료!$B$3:$B$4794,$A147,용기수불기초자료!$C$3:$C$4794,$FJ$3)</f>
        <v>0</v>
      </c>
      <c r="FL147" s="555">
        <f>SUMIFS(용기수불기초자료!$G$3:$G$4794,용기수불기초자료!$B$3:$B$4794,$A147,용기수불기초자료!$C$3:$C$4794,$FJ$3)</f>
        <v>0</v>
      </c>
      <c r="FM147" s="554">
        <f>FJ147+FK147-FL147</f>
        <v>0</v>
      </c>
      <c r="FN147" s="552">
        <v>0</v>
      </c>
      <c r="FO147" s="555">
        <f>SUMIFS(용기수불기초자료!$D$3:$D$4794,용기수불기초자료!$B$3:$B$4794,$A147,용기수불기초자료!$C$3:$C$4794,$FN$3)</f>
        <v>0</v>
      </c>
      <c r="FP147" s="555">
        <f>SUMIFS(용기수불기초자료!$G$3:$G$4794,용기수불기초자료!$B$3:$B$4794,$A147,용기수불기초자료!$C$3:$C$4794,$FN$3)</f>
        <v>0</v>
      </c>
      <c r="FQ147" s="554">
        <f>FN147+FO147-FP147</f>
        <v>0</v>
      </c>
      <c r="FR147" s="558">
        <v>0</v>
      </c>
      <c r="FS147" s="582">
        <f>SUMIF(기화기수불!$B$4:$B$628,A147,기화기수불!$D$4:$D$628)</f>
        <v>0</v>
      </c>
      <c r="FT147" s="582">
        <f>SUMIF(기화기수불!$B$4:$B$628,A147,기화기수불!$C$4:$C$628)</f>
        <v>0</v>
      </c>
      <c r="FU147" s="559">
        <f t="shared" si="926"/>
        <v>0</v>
      </c>
    </row>
    <row r="148" spans="1:179" x14ac:dyDescent="0.3">
      <c r="A148" s="711" t="s">
        <v>948</v>
      </c>
      <c r="B148" s="546">
        <f t="shared" si="920"/>
        <v>4</v>
      </c>
      <c r="C148" s="547">
        <f t="shared" si="921"/>
        <v>0</v>
      </c>
      <c r="D148" s="547">
        <f t="shared" si="922"/>
        <v>0</v>
      </c>
      <c r="E148" s="548">
        <f t="shared" si="923"/>
        <v>4</v>
      </c>
      <c r="F148" s="549">
        <v>2</v>
      </c>
      <c r="G148" s="550">
        <f>SUMIFS(용기수불기초자료!$D$3:$D$4794,용기수불기초자료!$B$3:$B$4794,A148,용기수불기초자료!$C$3:$C$4794,$F$3)</f>
        <v>0</v>
      </c>
      <c r="H148" s="551">
        <f>SUMIFS(용기수불기초자료!$G$3:$G$4794,용기수불기초자료!$B$3:$B$4794,A148,용기수불기초자료!$C$3:$C$4794,$F$3)</f>
        <v>0</v>
      </c>
      <c r="I148" s="547">
        <f t="shared" si="1079"/>
        <v>2</v>
      </c>
      <c r="J148" s="552">
        <v>0</v>
      </c>
      <c r="K148" s="550">
        <f>SUMIFS(용기수불기초자료!$D$3:$D$4794,용기수불기초자료!$B$3:$B$4794,A148,용기수불기초자료!$C$3:$C$4794,$J$3)</f>
        <v>0</v>
      </c>
      <c r="L148" s="551">
        <f>SUMIFS(용기수불기초자료!$G$3:$G$4794,용기수불기초자료!$B$3:$B$4794,A148,용기수불기초자료!$C$3:$C$4794,$J$3)</f>
        <v>0</v>
      </c>
      <c r="M148" s="548">
        <f t="shared" si="1080"/>
        <v>0</v>
      </c>
      <c r="N148" s="549">
        <v>1</v>
      </c>
      <c r="O148" s="550">
        <f>SUMIFS(용기수불기초자료!$D$3:$D$4794,용기수불기초자료!$B$3:$B$4794,A148,용기수불기초자료!$C$3:$C$4794,$N$3)</f>
        <v>0</v>
      </c>
      <c r="P148" s="551">
        <f>SUMIFS(용기수불기초자료!$G$3:$G$4794,용기수불기초자료!$B$3:$B$4794,A148,용기수불기초자료!$C$3:$C$4794,$N$3)</f>
        <v>0</v>
      </c>
      <c r="Q148" s="547">
        <f t="shared" si="1081"/>
        <v>1</v>
      </c>
      <c r="R148" s="552">
        <v>0</v>
      </c>
      <c r="S148" s="551">
        <f>SUMIFS(용기수불기초자료!$D$3:$D$4794,용기수불기초자료!$B$3:$B$4794,A148,용기수불기초자료!$C$3:$C$4794,$R$3)</f>
        <v>0</v>
      </c>
      <c r="T148" s="551">
        <f>SUMIFS(용기수불기초자료!$G$3:$G$4794,용기수불기초자료!$B$3:$B$4794,A148,용기수불기초자료!$C$3:$C$4794,$R$3)</f>
        <v>0</v>
      </c>
      <c r="U148" s="548">
        <f t="shared" si="1082"/>
        <v>0</v>
      </c>
      <c r="V148" s="549">
        <v>0</v>
      </c>
      <c r="W148" s="551">
        <f>SUMIFS(용기수불기초자료!$D$3:$D$4794,용기수불기초자료!$B$3:$B$4794,A148,용기수불기초자료!$C$3:$C$4794,$V$3)</f>
        <v>0</v>
      </c>
      <c r="X148" s="551">
        <f>SUMIFS(용기수불기초자료!$G$3:$G$4794,용기수불기초자료!$B$3:$B$4794,A148,용기수불기초자료!$C$3:$C$4794,$V$3)</f>
        <v>0</v>
      </c>
      <c r="Y148" s="547">
        <f t="shared" si="1083"/>
        <v>0</v>
      </c>
      <c r="Z148" s="552">
        <v>0</v>
      </c>
      <c r="AA148" s="551">
        <f>SUMIFS(용기수불기초자료!$D$3:$D$4794,용기수불기초자료!$B$3:$B$4794,A148,용기수불기초자료!$C$3:$C$4794,$Z$3)</f>
        <v>0</v>
      </c>
      <c r="AB148" s="551">
        <f>SUMIFS(용기수불기초자료!$G$3:$G$4794,용기수불기초자료!$B$3:$B$4794,A148,용기수불기초자료!$C$3:$C$4794,$Z$3)</f>
        <v>0</v>
      </c>
      <c r="AC148" s="548">
        <f t="shared" si="1084"/>
        <v>0</v>
      </c>
      <c r="AD148" s="552">
        <v>0</v>
      </c>
      <c r="AE148" s="551">
        <f>SUMIFS(용기수불기초자료!$D$3:$D$4794,용기수불기초자료!$B$3:$B$4794,A148,용기수불기초자료!$C$3:$C$4794,$AD$3)</f>
        <v>0</v>
      </c>
      <c r="AF148" s="551">
        <f>SUMIFS(용기수불기초자료!$G$3:$G$4794,용기수불기초자료!$B$3:$B$4794,A148,용기수불기초자료!$C$3:$C$4794,$AD$3)</f>
        <v>0</v>
      </c>
      <c r="AG148" s="548">
        <f t="shared" si="1085"/>
        <v>0</v>
      </c>
      <c r="AH148" s="549">
        <v>0</v>
      </c>
      <c r="AI148" s="551">
        <f>SUMIFS(용기수불기초자료!$D$3:$D$4794,용기수불기초자료!$B$3:$B$4794,A148,용기수불기초자료!$C$3:$C$4794,$AH$3)</f>
        <v>0</v>
      </c>
      <c r="AJ148" s="551">
        <f>SUMIFS(용기수불기초자료!$G$3:$G$4794,용기수불기초자료!$B$3:$B$4794,A148,용기수불기초자료!$C$3:$C$4794,$AH$3)</f>
        <v>0</v>
      </c>
      <c r="AK148" s="547">
        <f t="shared" si="1048"/>
        <v>0</v>
      </c>
      <c r="AL148" s="552">
        <v>0</v>
      </c>
      <c r="AM148" s="551">
        <f>SUMIFS(용기수불기초자료!$D$3:$D$4794,용기수불기초자료!$B$3:$B$4794,A148,용기수불기초자료!$C$3:$C$4794,$AL$3)</f>
        <v>0</v>
      </c>
      <c r="AN148" s="551">
        <f>SUMIFS(용기수불기초자료!$G$3:$G$4794,용기수불기초자료!$B$3:$B$4794,A148,용기수불기초자료!$C$3:$C$4794,$AL$3)</f>
        <v>0</v>
      </c>
      <c r="AO148" s="548">
        <f t="shared" si="1049"/>
        <v>0</v>
      </c>
      <c r="AP148" s="552">
        <v>0</v>
      </c>
      <c r="AQ148" s="551">
        <f>SUMIFS(용기수불기초자료!$D$3:$D$4794,용기수불기초자료!$B$3:$B$4794,A148,용기수불기초자료!$C$3:$C$4794,$AP$3)</f>
        <v>0</v>
      </c>
      <c r="AR148" s="551">
        <f>SUMIFS(용기수불기초자료!$G$3:$G$4794,용기수불기초자료!$B$3:$B$4794,A148,용기수불기초자료!$C$3:$C$4794,$AP$3)</f>
        <v>0</v>
      </c>
      <c r="AS148" s="548">
        <f t="shared" ref="AS148" si="1111">AP148+AQ148-AR148</f>
        <v>0</v>
      </c>
      <c r="AT148" s="552">
        <v>1</v>
      </c>
      <c r="AU148" s="551">
        <f>SUMIFS(용기수불기초자료!$D$3:$D$4794,용기수불기초자료!$B$3:$B$4794,A148,용기수불기초자료!$C$3:$C$4794,$AT$3)</f>
        <v>0</v>
      </c>
      <c r="AV148" s="551">
        <f>SUMIFS(용기수불기초자료!$G$3:$G$4794,용기수불기초자료!$B$3:$B$4794,A148,용기수불기초자료!$C$3:$C$4794,$AT$3)</f>
        <v>0</v>
      </c>
      <c r="AW148" s="548">
        <f t="shared" si="1086"/>
        <v>1</v>
      </c>
      <c r="AX148" s="549">
        <v>0</v>
      </c>
      <c r="AY148" s="550">
        <f>SUMIFS(용기수불기초자료!$D$3:$D$4794,용기수불기초자료!$B$3:$B$4794,A148,용기수불기초자료!$C$3:$C$4794,$AX$3)</f>
        <v>0</v>
      </c>
      <c r="AZ148" s="551">
        <f>SUMIFS(용기수불기초자료!$G$3:$G$4794,용기수불기초자료!$B$3:$B$4794,A148,용기수불기초자료!$C$3:$C$4794,$AX$3)</f>
        <v>0</v>
      </c>
      <c r="BA148" s="547">
        <f t="shared" si="1087"/>
        <v>0</v>
      </c>
      <c r="BB148" s="552">
        <v>0</v>
      </c>
      <c r="BC148" s="550">
        <f>SUMIFS(용기수불기초자료!$D$3:$D$4794,용기수불기초자료!$B$3:$B$4794,A148,용기수불기초자료!$C$3:$C$4794,$BB$3)</f>
        <v>0</v>
      </c>
      <c r="BD148" s="551">
        <f>SUMIFS(용기수불기초자료!$G$3:$G$4794,용기수불기초자료!$B$3:$B$4794,A148,용기수불기초자료!$C$3:$C$4794,$BB$3)</f>
        <v>0</v>
      </c>
      <c r="BE148" s="548">
        <f t="shared" si="1088"/>
        <v>0</v>
      </c>
      <c r="BF148" s="549">
        <v>0</v>
      </c>
      <c r="BG148" s="550">
        <f>SUMIFS(용기수불기초자료!$D$3:$D$4794,용기수불기초자료!$B$3:$B$4794,A148,용기수불기초자료!$C$3:$C$4794,$BF$3)</f>
        <v>0</v>
      </c>
      <c r="BH148" s="551">
        <f>SUMIFS(용기수불기초자료!$G$3:$G$4794,용기수불기초자료!$B$3:$B$4794,A148,용기수불기초자료!$C$3:$C$4794,$BF$3)</f>
        <v>0</v>
      </c>
      <c r="BI148" s="547">
        <f t="shared" si="1089"/>
        <v>0</v>
      </c>
      <c r="BJ148" s="552">
        <v>0</v>
      </c>
      <c r="BK148" s="550">
        <f>SUMIFS(용기수불기초자료!$D$3:$D$4794,용기수불기초자료!$B$3:$B$4794,A148,용기수불기초자료!$C$3:$C$4794,$BJ$3)</f>
        <v>0</v>
      </c>
      <c r="BL148" s="551">
        <f>SUMIFS(용기수불기초자료!$G$3:$G$4794,용기수불기초자료!$B$3:$B$4794,A148,용기수불기초자료!$C$3:$C$4794,$BJ$3)</f>
        <v>0</v>
      </c>
      <c r="BM148" s="548">
        <f t="shared" si="1090"/>
        <v>0</v>
      </c>
      <c r="BN148" s="552">
        <v>0</v>
      </c>
      <c r="BO148" s="550">
        <f>SUMIFS(용기수불기초자료!$D$3:$D$4794,용기수불기초자료!$B$3:$B$4794,A148,용기수불기초자료!$C$3:$C$4794,$BN$3)</f>
        <v>0</v>
      </c>
      <c r="BP148" s="551">
        <f>SUMIFS(용기수불기초자료!$G$3:$G$4794,용기수불기초자료!$B$3:$B$4794,A148,용기수불기초자료!$C$3:$C$4794,$BN$3)</f>
        <v>0</v>
      </c>
      <c r="BQ148" s="548">
        <f t="shared" si="1091"/>
        <v>0</v>
      </c>
      <c r="BR148" s="552">
        <v>0</v>
      </c>
      <c r="BS148" s="550">
        <f>SUMIFS(용기수불기초자료!$D$3:$D$4794,용기수불기초자료!$B$3:$B$4794,A148,용기수불기초자료!$C$3:$C$4794,$BR$3)</f>
        <v>0</v>
      </c>
      <c r="BT148" s="551">
        <f>SUMIFS(용기수불기초자료!$G$3:$G$4794,용기수불기초자료!$B$3:$B$4794,A148,용기수불기초자료!$C$3:$C$4794,$BR$3)</f>
        <v>0</v>
      </c>
      <c r="BU148" s="548">
        <f t="shared" si="1092"/>
        <v>0</v>
      </c>
      <c r="BV148" s="549">
        <v>0</v>
      </c>
      <c r="BW148" s="550">
        <f>SUMIFS(용기수불기초자료!$D$3:$D$4794,용기수불기초자료!$B$3:$B$4794,A148,용기수불기초자료!$C$3:$C$4794,$BV$3)</f>
        <v>0</v>
      </c>
      <c r="BX148" s="551">
        <f>SUMIFS(용기수불기초자료!$G$3:$G$4794,용기수불기초자료!$B$3:$B$4794,A148,용기수불기초자료!$C$3:$C$4794,$BV$3)</f>
        <v>0</v>
      </c>
      <c r="BY148" s="547">
        <f t="shared" si="1093"/>
        <v>0</v>
      </c>
      <c r="BZ148" s="552">
        <v>0</v>
      </c>
      <c r="CA148" s="550">
        <f>SUMIFS(용기수불기초자료!$D$3:$D$4794,용기수불기초자료!$B$3:$B$4794,A148,용기수불기초자료!$C$3:$C$4794,$BZ$3)</f>
        <v>0</v>
      </c>
      <c r="CB148" s="551">
        <f>SUMIFS(용기수불기초자료!$G$3:$G$4794,용기수불기초자료!$B$3:$B$4794,A148,용기수불기초자료!$C$3:$C$4794,$BZ$3)</f>
        <v>0</v>
      </c>
      <c r="CC148" s="548">
        <f t="shared" si="1094"/>
        <v>0</v>
      </c>
      <c r="CD148" s="552">
        <v>0</v>
      </c>
      <c r="CE148" s="550">
        <f>SUMIFS(용기수불기초자료!$D$3:$D$4794,용기수불기초자료!$B$3:$B$4794,A148,용기수불기초자료!$C$3:$C$4794,$CD$3)</f>
        <v>0</v>
      </c>
      <c r="CF148" s="551">
        <f>SUMIFS(용기수불기초자료!$G$3:$G$4794,용기수불기초자료!$B$3:$B$4794,A148,용기수불기초자료!$C$3:$C$4794,$CD$3)</f>
        <v>0</v>
      </c>
      <c r="CG148" s="548">
        <f t="shared" si="1095"/>
        <v>0</v>
      </c>
      <c r="CH148" s="552">
        <v>0</v>
      </c>
      <c r="CI148" s="550">
        <f>SUMIFS(용기수불기초자료!$D$3:$D$4794,용기수불기초자료!$B$3:$B$4794,A148,용기수불기초자료!$C$3:$C$4794,$CH$3)</f>
        <v>0</v>
      </c>
      <c r="CJ148" s="551">
        <f>SUMIFS(용기수불기초자료!$G$3:$G$4794,용기수불기초자료!$B$3:$B$4794,A148,용기수불기초자료!$C$3:$C$4794,$CH$3)</f>
        <v>0</v>
      </c>
      <c r="CK148" s="548">
        <f t="shared" si="1096"/>
        <v>0</v>
      </c>
      <c r="CL148" s="549">
        <v>0</v>
      </c>
      <c r="CM148" s="550">
        <f>SUMIFS(용기수불기초자료!$D$3:$D$4794,용기수불기초자료!$B$3:$B$4794,A148,용기수불기초자료!$C$3:$C$4794,$CL$3)</f>
        <v>0</v>
      </c>
      <c r="CN148" s="551">
        <f>SUMIFS(용기수불기초자료!$G$3:$G$4794,용기수불기초자료!$B$3:$B$4794,A148,용기수불기초자료!$C$3:$C$4794,$CL$3)</f>
        <v>0</v>
      </c>
      <c r="CO148" s="547">
        <f t="shared" si="1097"/>
        <v>0</v>
      </c>
      <c r="CP148" s="552">
        <v>0</v>
      </c>
      <c r="CQ148" s="550">
        <f>SUMIFS(용기수불기초자료!$D$3:$D$4794,용기수불기초자료!$B$3:$B$4794,A148,용기수불기초자료!$C$3:$C$4794,$CP$3)</f>
        <v>0</v>
      </c>
      <c r="CR148" s="551">
        <f>SUMIFS(용기수불기초자료!$G$3:$G$4794,용기수불기초자료!$B$3:$B$4794,A148,용기수불기초자료!$C$3:$C$4794,$CP$3)</f>
        <v>0</v>
      </c>
      <c r="CS148" s="548">
        <f t="shared" si="1098"/>
        <v>0</v>
      </c>
      <c r="CT148" s="549">
        <v>0</v>
      </c>
      <c r="CU148" s="550">
        <f>SUMIFS(용기수불기초자료!$D$3:$D$4794,용기수불기초자료!$B$3:$B$4794,A148,용기수불기초자료!$C$3:$C$4794,$CT$3)</f>
        <v>0</v>
      </c>
      <c r="CV148" s="551">
        <f>SUMIFS(용기수불기초자료!$G$3:$G$4794,용기수불기초자료!$B$3:$B$4794,A148,용기수불기초자료!$C$3:$C$4794,$CT$3)</f>
        <v>0</v>
      </c>
      <c r="CW148" s="547">
        <f t="shared" si="1099"/>
        <v>0</v>
      </c>
      <c r="CX148" s="552">
        <v>0</v>
      </c>
      <c r="CY148" s="550">
        <f>SUMIFS(용기수불기초자료!$D$3:$D$4794,용기수불기초자료!$B$3:$B$4794,A148,용기수불기초자료!$C$3:$C$4794,$CX$3)</f>
        <v>0</v>
      </c>
      <c r="CZ148" s="551">
        <f>SUMIFS(용기수불기초자료!$G$3:$G$4794,용기수불기초자료!$B$3:$B$4794,A148,용기수불기초자료!$C$3:$C$4794,$CX$3)</f>
        <v>0</v>
      </c>
      <c r="DA148" s="548">
        <f t="shared" si="1100"/>
        <v>0</v>
      </c>
      <c r="DB148" s="549">
        <v>0</v>
      </c>
      <c r="DC148" s="550">
        <f>SUMIFS(용기수불기초자료!$D$3:$D$4794,용기수불기초자료!$B$3:$B$4794,A148,용기수불기초자료!$C$3:$C$4794,$DB$3)</f>
        <v>0</v>
      </c>
      <c r="DD148" s="551">
        <f>SUMIFS(용기수불기초자료!$G$3:$G$4794,용기수불기초자료!$B$3:$B$4794,A148,용기수불기초자료!$C$3:$C$4794,$DB$3)</f>
        <v>0</v>
      </c>
      <c r="DE148" s="547">
        <f t="shared" ref="DE148:DE150" si="1112">DB148+DC148-DD148</f>
        <v>0</v>
      </c>
      <c r="DF148" s="552">
        <v>0</v>
      </c>
      <c r="DG148" s="550">
        <f>SUMIFS(용기수불기초자료!$D$3:$D$4794,용기수불기초자료!$B$3:$B$4794,A148,용기수불기초자료!$C$3:$C$4794,$DF$3)</f>
        <v>0</v>
      </c>
      <c r="DH148" s="551">
        <f>SUMIFS(용기수불기초자료!$G$3:$G$4794,용기수불기초자료!$B$3:$B$4794,A148,용기수불기초자료!$C$3:$C$4794,$DF$3)</f>
        <v>0</v>
      </c>
      <c r="DI148" s="548">
        <f t="shared" si="1101"/>
        <v>0</v>
      </c>
      <c r="DJ148" s="552">
        <v>0</v>
      </c>
      <c r="DK148" s="550">
        <f>SUMIFS(용기수불기초자료!$D$3:$D$4794,용기수불기초자료!$B$3:$B$4794,A148,용기수불기초자료!$C$3:$C$4794,$DJ$3)</f>
        <v>0</v>
      </c>
      <c r="DL148" s="551">
        <f>SUMIFS(용기수불기초자료!$G$3:$G$4794,용기수불기초자료!$B$3:$B$4794,A148,용기수불기초자료!$C$3:$C$4794,$DJ$3)</f>
        <v>0</v>
      </c>
      <c r="DM148" s="548">
        <f t="shared" si="1102"/>
        <v>0</v>
      </c>
      <c r="DN148" s="552">
        <v>0</v>
      </c>
      <c r="DO148" s="550">
        <f>SUMIFS(용기수불기초자료!$D$3:$D$4794,용기수불기초자료!$B$3:$B$4794,I148,용기수불기초자료!$C$3:$C$4794,$EX$3)</f>
        <v>0</v>
      </c>
      <c r="DP148" s="551">
        <f>SUMIFS(용기수불기초자료!$G$3:$G$4794,용기수불기초자료!$B$3:$B$4794,I148,용기수불기초자료!$C$3:$C$4794,$EX$3)</f>
        <v>0</v>
      </c>
      <c r="DQ148" s="554">
        <f t="shared" ref="DQ148" si="1113">DN148+DO148-DP148</f>
        <v>0</v>
      </c>
      <c r="DR148" s="549">
        <v>0</v>
      </c>
      <c r="DS148" s="550">
        <f>SUMIFS(용기수불기초자료!$D$3:$D$4794,용기수불기초자료!$B$3:$B$4794,A148,용기수불기초자료!$C$3:$C$4794,$DR$3)</f>
        <v>0</v>
      </c>
      <c r="DT148" s="551">
        <f>SUMIFS(용기수불기초자료!$G$3:$G$4794,용기수불기초자료!$B$3:$B$4794,A148,용기수불기초자료!$C$3:$C$4794,$DR$3)</f>
        <v>0</v>
      </c>
      <c r="DU148" s="547">
        <f t="shared" si="877"/>
        <v>0</v>
      </c>
      <c r="DV148" s="552">
        <v>0</v>
      </c>
      <c r="DW148" s="550">
        <f>SUMIFS(용기수불기초자료!$D$3:$D$4794,용기수불기초자료!$B$3:$B$4794,A148,용기수불기초자료!$C$3:$C$4794,$DV$3)</f>
        <v>0</v>
      </c>
      <c r="DX148" s="551">
        <f>SUMIFS(용기수불기초자료!$G$3:$G$4794,용기수불기초자료!$B$3:$B$4794,A148,용기수불기초자료!$C$3:$C$4794,$DV$3)</f>
        <v>0</v>
      </c>
      <c r="DY148" s="548">
        <f t="shared" si="1103"/>
        <v>0</v>
      </c>
      <c r="DZ148" s="549">
        <v>0</v>
      </c>
      <c r="EA148" s="550">
        <f>SUMIFS(용기수불기초자료!$D$3:$D$4794,용기수불기초자료!$B$3:$B$4794,A148,용기수불기초자료!$C$3:$C$4794,$DZ$3)</f>
        <v>0</v>
      </c>
      <c r="EB148" s="551">
        <f>SUMIFS(용기수불기초자료!$G$3:$G$4794,용기수불기초자료!$B$3:$B$4794,A148,용기수불기초자료!$C$3:$C$4794,$DZ$3)</f>
        <v>0</v>
      </c>
      <c r="EC148" s="547">
        <f t="shared" si="1104"/>
        <v>0</v>
      </c>
      <c r="ED148" s="552">
        <v>0</v>
      </c>
      <c r="EE148" s="550">
        <f>SUMIFS(용기수불기초자료!$D$3:$D$4794,용기수불기초자료!$B$3:$B$4794,A148,용기수불기초자료!$C$3:$C$4794,$ED$3)</f>
        <v>0</v>
      </c>
      <c r="EF148" s="551">
        <f>SUMIFS(용기수불기초자료!$G$3:$G$4794,용기수불기초자료!$B$3:$B$4794,A148,용기수불기초자료!$C$3:$C$4794,$ED$3)</f>
        <v>0</v>
      </c>
      <c r="EG148" s="548">
        <f t="shared" si="1105"/>
        <v>0</v>
      </c>
      <c r="EH148" s="552">
        <v>0</v>
      </c>
      <c r="EI148" s="550">
        <f>SUMIFS(용기수불기초자료!$D$3:$D$4794,용기수불기초자료!$B$3:$B$4794,A148,용기수불기초자료!$C$3:$C$4794,$EH$3)</f>
        <v>0</v>
      </c>
      <c r="EJ148" s="551">
        <f>SUMIFS(용기수불기초자료!$G$3:$G$4794,용기수불기초자료!$B$3:$B$4794,A148,용기수불기초자료!$C$3:$C$4794,$EH$3)</f>
        <v>0</v>
      </c>
      <c r="EK148" s="548">
        <f t="shared" si="1106"/>
        <v>0</v>
      </c>
      <c r="EL148" s="549">
        <v>0</v>
      </c>
      <c r="EM148" s="550">
        <f>SUMIFS(용기수불기초자료!$D$3:$D$4794,용기수불기초자료!$B$3:$B$4794,A148,용기수불기초자료!$C$3:$C$4794,$EL$3)</f>
        <v>0</v>
      </c>
      <c r="EN148" s="551">
        <f>SUMIFS(용기수불기초자료!$G$3:$G$4794,용기수불기초자료!$B$3:$B$4794,A148,용기수불기초자료!$C$3:$C$4794,$EL$3)</f>
        <v>0</v>
      </c>
      <c r="EO148" s="547">
        <f t="shared" si="1107"/>
        <v>0</v>
      </c>
      <c r="EP148" s="552">
        <v>0</v>
      </c>
      <c r="EQ148" s="550">
        <f>SUMIFS(용기수불기초자료!$D$3:$D$4794,용기수불기초자료!$B$3:$B$4794,A148,용기수불기초자료!$C$3:$C$4794,$EP$3)</f>
        <v>0</v>
      </c>
      <c r="ER148" s="551">
        <f>SUMIFS(용기수불기초자료!$G$3:$G$4794,용기수불기초자료!$B$3:$B$4794,A148,용기수불기초자료!$C$3:$C$4794,$EP$3)</f>
        <v>0</v>
      </c>
      <c r="ES148" s="548">
        <f t="shared" si="1108"/>
        <v>0</v>
      </c>
      <c r="ET148" s="552">
        <v>0</v>
      </c>
      <c r="EU148" s="550">
        <f>SUMIFS(용기수불기초자료!$D$3:$D$4794,용기수불기초자료!$B$3:$B$4794,A148,용기수불기초자료!$C$3:$C$4794,$ET$3)</f>
        <v>0</v>
      </c>
      <c r="EV148" s="551">
        <f>SUMIFS(용기수불기초자료!$G$3:$G$4794,용기수불기초자료!$B$3:$B$4794,A148,용기수불기초자료!$C$3:$C$4794,$ET$3)</f>
        <v>0</v>
      </c>
      <c r="EW148" s="548">
        <f>ET148+EU148-EV148</f>
        <v>0</v>
      </c>
      <c r="EX148" s="552">
        <v>0</v>
      </c>
      <c r="EY148" s="550">
        <f>SUMIFS(용기수불기초자료!$D$3:$D$4794,용기수불기초자료!$B$3:$B$4794,A148,용기수불기초자료!$C$3:$C$4794,$EX$3)</f>
        <v>0</v>
      </c>
      <c r="EZ148" s="551">
        <f>SUMIFS(용기수불기초자료!$G$3:$G$4794,용기수불기초자료!$B$3:$B$4794,A148,용기수불기초자료!$C$3:$C$4794,$EX$3)</f>
        <v>0</v>
      </c>
      <c r="FA148" s="554">
        <f t="shared" si="1110"/>
        <v>0</v>
      </c>
      <c r="FB148" s="552">
        <v>0</v>
      </c>
      <c r="FC148" s="550">
        <f>SUMIFS(용기수불기초자료!$D$3:$D$4794,용기수불기초자료!$B$3:$B$4794,A148,용기수불기초자료!$C$3:$C$4794,$FB$3)</f>
        <v>0</v>
      </c>
      <c r="FD148" s="551">
        <f>SUMIFS(용기수불기초자료!$G$3:$G$4794,용기수불기초자료!$B$3:$B$4794,A148,용기수불기초자료!$C$3:$C$4794,$FB$3)</f>
        <v>0</v>
      </c>
      <c r="FE148" s="554">
        <f t="shared" ref="FE148" si="1114">FB148+FC148-FD148</f>
        <v>0</v>
      </c>
      <c r="FF148" s="552">
        <v>0</v>
      </c>
      <c r="FG148" s="555">
        <f>SUMIFS(용기수불기초자료!$D$3:$D$4794,용기수불기초자료!$B$3:$B$4794,A148,용기수불기초자료!$C$3:$C$4794,$FF$3)</f>
        <v>0</v>
      </c>
      <c r="FH148" s="555">
        <f>SUMIFS(용기수불기초자료!$G$3:$G$4794,용기수불기초자료!$B$3:$B$4794,A148,용기수불기초자료!$C$3:$C$4794,$FF$3)</f>
        <v>0</v>
      </c>
      <c r="FI148" s="554">
        <f t="shared" ref="FI148" si="1115">FF148+FG148-FH148</f>
        <v>0</v>
      </c>
      <c r="FJ148" s="552">
        <v>0</v>
      </c>
      <c r="FK148" s="555">
        <f>SUMIFS(용기수불기초자료!$D$3:$D$4794,용기수불기초자료!$B$3:$B$4794,$A148,용기수불기초자료!$C$3:$C$4794,$FJ$3)</f>
        <v>0</v>
      </c>
      <c r="FL148" s="555">
        <f>SUMIFS(용기수불기초자료!$G$3:$G$4794,용기수불기초자료!$B$3:$B$4794,$A148,용기수불기초자료!$C$3:$C$4794,$FJ$3)</f>
        <v>0</v>
      </c>
      <c r="FM148" s="554">
        <f t="shared" ref="FM148" si="1116">FJ148+FK148-FL148</f>
        <v>0</v>
      </c>
      <c r="FN148" s="552">
        <v>0</v>
      </c>
      <c r="FO148" s="555">
        <f>SUMIFS(용기수불기초자료!$D$3:$D$4794,용기수불기초자료!$B$3:$B$4794,$A148,용기수불기초자료!$C$3:$C$4794,$FN$3)</f>
        <v>0</v>
      </c>
      <c r="FP148" s="555">
        <f>SUMIFS(용기수불기초자료!$G$3:$G$4794,용기수불기초자료!$B$3:$B$4794,$A148,용기수불기초자료!$C$3:$C$4794,$FN$3)</f>
        <v>0</v>
      </c>
      <c r="FQ148" s="554">
        <f t="shared" ref="FQ148" si="1117">FN148+FO148-FP148</f>
        <v>0</v>
      </c>
      <c r="FR148" s="558">
        <v>0</v>
      </c>
      <c r="FS148" s="582">
        <f>SUMIF(기화기수불!$B$4:$B$628,A148,기화기수불!$D$4:$D$628)</f>
        <v>0</v>
      </c>
      <c r="FT148" s="582">
        <f>SUMIF(기화기수불!$B$4:$B$628,A148,기화기수불!$C$4:$C$628)</f>
        <v>0</v>
      </c>
      <c r="FU148" s="559">
        <f t="shared" si="926"/>
        <v>0</v>
      </c>
    </row>
    <row r="149" spans="1:179" ht="15.75" customHeight="1" x14ac:dyDescent="0.3">
      <c r="A149" s="945" t="s">
        <v>961</v>
      </c>
      <c r="B149" s="546">
        <f t="shared" si="920"/>
        <v>41</v>
      </c>
      <c r="C149" s="547">
        <f t="shared" si="921"/>
        <v>58</v>
      </c>
      <c r="D149" s="547">
        <f t="shared" si="922"/>
        <v>57</v>
      </c>
      <c r="E149" s="548">
        <f t="shared" si="923"/>
        <v>42</v>
      </c>
      <c r="F149" s="549">
        <v>11</v>
      </c>
      <c r="G149" s="550">
        <f>SUMIFS(용기수불기초자료!$D$3:$D$4794,용기수불기초자료!$B$3:$B$4794,A149,용기수불기초자료!$C$3:$C$4794,$F$3)</f>
        <v>15</v>
      </c>
      <c r="H149" s="551">
        <f>SUMIFS(용기수불기초자료!$G$3:$G$4794,용기수불기초자료!$B$3:$B$4794,A149,용기수불기초자료!$C$3:$C$4794,$F$3)</f>
        <v>12</v>
      </c>
      <c r="I149" s="547">
        <f t="shared" si="1079"/>
        <v>14</v>
      </c>
      <c r="J149" s="552">
        <v>0</v>
      </c>
      <c r="K149" s="550">
        <f>SUMIFS(용기수불기초자료!$D$3:$D$4794,용기수불기초자료!$B$3:$B$4794,A149,용기수불기초자료!$C$3:$C$4794,$J$3)</f>
        <v>0</v>
      </c>
      <c r="L149" s="551">
        <f>SUMIFS(용기수불기초자료!$G$3:$G$4794,용기수불기초자료!$B$3:$B$4794,A149,용기수불기초자료!$C$3:$C$4794,$J$3)</f>
        <v>0</v>
      </c>
      <c r="M149" s="548">
        <f t="shared" si="1080"/>
        <v>0</v>
      </c>
      <c r="N149" s="549">
        <v>3</v>
      </c>
      <c r="O149" s="550">
        <f>SUMIFS(용기수불기초자료!$D$3:$D$4794,용기수불기초자료!$B$3:$B$4794,A149,용기수불기초자료!$C$3:$C$4794,$N$3)</f>
        <v>0</v>
      </c>
      <c r="P149" s="551">
        <f>SUMIFS(용기수불기초자료!$G$3:$G$4794,용기수불기초자료!$B$3:$B$4794,A149,용기수불기초자료!$C$3:$C$4794,$N$3)</f>
        <v>0</v>
      </c>
      <c r="Q149" s="547">
        <f t="shared" si="1081"/>
        <v>3</v>
      </c>
      <c r="R149" s="552">
        <v>0</v>
      </c>
      <c r="S149" s="551">
        <f>SUMIFS(용기수불기초자료!$D$3:$D$4794,용기수불기초자료!$B$3:$B$4794,A149,용기수불기초자료!$C$3:$C$4794,$R$3)</f>
        <v>0</v>
      </c>
      <c r="T149" s="551">
        <f>SUMIFS(용기수불기초자료!$G$3:$G$4794,용기수불기초자료!$B$3:$B$4794,A149,용기수불기초자료!$C$3:$C$4794,$R$3)</f>
        <v>0</v>
      </c>
      <c r="U149" s="548">
        <f t="shared" si="1082"/>
        <v>0</v>
      </c>
      <c r="V149" s="549">
        <v>0</v>
      </c>
      <c r="W149" s="551">
        <f>SUMIFS(용기수불기초자료!$D$3:$D$4794,용기수불기초자료!$B$3:$B$4794,A149,용기수불기초자료!$C$3:$C$4794,$V$3)</f>
        <v>0</v>
      </c>
      <c r="X149" s="551">
        <f>SUMIFS(용기수불기초자료!$G$3:$G$4794,용기수불기초자료!$B$3:$B$4794,A149,용기수불기초자료!$C$3:$C$4794,$V$3)</f>
        <v>0</v>
      </c>
      <c r="Y149" s="547">
        <f t="shared" si="1083"/>
        <v>0</v>
      </c>
      <c r="Z149" s="552">
        <v>0</v>
      </c>
      <c r="AA149" s="551">
        <f>SUMIFS(용기수불기초자료!$D$3:$D$4794,용기수불기초자료!$B$3:$B$4794,A149,용기수불기초자료!$C$3:$C$4794,$Z$3)</f>
        <v>0</v>
      </c>
      <c r="AB149" s="551">
        <f>SUMIFS(용기수불기초자료!$G$3:$G$4794,용기수불기초자료!$B$3:$B$4794,A149,용기수불기초자료!$C$3:$C$4794,$Z$3)</f>
        <v>0</v>
      </c>
      <c r="AC149" s="548">
        <f t="shared" si="1084"/>
        <v>0</v>
      </c>
      <c r="AD149" s="552">
        <v>0</v>
      </c>
      <c r="AE149" s="551">
        <f>SUMIFS(용기수불기초자료!$D$3:$D$4794,용기수불기초자료!$B$3:$B$4794,A149,용기수불기초자료!$C$3:$C$4794,$AD$3)</f>
        <v>0</v>
      </c>
      <c r="AF149" s="551">
        <f>SUMIFS(용기수불기초자료!$G$3:$G$4794,용기수불기초자료!$B$3:$B$4794,A149,용기수불기초자료!$C$3:$C$4794,$AD$3)</f>
        <v>0</v>
      </c>
      <c r="AG149" s="548">
        <f t="shared" si="1085"/>
        <v>0</v>
      </c>
      <c r="AH149" s="549">
        <v>23</v>
      </c>
      <c r="AI149" s="551">
        <f>SUMIFS(용기수불기초자료!$D$3:$D$4794,용기수불기초자료!$B$3:$B$4794,A149,용기수불기초자료!$C$3:$C$4794,$AH$3)</f>
        <v>42</v>
      </c>
      <c r="AJ149" s="551">
        <f>SUMIFS(용기수불기초자료!$G$3:$G$4794,용기수불기초자료!$B$3:$B$4794,A149,용기수불기초자료!$C$3:$C$4794,$AH$3)</f>
        <v>43</v>
      </c>
      <c r="AK149" s="547">
        <f t="shared" si="1048"/>
        <v>22</v>
      </c>
      <c r="AL149" s="552">
        <v>0</v>
      </c>
      <c r="AM149" s="551">
        <f>SUMIFS(용기수불기초자료!$D$3:$D$4794,용기수불기초자료!$B$3:$B$4794,A149,용기수불기초자료!$C$3:$C$4794,$AL$3)</f>
        <v>0</v>
      </c>
      <c r="AN149" s="551">
        <f>SUMIFS(용기수불기초자료!$G$3:$G$4794,용기수불기초자료!$B$3:$B$4794,A149,용기수불기초자료!$C$3:$C$4794,$AL$3)</f>
        <v>0</v>
      </c>
      <c r="AO149" s="548">
        <f t="shared" si="1049"/>
        <v>0</v>
      </c>
      <c r="AP149" s="552">
        <v>0</v>
      </c>
      <c r="AQ149" s="551">
        <f>SUMIFS(용기수불기초자료!$D$3:$D$4794,용기수불기초자료!$B$3:$B$4794,A149,용기수불기초자료!$C$3:$C$4794,$AP$3)</f>
        <v>0</v>
      </c>
      <c r="AR149" s="551">
        <f>SUMIFS(용기수불기초자료!$G$3:$G$4794,용기수불기초자료!$B$3:$B$4794,A149,용기수불기초자료!$C$3:$C$4794,$AP$3)</f>
        <v>0</v>
      </c>
      <c r="AS149" s="548">
        <f>AP149+AQ149-AR149</f>
        <v>0</v>
      </c>
      <c r="AT149" s="552">
        <v>4</v>
      </c>
      <c r="AU149" s="551">
        <f>SUMIFS(용기수불기초자료!$D$3:$D$4794,용기수불기초자료!$B$3:$B$4794,A149,용기수불기초자료!$C$3:$C$4794,$AT$3)</f>
        <v>1</v>
      </c>
      <c r="AV149" s="551">
        <f>SUMIFS(용기수불기초자료!$G$3:$G$4794,용기수불기초자료!$B$3:$B$4794,A149,용기수불기초자료!$C$3:$C$4794,$AT$3)</f>
        <v>2</v>
      </c>
      <c r="AW149" s="548">
        <f t="shared" si="1086"/>
        <v>3</v>
      </c>
      <c r="AX149" s="549">
        <v>0</v>
      </c>
      <c r="AY149" s="550">
        <f>SUMIFS(용기수불기초자료!$D$3:$D$4794,용기수불기초자료!$B$3:$B$4794,A149,용기수불기초자료!$C$3:$C$4794,$AX$3)</f>
        <v>0</v>
      </c>
      <c r="AZ149" s="551">
        <f>SUMIFS(용기수불기초자료!$G$3:$G$4794,용기수불기초자료!$B$3:$B$4794,A149,용기수불기초자료!$C$3:$C$4794,$AX$3)</f>
        <v>0</v>
      </c>
      <c r="BA149" s="547">
        <f>AX149+AY149-AZ149</f>
        <v>0</v>
      </c>
      <c r="BB149" s="552">
        <v>0</v>
      </c>
      <c r="BC149" s="550">
        <f>SUMIFS(용기수불기초자료!$D$3:$D$4794,용기수불기초자료!$B$3:$B$4794,A149,용기수불기초자료!$C$3:$C$4794,$BB$3)</f>
        <v>0</v>
      </c>
      <c r="BD149" s="551">
        <f>SUMIFS(용기수불기초자료!$G$3:$G$4794,용기수불기초자료!$B$3:$B$4794,A149,용기수불기초자료!$C$3:$C$4794,$BB$3)</f>
        <v>0</v>
      </c>
      <c r="BE149" s="548">
        <f t="shared" si="1088"/>
        <v>0</v>
      </c>
      <c r="BF149" s="549">
        <v>0</v>
      </c>
      <c r="BG149" s="550">
        <f>SUMIFS(용기수불기초자료!$D$3:$D$4794,용기수불기초자료!$B$3:$B$4794,A149,용기수불기초자료!$C$3:$C$4794,$BF$3)</f>
        <v>0</v>
      </c>
      <c r="BH149" s="551">
        <f>SUMIFS(용기수불기초자료!$G$3:$G$4794,용기수불기초자료!$B$3:$B$4794,A149,용기수불기초자료!$C$3:$C$4794,$BF$3)</f>
        <v>0</v>
      </c>
      <c r="BI149" s="547">
        <f t="shared" si="1089"/>
        <v>0</v>
      </c>
      <c r="BJ149" s="552">
        <v>0</v>
      </c>
      <c r="BK149" s="550">
        <f>SUMIFS(용기수불기초자료!$D$3:$D$4794,용기수불기초자료!$B$3:$B$4794,A149,용기수불기초자료!$C$3:$C$4794,$BJ$3)</f>
        <v>0</v>
      </c>
      <c r="BL149" s="551">
        <f>SUMIFS(용기수불기초자료!$G$3:$G$4794,용기수불기초자료!$B$3:$B$4794,A149,용기수불기초자료!$C$3:$C$4794,$BJ$3)</f>
        <v>0</v>
      </c>
      <c r="BM149" s="548">
        <f t="shared" si="1090"/>
        <v>0</v>
      </c>
      <c r="BN149" s="552">
        <v>0</v>
      </c>
      <c r="BO149" s="550">
        <f>SUMIFS(용기수불기초자료!$D$3:$D$4794,용기수불기초자료!$B$3:$B$4794,A149,용기수불기초자료!$C$3:$C$4794,$BN$3)</f>
        <v>0</v>
      </c>
      <c r="BP149" s="551">
        <f>SUMIFS(용기수불기초자료!$G$3:$G$4794,용기수불기초자료!$B$3:$B$4794,A149,용기수불기초자료!$C$3:$C$4794,$BN$3)</f>
        <v>0</v>
      </c>
      <c r="BQ149" s="548">
        <f t="shared" si="1091"/>
        <v>0</v>
      </c>
      <c r="BR149" s="552">
        <v>0</v>
      </c>
      <c r="BS149" s="550">
        <f>SUMIFS(용기수불기초자료!$D$3:$D$4794,용기수불기초자료!$B$3:$B$4794,A149,용기수불기초자료!$C$3:$C$4794,$BR$3)</f>
        <v>0</v>
      </c>
      <c r="BT149" s="551">
        <f>SUMIFS(용기수불기초자료!$G$3:$G$4794,용기수불기초자료!$B$3:$B$4794,A149,용기수불기초자료!$C$3:$C$4794,$BR$3)</f>
        <v>0</v>
      </c>
      <c r="BU149" s="548">
        <f t="shared" si="1092"/>
        <v>0</v>
      </c>
      <c r="BV149" s="549">
        <v>0</v>
      </c>
      <c r="BW149" s="550">
        <f>SUMIFS(용기수불기초자료!$D$3:$D$4794,용기수불기초자료!$B$3:$B$4794,A149,용기수불기초자료!$C$3:$C$4794,$BV$3)</f>
        <v>0</v>
      </c>
      <c r="BX149" s="551">
        <f>SUMIFS(용기수불기초자료!$G$3:$G$4794,용기수불기초자료!$B$3:$B$4794,A149,용기수불기초자료!$C$3:$C$4794,$BV$3)</f>
        <v>0</v>
      </c>
      <c r="BY149" s="547">
        <f t="shared" si="1093"/>
        <v>0</v>
      </c>
      <c r="BZ149" s="552">
        <v>0</v>
      </c>
      <c r="CA149" s="550">
        <f>SUMIFS(용기수불기초자료!$D$3:$D$4794,용기수불기초자료!$B$3:$B$4794,A149,용기수불기초자료!$C$3:$C$4794,$BZ$3)</f>
        <v>0</v>
      </c>
      <c r="CB149" s="551">
        <f>SUMIFS(용기수불기초자료!$G$3:$G$4794,용기수불기초자료!$B$3:$B$4794,A149,용기수불기초자료!$C$3:$C$4794,$BZ$3)</f>
        <v>0</v>
      </c>
      <c r="CC149" s="548">
        <f t="shared" si="1094"/>
        <v>0</v>
      </c>
      <c r="CD149" s="552">
        <v>0</v>
      </c>
      <c r="CE149" s="550">
        <f>SUMIFS(용기수불기초자료!$D$3:$D$4794,용기수불기초자료!$B$3:$B$4794,A149,용기수불기초자료!$C$3:$C$4794,$CD$3)</f>
        <v>0</v>
      </c>
      <c r="CF149" s="551">
        <f>SUMIFS(용기수불기초자료!$G$3:$G$4794,용기수불기초자료!$B$3:$B$4794,A149,용기수불기초자료!$C$3:$C$4794,$CD$3)</f>
        <v>0</v>
      </c>
      <c r="CG149" s="548">
        <f t="shared" si="1095"/>
        <v>0</v>
      </c>
      <c r="CH149" s="552">
        <v>0</v>
      </c>
      <c r="CI149" s="550">
        <f>SUMIFS(용기수불기초자료!$D$3:$D$4794,용기수불기초자료!$B$3:$B$4794,A149,용기수불기초자료!$C$3:$C$4794,$CH$3)</f>
        <v>0</v>
      </c>
      <c r="CJ149" s="551">
        <f>SUMIFS(용기수불기초자료!$G$3:$G$4794,용기수불기초자료!$B$3:$B$4794,A149,용기수불기초자료!$C$3:$C$4794,$CH$3)</f>
        <v>0</v>
      </c>
      <c r="CK149" s="548">
        <f t="shared" si="1096"/>
        <v>0</v>
      </c>
      <c r="CL149" s="549">
        <v>0</v>
      </c>
      <c r="CM149" s="550">
        <f>SUMIFS(용기수불기초자료!$D$3:$D$4794,용기수불기초자료!$B$3:$B$4794,A149,용기수불기초자료!$C$3:$C$4794,$CL$3)</f>
        <v>0</v>
      </c>
      <c r="CN149" s="551">
        <f>SUMIFS(용기수불기초자료!$G$3:$G$4794,용기수불기초자료!$B$3:$B$4794,A149,용기수불기초자료!$C$3:$C$4794,$CL$3)</f>
        <v>0</v>
      </c>
      <c r="CO149" s="547">
        <f t="shared" si="1097"/>
        <v>0</v>
      </c>
      <c r="CP149" s="552">
        <v>0</v>
      </c>
      <c r="CQ149" s="550">
        <f>SUMIFS(용기수불기초자료!$D$3:$D$4794,용기수불기초자료!$B$3:$B$4794,A149,용기수불기초자료!$C$3:$C$4794,$CP$3)</f>
        <v>0</v>
      </c>
      <c r="CR149" s="551">
        <f>SUMIFS(용기수불기초자료!$G$3:$G$4794,용기수불기초자료!$B$3:$B$4794,A149,용기수불기초자료!$C$3:$C$4794,$CP$3)</f>
        <v>0</v>
      </c>
      <c r="CS149" s="548">
        <f t="shared" si="1098"/>
        <v>0</v>
      </c>
      <c r="CT149" s="549">
        <v>0</v>
      </c>
      <c r="CU149" s="550">
        <f>SUMIFS(용기수불기초자료!$D$3:$D$4794,용기수불기초자료!$B$3:$B$4794,A149,용기수불기초자료!$C$3:$C$4794,$CT$3)</f>
        <v>0</v>
      </c>
      <c r="CV149" s="551">
        <f>SUMIFS(용기수불기초자료!$G$3:$G$4794,용기수불기초자료!$B$3:$B$4794,A149,용기수불기초자료!$C$3:$C$4794,$CT$3)</f>
        <v>0</v>
      </c>
      <c r="CW149" s="547">
        <f t="shared" si="1099"/>
        <v>0</v>
      </c>
      <c r="CX149" s="552">
        <v>0</v>
      </c>
      <c r="CY149" s="550">
        <f>SUMIFS(용기수불기초자료!$D$3:$D$4794,용기수불기초자료!$B$3:$B$4794,A149,용기수불기초자료!$C$3:$C$4794,$CX$3)</f>
        <v>0</v>
      </c>
      <c r="CZ149" s="551">
        <f>SUMIFS(용기수불기초자료!$G$3:$G$4794,용기수불기초자료!$B$3:$B$4794,A149,용기수불기초자료!$C$3:$C$4794,$CX$3)</f>
        <v>0</v>
      </c>
      <c r="DA149" s="548">
        <f t="shared" si="1100"/>
        <v>0</v>
      </c>
      <c r="DB149" s="549">
        <v>0</v>
      </c>
      <c r="DC149" s="550">
        <f>SUMIFS(용기수불기초자료!$D$3:$D$4794,용기수불기초자료!$B$3:$B$4794,A149,용기수불기초자료!$C$3:$C$4794,$DB$3)</f>
        <v>0</v>
      </c>
      <c r="DD149" s="551">
        <f>SUMIFS(용기수불기초자료!$G$3:$G$4794,용기수불기초자료!$B$3:$B$4794,A149,용기수불기초자료!$C$3:$C$4794,$DB$3)</f>
        <v>0</v>
      </c>
      <c r="DE149" s="547">
        <f t="shared" si="1112"/>
        <v>0</v>
      </c>
      <c r="DF149" s="552">
        <v>0</v>
      </c>
      <c r="DG149" s="550">
        <f>SUMIFS(용기수불기초자료!$D$3:$D$4794,용기수불기초자료!$B$3:$B$4794,A149,용기수불기초자료!$C$3:$C$4794,$DF$3)</f>
        <v>0</v>
      </c>
      <c r="DH149" s="551">
        <f>SUMIFS(용기수불기초자료!$G$3:$G$4794,용기수불기초자료!$B$3:$B$4794,A149,용기수불기초자료!$C$3:$C$4794,$DF$3)</f>
        <v>0</v>
      </c>
      <c r="DI149" s="548">
        <f t="shared" si="1101"/>
        <v>0</v>
      </c>
      <c r="DJ149" s="552">
        <v>0</v>
      </c>
      <c r="DK149" s="550">
        <f>SUMIFS(용기수불기초자료!$D$3:$D$4794,용기수불기초자료!$B$3:$B$4794,A149,용기수불기초자료!$C$3:$C$4794,$DJ$3)</f>
        <v>0</v>
      </c>
      <c r="DL149" s="551">
        <f>SUMIFS(용기수불기초자료!$G$3:$G$4794,용기수불기초자료!$B$3:$B$4794,A149,용기수불기초자료!$C$3:$C$4794,$DJ$3)</f>
        <v>0</v>
      </c>
      <c r="DM149" s="548">
        <f t="shared" si="1102"/>
        <v>0</v>
      </c>
      <c r="DN149" s="552">
        <v>0</v>
      </c>
      <c r="DO149" s="550">
        <f>SUMIFS(용기수불기초자료!$D$3:$D$4794,용기수불기초자료!$B$3:$B$4794,A149,용기수불기초자료!$C$3:$C$4794,$DN$3)</f>
        <v>0</v>
      </c>
      <c r="DP149" s="551">
        <f>SUMIFS(용기수불기초자료!$G$3:$G$4794,용기수불기초자료!$B$3:$B$4794,A149,용기수불기초자료!$C$3:$C$4794,$DN$3)</f>
        <v>0</v>
      </c>
      <c r="DQ149" s="554">
        <f>DN149+DO149-DP149</f>
        <v>0</v>
      </c>
      <c r="DR149" s="549">
        <v>0</v>
      </c>
      <c r="DS149" s="550">
        <f>SUMIFS(용기수불기초자료!$D$3:$D$4794,용기수불기초자료!$B$3:$B$4794,A149,용기수불기초자료!$C$3:$C$4794,$DR$3)</f>
        <v>0</v>
      </c>
      <c r="DT149" s="551">
        <f>SUMIFS(용기수불기초자료!$G$3:$G$4794,용기수불기초자료!$B$3:$B$4794,A149,용기수불기초자료!$C$3:$C$4794,$DR$3)</f>
        <v>0</v>
      </c>
      <c r="DU149" s="547">
        <f t="shared" si="877"/>
        <v>0</v>
      </c>
      <c r="DV149" s="552">
        <v>0</v>
      </c>
      <c r="DW149" s="550">
        <f>SUMIFS(용기수불기초자료!$D$3:$D$4794,용기수불기초자료!$B$3:$B$4794,A149,용기수불기초자료!$C$3:$C$4794,$DV$3)</f>
        <v>0</v>
      </c>
      <c r="DX149" s="551">
        <f>SUMIFS(용기수불기초자료!$G$3:$G$4794,용기수불기초자료!$B$3:$B$4794,A149,용기수불기초자료!$C$3:$C$4794,$DV$3)</f>
        <v>0</v>
      </c>
      <c r="DY149" s="548">
        <f>DV149+DW149-DX149</f>
        <v>0</v>
      </c>
      <c r="DZ149" s="549">
        <v>0</v>
      </c>
      <c r="EA149" s="550">
        <f>SUMIFS(용기수불기초자료!$D$3:$D$4794,용기수불기초자료!$B$3:$B$4794,A149,용기수불기초자료!$C$3:$C$4794,$DZ$3)</f>
        <v>0</v>
      </c>
      <c r="EB149" s="551">
        <f>SUMIFS(용기수불기초자료!$G$3:$G$4794,용기수불기초자료!$B$3:$B$4794,A149,용기수불기초자료!$C$3:$C$4794,$DZ$3)</f>
        <v>0</v>
      </c>
      <c r="EC149" s="547">
        <f t="shared" si="1104"/>
        <v>0</v>
      </c>
      <c r="ED149" s="552">
        <v>0</v>
      </c>
      <c r="EE149" s="550">
        <f>SUMIFS(용기수불기초자료!$D$3:$D$4794,용기수불기초자료!$B$3:$B$4794,A149,용기수불기초자료!$C$3:$C$4794,$ED$3)</f>
        <v>0</v>
      </c>
      <c r="EF149" s="551">
        <f>SUMIFS(용기수불기초자료!$G$3:$G$4794,용기수불기초자료!$B$3:$B$4794,A149,용기수불기초자료!$C$3:$C$4794,$ED$3)</f>
        <v>0</v>
      </c>
      <c r="EG149" s="548">
        <f t="shared" si="1105"/>
        <v>0</v>
      </c>
      <c r="EH149" s="552">
        <v>0</v>
      </c>
      <c r="EI149" s="550">
        <f>SUMIFS(용기수불기초자료!$D$3:$D$4794,용기수불기초자료!$B$3:$B$4794,A149,용기수불기초자료!$C$3:$C$4794,$EH$3)</f>
        <v>0</v>
      </c>
      <c r="EJ149" s="551">
        <f>SUMIFS(용기수불기초자료!$G$3:$G$4794,용기수불기초자료!$B$3:$B$4794,A149,용기수불기초자료!$C$3:$C$4794,$EH$3)</f>
        <v>0</v>
      </c>
      <c r="EK149" s="548">
        <f t="shared" si="1106"/>
        <v>0</v>
      </c>
      <c r="EL149" s="549">
        <v>0</v>
      </c>
      <c r="EM149" s="550">
        <f>SUMIFS(용기수불기초자료!$D$3:$D$4794,용기수불기초자료!$B$3:$B$4794,A149,용기수불기초자료!$C$3:$C$4794,$EL$3)</f>
        <v>0</v>
      </c>
      <c r="EN149" s="551">
        <f>SUMIFS(용기수불기초자료!$G$3:$G$4794,용기수불기초자료!$B$3:$B$4794,A149,용기수불기초자료!$C$3:$C$4794,$EL$3)</f>
        <v>0</v>
      </c>
      <c r="EO149" s="547">
        <f t="shared" si="1107"/>
        <v>0</v>
      </c>
      <c r="EP149" s="552">
        <v>0</v>
      </c>
      <c r="EQ149" s="550">
        <f>SUMIFS(용기수불기초자료!$D$3:$D$4794,용기수불기초자료!$B$3:$B$4794,A149,용기수불기초자료!$C$3:$C$4794,$EP$3)</f>
        <v>0</v>
      </c>
      <c r="ER149" s="551">
        <f>SUMIFS(용기수불기초자료!$G$3:$G$4794,용기수불기초자료!$B$3:$B$4794,A149,용기수불기초자료!$C$3:$C$4794,$EP$3)</f>
        <v>0</v>
      </c>
      <c r="ES149" s="548">
        <f t="shared" si="1108"/>
        <v>0</v>
      </c>
      <c r="ET149" s="552">
        <v>0</v>
      </c>
      <c r="EU149" s="550">
        <f>SUMIFS(용기수불기초자료!$D$3:$D$4794,용기수불기초자료!$B$3:$B$4794,A149,용기수불기초자료!$C$3:$C$4794,$ET$3)</f>
        <v>0</v>
      </c>
      <c r="EV149" s="551">
        <f>SUMIFS(용기수불기초자료!$G$3:$G$4794,용기수불기초자료!$B$3:$B$4794,A149,용기수불기초자료!$C$3:$C$4794,$ET$3)</f>
        <v>0</v>
      </c>
      <c r="EW149" s="548">
        <f t="shared" si="1109"/>
        <v>0</v>
      </c>
      <c r="EX149" s="552">
        <v>0</v>
      </c>
      <c r="EY149" s="550">
        <f>SUMIFS(용기수불기초자료!$D$3:$D$4794,용기수불기초자료!$B$3:$B$4794,A149,용기수불기초자료!$C$3:$C$4794,$EX$3)</f>
        <v>0</v>
      </c>
      <c r="EZ149" s="551">
        <f>SUMIFS(용기수불기초자료!$G$3:$G$4794,용기수불기초자료!$B$3:$B$4794,A149,용기수불기초자료!$C$3:$C$4794,$EX$3)</f>
        <v>0</v>
      </c>
      <c r="FA149" s="554">
        <f t="shared" si="1110"/>
        <v>0</v>
      </c>
      <c r="FB149" s="552">
        <v>0</v>
      </c>
      <c r="FC149" s="555">
        <f>SUMIFS(용기수불기초자료!$D$3:$D$4794,용기수불기초자료!$B$3:$B$4794,A149,용기수불기초자료!$C$3:$C$4794,$FB$3)</f>
        <v>0</v>
      </c>
      <c r="FD149" s="555">
        <f>SUMIFS(용기수불기초자료!$G$3:$G$4794,용기수불기초자료!$B$3:$B$4794,A149,용기수불기초자료!$C$3:$C$4794,$FB$3)</f>
        <v>0</v>
      </c>
      <c r="FE149" s="554">
        <f>FB149+FC149-FD149</f>
        <v>0</v>
      </c>
      <c r="FF149" s="552">
        <v>0</v>
      </c>
      <c r="FG149" s="555">
        <f>SUMIFS(용기수불기초자료!$D$3:$D$4794,용기수불기초자료!$B$3:$B$4794,A149,용기수불기초자료!$C$3:$C$4794,$FF$3)</f>
        <v>0</v>
      </c>
      <c r="FH149" s="555">
        <f>SUMIFS(용기수불기초자료!$G$3:$G$4794,용기수불기초자료!$B$3:$B$4794,A149,용기수불기초자료!$C$3:$C$4794,$FF$3)</f>
        <v>0</v>
      </c>
      <c r="FI149" s="554">
        <f>FF149+FG149-FH149</f>
        <v>0</v>
      </c>
      <c r="FJ149" s="552">
        <v>0</v>
      </c>
      <c r="FK149" s="555">
        <f>SUMIFS(용기수불기초자료!$D$3:$D$4794,용기수불기초자료!$B$3:$B$4794,$A149,용기수불기초자료!$C$3:$C$4794,$FJ$3)</f>
        <v>0</v>
      </c>
      <c r="FL149" s="555">
        <f>SUMIFS(용기수불기초자료!$G$3:$G$4794,용기수불기초자료!$B$3:$B$4794,$A149,용기수불기초자료!$C$3:$C$4794,$FJ$3)</f>
        <v>0</v>
      </c>
      <c r="FM149" s="554">
        <f>FJ149+FK149-FL149</f>
        <v>0</v>
      </c>
      <c r="FN149" s="552">
        <v>0</v>
      </c>
      <c r="FO149" s="555">
        <f>SUMIFS(용기수불기초자료!$D$3:$D$4794,용기수불기초자료!$B$3:$B$4794,$A149,용기수불기초자료!$C$3:$C$4794,$FN$3)</f>
        <v>0</v>
      </c>
      <c r="FP149" s="555">
        <f>SUMIFS(용기수불기초자료!$G$3:$G$4794,용기수불기초자료!$B$3:$B$4794,$A149,용기수불기초자료!$C$3:$C$4794,$FN$3)</f>
        <v>0</v>
      </c>
      <c r="FQ149" s="554">
        <f>FN149+FO149-FP149</f>
        <v>0</v>
      </c>
      <c r="FR149" s="558">
        <v>0</v>
      </c>
      <c r="FS149" s="582">
        <f>SUMIF(기화기수불!$B$4:$B$628,A149,기화기수불!$D$4:$D$628)</f>
        <v>0</v>
      </c>
      <c r="FT149" s="582">
        <f>SUMIF(기화기수불!$B$4:$B$628,A149,기화기수불!$C$4:$C$628)</f>
        <v>0</v>
      </c>
      <c r="FU149" s="559">
        <f>FR149+FS149-FT149</f>
        <v>0</v>
      </c>
      <c r="FW149" s="228"/>
    </row>
    <row r="150" spans="1:179" x14ac:dyDescent="0.3">
      <c r="A150" s="945" t="s">
        <v>963</v>
      </c>
      <c r="B150" s="546">
        <f t="shared" si="920"/>
        <v>30</v>
      </c>
      <c r="C150" s="547">
        <f t="shared" si="921"/>
        <v>28</v>
      </c>
      <c r="D150" s="547">
        <f t="shared" si="922"/>
        <v>27</v>
      </c>
      <c r="E150" s="548">
        <f t="shared" si="923"/>
        <v>31</v>
      </c>
      <c r="F150" s="549">
        <v>2</v>
      </c>
      <c r="G150" s="550">
        <f>SUMIFS(용기수불기초자료!$D$3:$D$4794,용기수불기초자료!$B$3:$B$4794,A150,용기수불기초자료!$C$3:$C$4794,$F$3)</f>
        <v>0</v>
      </c>
      <c r="H150" s="551">
        <f>SUMIFS(용기수불기초자료!$G$3:$G$4794,용기수불기초자료!$B$3:$B$4794,A150,용기수불기초자료!$C$3:$C$4794,$F$3)</f>
        <v>0</v>
      </c>
      <c r="I150" s="547">
        <f t="shared" si="1079"/>
        <v>2</v>
      </c>
      <c r="J150" s="552">
        <v>0</v>
      </c>
      <c r="K150" s="550">
        <f>SUMIFS(용기수불기초자료!$D$3:$D$4794,용기수불기초자료!$B$3:$B$4794,A150,용기수불기초자료!$C$3:$C$4794,$J$3)</f>
        <v>0</v>
      </c>
      <c r="L150" s="551">
        <f>SUMIFS(용기수불기초자료!$G$3:$G$4794,용기수불기초자료!$B$3:$B$4794,A150,용기수불기초자료!$C$3:$C$4794,$J$3)</f>
        <v>0</v>
      </c>
      <c r="M150" s="548">
        <f t="shared" si="1080"/>
        <v>0</v>
      </c>
      <c r="N150" s="549">
        <v>7</v>
      </c>
      <c r="O150" s="550">
        <f>SUMIFS(용기수불기초자료!$D$3:$D$4794,용기수불기초자료!$B$3:$B$4794,A150,용기수불기초자료!$C$3:$C$4794,$N$3)</f>
        <v>6</v>
      </c>
      <c r="P150" s="551">
        <f>SUMIFS(용기수불기초자료!$G$3:$G$4794,용기수불기초자료!$B$3:$B$4794,A150,용기수불기초자료!$C$3:$C$4794,$N$3)</f>
        <v>6</v>
      </c>
      <c r="Q150" s="547">
        <f t="shared" si="1081"/>
        <v>7</v>
      </c>
      <c r="R150" s="552">
        <v>0</v>
      </c>
      <c r="S150" s="551">
        <f>SUMIFS(용기수불기초자료!$D$3:$D$4794,용기수불기초자료!$B$3:$B$4794,A150,용기수불기초자료!$C$3:$C$4794,$R$3)</f>
        <v>0</v>
      </c>
      <c r="T150" s="551">
        <f>SUMIFS(용기수불기초자료!$G$3:$G$4794,용기수불기초자료!$B$3:$B$4794,A150,용기수불기초자료!$C$3:$C$4794,$R$3)</f>
        <v>0</v>
      </c>
      <c r="U150" s="548">
        <f t="shared" si="1082"/>
        <v>0</v>
      </c>
      <c r="V150" s="549">
        <v>0</v>
      </c>
      <c r="W150" s="551">
        <f>SUMIFS(용기수불기초자료!$D$3:$D$4794,용기수불기초자료!$B$3:$B$4794,A150,용기수불기초자료!$C$3:$C$4794,$V$3)</f>
        <v>0</v>
      </c>
      <c r="X150" s="551">
        <f>SUMIFS(용기수불기초자료!$G$3:$G$4794,용기수불기초자료!$B$3:$B$4794,A150,용기수불기초자료!$C$3:$C$4794,$V$3)</f>
        <v>0</v>
      </c>
      <c r="Y150" s="547">
        <f t="shared" si="1083"/>
        <v>0</v>
      </c>
      <c r="Z150" s="552">
        <v>0</v>
      </c>
      <c r="AA150" s="551">
        <f>SUMIFS(용기수불기초자료!$D$3:$D$4794,용기수불기초자료!$B$3:$B$4794,A150,용기수불기초자료!$C$3:$C$4794,$Z$3)</f>
        <v>0</v>
      </c>
      <c r="AB150" s="551">
        <f>SUMIFS(용기수불기초자료!$G$3:$G$4794,용기수불기초자료!$B$3:$B$4794,A150,용기수불기초자료!$C$3:$C$4794,$Z$3)</f>
        <v>0</v>
      </c>
      <c r="AC150" s="548">
        <f t="shared" si="1084"/>
        <v>0</v>
      </c>
      <c r="AD150" s="552">
        <v>0</v>
      </c>
      <c r="AE150" s="551">
        <f>SUMIFS(용기수불기초자료!$D$3:$D$4794,용기수불기초자료!$B$3:$B$4794,A150,용기수불기초자료!$C$3:$C$4794,$AD$3)</f>
        <v>0</v>
      </c>
      <c r="AF150" s="551">
        <f>SUMIFS(용기수불기초자료!$G$3:$G$4794,용기수불기초자료!$B$3:$B$4794,A150,용기수불기초자료!$C$3:$C$4794,$AD$3)</f>
        <v>0</v>
      </c>
      <c r="AG150" s="548">
        <f t="shared" si="1085"/>
        <v>0</v>
      </c>
      <c r="AH150" s="549">
        <v>3</v>
      </c>
      <c r="AI150" s="551">
        <f>SUMIFS(용기수불기초자료!$D$3:$D$4794,용기수불기초자료!$B$3:$B$4794,A150,용기수불기초자료!$C$3:$C$4794,$AH$3)</f>
        <v>0</v>
      </c>
      <c r="AJ150" s="551">
        <f>SUMIFS(용기수불기초자료!$G$3:$G$4794,용기수불기초자료!$B$3:$B$4794,A150,용기수불기초자료!$C$3:$C$4794,$AH$3)</f>
        <v>0</v>
      </c>
      <c r="AK150" s="547">
        <f t="shared" si="1048"/>
        <v>3</v>
      </c>
      <c r="AL150" s="552">
        <v>0</v>
      </c>
      <c r="AM150" s="551">
        <f>SUMIFS(용기수불기초자료!$D$3:$D$4794,용기수불기초자료!$B$3:$B$4794,A150,용기수불기초자료!$C$3:$C$4794,$AL$3)</f>
        <v>0</v>
      </c>
      <c r="AN150" s="551">
        <f>SUMIFS(용기수불기초자료!$G$3:$G$4794,용기수불기초자료!$B$3:$B$4794,A150,용기수불기초자료!$C$3:$C$4794,$AL$3)</f>
        <v>0</v>
      </c>
      <c r="AO150" s="548">
        <f t="shared" si="1049"/>
        <v>0</v>
      </c>
      <c r="AP150" s="552">
        <v>0</v>
      </c>
      <c r="AQ150" s="551">
        <f>SUMIFS(용기수불기초자료!$D$3:$D$4794,용기수불기초자료!$B$3:$B$4794,A150,용기수불기초자료!$C$3:$C$4794,$AP$3)</f>
        <v>0</v>
      </c>
      <c r="AR150" s="551">
        <f>SUMIFS(용기수불기초자료!$G$3:$G$4794,용기수불기초자료!$B$3:$B$4794,A150,용기수불기초자료!$C$3:$C$4794,$AP$3)</f>
        <v>0</v>
      </c>
      <c r="AS150" s="548">
        <f>AP150+AQ150-AR150</f>
        <v>0</v>
      </c>
      <c r="AT150" s="552">
        <v>1</v>
      </c>
      <c r="AU150" s="551">
        <f>SUMIFS(용기수불기초자료!$D$3:$D$4794,용기수불기초자료!$B$3:$B$4794,A150,용기수불기초자료!$C$3:$C$4794,$AT$3)</f>
        <v>0</v>
      </c>
      <c r="AV150" s="551">
        <f>SUMIFS(용기수불기초자료!$G$3:$G$4794,용기수불기초자료!$B$3:$B$4794,A150,용기수불기초자료!$C$3:$C$4794,$AT$3)</f>
        <v>0</v>
      </c>
      <c r="AW150" s="548">
        <f t="shared" si="1086"/>
        <v>1</v>
      </c>
      <c r="AX150" s="549">
        <v>0</v>
      </c>
      <c r="AY150" s="550">
        <f>SUMIFS(용기수불기초자료!$D$3:$D$4794,용기수불기초자료!$B$3:$B$4794,A150,용기수불기초자료!$C$3:$C$4794,$AX$3)</f>
        <v>0</v>
      </c>
      <c r="AZ150" s="551">
        <f>SUMIFS(용기수불기초자료!$G$3:$G$4794,용기수불기초자료!$B$3:$B$4794,A150,용기수불기초자료!$C$3:$C$4794,$AX$3)</f>
        <v>0</v>
      </c>
      <c r="BA150" s="547">
        <f t="shared" si="1087"/>
        <v>0</v>
      </c>
      <c r="BB150" s="552">
        <v>2</v>
      </c>
      <c r="BC150" s="550">
        <f>SUMIFS(용기수불기초자료!$D$3:$D$4794,용기수불기초자료!$B$3:$B$4794,A150,용기수불기초자료!$C$3:$C$4794,$BB$3)</f>
        <v>1</v>
      </c>
      <c r="BD150" s="551">
        <f>SUMIFS(용기수불기초자료!$G$3:$G$4794,용기수불기초자료!$B$3:$B$4794,A150,용기수불기초자료!$C$3:$C$4794,$BB$3)</f>
        <v>1</v>
      </c>
      <c r="BE150" s="548">
        <f t="shared" si="1088"/>
        <v>2</v>
      </c>
      <c r="BF150" s="549">
        <v>0</v>
      </c>
      <c r="BG150" s="550">
        <f>SUMIFS(용기수불기초자료!$D$3:$D$4794,용기수불기초자료!$B$3:$B$4794,A150,용기수불기초자료!$C$3:$C$4794,$BF$3)</f>
        <v>0</v>
      </c>
      <c r="BH150" s="551">
        <f>SUMIFS(용기수불기초자료!$G$3:$G$4794,용기수불기초자료!$B$3:$B$4794,A150,용기수불기초자료!$C$3:$C$4794,$BF$3)</f>
        <v>0</v>
      </c>
      <c r="BI150" s="547">
        <f t="shared" si="1089"/>
        <v>0</v>
      </c>
      <c r="BJ150" s="552">
        <v>0</v>
      </c>
      <c r="BK150" s="550">
        <f>SUMIFS(용기수불기초자료!$D$3:$D$4794,용기수불기초자료!$B$3:$B$4794,A150,용기수불기초자료!$C$3:$C$4794,$BJ$3)</f>
        <v>0</v>
      </c>
      <c r="BL150" s="551">
        <f>SUMIFS(용기수불기초자료!$G$3:$G$4794,용기수불기초자료!$B$3:$B$4794,A150,용기수불기초자료!$C$3:$C$4794,$BJ$3)</f>
        <v>0</v>
      </c>
      <c r="BM150" s="548">
        <f t="shared" si="1090"/>
        <v>0</v>
      </c>
      <c r="BN150" s="552">
        <v>2</v>
      </c>
      <c r="BO150" s="550">
        <f>SUMIFS(용기수불기초자료!$D$3:$D$4794,용기수불기초자료!$B$3:$B$4794,A150,용기수불기초자료!$C$3:$C$4794,$BN$3)</f>
        <v>0</v>
      </c>
      <c r="BP150" s="551">
        <f>SUMIFS(용기수불기초자료!$G$3:$G$4794,용기수불기초자료!$B$3:$B$4794,A150,용기수불기초자료!$C$3:$C$4794,$BN$3)</f>
        <v>0</v>
      </c>
      <c r="BQ150" s="548">
        <f t="shared" si="1091"/>
        <v>2</v>
      </c>
      <c r="BR150" s="552">
        <v>0</v>
      </c>
      <c r="BS150" s="550">
        <f>SUMIFS(용기수불기초자료!$D$3:$D$4794,용기수불기초자료!$B$3:$B$4794,A150,용기수불기초자료!$C$3:$C$4794,$BR$3)</f>
        <v>0</v>
      </c>
      <c r="BT150" s="551">
        <f>SUMIFS(용기수불기초자료!$G$3:$G$4794,용기수불기초자료!$B$3:$B$4794,A150,용기수불기초자료!$C$3:$C$4794,$BR$3)</f>
        <v>0</v>
      </c>
      <c r="BU150" s="548">
        <f t="shared" si="1092"/>
        <v>0</v>
      </c>
      <c r="BV150" s="549">
        <v>0</v>
      </c>
      <c r="BW150" s="550">
        <f>SUMIFS(용기수불기초자료!$D$3:$D$4794,용기수불기초자료!$B$3:$B$4794,A150,용기수불기초자료!$C$3:$C$4794,$BV$3)</f>
        <v>0</v>
      </c>
      <c r="BX150" s="551">
        <f>SUMIFS(용기수불기초자료!$G$3:$G$4794,용기수불기초자료!$B$3:$B$4794,A150,용기수불기초자료!$C$3:$C$4794,$BV$3)</f>
        <v>0</v>
      </c>
      <c r="BY150" s="547">
        <f t="shared" si="1093"/>
        <v>0</v>
      </c>
      <c r="BZ150" s="552">
        <v>0</v>
      </c>
      <c r="CA150" s="550">
        <f>SUMIFS(용기수불기초자료!$D$3:$D$4794,용기수불기초자료!$B$3:$B$4794,A150,용기수불기초자료!$C$3:$C$4794,$BZ$3)</f>
        <v>0</v>
      </c>
      <c r="CB150" s="551">
        <f>SUMIFS(용기수불기초자료!$G$3:$G$4794,용기수불기초자료!$B$3:$B$4794,A150,용기수불기초자료!$C$3:$C$4794,$BZ$3)</f>
        <v>0</v>
      </c>
      <c r="CC150" s="548">
        <f t="shared" si="1094"/>
        <v>0</v>
      </c>
      <c r="CD150" s="552">
        <v>0</v>
      </c>
      <c r="CE150" s="550">
        <f>SUMIFS(용기수불기초자료!$D$3:$D$4794,용기수불기초자료!$B$3:$B$4794,A150,용기수불기초자료!$C$3:$C$4794,$CD$3)</f>
        <v>0</v>
      </c>
      <c r="CF150" s="551">
        <f>SUMIFS(용기수불기초자료!$G$3:$G$4794,용기수불기초자료!$B$3:$B$4794,A150,용기수불기초자료!$C$3:$C$4794,$CD$3)</f>
        <v>0</v>
      </c>
      <c r="CG150" s="548">
        <f t="shared" si="1095"/>
        <v>0</v>
      </c>
      <c r="CH150" s="552">
        <v>0</v>
      </c>
      <c r="CI150" s="550">
        <f>SUMIFS(용기수불기초자료!$D$3:$D$4794,용기수불기초자료!$B$3:$B$4794,A150,용기수불기초자료!$C$3:$C$4794,$CH$3)</f>
        <v>0</v>
      </c>
      <c r="CJ150" s="551">
        <f>SUMIFS(용기수불기초자료!$G$3:$G$4794,용기수불기초자료!$B$3:$B$4794,A150,용기수불기초자료!$C$3:$C$4794,$CH$3)</f>
        <v>0</v>
      </c>
      <c r="CK150" s="548">
        <f t="shared" si="1096"/>
        <v>0</v>
      </c>
      <c r="CL150" s="549">
        <v>0</v>
      </c>
      <c r="CM150" s="550">
        <f>SUMIFS(용기수불기초자료!$D$3:$D$4794,용기수불기초자료!$B$3:$B$4794,A150,용기수불기초자료!$C$3:$C$4794,$CL$3)</f>
        <v>0</v>
      </c>
      <c r="CN150" s="551">
        <f>SUMIFS(용기수불기초자료!$G$3:$G$4794,용기수불기초자료!$B$3:$B$4794,A150,용기수불기초자료!$C$3:$C$4794,$CL$3)</f>
        <v>0</v>
      </c>
      <c r="CO150" s="547">
        <f t="shared" si="1097"/>
        <v>0</v>
      </c>
      <c r="CP150" s="552">
        <v>0</v>
      </c>
      <c r="CQ150" s="550">
        <f>SUMIFS(용기수불기초자료!$D$3:$D$4794,용기수불기초자료!$B$3:$B$4794,A150,용기수불기초자료!$C$3:$C$4794,$CP$3)</f>
        <v>0</v>
      </c>
      <c r="CR150" s="551">
        <f>SUMIFS(용기수불기초자료!$G$3:$G$4794,용기수불기초자료!$B$3:$B$4794,A150,용기수불기초자료!$C$3:$C$4794,$CP$3)</f>
        <v>0</v>
      </c>
      <c r="CS150" s="548">
        <f t="shared" si="1098"/>
        <v>0</v>
      </c>
      <c r="CT150" s="549">
        <v>0</v>
      </c>
      <c r="CU150" s="550">
        <f>SUMIFS(용기수불기초자료!$D$3:$D$4794,용기수불기초자료!$B$3:$B$4794,A150,용기수불기초자료!$C$3:$C$4794,$CT$3)</f>
        <v>0</v>
      </c>
      <c r="CV150" s="551">
        <f>SUMIFS(용기수불기초자료!$G$3:$G$4794,용기수불기초자료!$B$3:$B$4794,A150,용기수불기초자료!$C$3:$C$4794,$CT$3)</f>
        <v>0</v>
      </c>
      <c r="CW150" s="547">
        <f t="shared" si="1099"/>
        <v>0</v>
      </c>
      <c r="CX150" s="552">
        <v>0</v>
      </c>
      <c r="CY150" s="550">
        <f>SUMIFS(용기수불기초자료!$D$3:$D$4794,용기수불기초자료!$B$3:$B$4794,A150,용기수불기초자료!$C$3:$C$4794,$CX$3)</f>
        <v>0</v>
      </c>
      <c r="CZ150" s="551">
        <f>SUMIFS(용기수불기초자료!$G$3:$G$4794,용기수불기초자료!$B$3:$B$4794,A150,용기수불기초자료!$C$3:$C$4794,$CX$3)</f>
        <v>0</v>
      </c>
      <c r="DA150" s="548">
        <f t="shared" si="1100"/>
        <v>0</v>
      </c>
      <c r="DB150" s="549">
        <v>8</v>
      </c>
      <c r="DC150" s="550">
        <f>SUMIFS(용기수불기초자료!$D$3:$D$4794,용기수불기초자료!$B$3:$B$4794,A150,용기수불기초자료!$C$3:$C$4794,$DB$3)</f>
        <v>8</v>
      </c>
      <c r="DD150" s="551">
        <f>SUMIFS(용기수불기초자료!$G$3:$G$4794,용기수불기초자료!$B$3:$B$4794,A150,용기수불기초자료!$C$3:$C$4794,$DB$3)</f>
        <v>8</v>
      </c>
      <c r="DE150" s="547">
        <f t="shared" si="1112"/>
        <v>8</v>
      </c>
      <c r="DF150" s="552">
        <v>0</v>
      </c>
      <c r="DG150" s="550">
        <f>SUMIFS(용기수불기초자료!$D$3:$D$4794,용기수불기초자료!$B$3:$B$4794,A150,용기수불기초자료!$C$3:$C$4794,$DF$3)</f>
        <v>0</v>
      </c>
      <c r="DH150" s="551">
        <f>SUMIFS(용기수불기초자료!$G$3:$G$4794,용기수불기초자료!$B$3:$B$4794,A150,용기수불기초자료!$C$3:$C$4794,$DF$3)</f>
        <v>0</v>
      </c>
      <c r="DI150" s="548">
        <f t="shared" si="1101"/>
        <v>0</v>
      </c>
      <c r="DJ150" s="552">
        <v>0</v>
      </c>
      <c r="DK150" s="550">
        <f>SUMIFS(용기수불기초자료!$D$3:$D$4794,용기수불기초자료!$B$3:$B$4794,A150,용기수불기초자료!$C$3:$C$4794,$DJ$3)</f>
        <v>0</v>
      </c>
      <c r="DL150" s="551">
        <f>SUMIFS(용기수불기초자료!$G$3:$G$4794,용기수불기초자료!$B$3:$B$4794,A150,용기수불기초자료!$C$3:$C$4794,$DJ$3)</f>
        <v>0</v>
      </c>
      <c r="DM150" s="548">
        <f t="shared" si="1102"/>
        <v>0</v>
      </c>
      <c r="DN150" s="552">
        <v>0</v>
      </c>
      <c r="DO150" s="550">
        <f>SUMIFS(용기수불기초자료!$D$3:$D$4794,용기수불기초자료!$B$3:$B$4794,A150,용기수불기초자료!$C$3:$C$4794,$DN$3)</f>
        <v>0</v>
      </c>
      <c r="DP150" s="551">
        <f>SUMIFS(용기수불기초자료!$G$3:$G$4794,용기수불기초자료!$B$3:$B$4794,A150,용기수불기초자료!$C$3:$C$4794,$DN$3)</f>
        <v>0</v>
      </c>
      <c r="DQ150" s="554">
        <f>DN150+DO150-DP150</f>
        <v>0</v>
      </c>
      <c r="DR150" s="549">
        <v>0</v>
      </c>
      <c r="DS150" s="550">
        <f>SUMIFS(용기수불기초자료!$D$3:$D$4794,용기수불기초자료!$B$3:$B$4794,A150,용기수불기초자료!$C$3:$C$4794,$DR$3)</f>
        <v>0</v>
      </c>
      <c r="DT150" s="551">
        <f>SUMIFS(용기수불기초자료!$G$3:$G$4794,용기수불기초자료!$B$3:$B$4794,A150,용기수불기초자료!$C$3:$C$4794,$DR$3)</f>
        <v>0</v>
      </c>
      <c r="DU150" s="547">
        <f t="shared" si="877"/>
        <v>0</v>
      </c>
      <c r="DV150" s="552">
        <v>2</v>
      </c>
      <c r="DW150" s="550">
        <f>SUMIFS(용기수불기초자료!$D$3:$D$4794,용기수불기초자료!$B$3:$B$4794,A150,용기수불기초자료!$C$3:$C$4794,$DV$3)</f>
        <v>4</v>
      </c>
      <c r="DX150" s="551">
        <f>SUMIFS(용기수불기초자료!$G$3:$G$4794,용기수불기초자료!$B$3:$B$4794,A150,용기수불기초자료!$C$3:$C$4794,$DV$3)</f>
        <v>4</v>
      </c>
      <c r="DY150" s="548">
        <f t="shared" si="1103"/>
        <v>2</v>
      </c>
      <c r="DZ150" s="549">
        <v>3</v>
      </c>
      <c r="EA150" s="550">
        <f>SUMIFS(용기수불기초자료!$D$3:$D$4794,용기수불기초자료!$B$3:$B$4794,A150,용기수불기초자료!$C$3:$C$4794,$DZ$3)</f>
        <v>9</v>
      </c>
      <c r="EB150" s="551">
        <f>SUMIFS(용기수불기초자료!$G$3:$G$4794,용기수불기초자료!$B$3:$B$4794,A150,용기수불기초자료!$C$3:$C$4794,$DZ$3)</f>
        <v>8</v>
      </c>
      <c r="EC150" s="547">
        <f t="shared" si="1104"/>
        <v>4</v>
      </c>
      <c r="ED150" s="552">
        <v>0</v>
      </c>
      <c r="EE150" s="550">
        <f>SUMIFS(용기수불기초자료!$D$3:$D$4794,용기수불기초자료!$B$3:$B$4794,A150,용기수불기초자료!$C$3:$C$4794,$ED$3)</f>
        <v>0</v>
      </c>
      <c r="EF150" s="551">
        <f>SUMIFS(용기수불기초자료!$G$3:$G$4794,용기수불기초자료!$B$3:$B$4794,A150,용기수불기초자료!$C$3:$C$4794,$ED$3)</f>
        <v>0</v>
      </c>
      <c r="EG150" s="548">
        <f t="shared" si="1105"/>
        <v>0</v>
      </c>
      <c r="EH150" s="552">
        <v>0</v>
      </c>
      <c r="EI150" s="550">
        <f>SUMIFS(용기수불기초자료!$D$3:$D$4794,용기수불기초자료!$B$3:$B$4794,A150,용기수불기초자료!$C$3:$C$4794,$EH$3)</f>
        <v>0</v>
      </c>
      <c r="EJ150" s="551">
        <f>SUMIFS(용기수불기초자료!$G$3:$G$4794,용기수불기초자료!$B$3:$B$4794,A150,용기수불기초자료!$C$3:$C$4794,$EH$3)</f>
        <v>0</v>
      </c>
      <c r="EK150" s="548">
        <f t="shared" si="1106"/>
        <v>0</v>
      </c>
      <c r="EL150" s="549">
        <v>0</v>
      </c>
      <c r="EM150" s="550">
        <f>SUMIFS(용기수불기초자료!$D$3:$D$4794,용기수불기초자료!$B$3:$B$4794,A150,용기수불기초자료!$C$3:$C$4794,$EL$3)</f>
        <v>0</v>
      </c>
      <c r="EN150" s="551">
        <f>SUMIFS(용기수불기초자료!$G$3:$G$4794,용기수불기초자료!$B$3:$B$4794,A150,용기수불기초자료!$C$3:$C$4794,$EL$3)</f>
        <v>0</v>
      </c>
      <c r="EO150" s="547">
        <f t="shared" si="1107"/>
        <v>0</v>
      </c>
      <c r="EP150" s="552">
        <v>0</v>
      </c>
      <c r="EQ150" s="550">
        <f>SUMIFS(용기수불기초자료!$D$3:$D$4794,용기수불기초자료!$B$3:$B$4794,A150,용기수불기초자료!$C$3:$C$4794,$EP$3)</f>
        <v>0</v>
      </c>
      <c r="ER150" s="551">
        <f>SUMIFS(용기수불기초자료!$G$3:$G$4794,용기수불기초자료!$B$3:$B$4794,A150,용기수불기초자료!$C$3:$C$4794,$EP$3)</f>
        <v>0</v>
      </c>
      <c r="ES150" s="548">
        <f t="shared" si="1108"/>
        <v>0</v>
      </c>
      <c r="ET150" s="552">
        <v>0</v>
      </c>
      <c r="EU150" s="550">
        <f>SUMIFS(용기수불기초자료!$D$3:$D$4794,용기수불기초자료!$B$3:$B$4794,A150,용기수불기초자료!$C$3:$C$4794,$ET$3)</f>
        <v>0</v>
      </c>
      <c r="EV150" s="551">
        <f>SUMIFS(용기수불기초자료!$G$3:$G$4794,용기수불기초자료!$B$3:$B$4794,A150,용기수불기초자료!$C$3:$C$4794,$ET$3)</f>
        <v>0</v>
      </c>
      <c r="EW150" s="548">
        <f t="shared" si="1109"/>
        <v>0</v>
      </c>
      <c r="EX150" s="552">
        <v>0</v>
      </c>
      <c r="EY150" s="550">
        <f>SUMIFS(용기수불기초자료!$D$3:$D$4794,용기수불기초자료!$B$3:$B$4794,A150,용기수불기초자료!$C$3:$C$4794,$EX$3)</f>
        <v>0</v>
      </c>
      <c r="EZ150" s="551">
        <f>SUMIFS(용기수불기초자료!$G$3:$G$4794,용기수불기초자료!$B$3:$B$4794,A150,용기수불기초자료!$C$3:$C$4794,$EX$3)</f>
        <v>0</v>
      </c>
      <c r="FA150" s="554">
        <f t="shared" si="1110"/>
        <v>0</v>
      </c>
      <c r="FB150" s="552">
        <v>0</v>
      </c>
      <c r="FC150" s="555">
        <f>SUMIFS(용기수불기초자료!$D$3:$D$4794,용기수불기초자료!$B$3:$B$4794,A150,용기수불기초자료!$C$3:$C$4794,$FB$3)</f>
        <v>0</v>
      </c>
      <c r="FD150" s="555">
        <f>SUMIFS(용기수불기초자료!$G$3:$G$4794,용기수불기초자료!$B$3:$B$4794,A150,용기수불기초자료!$C$3:$C$4794,$FB$3)</f>
        <v>0</v>
      </c>
      <c r="FE150" s="554">
        <f>FB150+FC150-FD150</f>
        <v>0</v>
      </c>
      <c r="FF150" s="552">
        <v>0</v>
      </c>
      <c r="FG150" s="555">
        <f>SUMIFS(용기수불기초자료!$D$3:$D$4794,용기수불기초자료!$B$3:$B$4794,A150,용기수불기초자료!$C$3:$C$4794,$FF$3)</f>
        <v>0</v>
      </c>
      <c r="FH150" s="555">
        <f>SUMIFS(용기수불기초자료!$G$3:$G$4794,용기수불기초자료!$B$3:$B$4794,A150,용기수불기초자료!$C$3:$C$4794,$FF$3)</f>
        <v>0</v>
      </c>
      <c r="FI150" s="554">
        <f>FF150+FG150-FH150</f>
        <v>0</v>
      </c>
      <c r="FJ150" s="552">
        <v>0</v>
      </c>
      <c r="FK150" s="555">
        <f>SUMIFS(용기수불기초자료!$D$3:$D$4794,용기수불기초자료!$B$3:$B$4794,$A150,용기수불기초자료!$C$3:$C$4794,$FJ$3)</f>
        <v>0</v>
      </c>
      <c r="FL150" s="555">
        <f>SUMIFS(용기수불기초자료!$G$3:$G$4794,용기수불기초자료!$B$3:$B$4794,$A150,용기수불기초자료!$C$3:$C$4794,$FJ$3)</f>
        <v>0</v>
      </c>
      <c r="FM150" s="554">
        <f>FJ150+FK150-FL150</f>
        <v>0</v>
      </c>
      <c r="FN150" s="552">
        <v>0</v>
      </c>
      <c r="FO150" s="555">
        <f>SUMIFS(용기수불기초자료!$D$3:$D$4794,용기수불기초자료!$B$3:$B$4794,$A150,용기수불기초자료!$C$3:$C$4794,$FN$3)</f>
        <v>0</v>
      </c>
      <c r="FP150" s="555">
        <f>SUMIFS(용기수불기초자료!$G$3:$G$4794,용기수불기초자료!$B$3:$B$4794,$A150,용기수불기초자료!$C$3:$C$4794,$FN$3)</f>
        <v>0</v>
      </c>
      <c r="FQ150" s="554">
        <f>FN150+FO150-FP150</f>
        <v>0</v>
      </c>
      <c r="FR150" s="558">
        <v>2</v>
      </c>
      <c r="FS150" s="582">
        <f>SUMIF(기화기수불!$B$4:$B$628,A150,기화기수불!$D$4:$D$628)</f>
        <v>0</v>
      </c>
      <c r="FT150" s="582">
        <f>SUMIF(기화기수불!$B$4:$B$628,A150,기화기수불!$C$4:$C$628)</f>
        <v>0</v>
      </c>
      <c r="FU150" s="559">
        <f t="shared" si="926"/>
        <v>2</v>
      </c>
      <c r="FW150" s="228"/>
    </row>
    <row r="151" spans="1:179" x14ac:dyDescent="0.3">
      <c r="A151" s="945" t="s">
        <v>967</v>
      </c>
      <c r="B151" s="546">
        <f t="shared" si="920"/>
        <v>4</v>
      </c>
      <c r="C151" s="547">
        <f t="shared" si="921"/>
        <v>0</v>
      </c>
      <c r="D151" s="547">
        <f t="shared" si="922"/>
        <v>0</v>
      </c>
      <c r="E151" s="548">
        <f t="shared" si="923"/>
        <v>4</v>
      </c>
      <c r="F151" s="549">
        <v>1</v>
      </c>
      <c r="G151" s="550">
        <f>SUMIFS(용기수불기초자료!$D$3:$D$4794,용기수불기초자료!$B$3:$B$4794,A151,용기수불기초자료!$C$3:$C$4794,$F$3)</f>
        <v>0</v>
      </c>
      <c r="H151" s="551">
        <f>SUMIFS(용기수불기초자료!$G$3:$G$4794,용기수불기초자료!$B$3:$B$4794,A151,용기수불기초자료!$C$3:$C$4794,$F$3)</f>
        <v>0</v>
      </c>
      <c r="I151" s="547">
        <f t="shared" ref="I151" si="1118">F151+G151-H151</f>
        <v>1</v>
      </c>
      <c r="J151" s="552">
        <v>0</v>
      </c>
      <c r="K151" s="550">
        <f>SUMIFS(용기수불기초자료!$D$3:$D$4794,용기수불기초자료!$B$3:$B$4794,A151,용기수불기초자료!$C$3:$C$4794,$J$3)</f>
        <v>0</v>
      </c>
      <c r="L151" s="551">
        <f>SUMIFS(용기수불기초자료!$G$3:$G$4794,용기수불기초자료!$B$3:$B$4794,A151,용기수불기초자료!$C$3:$C$4794,$J$3)</f>
        <v>0</v>
      </c>
      <c r="M151" s="548">
        <f t="shared" ref="M151" si="1119">J151+K151-L151</f>
        <v>0</v>
      </c>
      <c r="N151" s="549">
        <v>0</v>
      </c>
      <c r="O151" s="550">
        <f>SUMIFS(용기수불기초자료!$D$3:$D$4794,용기수불기초자료!$B$3:$B$4794,A151,용기수불기초자료!$C$3:$C$4794,$N$3)</f>
        <v>0</v>
      </c>
      <c r="P151" s="551">
        <f>SUMIFS(용기수불기초자료!$G$3:$G$4794,용기수불기초자료!$B$3:$B$4794,A151,용기수불기초자료!$C$3:$C$4794,$N$3)</f>
        <v>0</v>
      </c>
      <c r="Q151" s="547">
        <f t="shared" ref="Q151" si="1120">N151+O151-P151</f>
        <v>0</v>
      </c>
      <c r="R151" s="552">
        <v>0</v>
      </c>
      <c r="S151" s="551">
        <f>SUMIFS(용기수불기초자료!$D$3:$D$4794,용기수불기초자료!$B$3:$B$4794,A151,용기수불기초자료!$C$3:$C$4794,$R$3)</f>
        <v>0</v>
      </c>
      <c r="T151" s="551">
        <f>SUMIFS(용기수불기초자료!$G$3:$G$4794,용기수불기초자료!$B$3:$B$4794,A151,용기수불기초자료!$C$3:$C$4794,$R$3)</f>
        <v>0</v>
      </c>
      <c r="U151" s="548">
        <f t="shared" ref="U151" si="1121">R151+S151-T151</f>
        <v>0</v>
      </c>
      <c r="V151" s="549">
        <v>0</v>
      </c>
      <c r="W151" s="551">
        <f>SUMIFS(용기수불기초자료!$D$3:$D$4794,용기수불기초자료!$B$3:$B$4794,A151,용기수불기초자료!$C$3:$C$4794,$V$3)</f>
        <v>0</v>
      </c>
      <c r="X151" s="551">
        <f>SUMIFS(용기수불기초자료!$G$3:$G$4794,용기수불기초자료!$B$3:$B$4794,A151,용기수불기초자료!$C$3:$C$4794,$V$3)</f>
        <v>0</v>
      </c>
      <c r="Y151" s="547">
        <f t="shared" ref="Y151" si="1122">V151+W151-X151</f>
        <v>0</v>
      </c>
      <c r="Z151" s="552">
        <v>0</v>
      </c>
      <c r="AA151" s="551">
        <f>SUMIFS(용기수불기초자료!$D$3:$D$4794,용기수불기초자료!$B$3:$B$4794,A151,용기수불기초자료!$C$3:$C$4794,$Z$3)</f>
        <v>0</v>
      </c>
      <c r="AB151" s="551">
        <f>SUMIFS(용기수불기초자료!$G$3:$G$4794,용기수불기초자료!$B$3:$B$4794,A151,용기수불기초자료!$C$3:$C$4794,$Z$3)</f>
        <v>0</v>
      </c>
      <c r="AC151" s="548">
        <f t="shared" ref="AC151" si="1123">Z151+AA151-AB151</f>
        <v>0</v>
      </c>
      <c r="AD151" s="552">
        <v>0</v>
      </c>
      <c r="AE151" s="551">
        <f>SUMIFS(용기수불기초자료!$D$3:$D$4794,용기수불기초자료!$B$3:$B$4794,A151,용기수불기초자료!$C$3:$C$4794,$AD$3)</f>
        <v>0</v>
      </c>
      <c r="AF151" s="551">
        <f>SUMIFS(용기수불기초자료!$G$3:$G$4794,용기수불기초자료!$B$3:$B$4794,A151,용기수불기초자료!$C$3:$C$4794,$AD$3)</f>
        <v>0</v>
      </c>
      <c r="AG151" s="548">
        <f t="shared" ref="AG151" si="1124">AD151+AE151-AF151</f>
        <v>0</v>
      </c>
      <c r="AH151" s="549">
        <v>0</v>
      </c>
      <c r="AI151" s="551">
        <f>SUMIFS(용기수불기초자료!$D$3:$D$4794,용기수불기초자료!$B$3:$B$4794,A151,용기수불기초자료!$C$3:$C$4794,$AH$3)</f>
        <v>0</v>
      </c>
      <c r="AJ151" s="551">
        <f>SUMIFS(용기수불기초자료!$G$3:$G$4794,용기수불기초자료!$B$3:$B$4794,A151,용기수불기초자료!$C$3:$C$4794,$AH$3)</f>
        <v>0</v>
      </c>
      <c r="AK151" s="547">
        <f t="shared" ref="AK151" si="1125">AH151+AI151-AJ151</f>
        <v>0</v>
      </c>
      <c r="AL151" s="552">
        <v>0</v>
      </c>
      <c r="AM151" s="551">
        <f>SUMIFS(용기수불기초자료!$D$3:$D$4794,용기수불기초자료!$B$3:$B$4794,A151,용기수불기초자료!$C$3:$C$4794,$AL$3)</f>
        <v>0</v>
      </c>
      <c r="AN151" s="551">
        <f>SUMIFS(용기수불기초자료!$G$3:$G$4794,용기수불기초자료!$B$3:$B$4794,A151,용기수불기초자료!$C$3:$C$4794,$AL$3)</f>
        <v>0</v>
      </c>
      <c r="AO151" s="548">
        <f t="shared" ref="AO151" si="1126">AL151+AM151-AN151</f>
        <v>0</v>
      </c>
      <c r="AP151" s="552">
        <v>0</v>
      </c>
      <c r="AQ151" s="551">
        <f>SUMIFS(용기수불기초자료!$D$3:$D$4794,용기수불기초자료!$B$3:$B$4794,A151,용기수불기초자료!$C$3:$C$4794,$AP$3)</f>
        <v>0</v>
      </c>
      <c r="AR151" s="551">
        <f>SUMIFS(용기수불기초자료!$G$3:$G$4794,용기수불기초자료!$B$3:$B$4794,A151,용기수불기초자료!$C$3:$C$4794,$AP$3)</f>
        <v>0</v>
      </c>
      <c r="AS151" s="548">
        <f t="shared" ref="AS151" si="1127">AP151+AQ151-AR151</f>
        <v>0</v>
      </c>
      <c r="AT151" s="552">
        <v>3</v>
      </c>
      <c r="AU151" s="551">
        <f>SUMIFS(용기수불기초자료!$D$3:$D$4794,용기수불기초자료!$B$3:$B$4794,A151,용기수불기초자료!$C$3:$C$4794,$AT$3)</f>
        <v>0</v>
      </c>
      <c r="AV151" s="551">
        <f>SUMIFS(용기수불기초자료!$G$3:$G$4794,용기수불기초자료!$B$3:$B$4794,A151,용기수불기초자료!$C$3:$C$4794,$AT$3)</f>
        <v>0</v>
      </c>
      <c r="AW151" s="548">
        <f t="shared" ref="AW151" si="1128">AT151+AU151-AV151</f>
        <v>3</v>
      </c>
      <c r="AX151" s="549">
        <v>0</v>
      </c>
      <c r="AY151" s="550">
        <f>SUMIFS(용기수불기초자료!$D$3:$D$4794,용기수불기초자료!$B$3:$B$4794,A151,용기수불기초자료!$C$3:$C$4794,$AX$3)</f>
        <v>0</v>
      </c>
      <c r="AZ151" s="551">
        <f>SUMIFS(용기수불기초자료!$G$3:$G$4794,용기수불기초자료!$B$3:$B$4794,A151,용기수불기초자료!$C$3:$C$4794,$AX$3)</f>
        <v>0</v>
      </c>
      <c r="BA151" s="547">
        <f t="shared" ref="BA151" si="1129">AX151+AY151-AZ151</f>
        <v>0</v>
      </c>
      <c r="BB151" s="552">
        <v>0</v>
      </c>
      <c r="BC151" s="550">
        <f>SUMIFS(용기수불기초자료!$D$3:$D$4794,용기수불기초자료!$B$3:$B$4794,A151,용기수불기초자료!$C$3:$C$4794,$BB$3)</f>
        <v>0</v>
      </c>
      <c r="BD151" s="551">
        <f>SUMIFS(용기수불기초자료!$G$3:$G$4794,용기수불기초자료!$B$3:$B$4794,A151,용기수불기초자료!$C$3:$C$4794,$BB$3)</f>
        <v>0</v>
      </c>
      <c r="BE151" s="548">
        <f t="shared" ref="BE151" si="1130">BB151+BC151-BD151</f>
        <v>0</v>
      </c>
      <c r="BF151" s="549">
        <v>0</v>
      </c>
      <c r="BG151" s="550">
        <f>SUMIFS(용기수불기초자료!$D$3:$D$4794,용기수불기초자료!$B$3:$B$4794,A151,용기수불기초자료!$C$3:$C$4794,$BF$3)</f>
        <v>0</v>
      </c>
      <c r="BH151" s="551">
        <f>SUMIFS(용기수불기초자료!$G$3:$G$4794,용기수불기초자료!$B$3:$B$4794,A151,용기수불기초자료!$C$3:$C$4794,$BF$3)</f>
        <v>0</v>
      </c>
      <c r="BI151" s="547">
        <f t="shared" ref="BI151" si="1131">BF151+BG151-BH151</f>
        <v>0</v>
      </c>
      <c r="BJ151" s="552">
        <v>0</v>
      </c>
      <c r="BK151" s="550">
        <f>SUMIFS(용기수불기초자료!$D$3:$D$4794,용기수불기초자료!$B$3:$B$4794,A151,용기수불기초자료!$C$3:$C$4794,$BJ$3)</f>
        <v>0</v>
      </c>
      <c r="BL151" s="551">
        <f>SUMIFS(용기수불기초자료!$G$3:$G$4794,용기수불기초자료!$B$3:$B$4794,A151,용기수불기초자료!$C$3:$C$4794,$BJ$3)</f>
        <v>0</v>
      </c>
      <c r="BM151" s="548">
        <f t="shared" ref="BM151" si="1132">BJ151+BK151-BL151</f>
        <v>0</v>
      </c>
      <c r="BN151" s="552">
        <v>0</v>
      </c>
      <c r="BO151" s="550">
        <f>SUMIFS(용기수불기초자료!$D$3:$D$4794,용기수불기초자료!$B$3:$B$4794,A151,용기수불기초자료!$C$3:$C$4794,$BN$3)</f>
        <v>0</v>
      </c>
      <c r="BP151" s="551">
        <f>SUMIFS(용기수불기초자료!$G$3:$G$4794,용기수불기초자료!$B$3:$B$4794,A151,용기수불기초자료!$C$3:$C$4794,$BN$3)</f>
        <v>0</v>
      </c>
      <c r="BQ151" s="548">
        <f t="shared" ref="BQ151" si="1133">BN151+BO151-BP151</f>
        <v>0</v>
      </c>
      <c r="BR151" s="552">
        <v>0</v>
      </c>
      <c r="BS151" s="550">
        <f>SUMIFS(용기수불기초자료!$D$3:$D$4794,용기수불기초자료!$B$3:$B$4794,A151,용기수불기초자료!$C$3:$C$4794,$BR$3)</f>
        <v>0</v>
      </c>
      <c r="BT151" s="551">
        <f>SUMIFS(용기수불기초자료!$G$3:$G$4794,용기수불기초자료!$B$3:$B$4794,A151,용기수불기초자료!$C$3:$C$4794,$BR$3)</f>
        <v>0</v>
      </c>
      <c r="BU151" s="548">
        <f t="shared" ref="BU151" si="1134">BR151+BS151-BT151</f>
        <v>0</v>
      </c>
      <c r="BV151" s="549">
        <v>0</v>
      </c>
      <c r="BW151" s="550">
        <f>SUMIFS(용기수불기초자료!$D$3:$D$4794,용기수불기초자료!$B$3:$B$4794,A151,용기수불기초자료!$C$3:$C$4794,$BV$3)</f>
        <v>0</v>
      </c>
      <c r="BX151" s="551">
        <f>SUMIFS(용기수불기초자료!$G$3:$G$4794,용기수불기초자료!$B$3:$B$4794,A151,용기수불기초자료!$C$3:$C$4794,$BV$3)</f>
        <v>0</v>
      </c>
      <c r="BY151" s="547">
        <f t="shared" ref="BY151" si="1135">BV151+BW151-BX151</f>
        <v>0</v>
      </c>
      <c r="BZ151" s="552">
        <v>0</v>
      </c>
      <c r="CA151" s="550">
        <f>SUMIFS(용기수불기초자료!$D$3:$D$4794,용기수불기초자료!$B$3:$B$4794,A151,용기수불기초자료!$C$3:$C$4794,$BZ$3)</f>
        <v>0</v>
      </c>
      <c r="CB151" s="551">
        <f>SUMIFS(용기수불기초자료!$G$3:$G$4794,용기수불기초자료!$B$3:$B$4794,A151,용기수불기초자료!$C$3:$C$4794,$BZ$3)</f>
        <v>0</v>
      </c>
      <c r="CC151" s="548">
        <f t="shared" ref="CC151" si="1136">BZ151+CA151-CB151</f>
        <v>0</v>
      </c>
      <c r="CD151" s="552">
        <v>0</v>
      </c>
      <c r="CE151" s="550">
        <f>SUMIFS(용기수불기초자료!$D$3:$D$4794,용기수불기초자료!$B$3:$B$4794,A151,용기수불기초자료!$C$3:$C$4794,$CD$3)</f>
        <v>0</v>
      </c>
      <c r="CF151" s="551">
        <f>SUMIFS(용기수불기초자료!$G$3:$G$4794,용기수불기초자료!$B$3:$B$4794,A151,용기수불기초자료!$C$3:$C$4794,$CD$3)</f>
        <v>0</v>
      </c>
      <c r="CG151" s="548">
        <f t="shared" ref="CG151" si="1137">CD151+CE151-CF151</f>
        <v>0</v>
      </c>
      <c r="CH151" s="552">
        <v>0</v>
      </c>
      <c r="CI151" s="550">
        <f>SUMIFS(용기수불기초자료!$D$3:$D$4794,용기수불기초자료!$B$3:$B$4794,A151,용기수불기초자료!$C$3:$C$4794,$CH$3)</f>
        <v>0</v>
      </c>
      <c r="CJ151" s="551">
        <f>SUMIFS(용기수불기초자료!$G$3:$G$4794,용기수불기초자료!$B$3:$B$4794,A151,용기수불기초자료!$C$3:$C$4794,$CH$3)</f>
        <v>0</v>
      </c>
      <c r="CK151" s="548">
        <f t="shared" ref="CK151" si="1138">CH151+CI151-CJ151</f>
        <v>0</v>
      </c>
      <c r="CL151" s="549">
        <v>0</v>
      </c>
      <c r="CM151" s="550">
        <f>SUMIFS(용기수불기초자료!$D$3:$D$4794,용기수불기초자료!$B$3:$B$4794,A151,용기수불기초자료!$C$3:$C$4794,$CL$3)</f>
        <v>0</v>
      </c>
      <c r="CN151" s="551">
        <f>SUMIFS(용기수불기초자료!$G$3:$G$4794,용기수불기초자료!$B$3:$B$4794,A151,용기수불기초자료!$C$3:$C$4794,$CL$3)</f>
        <v>0</v>
      </c>
      <c r="CO151" s="547">
        <f t="shared" ref="CO151" si="1139">CL151+CM151-CN151</f>
        <v>0</v>
      </c>
      <c r="CP151" s="552">
        <v>0</v>
      </c>
      <c r="CQ151" s="550">
        <f>SUMIFS(용기수불기초자료!$D$3:$D$4794,용기수불기초자료!$B$3:$B$4794,A151,용기수불기초자료!$C$3:$C$4794,$CP$3)</f>
        <v>0</v>
      </c>
      <c r="CR151" s="551">
        <f>SUMIFS(용기수불기초자료!$G$3:$G$4794,용기수불기초자료!$B$3:$B$4794,A151,용기수불기초자료!$C$3:$C$4794,$CP$3)</f>
        <v>0</v>
      </c>
      <c r="CS151" s="548">
        <f t="shared" ref="CS151" si="1140">CP151+CQ151-CR151</f>
        <v>0</v>
      </c>
      <c r="CT151" s="549">
        <v>0</v>
      </c>
      <c r="CU151" s="550">
        <f>SUMIFS(용기수불기초자료!$D$3:$D$4794,용기수불기초자료!$B$3:$B$4794,A151,용기수불기초자료!$C$3:$C$4794,$CT$3)</f>
        <v>0</v>
      </c>
      <c r="CV151" s="551">
        <f>SUMIFS(용기수불기초자료!$G$3:$G$4794,용기수불기초자료!$B$3:$B$4794,A151,용기수불기초자료!$C$3:$C$4794,$CT$3)</f>
        <v>0</v>
      </c>
      <c r="CW151" s="547">
        <f t="shared" ref="CW151" si="1141">CT151+CU151-CV151</f>
        <v>0</v>
      </c>
      <c r="CX151" s="552">
        <v>0</v>
      </c>
      <c r="CY151" s="550">
        <f>SUMIFS(용기수불기초자료!$D$3:$D$4794,용기수불기초자료!$B$3:$B$4794,A151,용기수불기초자료!$C$3:$C$4794,$CX$3)</f>
        <v>0</v>
      </c>
      <c r="CZ151" s="551">
        <f>SUMIFS(용기수불기초자료!$G$3:$G$4794,용기수불기초자료!$B$3:$B$4794,A151,용기수불기초자료!$C$3:$C$4794,$CX$3)</f>
        <v>0</v>
      </c>
      <c r="DA151" s="548">
        <f t="shared" ref="DA151" si="1142">CX151+CY151-CZ151</f>
        <v>0</v>
      </c>
      <c r="DB151" s="549">
        <v>0</v>
      </c>
      <c r="DC151" s="550">
        <f>SUMIFS(용기수불기초자료!$D$3:$D$4794,용기수불기초자료!$B$3:$B$4794,A151,용기수불기초자료!$C$3:$C$4794,$DB$3)</f>
        <v>0</v>
      </c>
      <c r="DD151" s="551">
        <f>SUMIFS(용기수불기초자료!$G$3:$G$4794,용기수불기초자료!$B$3:$B$4794,A151,용기수불기초자료!$C$3:$C$4794,$DB$3)</f>
        <v>0</v>
      </c>
      <c r="DE151" s="547">
        <f t="shared" ref="DE151" si="1143">DB151+DC151-DD151</f>
        <v>0</v>
      </c>
      <c r="DF151" s="552">
        <v>0</v>
      </c>
      <c r="DG151" s="550">
        <f>SUMIFS(용기수불기초자료!$D$3:$D$4794,용기수불기초자료!$B$3:$B$4794,A151,용기수불기초자료!$C$3:$C$4794,$DF$3)</f>
        <v>0</v>
      </c>
      <c r="DH151" s="551">
        <f>SUMIFS(용기수불기초자료!$G$3:$G$4794,용기수불기초자료!$B$3:$B$4794,A151,용기수불기초자료!$C$3:$C$4794,$DF$3)</f>
        <v>0</v>
      </c>
      <c r="DI151" s="548">
        <f t="shared" ref="DI151" si="1144">DF151+DG151-DH151</f>
        <v>0</v>
      </c>
      <c r="DJ151" s="552">
        <v>0</v>
      </c>
      <c r="DK151" s="550">
        <f>SUMIFS(용기수불기초자료!$D$3:$D$4794,용기수불기초자료!$B$3:$B$4794,A151,용기수불기초자료!$C$3:$C$4794,$DJ$3)</f>
        <v>0</v>
      </c>
      <c r="DL151" s="551">
        <f>SUMIFS(용기수불기초자료!$G$3:$G$4794,용기수불기초자료!$B$3:$B$4794,A151,용기수불기초자료!$C$3:$C$4794,$DJ$3)</f>
        <v>0</v>
      </c>
      <c r="DM151" s="548">
        <f t="shared" ref="DM151" si="1145">DJ151+DK151-DL151</f>
        <v>0</v>
      </c>
      <c r="DN151" s="552">
        <v>0</v>
      </c>
      <c r="DO151" s="550">
        <f>SUMIFS(용기수불기초자료!$D$3:$D$4794,용기수불기초자료!$B$3:$B$4794,A151,용기수불기초자료!$C$3:$C$4794,$DN$3)</f>
        <v>0</v>
      </c>
      <c r="DP151" s="551">
        <f>SUMIFS(용기수불기초자료!$G$3:$G$4794,용기수불기초자료!$B$3:$B$4794,A151,용기수불기초자료!$C$3:$C$4794,$DN$3)</f>
        <v>0</v>
      </c>
      <c r="DQ151" s="554">
        <f t="shared" ref="DQ151" si="1146">DN151+DO151-DP151</f>
        <v>0</v>
      </c>
      <c r="DR151" s="549">
        <v>0</v>
      </c>
      <c r="DS151" s="550">
        <f>SUMIFS(용기수불기초자료!$D$3:$D$4794,용기수불기초자료!$B$3:$B$4794,A151,용기수불기초자료!$C$3:$C$4794,$DR$3)</f>
        <v>0</v>
      </c>
      <c r="DT151" s="551">
        <f>SUMIFS(용기수불기초자료!$G$3:$G$4794,용기수불기초자료!$B$3:$B$4794,A151,용기수불기초자료!$C$3:$C$4794,$DR$3)</f>
        <v>0</v>
      </c>
      <c r="DU151" s="547">
        <f t="shared" ref="DU151" si="1147">DR151+DS151-DT151</f>
        <v>0</v>
      </c>
      <c r="DV151" s="552">
        <v>0</v>
      </c>
      <c r="DW151" s="550">
        <f>SUMIFS(용기수불기초자료!$D$3:$D$4794,용기수불기초자료!$B$3:$B$4794,A151,용기수불기초자료!$C$3:$C$4794,$DV$3)</f>
        <v>0</v>
      </c>
      <c r="DX151" s="551">
        <f>SUMIFS(용기수불기초자료!$G$3:$G$4794,용기수불기초자료!$B$3:$B$4794,A151,용기수불기초자료!$C$3:$C$4794,$DV$3)</f>
        <v>0</v>
      </c>
      <c r="DY151" s="548">
        <f t="shared" ref="DY151" si="1148">DV151+DW151-DX151</f>
        <v>0</v>
      </c>
      <c r="DZ151" s="549">
        <v>0</v>
      </c>
      <c r="EA151" s="550">
        <f>SUMIFS(용기수불기초자료!$D$3:$D$4794,용기수불기초자료!$B$3:$B$4794,A151,용기수불기초자료!$C$3:$C$4794,$DZ$3)</f>
        <v>0</v>
      </c>
      <c r="EB151" s="551">
        <f>SUMIFS(용기수불기초자료!$G$3:$G$4794,용기수불기초자료!$B$3:$B$4794,A151,용기수불기초자료!$C$3:$C$4794,$DZ$3)</f>
        <v>0</v>
      </c>
      <c r="EC151" s="547">
        <f t="shared" ref="EC151" si="1149">DZ151+EA151-EB151</f>
        <v>0</v>
      </c>
      <c r="ED151" s="552">
        <v>0</v>
      </c>
      <c r="EE151" s="550">
        <f>SUMIFS(용기수불기초자료!$D$3:$D$4794,용기수불기초자료!$B$3:$B$4794,A151,용기수불기초자료!$C$3:$C$4794,$ED$3)</f>
        <v>0</v>
      </c>
      <c r="EF151" s="551">
        <f>SUMIFS(용기수불기초자료!$G$3:$G$4794,용기수불기초자료!$B$3:$B$4794,A151,용기수불기초자료!$C$3:$C$4794,$ED$3)</f>
        <v>0</v>
      </c>
      <c r="EG151" s="548">
        <f t="shared" ref="EG151" si="1150">ED151+EE151-EF151</f>
        <v>0</v>
      </c>
      <c r="EH151" s="552">
        <v>0</v>
      </c>
      <c r="EI151" s="550">
        <f>SUMIFS(용기수불기초자료!$D$3:$D$4794,용기수불기초자료!$B$3:$B$4794,A151,용기수불기초자료!$C$3:$C$4794,$EH$3)</f>
        <v>0</v>
      </c>
      <c r="EJ151" s="551">
        <f>SUMIFS(용기수불기초자료!$G$3:$G$4794,용기수불기초자료!$B$3:$B$4794,A151,용기수불기초자료!$C$3:$C$4794,$EH$3)</f>
        <v>0</v>
      </c>
      <c r="EK151" s="548">
        <f t="shared" ref="EK151" si="1151">EH151+EI151-EJ151</f>
        <v>0</v>
      </c>
      <c r="EL151" s="549">
        <v>0</v>
      </c>
      <c r="EM151" s="550">
        <f>SUMIFS(용기수불기초자료!$D$3:$D$4794,용기수불기초자료!$B$3:$B$4794,A151,용기수불기초자료!$C$3:$C$4794,$EL$3)</f>
        <v>0</v>
      </c>
      <c r="EN151" s="551">
        <f>SUMIFS(용기수불기초자료!$G$3:$G$4794,용기수불기초자료!$B$3:$B$4794,A151,용기수불기초자료!$C$3:$C$4794,$EL$3)</f>
        <v>0</v>
      </c>
      <c r="EO151" s="547">
        <f t="shared" ref="EO151" si="1152">EL151+EM151-EN151</f>
        <v>0</v>
      </c>
      <c r="EP151" s="552">
        <v>0</v>
      </c>
      <c r="EQ151" s="550">
        <f>SUMIFS(용기수불기초자료!$D$3:$D$4794,용기수불기초자료!$B$3:$B$4794,A151,용기수불기초자료!$C$3:$C$4794,$EP$3)</f>
        <v>0</v>
      </c>
      <c r="ER151" s="551">
        <f>SUMIFS(용기수불기초자료!$G$3:$G$4794,용기수불기초자료!$B$3:$B$4794,A151,용기수불기초자료!$C$3:$C$4794,$EP$3)</f>
        <v>0</v>
      </c>
      <c r="ES151" s="548">
        <f t="shared" ref="ES151" si="1153">EP151+EQ151-ER151</f>
        <v>0</v>
      </c>
      <c r="ET151" s="552">
        <v>0</v>
      </c>
      <c r="EU151" s="550">
        <f>SUMIFS(용기수불기초자료!$D$3:$D$4794,용기수불기초자료!$B$3:$B$4794,A151,용기수불기초자료!$C$3:$C$4794,$ET$3)</f>
        <v>0</v>
      </c>
      <c r="EV151" s="551">
        <f>SUMIFS(용기수불기초자료!$G$3:$G$4794,용기수불기초자료!$B$3:$B$4794,A151,용기수불기초자료!$C$3:$C$4794,$ET$3)</f>
        <v>0</v>
      </c>
      <c r="EW151" s="548">
        <f t="shared" ref="EW151" si="1154">ET151+EU151-EV151</f>
        <v>0</v>
      </c>
      <c r="EX151" s="552">
        <v>0</v>
      </c>
      <c r="EY151" s="550">
        <f>SUMIFS(용기수불기초자료!$D$3:$D$4794,용기수불기초자료!$B$3:$B$4794,A151,용기수불기초자료!$C$3:$C$4794,$EX$3)</f>
        <v>0</v>
      </c>
      <c r="EZ151" s="551">
        <f>SUMIFS(용기수불기초자료!$G$3:$G$4794,용기수불기초자료!$B$3:$B$4794,A151,용기수불기초자료!$C$3:$C$4794,$EX$3)</f>
        <v>0</v>
      </c>
      <c r="FA151" s="554">
        <f t="shared" ref="FA151" si="1155">EX151+EY151-EZ151</f>
        <v>0</v>
      </c>
      <c r="FB151" s="552">
        <v>0</v>
      </c>
      <c r="FC151" s="555">
        <f>SUMIFS(용기수불기초자료!$D$3:$D$4794,용기수불기초자료!$B$3:$B$4794,A151,용기수불기초자료!$C$3:$C$4794,$FB$3)</f>
        <v>0</v>
      </c>
      <c r="FD151" s="555">
        <f>SUMIFS(용기수불기초자료!$G$3:$G$4794,용기수불기초자료!$B$3:$B$4794,A151,용기수불기초자료!$C$3:$C$4794,$FB$3)</f>
        <v>0</v>
      </c>
      <c r="FE151" s="554">
        <f t="shared" ref="FE151" si="1156">FB151+FC151-FD151</f>
        <v>0</v>
      </c>
      <c r="FF151" s="552">
        <v>0</v>
      </c>
      <c r="FG151" s="555">
        <f>SUMIFS(용기수불기초자료!$D$3:$D$4794,용기수불기초자료!$B$3:$B$4794,A151,용기수불기초자료!$C$3:$C$4794,$FF$3)</f>
        <v>0</v>
      </c>
      <c r="FH151" s="555">
        <f>SUMIFS(용기수불기초자료!$G$3:$G$4794,용기수불기초자료!$B$3:$B$4794,A151,용기수불기초자료!$C$3:$C$4794,$FF$3)</f>
        <v>0</v>
      </c>
      <c r="FI151" s="554">
        <f t="shared" ref="FI151" si="1157">FF151+FG151-FH151</f>
        <v>0</v>
      </c>
      <c r="FJ151" s="552">
        <v>0</v>
      </c>
      <c r="FK151" s="555">
        <f>SUMIFS(용기수불기초자료!$D$3:$D$4794,용기수불기초자료!$B$3:$B$4794,$A151,용기수불기초자료!$C$3:$C$4794,$FJ$3)</f>
        <v>0</v>
      </c>
      <c r="FL151" s="555">
        <f>SUMIFS(용기수불기초자료!$G$3:$G$4794,용기수불기초자료!$B$3:$B$4794,$A151,용기수불기초자료!$C$3:$C$4794,$FJ$3)</f>
        <v>0</v>
      </c>
      <c r="FM151" s="554">
        <f t="shared" ref="FM151" si="1158">FJ151+FK151-FL151</f>
        <v>0</v>
      </c>
      <c r="FN151" s="552">
        <v>0</v>
      </c>
      <c r="FO151" s="555">
        <f>SUMIFS(용기수불기초자료!$D$3:$D$4794,용기수불기초자료!$B$3:$B$4794,$A151,용기수불기초자료!$C$3:$C$4794,$FN$3)</f>
        <v>0</v>
      </c>
      <c r="FP151" s="555">
        <f>SUMIFS(용기수불기초자료!$G$3:$G$4794,용기수불기초자료!$B$3:$B$4794,$A151,용기수불기초자료!$C$3:$C$4794,$FN$3)</f>
        <v>0</v>
      </c>
      <c r="FQ151" s="554">
        <f t="shared" ref="FQ151" si="1159">FN151+FO151-FP151</f>
        <v>0</v>
      </c>
      <c r="FR151" s="558">
        <v>0</v>
      </c>
      <c r="FS151" s="582">
        <f>SUMIF(기화기수불!$B$4:$B$628,A151,기화기수불!$D$4:$D$628)</f>
        <v>0</v>
      </c>
      <c r="FT151" s="582">
        <f>SUMIF(기화기수불!$B$4:$B$628,A151,기화기수불!$C$4:$C$628)</f>
        <v>0</v>
      </c>
      <c r="FU151" s="559">
        <f t="shared" ref="FU151" si="1160">FR151+FS151-FT151</f>
        <v>0</v>
      </c>
      <c r="FW151" s="228"/>
    </row>
    <row r="152" spans="1:179" x14ac:dyDescent="0.3">
      <c r="A152" s="945" t="s">
        <v>1021</v>
      </c>
      <c r="B152" s="546">
        <f t="shared" si="920"/>
        <v>28</v>
      </c>
      <c r="C152" s="547">
        <f t="shared" si="921"/>
        <v>0</v>
      </c>
      <c r="D152" s="547">
        <f t="shared" si="922"/>
        <v>0</v>
      </c>
      <c r="E152" s="548">
        <f t="shared" si="923"/>
        <v>28</v>
      </c>
      <c r="F152" s="549">
        <v>7</v>
      </c>
      <c r="G152" s="550">
        <f>SUMIFS(용기수불기초자료!$D$3:$D$4794,용기수불기초자료!$B$3:$B$4794,A152,용기수불기초자료!$C$3:$C$4794,$F$3)</f>
        <v>0</v>
      </c>
      <c r="H152" s="551">
        <f>SUMIFS(용기수불기초자료!$G$3:$G$4794,용기수불기초자료!$B$3:$B$4794,A152,용기수불기초자료!$C$3:$C$4794,$F$3)</f>
        <v>0</v>
      </c>
      <c r="I152" s="547">
        <f t="shared" ref="I152" si="1161">F152+G152-H152</f>
        <v>7</v>
      </c>
      <c r="J152" s="552">
        <v>0</v>
      </c>
      <c r="K152" s="550">
        <f>SUMIFS(용기수불기초자료!$D$3:$D$4794,용기수불기초자료!$B$3:$B$4794,A152,용기수불기초자료!$C$3:$C$4794,$J$3)</f>
        <v>0</v>
      </c>
      <c r="L152" s="551">
        <f>SUMIFS(용기수불기초자료!$G$3:$G$4794,용기수불기초자료!$B$3:$B$4794,A152,용기수불기초자료!$C$3:$C$4794,$J$3)</f>
        <v>0</v>
      </c>
      <c r="M152" s="548">
        <f t="shared" ref="M152" si="1162">J152+K152-L152</f>
        <v>0</v>
      </c>
      <c r="N152" s="549">
        <v>14</v>
      </c>
      <c r="O152" s="550">
        <f>SUMIFS(용기수불기초자료!$D$3:$D$4794,용기수불기초자료!$B$3:$B$4794,A152,용기수불기초자료!$C$3:$C$4794,$N$3)</f>
        <v>0</v>
      </c>
      <c r="P152" s="551">
        <f>SUMIFS(용기수불기초자료!$G$3:$G$4794,용기수불기초자료!$B$3:$B$4794,A152,용기수불기초자료!$C$3:$C$4794,$N$3)</f>
        <v>0</v>
      </c>
      <c r="Q152" s="547">
        <f t="shared" ref="Q152" si="1163">N152+O152-P152</f>
        <v>14</v>
      </c>
      <c r="R152" s="552">
        <v>0</v>
      </c>
      <c r="S152" s="551">
        <f>SUMIFS(용기수불기초자료!$D$3:$D$4794,용기수불기초자료!$B$3:$B$4794,A152,용기수불기초자료!$C$3:$C$4794,$R$3)</f>
        <v>0</v>
      </c>
      <c r="T152" s="551">
        <f>SUMIFS(용기수불기초자료!$G$3:$G$4794,용기수불기초자료!$B$3:$B$4794,A152,용기수불기초자료!$C$3:$C$4794,$R$3)</f>
        <v>0</v>
      </c>
      <c r="U152" s="548">
        <f t="shared" ref="U152" si="1164">R152+S152-T152</f>
        <v>0</v>
      </c>
      <c r="V152" s="549">
        <v>0</v>
      </c>
      <c r="W152" s="551">
        <f>SUMIFS(용기수불기초자료!$D$3:$D$4794,용기수불기초자료!$B$3:$B$4794,A152,용기수불기초자료!$C$3:$C$4794,$V$3)</f>
        <v>0</v>
      </c>
      <c r="X152" s="551">
        <f>SUMIFS(용기수불기초자료!$G$3:$G$4794,용기수불기초자료!$B$3:$B$4794,A152,용기수불기초자료!$C$3:$C$4794,$V$3)</f>
        <v>0</v>
      </c>
      <c r="Y152" s="547">
        <f t="shared" ref="Y152" si="1165">V152+W152-X152</f>
        <v>0</v>
      </c>
      <c r="Z152" s="552">
        <v>0</v>
      </c>
      <c r="AA152" s="551">
        <f>SUMIFS(용기수불기초자료!$D$3:$D$4794,용기수불기초자료!$B$3:$B$4794,A152,용기수불기초자료!$C$3:$C$4794,$Z$3)</f>
        <v>0</v>
      </c>
      <c r="AB152" s="551">
        <f>SUMIFS(용기수불기초자료!$G$3:$G$4794,용기수불기초자료!$B$3:$B$4794,A152,용기수불기초자료!$C$3:$C$4794,$Z$3)</f>
        <v>0</v>
      </c>
      <c r="AC152" s="548">
        <f t="shared" ref="AC152" si="1166">Z152+AA152-AB152</f>
        <v>0</v>
      </c>
      <c r="AD152" s="552">
        <v>6</v>
      </c>
      <c r="AE152" s="551">
        <f>SUMIFS(용기수불기초자료!$D$3:$D$4794,용기수불기초자료!$B$3:$B$4794,A152,용기수불기초자료!$C$3:$C$4794,$AD$3)</f>
        <v>0</v>
      </c>
      <c r="AF152" s="551">
        <f>SUMIFS(용기수불기초자료!$G$3:$G$4794,용기수불기초자료!$B$3:$B$4794,A152,용기수불기초자료!$C$3:$C$4794,$AD$3)</f>
        <v>0</v>
      </c>
      <c r="AG152" s="548">
        <f t="shared" ref="AG152" si="1167">AD152+AE152-AF152</f>
        <v>6</v>
      </c>
      <c r="AH152" s="549">
        <v>0</v>
      </c>
      <c r="AI152" s="551">
        <f>SUMIFS(용기수불기초자료!$D$3:$D$4794,용기수불기초자료!$B$3:$B$4794,A152,용기수불기초자료!$C$3:$C$4794,$AH$3)</f>
        <v>0</v>
      </c>
      <c r="AJ152" s="551">
        <f>SUMIFS(용기수불기초자료!$G$3:$G$4794,용기수불기초자료!$B$3:$B$4794,A152,용기수불기초자료!$C$3:$C$4794,$AH$3)</f>
        <v>0</v>
      </c>
      <c r="AK152" s="547">
        <f t="shared" ref="AK152" si="1168">AH152+AI152-AJ152</f>
        <v>0</v>
      </c>
      <c r="AL152" s="552">
        <v>0</v>
      </c>
      <c r="AM152" s="551">
        <f>SUMIFS(용기수불기초자료!$D$3:$D$4794,용기수불기초자료!$B$3:$B$4794,A152,용기수불기초자료!$C$3:$C$4794,$AL$3)</f>
        <v>0</v>
      </c>
      <c r="AN152" s="551">
        <f>SUMIFS(용기수불기초자료!$G$3:$G$4794,용기수불기초자료!$B$3:$B$4794,A152,용기수불기초자료!$C$3:$C$4794,$AL$3)</f>
        <v>0</v>
      </c>
      <c r="AO152" s="548">
        <f t="shared" ref="AO152" si="1169">AL152+AM152-AN152</f>
        <v>0</v>
      </c>
      <c r="AP152" s="552">
        <v>0</v>
      </c>
      <c r="AQ152" s="551">
        <f>SUMIFS(용기수불기초자료!$D$3:$D$4794,용기수불기초자료!$B$3:$B$4794,A152,용기수불기초자료!$C$3:$C$4794,$AP$3)</f>
        <v>0</v>
      </c>
      <c r="AR152" s="551">
        <f>SUMIFS(용기수불기초자료!$G$3:$G$4794,용기수불기초자료!$B$3:$B$4794,A152,용기수불기초자료!$C$3:$C$4794,$AP$3)</f>
        <v>0</v>
      </c>
      <c r="AS152" s="548">
        <f t="shared" ref="AS152" si="1170">AP152+AQ152-AR152</f>
        <v>0</v>
      </c>
      <c r="AT152" s="552">
        <v>1</v>
      </c>
      <c r="AU152" s="551">
        <f>SUMIFS(용기수불기초자료!$D$3:$D$4794,용기수불기초자료!$B$3:$B$4794,A152,용기수불기초자료!$C$3:$C$4794,$AT$3)</f>
        <v>0</v>
      </c>
      <c r="AV152" s="551">
        <f>SUMIFS(용기수불기초자료!$G$3:$G$4794,용기수불기초자료!$B$3:$B$4794,A152,용기수불기초자료!$C$3:$C$4794,$AT$3)</f>
        <v>0</v>
      </c>
      <c r="AW152" s="548">
        <f t="shared" ref="AW152" si="1171">AT152+AU152-AV152</f>
        <v>1</v>
      </c>
      <c r="AX152" s="549">
        <v>0</v>
      </c>
      <c r="AY152" s="550">
        <f>SUMIFS(용기수불기초자료!$D$3:$D$4794,용기수불기초자료!$B$3:$B$4794,A152,용기수불기초자료!$C$3:$C$4794,$AX$3)</f>
        <v>0</v>
      </c>
      <c r="AZ152" s="551">
        <f>SUMIFS(용기수불기초자료!$G$3:$G$4794,용기수불기초자료!$B$3:$B$4794,A152,용기수불기초자료!$C$3:$C$4794,$AX$3)</f>
        <v>0</v>
      </c>
      <c r="BA152" s="547">
        <f t="shared" ref="BA152" si="1172">AX152+AY152-AZ152</f>
        <v>0</v>
      </c>
      <c r="BB152" s="552">
        <v>0</v>
      </c>
      <c r="BC152" s="550">
        <f>SUMIFS(용기수불기초자료!$D$3:$D$4794,용기수불기초자료!$B$3:$B$4794,A152,용기수불기초자료!$C$3:$C$4794,$BB$3)</f>
        <v>0</v>
      </c>
      <c r="BD152" s="551">
        <f>SUMIFS(용기수불기초자료!$G$3:$G$4794,용기수불기초자료!$B$3:$B$4794,A152,용기수불기초자료!$C$3:$C$4794,$BB$3)</f>
        <v>0</v>
      </c>
      <c r="BE152" s="548">
        <f t="shared" ref="BE152" si="1173">BB152+BC152-BD152</f>
        <v>0</v>
      </c>
      <c r="BF152" s="549">
        <v>0</v>
      </c>
      <c r="BG152" s="550">
        <f>SUMIFS(용기수불기초자료!$D$3:$D$4794,용기수불기초자료!$B$3:$B$4794,A152,용기수불기초자료!$C$3:$C$4794,$BF$3)</f>
        <v>0</v>
      </c>
      <c r="BH152" s="551">
        <f>SUMIFS(용기수불기초자료!$G$3:$G$4794,용기수불기초자료!$B$3:$B$4794,A152,용기수불기초자료!$C$3:$C$4794,$BF$3)</f>
        <v>0</v>
      </c>
      <c r="BI152" s="547">
        <f t="shared" ref="BI152" si="1174">BF152+BG152-BH152</f>
        <v>0</v>
      </c>
      <c r="BJ152" s="552">
        <v>0</v>
      </c>
      <c r="BK152" s="550">
        <f>SUMIFS(용기수불기초자료!$D$3:$D$4794,용기수불기초자료!$B$3:$B$4794,A152,용기수불기초자료!$C$3:$C$4794,$BJ$3)</f>
        <v>0</v>
      </c>
      <c r="BL152" s="551">
        <f>SUMIFS(용기수불기초자료!$G$3:$G$4794,용기수불기초자료!$B$3:$B$4794,A152,용기수불기초자료!$C$3:$C$4794,$BJ$3)</f>
        <v>0</v>
      </c>
      <c r="BM152" s="548">
        <f t="shared" ref="BM152" si="1175">BJ152+BK152-BL152</f>
        <v>0</v>
      </c>
      <c r="BN152" s="552">
        <v>0</v>
      </c>
      <c r="BO152" s="550">
        <f>SUMIFS(용기수불기초자료!$D$3:$D$4794,용기수불기초자료!$B$3:$B$4794,A152,용기수불기초자료!$C$3:$C$4794,$BN$3)</f>
        <v>0</v>
      </c>
      <c r="BP152" s="551">
        <f>SUMIFS(용기수불기초자료!$G$3:$G$4794,용기수불기초자료!$B$3:$B$4794,A152,용기수불기초자료!$C$3:$C$4794,$BN$3)</f>
        <v>0</v>
      </c>
      <c r="BQ152" s="548">
        <f t="shared" ref="BQ152" si="1176">BN152+BO152-BP152</f>
        <v>0</v>
      </c>
      <c r="BR152" s="552">
        <v>0</v>
      </c>
      <c r="BS152" s="550">
        <f>SUMIFS(용기수불기초자료!$D$3:$D$4794,용기수불기초자료!$B$3:$B$4794,A152,용기수불기초자료!$C$3:$C$4794,$BR$3)</f>
        <v>0</v>
      </c>
      <c r="BT152" s="551">
        <f>SUMIFS(용기수불기초자료!$G$3:$G$4794,용기수불기초자료!$B$3:$B$4794,A152,용기수불기초자료!$C$3:$C$4794,$BR$3)</f>
        <v>0</v>
      </c>
      <c r="BU152" s="548">
        <f t="shared" ref="BU152" si="1177">BR152+BS152-BT152</f>
        <v>0</v>
      </c>
      <c r="BV152" s="549">
        <v>0</v>
      </c>
      <c r="BW152" s="550">
        <f>SUMIFS(용기수불기초자료!$D$3:$D$4794,용기수불기초자료!$B$3:$B$4794,A152,용기수불기초자료!$C$3:$C$4794,$BV$3)</f>
        <v>0</v>
      </c>
      <c r="BX152" s="551">
        <f>SUMIFS(용기수불기초자료!$G$3:$G$4794,용기수불기초자료!$B$3:$B$4794,A152,용기수불기초자료!$C$3:$C$4794,$BV$3)</f>
        <v>0</v>
      </c>
      <c r="BY152" s="547">
        <f t="shared" ref="BY152" si="1178">BV152+BW152-BX152</f>
        <v>0</v>
      </c>
      <c r="BZ152" s="552">
        <v>0</v>
      </c>
      <c r="CA152" s="550">
        <f>SUMIFS(용기수불기초자료!$D$3:$D$4794,용기수불기초자료!$B$3:$B$4794,A152,용기수불기초자료!$C$3:$C$4794,$BZ$3)</f>
        <v>0</v>
      </c>
      <c r="CB152" s="551">
        <f>SUMIFS(용기수불기초자료!$G$3:$G$4794,용기수불기초자료!$B$3:$B$4794,A152,용기수불기초자료!$C$3:$C$4794,$BZ$3)</f>
        <v>0</v>
      </c>
      <c r="CC152" s="548">
        <f t="shared" ref="CC152" si="1179">BZ152+CA152-CB152</f>
        <v>0</v>
      </c>
      <c r="CD152" s="552">
        <v>0</v>
      </c>
      <c r="CE152" s="550">
        <f>SUMIFS(용기수불기초자료!$D$3:$D$4794,용기수불기초자료!$B$3:$B$4794,A152,용기수불기초자료!$C$3:$C$4794,$CD$3)</f>
        <v>0</v>
      </c>
      <c r="CF152" s="551">
        <f>SUMIFS(용기수불기초자료!$G$3:$G$4794,용기수불기초자료!$B$3:$B$4794,A152,용기수불기초자료!$C$3:$C$4794,$CD$3)</f>
        <v>0</v>
      </c>
      <c r="CG152" s="548">
        <f t="shared" ref="CG152" si="1180">CD152+CE152-CF152</f>
        <v>0</v>
      </c>
      <c r="CH152" s="552">
        <v>0</v>
      </c>
      <c r="CI152" s="550">
        <f>SUMIFS(용기수불기초자료!$D$3:$D$4794,용기수불기초자료!$B$3:$B$4794,A152,용기수불기초자료!$C$3:$C$4794,$CH$3)</f>
        <v>0</v>
      </c>
      <c r="CJ152" s="551">
        <f>SUMIFS(용기수불기초자료!$G$3:$G$4794,용기수불기초자료!$B$3:$B$4794,A152,용기수불기초자료!$C$3:$C$4794,$CH$3)</f>
        <v>0</v>
      </c>
      <c r="CK152" s="548">
        <f t="shared" ref="CK152" si="1181">CH152+CI152-CJ152</f>
        <v>0</v>
      </c>
      <c r="CL152" s="549">
        <v>0</v>
      </c>
      <c r="CM152" s="550">
        <f>SUMIFS(용기수불기초자료!$D$3:$D$4794,용기수불기초자료!$B$3:$B$4794,A152,용기수불기초자료!$C$3:$C$4794,$CL$3)</f>
        <v>0</v>
      </c>
      <c r="CN152" s="551">
        <f>SUMIFS(용기수불기초자료!$G$3:$G$4794,용기수불기초자료!$B$3:$B$4794,A152,용기수불기초자료!$C$3:$C$4794,$CL$3)</f>
        <v>0</v>
      </c>
      <c r="CO152" s="547">
        <f t="shared" ref="CO152" si="1182">CL152+CM152-CN152</f>
        <v>0</v>
      </c>
      <c r="CP152" s="552">
        <v>0</v>
      </c>
      <c r="CQ152" s="550">
        <f>SUMIFS(용기수불기초자료!$D$3:$D$4794,용기수불기초자료!$B$3:$B$4794,A152,용기수불기초자료!$C$3:$C$4794,$CP$3)</f>
        <v>0</v>
      </c>
      <c r="CR152" s="551">
        <f>SUMIFS(용기수불기초자료!$G$3:$G$4794,용기수불기초자료!$B$3:$B$4794,A152,용기수불기초자료!$C$3:$C$4794,$CP$3)</f>
        <v>0</v>
      </c>
      <c r="CS152" s="548">
        <f t="shared" ref="CS152" si="1183">CP152+CQ152-CR152</f>
        <v>0</v>
      </c>
      <c r="CT152" s="549">
        <v>0</v>
      </c>
      <c r="CU152" s="550">
        <f>SUMIFS(용기수불기초자료!$D$3:$D$4794,용기수불기초자료!$B$3:$B$4794,A152,용기수불기초자료!$C$3:$C$4794,$CT$3)</f>
        <v>0</v>
      </c>
      <c r="CV152" s="551">
        <f>SUMIFS(용기수불기초자료!$G$3:$G$4794,용기수불기초자료!$B$3:$B$4794,A152,용기수불기초자료!$C$3:$C$4794,$CT$3)</f>
        <v>0</v>
      </c>
      <c r="CW152" s="547">
        <f t="shared" ref="CW152" si="1184">CT152+CU152-CV152</f>
        <v>0</v>
      </c>
      <c r="CX152" s="552">
        <v>0</v>
      </c>
      <c r="CY152" s="550">
        <f>SUMIFS(용기수불기초자료!$D$3:$D$4794,용기수불기초자료!$B$3:$B$4794,A152,용기수불기초자료!$C$3:$C$4794,$CX$3)</f>
        <v>0</v>
      </c>
      <c r="CZ152" s="551">
        <f>SUMIFS(용기수불기초자료!$G$3:$G$4794,용기수불기초자료!$B$3:$B$4794,A152,용기수불기초자료!$C$3:$C$4794,$CX$3)</f>
        <v>0</v>
      </c>
      <c r="DA152" s="548">
        <f t="shared" ref="DA152" si="1185">CX152+CY152-CZ152</f>
        <v>0</v>
      </c>
      <c r="DB152" s="549">
        <v>0</v>
      </c>
      <c r="DC152" s="550">
        <f>SUMIFS(용기수불기초자료!$D$3:$D$4794,용기수불기초자료!$B$3:$B$4794,A152,용기수불기초자료!$C$3:$C$4794,$DB$3)</f>
        <v>0</v>
      </c>
      <c r="DD152" s="551">
        <f>SUMIFS(용기수불기초자료!$G$3:$G$4794,용기수불기초자료!$B$3:$B$4794,A152,용기수불기초자료!$C$3:$C$4794,$DB$3)</f>
        <v>0</v>
      </c>
      <c r="DE152" s="547">
        <f t="shared" ref="DE152" si="1186">DB152+DC152-DD152</f>
        <v>0</v>
      </c>
      <c r="DF152" s="552">
        <v>0</v>
      </c>
      <c r="DG152" s="550">
        <f>SUMIFS(용기수불기초자료!$D$3:$D$4794,용기수불기초자료!$B$3:$B$4794,A152,용기수불기초자료!$C$3:$C$4794,$DF$3)</f>
        <v>0</v>
      </c>
      <c r="DH152" s="551">
        <f>SUMIFS(용기수불기초자료!$G$3:$G$4794,용기수불기초자료!$B$3:$B$4794,A152,용기수불기초자료!$C$3:$C$4794,$DF$3)</f>
        <v>0</v>
      </c>
      <c r="DI152" s="548">
        <f t="shared" ref="DI152" si="1187">DF152+DG152-DH152</f>
        <v>0</v>
      </c>
      <c r="DJ152" s="552">
        <v>0</v>
      </c>
      <c r="DK152" s="550">
        <f>SUMIFS(용기수불기초자료!$D$3:$D$4794,용기수불기초자료!$B$3:$B$4794,A152,용기수불기초자료!$C$3:$C$4794,$DJ$3)</f>
        <v>0</v>
      </c>
      <c r="DL152" s="551">
        <f>SUMIFS(용기수불기초자료!$G$3:$G$4794,용기수불기초자료!$B$3:$B$4794,A152,용기수불기초자료!$C$3:$C$4794,$DJ$3)</f>
        <v>0</v>
      </c>
      <c r="DM152" s="548">
        <f t="shared" ref="DM152" si="1188">DJ152+DK152-DL152</f>
        <v>0</v>
      </c>
      <c r="DN152" s="552">
        <v>0</v>
      </c>
      <c r="DO152" s="550">
        <f>SUMIFS(용기수불기초자료!$D$3:$D$4794,용기수불기초자료!$B$3:$B$4794,A152,용기수불기초자료!$C$3:$C$4794,$DN$3)</f>
        <v>0</v>
      </c>
      <c r="DP152" s="551">
        <f>SUMIFS(용기수불기초자료!$G$3:$G$4794,용기수불기초자료!$B$3:$B$4794,A152,용기수불기초자료!$C$3:$C$4794,$DN$3)</f>
        <v>0</v>
      </c>
      <c r="DQ152" s="554">
        <f t="shared" ref="DQ152" si="1189">DN152+DO152-DP152</f>
        <v>0</v>
      </c>
      <c r="DR152" s="549">
        <v>0</v>
      </c>
      <c r="DS152" s="550">
        <f>SUMIFS(용기수불기초자료!$D$3:$D$4794,용기수불기초자료!$B$3:$B$4794,A152,용기수불기초자료!$C$3:$C$4794,$DR$3)</f>
        <v>0</v>
      </c>
      <c r="DT152" s="551">
        <f>SUMIFS(용기수불기초자료!$G$3:$G$4794,용기수불기초자료!$B$3:$B$4794,A152,용기수불기초자료!$C$3:$C$4794,$DR$3)</f>
        <v>0</v>
      </c>
      <c r="DU152" s="547">
        <f t="shared" ref="DU152" si="1190">DR152+DS152-DT152</f>
        <v>0</v>
      </c>
      <c r="DV152" s="552">
        <v>0</v>
      </c>
      <c r="DW152" s="550">
        <f>SUMIFS(용기수불기초자료!$D$3:$D$4794,용기수불기초자료!$B$3:$B$4794,A152,용기수불기초자료!$C$3:$C$4794,$DV$3)</f>
        <v>0</v>
      </c>
      <c r="DX152" s="551">
        <f>SUMIFS(용기수불기초자료!$G$3:$G$4794,용기수불기초자료!$B$3:$B$4794,A152,용기수불기초자료!$C$3:$C$4794,$DV$3)</f>
        <v>0</v>
      </c>
      <c r="DY152" s="548">
        <f t="shared" ref="DY152" si="1191">DV152+DW152-DX152</f>
        <v>0</v>
      </c>
      <c r="DZ152" s="549">
        <v>0</v>
      </c>
      <c r="EA152" s="550">
        <f>SUMIFS(용기수불기초자료!$D$3:$D$4794,용기수불기초자료!$B$3:$B$4794,A152,용기수불기초자료!$C$3:$C$4794,$DZ$3)</f>
        <v>0</v>
      </c>
      <c r="EB152" s="551">
        <f>SUMIFS(용기수불기초자료!$G$3:$G$4794,용기수불기초자료!$B$3:$B$4794,A152,용기수불기초자료!$C$3:$C$4794,$DZ$3)</f>
        <v>0</v>
      </c>
      <c r="EC152" s="547">
        <f t="shared" ref="EC152" si="1192">DZ152+EA152-EB152</f>
        <v>0</v>
      </c>
      <c r="ED152" s="552">
        <v>0</v>
      </c>
      <c r="EE152" s="550">
        <f>SUMIFS(용기수불기초자료!$D$3:$D$4794,용기수불기초자료!$B$3:$B$4794,A152,용기수불기초자료!$C$3:$C$4794,$ED$3)</f>
        <v>0</v>
      </c>
      <c r="EF152" s="551">
        <f>SUMIFS(용기수불기초자료!$G$3:$G$4794,용기수불기초자료!$B$3:$B$4794,A152,용기수불기초자료!$C$3:$C$4794,$ED$3)</f>
        <v>0</v>
      </c>
      <c r="EG152" s="548">
        <f t="shared" ref="EG152" si="1193">ED152+EE152-EF152</f>
        <v>0</v>
      </c>
      <c r="EH152" s="552">
        <v>0</v>
      </c>
      <c r="EI152" s="550">
        <f>SUMIFS(용기수불기초자료!$D$3:$D$4794,용기수불기초자료!$B$3:$B$4794,A152,용기수불기초자료!$C$3:$C$4794,$EH$3)</f>
        <v>0</v>
      </c>
      <c r="EJ152" s="551">
        <f>SUMIFS(용기수불기초자료!$G$3:$G$4794,용기수불기초자료!$B$3:$B$4794,A152,용기수불기초자료!$C$3:$C$4794,$EH$3)</f>
        <v>0</v>
      </c>
      <c r="EK152" s="548">
        <f t="shared" ref="EK152" si="1194">EH152+EI152-EJ152</f>
        <v>0</v>
      </c>
      <c r="EL152" s="549">
        <v>0</v>
      </c>
      <c r="EM152" s="550">
        <f>SUMIFS(용기수불기초자료!$D$3:$D$4794,용기수불기초자료!$B$3:$B$4794,A152,용기수불기초자료!$C$3:$C$4794,$EL$3)</f>
        <v>0</v>
      </c>
      <c r="EN152" s="551">
        <f>SUMIFS(용기수불기초자료!$G$3:$G$4794,용기수불기초자료!$B$3:$B$4794,A152,용기수불기초자료!$C$3:$C$4794,$EL$3)</f>
        <v>0</v>
      </c>
      <c r="EO152" s="547">
        <f t="shared" ref="EO152" si="1195">EL152+EM152-EN152</f>
        <v>0</v>
      </c>
      <c r="EP152" s="552">
        <v>0</v>
      </c>
      <c r="EQ152" s="550">
        <f>SUMIFS(용기수불기초자료!$D$3:$D$4794,용기수불기초자료!$B$3:$B$4794,A152,용기수불기초자료!$C$3:$C$4794,$EP$3)</f>
        <v>0</v>
      </c>
      <c r="ER152" s="551">
        <f>SUMIFS(용기수불기초자료!$G$3:$G$4794,용기수불기초자료!$B$3:$B$4794,A152,용기수불기초자료!$C$3:$C$4794,$EP$3)</f>
        <v>0</v>
      </c>
      <c r="ES152" s="548">
        <f t="shared" ref="ES152" si="1196">EP152+EQ152-ER152</f>
        <v>0</v>
      </c>
      <c r="ET152" s="552">
        <v>0</v>
      </c>
      <c r="EU152" s="550">
        <f>SUMIFS(용기수불기초자료!$D$3:$D$4794,용기수불기초자료!$B$3:$B$4794,A152,용기수불기초자료!$C$3:$C$4794,$ET$3)</f>
        <v>0</v>
      </c>
      <c r="EV152" s="551">
        <f>SUMIFS(용기수불기초자료!$G$3:$G$4794,용기수불기초자료!$B$3:$B$4794,A152,용기수불기초자료!$C$3:$C$4794,$ET$3)</f>
        <v>0</v>
      </c>
      <c r="EW152" s="548">
        <f t="shared" ref="EW152" si="1197">ET152+EU152-EV152</f>
        <v>0</v>
      </c>
      <c r="EX152" s="552">
        <v>0</v>
      </c>
      <c r="EY152" s="550">
        <f>SUMIFS(용기수불기초자료!$D$3:$D$4794,용기수불기초자료!$B$3:$B$4794,A152,용기수불기초자료!$C$3:$C$4794,$EX$3)</f>
        <v>0</v>
      </c>
      <c r="EZ152" s="551">
        <f>SUMIFS(용기수불기초자료!$G$3:$G$4794,용기수불기초자료!$B$3:$B$4794,A152,용기수불기초자료!$C$3:$C$4794,$EX$3)</f>
        <v>0</v>
      </c>
      <c r="FA152" s="554">
        <f t="shared" ref="FA152" si="1198">EX152+EY152-EZ152</f>
        <v>0</v>
      </c>
      <c r="FB152" s="552">
        <v>0</v>
      </c>
      <c r="FC152" s="555">
        <f>SUMIFS(용기수불기초자료!$D$3:$D$4794,용기수불기초자료!$B$3:$B$4794,A152,용기수불기초자료!$C$3:$C$4794,$FB$3)</f>
        <v>0</v>
      </c>
      <c r="FD152" s="555">
        <f>SUMIFS(용기수불기초자료!$G$3:$G$4794,용기수불기초자료!$B$3:$B$4794,A152,용기수불기초자료!$C$3:$C$4794,$FB$3)</f>
        <v>0</v>
      </c>
      <c r="FE152" s="554">
        <f t="shared" ref="FE152" si="1199">FB152+FC152-FD152</f>
        <v>0</v>
      </c>
      <c r="FF152" s="552">
        <v>0</v>
      </c>
      <c r="FG152" s="555">
        <f>SUMIFS(용기수불기초자료!$D$3:$D$4794,용기수불기초자료!$B$3:$B$4794,A152,용기수불기초자료!$C$3:$C$4794,$FF$3)</f>
        <v>0</v>
      </c>
      <c r="FH152" s="555">
        <f>SUMIFS(용기수불기초자료!$G$3:$G$4794,용기수불기초자료!$B$3:$B$4794,A152,용기수불기초자료!$C$3:$C$4794,$FF$3)</f>
        <v>0</v>
      </c>
      <c r="FI152" s="554">
        <f t="shared" ref="FI152" si="1200">FF152+FG152-FH152</f>
        <v>0</v>
      </c>
      <c r="FJ152" s="552">
        <v>0</v>
      </c>
      <c r="FK152" s="555">
        <f>SUMIFS(용기수불기초자료!$D$3:$D$4794,용기수불기초자료!$B$3:$B$4794,$A152,용기수불기초자료!$C$3:$C$4794,$FJ$3)</f>
        <v>0</v>
      </c>
      <c r="FL152" s="555">
        <f>SUMIFS(용기수불기초자료!$G$3:$G$4794,용기수불기초자료!$B$3:$B$4794,$A152,용기수불기초자료!$C$3:$C$4794,$FJ$3)</f>
        <v>0</v>
      </c>
      <c r="FM152" s="554">
        <f t="shared" ref="FM152" si="1201">FJ152+FK152-FL152</f>
        <v>0</v>
      </c>
      <c r="FN152" s="552">
        <v>0</v>
      </c>
      <c r="FO152" s="555">
        <f>SUMIFS(용기수불기초자료!$D$3:$D$4794,용기수불기초자료!$B$3:$B$4794,$A152,용기수불기초자료!$C$3:$C$4794,$FN$3)</f>
        <v>0</v>
      </c>
      <c r="FP152" s="555">
        <f>SUMIFS(용기수불기초자료!$G$3:$G$4794,용기수불기초자료!$B$3:$B$4794,$A152,용기수불기초자료!$C$3:$C$4794,$FN$3)</f>
        <v>0</v>
      </c>
      <c r="FQ152" s="554">
        <f t="shared" ref="FQ152" si="1202">FN152+FO152-FP152</f>
        <v>0</v>
      </c>
      <c r="FR152" s="558">
        <v>0</v>
      </c>
      <c r="FS152" s="582">
        <f>SUMIF(기화기수불!$B$4:$B$628,A152,기화기수불!$D$4:$D$628)</f>
        <v>0</v>
      </c>
      <c r="FT152" s="582">
        <f>SUMIF(기화기수불!$B$4:$B$628,A152,기화기수불!$C$4:$C$628)</f>
        <v>0</v>
      </c>
      <c r="FU152" s="559">
        <f t="shared" ref="FU152" si="1203">FR152+FS152-FT152</f>
        <v>0</v>
      </c>
      <c r="FW152" s="228"/>
    </row>
    <row r="153" spans="1:179" x14ac:dyDescent="0.3">
      <c r="A153" s="710" t="s">
        <v>968</v>
      </c>
      <c r="B153" s="546">
        <f t="shared" si="920"/>
        <v>12</v>
      </c>
      <c r="C153" s="547">
        <f t="shared" si="921"/>
        <v>0</v>
      </c>
      <c r="D153" s="547">
        <f t="shared" si="922"/>
        <v>0</v>
      </c>
      <c r="E153" s="548">
        <f t="shared" si="923"/>
        <v>12</v>
      </c>
      <c r="F153" s="549">
        <v>1</v>
      </c>
      <c r="G153" s="550">
        <f>SUMIFS(용기수불기초자료!$D$3:$D$4794,용기수불기초자료!$B$3:$B$4794,A153,용기수불기초자료!$C$3:$C$4794,$F$3)</f>
        <v>0</v>
      </c>
      <c r="H153" s="551">
        <f>SUMIFS(용기수불기초자료!$G$3:$G$4794,용기수불기초자료!$B$3:$B$4794,A153,용기수불기초자료!$C$3:$C$4794,$F$3)</f>
        <v>0</v>
      </c>
      <c r="I153" s="547">
        <f>F153+G153-H153</f>
        <v>1</v>
      </c>
      <c r="J153" s="552">
        <v>0</v>
      </c>
      <c r="K153" s="550">
        <f>SUMIFS(용기수불기초자료!$D$3:$D$4794,용기수불기초자료!$B$3:$B$4794,A153,용기수불기초자료!$C$3:$C$4794,$J$3)</f>
        <v>0</v>
      </c>
      <c r="L153" s="551">
        <f>SUMIFS(용기수불기초자료!$G$3:$G$4794,용기수불기초자료!$B$3:$B$4794,A153,용기수불기초자료!$C$3:$C$4794,$J$3)</f>
        <v>0</v>
      </c>
      <c r="M153" s="548">
        <f t="shared" ref="M153:M155" si="1204">J153+K153-L153</f>
        <v>0</v>
      </c>
      <c r="N153" s="549">
        <v>0</v>
      </c>
      <c r="O153" s="550">
        <f>SUMIFS(용기수불기초자료!$D$3:$D$4794,용기수불기초자료!$B$3:$B$4794,A153,용기수불기초자료!$C$3:$C$4794,$N$3)</f>
        <v>0</v>
      </c>
      <c r="P153" s="551">
        <f>SUMIFS(용기수불기초자료!$G$3:$G$4794,용기수불기초자료!$B$3:$B$4794,A153,용기수불기초자료!$C$3:$C$4794,$N$3)</f>
        <v>0</v>
      </c>
      <c r="Q153" s="547">
        <f t="shared" ref="Q153:Q155" si="1205">N153+O153-P153</f>
        <v>0</v>
      </c>
      <c r="R153" s="552">
        <v>0</v>
      </c>
      <c r="S153" s="551">
        <f>SUMIFS(용기수불기초자료!$D$3:$D$4794,용기수불기초자료!$B$3:$B$4794,A153,용기수불기초자료!$C$3:$C$4794,$R$3)</f>
        <v>0</v>
      </c>
      <c r="T153" s="551">
        <f>SUMIFS(용기수불기초자료!$G$3:$G$4794,용기수불기초자료!$B$3:$B$4794,A153,용기수불기초자료!$C$3:$C$4794,$R$3)</f>
        <v>0</v>
      </c>
      <c r="U153" s="548">
        <f t="shared" ref="U153:U155" si="1206">R153+S153-T153</f>
        <v>0</v>
      </c>
      <c r="V153" s="549">
        <v>0</v>
      </c>
      <c r="W153" s="551">
        <f>SUMIFS(용기수불기초자료!$D$3:$D$4794,용기수불기초자료!$B$3:$B$4794,A153,용기수불기초자료!$C$3:$C$4794,$V$3)</f>
        <v>0</v>
      </c>
      <c r="X153" s="551">
        <f>SUMIFS(용기수불기초자료!$G$3:$G$4794,용기수불기초자료!$B$3:$B$4794,A153,용기수불기초자료!$C$3:$C$4794,$V$3)</f>
        <v>0</v>
      </c>
      <c r="Y153" s="547">
        <f t="shared" ref="Y153:Y155" si="1207">V153+W153-X153</f>
        <v>0</v>
      </c>
      <c r="Z153" s="552">
        <v>0</v>
      </c>
      <c r="AA153" s="551">
        <f>SUMIFS(용기수불기초자료!$D$3:$D$4794,용기수불기초자료!$B$3:$B$4794,A153,용기수불기초자료!$C$3:$C$4794,$Z$3)</f>
        <v>0</v>
      </c>
      <c r="AB153" s="551">
        <f>SUMIFS(용기수불기초자료!$G$3:$G$4794,용기수불기초자료!$B$3:$B$4794,A153,용기수불기초자료!$C$3:$C$4794,$Z$3)</f>
        <v>0</v>
      </c>
      <c r="AC153" s="548">
        <f t="shared" ref="AC153:AC155" si="1208">Z153+AA153-AB153</f>
        <v>0</v>
      </c>
      <c r="AD153" s="552">
        <v>0</v>
      </c>
      <c r="AE153" s="551">
        <f>SUMIFS(용기수불기초자료!$D$3:$D$4794,용기수불기초자료!$B$3:$B$4794,A153,용기수불기초자료!$C$3:$C$4794,$AD$3)</f>
        <v>0</v>
      </c>
      <c r="AF153" s="551">
        <f>SUMIFS(용기수불기초자료!$G$3:$G$4794,용기수불기초자료!$B$3:$B$4794,A153,용기수불기초자료!$C$3:$C$4794,$AD$3)</f>
        <v>0</v>
      </c>
      <c r="AG153" s="548">
        <f t="shared" ref="AG153:AG155" si="1209">AD153+AE153-AF153</f>
        <v>0</v>
      </c>
      <c r="AH153" s="549">
        <v>10</v>
      </c>
      <c r="AI153" s="551">
        <f>SUMIFS(용기수불기초자료!$D$3:$D$4794,용기수불기초자료!$B$3:$B$4794,A153,용기수불기초자료!$C$3:$C$4794,$AH$3)</f>
        <v>0</v>
      </c>
      <c r="AJ153" s="551">
        <f>SUMIFS(용기수불기초자료!$G$3:$G$4794,용기수불기초자료!$B$3:$B$4794,A153,용기수불기초자료!$C$3:$C$4794,$AH$3)</f>
        <v>0</v>
      </c>
      <c r="AK153" s="547">
        <f>AH153+AI153-AJ153</f>
        <v>10</v>
      </c>
      <c r="AL153" s="552">
        <v>0</v>
      </c>
      <c r="AM153" s="551">
        <f>SUMIFS(용기수불기초자료!$D$3:$D$4794,용기수불기초자료!$B$3:$B$4794,A153,용기수불기초자료!$C$3:$C$4794,$AL$3)</f>
        <v>0</v>
      </c>
      <c r="AN153" s="551">
        <f>SUMIFS(용기수불기초자료!$G$3:$G$4794,용기수불기초자료!$B$3:$B$4794,A153,용기수불기초자료!$C$3:$C$4794,$AL$3)</f>
        <v>0</v>
      </c>
      <c r="AO153" s="548">
        <f t="shared" ref="AO153:AO155" si="1210">AL153+AM153-AN153</f>
        <v>0</v>
      </c>
      <c r="AP153" s="552">
        <v>0</v>
      </c>
      <c r="AQ153" s="551">
        <f>SUMIFS(용기수불기초자료!$D$3:$D$4794,용기수불기초자료!$B$3:$B$4794,A153,용기수불기초자료!$C$3:$C$4794,$AP$3)</f>
        <v>0</v>
      </c>
      <c r="AR153" s="551">
        <f>SUMIFS(용기수불기초자료!$G$3:$G$4794,용기수불기초자료!$B$3:$B$4794,A153,용기수불기초자료!$C$3:$C$4794,$AP$3)</f>
        <v>0</v>
      </c>
      <c r="AS153" s="548">
        <f t="shared" ref="AS153:AS155" si="1211">AP153+AQ153-AR153</f>
        <v>0</v>
      </c>
      <c r="AT153" s="552">
        <v>1</v>
      </c>
      <c r="AU153" s="551">
        <f>SUMIFS(용기수불기초자료!$D$3:$D$4794,용기수불기초자료!$B$3:$B$4794,A153,용기수불기초자료!$C$3:$C$4794,$AT$3)</f>
        <v>0</v>
      </c>
      <c r="AV153" s="551">
        <f>SUMIFS(용기수불기초자료!$G$3:$G$4794,용기수불기초자료!$B$3:$B$4794,A153,용기수불기초자료!$C$3:$C$4794,$AT$3)</f>
        <v>0</v>
      </c>
      <c r="AW153" s="548">
        <f>AT153+AU153-AV153</f>
        <v>1</v>
      </c>
      <c r="AX153" s="549">
        <v>0</v>
      </c>
      <c r="AY153" s="550">
        <f>SUMIFS(용기수불기초자료!$D$3:$D$4794,용기수불기초자료!$B$3:$B$4794,A153,용기수불기초자료!$C$3:$C$4794,$AX$3)</f>
        <v>0</v>
      </c>
      <c r="AZ153" s="551">
        <f>SUMIFS(용기수불기초자료!$G$3:$G$4794,용기수불기초자료!$B$3:$B$4794,A153,용기수불기초자료!$C$3:$C$4794,$AX$3)</f>
        <v>0</v>
      </c>
      <c r="BA153" s="547">
        <f t="shared" ref="BA153:BA155" si="1212">AX153+AY153-AZ153</f>
        <v>0</v>
      </c>
      <c r="BB153" s="552">
        <v>0</v>
      </c>
      <c r="BC153" s="550">
        <f>SUMIFS(용기수불기초자료!$D$3:$D$4794,용기수불기초자료!$B$3:$B$4794,A153,용기수불기초자료!$C$3:$C$4794,$BB$3)</f>
        <v>0</v>
      </c>
      <c r="BD153" s="551">
        <f>SUMIFS(용기수불기초자료!$G$3:$G$4794,용기수불기초자료!$B$3:$B$4794,A153,용기수불기초자료!$C$3:$C$4794,$BB$3)</f>
        <v>0</v>
      </c>
      <c r="BE153" s="548">
        <f t="shared" ref="BE153:BE155" si="1213">BB153+BC153-BD153</f>
        <v>0</v>
      </c>
      <c r="BF153" s="549">
        <v>0</v>
      </c>
      <c r="BG153" s="550">
        <f>SUMIFS(용기수불기초자료!$D$3:$D$4794,용기수불기초자료!$B$3:$B$4794,A153,용기수불기초자료!$C$3:$C$4794,$BF$3)</f>
        <v>0</v>
      </c>
      <c r="BH153" s="551">
        <f>SUMIFS(용기수불기초자료!$G$3:$G$4794,용기수불기초자료!$B$3:$B$4794,A153,용기수불기초자료!$C$3:$C$4794,$BF$3)</f>
        <v>0</v>
      </c>
      <c r="BI153" s="547">
        <f t="shared" ref="BI153:BI155" si="1214">BF153+BG153-BH153</f>
        <v>0</v>
      </c>
      <c r="BJ153" s="552">
        <v>0</v>
      </c>
      <c r="BK153" s="550">
        <f>SUMIFS(용기수불기초자료!$D$3:$D$4794,용기수불기초자료!$B$3:$B$4794,A153,용기수불기초자료!$C$3:$C$4794,$BJ$3)</f>
        <v>0</v>
      </c>
      <c r="BL153" s="551">
        <f>SUMIFS(용기수불기초자료!$G$3:$G$4794,용기수불기초자료!$B$3:$B$4794,A153,용기수불기초자료!$C$3:$C$4794,$BJ$3)</f>
        <v>0</v>
      </c>
      <c r="BM153" s="548">
        <f t="shared" ref="BM153:BM155" si="1215">BJ153+BK153-BL153</f>
        <v>0</v>
      </c>
      <c r="BN153" s="552">
        <v>0</v>
      </c>
      <c r="BO153" s="550">
        <f>SUMIFS(용기수불기초자료!$D$3:$D$4794,용기수불기초자료!$B$3:$B$4794,A153,용기수불기초자료!$C$3:$C$4794,$BN$3)</f>
        <v>0</v>
      </c>
      <c r="BP153" s="551">
        <f>SUMIFS(용기수불기초자료!$G$3:$G$4794,용기수불기초자료!$B$3:$B$4794,A153,용기수불기초자료!$C$3:$C$4794,$BN$3)</f>
        <v>0</v>
      </c>
      <c r="BQ153" s="548">
        <f t="shared" ref="BQ153:BQ155" si="1216">BN153+BO153-BP153</f>
        <v>0</v>
      </c>
      <c r="BR153" s="552">
        <v>0</v>
      </c>
      <c r="BS153" s="550">
        <f>SUMIFS(용기수불기초자료!$D$3:$D$4794,용기수불기초자료!$B$3:$B$4794,A153,용기수불기초자료!$C$3:$C$4794,$BR$3)</f>
        <v>0</v>
      </c>
      <c r="BT153" s="551">
        <f>SUMIFS(용기수불기초자료!$G$3:$G$4794,용기수불기초자료!$B$3:$B$4794,A153,용기수불기초자료!$C$3:$C$4794,$BR$3)</f>
        <v>0</v>
      </c>
      <c r="BU153" s="548">
        <f t="shared" ref="BU153:BU155" si="1217">BR153+BS153-BT153</f>
        <v>0</v>
      </c>
      <c r="BV153" s="549">
        <v>0</v>
      </c>
      <c r="BW153" s="550">
        <f>SUMIFS(용기수불기초자료!$D$3:$D$4794,용기수불기초자료!$B$3:$B$4794,A153,용기수불기초자료!$C$3:$C$4794,$BV$3)</f>
        <v>0</v>
      </c>
      <c r="BX153" s="551">
        <f>SUMIFS(용기수불기초자료!$G$3:$G$4794,용기수불기초자료!$B$3:$B$4794,A153,용기수불기초자료!$C$3:$C$4794,$BV$3)</f>
        <v>0</v>
      </c>
      <c r="BY153" s="547">
        <f t="shared" ref="BY153:BY155" si="1218">BV153+BW153-BX153</f>
        <v>0</v>
      </c>
      <c r="BZ153" s="552">
        <v>0</v>
      </c>
      <c r="CA153" s="550">
        <f>SUMIFS(용기수불기초자료!$D$3:$D$4794,용기수불기초자료!$B$3:$B$4794,A153,용기수불기초자료!$C$3:$C$4794,$BZ$3)</f>
        <v>0</v>
      </c>
      <c r="CB153" s="551">
        <f>SUMIFS(용기수불기초자료!$G$3:$G$4794,용기수불기초자료!$B$3:$B$4794,A153,용기수불기초자료!$C$3:$C$4794,$BZ$3)</f>
        <v>0</v>
      </c>
      <c r="CC153" s="548">
        <f t="shared" ref="CC153:CC155" si="1219">BZ153+CA153-CB153</f>
        <v>0</v>
      </c>
      <c r="CD153" s="552">
        <v>0</v>
      </c>
      <c r="CE153" s="550">
        <f>SUMIFS(용기수불기초자료!$D$3:$D$4794,용기수불기초자료!$B$3:$B$4794,A153,용기수불기초자료!$C$3:$C$4794,$CD$3)</f>
        <v>0</v>
      </c>
      <c r="CF153" s="551">
        <f>SUMIFS(용기수불기초자료!$G$3:$G$4794,용기수불기초자료!$B$3:$B$4794,A153,용기수불기초자료!$C$3:$C$4794,$CD$3)</f>
        <v>0</v>
      </c>
      <c r="CG153" s="548">
        <f t="shared" ref="CG153:CG155" si="1220">CD153+CE153-CF153</f>
        <v>0</v>
      </c>
      <c r="CH153" s="552">
        <v>0</v>
      </c>
      <c r="CI153" s="550">
        <f>SUMIFS(용기수불기초자료!$D$3:$D$4794,용기수불기초자료!$B$3:$B$4794,A153,용기수불기초자료!$C$3:$C$4794,$CH$3)</f>
        <v>0</v>
      </c>
      <c r="CJ153" s="551">
        <f>SUMIFS(용기수불기초자료!$G$3:$G$4794,용기수불기초자료!$B$3:$B$4794,A153,용기수불기초자료!$C$3:$C$4794,$CH$3)</f>
        <v>0</v>
      </c>
      <c r="CK153" s="548">
        <f t="shared" ref="CK153:CK155" si="1221">CH153+CI153-CJ153</f>
        <v>0</v>
      </c>
      <c r="CL153" s="549">
        <v>0</v>
      </c>
      <c r="CM153" s="550">
        <f>SUMIFS(용기수불기초자료!$D$3:$D$4794,용기수불기초자료!$B$3:$B$4794,A153,용기수불기초자료!$C$3:$C$4794,$CL$3)</f>
        <v>0</v>
      </c>
      <c r="CN153" s="551">
        <f>SUMIFS(용기수불기초자료!$G$3:$G$4794,용기수불기초자료!$B$3:$B$4794,A153,용기수불기초자료!$C$3:$C$4794,$CL$3)</f>
        <v>0</v>
      </c>
      <c r="CO153" s="547">
        <f t="shared" ref="CO153:CO155" si="1222">CL153+CM153-CN153</f>
        <v>0</v>
      </c>
      <c r="CP153" s="552">
        <v>0</v>
      </c>
      <c r="CQ153" s="550">
        <f>SUMIFS(용기수불기초자료!$D$3:$D$4794,용기수불기초자료!$B$3:$B$4794,A153,용기수불기초자료!$C$3:$C$4794,$CP$3)</f>
        <v>0</v>
      </c>
      <c r="CR153" s="551">
        <f>SUMIFS(용기수불기초자료!$G$3:$G$4794,용기수불기초자료!$B$3:$B$4794,A153,용기수불기초자료!$C$3:$C$4794,$CP$3)</f>
        <v>0</v>
      </c>
      <c r="CS153" s="548">
        <f t="shared" ref="CS153:CS155" si="1223">CP153+CQ153-CR153</f>
        <v>0</v>
      </c>
      <c r="CT153" s="549">
        <v>0</v>
      </c>
      <c r="CU153" s="550">
        <f>SUMIFS(용기수불기초자료!$D$3:$D$4794,용기수불기초자료!$B$3:$B$4794,A153,용기수불기초자료!$C$3:$C$4794,$CT$3)</f>
        <v>0</v>
      </c>
      <c r="CV153" s="551">
        <f>SUMIFS(용기수불기초자료!$G$3:$G$4794,용기수불기초자료!$B$3:$B$4794,A153,용기수불기초자료!$C$3:$C$4794,$CT$3)</f>
        <v>0</v>
      </c>
      <c r="CW153" s="547">
        <f t="shared" ref="CW153:CW155" si="1224">CT153+CU153-CV153</f>
        <v>0</v>
      </c>
      <c r="CX153" s="552">
        <v>0</v>
      </c>
      <c r="CY153" s="550">
        <f>SUMIFS(용기수불기초자료!$D$3:$D$4794,용기수불기초자료!$B$3:$B$4794,A153,용기수불기초자료!$C$3:$C$4794,$CX$3)</f>
        <v>0</v>
      </c>
      <c r="CZ153" s="551">
        <f>SUMIFS(용기수불기초자료!$G$3:$G$4794,용기수불기초자료!$B$3:$B$4794,A153,용기수불기초자료!$C$3:$C$4794,$CX$3)</f>
        <v>0</v>
      </c>
      <c r="DA153" s="548">
        <f t="shared" ref="DA153:DA155" si="1225">CX153+CY153-CZ153</f>
        <v>0</v>
      </c>
      <c r="DB153" s="549">
        <v>0</v>
      </c>
      <c r="DC153" s="550">
        <f>SUMIFS(용기수불기초자료!$D$3:$D$4794,용기수불기초자료!$B$3:$B$4794,A153,용기수불기초자료!$C$3:$C$4794,$DB$3)</f>
        <v>0</v>
      </c>
      <c r="DD153" s="551">
        <f>SUMIFS(용기수불기초자료!$G$3:$G$4794,용기수불기초자료!$B$3:$B$4794,A153,용기수불기초자료!$C$3:$C$4794,$DB$3)</f>
        <v>0</v>
      </c>
      <c r="DE153" s="547">
        <f t="shared" ref="DE153:DE155" si="1226">DB153+DC153-DD153</f>
        <v>0</v>
      </c>
      <c r="DF153" s="552">
        <v>0</v>
      </c>
      <c r="DG153" s="550">
        <f>SUMIFS(용기수불기초자료!$D$3:$D$4794,용기수불기초자료!$B$3:$B$4794,A153,용기수불기초자료!$C$3:$C$4794,$DF$3)</f>
        <v>0</v>
      </c>
      <c r="DH153" s="551">
        <f>SUMIFS(용기수불기초자료!$G$3:$G$4794,용기수불기초자료!$B$3:$B$4794,A153,용기수불기초자료!$C$3:$C$4794,$DF$3)</f>
        <v>0</v>
      </c>
      <c r="DI153" s="548">
        <f t="shared" ref="DI153:DI155" si="1227">DF153+DG153-DH153</f>
        <v>0</v>
      </c>
      <c r="DJ153" s="552">
        <v>0</v>
      </c>
      <c r="DK153" s="550">
        <f>SUMIFS(용기수불기초자료!$D$3:$D$4794,용기수불기초자료!$B$3:$B$4794,A153,용기수불기초자료!$C$3:$C$4794,$DJ$3)</f>
        <v>0</v>
      </c>
      <c r="DL153" s="551">
        <f>SUMIFS(용기수불기초자료!$G$3:$G$4794,용기수불기초자료!$B$3:$B$4794,A153,용기수불기초자료!$C$3:$C$4794,$DJ$3)</f>
        <v>0</v>
      </c>
      <c r="DM153" s="548">
        <f t="shared" ref="DM153:DM155" si="1228">DJ153+DK153-DL153</f>
        <v>0</v>
      </c>
      <c r="DN153" s="552">
        <v>0</v>
      </c>
      <c r="DO153" s="550">
        <f>SUMIFS(용기수불기초자료!$D$3:$D$4794,용기수불기초자료!$B$3:$B$4794,A153,용기수불기초자료!$C$3:$C$4794,$DN$3)</f>
        <v>0</v>
      </c>
      <c r="DP153" s="551">
        <f>SUMIFS(용기수불기초자료!$G$3:$G$4794,용기수불기초자료!$B$3:$B$4794,A153,용기수불기초자료!$C$3:$C$4794,$DN$3)</f>
        <v>0</v>
      </c>
      <c r="DQ153" s="554">
        <f t="shared" ref="DQ153:DQ155" si="1229">DN153+DO153-DP153</f>
        <v>0</v>
      </c>
      <c r="DR153" s="549">
        <v>0</v>
      </c>
      <c r="DS153" s="550">
        <f>SUMIFS(용기수불기초자료!$D$3:$D$4794,용기수불기초자료!$B$3:$B$4794,A153,용기수불기초자료!$C$3:$C$4794,$DR$3)</f>
        <v>0</v>
      </c>
      <c r="DT153" s="551">
        <f>SUMIFS(용기수불기초자료!$G$3:$G$4794,용기수불기초자료!$B$3:$B$4794,A153,용기수불기초자료!$C$3:$C$4794,$DR$3)</f>
        <v>0</v>
      </c>
      <c r="DU153" s="547">
        <f t="shared" ref="DU153:DU155" si="1230">DR153+DS153-DT153</f>
        <v>0</v>
      </c>
      <c r="DV153" s="552">
        <v>0</v>
      </c>
      <c r="DW153" s="550">
        <f>SUMIFS(용기수불기초자료!$D$3:$D$4794,용기수불기초자료!$B$3:$B$4794,A153,용기수불기초자료!$C$3:$C$4794,$DV$3)</f>
        <v>0</v>
      </c>
      <c r="DX153" s="551">
        <f>SUMIFS(용기수불기초자료!$G$3:$G$4794,용기수불기초자료!$B$3:$B$4794,A153,용기수불기초자료!$C$3:$C$4794,$DV$3)</f>
        <v>0</v>
      </c>
      <c r="DY153" s="548">
        <f t="shared" ref="DY153:DY154" si="1231">DV153+DW153-DX153</f>
        <v>0</v>
      </c>
      <c r="DZ153" s="549">
        <v>0</v>
      </c>
      <c r="EA153" s="550">
        <f>SUMIFS(용기수불기초자료!$D$3:$D$4794,용기수불기초자료!$B$3:$B$4794,A153,용기수불기초자료!$C$3:$C$4794,$DZ$3)</f>
        <v>0</v>
      </c>
      <c r="EB153" s="551">
        <f>SUMIFS(용기수불기초자료!$G$3:$G$4794,용기수불기초자료!$B$3:$B$4794,A153,용기수불기초자료!$C$3:$C$4794,$DZ$3)</f>
        <v>0</v>
      </c>
      <c r="EC153" s="547">
        <f t="shared" ref="EC153:EC155" si="1232">DZ153+EA153-EB153</f>
        <v>0</v>
      </c>
      <c r="ED153" s="552">
        <v>0</v>
      </c>
      <c r="EE153" s="550">
        <f>SUMIFS(용기수불기초자료!$D$3:$D$4794,용기수불기초자료!$B$3:$B$4794,A153,용기수불기초자료!$C$3:$C$4794,$ED$3)</f>
        <v>0</v>
      </c>
      <c r="EF153" s="551">
        <f>SUMIFS(용기수불기초자료!$G$3:$G$4794,용기수불기초자료!$B$3:$B$4794,A153,용기수불기초자료!$C$3:$C$4794,$ED$3)</f>
        <v>0</v>
      </c>
      <c r="EG153" s="548">
        <f t="shared" ref="EG153:EG155" si="1233">ED153+EE153-EF153</f>
        <v>0</v>
      </c>
      <c r="EH153" s="552">
        <v>0</v>
      </c>
      <c r="EI153" s="550">
        <f>SUMIFS(용기수불기초자료!$D$3:$D$4794,용기수불기초자료!$B$3:$B$4794,A153,용기수불기초자료!$C$3:$C$4794,$EH$3)</f>
        <v>0</v>
      </c>
      <c r="EJ153" s="551">
        <f>SUMIFS(용기수불기초자료!$G$3:$G$4794,용기수불기초자료!$B$3:$B$4794,A153,용기수불기초자료!$C$3:$C$4794,$EH$3)</f>
        <v>0</v>
      </c>
      <c r="EK153" s="548">
        <f t="shared" ref="EK153:EK155" si="1234">EH153+EI153-EJ153</f>
        <v>0</v>
      </c>
      <c r="EL153" s="549">
        <v>0</v>
      </c>
      <c r="EM153" s="550">
        <f>SUMIFS(용기수불기초자료!$D$3:$D$4794,용기수불기초자료!$B$3:$B$4794,A153,용기수불기초자료!$C$3:$C$4794,$EL$3)</f>
        <v>0</v>
      </c>
      <c r="EN153" s="551">
        <f>SUMIFS(용기수불기초자료!$G$3:$G$4794,용기수불기초자료!$B$3:$B$4794,A153,용기수불기초자료!$C$3:$C$4794,$EL$3)</f>
        <v>0</v>
      </c>
      <c r="EO153" s="547">
        <f t="shared" ref="EO153:EO155" si="1235">EL153+EM153-EN153</f>
        <v>0</v>
      </c>
      <c r="EP153" s="552">
        <v>0</v>
      </c>
      <c r="EQ153" s="550">
        <f>SUMIFS(용기수불기초자료!$D$3:$D$4794,용기수불기초자료!$B$3:$B$4794,A153,용기수불기초자료!$C$3:$C$4794,$EP$3)</f>
        <v>0</v>
      </c>
      <c r="ER153" s="551">
        <f>SUMIFS(용기수불기초자료!$G$3:$G$4794,용기수불기초자료!$B$3:$B$4794,A153,용기수불기초자료!$C$3:$C$4794,$EP$3)</f>
        <v>0</v>
      </c>
      <c r="ES153" s="548">
        <f t="shared" ref="ES153:ES155" si="1236">EP153+EQ153-ER153</f>
        <v>0</v>
      </c>
      <c r="ET153" s="552">
        <v>0</v>
      </c>
      <c r="EU153" s="550">
        <f>SUMIFS(용기수불기초자료!$D$3:$D$4794,용기수불기초자료!$B$3:$B$4794,A153,용기수불기초자료!$C$3:$C$4794,$ET$3)</f>
        <v>0</v>
      </c>
      <c r="EV153" s="551">
        <f>SUMIFS(용기수불기초자료!$G$3:$G$4794,용기수불기초자료!$B$3:$B$4794,A153,용기수불기초자료!$C$3:$C$4794,$ET$3)</f>
        <v>0</v>
      </c>
      <c r="EW153" s="548">
        <f t="shared" ref="EW153:EW155" si="1237">ET153+EU153-EV153</f>
        <v>0</v>
      </c>
      <c r="EX153" s="552">
        <v>0</v>
      </c>
      <c r="EY153" s="550">
        <f>SUMIFS(용기수불기초자료!$D$3:$D$4794,용기수불기초자료!$B$3:$B$4794,A153,용기수불기초자료!$C$3:$C$4794,$EX$3)</f>
        <v>0</v>
      </c>
      <c r="EZ153" s="551">
        <f>SUMIFS(용기수불기초자료!$G$3:$G$4794,용기수불기초자료!$B$3:$B$4794,A153,용기수불기초자료!$C$3:$C$4794,$EX$3)</f>
        <v>0</v>
      </c>
      <c r="FA153" s="554">
        <f t="shared" ref="FA153:FA155" si="1238">EX153+EY153-EZ153</f>
        <v>0</v>
      </c>
      <c r="FB153" s="552">
        <v>0</v>
      </c>
      <c r="FC153" s="555">
        <f>SUMIFS(용기수불기초자료!$D$3:$D$4794,용기수불기초자료!$B$3:$B$4794,A153,용기수불기초자료!$C$3:$C$4794,$FB$3)</f>
        <v>0</v>
      </c>
      <c r="FD153" s="555">
        <f>SUMIFS(용기수불기초자료!$G$3:$G$4794,용기수불기초자료!$B$3:$B$4794,A153,용기수불기초자료!$C$3:$C$4794,$FB$3)</f>
        <v>0</v>
      </c>
      <c r="FE153" s="554">
        <f t="shared" ref="FE153:FE155" si="1239">FB153+FC153-FD153</f>
        <v>0</v>
      </c>
      <c r="FF153" s="552">
        <v>0</v>
      </c>
      <c r="FG153" s="555">
        <f>SUMIFS(용기수불기초자료!$D$3:$D$4794,용기수불기초자료!$B$3:$B$4794,A153,용기수불기초자료!$C$3:$C$4794,$FF$3)</f>
        <v>0</v>
      </c>
      <c r="FH153" s="555">
        <f>SUMIFS(용기수불기초자료!$G$3:$G$4794,용기수불기초자료!$B$3:$B$4794,A153,용기수불기초자료!$C$3:$C$4794,$FF$3)</f>
        <v>0</v>
      </c>
      <c r="FI153" s="554">
        <f t="shared" ref="FI153:FI155" si="1240">FF153+FG153-FH153</f>
        <v>0</v>
      </c>
      <c r="FJ153" s="552">
        <v>0</v>
      </c>
      <c r="FK153" s="555">
        <f>SUMIFS(용기수불기초자료!$D$3:$D$4794,용기수불기초자료!$B$3:$B$4794,$A153,용기수불기초자료!$C$3:$C$4794,$FJ$3)</f>
        <v>0</v>
      </c>
      <c r="FL153" s="555">
        <f>SUMIFS(용기수불기초자료!$G$3:$G$4794,용기수불기초자료!$B$3:$B$4794,$A153,용기수불기초자료!$C$3:$C$4794,$FJ$3)</f>
        <v>0</v>
      </c>
      <c r="FM153" s="554">
        <f t="shared" ref="FM153:FM155" si="1241">FJ153+FK153-FL153</f>
        <v>0</v>
      </c>
      <c r="FN153" s="552">
        <v>0</v>
      </c>
      <c r="FO153" s="555">
        <f>SUMIFS(용기수불기초자료!$D$3:$D$4794,용기수불기초자료!$B$3:$B$4794,$A153,용기수불기초자료!$C$3:$C$4794,$FN$3)</f>
        <v>0</v>
      </c>
      <c r="FP153" s="555">
        <f>SUMIFS(용기수불기초자료!$G$3:$G$4794,용기수불기초자료!$B$3:$B$4794,$A153,용기수불기초자료!$C$3:$C$4794,$FN$3)</f>
        <v>0</v>
      </c>
      <c r="FQ153" s="554">
        <f t="shared" ref="FQ153:FQ155" si="1242">FN153+FO153-FP153</f>
        <v>0</v>
      </c>
      <c r="FR153" s="558">
        <v>0</v>
      </c>
      <c r="FS153" s="582">
        <f>SUMIF(기화기수불!$B$4:$B$628,A153,기화기수불!$D$4:$D$628)</f>
        <v>0</v>
      </c>
      <c r="FT153" s="582">
        <f>SUMIF(기화기수불!$B$4:$B$628,A153,기화기수불!$C$4:$C$628)</f>
        <v>0</v>
      </c>
      <c r="FU153" s="559">
        <f t="shared" ref="FU153:FU155" si="1243">FR153+FS153-FT153</f>
        <v>0</v>
      </c>
      <c r="FW153" s="228"/>
    </row>
    <row r="154" spans="1:179" ht="17.25" thickBot="1" x14ac:dyDescent="0.35">
      <c r="A154" s="710" t="s">
        <v>1321</v>
      </c>
      <c r="B154" s="546">
        <f t="shared" si="920"/>
        <v>28</v>
      </c>
      <c r="C154" s="547">
        <f t="shared" si="921"/>
        <v>0</v>
      </c>
      <c r="D154" s="547">
        <f t="shared" si="922"/>
        <v>0</v>
      </c>
      <c r="E154" s="548">
        <f t="shared" si="923"/>
        <v>28</v>
      </c>
      <c r="F154" s="549">
        <v>0</v>
      </c>
      <c r="G154" s="550">
        <f>SUMIFS(용기수불기초자료!$D$3:$D$4794,용기수불기초자료!$B$3:$B$4794,A154,용기수불기초자료!$C$3:$C$4794,$F$3)</f>
        <v>0</v>
      </c>
      <c r="H154" s="551">
        <f>SUMIFS(용기수불기초자료!$G$3:$G$4794,용기수불기초자료!$B$3:$B$4794,A154,용기수불기초자료!$C$3:$C$4794,$F$3)</f>
        <v>0</v>
      </c>
      <c r="I154" s="547">
        <f t="shared" ref="I154" si="1244">F154+G154-H154</f>
        <v>0</v>
      </c>
      <c r="J154" s="552">
        <v>0</v>
      </c>
      <c r="K154" s="550">
        <f>SUMIFS(용기수불기초자료!$D$3:$D$4794,용기수불기초자료!$B$3:$B$4794,A154,용기수불기초자료!$C$3:$C$4794,$J$3)</f>
        <v>0</v>
      </c>
      <c r="L154" s="551">
        <f>SUMIFS(용기수불기초자료!$G$3:$G$4794,용기수불기초자료!$B$3:$B$4794,A154,용기수불기초자료!$C$3:$C$4794,$J$3)</f>
        <v>0</v>
      </c>
      <c r="M154" s="548">
        <f t="shared" si="1204"/>
        <v>0</v>
      </c>
      <c r="N154" s="549">
        <v>0</v>
      </c>
      <c r="O154" s="550">
        <f>SUMIFS(용기수불기초자료!$D$3:$D$4794,용기수불기초자료!$B$3:$B$4794,A154,용기수불기초자료!$C$3:$C$4794,$N$3)</f>
        <v>0</v>
      </c>
      <c r="P154" s="551">
        <f>SUMIFS(용기수불기초자료!$G$3:$G$4794,용기수불기초자료!$B$3:$B$4794,A154,용기수불기초자료!$C$3:$C$4794,$N$3)</f>
        <v>0</v>
      </c>
      <c r="Q154" s="547">
        <f t="shared" si="1205"/>
        <v>0</v>
      </c>
      <c r="R154" s="552">
        <v>0</v>
      </c>
      <c r="S154" s="551">
        <f>SUMIFS(용기수불기초자료!$D$3:$D$4794,용기수불기초자료!$B$3:$B$4794,A154,용기수불기초자료!$C$3:$C$4794,$R$3)</f>
        <v>0</v>
      </c>
      <c r="T154" s="551">
        <f>SUMIFS(용기수불기초자료!$G$3:$G$4794,용기수불기초자료!$B$3:$B$4794,A154,용기수불기초자료!$C$3:$C$4794,$R$3)</f>
        <v>0</v>
      </c>
      <c r="U154" s="548">
        <f t="shared" si="1206"/>
        <v>0</v>
      </c>
      <c r="V154" s="549">
        <v>0</v>
      </c>
      <c r="W154" s="551">
        <f>SUMIFS(용기수불기초자료!$D$3:$D$4794,용기수불기초자료!$B$3:$B$4794,A154,용기수불기초자료!$C$3:$C$4794,$V$3)</f>
        <v>0</v>
      </c>
      <c r="X154" s="551">
        <f>SUMIFS(용기수불기초자료!$G$3:$G$4794,용기수불기초자료!$B$3:$B$4794,A154,용기수불기초자료!$C$3:$C$4794,$V$3)</f>
        <v>0</v>
      </c>
      <c r="Y154" s="547">
        <f t="shared" si="1207"/>
        <v>0</v>
      </c>
      <c r="Z154" s="552">
        <v>0</v>
      </c>
      <c r="AA154" s="551">
        <f>SUMIFS(용기수불기초자료!$D$3:$D$4794,용기수불기초자료!$B$3:$B$4794,A154,용기수불기초자료!$C$3:$C$4794,$Z$3)</f>
        <v>0</v>
      </c>
      <c r="AB154" s="551">
        <f>SUMIFS(용기수불기초자료!$G$3:$G$4794,용기수불기초자료!$B$3:$B$4794,A154,용기수불기초자료!$C$3:$C$4794,$Z$3)</f>
        <v>0</v>
      </c>
      <c r="AC154" s="548">
        <f t="shared" si="1208"/>
        <v>0</v>
      </c>
      <c r="AD154" s="552">
        <v>0</v>
      </c>
      <c r="AE154" s="551">
        <f>SUMIFS(용기수불기초자료!$D$3:$D$4794,용기수불기초자료!$B$3:$B$4794,A154,용기수불기초자료!$C$3:$C$4794,$AD$3)</f>
        <v>0</v>
      </c>
      <c r="AF154" s="551">
        <f>SUMIFS(용기수불기초자료!$G$3:$G$4794,용기수불기초자료!$B$3:$B$4794,A154,용기수불기초자료!$C$3:$C$4794,$AD$3)</f>
        <v>0</v>
      </c>
      <c r="AG154" s="548">
        <f t="shared" si="1209"/>
        <v>0</v>
      </c>
      <c r="AH154" s="549">
        <v>28</v>
      </c>
      <c r="AI154" s="551">
        <f>SUMIFS(용기수불기초자료!$D$3:$D$4794,용기수불기초자료!$B$3:$B$4794,A154,용기수불기초자료!$C$3:$C$4794,$AH$3)</f>
        <v>0</v>
      </c>
      <c r="AJ154" s="551">
        <f>SUMIFS(용기수불기초자료!$G$3:$G$4794,용기수불기초자료!$B$3:$B$4794,A154,용기수불기초자료!$C$3:$C$4794,$AH$3)</f>
        <v>0</v>
      </c>
      <c r="AK154" s="547">
        <f t="shared" ref="AK154:AK155" si="1245">AH154+AI154-AJ154</f>
        <v>28</v>
      </c>
      <c r="AL154" s="552">
        <v>0</v>
      </c>
      <c r="AM154" s="551">
        <f>SUMIFS(용기수불기초자료!$D$3:$D$4794,용기수불기초자료!$B$3:$B$4794,A154,용기수불기초자료!$C$3:$C$4794,$AL$3)</f>
        <v>0</v>
      </c>
      <c r="AN154" s="551">
        <f>SUMIFS(용기수불기초자료!$G$3:$G$4794,용기수불기초자료!$B$3:$B$4794,A154,용기수불기초자료!$C$3:$C$4794,$AL$3)</f>
        <v>0</v>
      </c>
      <c r="AO154" s="548">
        <f t="shared" si="1210"/>
        <v>0</v>
      </c>
      <c r="AP154" s="552">
        <v>0</v>
      </c>
      <c r="AQ154" s="551">
        <f>SUMIFS(용기수불기초자료!$D$3:$D$4794,용기수불기초자료!$B$3:$B$4794,A154,용기수불기초자료!$C$3:$C$4794,$AP$3)</f>
        <v>0</v>
      </c>
      <c r="AR154" s="551">
        <f>SUMIFS(용기수불기초자료!$G$3:$G$4794,용기수불기초자료!$B$3:$B$4794,A154,용기수불기초자료!$C$3:$C$4794,$AP$3)</f>
        <v>0</v>
      </c>
      <c r="AS154" s="548">
        <f t="shared" si="1211"/>
        <v>0</v>
      </c>
      <c r="AT154" s="552">
        <v>0</v>
      </c>
      <c r="AU154" s="551">
        <f>SUMIFS(용기수불기초자료!$D$3:$D$4794,용기수불기초자료!$B$3:$B$4794,A154,용기수불기초자료!$C$3:$C$4794,$AT$3)</f>
        <v>0</v>
      </c>
      <c r="AV154" s="551">
        <f>SUMIFS(용기수불기초자료!$G$3:$G$4794,용기수불기초자료!$B$3:$B$4794,A154,용기수불기초자료!$C$3:$C$4794,$AT$3)</f>
        <v>0</v>
      </c>
      <c r="AW154" s="548">
        <f t="shared" ref="AW154:AW155" si="1246">AT154+AU154-AV154</f>
        <v>0</v>
      </c>
      <c r="AX154" s="549">
        <v>0</v>
      </c>
      <c r="AY154" s="550">
        <f>SUMIFS(용기수불기초자료!$D$3:$D$4794,용기수불기초자료!$B$3:$B$4794,A154,용기수불기초자료!$C$3:$C$4794,$AX$3)</f>
        <v>0</v>
      </c>
      <c r="AZ154" s="551">
        <f>SUMIFS(용기수불기초자료!$G$3:$G$4794,용기수불기초자료!$B$3:$B$4794,A154,용기수불기초자료!$C$3:$C$4794,$AX$3)</f>
        <v>0</v>
      </c>
      <c r="BA154" s="547">
        <f t="shared" si="1212"/>
        <v>0</v>
      </c>
      <c r="BB154" s="552">
        <v>0</v>
      </c>
      <c r="BC154" s="550">
        <f>SUMIFS(용기수불기초자료!$D$3:$D$4794,용기수불기초자료!$B$3:$B$4794,A154,용기수불기초자료!$C$3:$C$4794,$BB$3)</f>
        <v>0</v>
      </c>
      <c r="BD154" s="551">
        <f>SUMIFS(용기수불기초자료!$G$3:$G$4794,용기수불기초자료!$B$3:$B$4794,A154,용기수불기초자료!$C$3:$C$4794,$BB$3)</f>
        <v>0</v>
      </c>
      <c r="BE154" s="548">
        <f t="shared" si="1213"/>
        <v>0</v>
      </c>
      <c r="BF154" s="549">
        <v>0</v>
      </c>
      <c r="BG154" s="550">
        <f>SUMIFS(용기수불기초자료!$D$3:$D$4794,용기수불기초자료!$B$3:$B$4794,A154,용기수불기초자료!$C$3:$C$4794,$BF$3)</f>
        <v>0</v>
      </c>
      <c r="BH154" s="551">
        <f>SUMIFS(용기수불기초자료!$G$3:$G$4794,용기수불기초자료!$B$3:$B$4794,A154,용기수불기초자료!$C$3:$C$4794,$BF$3)</f>
        <v>0</v>
      </c>
      <c r="BI154" s="547">
        <f t="shared" si="1214"/>
        <v>0</v>
      </c>
      <c r="BJ154" s="552">
        <v>0</v>
      </c>
      <c r="BK154" s="550">
        <f>SUMIFS(용기수불기초자료!$D$3:$D$4794,용기수불기초자료!$B$3:$B$4794,A154,용기수불기초자료!$C$3:$C$4794,$BJ$3)</f>
        <v>0</v>
      </c>
      <c r="BL154" s="551">
        <f>SUMIFS(용기수불기초자료!$G$3:$G$4794,용기수불기초자료!$B$3:$B$4794,A154,용기수불기초자료!$C$3:$C$4794,$BJ$3)</f>
        <v>0</v>
      </c>
      <c r="BM154" s="548">
        <f t="shared" si="1215"/>
        <v>0</v>
      </c>
      <c r="BN154" s="552">
        <v>0</v>
      </c>
      <c r="BO154" s="550">
        <f>SUMIFS(용기수불기초자료!$D$3:$D$4794,용기수불기초자료!$B$3:$B$4794,A154,용기수불기초자료!$C$3:$C$4794,$BN$3)</f>
        <v>0</v>
      </c>
      <c r="BP154" s="551">
        <f>SUMIFS(용기수불기초자료!$G$3:$G$4794,용기수불기초자료!$B$3:$B$4794,A154,용기수불기초자료!$C$3:$C$4794,$BN$3)</f>
        <v>0</v>
      </c>
      <c r="BQ154" s="548">
        <f t="shared" si="1216"/>
        <v>0</v>
      </c>
      <c r="BR154" s="552">
        <v>0</v>
      </c>
      <c r="BS154" s="550">
        <f>SUMIFS(용기수불기초자료!$D$3:$D$4794,용기수불기초자료!$B$3:$B$4794,A154,용기수불기초자료!$C$3:$C$4794,$BR$3)</f>
        <v>0</v>
      </c>
      <c r="BT154" s="551">
        <f>SUMIFS(용기수불기초자료!$G$3:$G$4794,용기수불기초자료!$B$3:$B$4794,A154,용기수불기초자료!$C$3:$C$4794,$BR$3)</f>
        <v>0</v>
      </c>
      <c r="BU154" s="548">
        <f t="shared" si="1217"/>
        <v>0</v>
      </c>
      <c r="BV154" s="549">
        <v>0</v>
      </c>
      <c r="BW154" s="550">
        <f>SUMIFS(용기수불기초자료!$D$3:$D$4794,용기수불기초자료!$B$3:$B$4794,A154,용기수불기초자료!$C$3:$C$4794,$BV$3)</f>
        <v>0</v>
      </c>
      <c r="BX154" s="551">
        <f>SUMIFS(용기수불기초자료!$G$3:$G$4794,용기수불기초자료!$B$3:$B$4794,A154,용기수불기초자료!$C$3:$C$4794,$BV$3)</f>
        <v>0</v>
      </c>
      <c r="BY154" s="547">
        <f t="shared" si="1218"/>
        <v>0</v>
      </c>
      <c r="BZ154" s="552">
        <v>0</v>
      </c>
      <c r="CA154" s="550">
        <f>SUMIFS(용기수불기초자료!$D$3:$D$4794,용기수불기초자료!$B$3:$B$4794,A154,용기수불기초자료!$C$3:$C$4794,$BZ$3)</f>
        <v>0</v>
      </c>
      <c r="CB154" s="551">
        <f>SUMIFS(용기수불기초자료!$G$3:$G$4794,용기수불기초자료!$B$3:$B$4794,A154,용기수불기초자료!$C$3:$C$4794,$BZ$3)</f>
        <v>0</v>
      </c>
      <c r="CC154" s="548">
        <f t="shared" si="1219"/>
        <v>0</v>
      </c>
      <c r="CD154" s="552">
        <v>0</v>
      </c>
      <c r="CE154" s="550">
        <f>SUMIFS(용기수불기초자료!$D$3:$D$4794,용기수불기초자료!$B$3:$B$4794,A154,용기수불기초자료!$C$3:$C$4794,$CD$3)</f>
        <v>0</v>
      </c>
      <c r="CF154" s="551">
        <f>SUMIFS(용기수불기초자료!$G$3:$G$4794,용기수불기초자료!$B$3:$B$4794,A154,용기수불기초자료!$C$3:$C$4794,$CD$3)</f>
        <v>0</v>
      </c>
      <c r="CG154" s="548">
        <f t="shared" si="1220"/>
        <v>0</v>
      </c>
      <c r="CH154" s="552">
        <v>0</v>
      </c>
      <c r="CI154" s="550">
        <f>SUMIFS(용기수불기초자료!$D$3:$D$4794,용기수불기초자료!$B$3:$B$4794,A154,용기수불기초자료!$C$3:$C$4794,$CH$3)</f>
        <v>0</v>
      </c>
      <c r="CJ154" s="551">
        <f>SUMIFS(용기수불기초자료!$G$3:$G$4794,용기수불기초자료!$B$3:$B$4794,A154,용기수불기초자료!$C$3:$C$4794,$CH$3)</f>
        <v>0</v>
      </c>
      <c r="CK154" s="548">
        <f t="shared" si="1221"/>
        <v>0</v>
      </c>
      <c r="CL154" s="549">
        <v>0</v>
      </c>
      <c r="CM154" s="550">
        <f>SUMIFS(용기수불기초자료!$D$3:$D$4794,용기수불기초자료!$B$3:$B$4794,A154,용기수불기초자료!$C$3:$C$4794,$CL$3)</f>
        <v>0</v>
      </c>
      <c r="CN154" s="551">
        <f>SUMIFS(용기수불기초자료!$G$3:$G$4794,용기수불기초자료!$B$3:$B$4794,A154,용기수불기초자료!$C$3:$C$4794,$CL$3)</f>
        <v>0</v>
      </c>
      <c r="CO154" s="547">
        <f t="shared" si="1222"/>
        <v>0</v>
      </c>
      <c r="CP154" s="552">
        <v>0</v>
      </c>
      <c r="CQ154" s="550">
        <f>SUMIFS(용기수불기초자료!$D$3:$D$4794,용기수불기초자료!$B$3:$B$4794,A154,용기수불기초자료!$C$3:$C$4794,$CP$3)</f>
        <v>0</v>
      </c>
      <c r="CR154" s="551">
        <f>SUMIFS(용기수불기초자료!$G$3:$G$4794,용기수불기초자료!$B$3:$B$4794,A154,용기수불기초자료!$C$3:$C$4794,$CP$3)</f>
        <v>0</v>
      </c>
      <c r="CS154" s="548">
        <f t="shared" si="1223"/>
        <v>0</v>
      </c>
      <c r="CT154" s="549">
        <v>0</v>
      </c>
      <c r="CU154" s="550">
        <f>SUMIFS(용기수불기초자료!$D$3:$D$4794,용기수불기초자료!$B$3:$B$4794,A154,용기수불기초자료!$C$3:$C$4794,$CT$3)</f>
        <v>0</v>
      </c>
      <c r="CV154" s="551">
        <f>SUMIFS(용기수불기초자료!$G$3:$G$4794,용기수불기초자료!$B$3:$B$4794,A154,용기수불기초자료!$C$3:$C$4794,$CT$3)</f>
        <v>0</v>
      </c>
      <c r="CW154" s="547">
        <f t="shared" si="1224"/>
        <v>0</v>
      </c>
      <c r="CX154" s="552">
        <v>0</v>
      </c>
      <c r="CY154" s="550">
        <f>SUMIFS(용기수불기초자료!$D$3:$D$4794,용기수불기초자료!$B$3:$B$4794,A154,용기수불기초자료!$C$3:$C$4794,$CX$3)</f>
        <v>0</v>
      </c>
      <c r="CZ154" s="551">
        <f>SUMIFS(용기수불기초자료!$G$3:$G$4794,용기수불기초자료!$B$3:$B$4794,A154,용기수불기초자료!$C$3:$C$4794,$CX$3)</f>
        <v>0</v>
      </c>
      <c r="DA154" s="548">
        <f t="shared" si="1225"/>
        <v>0</v>
      </c>
      <c r="DB154" s="549">
        <v>0</v>
      </c>
      <c r="DC154" s="550">
        <f>SUMIFS(용기수불기초자료!$D$3:$D$4794,용기수불기초자료!$B$3:$B$4794,A154,용기수불기초자료!$C$3:$C$4794,$DB$3)</f>
        <v>0</v>
      </c>
      <c r="DD154" s="551">
        <f>SUMIFS(용기수불기초자료!$G$3:$G$4794,용기수불기초자료!$B$3:$B$4794,A154,용기수불기초자료!$C$3:$C$4794,$DB$3)</f>
        <v>0</v>
      </c>
      <c r="DE154" s="547">
        <f t="shared" si="1226"/>
        <v>0</v>
      </c>
      <c r="DF154" s="552">
        <v>0</v>
      </c>
      <c r="DG154" s="550">
        <f>SUMIFS(용기수불기초자료!$D$3:$D$4794,용기수불기초자료!$B$3:$B$4794,A154,용기수불기초자료!$C$3:$C$4794,$DF$3)</f>
        <v>0</v>
      </c>
      <c r="DH154" s="551">
        <f>SUMIFS(용기수불기초자료!$G$3:$G$4794,용기수불기초자료!$B$3:$B$4794,A154,용기수불기초자료!$C$3:$C$4794,$DF$3)</f>
        <v>0</v>
      </c>
      <c r="DI154" s="548">
        <f t="shared" si="1227"/>
        <v>0</v>
      </c>
      <c r="DJ154" s="552">
        <v>0</v>
      </c>
      <c r="DK154" s="550">
        <f>SUMIFS(용기수불기초자료!$D$3:$D$4794,용기수불기초자료!$B$3:$B$4794,A154,용기수불기초자료!$C$3:$C$4794,$DJ$3)</f>
        <v>0</v>
      </c>
      <c r="DL154" s="551">
        <f>SUMIFS(용기수불기초자료!$G$3:$G$4794,용기수불기초자료!$B$3:$B$4794,A154,용기수불기초자료!$C$3:$C$4794,$DJ$3)</f>
        <v>0</v>
      </c>
      <c r="DM154" s="548">
        <f t="shared" si="1228"/>
        <v>0</v>
      </c>
      <c r="DN154" s="552">
        <v>0</v>
      </c>
      <c r="DO154" s="550">
        <f>SUMIFS(용기수불기초자료!$D$3:$D$4794,용기수불기초자료!$B$3:$B$4794,A154,용기수불기초자료!$C$3:$C$4794,$DN$3)</f>
        <v>0</v>
      </c>
      <c r="DP154" s="551">
        <f>SUMIFS(용기수불기초자료!$G$3:$G$4794,용기수불기초자료!$B$3:$B$4794,A154,용기수불기초자료!$C$3:$C$4794,$DN$3)</f>
        <v>0</v>
      </c>
      <c r="DQ154" s="554">
        <f t="shared" si="1229"/>
        <v>0</v>
      </c>
      <c r="DR154" s="549">
        <v>0</v>
      </c>
      <c r="DS154" s="550">
        <f>SUMIFS(용기수불기초자료!$D$3:$D$4794,용기수불기초자료!$B$3:$B$4794,A154,용기수불기초자료!$C$3:$C$4794,$DR$3)</f>
        <v>0</v>
      </c>
      <c r="DT154" s="551">
        <f>SUMIFS(용기수불기초자료!$G$3:$G$4794,용기수불기초자료!$B$3:$B$4794,A154,용기수불기초자료!$C$3:$C$4794,$DR$3)</f>
        <v>0</v>
      </c>
      <c r="DU154" s="547">
        <f t="shared" si="1230"/>
        <v>0</v>
      </c>
      <c r="DV154" s="552">
        <v>0</v>
      </c>
      <c r="DW154" s="550">
        <f>SUMIFS(용기수불기초자료!$D$3:$D$4794,용기수불기초자료!$B$3:$B$4794,A154,용기수불기초자료!$C$3:$C$4794,$DV$3)</f>
        <v>0</v>
      </c>
      <c r="DX154" s="551">
        <f>SUMIFS(용기수불기초자료!$G$3:$G$4794,용기수불기초자료!$B$3:$B$4794,A154,용기수불기초자료!$C$3:$C$4794,$DV$3)</f>
        <v>0</v>
      </c>
      <c r="DY154" s="548">
        <f t="shared" si="1231"/>
        <v>0</v>
      </c>
      <c r="DZ154" s="549">
        <v>0</v>
      </c>
      <c r="EA154" s="550">
        <f>SUMIFS(용기수불기초자료!$D$3:$D$4794,용기수불기초자료!$B$3:$B$4794,A154,용기수불기초자료!$C$3:$C$4794,$DZ$3)</f>
        <v>0</v>
      </c>
      <c r="EB154" s="551">
        <f>SUMIFS(용기수불기초자료!$G$3:$G$4794,용기수불기초자료!$B$3:$B$4794,A154,용기수불기초자료!$C$3:$C$4794,$DZ$3)</f>
        <v>0</v>
      </c>
      <c r="EC154" s="547">
        <f t="shared" si="1232"/>
        <v>0</v>
      </c>
      <c r="ED154" s="552">
        <v>0</v>
      </c>
      <c r="EE154" s="550">
        <f>SUMIFS(용기수불기초자료!$D$3:$D$4794,용기수불기초자료!$B$3:$B$4794,A154,용기수불기초자료!$C$3:$C$4794,$ED$3)</f>
        <v>0</v>
      </c>
      <c r="EF154" s="551">
        <f>SUMIFS(용기수불기초자료!$G$3:$G$4794,용기수불기초자료!$B$3:$B$4794,A154,용기수불기초자료!$C$3:$C$4794,$ED$3)</f>
        <v>0</v>
      </c>
      <c r="EG154" s="548">
        <f t="shared" si="1233"/>
        <v>0</v>
      </c>
      <c r="EH154" s="552">
        <v>0</v>
      </c>
      <c r="EI154" s="550">
        <f>SUMIFS(용기수불기초자료!$D$3:$D$4794,용기수불기초자료!$B$3:$B$4794,A154,용기수불기초자료!$C$3:$C$4794,$EH$3)</f>
        <v>0</v>
      </c>
      <c r="EJ154" s="551">
        <f>SUMIFS(용기수불기초자료!$G$3:$G$4794,용기수불기초자료!$B$3:$B$4794,A154,용기수불기초자료!$C$3:$C$4794,$EH$3)</f>
        <v>0</v>
      </c>
      <c r="EK154" s="548">
        <f t="shared" si="1234"/>
        <v>0</v>
      </c>
      <c r="EL154" s="549">
        <v>0</v>
      </c>
      <c r="EM154" s="550">
        <f>SUMIFS(용기수불기초자료!$D$3:$D$4794,용기수불기초자료!$B$3:$B$4794,A154,용기수불기초자료!$C$3:$C$4794,$EL$3)</f>
        <v>0</v>
      </c>
      <c r="EN154" s="551">
        <f>SUMIFS(용기수불기초자료!$G$3:$G$4794,용기수불기초자료!$B$3:$B$4794,A154,용기수불기초자료!$C$3:$C$4794,$EL$3)</f>
        <v>0</v>
      </c>
      <c r="EO154" s="547">
        <f t="shared" si="1235"/>
        <v>0</v>
      </c>
      <c r="EP154" s="552">
        <v>0</v>
      </c>
      <c r="EQ154" s="550">
        <f>SUMIFS(용기수불기초자료!$D$3:$D$4794,용기수불기초자료!$B$3:$B$4794,A154,용기수불기초자료!$C$3:$C$4794,$EP$3)</f>
        <v>0</v>
      </c>
      <c r="ER154" s="551">
        <f>SUMIFS(용기수불기초자료!$G$3:$G$4794,용기수불기초자료!$B$3:$B$4794,A154,용기수불기초자료!$C$3:$C$4794,$EP$3)</f>
        <v>0</v>
      </c>
      <c r="ES154" s="548">
        <f t="shared" si="1236"/>
        <v>0</v>
      </c>
      <c r="ET154" s="552">
        <v>0</v>
      </c>
      <c r="EU154" s="550">
        <f>SUMIFS(용기수불기초자료!$D$3:$D$4794,용기수불기초자료!$B$3:$B$4794,A154,용기수불기초자료!$C$3:$C$4794,$ET$3)</f>
        <v>0</v>
      </c>
      <c r="EV154" s="551">
        <f>SUMIFS(용기수불기초자료!$G$3:$G$4794,용기수불기초자료!$B$3:$B$4794,A154,용기수불기초자료!$C$3:$C$4794,$ET$3)</f>
        <v>0</v>
      </c>
      <c r="EW154" s="548">
        <f t="shared" si="1237"/>
        <v>0</v>
      </c>
      <c r="EX154" s="552">
        <v>0</v>
      </c>
      <c r="EY154" s="550">
        <f>SUMIFS(용기수불기초자료!$D$3:$D$4794,용기수불기초자료!$B$3:$B$4794,A154,용기수불기초자료!$C$3:$C$4794,$EX$3)</f>
        <v>0</v>
      </c>
      <c r="EZ154" s="551">
        <f>SUMIFS(용기수불기초자료!$G$3:$G$4794,용기수불기초자료!$B$3:$B$4794,A154,용기수불기초자료!$C$3:$C$4794,$EX$3)</f>
        <v>0</v>
      </c>
      <c r="FA154" s="554">
        <f t="shared" si="1238"/>
        <v>0</v>
      </c>
      <c r="FB154" s="552">
        <v>0</v>
      </c>
      <c r="FC154" s="555">
        <f>SUMIFS(용기수불기초자료!$D$3:$D$4794,용기수불기초자료!$B$3:$B$4794,A154,용기수불기초자료!$C$3:$C$4794,$FB$3)</f>
        <v>0</v>
      </c>
      <c r="FD154" s="555">
        <f>SUMIFS(용기수불기초자료!$G$3:$G$4794,용기수불기초자료!$B$3:$B$4794,A154,용기수불기초자료!$C$3:$C$4794,$FB$3)</f>
        <v>0</v>
      </c>
      <c r="FE154" s="554">
        <f t="shared" si="1239"/>
        <v>0</v>
      </c>
      <c r="FF154" s="552">
        <v>0</v>
      </c>
      <c r="FG154" s="555">
        <f>SUMIFS(용기수불기초자료!$D$3:$D$4794,용기수불기초자료!$B$3:$B$4794,A154,용기수불기초자료!$C$3:$C$4794,$FF$3)</f>
        <v>0</v>
      </c>
      <c r="FH154" s="555">
        <f>SUMIFS(용기수불기초자료!$G$3:$G$4794,용기수불기초자료!$B$3:$B$4794,A154,용기수불기초자료!$C$3:$C$4794,$FF$3)</f>
        <v>0</v>
      </c>
      <c r="FI154" s="554">
        <f t="shared" si="1240"/>
        <v>0</v>
      </c>
      <c r="FJ154" s="552">
        <v>0</v>
      </c>
      <c r="FK154" s="555">
        <f>SUMIFS(용기수불기초자료!$D$3:$D$4794,용기수불기초자료!$B$3:$B$4794,$A154,용기수불기초자료!$C$3:$C$4794,$FJ$3)</f>
        <v>0</v>
      </c>
      <c r="FL154" s="555">
        <f>SUMIFS(용기수불기초자료!$G$3:$G$4794,용기수불기초자료!$B$3:$B$4794,$A154,용기수불기초자료!$C$3:$C$4794,$FJ$3)</f>
        <v>0</v>
      </c>
      <c r="FM154" s="554">
        <f t="shared" si="1241"/>
        <v>0</v>
      </c>
      <c r="FN154" s="552">
        <v>0</v>
      </c>
      <c r="FO154" s="555">
        <f>SUMIFS(용기수불기초자료!$D$3:$D$4794,용기수불기초자료!$B$3:$B$4794,$A154,용기수불기초자료!$C$3:$C$4794,$FN$3)</f>
        <v>0</v>
      </c>
      <c r="FP154" s="555">
        <f>SUMIFS(용기수불기초자료!$G$3:$G$4794,용기수불기초자료!$B$3:$B$4794,$A154,용기수불기초자료!$C$3:$C$4794,$FN$3)</f>
        <v>0</v>
      </c>
      <c r="FQ154" s="554">
        <f t="shared" si="1242"/>
        <v>0</v>
      </c>
      <c r="FR154" s="558">
        <v>0</v>
      </c>
      <c r="FS154" s="582">
        <f>SUMIF(기화기수불!$B$4:$B$628,A154,기화기수불!$D$4:$D$628)</f>
        <v>0</v>
      </c>
      <c r="FT154" s="582">
        <f>SUMIF(기화기수불!$B$4:$B$628,A154,기화기수불!$C$4:$C$628)</f>
        <v>0</v>
      </c>
      <c r="FU154" s="559">
        <f t="shared" si="1243"/>
        <v>0</v>
      </c>
      <c r="FV154" s="542" t="s">
        <v>1039</v>
      </c>
      <c r="FW154" s="228"/>
    </row>
    <row r="155" spans="1:179" s="708" customFormat="1" x14ac:dyDescent="0.3">
      <c r="A155" s="949" t="s">
        <v>1067</v>
      </c>
      <c r="B155" s="740">
        <f t="shared" si="920"/>
        <v>68</v>
      </c>
      <c r="C155" s="741">
        <f t="shared" si="921"/>
        <v>139</v>
      </c>
      <c r="D155" s="741">
        <f t="shared" si="922"/>
        <v>139</v>
      </c>
      <c r="E155" s="742">
        <f t="shared" si="923"/>
        <v>68</v>
      </c>
      <c r="F155" s="699">
        <v>13</v>
      </c>
      <c r="G155" s="700">
        <f>SUMIFS(용기수불기초자료!$D$3:$D$4794,용기수불기초자료!$B$3:$B$4794,A155,용기수불기초자료!$C$3:$C$4794,$F$3)</f>
        <v>13</v>
      </c>
      <c r="H155" s="701">
        <f>SUMIFS(용기수불기초자료!$G$3:$G$4794,용기수불기초자료!$B$3:$B$4794,A155,용기수불기초자료!$C$3:$C$4794,$F$3)</f>
        <v>13</v>
      </c>
      <c r="I155" s="697">
        <f>F155+G155-H155</f>
        <v>13</v>
      </c>
      <c r="J155" s="702">
        <v>0</v>
      </c>
      <c r="K155" s="700">
        <f>SUMIFS(용기수불기초자료!$D$3:$D$4794,용기수불기초자료!$B$3:$B$4794,A155,용기수불기초자료!$C$3:$C$4794,$J$3)</f>
        <v>0</v>
      </c>
      <c r="L155" s="701">
        <f>SUMIFS(용기수불기초자료!$G$3:$G$4794,용기수불기초자료!$B$3:$B$4794,A155,용기수불기초자료!$C$3:$C$4794,$J$3)</f>
        <v>0</v>
      </c>
      <c r="M155" s="698">
        <f t="shared" si="1204"/>
        <v>0</v>
      </c>
      <c r="N155" s="699">
        <v>2</v>
      </c>
      <c r="O155" s="700">
        <f>SUMIFS(용기수불기초자료!$D$3:$D$4794,용기수불기초자료!$B$3:$B$4794,A155,용기수불기초자료!$C$3:$C$4794,$N$3)</f>
        <v>1</v>
      </c>
      <c r="P155" s="701">
        <f>SUMIFS(용기수불기초자료!$G$3:$G$4794,용기수불기초자료!$B$3:$B$4794,A155,용기수불기초자료!$C$3:$C$4794,$N$3)</f>
        <v>1</v>
      </c>
      <c r="Q155" s="697">
        <f t="shared" si="1205"/>
        <v>2</v>
      </c>
      <c r="R155" s="702">
        <v>0</v>
      </c>
      <c r="S155" s="701">
        <f>SUMIFS(용기수불기초자료!$D$3:$D$4794,용기수불기초자료!$B$3:$B$4794,A155,용기수불기초자료!$C$3:$C$4794,$R$3)</f>
        <v>0</v>
      </c>
      <c r="T155" s="701">
        <f>SUMIFS(용기수불기초자료!$G$3:$G$4794,용기수불기초자료!$B$3:$B$4794,A155,용기수불기초자료!$C$3:$C$4794,$R$3)</f>
        <v>0</v>
      </c>
      <c r="U155" s="698">
        <f t="shared" si="1206"/>
        <v>0</v>
      </c>
      <c r="V155" s="699">
        <v>0</v>
      </c>
      <c r="W155" s="701">
        <f>SUMIFS(용기수불기초자료!$D$3:$D$4794,용기수불기초자료!$B$3:$B$4794,A155,용기수불기초자료!$C$3:$C$4794,$V$3)</f>
        <v>0</v>
      </c>
      <c r="X155" s="701">
        <f>SUMIFS(용기수불기초자료!$G$3:$G$4794,용기수불기초자료!$B$3:$B$4794,A155,용기수불기초자료!$C$3:$C$4794,$V$3)</f>
        <v>0</v>
      </c>
      <c r="Y155" s="697">
        <f t="shared" si="1207"/>
        <v>0</v>
      </c>
      <c r="Z155" s="702">
        <v>0</v>
      </c>
      <c r="AA155" s="701">
        <f>SUMIFS(용기수불기초자료!$D$3:$D$4794,용기수불기초자료!$B$3:$B$4794,A155,용기수불기초자료!$C$3:$C$4794,$Z$3)</f>
        <v>0</v>
      </c>
      <c r="AB155" s="701">
        <f>SUMIFS(용기수불기초자료!$G$3:$G$4794,용기수불기초자료!$B$3:$B$4794,A155,용기수불기초자료!$C$3:$C$4794,$Z$3)</f>
        <v>0</v>
      </c>
      <c r="AC155" s="698">
        <f t="shared" si="1208"/>
        <v>0</v>
      </c>
      <c r="AD155" s="702">
        <v>0</v>
      </c>
      <c r="AE155" s="701">
        <f>SUMIFS(용기수불기초자료!$D$3:$D$4794,용기수불기초자료!$B$3:$B$4794,A155,용기수불기초자료!$C$3:$C$4794,$AD$3)</f>
        <v>0</v>
      </c>
      <c r="AF155" s="701">
        <f>SUMIFS(용기수불기초자료!$G$3:$G$4794,용기수불기초자료!$B$3:$B$4794,A155,용기수불기초자료!$C$3:$C$4794,$AD$3)</f>
        <v>0</v>
      </c>
      <c r="AG155" s="698">
        <f t="shared" si="1209"/>
        <v>0</v>
      </c>
      <c r="AH155" s="699">
        <v>36</v>
      </c>
      <c r="AI155" s="701">
        <f>SUMIFS(용기수불기초자료!$D$3:$D$4794,용기수불기초자료!$B$3:$B$4794,A155,용기수불기초자료!$C$3:$C$4794,$AH$3)</f>
        <v>118</v>
      </c>
      <c r="AJ155" s="701">
        <f>SUMIFS(용기수불기초자료!$G$3:$G$4794,용기수불기초자료!$B$3:$B$4794,A155,용기수불기초자료!$C$3:$C$4794,$AH$3)</f>
        <v>118</v>
      </c>
      <c r="AK155" s="697">
        <f t="shared" si="1245"/>
        <v>36</v>
      </c>
      <c r="AL155" s="702">
        <v>0</v>
      </c>
      <c r="AM155" s="701">
        <f>SUMIFS(용기수불기초자료!$D$3:$D$4794,용기수불기초자료!$B$3:$B$4794,A155,용기수불기초자료!$C$3:$C$4794,$AL$3)</f>
        <v>0</v>
      </c>
      <c r="AN155" s="701">
        <f>SUMIFS(용기수불기초자료!$G$3:$G$4794,용기수불기초자료!$B$3:$B$4794,A155,용기수불기초자료!$C$3:$C$4794,$AL$3)</f>
        <v>0</v>
      </c>
      <c r="AO155" s="698">
        <f t="shared" si="1210"/>
        <v>0</v>
      </c>
      <c r="AP155" s="702">
        <v>0</v>
      </c>
      <c r="AQ155" s="701">
        <f>SUMIFS(용기수불기초자료!$D$3:$D$4794,용기수불기초자료!$B$3:$B$4794,A155,용기수불기초자료!$C$3:$C$4794,$AP$3)</f>
        <v>0</v>
      </c>
      <c r="AR155" s="701">
        <f>SUMIFS(용기수불기초자료!$G$3:$G$4794,용기수불기초자료!$B$3:$B$4794,A155,용기수불기초자료!$C$3:$C$4794,$AP$3)</f>
        <v>0</v>
      </c>
      <c r="AS155" s="698">
        <f t="shared" si="1211"/>
        <v>0</v>
      </c>
      <c r="AT155" s="702">
        <v>9</v>
      </c>
      <c r="AU155" s="701">
        <f>SUMIFS(용기수불기초자료!$D$3:$D$4794,용기수불기초자료!$B$3:$B$4794,A155,용기수불기초자료!$C$3:$C$4794,$AT$3)</f>
        <v>3</v>
      </c>
      <c r="AV155" s="701">
        <f>SUMIFS(용기수불기초자료!$G$3:$G$4794,용기수불기초자료!$B$3:$B$4794,A155,용기수불기초자료!$C$3:$C$4794,$AT$3)</f>
        <v>3</v>
      </c>
      <c r="AW155" s="698">
        <f t="shared" si="1246"/>
        <v>9</v>
      </c>
      <c r="AX155" s="699">
        <v>4</v>
      </c>
      <c r="AY155" s="700">
        <f>SUMIFS(용기수불기초자료!$D$3:$D$4794,용기수불기초자료!$B$3:$B$4794,A155,용기수불기초자료!$C$3:$C$4794,$AX$3)</f>
        <v>1</v>
      </c>
      <c r="AZ155" s="701">
        <f>SUMIFS(용기수불기초자료!$G$3:$G$4794,용기수불기초자료!$B$3:$B$4794,A155,용기수불기초자료!$C$3:$C$4794,$AX$3)</f>
        <v>1</v>
      </c>
      <c r="BA155" s="697">
        <f t="shared" si="1212"/>
        <v>4</v>
      </c>
      <c r="BB155" s="702">
        <v>0</v>
      </c>
      <c r="BC155" s="700">
        <f>SUMIFS(용기수불기초자료!$D$3:$D$4794,용기수불기초자료!$B$3:$B$4794,A155,용기수불기초자료!$C$3:$C$4794,$BB$3)</f>
        <v>0</v>
      </c>
      <c r="BD155" s="701">
        <f>SUMIFS(용기수불기초자료!$G$3:$G$4794,용기수불기초자료!$B$3:$B$4794,A155,용기수불기초자료!$C$3:$C$4794,$BB$3)</f>
        <v>0</v>
      </c>
      <c r="BE155" s="698">
        <f t="shared" si="1213"/>
        <v>0</v>
      </c>
      <c r="BF155" s="699">
        <v>0</v>
      </c>
      <c r="BG155" s="700">
        <f>SUMIFS(용기수불기초자료!$D$3:$D$4794,용기수불기초자료!$B$3:$B$4794,A155,용기수불기초자료!$C$3:$C$4794,$BF$3)</f>
        <v>0</v>
      </c>
      <c r="BH155" s="701">
        <f>SUMIFS(용기수불기초자료!$G$3:$G$4794,용기수불기초자료!$B$3:$B$4794,A155,용기수불기초자료!$C$3:$C$4794,$BF$3)</f>
        <v>0</v>
      </c>
      <c r="BI155" s="697">
        <f t="shared" si="1214"/>
        <v>0</v>
      </c>
      <c r="BJ155" s="702">
        <v>0</v>
      </c>
      <c r="BK155" s="700">
        <f>SUMIFS(용기수불기초자료!$D$3:$D$4794,용기수불기초자료!$B$3:$B$4794,A155,용기수불기초자료!$C$3:$C$4794,$BJ$3)</f>
        <v>0</v>
      </c>
      <c r="BL155" s="701">
        <f>SUMIFS(용기수불기초자료!$G$3:$G$4794,용기수불기초자료!$B$3:$B$4794,A155,용기수불기초자료!$C$3:$C$4794,$BJ$3)</f>
        <v>0</v>
      </c>
      <c r="BM155" s="698">
        <f t="shared" si="1215"/>
        <v>0</v>
      </c>
      <c r="BN155" s="702">
        <v>0</v>
      </c>
      <c r="BO155" s="700">
        <f>SUMIFS(용기수불기초자료!$D$3:$D$4794,용기수불기초자료!$B$3:$B$4794,A155,용기수불기초자료!$C$3:$C$4794,$BN$3)</f>
        <v>0</v>
      </c>
      <c r="BP155" s="701">
        <f>SUMIFS(용기수불기초자료!$G$3:$G$4794,용기수불기초자료!$B$3:$B$4794,A155,용기수불기초자료!$C$3:$C$4794,$BN$3)</f>
        <v>0</v>
      </c>
      <c r="BQ155" s="698">
        <f t="shared" si="1216"/>
        <v>0</v>
      </c>
      <c r="BR155" s="702">
        <v>0</v>
      </c>
      <c r="BS155" s="700">
        <f>SUMIFS(용기수불기초자료!$D$3:$D$4794,용기수불기초자료!$B$3:$B$4794,A155,용기수불기초자료!$C$3:$C$4794,$BR$3)</f>
        <v>0</v>
      </c>
      <c r="BT155" s="701">
        <f>SUMIFS(용기수불기초자료!$G$3:$G$4794,용기수불기초자료!$B$3:$B$4794,A155,용기수불기초자료!$C$3:$C$4794,$BR$3)</f>
        <v>0</v>
      </c>
      <c r="BU155" s="698">
        <f t="shared" si="1217"/>
        <v>0</v>
      </c>
      <c r="BV155" s="699">
        <v>0</v>
      </c>
      <c r="BW155" s="700">
        <f>SUMIFS(용기수불기초자료!$D$3:$D$4794,용기수불기초자료!$B$3:$B$4794,A155,용기수불기초자료!$C$3:$C$4794,$BV$3)</f>
        <v>0</v>
      </c>
      <c r="BX155" s="701">
        <f>SUMIFS(용기수불기초자료!$G$3:$G$4794,용기수불기초자료!$B$3:$B$4794,A155,용기수불기초자료!$C$3:$C$4794,$BV$3)</f>
        <v>0</v>
      </c>
      <c r="BY155" s="697">
        <f t="shared" si="1218"/>
        <v>0</v>
      </c>
      <c r="BZ155" s="702">
        <v>0</v>
      </c>
      <c r="CA155" s="700">
        <f>SUMIFS(용기수불기초자료!$D$3:$D$4794,용기수불기초자료!$B$3:$B$4794,A155,용기수불기초자료!$C$3:$C$4794,$BZ$3)</f>
        <v>0</v>
      </c>
      <c r="CB155" s="701">
        <f>SUMIFS(용기수불기초자료!$G$3:$G$4794,용기수불기초자료!$B$3:$B$4794,A155,용기수불기초자료!$C$3:$C$4794,$BZ$3)</f>
        <v>0</v>
      </c>
      <c r="CC155" s="698">
        <f t="shared" si="1219"/>
        <v>0</v>
      </c>
      <c r="CD155" s="702">
        <v>0</v>
      </c>
      <c r="CE155" s="700">
        <f>SUMIFS(용기수불기초자료!$D$3:$D$4794,용기수불기초자료!$B$3:$B$4794,A155,용기수불기초자료!$C$3:$C$4794,$CD$3)</f>
        <v>0</v>
      </c>
      <c r="CF155" s="701">
        <f>SUMIFS(용기수불기초자료!$G$3:$G$4794,용기수불기초자료!$B$3:$B$4794,A155,용기수불기초자료!$C$3:$C$4794,$CD$3)</f>
        <v>0</v>
      </c>
      <c r="CG155" s="698">
        <f t="shared" si="1220"/>
        <v>0</v>
      </c>
      <c r="CH155" s="702">
        <v>0</v>
      </c>
      <c r="CI155" s="700">
        <f>SUMIFS(용기수불기초자료!$D$3:$D$4794,용기수불기초자료!$B$3:$B$4794,A155,용기수불기초자료!$C$3:$C$4794,$CH$3)</f>
        <v>0</v>
      </c>
      <c r="CJ155" s="701">
        <f>SUMIFS(용기수불기초자료!$G$3:$G$4794,용기수불기초자료!$B$3:$B$4794,A155,용기수불기초자료!$C$3:$C$4794,$CH$3)</f>
        <v>0</v>
      </c>
      <c r="CK155" s="698">
        <f t="shared" si="1221"/>
        <v>0</v>
      </c>
      <c r="CL155" s="699">
        <v>0</v>
      </c>
      <c r="CM155" s="700">
        <f>SUMIFS(용기수불기초자료!$D$3:$D$4794,용기수불기초자료!$B$3:$B$4794,A155,용기수불기초자료!$C$3:$C$4794,$CL$3)</f>
        <v>0</v>
      </c>
      <c r="CN155" s="701">
        <f>SUMIFS(용기수불기초자료!$G$3:$G$4794,용기수불기초자료!$B$3:$B$4794,A155,용기수불기초자료!$C$3:$C$4794,$CL$3)</f>
        <v>0</v>
      </c>
      <c r="CO155" s="697">
        <f t="shared" si="1222"/>
        <v>0</v>
      </c>
      <c r="CP155" s="702">
        <v>0</v>
      </c>
      <c r="CQ155" s="700">
        <f>SUMIFS(용기수불기초자료!$D$3:$D$4794,용기수불기초자료!$B$3:$B$4794,A155,용기수불기초자료!$C$3:$C$4794,$CP$3)</f>
        <v>0</v>
      </c>
      <c r="CR155" s="701">
        <f>SUMIFS(용기수불기초자료!$G$3:$G$4794,용기수불기초자료!$B$3:$B$4794,A155,용기수불기초자료!$C$3:$C$4794,$CP$3)</f>
        <v>0</v>
      </c>
      <c r="CS155" s="698">
        <f t="shared" si="1223"/>
        <v>0</v>
      </c>
      <c r="CT155" s="699">
        <v>0</v>
      </c>
      <c r="CU155" s="700">
        <f>SUMIFS(용기수불기초자료!$D$3:$D$4794,용기수불기초자료!$B$3:$B$4794,A155,용기수불기초자료!$C$3:$C$4794,$CT$3)</f>
        <v>0</v>
      </c>
      <c r="CV155" s="701">
        <f>SUMIFS(용기수불기초자료!$G$3:$G$4794,용기수불기초자료!$B$3:$B$4794,A155,용기수불기초자료!$C$3:$C$4794,$CT$3)</f>
        <v>0</v>
      </c>
      <c r="CW155" s="697">
        <f t="shared" si="1224"/>
        <v>0</v>
      </c>
      <c r="CX155" s="702">
        <v>0</v>
      </c>
      <c r="CY155" s="700">
        <f>SUMIFS(용기수불기초자료!$D$3:$D$4794,용기수불기초자료!$B$3:$B$4794,A155,용기수불기초자료!$C$3:$C$4794,$CX$3)</f>
        <v>0</v>
      </c>
      <c r="CZ155" s="701">
        <f>SUMIFS(용기수불기초자료!$G$3:$G$4794,용기수불기초자료!$B$3:$B$4794,A155,용기수불기초자료!$C$3:$C$4794,$CX$3)</f>
        <v>0</v>
      </c>
      <c r="DA155" s="698">
        <f t="shared" si="1225"/>
        <v>0</v>
      </c>
      <c r="DB155" s="699">
        <v>0</v>
      </c>
      <c r="DC155" s="700">
        <f>SUMIFS(용기수불기초자료!$D$3:$D$4794,용기수불기초자료!$B$3:$B$4794,A155,용기수불기초자료!$C$3:$C$4794,$DB$3)</f>
        <v>0</v>
      </c>
      <c r="DD155" s="701">
        <f>SUMIFS(용기수불기초자료!$G$3:$G$4794,용기수불기초자료!$B$3:$B$4794,A155,용기수불기초자료!$C$3:$C$4794,$DB$3)</f>
        <v>0</v>
      </c>
      <c r="DE155" s="697">
        <f t="shared" si="1226"/>
        <v>0</v>
      </c>
      <c r="DF155" s="702">
        <v>0</v>
      </c>
      <c r="DG155" s="700">
        <f>SUMIFS(용기수불기초자료!$D$3:$D$4794,용기수불기초자료!$B$3:$B$4794,A155,용기수불기초자료!$C$3:$C$4794,$DF$3)</f>
        <v>0</v>
      </c>
      <c r="DH155" s="701">
        <f>SUMIFS(용기수불기초자료!$G$3:$G$4794,용기수불기초자료!$B$3:$B$4794,A155,용기수불기초자료!$C$3:$C$4794,$DF$3)</f>
        <v>0</v>
      </c>
      <c r="DI155" s="698">
        <f t="shared" si="1227"/>
        <v>0</v>
      </c>
      <c r="DJ155" s="702">
        <v>0</v>
      </c>
      <c r="DK155" s="700">
        <f>SUMIFS(용기수불기초자료!$D$3:$D$4794,용기수불기초자료!$B$3:$B$4794,A155,용기수불기초자료!$C$3:$C$4794,$DJ$3)</f>
        <v>0</v>
      </c>
      <c r="DL155" s="701">
        <f>SUMIFS(용기수불기초자료!$G$3:$G$4794,용기수불기초자료!$B$3:$B$4794,A155,용기수불기초자료!$C$3:$C$4794,$DJ$3)</f>
        <v>0</v>
      </c>
      <c r="DM155" s="698">
        <f t="shared" si="1228"/>
        <v>0</v>
      </c>
      <c r="DN155" s="702">
        <v>0</v>
      </c>
      <c r="DO155" s="700">
        <f>SUMIFS(용기수불기초자료!$D$3:$D$4794,용기수불기초자료!$B$3:$B$4794,A155,용기수불기초자료!$C$3:$C$4794,$DN$3)</f>
        <v>0</v>
      </c>
      <c r="DP155" s="701">
        <f>SUMIFS(용기수불기초자료!$G$3:$G$4794,용기수불기초자료!$B$3:$B$4794,A155,용기수불기초자료!$C$3:$C$4794,$DN$3)</f>
        <v>0</v>
      </c>
      <c r="DQ155" s="703">
        <f t="shared" si="1229"/>
        <v>0</v>
      </c>
      <c r="DR155" s="699">
        <v>0</v>
      </c>
      <c r="DS155" s="700">
        <f>SUMIFS(용기수불기초자료!$D$3:$D$4794,용기수불기초자료!$B$3:$B$4794,A155,용기수불기초자료!$C$3:$C$4794,$DR$3)</f>
        <v>0</v>
      </c>
      <c r="DT155" s="701">
        <f>SUMIFS(용기수불기초자료!$G$3:$G$4794,용기수불기초자료!$B$3:$B$4794,A155,용기수불기초자료!$C$3:$C$4794,$DR$3)</f>
        <v>0</v>
      </c>
      <c r="DU155" s="697">
        <f t="shared" si="1230"/>
        <v>0</v>
      </c>
      <c r="DV155" s="702">
        <v>4</v>
      </c>
      <c r="DW155" s="700">
        <f>SUMIFS(용기수불기초자료!$D$3:$D$4794,용기수불기초자료!$B$3:$B$4794,A155,용기수불기초자료!$C$3:$C$4794,$DV$3)</f>
        <v>3</v>
      </c>
      <c r="DX155" s="701">
        <f>SUMIFS(용기수불기초자료!$G$3:$G$4794,용기수불기초자료!$B$3:$B$4794,A155,용기수불기초자료!$C$3:$C$4794,$DV$3)</f>
        <v>3</v>
      </c>
      <c r="DY155" s="698">
        <f>DV155+DW155-DX155</f>
        <v>4</v>
      </c>
      <c r="DZ155" s="699">
        <v>0</v>
      </c>
      <c r="EA155" s="700">
        <f>SUMIFS(용기수불기초자료!$D$3:$D$4794,용기수불기초자료!$B$3:$B$4794,A155,용기수불기초자료!$C$3:$C$4794,$DZ$3)</f>
        <v>0</v>
      </c>
      <c r="EB155" s="701">
        <f>SUMIFS(용기수불기초자료!$G$3:$G$4794,용기수불기초자료!$B$3:$B$4794,A155,용기수불기초자료!$C$3:$C$4794,$DZ$3)</f>
        <v>0</v>
      </c>
      <c r="EC155" s="697">
        <f t="shared" si="1232"/>
        <v>0</v>
      </c>
      <c r="ED155" s="702">
        <v>0</v>
      </c>
      <c r="EE155" s="700">
        <f>SUMIFS(용기수불기초자료!$D$3:$D$4794,용기수불기초자료!$B$3:$B$4794,A155,용기수불기초자료!$C$3:$C$4794,$ED$3)</f>
        <v>0</v>
      </c>
      <c r="EF155" s="701">
        <f>SUMIFS(용기수불기초자료!$G$3:$G$4794,용기수불기초자료!$B$3:$B$4794,A155,용기수불기초자료!$C$3:$C$4794,$ED$3)</f>
        <v>0</v>
      </c>
      <c r="EG155" s="698">
        <f t="shared" si="1233"/>
        <v>0</v>
      </c>
      <c r="EH155" s="702">
        <v>0</v>
      </c>
      <c r="EI155" s="700">
        <f>SUMIFS(용기수불기초자료!$D$3:$D$4794,용기수불기초자료!$B$3:$B$4794,A155,용기수불기초자료!$C$3:$C$4794,$EH$3)</f>
        <v>0</v>
      </c>
      <c r="EJ155" s="701">
        <f>SUMIFS(용기수불기초자료!$G$3:$G$4794,용기수불기초자료!$B$3:$B$4794,A155,용기수불기초자료!$C$3:$C$4794,$EH$3)</f>
        <v>0</v>
      </c>
      <c r="EK155" s="698">
        <f t="shared" si="1234"/>
        <v>0</v>
      </c>
      <c r="EL155" s="699">
        <v>0</v>
      </c>
      <c r="EM155" s="700">
        <f>SUMIFS(용기수불기초자료!$D$3:$D$4794,용기수불기초자료!$B$3:$B$4794,A155,용기수불기초자료!$C$3:$C$4794,$EL$3)</f>
        <v>0</v>
      </c>
      <c r="EN155" s="701">
        <f>SUMIFS(용기수불기초자료!$G$3:$G$4794,용기수불기초자료!$B$3:$B$4794,A155,용기수불기초자료!$C$3:$C$4794,$EL$3)</f>
        <v>0</v>
      </c>
      <c r="EO155" s="697">
        <f t="shared" si="1235"/>
        <v>0</v>
      </c>
      <c r="EP155" s="702">
        <v>0</v>
      </c>
      <c r="EQ155" s="700">
        <f>SUMIFS(용기수불기초자료!$D$3:$D$4794,용기수불기초자료!$B$3:$B$4794,A155,용기수불기초자료!$C$3:$C$4794,$EP$3)</f>
        <v>0</v>
      </c>
      <c r="ER155" s="701">
        <f>SUMIFS(용기수불기초자료!$G$3:$G$4794,용기수불기초자료!$B$3:$B$4794,A155,용기수불기초자료!$C$3:$C$4794,$EP$3)</f>
        <v>0</v>
      </c>
      <c r="ES155" s="698">
        <f t="shared" si="1236"/>
        <v>0</v>
      </c>
      <c r="ET155" s="702">
        <v>0</v>
      </c>
      <c r="EU155" s="700">
        <f>SUMIFS(용기수불기초자료!$D$3:$D$4794,용기수불기초자료!$B$3:$B$4794,A155,용기수불기초자료!$C$3:$C$4794,$ET$3)</f>
        <v>0</v>
      </c>
      <c r="EV155" s="701">
        <f>SUMIFS(용기수불기초자료!$G$3:$G$4794,용기수불기초자료!$B$3:$B$4794,A155,용기수불기초자료!$C$3:$C$4794,$ET$3)</f>
        <v>0</v>
      </c>
      <c r="EW155" s="698">
        <f t="shared" si="1237"/>
        <v>0</v>
      </c>
      <c r="EX155" s="702">
        <v>0</v>
      </c>
      <c r="EY155" s="700">
        <f>SUMIFS(용기수불기초자료!$D$3:$D$4794,용기수불기초자료!$B$3:$B$4794,A155,용기수불기초자료!$C$3:$C$4794,$EX$3)</f>
        <v>0</v>
      </c>
      <c r="EZ155" s="701">
        <f>SUMIFS(용기수불기초자료!$G$3:$G$4794,용기수불기초자료!$B$3:$B$4794,A155,용기수불기초자료!$C$3:$C$4794,$EX$3)</f>
        <v>0</v>
      </c>
      <c r="FA155" s="703">
        <f t="shared" si="1238"/>
        <v>0</v>
      </c>
      <c r="FB155" s="702">
        <v>0</v>
      </c>
      <c r="FC155" s="704">
        <f>SUMIFS(용기수불기초자료!$D$3:$D$4794,용기수불기초자료!$B$3:$B$4794,A155,용기수불기초자료!$C$3:$C$4794,$FB$3)</f>
        <v>0</v>
      </c>
      <c r="FD155" s="704">
        <f>SUMIFS(용기수불기초자료!$G$3:$G$4794,용기수불기초자료!$B$3:$B$4794,A155,용기수불기초자료!$C$3:$C$4794,$FB$3)</f>
        <v>0</v>
      </c>
      <c r="FE155" s="703">
        <f t="shared" si="1239"/>
        <v>0</v>
      </c>
      <c r="FF155" s="702">
        <v>0</v>
      </c>
      <c r="FG155" s="704">
        <f>SUMIFS(용기수불기초자료!$D$3:$D$4794,용기수불기초자료!$B$3:$B$4794,A155,용기수불기초자료!$C$3:$C$4794,$FF$3)</f>
        <v>0</v>
      </c>
      <c r="FH155" s="704">
        <f>SUMIFS(용기수불기초자료!$G$3:$G$4794,용기수불기초자료!$B$3:$B$4794,A155,용기수불기초자료!$C$3:$C$4794,$FF$3)</f>
        <v>0</v>
      </c>
      <c r="FI155" s="703">
        <f t="shared" si="1240"/>
        <v>0</v>
      </c>
      <c r="FJ155" s="702">
        <v>0</v>
      </c>
      <c r="FK155" s="704">
        <f>SUMIFS(용기수불기초자료!$D$3:$D$4794,용기수불기초자료!$B$3:$B$4794,$A155,용기수불기초자료!$C$3:$C$4794,$FJ$3)</f>
        <v>0</v>
      </c>
      <c r="FL155" s="704">
        <f>SUMIFS(용기수불기초자료!$G$3:$G$4794,용기수불기초자료!$B$3:$B$4794,$A155,용기수불기초자료!$C$3:$C$4794,$FJ$3)</f>
        <v>0</v>
      </c>
      <c r="FM155" s="703">
        <f t="shared" si="1241"/>
        <v>0</v>
      </c>
      <c r="FN155" s="702">
        <v>0</v>
      </c>
      <c r="FO155" s="704">
        <f>SUMIFS(용기수불기초자료!$D$3:$D$4794,용기수불기초자료!$B$3:$B$4794,$A155,용기수불기초자료!$C$3:$C$4794,$FN$3)</f>
        <v>0</v>
      </c>
      <c r="FP155" s="704">
        <f>SUMIFS(용기수불기초자료!$G$3:$G$4794,용기수불기초자료!$B$3:$B$4794,$A155,용기수불기초자료!$C$3:$C$4794,$FN$3)</f>
        <v>0</v>
      </c>
      <c r="FQ155" s="703">
        <f t="shared" si="1242"/>
        <v>0</v>
      </c>
      <c r="FR155" s="705">
        <v>3</v>
      </c>
      <c r="FS155" s="706">
        <f>SUMIF(기화기수불!$B$4:$B$628,A155,기화기수불!$D$4:$D$628)</f>
        <v>0</v>
      </c>
      <c r="FT155" s="706">
        <f>SUMIF(기화기수불!$B$4:$B$628,A155,기화기수불!$C$4:$C$628)</f>
        <v>0</v>
      </c>
      <c r="FU155" s="707">
        <f t="shared" si="1243"/>
        <v>3</v>
      </c>
      <c r="FW155" s="709"/>
    </row>
    <row r="156" spans="1:179" x14ac:dyDescent="0.3">
      <c r="A156" s="945" t="s">
        <v>982</v>
      </c>
      <c r="B156" s="546">
        <f t="shared" si="920"/>
        <v>3</v>
      </c>
      <c r="C156" s="547">
        <f t="shared" si="921"/>
        <v>4</v>
      </c>
      <c r="D156" s="547">
        <f t="shared" si="922"/>
        <v>9</v>
      </c>
      <c r="E156" s="548">
        <f t="shared" si="923"/>
        <v>-2</v>
      </c>
      <c r="F156" s="549">
        <v>-3</v>
      </c>
      <c r="G156" s="550">
        <f>SUMIFS(용기수불기초자료!$D$3:$D$4794,용기수불기초자료!$B$3:$B$4794,A156,용기수불기초자료!$C$3:$C$4794,$F$3)</f>
        <v>2</v>
      </c>
      <c r="H156" s="551">
        <f>SUMIFS(용기수불기초자료!$G$3:$G$4794,용기수불기초자료!$B$3:$B$4794,A156,용기수불기초자료!$C$3:$C$4794,$F$3)</f>
        <v>1</v>
      </c>
      <c r="I156" s="547">
        <f>F156+G156-H156</f>
        <v>-2</v>
      </c>
      <c r="J156" s="552">
        <v>1</v>
      </c>
      <c r="K156" s="550">
        <f>SUMIFS(용기수불기초자료!$D$3:$D$4794,용기수불기초자료!$B$3:$B$4794,A156,용기수불기초자료!$C$3:$C$4794,$J$3)</f>
        <v>0</v>
      </c>
      <c r="L156" s="551">
        <f>SUMIFS(용기수불기초자료!$G$3:$G$4794,용기수불기초자료!$B$3:$B$4794,A156,용기수불기초자료!$C$3:$C$4794,$J$3)</f>
        <v>0</v>
      </c>
      <c r="M156" s="548">
        <f t="shared" ref="M156:M157" si="1247">J156+K156-L156</f>
        <v>1</v>
      </c>
      <c r="N156" s="549">
        <v>0</v>
      </c>
      <c r="O156" s="550">
        <f>SUMIFS(용기수불기초자료!$D$3:$D$4794,용기수불기초자료!$B$3:$B$4794,A156,용기수불기초자료!$C$3:$C$4794,$N$3)</f>
        <v>0</v>
      </c>
      <c r="P156" s="551">
        <f>SUMIFS(용기수불기초자료!$G$3:$G$4794,용기수불기초자료!$B$3:$B$4794,A156,용기수불기초자료!$C$3:$C$4794,$N$3)</f>
        <v>0</v>
      </c>
      <c r="Q156" s="547">
        <f t="shared" ref="Q156:Q157" si="1248">N156+O156-P156</f>
        <v>0</v>
      </c>
      <c r="R156" s="552">
        <v>0</v>
      </c>
      <c r="S156" s="551">
        <f>SUMIFS(용기수불기초자료!$D$3:$D$4794,용기수불기초자료!$B$3:$B$4794,A156,용기수불기초자료!$C$3:$C$4794,$R$3)</f>
        <v>0</v>
      </c>
      <c r="T156" s="551">
        <f>SUMIFS(용기수불기초자료!$G$3:$G$4794,용기수불기초자료!$B$3:$B$4794,A156,용기수불기초자료!$C$3:$C$4794,$R$3)</f>
        <v>0</v>
      </c>
      <c r="U156" s="548">
        <f t="shared" ref="U156:U157" si="1249">R156+S156-T156</f>
        <v>0</v>
      </c>
      <c r="V156" s="549">
        <v>0</v>
      </c>
      <c r="W156" s="551">
        <f>SUMIFS(용기수불기초자료!$D$3:$D$4794,용기수불기초자료!$B$3:$B$4794,A156,용기수불기초자료!$C$3:$C$4794,$V$3)</f>
        <v>0</v>
      </c>
      <c r="X156" s="551">
        <f>SUMIFS(용기수불기초자료!$G$3:$G$4794,용기수불기초자료!$B$3:$B$4794,A156,용기수불기초자료!$C$3:$C$4794,$V$3)</f>
        <v>0</v>
      </c>
      <c r="Y156" s="547">
        <f t="shared" ref="Y156:Y157" si="1250">V156+W156-X156</f>
        <v>0</v>
      </c>
      <c r="Z156" s="552">
        <v>0</v>
      </c>
      <c r="AA156" s="551">
        <f>SUMIFS(용기수불기초자료!$D$3:$D$4794,용기수불기초자료!$B$3:$B$4794,A156,용기수불기초자료!$C$3:$C$4794,$Z$3)</f>
        <v>0</v>
      </c>
      <c r="AB156" s="551">
        <f>SUMIFS(용기수불기초자료!$G$3:$G$4794,용기수불기초자료!$B$3:$B$4794,A156,용기수불기초자료!$C$3:$C$4794,$Z$3)</f>
        <v>0</v>
      </c>
      <c r="AC156" s="548">
        <f t="shared" ref="AC156:AC157" si="1251">Z156+AA156-AB156</f>
        <v>0</v>
      </c>
      <c r="AD156" s="552">
        <v>2</v>
      </c>
      <c r="AE156" s="551">
        <f>SUMIFS(용기수불기초자료!$D$3:$D$4794,용기수불기초자료!$B$3:$B$4794,A156,용기수불기초자료!$C$3:$C$4794,$AD$3)</f>
        <v>0</v>
      </c>
      <c r="AF156" s="551">
        <f>SUMIFS(용기수불기초자료!$G$3:$G$4794,용기수불기초자료!$B$3:$B$4794,A156,용기수불기초자료!$C$3:$C$4794,$AD$3)</f>
        <v>2</v>
      </c>
      <c r="AG156" s="548">
        <f t="shared" ref="AG156:AG157" si="1252">AD156+AE156-AF156</f>
        <v>0</v>
      </c>
      <c r="AH156" s="549">
        <v>0</v>
      </c>
      <c r="AI156" s="551">
        <f>SUMIFS(용기수불기초자료!$D$3:$D$4794,용기수불기초자료!$B$3:$B$4794,A156,용기수불기초자료!$C$3:$C$4794,$AH$3)</f>
        <v>2</v>
      </c>
      <c r="AJ156" s="551">
        <f>SUMIFS(용기수불기초자료!$G$3:$G$4794,용기수불기초자료!$B$3:$B$4794,A156,용기수불기초자료!$C$3:$C$4794,$AH$3)</f>
        <v>0</v>
      </c>
      <c r="AK156" s="547">
        <f>AH156+AI156-AJ156</f>
        <v>2</v>
      </c>
      <c r="AL156" s="552">
        <v>0</v>
      </c>
      <c r="AM156" s="551">
        <f>SUMIFS(용기수불기초자료!$D$3:$D$4794,용기수불기초자료!$B$3:$B$4794,A156,용기수불기초자료!$C$3:$C$4794,$AL$3)</f>
        <v>0</v>
      </c>
      <c r="AN156" s="551">
        <f>SUMIFS(용기수불기초자료!$G$3:$G$4794,용기수불기초자료!$B$3:$B$4794,A156,용기수불기초자료!$C$3:$C$4794,$AL$3)</f>
        <v>0</v>
      </c>
      <c r="AO156" s="548">
        <f t="shared" ref="AO156:AO157" si="1253">AL156+AM156-AN156</f>
        <v>0</v>
      </c>
      <c r="AP156" s="552">
        <v>0</v>
      </c>
      <c r="AQ156" s="551">
        <f>SUMIFS(용기수불기초자료!$D$3:$D$4794,용기수불기초자료!$B$3:$B$4794,A156,용기수불기초자료!$C$3:$C$4794,$AP$3)</f>
        <v>0</v>
      </c>
      <c r="AR156" s="551">
        <f>SUMIFS(용기수불기초자료!$G$3:$G$4794,용기수불기초자료!$B$3:$B$4794,A156,용기수불기초자료!$C$3:$C$4794,$AP$3)</f>
        <v>0</v>
      </c>
      <c r="AS156" s="548">
        <f t="shared" ref="AS156:AS157" si="1254">AP156+AQ156-AR156</f>
        <v>0</v>
      </c>
      <c r="AT156" s="552">
        <v>2</v>
      </c>
      <c r="AU156" s="551">
        <f>SUMIFS(용기수불기초자료!$D$3:$D$4794,용기수불기초자료!$B$3:$B$4794,A156,용기수불기초자료!$C$3:$C$4794,$AT$3)</f>
        <v>0</v>
      </c>
      <c r="AV156" s="551">
        <f>SUMIFS(용기수불기초자료!$G$3:$G$4794,용기수불기초자료!$B$3:$B$4794,A156,용기수불기초자료!$C$3:$C$4794,$AT$3)</f>
        <v>5</v>
      </c>
      <c r="AW156" s="548">
        <f>AT156+AU156-AV156</f>
        <v>-3</v>
      </c>
      <c r="AX156" s="549">
        <v>0</v>
      </c>
      <c r="AY156" s="550">
        <f>SUMIFS(용기수불기초자료!$D$3:$D$4794,용기수불기초자료!$B$3:$B$4794,A156,용기수불기초자료!$C$3:$C$4794,$AX$3)</f>
        <v>0</v>
      </c>
      <c r="AZ156" s="551">
        <f>SUMIFS(용기수불기초자료!$G$3:$G$4794,용기수불기초자료!$B$3:$B$4794,A156,용기수불기초자료!$C$3:$C$4794,$AX$3)</f>
        <v>0</v>
      </c>
      <c r="BA156" s="547">
        <f t="shared" ref="BA156:BA157" si="1255">AX156+AY156-AZ156</f>
        <v>0</v>
      </c>
      <c r="BB156" s="552">
        <v>0</v>
      </c>
      <c r="BC156" s="550">
        <f>SUMIFS(용기수불기초자료!$D$3:$D$4794,용기수불기초자료!$B$3:$B$4794,A156,용기수불기초자료!$C$3:$C$4794,$BB$3)</f>
        <v>0</v>
      </c>
      <c r="BD156" s="551">
        <f>SUMIFS(용기수불기초자료!$G$3:$G$4794,용기수불기초자료!$B$3:$B$4794,A156,용기수불기초자료!$C$3:$C$4794,$BB$3)</f>
        <v>0</v>
      </c>
      <c r="BE156" s="548">
        <f t="shared" ref="BE156:BE157" si="1256">BB156+BC156-BD156</f>
        <v>0</v>
      </c>
      <c r="BF156" s="549">
        <v>0</v>
      </c>
      <c r="BG156" s="550">
        <f>SUMIFS(용기수불기초자료!$D$3:$D$4794,용기수불기초자료!$B$3:$B$4794,A156,용기수불기초자료!$C$3:$C$4794,$BF$3)</f>
        <v>0</v>
      </c>
      <c r="BH156" s="551">
        <f>SUMIFS(용기수불기초자료!$G$3:$G$4794,용기수불기초자료!$B$3:$B$4794,A156,용기수불기초자료!$C$3:$C$4794,$BF$3)</f>
        <v>0</v>
      </c>
      <c r="BI156" s="547">
        <f t="shared" ref="BI156:BI157" si="1257">BF156+BG156-BH156</f>
        <v>0</v>
      </c>
      <c r="BJ156" s="552">
        <v>0</v>
      </c>
      <c r="BK156" s="550">
        <f>SUMIFS(용기수불기초자료!$D$3:$D$4794,용기수불기초자료!$B$3:$B$4794,A156,용기수불기초자료!$C$3:$C$4794,$BJ$3)</f>
        <v>0</v>
      </c>
      <c r="BL156" s="551">
        <f>SUMIFS(용기수불기초자료!$G$3:$G$4794,용기수불기초자료!$B$3:$B$4794,A156,용기수불기초자료!$C$3:$C$4794,$BJ$3)</f>
        <v>0</v>
      </c>
      <c r="BM156" s="548">
        <f t="shared" ref="BM156:BM157" si="1258">BJ156+BK156-BL156</f>
        <v>0</v>
      </c>
      <c r="BN156" s="552">
        <v>0</v>
      </c>
      <c r="BO156" s="550">
        <f>SUMIFS(용기수불기초자료!$D$3:$D$4794,용기수불기초자료!$B$3:$B$4794,A156,용기수불기초자료!$C$3:$C$4794,$BN$3)</f>
        <v>0</v>
      </c>
      <c r="BP156" s="551">
        <f>SUMIFS(용기수불기초자료!$G$3:$G$4794,용기수불기초자료!$B$3:$B$4794,A156,용기수불기초자료!$C$3:$C$4794,$BN$3)</f>
        <v>0</v>
      </c>
      <c r="BQ156" s="548">
        <f t="shared" ref="BQ156:BQ157" si="1259">BN156+BO156-BP156</f>
        <v>0</v>
      </c>
      <c r="BR156" s="552">
        <v>0</v>
      </c>
      <c r="BS156" s="550">
        <f>SUMIFS(용기수불기초자료!$D$3:$D$4794,용기수불기초자료!$B$3:$B$4794,A156,용기수불기초자료!$C$3:$C$4794,$BR$3)</f>
        <v>0</v>
      </c>
      <c r="BT156" s="551">
        <f>SUMIFS(용기수불기초자료!$G$3:$G$4794,용기수불기초자료!$B$3:$B$4794,A156,용기수불기초자료!$C$3:$C$4794,$BR$3)</f>
        <v>0</v>
      </c>
      <c r="BU156" s="548">
        <f t="shared" ref="BU156:BU157" si="1260">BR156+BS156-BT156</f>
        <v>0</v>
      </c>
      <c r="BV156" s="549">
        <v>0</v>
      </c>
      <c r="BW156" s="550">
        <f>SUMIFS(용기수불기초자료!$D$3:$D$4794,용기수불기초자료!$B$3:$B$4794,A156,용기수불기초자료!$C$3:$C$4794,$BV$3)</f>
        <v>0</v>
      </c>
      <c r="BX156" s="551">
        <f>SUMIFS(용기수불기초자료!$G$3:$G$4794,용기수불기초자료!$B$3:$B$4794,A156,용기수불기초자료!$C$3:$C$4794,$BV$3)</f>
        <v>0</v>
      </c>
      <c r="BY156" s="547">
        <f t="shared" ref="BY156:BY157" si="1261">BV156+BW156-BX156</f>
        <v>0</v>
      </c>
      <c r="BZ156" s="552">
        <v>0</v>
      </c>
      <c r="CA156" s="550">
        <f>SUMIFS(용기수불기초자료!$D$3:$D$4794,용기수불기초자료!$B$3:$B$4794,A156,용기수불기초자료!$C$3:$C$4794,$BZ$3)</f>
        <v>0</v>
      </c>
      <c r="CB156" s="551">
        <f>SUMIFS(용기수불기초자료!$G$3:$G$4794,용기수불기초자료!$B$3:$B$4794,A156,용기수불기초자료!$C$3:$C$4794,$BZ$3)</f>
        <v>0</v>
      </c>
      <c r="CC156" s="548">
        <f t="shared" ref="CC156:CC157" si="1262">BZ156+CA156-CB156</f>
        <v>0</v>
      </c>
      <c r="CD156" s="552">
        <v>0</v>
      </c>
      <c r="CE156" s="550">
        <f>SUMIFS(용기수불기초자료!$D$3:$D$4794,용기수불기초자료!$B$3:$B$4794,A156,용기수불기초자료!$C$3:$C$4794,$CD$3)</f>
        <v>0</v>
      </c>
      <c r="CF156" s="551">
        <f>SUMIFS(용기수불기초자료!$G$3:$G$4794,용기수불기초자료!$B$3:$B$4794,A156,용기수불기초자료!$C$3:$C$4794,$CD$3)</f>
        <v>0</v>
      </c>
      <c r="CG156" s="548">
        <f t="shared" ref="CG156:CG157" si="1263">CD156+CE156-CF156</f>
        <v>0</v>
      </c>
      <c r="CH156" s="552">
        <v>0</v>
      </c>
      <c r="CI156" s="550">
        <f>SUMIFS(용기수불기초자료!$D$3:$D$4794,용기수불기초자료!$B$3:$B$4794,A156,용기수불기초자료!$C$3:$C$4794,$CH$3)</f>
        <v>0</v>
      </c>
      <c r="CJ156" s="551">
        <f>SUMIFS(용기수불기초자료!$G$3:$G$4794,용기수불기초자료!$B$3:$B$4794,A156,용기수불기초자료!$C$3:$C$4794,$CH$3)</f>
        <v>0</v>
      </c>
      <c r="CK156" s="548">
        <f t="shared" ref="CK156:CK157" si="1264">CH156+CI156-CJ156</f>
        <v>0</v>
      </c>
      <c r="CL156" s="549">
        <v>0</v>
      </c>
      <c r="CM156" s="550">
        <f>SUMIFS(용기수불기초자료!$D$3:$D$4794,용기수불기초자료!$B$3:$B$4794,A156,용기수불기초자료!$C$3:$C$4794,$CL$3)</f>
        <v>0</v>
      </c>
      <c r="CN156" s="551">
        <f>SUMIFS(용기수불기초자료!$G$3:$G$4794,용기수불기초자료!$B$3:$B$4794,A156,용기수불기초자료!$C$3:$C$4794,$CL$3)</f>
        <v>0</v>
      </c>
      <c r="CO156" s="547">
        <f t="shared" ref="CO156:CO157" si="1265">CL156+CM156-CN156</f>
        <v>0</v>
      </c>
      <c r="CP156" s="552">
        <v>0</v>
      </c>
      <c r="CQ156" s="550">
        <f>SUMIFS(용기수불기초자료!$D$3:$D$4794,용기수불기초자료!$B$3:$B$4794,A156,용기수불기초자료!$C$3:$C$4794,$CP$3)</f>
        <v>0</v>
      </c>
      <c r="CR156" s="551">
        <f>SUMIFS(용기수불기초자료!$G$3:$G$4794,용기수불기초자료!$B$3:$B$4794,A156,용기수불기초자료!$C$3:$C$4794,$CP$3)</f>
        <v>0</v>
      </c>
      <c r="CS156" s="548">
        <f t="shared" ref="CS156:CS157" si="1266">CP156+CQ156-CR156</f>
        <v>0</v>
      </c>
      <c r="CT156" s="549">
        <v>0</v>
      </c>
      <c r="CU156" s="550">
        <f>SUMIFS(용기수불기초자료!$D$3:$D$4794,용기수불기초자료!$B$3:$B$4794,A156,용기수불기초자료!$C$3:$C$4794,$CT$3)</f>
        <v>0</v>
      </c>
      <c r="CV156" s="551">
        <f>SUMIFS(용기수불기초자료!$G$3:$G$4794,용기수불기초자료!$B$3:$B$4794,A156,용기수불기초자료!$C$3:$C$4794,$CT$3)</f>
        <v>0</v>
      </c>
      <c r="CW156" s="547">
        <f t="shared" ref="CW156:CW157" si="1267">CT156+CU156-CV156</f>
        <v>0</v>
      </c>
      <c r="CX156" s="552">
        <v>0</v>
      </c>
      <c r="CY156" s="550">
        <f>SUMIFS(용기수불기초자료!$D$3:$D$4794,용기수불기초자료!$B$3:$B$4794,A156,용기수불기초자료!$C$3:$C$4794,$CX$3)</f>
        <v>0</v>
      </c>
      <c r="CZ156" s="551">
        <f>SUMIFS(용기수불기초자료!$G$3:$G$4794,용기수불기초자료!$B$3:$B$4794,A156,용기수불기초자료!$C$3:$C$4794,$CX$3)</f>
        <v>0</v>
      </c>
      <c r="DA156" s="548">
        <f t="shared" ref="DA156:DA157" si="1268">CX156+CY156-CZ156</f>
        <v>0</v>
      </c>
      <c r="DB156" s="549">
        <v>0</v>
      </c>
      <c r="DC156" s="550">
        <f>SUMIFS(용기수불기초자료!$D$3:$D$4794,용기수불기초자료!$B$3:$B$4794,A156,용기수불기초자료!$C$3:$C$4794,$DB$3)</f>
        <v>0</v>
      </c>
      <c r="DD156" s="551">
        <f>SUMIFS(용기수불기초자료!$G$3:$G$4794,용기수불기초자료!$B$3:$B$4794,A156,용기수불기초자료!$C$3:$C$4794,$DB$3)</f>
        <v>0</v>
      </c>
      <c r="DE156" s="547">
        <f t="shared" ref="DE156:DE157" si="1269">DB156+DC156-DD156</f>
        <v>0</v>
      </c>
      <c r="DF156" s="552">
        <v>0</v>
      </c>
      <c r="DG156" s="550">
        <f>SUMIFS(용기수불기초자료!$D$3:$D$4794,용기수불기초자료!$B$3:$B$4794,A156,용기수불기초자료!$C$3:$C$4794,$DF$3)</f>
        <v>0</v>
      </c>
      <c r="DH156" s="551">
        <f>SUMIFS(용기수불기초자료!$G$3:$G$4794,용기수불기초자료!$B$3:$B$4794,A156,용기수불기초자료!$C$3:$C$4794,$DF$3)</f>
        <v>0</v>
      </c>
      <c r="DI156" s="548">
        <f t="shared" ref="DI156:DI157" si="1270">DF156+DG156-DH156</f>
        <v>0</v>
      </c>
      <c r="DJ156" s="552">
        <v>0</v>
      </c>
      <c r="DK156" s="550">
        <f>SUMIFS(용기수불기초자료!$D$3:$D$4794,용기수불기초자료!$B$3:$B$4794,A156,용기수불기초자료!$C$3:$C$4794,$DJ$3)</f>
        <v>0</v>
      </c>
      <c r="DL156" s="551">
        <f>SUMIFS(용기수불기초자료!$G$3:$G$4794,용기수불기초자료!$B$3:$B$4794,A156,용기수불기초자료!$C$3:$C$4794,$DJ$3)</f>
        <v>0</v>
      </c>
      <c r="DM156" s="548">
        <f t="shared" ref="DM156:DM157" si="1271">DJ156+DK156-DL156</f>
        <v>0</v>
      </c>
      <c r="DN156" s="552">
        <v>0</v>
      </c>
      <c r="DO156" s="550">
        <f>SUMIFS(용기수불기초자료!$D$3:$D$4794,용기수불기초자료!$B$3:$B$4794,A156,용기수불기초자료!$C$3:$C$4794,$DN$3)</f>
        <v>0</v>
      </c>
      <c r="DP156" s="551">
        <f>SUMIFS(용기수불기초자료!$G$3:$G$4794,용기수불기초자료!$B$3:$B$4794,A156,용기수불기초자료!$C$3:$C$4794,$DN$3)</f>
        <v>0</v>
      </c>
      <c r="DQ156" s="554">
        <f t="shared" ref="DQ156:DQ157" si="1272">DN156+DO156-DP156</f>
        <v>0</v>
      </c>
      <c r="DR156" s="549">
        <v>0</v>
      </c>
      <c r="DS156" s="550">
        <f>SUMIFS(용기수불기초자료!$D$3:$D$4794,용기수불기초자료!$B$3:$B$4794,A156,용기수불기초자료!$C$3:$C$4794,$DR$3)</f>
        <v>0</v>
      </c>
      <c r="DT156" s="551">
        <f>SUMIFS(용기수불기초자료!$G$3:$G$4794,용기수불기초자료!$B$3:$B$4794,A156,용기수불기초자료!$C$3:$C$4794,$DR$3)</f>
        <v>0</v>
      </c>
      <c r="DU156" s="547">
        <f t="shared" ref="DU156:DU157" si="1273">DR156+DS156-DT156</f>
        <v>0</v>
      </c>
      <c r="DV156" s="552">
        <v>1</v>
      </c>
      <c r="DW156" s="550">
        <f>SUMIFS(용기수불기초자료!$D$3:$D$4794,용기수불기초자료!$B$3:$B$4794,A156,용기수불기초자료!$C$3:$C$4794,$DV$3)</f>
        <v>0</v>
      </c>
      <c r="DX156" s="551">
        <f>SUMIFS(용기수불기초자료!$G$3:$G$4794,용기수불기초자료!$B$3:$B$4794,A156,용기수불기초자료!$C$3:$C$4794,$DV$3)</f>
        <v>1</v>
      </c>
      <c r="DY156" s="548">
        <f t="shared" ref="DY156:DY157" si="1274">DV156+DW156-DX156</f>
        <v>0</v>
      </c>
      <c r="DZ156" s="549">
        <v>0</v>
      </c>
      <c r="EA156" s="550">
        <f>SUMIFS(용기수불기초자료!$D$3:$D$4794,용기수불기초자료!$B$3:$B$4794,A156,용기수불기초자료!$C$3:$C$4794,$DZ$3)</f>
        <v>0</v>
      </c>
      <c r="EB156" s="551">
        <f>SUMIFS(용기수불기초자료!$G$3:$G$4794,용기수불기초자료!$B$3:$B$4794,A156,용기수불기초자료!$C$3:$C$4794,$DZ$3)</f>
        <v>0</v>
      </c>
      <c r="EC156" s="547">
        <f t="shared" ref="EC156:EC157" si="1275">DZ156+EA156-EB156</f>
        <v>0</v>
      </c>
      <c r="ED156" s="552">
        <v>0</v>
      </c>
      <c r="EE156" s="550">
        <f>SUMIFS(용기수불기초자료!$D$3:$D$4794,용기수불기초자료!$B$3:$B$4794,A156,용기수불기초자료!$C$3:$C$4794,$ED$3)</f>
        <v>0</v>
      </c>
      <c r="EF156" s="551">
        <f>SUMIFS(용기수불기초자료!$G$3:$G$4794,용기수불기초자료!$B$3:$B$4794,A156,용기수불기초자료!$C$3:$C$4794,$ED$3)</f>
        <v>0</v>
      </c>
      <c r="EG156" s="548">
        <f t="shared" ref="EG156:EG157" si="1276">ED156+EE156-EF156</f>
        <v>0</v>
      </c>
      <c r="EH156" s="552">
        <v>0</v>
      </c>
      <c r="EI156" s="550">
        <f>SUMIFS(용기수불기초자료!$D$3:$D$4794,용기수불기초자료!$B$3:$B$4794,A156,용기수불기초자료!$C$3:$C$4794,$EH$3)</f>
        <v>0</v>
      </c>
      <c r="EJ156" s="551">
        <f>SUMIFS(용기수불기초자료!$G$3:$G$4794,용기수불기초자료!$B$3:$B$4794,A156,용기수불기초자료!$C$3:$C$4794,$EH$3)</f>
        <v>0</v>
      </c>
      <c r="EK156" s="548">
        <f t="shared" ref="EK156:EK157" si="1277">EH156+EI156-EJ156</f>
        <v>0</v>
      </c>
      <c r="EL156" s="549">
        <v>0</v>
      </c>
      <c r="EM156" s="550">
        <f>SUMIFS(용기수불기초자료!$D$3:$D$4794,용기수불기초자료!$B$3:$B$4794,A156,용기수불기초자료!$C$3:$C$4794,$EL$3)</f>
        <v>0</v>
      </c>
      <c r="EN156" s="551">
        <f>SUMIFS(용기수불기초자료!$G$3:$G$4794,용기수불기초자료!$B$3:$B$4794,A156,용기수불기초자료!$C$3:$C$4794,$EL$3)</f>
        <v>0</v>
      </c>
      <c r="EO156" s="547">
        <f t="shared" ref="EO156:EO157" si="1278">EL156+EM156-EN156</f>
        <v>0</v>
      </c>
      <c r="EP156" s="552">
        <v>0</v>
      </c>
      <c r="EQ156" s="550">
        <f>SUMIFS(용기수불기초자료!$D$3:$D$4794,용기수불기초자료!$B$3:$B$4794,A156,용기수불기초자료!$C$3:$C$4794,$EP$3)</f>
        <v>0</v>
      </c>
      <c r="ER156" s="551">
        <f>SUMIFS(용기수불기초자료!$G$3:$G$4794,용기수불기초자료!$B$3:$B$4794,A156,용기수불기초자료!$C$3:$C$4794,$EP$3)</f>
        <v>0</v>
      </c>
      <c r="ES156" s="548">
        <f t="shared" ref="ES156:ES157" si="1279">EP156+EQ156-ER156</f>
        <v>0</v>
      </c>
      <c r="ET156" s="552">
        <v>0</v>
      </c>
      <c r="EU156" s="550">
        <f>SUMIFS(용기수불기초자료!$D$3:$D$4794,용기수불기초자료!$B$3:$B$4794,A156,용기수불기초자료!$C$3:$C$4794,$ET$3)</f>
        <v>0</v>
      </c>
      <c r="EV156" s="551">
        <f>SUMIFS(용기수불기초자료!$G$3:$G$4794,용기수불기초자료!$B$3:$B$4794,A156,용기수불기초자료!$C$3:$C$4794,$ET$3)</f>
        <v>0</v>
      </c>
      <c r="EW156" s="548">
        <f t="shared" ref="EW156:EW157" si="1280">ET156+EU156-EV156</f>
        <v>0</v>
      </c>
      <c r="EX156" s="552">
        <v>0</v>
      </c>
      <c r="EY156" s="550">
        <f>SUMIFS(용기수불기초자료!$D$3:$D$4794,용기수불기초자료!$B$3:$B$4794,A156,용기수불기초자료!$C$3:$C$4794,$EX$3)</f>
        <v>0</v>
      </c>
      <c r="EZ156" s="551">
        <f>SUMIFS(용기수불기초자료!$G$3:$G$4794,용기수불기초자료!$B$3:$B$4794,A156,용기수불기초자료!$C$3:$C$4794,$EX$3)</f>
        <v>0</v>
      </c>
      <c r="FA156" s="554">
        <f t="shared" ref="FA156:FA157" si="1281">EX156+EY156-EZ156</f>
        <v>0</v>
      </c>
      <c r="FB156" s="552">
        <v>0</v>
      </c>
      <c r="FC156" s="555">
        <f>SUMIFS(용기수불기초자료!$D$3:$D$4794,용기수불기초자료!$B$3:$B$4794,A156,용기수불기초자료!$C$3:$C$4794,$FB$3)</f>
        <v>0</v>
      </c>
      <c r="FD156" s="555">
        <f>SUMIFS(용기수불기초자료!$G$3:$G$4794,용기수불기초자료!$B$3:$B$4794,A156,용기수불기초자료!$C$3:$C$4794,$FB$3)</f>
        <v>0</v>
      </c>
      <c r="FE156" s="554">
        <f t="shared" ref="FE156:FE157" si="1282">FB156+FC156-FD156</f>
        <v>0</v>
      </c>
      <c r="FF156" s="552">
        <v>0</v>
      </c>
      <c r="FG156" s="555">
        <f>SUMIFS(용기수불기초자료!$D$3:$D$4794,용기수불기초자료!$B$3:$B$4794,A156,용기수불기초자료!$C$3:$C$4794,$FF$3)</f>
        <v>0</v>
      </c>
      <c r="FH156" s="555">
        <f>SUMIFS(용기수불기초자료!$G$3:$G$4794,용기수불기초자료!$B$3:$B$4794,A156,용기수불기초자료!$C$3:$C$4794,$FF$3)</f>
        <v>0</v>
      </c>
      <c r="FI156" s="554">
        <f t="shared" ref="FI156:FI157" si="1283">FF156+FG156-FH156</f>
        <v>0</v>
      </c>
      <c r="FJ156" s="552">
        <v>0</v>
      </c>
      <c r="FK156" s="555">
        <f>SUMIFS(용기수불기초자료!$D$3:$D$4794,용기수불기초자료!$B$3:$B$4794,$A156,용기수불기초자료!$C$3:$C$4794,$FJ$3)</f>
        <v>0</v>
      </c>
      <c r="FL156" s="555">
        <f>SUMIFS(용기수불기초자료!$G$3:$G$4794,용기수불기초자료!$B$3:$B$4794,$A156,용기수불기초자료!$C$3:$C$4794,$FJ$3)</f>
        <v>0</v>
      </c>
      <c r="FM156" s="554">
        <f t="shared" ref="FM156:FM157" si="1284">FJ156+FK156-FL156</f>
        <v>0</v>
      </c>
      <c r="FN156" s="552">
        <v>0</v>
      </c>
      <c r="FO156" s="555">
        <f>SUMIFS(용기수불기초자료!$D$3:$D$4794,용기수불기초자료!$B$3:$B$4794,$A156,용기수불기초자료!$C$3:$C$4794,$FN$3)</f>
        <v>0</v>
      </c>
      <c r="FP156" s="555">
        <f>SUMIFS(용기수불기초자료!$G$3:$G$4794,용기수불기초자료!$B$3:$B$4794,$A156,용기수불기초자료!$C$3:$C$4794,$FN$3)</f>
        <v>0</v>
      </c>
      <c r="FQ156" s="554">
        <f t="shared" ref="FQ156:FQ157" si="1285">FN156+FO156-FP156</f>
        <v>0</v>
      </c>
      <c r="FR156" s="558">
        <v>1</v>
      </c>
      <c r="FS156" s="582">
        <f>SUMIF(기화기수불!$B$4:$B$628,A156,기화기수불!$D$4:$D$628)</f>
        <v>0</v>
      </c>
      <c r="FT156" s="582">
        <f>SUMIF(기화기수불!$B$4:$B$628,A156,기화기수불!$C$4:$C$628)</f>
        <v>1</v>
      </c>
      <c r="FU156" s="559">
        <f>FR156+FS156-FT156</f>
        <v>0</v>
      </c>
      <c r="FW156" s="228"/>
    </row>
    <row r="157" spans="1:179" s="663" customFormat="1" x14ac:dyDescent="0.3">
      <c r="A157" s="683" t="s">
        <v>978</v>
      </c>
      <c r="B157" s="652">
        <f t="shared" si="920"/>
        <v>0</v>
      </c>
      <c r="C157" s="653">
        <f t="shared" si="921"/>
        <v>0</v>
      </c>
      <c r="D157" s="653">
        <f t="shared" si="922"/>
        <v>0</v>
      </c>
      <c r="E157" s="654">
        <f t="shared" si="923"/>
        <v>0</v>
      </c>
      <c r="F157" s="655">
        <v>0</v>
      </c>
      <c r="G157" s="656">
        <f>SUMIFS(용기수불기초자료!$D$3:$D$4794,용기수불기초자료!$B$3:$B$4794,A157,용기수불기초자료!$C$3:$C$4794,$F$3)</f>
        <v>0</v>
      </c>
      <c r="H157" s="657">
        <f>SUMIFS(용기수불기초자료!$G$3:$G$4794,용기수불기초자료!$B$3:$B$4794,A157,용기수불기초자료!$C$3:$C$4794,$F$3)</f>
        <v>0</v>
      </c>
      <c r="I157" s="653">
        <f>F157+G157-H157</f>
        <v>0</v>
      </c>
      <c r="J157" s="658">
        <v>0</v>
      </c>
      <c r="K157" s="656">
        <f>SUMIFS(용기수불기초자료!$D$3:$D$4794,용기수불기초자료!$B$3:$B$4794,A157,용기수불기초자료!$C$3:$C$4794,$J$3)</f>
        <v>0</v>
      </c>
      <c r="L157" s="657">
        <f>SUMIFS(용기수불기초자료!$G$3:$G$4794,용기수불기초자료!$B$3:$B$4794,A157,용기수불기초자료!$C$3:$C$4794,$J$3)</f>
        <v>0</v>
      </c>
      <c r="M157" s="654">
        <f t="shared" si="1247"/>
        <v>0</v>
      </c>
      <c r="N157" s="655">
        <v>0</v>
      </c>
      <c r="O157" s="656">
        <f>SUMIFS(용기수불기초자료!$D$3:$D$4794,용기수불기초자료!$B$3:$B$4794,A157,용기수불기초자료!$C$3:$C$4794,$N$3)</f>
        <v>0</v>
      </c>
      <c r="P157" s="657">
        <f>SUMIFS(용기수불기초자료!$G$3:$G$4794,용기수불기초자료!$B$3:$B$4794,A157,용기수불기초자료!$C$3:$C$4794,$N$3)</f>
        <v>0</v>
      </c>
      <c r="Q157" s="653">
        <f t="shared" si="1248"/>
        <v>0</v>
      </c>
      <c r="R157" s="658">
        <v>0</v>
      </c>
      <c r="S157" s="657">
        <f>SUMIFS(용기수불기초자료!$D$3:$D$4794,용기수불기초자료!$B$3:$B$4794,A157,용기수불기초자료!$C$3:$C$4794,$R$3)</f>
        <v>0</v>
      </c>
      <c r="T157" s="657">
        <f>SUMIFS(용기수불기초자료!$G$3:$G$4794,용기수불기초자료!$B$3:$B$4794,A157,용기수불기초자료!$C$3:$C$4794,$R$3)</f>
        <v>0</v>
      </c>
      <c r="U157" s="654">
        <f t="shared" si="1249"/>
        <v>0</v>
      </c>
      <c r="V157" s="655">
        <v>0</v>
      </c>
      <c r="W157" s="657">
        <f>SUMIFS(용기수불기초자료!$D$3:$D$4794,용기수불기초자료!$B$3:$B$4794,A157,용기수불기초자료!$C$3:$C$4794,$V$3)</f>
        <v>0</v>
      </c>
      <c r="X157" s="657">
        <f>SUMIFS(용기수불기초자료!$G$3:$G$4794,용기수불기초자료!$B$3:$B$4794,A157,용기수불기초자료!$C$3:$C$4794,$V$3)</f>
        <v>0</v>
      </c>
      <c r="Y157" s="653">
        <f t="shared" si="1250"/>
        <v>0</v>
      </c>
      <c r="Z157" s="658">
        <v>0</v>
      </c>
      <c r="AA157" s="657">
        <f>SUMIFS(용기수불기초자료!$D$3:$D$4794,용기수불기초자료!$B$3:$B$4794,A157,용기수불기초자료!$C$3:$C$4794,$Z$3)</f>
        <v>0</v>
      </c>
      <c r="AB157" s="657">
        <f>SUMIFS(용기수불기초자료!$G$3:$G$4794,용기수불기초자료!$B$3:$B$4794,A157,용기수불기초자료!$C$3:$C$4794,$Z$3)</f>
        <v>0</v>
      </c>
      <c r="AC157" s="654">
        <f t="shared" si="1251"/>
        <v>0</v>
      </c>
      <c r="AD157" s="658">
        <v>0</v>
      </c>
      <c r="AE157" s="657">
        <f>SUMIFS(용기수불기초자료!$D$3:$D$4794,용기수불기초자료!$B$3:$B$4794,A157,용기수불기초자료!$C$3:$C$4794,$AD$3)</f>
        <v>0</v>
      </c>
      <c r="AF157" s="657">
        <f>SUMIFS(용기수불기초자료!$G$3:$G$4794,용기수불기초자료!$B$3:$B$4794,A157,용기수불기초자료!$C$3:$C$4794,$AD$3)</f>
        <v>0</v>
      </c>
      <c r="AG157" s="654">
        <f t="shared" si="1252"/>
        <v>0</v>
      </c>
      <c r="AH157" s="655">
        <v>0</v>
      </c>
      <c r="AI157" s="657">
        <f>SUMIFS(용기수불기초자료!$D$3:$D$4794,용기수불기초자료!$B$3:$B$4794,A157,용기수불기초자료!$C$3:$C$4794,$AH$3)</f>
        <v>0</v>
      </c>
      <c r="AJ157" s="657">
        <f>SUMIFS(용기수불기초자료!$G$3:$G$4794,용기수불기초자료!$B$3:$B$4794,A157,용기수불기초자료!$C$3:$C$4794,$AH$3)</f>
        <v>0</v>
      </c>
      <c r="AK157" s="653">
        <f t="shared" ref="AK157" si="1286">AH157+AI157-AJ157</f>
        <v>0</v>
      </c>
      <c r="AL157" s="658">
        <v>0</v>
      </c>
      <c r="AM157" s="657">
        <f>SUMIFS(용기수불기초자료!$D$3:$D$4794,용기수불기초자료!$B$3:$B$4794,A157,용기수불기초자료!$C$3:$C$4794,$AL$3)</f>
        <v>0</v>
      </c>
      <c r="AN157" s="657">
        <f>SUMIFS(용기수불기초자료!$G$3:$G$4794,용기수불기초자료!$B$3:$B$4794,A157,용기수불기초자료!$C$3:$C$4794,$AL$3)</f>
        <v>0</v>
      </c>
      <c r="AO157" s="654">
        <f t="shared" si="1253"/>
        <v>0</v>
      </c>
      <c r="AP157" s="658">
        <v>0</v>
      </c>
      <c r="AQ157" s="657">
        <f>SUMIFS(용기수불기초자료!$D$3:$D$4794,용기수불기초자료!$B$3:$B$4794,A157,용기수불기초자료!$C$3:$C$4794,$AP$3)</f>
        <v>0</v>
      </c>
      <c r="AR157" s="657">
        <f>SUMIFS(용기수불기초자료!$G$3:$G$4794,용기수불기초자료!$B$3:$B$4794,A157,용기수불기초자료!$C$3:$C$4794,$AP$3)</f>
        <v>0</v>
      </c>
      <c r="AS157" s="654">
        <f t="shared" si="1254"/>
        <v>0</v>
      </c>
      <c r="AT157" s="658">
        <v>0</v>
      </c>
      <c r="AU157" s="657">
        <f>SUMIFS(용기수불기초자료!$D$3:$D$4794,용기수불기초자료!$B$3:$B$4794,A157,용기수불기초자료!$C$3:$C$4794,$AT$3)</f>
        <v>0</v>
      </c>
      <c r="AV157" s="657">
        <f>SUMIFS(용기수불기초자료!$G$3:$G$4794,용기수불기초자료!$B$3:$B$4794,A157,용기수불기초자료!$C$3:$C$4794,$AT$3)</f>
        <v>0</v>
      </c>
      <c r="AW157" s="654">
        <f>AT157+AU157-AV157</f>
        <v>0</v>
      </c>
      <c r="AX157" s="655">
        <v>0</v>
      </c>
      <c r="AY157" s="656">
        <f>SUMIFS(용기수불기초자료!$D$3:$D$4794,용기수불기초자료!$B$3:$B$4794,A157,용기수불기초자료!$C$3:$C$4794,$AX$3)</f>
        <v>0</v>
      </c>
      <c r="AZ157" s="657">
        <f>SUMIFS(용기수불기초자료!$G$3:$G$4794,용기수불기초자료!$B$3:$B$4794,A157,용기수불기초자료!$C$3:$C$4794,$AX$3)</f>
        <v>0</v>
      </c>
      <c r="BA157" s="653">
        <f t="shared" si="1255"/>
        <v>0</v>
      </c>
      <c r="BB157" s="658">
        <v>0</v>
      </c>
      <c r="BC157" s="656">
        <f>SUMIFS(용기수불기초자료!$D$3:$D$4794,용기수불기초자료!$B$3:$B$4794,A157,용기수불기초자료!$C$3:$C$4794,$BB$3)</f>
        <v>0</v>
      </c>
      <c r="BD157" s="657">
        <f>SUMIFS(용기수불기초자료!$G$3:$G$4794,용기수불기초자료!$B$3:$B$4794,A157,용기수불기초자료!$C$3:$C$4794,$BB$3)</f>
        <v>0</v>
      </c>
      <c r="BE157" s="654">
        <f t="shared" si="1256"/>
        <v>0</v>
      </c>
      <c r="BF157" s="655">
        <v>0</v>
      </c>
      <c r="BG157" s="656">
        <f>SUMIFS(용기수불기초자료!$D$3:$D$4794,용기수불기초자료!$B$3:$B$4794,A157,용기수불기초자료!$C$3:$C$4794,$BF$3)</f>
        <v>0</v>
      </c>
      <c r="BH157" s="657">
        <f>SUMIFS(용기수불기초자료!$G$3:$G$4794,용기수불기초자료!$B$3:$B$4794,A157,용기수불기초자료!$C$3:$C$4794,$BF$3)</f>
        <v>0</v>
      </c>
      <c r="BI157" s="653">
        <f t="shared" si="1257"/>
        <v>0</v>
      </c>
      <c r="BJ157" s="658">
        <v>0</v>
      </c>
      <c r="BK157" s="656">
        <f>SUMIFS(용기수불기초자료!$D$3:$D$4794,용기수불기초자료!$B$3:$B$4794,A157,용기수불기초자료!$C$3:$C$4794,$BJ$3)</f>
        <v>0</v>
      </c>
      <c r="BL157" s="657">
        <f>SUMIFS(용기수불기초자료!$G$3:$G$4794,용기수불기초자료!$B$3:$B$4794,A157,용기수불기초자료!$C$3:$C$4794,$BJ$3)</f>
        <v>0</v>
      </c>
      <c r="BM157" s="654">
        <f t="shared" si="1258"/>
        <v>0</v>
      </c>
      <c r="BN157" s="658">
        <v>0</v>
      </c>
      <c r="BO157" s="656">
        <f>SUMIFS(용기수불기초자료!$D$3:$D$4794,용기수불기초자료!$B$3:$B$4794,A157,용기수불기초자료!$C$3:$C$4794,$BN$3)</f>
        <v>0</v>
      </c>
      <c r="BP157" s="657">
        <f>SUMIFS(용기수불기초자료!$G$3:$G$4794,용기수불기초자료!$B$3:$B$4794,A157,용기수불기초자료!$C$3:$C$4794,$BN$3)</f>
        <v>0</v>
      </c>
      <c r="BQ157" s="654">
        <f t="shared" si="1259"/>
        <v>0</v>
      </c>
      <c r="BR157" s="658">
        <v>0</v>
      </c>
      <c r="BS157" s="656">
        <f>SUMIFS(용기수불기초자료!$D$3:$D$4794,용기수불기초자료!$B$3:$B$4794,A157,용기수불기초자료!$C$3:$C$4794,$BR$3)</f>
        <v>0</v>
      </c>
      <c r="BT157" s="657">
        <f>SUMIFS(용기수불기초자료!$G$3:$G$4794,용기수불기초자료!$B$3:$B$4794,A157,용기수불기초자료!$C$3:$C$4794,$BR$3)</f>
        <v>0</v>
      </c>
      <c r="BU157" s="654">
        <f t="shared" si="1260"/>
        <v>0</v>
      </c>
      <c r="BV157" s="655">
        <v>0</v>
      </c>
      <c r="BW157" s="656">
        <f>SUMIFS(용기수불기초자료!$D$3:$D$4794,용기수불기초자료!$B$3:$B$4794,A157,용기수불기초자료!$C$3:$C$4794,$BV$3)</f>
        <v>0</v>
      </c>
      <c r="BX157" s="657">
        <f>SUMIFS(용기수불기초자료!$G$3:$G$4794,용기수불기초자료!$B$3:$B$4794,A157,용기수불기초자료!$C$3:$C$4794,$BV$3)</f>
        <v>0</v>
      </c>
      <c r="BY157" s="653">
        <f t="shared" si="1261"/>
        <v>0</v>
      </c>
      <c r="BZ157" s="658">
        <v>0</v>
      </c>
      <c r="CA157" s="656">
        <f>SUMIFS(용기수불기초자료!$D$3:$D$4794,용기수불기초자료!$B$3:$B$4794,A157,용기수불기초자료!$C$3:$C$4794,$BZ$3)</f>
        <v>0</v>
      </c>
      <c r="CB157" s="657">
        <f>SUMIFS(용기수불기초자료!$G$3:$G$4794,용기수불기초자료!$B$3:$B$4794,A157,용기수불기초자료!$C$3:$C$4794,$BZ$3)</f>
        <v>0</v>
      </c>
      <c r="CC157" s="654">
        <f t="shared" si="1262"/>
        <v>0</v>
      </c>
      <c r="CD157" s="658">
        <v>0</v>
      </c>
      <c r="CE157" s="656">
        <f>SUMIFS(용기수불기초자료!$D$3:$D$4794,용기수불기초자료!$B$3:$B$4794,A157,용기수불기초자료!$C$3:$C$4794,$CD$3)</f>
        <v>0</v>
      </c>
      <c r="CF157" s="657">
        <f>SUMIFS(용기수불기초자료!$G$3:$G$4794,용기수불기초자료!$B$3:$B$4794,A157,용기수불기초자료!$C$3:$C$4794,$CD$3)</f>
        <v>0</v>
      </c>
      <c r="CG157" s="654">
        <f t="shared" si="1263"/>
        <v>0</v>
      </c>
      <c r="CH157" s="658">
        <v>0</v>
      </c>
      <c r="CI157" s="656">
        <f>SUMIFS(용기수불기초자료!$D$3:$D$4794,용기수불기초자료!$B$3:$B$4794,A157,용기수불기초자료!$C$3:$C$4794,$CH$3)</f>
        <v>0</v>
      </c>
      <c r="CJ157" s="657">
        <f>SUMIFS(용기수불기초자료!$G$3:$G$4794,용기수불기초자료!$B$3:$B$4794,A157,용기수불기초자료!$C$3:$C$4794,$CH$3)</f>
        <v>0</v>
      </c>
      <c r="CK157" s="654">
        <f t="shared" si="1264"/>
        <v>0</v>
      </c>
      <c r="CL157" s="655">
        <v>0</v>
      </c>
      <c r="CM157" s="656">
        <f>SUMIFS(용기수불기초자료!$D$3:$D$4794,용기수불기초자료!$B$3:$B$4794,A157,용기수불기초자료!$C$3:$C$4794,$CL$3)</f>
        <v>0</v>
      </c>
      <c r="CN157" s="657">
        <f>SUMIFS(용기수불기초자료!$G$3:$G$4794,용기수불기초자료!$B$3:$B$4794,A157,용기수불기초자료!$C$3:$C$4794,$CL$3)</f>
        <v>0</v>
      </c>
      <c r="CO157" s="653">
        <f t="shared" si="1265"/>
        <v>0</v>
      </c>
      <c r="CP157" s="658">
        <v>0</v>
      </c>
      <c r="CQ157" s="656">
        <f>SUMIFS(용기수불기초자료!$D$3:$D$4794,용기수불기초자료!$B$3:$B$4794,A157,용기수불기초자료!$C$3:$C$4794,$CP$3)</f>
        <v>0</v>
      </c>
      <c r="CR157" s="657">
        <f>SUMIFS(용기수불기초자료!$G$3:$G$4794,용기수불기초자료!$B$3:$B$4794,A157,용기수불기초자료!$C$3:$C$4794,$CP$3)</f>
        <v>0</v>
      </c>
      <c r="CS157" s="654">
        <f t="shared" si="1266"/>
        <v>0</v>
      </c>
      <c r="CT157" s="655">
        <v>0</v>
      </c>
      <c r="CU157" s="656">
        <f>SUMIFS(용기수불기초자료!$D$3:$D$4794,용기수불기초자료!$B$3:$B$4794,A157,용기수불기초자료!$C$3:$C$4794,$CT$3)</f>
        <v>0</v>
      </c>
      <c r="CV157" s="657">
        <f>SUMIFS(용기수불기초자료!$G$3:$G$4794,용기수불기초자료!$B$3:$B$4794,A157,용기수불기초자료!$C$3:$C$4794,$CT$3)</f>
        <v>0</v>
      </c>
      <c r="CW157" s="653">
        <f t="shared" si="1267"/>
        <v>0</v>
      </c>
      <c r="CX157" s="658">
        <v>0</v>
      </c>
      <c r="CY157" s="656">
        <f>SUMIFS(용기수불기초자료!$D$3:$D$4794,용기수불기초자료!$B$3:$B$4794,A157,용기수불기초자료!$C$3:$C$4794,$CX$3)</f>
        <v>0</v>
      </c>
      <c r="CZ157" s="657">
        <f>SUMIFS(용기수불기초자료!$G$3:$G$4794,용기수불기초자료!$B$3:$B$4794,A157,용기수불기초자료!$C$3:$C$4794,$CX$3)</f>
        <v>0</v>
      </c>
      <c r="DA157" s="654">
        <f t="shared" si="1268"/>
        <v>0</v>
      </c>
      <c r="DB157" s="655">
        <v>0</v>
      </c>
      <c r="DC157" s="656">
        <f>SUMIFS(용기수불기초자료!$D$3:$D$4794,용기수불기초자료!$B$3:$B$4794,A157,용기수불기초자료!$C$3:$C$4794,$DB$3)</f>
        <v>0</v>
      </c>
      <c r="DD157" s="657">
        <f>SUMIFS(용기수불기초자료!$G$3:$G$4794,용기수불기초자료!$B$3:$B$4794,A157,용기수불기초자료!$C$3:$C$4794,$DB$3)</f>
        <v>0</v>
      </c>
      <c r="DE157" s="653">
        <f t="shared" si="1269"/>
        <v>0</v>
      </c>
      <c r="DF157" s="658">
        <v>0</v>
      </c>
      <c r="DG157" s="656">
        <f>SUMIFS(용기수불기초자료!$D$3:$D$4794,용기수불기초자료!$B$3:$B$4794,A157,용기수불기초자료!$C$3:$C$4794,$DF$3)</f>
        <v>0</v>
      </c>
      <c r="DH157" s="657">
        <f>SUMIFS(용기수불기초자료!$G$3:$G$4794,용기수불기초자료!$B$3:$B$4794,A157,용기수불기초자료!$C$3:$C$4794,$DF$3)</f>
        <v>0</v>
      </c>
      <c r="DI157" s="654">
        <f t="shared" si="1270"/>
        <v>0</v>
      </c>
      <c r="DJ157" s="658">
        <v>0</v>
      </c>
      <c r="DK157" s="656">
        <f>SUMIFS(용기수불기초자료!$D$3:$D$4794,용기수불기초자료!$B$3:$B$4794,A157,용기수불기초자료!$C$3:$C$4794,$DJ$3)</f>
        <v>0</v>
      </c>
      <c r="DL157" s="657">
        <f>SUMIFS(용기수불기초자료!$G$3:$G$4794,용기수불기초자료!$B$3:$B$4794,A157,용기수불기초자료!$C$3:$C$4794,$DJ$3)</f>
        <v>0</v>
      </c>
      <c r="DM157" s="654">
        <f t="shared" si="1271"/>
        <v>0</v>
      </c>
      <c r="DN157" s="658">
        <v>0</v>
      </c>
      <c r="DO157" s="656">
        <f>SUMIFS(용기수불기초자료!$D$3:$D$4794,용기수불기초자료!$B$3:$B$4794,A157,용기수불기초자료!$C$3:$C$4794,$DN$3)</f>
        <v>0</v>
      </c>
      <c r="DP157" s="657">
        <f>SUMIFS(용기수불기초자료!$G$3:$G$4794,용기수불기초자료!$B$3:$B$4794,A157,용기수불기초자료!$C$3:$C$4794,$DN$3)</f>
        <v>0</v>
      </c>
      <c r="DQ157" s="659">
        <f t="shared" si="1272"/>
        <v>0</v>
      </c>
      <c r="DR157" s="655">
        <v>0</v>
      </c>
      <c r="DS157" s="656">
        <f>SUMIFS(용기수불기초자료!$D$3:$D$4794,용기수불기초자료!$B$3:$B$4794,A157,용기수불기초자료!$C$3:$C$4794,$DR$3)</f>
        <v>0</v>
      </c>
      <c r="DT157" s="657">
        <f>SUMIFS(용기수불기초자료!$G$3:$G$4794,용기수불기초자료!$B$3:$B$4794,A157,용기수불기초자료!$C$3:$C$4794,$DR$3)</f>
        <v>0</v>
      </c>
      <c r="DU157" s="653">
        <f t="shared" si="1273"/>
        <v>0</v>
      </c>
      <c r="DV157" s="658">
        <v>0</v>
      </c>
      <c r="DW157" s="656">
        <f>SUMIFS(용기수불기초자료!$D$3:$D$4794,용기수불기초자료!$B$3:$B$4794,A157,용기수불기초자료!$C$3:$C$4794,$DV$3)</f>
        <v>0</v>
      </c>
      <c r="DX157" s="657">
        <f>SUMIFS(용기수불기초자료!$G$3:$G$4794,용기수불기초자료!$B$3:$B$4794,A157,용기수불기초자료!$C$3:$C$4794,$DV$3)</f>
        <v>0</v>
      </c>
      <c r="DY157" s="654">
        <f t="shared" si="1274"/>
        <v>0</v>
      </c>
      <c r="DZ157" s="655">
        <v>0</v>
      </c>
      <c r="EA157" s="656">
        <f>SUMIFS(용기수불기초자료!$D$3:$D$4794,용기수불기초자료!$B$3:$B$4794,A157,용기수불기초자료!$C$3:$C$4794,$DZ$3)</f>
        <v>0</v>
      </c>
      <c r="EB157" s="657">
        <f>SUMIFS(용기수불기초자료!$G$3:$G$4794,용기수불기초자료!$B$3:$B$4794,A157,용기수불기초자료!$C$3:$C$4794,$DZ$3)</f>
        <v>0</v>
      </c>
      <c r="EC157" s="653">
        <f t="shared" si="1275"/>
        <v>0</v>
      </c>
      <c r="ED157" s="658">
        <v>0</v>
      </c>
      <c r="EE157" s="656">
        <f>SUMIFS(용기수불기초자료!$D$3:$D$4794,용기수불기초자료!$B$3:$B$4794,A157,용기수불기초자료!$C$3:$C$4794,$ED$3)</f>
        <v>0</v>
      </c>
      <c r="EF157" s="657">
        <f>SUMIFS(용기수불기초자료!$G$3:$G$4794,용기수불기초자료!$B$3:$B$4794,A157,용기수불기초자료!$C$3:$C$4794,$ED$3)</f>
        <v>0</v>
      </c>
      <c r="EG157" s="654">
        <f t="shared" si="1276"/>
        <v>0</v>
      </c>
      <c r="EH157" s="658">
        <v>0</v>
      </c>
      <c r="EI157" s="656">
        <f>SUMIFS(용기수불기초자료!$D$3:$D$4794,용기수불기초자료!$B$3:$B$4794,A157,용기수불기초자료!$C$3:$C$4794,$EH$3)</f>
        <v>0</v>
      </c>
      <c r="EJ157" s="657">
        <f>SUMIFS(용기수불기초자료!$G$3:$G$4794,용기수불기초자료!$B$3:$B$4794,A157,용기수불기초자료!$C$3:$C$4794,$EH$3)</f>
        <v>0</v>
      </c>
      <c r="EK157" s="654">
        <f t="shared" si="1277"/>
        <v>0</v>
      </c>
      <c r="EL157" s="655">
        <v>0</v>
      </c>
      <c r="EM157" s="656">
        <f>SUMIFS(용기수불기초자료!$D$3:$D$4794,용기수불기초자료!$B$3:$B$4794,A157,용기수불기초자료!$C$3:$C$4794,$EL$3)</f>
        <v>0</v>
      </c>
      <c r="EN157" s="657">
        <f>SUMIFS(용기수불기초자료!$G$3:$G$4794,용기수불기초자료!$B$3:$B$4794,A157,용기수불기초자료!$C$3:$C$4794,$EL$3)</f>
        <v>0</v>
      </c>
      <c r="EO157" s="653">
        <f t="shared" si="1278"/>
        <v>0</v>
      </c>
      <c r="EP157" s="658">
        <v>0</v>
      </c>
      <c r="EQ157" s="656">
        <f>SUMIFS(용기수불기초자료!$D$3:$D$4794,용기수불기초자료!$B$3:$B$4794,A157,용기수불기초자료!$C$3:$C$4794,$EP$3)</f>
        <v>0</v>
      </c>
      <c r="ER157" s="657">
        <f>SUMIFS(용기수불기초자료!$G$3:$G$4794,용기수불기초자료!$B$3:$B$4794,A157,용기수불기초자료!$C$3:$C$4794,$EP$3)</f>
        <v>0</v>
      </c>
      <c r="ES157" s="654">
        <f t="shared" si="1279"/>
        <v>0</v>
      </c>
      <c r="ET157" s="658">
        <v>0</v>
      </c>
      <c r="EU157" s="656">
        <f>SUMIFS(용기수불기초자료!$D$3:$D$4794,용기수불기초자료!$B$3:$B$4794,A157,용기수불기초자료!$C$3:$C$4794,$ET$3)</f>
        <v>0</v>
      </c>
      <c r="EV157" s="657">
        <f>SUMIFS(용기수불기초자료!$G$3:$G$4794,용기수불기초자료!$B$3:$B$4794,A157,용기수불기초자료!$C$3:$C$4794,$ET$3)</f>
        <v>0</v>
      </c>
      <c r="EW157" s="654">
        <f t="shared" si="1280"/>
        <v>0</v>
      </c>
      <c r="EX157" s="658">
        <v>0</v>
      </c>
      <c r="EY157" s="656">
        <f>SUMIFS(용기수불기초자료!$D$3:$D$4794,용기수불기초자료!$B$3:$B$4794,A157,용기수불기초자료!$C$3:$C$4794,$EX$3)</f>
        <v>0</v>
      </c>
      <c r="EZ157" s="657">
        <f>SUMIFS(용기수불기초자료!$G$3:$G$4794,용기수불기초자료!$B$3:$B$4794,A157,용기수불기초자료!$C$3:$C$4794,$EX$3)</f>
        <v>0</v>
      </c>
      <c r="FA157" s="659">
        <f t="shared" si="1281"/>
        <v>0</v>
      </c>
      <c r="FB157" s="658">
        <v>0</v>
      </c>
      <c r="FC157" s="660">
        <f>SUMIFS(용기수불기초자료!$D$3:$D$4794,용기수불기초자료!$B$3:$B$4794,A157,용기수불기초자료!$C$3:$C$4794,$FB$3)</f>
        <v>0</v>
      </c>
      <c r="FD157" s="660">
        <f>SUMIFS(용기수불기초자료!$G$3:$G$4794,용기수불기초자료!$B$3:$B$4794,A157,용기수불기초자료!$C$3:$C$4794,$FB$3)</f>
        <v>0</v>
      </c>
      <c r="FE157" s="659">
        <f t="shared" si="1282"/>
        <v>0</v>
      </c>
      <c r="FF157" s="658">
        <v>0</v>
      </c>
      <c r="FG157" s="660">
        <f>SUMIFS(용기수불기초자료!$D$3:$D$4794,용기수불기초자료!$B$3:$B$4794,A157,용기수불기초자료!$C$3:$C$4794,$FF$3)</f>
        <v>0</v>
      </c>
      <c r="FH157" s="660">
        <f>SUMIFS(용기수불기초자료!$G$3:$G$4794,용기수불기초자료!$B$3:$B$4794,A157,용기수불기초자료!$C$3:$C$4794,$FF$3)</f>
        <v>0</v>
      </c>
      <c r="FI157" s="659">
        <f t="shared" si="1283"/>
        <v>0</v>
      </c>
      <c r="FJ157" s="658">
        <v>0</v>
      </c>
      <c r="FK157" s="660">
        <f>SUMIFS(용기수불기초자료!$D$3:$D$4794,용기수불기초자료!$B$3:$B$4794,$A157,용기수불기초자료!$C$3:$C$4794,$FJ$3)</f>
        <v>0</v>
      </c>
      <c r="FL157" s="660">
        <f>SUMIFS(용기수불기초자료!$G$3:$G$4794,용기수불기초자료!$B$3:$B$4794,$A157,용기수불기초자료!$C$3:$C$4794,$FJ$3)</f>
        <v>0</v>
      </c>
      <c r="FM157" s="659">
        <f t="shared" si="1284"/>
        <v>0</v>
      </c>
      <c r="FN157" s="658">
        <v>0</v>
      </c>
      <c r="FO157" s="660">
        <f>SUMIFS(용기수불기초자료!$D$3:$D$4794,용기수불기초자료!$B$3:$B$4794,$A157,용기수불기초자료!$C$3:$C$4794,$FN$3)</f>
        <v>0</v>
      </c>
      <c r="FP157" s="660">
        <f>SUMIFS(용기수불기초자료!$G$3:$G$4794,용기수불기초자료!$B$3:$B$4794,$A157,용기수불기초자료!$C$3:$C$4794,$FN$3)</f>
        <v>0</v>
      </c>
      <c r="FQ157" s="659">
        <f t="shared" si="1285"/>
        <v>0</v>
      </c>
      <c r="FR157" s="661">
        <v>0</v>
      </c>
      <c r="FS157" s="662">
        <f>SUMIF(기화기수불!$B$4:$B$628,A157,기화기수불!$D$4:$D$628)</f>
        <v>0</v>
      </c>
      <c r="FT157" s="662">
        <f>SUMIF(기화기수불!$B$4:$B$628,A157,기화기수불!$C$4:$C$628)</f>
        <v>0</v>
      </c>
      <c r="FU157" s="669">
        <f t="shared" ref="FU157" si="1287">FR157+FS157-FT157</f>
        <v>0</v>
      </c>
      <c r="FW157" s="679"/>
    </row>
    <row r="158" spans="1:179" x14ac:dyDescent="0.3">
      <c r="A158" s="231" t="s">
        <v>988</v>
      </c>
      <c r="B158" s="546">
        <f t="shared" si="920"/>
        <v>0</v>
      </c>
      <c r="C158" s="547">
        <f t="shared" si="921"/>
        <v>0</v>
      </c>
      <c r="D158" s="547">
        <f t="shared" si="922"/>
        <v>0</v>
      </c>
      <c r="E158" s="548">
        <f t="shared" si="923"/>
        <v>0</v>
      </c>
      <c r="F158" s="549">
        <v>0</v>
      </c>
      <c r="G158" s="550">
        <f>SUMIFS(용기수불기초자료!$D$3:$D$4794,용기수불기초자료!$B$3:$B$4794,A158,용기수불기초자료!$C$3:$C$4794,$F$3)</f>
        <v>0</v>
      </c>
      <c r="H158" s="551">
        <f>SUMIFS(용기수불기초자료!$G$3:$G$4794,용기수불기초자료!$B$3:$B$4794,A158,용기수불기초자료!$C$3:$C$4794,$F$3)</f>
        <v>0</v>
      </c>
      <c r="I158" s="547">
        <f t="shared" ref="I158:I160" si="1288">F158+G158-H158</f>
        <v>0</v>
      </c>
      <c r="J158" s="552">
        <v>0</v>
      </c>
      <c r="K158" s="550">
        <f>SUMIFS(용기수불기초자료!$D$3:$D$4794,용기수불기초자료!$B$3:$B$4794,A158,용기수불기초자료!$C$3:$C$4794,$J$3)</f>
        <v>0</v>
      </c>
      <c r="L158" s="551">
        <f>SUMIFS(용기수불기초자료!$G$3:$G$4794,용기수불기초자료!$B$3:$B$4794,A158,용기수불기초자료!$C$3:$C$4794,$J$3)</f>
        <v>0</v>
      </c>
      <c r="M158" s="548">
        <f t="shared" ref="M158:M160" si="1289">J158+K158-L158</f>
        <v>0</v>
      </c>
      <c r="N158" s="549">
        <v>0</v>
      </c>
      <c r="O158" s="550">
        <f>SUMIFS(용기수불기초자료!$D$3:$D$4794,용기수불기초자료!$B$3:$B$4794,A158,용기수불기초자료!$C$3:$C$4794,$N$3)</f>
        <v>0</v>
      </c>
      <c r="P158" s="551">
        <f>SUMIFS(용기수불기초자료!$G$3:$G$4794,용기수불기초자료!$B$3:$B$4794,A158,용기수불기초자료!$C$3:$C$4794,$N$3)</f>
        <v>0</v>
      </c>
      <c r="Q158" s="547">
        <f t="shared" ref="Q158:Q160" si="1290">N158+O158-P158</f>
        <v>0</v>
      </c>
      <c r="R158" s="552">
        <v>0</v>
      </c>
      <c r="S158" s="551">
        <f>SUMIFS(용기수불기초자료!$D$3:$D$4794,용기수불기초자료!$B$3:$B$4794,A158,용기수불기초자료!$C$3:$C$4794,$R$3)</f>
        <v>0</v>
      </c>
      <c r="T158" s="551">
        <f>SUMIFS(용기수불기초자료!$G$3:$G$4794,용기수불기초자료!$B$3:$B$4794,A158,용기수불기초자료!$C$3:$C$4794,$R$3)</f>
        <v>0</v>
      </c>
      <c r="U158" s="548">
        <f t="shared" ref="U158:U160" si="1291">R158+S158-T158</f>
        <v>0</v>
      </c>
      <c r="V158" s="549">
        <v>0</v>
      </c>
      <c r="W158" s="551">
        <f>SUMIFS(용기수불기초자료!$D$3:$D$4794,용기수불기초자료!$B$3:$B$4794,A158,용기수불기초자료!$C$3:$C$4794,$V$3)</f>
        <v>0</v>
      </c>
      <c r="X158" s="551">
        <f>SUMIFS(용기수불기초자료!$G$3:$G$4794,용기수불기초자료!$B$3:$B$4794,A158,용기수불기초자료!$C$3:$C$4794,$V$3)</f>
        <v>0</v>
      </c>
      <c r="Y158" s="547">
        <f t="shared" ref="Y158:Y160" si="1292">V158+W158-X158</f>
        <v>0</v>
      </c>
      <c r="Z158" s="552">
        <v>0</v>
      </c>
      <c r="AA158" s="551">
        <f>SUMIFS(용기수불기초자료!$D$3:$D$4794,용기수불기초자료!$B$3:$B$4794,A158,용기수불기초자료!$C$3:$C$4794,$Z$3)</f>
        <v>0</v>
      </c>
      <c r="AB158" s="551">
        <f>SUMIFS(용기수불기초자료!$G$3:$G$4794,용기수불기초자료!$B$3:$B$4794,A158,용기수불기초자료!$C$3:$C$4794,$Z$3)</f>
        <v>0</v>
      </c>
      <c r="AC158" s="548">
        <f t="shared" ref="AC158:AC160" si="1293">Z158+AA158-AB158</f>
        <v>0</v>
      </c>
      <c r="AD158" s="552">
        <v>0</v>
      </c>
      <c r="AE158" s="551">
        <f>SUMIFS(용기수불기초자료!$D$3:$D$4794,용기수불기초자료!$B$3:$B$4794,A158,용기수불기초자료!$C$3:$C$4794,$AD$3)</f>
        <v>0</v>
      </c>
      <c r="AF158" s="551">
        <f>SUMIFS(용기수불기초자료!$G$3:$G$4794,용기수불기초자료!$B$3:$B$4794,A158,용기수불기초자료!$C$3:$C$4794,$AD$3)</f>
        <v>0</v>
      </c>
      <c r="AG158" s="548">
        <f t="shared" ref="AG158:AG159" si="1294">AD158+AE158-AF158</f>
        <v>0</v>
      </c>
      <c r="AH158" s="549">
        <v>0</v>
      </c>
      <c r="AI158" s="551">
        <f>SUMIFS(용기수불기초자료!$D$3:$D$4794,용기수불기초자료!$B$3:$B$4794,A158,용기수불기초자료!$C$3:$C$4794,$AH$3)</f>
        <v>0</v>
      </c>
      <c r="AJ158" s="551">
        <f>SUMIFS(용기수불기초자료!$G$3:$G$4794,용기수불기초자료!$B$3:$B$4794,A158,용기수불기초자료!$C$3:$C$4794,$AH$3)</f>
        <v>0</v>
      </c>
      <c r="AK158" s="547">
        <f t="shared" ref="AK158:AK160" si="1295">AH158+AI158-AJ158</f>
        <v>0</v>
      </c>
      <c r="AL158" s="552">
        <v>0</v>
      </c>
      <c r="AM158" s="551">
        <f>SUMIFS(용기수불기초자료!$D$3:$D$4794,용기수불기초자료!$B$3:$B$4794,A158,용기수불기초자료!$C$3:$C$4794,$AL$3)</f>
        <v>0</v>
      </c>
      <c r="AN158" s="551">
        <f>SUMIFS(용기수불기초자료!$G$3:$G$4794,용기수불기초자료!$B$3:$B$4794,A158,용기수불기초자료!$C$3:$C$4794,$AL$3)</f>
        <v>0</v>
      </c>
      <c r="AO158" s="548">
        <f t="shared" ref="AO158:AO160" si="1296">AL158+AM158-AN158</f>
        <v>0</v>
      </c>
      <c r="AP158" s="552">
        <v>0</v>
      </c>
      <c r="AQ158" s="551">
        <f>SUMIFS(용기수불기초자료!$D$3:$D$4794,용기수불기초자료!$B$3:$B$4794,A158,용기수불기초자료!$C$3:$C$4794,$AP$3)</f>
        <v>0</v>
      </c>
      <c r="AR158" s="551">
        <f>SUMIFS(용기수불기초자료!$G$3:$G$4794,용기수불기초자료!$B$3:$B$4794,A158,용기수불기초자료!$C$3:$C$4794,$AP$3)</f>
        <v>0</v>
      </c>
      <c r="AS158" s="548">
        <f t="shared" ref="AS158:AS160" si="1297">AP158+AQ158-AR158</f>
        <v>0</v>
      </c>
      <c r="AT158" s="552">
        <v>0</v>
      </c>
      <c r="AU158" s="551">
        <f>SUMIFS(용기수불기초자료!$D$3:$D$4794,용기수불기초자료!$B$3:$B$4794,A158,용기수불기초자료!$C$3:$C$4794,$AT$3)</f>
        <v>0</v>
      </c>
      <c r="AV158" s="551">
        <f>SUMIFS(용기수불기초자료!$G$3:$G$4794,용기수불기초자료!$B$3:$B$4794,A158,용기수불기초자료!$C$3:$C$4794,$AT$3)</f>
        <v>0</v>
      </c>
      <c r="AW158" s="548">
        <f t="shared" ref="AW158:AW160" si="1298">AT158+AU158-AV158</f>
        <v>0</v>
      </c>
      <c r="AX158" s="549">
        <v>0</v>
      </c>
      <c r="AY158" s="550">
        <f>SUMIFS(용기수불기초자료!$D$3:$D$4794,용기수불기초자료!$B$3:$B$4794,A158,용기수불기초자료!$C$3:$C$4794,$AX$3)</f>
        <v>0</v>
      </c>
      <c r="AZ158" s="551">
        <f>SUMIFS(용기수불기초자료!$G$3:$G$4794,용기수불기초자료!$B$3:$B$4794,A158,용기수불기초자료!$C$3:$C$4794,$AX$3)</f>
        <v>0</v>
      </c>
      <c r="BA158" s="547">
        <f t="shared" ref="BA158:BA159" si="1299">AX158+AY158-AZ158</f>
        <v>0</v>
      </c>
      <c r="BB158" s="552">
        <v>0</v>
      </c>
      <c r="BC158" s="550">
        <f>SUMIFS(용기수불기초자료!$D$3:$D$4794,용기수불기초자료!$B$3:$B$4794,A158,용기수불기초자료!$C$3:$C$4794,$BB$3)</f>
        <v>0</v>
      </c>
      <c r="BD158" s="551">
        <f>SUMIFS(용기수불기초자료!$G$3:$G$4794,용기수불기초자료!$B$3:$B$4794,A158,용기수불기초자료!$C$3:$C$4794,$BB$3)</f>
        <v>0</v>
      </c>
      <c r="BE158" s="548">
        <f t="shared" ref="BE158:BE160" si="1300">BB158+BC158-BD158</f>
        <v>0</v>
      </c>
      <c r="BF158" s="549">
        <v>0</v>
      </c>
      <c r="BG158" s="550">
        <f>SUMIFS(용기수불기초자료!$D$3:$D$4794,용기수불기초자료!$B$3:$B$4794,A158,용기수불기초자료!$C$3:$C$4794,$BF$3)</f>
        <v>0</v>
      </c>
      <c r="BH158" s="551">
        <f>SUMIFS(용기수불기초자료!$G$3:$G$4794,용기수불기초자료!$B$3:$B$4794,A158,용기수불기초자료!$C$3:$C$4794,$BF$3)</f>
        <v>0</v>
      </c>
      <c r="BI158" s="547">
        <f t="shared" ref="BI158:BI160" si="1301">BF158+BG158-BH158</f>
        <v>0</v>
      </c>
      <c r="BJ158" s="552">
        <v>0</v>
      </c>
      <c r="BK158" s="550">
        <f>SUMIFS(용기수불기초자료!$D$3:$D$4794,용기수불기초자료!$B$3:$B$4794,A158,용기수불기초자료!$C$3:$C$4794,$BJ$3)</f>
        <v>0</v>
      </c>
      <c r="BL158" s="551">
        <f>SUMIFS(용기수불기초자료!$G$3:$G$4794,용기수불기초자료!$B$3:$B$4794,A158,용기수불기초자료!$C$3:$C$4794,$BJ$3)</f>
        <v>0</v>
      </c>
      <c r="BM158" s="548">
        <f t="shared" ref="BM158:BM160" si="1302">BJ158+BK158-BL158</f>
        <v>0</v>
      </c>
      <c r="BN158" s="552">
        <v>0</v>
      </c>
      <c r="BO158" s="550">
        <f>SUMIFS(용기수불기초자료!$D$3:$D$4794,용기수불기초자료!$B$3:$B$4794,A158,용기수불기초자료!$C$3:$C$4794,$BN$3)</f>
        <v>0</v>
      </c>
      <c r="BP158" s="551">
        <f>SUMIFS(용기수불기초자료!$G$3:$G$4794,용기수불기초자료!$B$3:$B$4794,A158,용기수불기초자료!$C$3:$C$4794,$BN$3)</f>
        <v>0</v>
      </c>
      <c r="BQ158" s="548">
        <f t="shared" ref="BQ158:BQ160" si="1303">BN158+BO158-BP158</f>
        <v>0</v>
      </c>
      <c r="BR158" s="552">
        <v>0</v>
      </c>
      <c r="BS158" s="550">
        <f>SUMIFS(용기수불기초자료!$D$3:$D$4794,용기수불기초자료!$B$3:$B$4794,A158,용기수불기초자료!$C$3:$C$4794,$BR$3)</f>
        <v>0</v>
      </c>
      <c r="BT158" s="551">
        <f>SUMIFS(용기수불기초자료!$G$3:$G$4794,용기수불기초자료!$B$3:$B$4794,A158,용기수불기초자료!$C$3:$C$4794,$BR$3)</f>
        <v>0</v>
      </c>
      <c r="BU158" s="548">
        <f t="shared" ref="BU158:BU160" si="1304">BR158+BS158-BT158</f>
        <v>0</v>
      </c>
      <c r="BV158" s="549">
        <v>0</v>
      </c>
      <c r="BW158" s="550">
        <f>SUMIFS(용기수불기초자료!$D$3:$D$4794,용기수불기초자료!$B$3:$B$4794,A158,용기수불기초자료!$C$3:$C$4794,$BV$3)</f>
        <v>0</v>
      </c>
      <c r="BX158" s="551">
        <f>SUMIFS(용기수불기초자료!$G$3:$G$4794,용기수불기초자료!$B$3:$B$4794,A158,용기수불기초자료!$C$3:$C$4794,$BV$3)</f>
        <v>0</v>
      </c>
      <c r="BY158" s="547">
        <f t="shared" ref="BY158:BY160" si="1305">BV158+BW158-BX158</f>
        <v>0</v>
      </c>
      <c r="BZ158" s="552">
        <v>0</v>
      </c>
      <c r="CA158" s="550">
        <f>SUMIFS(용기수불기초자료!$D$3:$D$4794,용기수불기초자료!$B$3:$B$4794,A158,용기수불기초자료!$C$3:$C$4794,$BZ$3)</f>
        <v>0</v>
      </c>
      <c r="CB158" s="551">
        <f>SUMIFS(용기수불기초자료!$G$3:$G$4794,용기수불기초자료!$B$3:$B$4794,A158,용기수불기초자료!$C$3:$C$4794,$BZ$3)</f>
        <v>0</v>
      </c>
      <c r="CC158" s="548">
        <f t="shared" ref="CC158:CC160" si="1306">BZ158+CA158-CB158</f>
        <v>0</v>
      </c>
      <c r="CD158" s="552">
        <v>0</v>
      </c>
      <c r="CE158" s="550">
        <f>SUMIFS(용기수불기초자료!$D$3:$D$4794,용기수불기초자료!$B$3:$B$4794,A158,용기수불기초자료!$C$3:$C$4794,$CD$3)</f>
        <v>0</v>
      </c>
      <c r="CF158" s="551">
        <f>SUMIFS(용기수불기초자료!$G$3:$G$4794,용기수불기초자료!$B$3:$B$4794,A158,용기수불기초자료!$C$3:$C$4794,$CD$3)</f>
        <v>0</v>
      </c>
      <c r="CG158" s="548">
        <f t="shared" ref="CG158:CG160" si="1307">CD158+CE158-CF158</f>
        <v>0</v>
      </c>
      <c r="CH158" s="552">
        <v>0</v>
      </c>
      <c r="CI158" s="550">
        <f>SUMIFS(용기수불기초자료!$D$3:$D$4794,용기수불기초자료!$B$3:$B$4794,A158,용기수불기초자료!$C$3:$C$4794,$CH$3)</f>
        <v>0</v>
      </c>
      <c r="CJ158" s="551">
        <f>SUMIFS(용기수불기초자료!$G$3:$G$4794,용기수불기초자료!$B$3:$B$4794,A158,용기수불기초자료!$C$3:$C$4794,$CH$3)</f>
        <v>0</v>
      </c>
      <c r="CK158" s="548">
        <f>CH158+CI158-CJ158</f>
        <v>0</v>
      </c>
      <c r="CL158" s="549">
        <v>0</v>
      </c>
      <c r="CM158" s="550">
        <f>SUMIFS(용기수불기초자료!$D$3:$D$4794,용기수불기초자료!$B$3:$B$4794,A158,용기수불기초자료!$C$3:$C$4794,$CL$3)</f>
        <v>0</v>
      </c>
      <c r="CN158" s="551">
        <f>SUMIFS(용기수불기초자료!$G$3:$G$4794,용기수불기초자료!$B$3:$B$4794,A158,용기수불기초자료!$C$3:$C$4794,$CL$3)</f>
        <v>0</v>
      </c>
      <c r="CO158" s="547">
        <f t="shared" ref="CO158:CO160" si="1308">CL158+CM158-CN158</f>
        <v>0</v>
      </c>
      <c r="CP158" s="552">
        <v>0</v>
      </c>
      <c r="CQ158" s="550">
        <f>SUMIFS(용기수불기초자료!$D$3:$D$4794,용기수불기초자료!$B$3:$B$4794,A158,용기수불기초자료!$C$3:$C$4794,$CP$3)</f>
        <v>0</v>
      </c>
      <c r="CR158" s="551">
        <f>SUMIFS(용기수불기초자료!$G$3:$G$4794,용기수불기초자료!$B$3:$B$4794,A158,용기수불기초자료!$C$3:$C$4794,$CP$3)</f>
        <v>0</v>
      </c>
      <c r="CS158" s="548">
        <f t="shared" ref="CS158:CS160" si="1309">CP158+CQ158-CR158</f>
        <v>0</v>
      </c>
      <c r="CT158" s="549">
        <v>0</v>
      </c>
      <c r="CU158" s="550">
        <f>SUMIFS(용기수불기초자료!$D$3:$D$4794,용기수불기초자료!$B$3:$B$4794,A158,용기수불기초자료!$C$3:$C$4794,$CT$3)</f>
        <v>0</v>
      </c>
      <c r="CV158" s="551">
        <f>SUMIFS(용기수불기초자료!$G$3:$G$4794,용기수불기초자료!$B$3:$B$4794,A158,용기수불기초자료!$C$3:$C$4794,$CT$3)</f>
        <v>0</v>
      </c>
      <c r="CW158" s="547">
        <f t="shared" ref="CW158:CW160" si="1310">CT158+CU158-CV158</f>
        <v>0</v>
      </c>
      <c r="CX158" s="552">
        <v>0</v>
      </c>
      <c r="CY158" s="550">
        <f>SUMIFS(용기수불기초자료!$D$3:$D$4794,용기수불기초자료!$B$3:$B$4794,A158,용기수불기초자료!$C$3:$C$4794,$CX$3)</f>
        <v>0</v>
      </c>
      <c r="CZ158" s="551">
        <f>SUMIFS(용기수불기초자료!$G$3:$G$4794,용기수불기초자료!$B$3:$B$4794,A158,용기수불기초자료!$C$3:$C$4794,$CX$3)</f>
        <v>0</v>
      </c>
      <c r="DA158" s="548">
        <f t="shared" ref="DA158:DA160" si="1311">CX158+CY158-CZ158</f>
        <v>0</v>
      </c>
      <c r="DB158" s="549">
        <v>0</v>
      </c>
      <c r="DC158" s="550">
        <f>SUMIFS(용기수불기초자료!$D$3:$D$4794,용기수불기초자료!$B$3:$B$4794,A158,용기수불기초자료!$C$3:$C$4794,$DB$3)</f>
        <v>0</v>
      </c>
      <c r="DD158" s="551">
        <f>SUMIFS(용기수불기초자료!$G$3:$G$4794,용기수불기초자료!$B$3:$B$4794,A158,용기수불기초자료!$C$3:$C$4794,$DB$3)</f>
        <v>0</v>
      </c>
      <c r="DE158" s="547">
        <f t="shared" ref="DE158:DE160" si="1312">DB158+DC158-DD158</f>
        <v>0</v>
      </c>
      <c r="DF158" s="552">
        <v>0</v>
      </c>
      <c r="DG158" s="550">
        <f>SUMIFS(용기수불기초자료!$D$3:$D$4794,용기수불기초자료!$B$3:$B$4794,A158,용기수불기초자료!$C$3:$C$4794,$DF$3)</f>
        <v>0</v>
      </c>
      <c r="DH158" s="551">
        <f>SUMIFS(용기수불기초자료!$G$3:$G$4794,용기수불기초자료!$B$3:$B$4794,A158,용기수불기초자료!$C$3:$C$4794,$DF$3)</f>
        <v>0</v>
      </c>
      <c r="DI158" s="548">
        <f t="shared" ref="DI158:DI160" si="1313">DF158+DG158-DH158</f>
        <v>0</v>
      </c>
      <c r="DJ158" s="552">
        <v>0</v>
      </c>
      <c r="DK158" s="550">
        <f>SUMIFS(용기수불기초자료!$D$3:$D$4794,용기수불기초자료!$B$3:$B$4794,A158,용기수불기초자료!$C$3:$C$4794,$DJ$3)</f>
        <v>0</v>
      </c>
      <c r="DL158" s="551">
        <f>SUMIFS(용기수불기초자료!$G$3:$G$4794,용기수불기초자료!$B$3:$B$4794,A158,용기수불기초자료!$C$3:$C$4794,$DJ$3)</f>
        <v>0</v>
      </c>
      <c r="DM158" s="548">
        <f t="shared" ref="DM158:DM160" si="1314">DJ158+DK158-DL158</f>
        <v>0</v>
      </c>
      <c r="DN158" s="552">
        <v>0</v>
      </c>
      <c r="DO158" s="550">
        <f>SUMIFS(용기수불기초자료!$D$3:$D$4794,용기수불기초자료!$B$3:$B$4794,A158,용기수불기초자료!$C$3:$C$4794,$DN$3)</f>
        <v>0</v>
      </c>
      <c r="DP158" s="551">
        <f>SUMIFS(용기수불기초자료!$G$3:$G$4794,용기수불기초자료!$B$3:$B$4794,A158,용기수불기초자료!$C$3:$C$4794,$DN$3)</f>
        <v>0</v>
      </c>
      <c r="DQ158" s="554">
        <f t="shared" ref="DQ158:DQ160" si="1315">DN158+DO158-DP158</f>
        <v>0</v>
      </c>
      <c r="DR158" s="549">
        <v>0</v>
      </c>
      <c r="DS158" s="550">
        <f>SUMIFS(용기수불기초자료!$D$3:$D$4794,용기수불기초자료!$B$3:$B$4794,A158,용기수불기초자료!$C$3:$C$4794,$DR$3)</f>
        <v>0</v>
      </c>
      <c r="DT158" s="551">
        <f>SUMIFS(용기수불기초자료!$G$3:$G$4794,용기수불기초자료!$B$3:$B$4794,A158,용기수불기초자료!$C$3:$C$4794,$DR$3)</f>
        <v>0</v>
      </c>
      <c r="DU158" s="547">
        <f t="shared" ref="DU158:DU160" si="1316">DR158+DS158-DT158</f>
        <v>0</v>
      </c>
      <c r="DV158" s="552">
        <v>0</v>
      </c>
      <c r="DW158" s="550">
        <f>SUMIFS(용기수불기초자료!$D$3:$D$4794,용기수불기초자료!$B$3:$B$4794,A158,용기수불기초자료!$C$3:$C$4794,$DV$3)</f>
        <v>0</v>
      </c>
      <c r="DX158" s="551">
        <f>SUMIFS(용기수불기초자료!$G$3:$G$4794,용기수불기초자료!$B$3:$B$4794,A158,용기수불기초자료!$C$3:$C$4794,$DV$3)</f>
        <v>0</v>
      </c>
      <c r="DY158" s="548">
        <f t="shared" ref="DY158:DY159" si="1317">DV158+DW158-DX158</f>
        <v>0</v>
      </c>
      <c r="DZ158" s="549">
        <v>0</v>
      </c>
      <c r="EA158" s="550">
        <f>SUMIFS(용기수불기초자료!$D$3:$D$4794,용기수불기초자료!$B$3:$B$4794,A158,용기수불기초자료!$C$3:$C$4794,$DZ$3)</f>
        <v>0</v>
      </c>
      <c r="EB158" s="551">
        <f>SUMIFS(용기수불기초자료!$G$3:$G$4794,용기수불기초자료!$B$3:$B$4794,A158,용기수불기초자료!$C$3:$C$4794,$DZ$3)</f>
        <v>0</v>
      </c>
      <c r="EC158" s="547">
        <f t="shared" ref="EC158:EC160" si="1318">DZ158+EA158-EB158</f>
        <v>0</v>
      </c>
      <c r="ED158" s="552">
        <v>0</v>
      </c>
      <c r="EE158" s="550">
        <f>SUMIFS(용기수불기초자료!$D$3:$D$4794,용기수불기초자료!$B$3:$B$4794,A158,용기수불기초자료!$C$3:$C$4794,$ED$3)</f>
        <v>0</v>
      </c>
      <c r="EF158" s="551">
        <f>SUMIFS(용기수불기초자료!$G$3:$G$4794,용기수불기초자료!$B$3:$B$4794,A158,용기수불기초자료!$C$3:$C$4794,$ED$3)</f>
        <v>0</v>
      </c>
      <c r="EG158" s="548">
        <f t="shared" ref="EG158:EG160" si="1319">ED158+EE158-EF158</f>
        <v>0</v>
      </c>
      <c r="EH158" s="552">
        <v>0</v>
      </c>
      <c r="EI158" s="550">
        <f>SUMIFS(용기수불기초자료!$D$3:$D$4794,용기수불기초자료!$B$3:$B$4794,A158,용기수불기초자료!$C$3:$C$4794,$EH$3)</f>
        <v>0</v>
      </c>
      <c r="EJ158" s="551">
        <f>SUMIFS(용기수불기초자료!$G$3:$G$4794,용기수불기초자료!$B$3:$B$4794,A158,용기수불기초자료!$C$3:$C$4794,$EH$3)</f>
        <v>0</v>
      </c>
      <c r="EK158" s="548">
        <f t="shared" ref="EK158:EK160" si="1320">EH158+EI158-EJ158</f>
        <v>0</v>
      </c>
      <c r="EL158" s="549">
        <v>0</v>
      </c>
      <c r="EM158" s="550">
        <f>SUMIFS(용기수불기초자료!$D$3:$D$4794,용기수불기초자료!$B$3:$B$4794,A158,용기수불기초자료!$C$3:$C$4794,$EL$3)</f>
        <v>0</v>
      </c>
      <c r="EN158" s="551">
        <f>SUMIFS(용기수불기초자료!$G$3:$G$4794,용기수불기초자료!$B$3:$B$4794,A158,용기수불기초자료!$C$3:$C$4794,$EL$3)</f>
        <v>0</v>
      </c>
      <c r="EO158" s="547">
        <f t="shared" ref="EO158:EO160" si="1321">EL158+EM158-EN158</f>
        <v>0</v>
      </c>
      <c r="EP158" s="552">
        <v>0</v>
      </c>
      <c r="EQ158" s="550">
        <f>SUMIFS(용기수불기초자료!$D$3:$D$4794,용기수불기초자료!$B$3:$B$4794,A158,용기수불기초자료!$C$3:$C$4794,$EP$3)</f>
        <v>0</v>
      </c>
      <c r="ER158" s="551">
        <f>SUMIFS(용기수불기초자료!$G$3:$G$4794,용기수불기초자료!$B$3:$B$4794,A158,용기수불기초자료!$C$3:$C$4794,$EP$3)</f>
        <v>0</v>
      </c>
      <c r="ES158" s="548">
        <f t="shared" ref="ES158:ES160" si="1322">EP158+EQ158-ER158</f>
        <v>0</v>
      </c>
      <c r="ET158" s="552">
        <v>0</v>
      </c>
      <c r="EU158" s="550">
        <f>SUMIFS(용기수불기초자료!$D$3:$D$4794,용기수불기초자료!$B$3:$B$4794,A158,용기수불기초자료!$C$3:$C$4794,$ET$3)</f>
        <v>0</v>
      </c>
      <c r="EV158" s="551">
        <f>SUMIFS(용기수불기초자료!$G$3:$G$4794,용기수불기초자료!$B$3:$B$4794,A158,용기수불기초자료!$C$3:$C$4794,$ET$3)</f>
        <v>0</v>
      </c>
      <c r="EW158" s="548">
        <f t="shared" ref="EW158:EW160" si="1323">ET158+EU158-EV158</f>
        <v>0</v>
      </c>
      <c r="EX158" s="552">
        <v>0</v>
      </c>
      <c r="EY158" s="550">
        <f>SUMIFS(용기수불기초자료!$D$3:$D$4794,용기수불기초자료!$B$3:$B$4794,A158,용기수불기초자료!$C$3:$C$4794,$EX$3)</f>
        <v>0</v>
      </c>
      <c r="EZ158" s="551">
        <f>SUMIFS(용기수불기초자료!$G$3:$G$4794,용기수불기초자료!$B$3:$B$4794,A158,용기수불기초자료!$C$3:$C$4794,$EX$3)</f>
        <v>0</v>
      </c>
      <c r="FA158" s="554">
        <f t="shared" ref="FA158:FA160" si="1324">EX158+EY158-EZ158</f>
        <v>0</v>
      </c>
      <c r="FB158" s="552">
        <v>0</v>
      </c>
      <c r="FC158" s="555">
        <f>SUMIFS(용기수불기초자료!$D$3:$D$4794,용기수불기초자료!$B$3:$B$4794,A158,용기수불기초자료!$C$3:$C$4794,$FB$3)</f>
        <v>0</v>
      </c>
      <c r="FD158" s="555">
        <f>SUMIFS(용기수불기초자료!$G$3:$G$4794,용기수불기초자료!$B$3:$B$4794,A158,용기수불기초자료!$C$3:$C$4794,$FB$3)</f>
        <v>0</v>
      </c>
      <c r="FE158" s="554">
        <f t="shared" ref="FE158:FE160" si="1325">FB158+FC158-FD158</f>
        <v>0</v>
      </c>
      <c r="FF158" s="552">
        <v>0</v>
      </c>
      <c r="FG158" s="555">
        <f>SUMIFS(용기수불기초자료!$D$3:$D$4794,용기수불기초자료!$B$3:$B$4794,A158,용기수불기초자료!$C$3:$C$4794,$FF$3)</f>
        <v>0</v>
      </c>
      <c r="FH158" s="555">
        <f>SUMIFS(용기수불기초자료!$G$3:$G$4794,용기수불기초자료!$B$3:$B$4794,A158,용기수불기초자료!$C$3:$C$4794,$FF$3)</f>
        <v>0</v>
      </c>
      <c r="FI158" s="554">
        <f t="shared" ref="FI158:FI160" si="1326">FF158+FG158-FH158</f>
        <v>0</v>
      </c>
      <c r="FJ158" s="552">
        <v>0</v>
      </c>
      <c r="FK158" s="555">
        <f>SUMIFS(용기수불기초자료!$D$3:$D$4794,용기수불기초자료!$B$3:$B$4794,$A158,용기수불기초자료!$C$3:$C$4794,$FJ$3)</f>
        <v>0</v>
      </c>
      <c r="FL158" s="555">
        <f>SUMIFS(용기수불기초자료!$G$3:$G$4794,용기수불기초자료!$B$3:$B$4794,$A158,용기수불기초자료!$C$3:$C$4794,$FJ$3)</f>
        <v>0</v>
      </c>
      <c r="FM158" s="554">
        <f t="shared" ref="FM158:FM160" si="1327">FJ158+FK158-FL158</f>
        <v>0</v>
      </c>
      <c r="FN158" s="552">
        <v>0</v>
      </c>
      <c r="FO158" s="555">
        <f>SUMIFS(용기수불기초자료!$D$3:$D$4794,용기수불기초자료!$B$3:$B$4794,$A158,용기수불기초자료!$C$3:$C$4794,$FN$3)</f>
        <v>0</v>
      </c>
      <c r="FP158" s="555">
        <f>SUMIFS(용기수불기초자료!$G$3:$G$4794,용기수불기초자료!$B$3:$B$4794,$A158,용기수불기초자료!$C$3:$C$4794,$FN$3)</f>
        <v>0</v>
      </c>
      <c r="FQ158" s="554">
        <f t="shared" ref="FQ158:FQ160" si="1328">FN158+FO158-FP158</f>
        <v>0</v>
      </c>
      <c r="FR158" s="558">
        <v>0</v>
      </c>
      <c r="FS158" s="582">
        <f>SUMIF(기화기수불!$B$4:$B$628,A158,기화기수불!$D$4:$D$628)</f>
        <v>0</v>
      </c>
      <c r="FT158" s="582">
        <f>SUMIF(기화기수불!$B$4:$B$628,A158,기화기수불!$C$4:$C$628)</f>
        <v>0</v>
      </c>
      <c r="FU158" s="559">
        <f t="shared" ref="FU158:FU160" si="1329">FR158+FS158-FT158</f>
        <v>0</v>
      </c>
      <c r="FW158" s="228"/>
    </row>
    <row r="159" spans="1:179" x14ac:dyDescent="0.3">
      <c r="A159" s="945" t="s">
        <v>993</v>
      </c>
      <c r="B159" s="546">
        <f t="shared" si="920"/>
        <v>42</v>
      </c>
      <c r="C159" s="547">
        <f t="shared" si="921"/>
        <v>31</v>
      </c>
      <c r="D159" s="547">
        <f t="shared" si="922"/>
        <v>36</v>
      </c>
      <c r="E159" s="548">
        <f t="shared" si="923"/>
        <v>37</v>
      </c>
      <c r="F159" s="549">
        <v>9</v>
      </c>
      <c r="G159" s="550">
        <f>SUMIFS(용기수불기초자료!$D$3:$D$4794,용기수불기초자료!$B$3:$B$4794,A159,용기수불기초자료!$C$3:$C$4794,$F$3)</f>
        <v>1</v>
      </c>
      <c r="H159" s="551">
        <f>SUMIFS(용기수불기초자료!$G$3:$G$4794,용기수불기초자료!$B$3:$B$4794,A159,용기수불기초자료!$C$3:$C$4794,$F$3)</f>
        <v>1</v>
      </c>
      <c r="I159" s="547">
        <f t="shared" si="1288"/>
        <v>9</v>
      </c>
      <c r="J159" s="552">
        <v>10</v>
      </c>
      <c r="K159" s="550">
        <f>SUMIFS(용기수불기초자료!$D$3:$D$4794,용기수불기초자료!$B$3:$B$4794,A159,용기수불기초자료!$C$3:$C$4794,$J$3)</f>
        <v>23</v>
      </c>
      <c r="L159" s="551">
        <f>SUMIFS(용기수불기초자료!$G$3:$G$4794,용기수불기초자료!$B$3:$B$4794,A159,용기수불기초자료!$C$3:$C$4794,$J$3)</f>
        <v>23</v>
      </c>
      <c r="M159" s="548">
        <f t="shared" si="1289"/>
        <v>10</v>
      </c>
      <c r="N159" s="549">
        <v>7</v>
      </c>
      <c r="O159" s="550">
        <f>SUMIFS(용기수불기초자료!$D$3:$D$4794,용기수불기초자료!$B$3:$B$4794,A159,용기수불기초자료!$C$3:$C$4794,$N$3)</f>
        <v>6</v>
      </c>
      <c r="P159" s="551">
        <f>SUMIFS(용기수불기초자료!$G$3:$G$4794,용기수불기초자료!$B$3:$B$4794,A159,용기수불기초자료!$C$3:$C$4794,$N$3)</f>
        <v>10</v>
      </c>
      <c r="Q159" s="547">
        <f t="shared" si="1290"/>
        <v>3</v>
      </c>
      <c r="R159" s="552">
        <v>0</v>
      </c>
      <c r="S159" s="551">
        <f>SUMIFS(용기수불기초자료!$D$3:$D$4794,용기수불기초자료!$B$3:$B$4794,A159,용기수불기초자료!$C$3:$C$4794,$R$3)</f>
        <v>0</v>
      </c>
      <c r="T159" s="551">
        <f>SUMIFS(용기수불기초자료!$G$3:$G$4794,용기수불기초자료!$B$3:$B$4794,A159,용기수불기초자료!$C$3:$C$4794,$R$3)</f>
        <v>0</v>
      </c>
      <c r="U159" s="548">
        <f t="shared" si="1291"/>
        <v>0</v>
      </c>
      <c r="V159" s="549">
        <v>0</v>
      </c>
      <c r="W159" s="551">
        <f>SUMIFS(용기수불기초자료!$D$3:$D$4794,용기수불기초자료!$B$3:$B$4794,A159,용기수불기초자료!$C$3:$C$4794,$V$3)</f>
        <v>0</v>
      </c>
      <c r="X159" s="551">
        <f>SUMIFS(용기수불기초자료!$G$3:$G$4794,용기수불기초자료!$B$3:$B$4794,A159,용기수불기초자료!$C$3:$C$4794,$V$3)</f>
        <v>0</v>
      </c>
      <c r="Y159" s="547">
        <f t="shared" si="1292"/>
        <v>0</v>
      </c>
      <c r="Z159" s="552">
        <v>0</v>
      </c>
      <c r="AA159" s="551">
        <f>SUMIFS(용기수불기초자료!$D$3:$D$4794,용기수불기초자료!$B$3:$B$4794,A159,용기수불기초자료!$C$3:$C$4794,$Z$3)</f>
        <v>0</v>
      </c>
      <c r="AB159" s="551">
        <f>SUMIFS(용기수불기초자료!$G$3:$G$4794,용기수불기초자료!$B$3:$B$4794,A159,용기수불기초자료!$C$3:$C$4794,$Z$3)</f>
        <v>0</v>
      </c>
      <c r="AC159" s="548">
        <f t="shared" si="1293"/>
        <v>0</v>
      </c>
      <c r="AD159" s="552">
        <v>0</v>
      </c>
      <c r="AE159" s="551">
        <f>SUMIFS(용기수불기초자료!$D$3:$D$4794,용기수불기초자료!$B$3:$B$4794,A159,용기수불기초자료!$C$3:$C$4794,$AD$3)</f>
        <v>0</v>
      </c>
      <c r="AF159" s="551">
        <f>SUMIFS(용기수불기초자료!$G$3:$G$4794,용기수불기초자료!$B$3:$B$4794,A159,용기수불기초자료!$C$3:$C$4794,$AD$3)</f>
        <v>0</v>
      </c>
      <c r="AG159" s="548">
        <f t="shared" si="1294"/>
        <v>0</v>
      </c>
      <c r="AH159" s="549">
        <v>5</v>
      </c>
      <c r="AI159" s="551">
        <f>SUMIFS(용기수불기초자료!$D$3:$D$4794,용기수불기초자료!$B$3:$B$4794,A159,용기수불기초자료!$C$3:$C$4794,$AH$3)</f>
        <v>0</v>
      </c>
      <c r="AJ159" s="551">
        <f>SUMIFS(용기수불기초자료!$G$3:$G$4794,용기수불기초자료!$B$3:$B$4794,A159,용기수불기초자료!$C$3:$C$4794,$AH$3)</f>
        <v>0</v>
      </c>
      <c r="AK159" s="547">
        <f t="shared" si="1295"/>
        <v>5</v>
      </c>
      <c r="AL159" s="552">
        <v>0</v>
      </c>
      <c r="AM159" s="551">
        <f>SUMIFS(용기수불기초자료!$D$3:$D$4794,용기수불기초자료!$B$3:$B$4794,A159,용기수불기초자료!$C$3:$C$4794,$AL$3)</f>
        <v>0</v>
      </c>
      <c r="AN159" s="551">
        <f>SUMIFS(용기수불기초자료!$G$3:$G$4794,용기수불기초자료!$B$3:$B$4794,A159,용기수불기초자료!$C$3:$C$4794,$AL$3)</f>
        <v>0</v>
      </c>
      <c r="AO159" s="548">
        <f t="shared" si="1296"/>
        <v>0</v>
      </c>
      <c r="AP159" s="552">
        <v>0</v>
      </c>
      <c r="AQ159" s="551">
        <f>SUMIFS(용기수불기초자료!$D$3:$D$4794,용기수불기초자료!$B$3:$B$4794,A159,용기수불기초자료!$C$3:$C$4794,$AP$3)</f>
        <v>0</v>
      </c>
      <c r="AR159" s="551">
        <f>SUMIFS(용기수불기초자료!$G$3:$G$4794,용기수불기초자료!$B$3:$B$4794,A159,용기수불기초자료!$C$3:$C$4794,$AP$3)</f>
        <v>0</v>
      </c>
      <c r="AS159" s="548">
        <f t="shared" si="1297"/>
        <v>0</v>
      </c>
      <c r="AT159" s="552">
        <v>8</v>
      </c>
      <c r="AU159" s="551">
        <f>SUMIFS(용기수불기초자료!$D$3:$D$4794,용기수불기초자료!$B$3:$B$4794,A159,용기수불기초자료!$C$3:$C$4794,$AT$3)</f>
        <v>0</v>
      </c>
      <c r="AV159" s="551">
        <f>SUMIFS(용기수불기초자료!$G$3:$G$4794,용기수불기초자료!$B$3:$B$4794,A159,용기수불기초자료!$C$3:$C$4794,$AT$3)</f>
        <v>0</v>
      </c>
      <c r="AW159" s="548">
        <f t="shared" si="1298"/>
        <v>8</v>
      </c>
      <c r="AX159" s="549">
        <v>0</v>
      </c>
      <c r="AY159" s="550">
        <f>SUMIFS(용기수불기초자료!$D$3:$D$4794,용기수불기초자료!$B$3:$B$4794,A159,용기수불기초자료!$C$3:$C$4794,$AX$3)</f>
        <v>0</v>
      </c>
      <c r="AZ159" s="551">
        <f>SUMIFS(용기수불기초자료!$G$3:$G$4794,용기수불기초자료!$B$3:$B$4794,A159,용기수불기초자료!$C$3:$C$4794,$AX$3)</f>
        <v>0</v>
      </c>
      <c r="BA159" s="547">
        <f t="shared" si="1299"/>
        <v>0</v>
      </c>
      <c r="BB159" s="552">
        <v>0</v>
      </c>
      <c r="BC159" s="550">
        <f>SUMIFS(용기수불기초자료!$D$3:$D$4794,용기수불기초자료!$B$3:$B$4794,A159,용기수불기초자료!$C$3:$C$4794,$BB$3)</f>
        <v>0</v>
      </c>
      <c r="BD159" s="551">
        <f>SUMIFS(용기수불기초자료!$G$3:$G$4794,용기수불기초자료!$B$3:$B$4794,A159,용기수불기초자료!$C$3:$C$4794,$BB$3)</f>
        <v>0</v>
      </c>
      <c r="BE159" s="548">
        <f t="shared" si="1300"/>
        <v>0</v>
      </c>
      <c r="BF159" s="549">
        <v>0</v>
      </c>
      <c r="BG159" s="550">
        <f>SUMIFS(용기수불기초자료!$D$3:$D$4794,용기수불기초자료!$B$3:$B$4794,A159,용기수불기초자료!$C$3:$C$4794,$BF$3)</f>
        <v>0</v>
      </c>
      <c r="BH159" s="551">
        <f>SUMIFS(용기수불기초자료!$G$3:$G$4794,용기수불기초자료!$B$3:$B$4794,A159,용기수불기초자료!$C$3:$C$4794,$BF$3)</f>
        <v>0</v>
      </c>
      <c r="BI159" s="547">
        <f t="shared" si="1301"/>
        <v>0</v>
      </c>
      <c r="BJ159" s="552">
        <v>0</v>
      </c>
      <c r="BK159" s="550">
        <f>SUMIFS(용기수불기초자료!$D$3:$D$4794,용기수불기초자료!$B$3:$B$4794,A159,용기수불기초자료!$C$3:$C$4794,$BJ$3)</f>
        <v>0</v>
      </c>
      <c r="BL159" s="551">
        <f>SUMIFS(용기수불기초자료!$G$3:$G$4794,용기수불기초자료!$B$3:$B$4794,A159,용기수불기초자료!$C$3:$C$4794,$BJ$3)</f>
        <v>0</v>
      </c>
      <c r="BM159" s="548">
        <f t="shared" si="1302"/>
        <v>0</v>
      </c>
      <c r="BN159" s="552">
        <v>0</v>
      </c>
      <c r="BO159" s="550">
        <f>SUMIFS(용기수불기초자료!$D$3:$D$4794,용기수불기초자료!$B$3:$B$4794,A159,용기수불기초자료!$C$3:$C$4794,$BN$3)</f>
        <v>0</v>
      </c>
      <c r="BP159" s="551">
        <f>SUMIFS(용기수불기초자료!$G$3:$G$4794,용기수불기초자료!$B$3:$B$4794,A159,용기수불기초자료!$C$3:$C$4794,$BN$3)</f>
        <v>0</v>
      </c>
      <c r="BQ159" s="548">
        <f t="shared" si="1303"/>
        <v>0</v>
      </c>
      <c r="BR159" s="552">
        <v>2</v>
      </c>
      <c r="BS159" s="550">
        <f>SUMIFS(용기수불기초자료!$D$3:$D$4794,용기수불기초자료!$B$3:$B$4794,A159,용기수불기초자료!$C$3:$C$4794,$BR$3)</f>
        <v>1</v>
      </c>
      <c r="BT159" s="551">
        <f>SUMIFS(용기수불기초자료!$G$3:$G$4794,용기수불기초자료!$B$3:$B$4794,A159,용기수불기초자료!$C$3:$C$4794,$BR$3)</f>
        <v>1</v>
      </c>
      <c r="BU159" s="548">
        <f t="shared" si="1304"/>
        <v>2</v>
      </c>
      <c r="BV159" s="549">
        <v>0</v>
      </c>
      <c r="BW159" s="550">
        <f>SUMIFS(용기수불기초자료!$D$3:$D$4794,용기수불기초자료!$B$3:$B$4794,A159,용기수불기초자료!$C$3:$C$4794,$BV$3)</f>
        <v>0</v>
      </c>
      <c r="BX159" s="551">
        <f>SUMIFS(용기수불기초자료!$G$3:$G$4794,용기수불기초자료!$B$3:$B$4794,A159,용기수불기초자료!$C$3:$C$4794,$BV$3)</f>
        <v>0</v>
      </c>
      <c r="BY159" s="547">
        <f t="shared" si="1305"/>
        <v>0</v>
      </c>
      <c r="BZ159" s="552">
        <v>0</v>
      </c>
      <c r="CA159" s="550">
        <f>SUMIFS(용기수불기초자료!$D$3:$D$4794,용기수불기초자료!$B$3:$B$4794,A159,용기수불기초자료!$C$3:$C$4794,$BZ$3)</f>
        <v>0</v>
      </c>
      <c r="CB159" s="551">
        <f>SUMIFS(용기수불기초자료!$G$3:$G$4794,용기수불기초자료!$B$3:$B$4794,A159,용기수불기초자료!$C$3:$C$4794,$BZ$3)</f>
        <v>0</v>
      </c>
      <c r="CC159" s="548">
        <f t="shared" si="1306"/>
        <v>0</v>
      </c>
      <c r="CD159" s="552">
        <v>0</v>
      </c>
      <c r="CE159" s="550">
        <f>SUMIFS(용기수불기초자료!$D$3:$D$4794,용기수불기초자료!$B$3:$B$4794,A159,용기수불기초자료!$C$3:$C$4794,$CD$3)</f>
        <v>0</v>
      </c>
      <c r="CF159" s="551">
        <f>SUMIFS(용기수불기초자료!$G$3:$G$4794,용기수불기초자료!$B$3:$B$4794,A159,용기수불기초자료!$C$3:$C$4794,$CD$3)</f>
        <v>0</v>
      </c>
      <c r="CG159" s="548">
        <f t="shared" si="1307"/>
        <v>0</v>
      </c>
      <c r="CH159" s="552">
        <v>0</v>
      </c>
      <c r="CI159" s="550">
        <f>SUMIFS(용기수불기초자료!$D$3:$D$4794,용기수불기초자료!$B$3:$B$4794,A159,용기수불기초자료!$C$3:$C$4794,$CH$3)</f>
        <v>0</v>
      </c>
      <c r="CJ159" s="551">
        <f>SUMIFS(용기수불기초자료!$G$3:$G$4794,용기수불기초자료!$B$3:$B$4794,A159,용기수불기초자료!$C$3:$C$4794,$CH$3)</f>
        <v>0</v>
      </c>
      <c r="CK159" s="548">
        <f t="shared" ref="CK159:CK160" si="1330">CH159+CI159-CJ159</f>
        <v>0</v>
      </c>
      <c r="CL159" s="549">
        <v>0</v>
      </c>
      <c r="CM159" s="550">
        <f>SUMIFS(용기수불기초자료!$D$3:$D$4794,용기수불기초자료!$B$3:$B$4794,A159,용기수불기초자료!$C$3:$C$4794,$CL$3)</f>
        <v>0</v>
      </c>
      <c r="CN159" s="551">
        <f>SUMIFS(용기수불기초자료!$G$3:$G$4794,용기수불기초자료!$B$3:$B$4794,A159,용기수불기초자료!$C$3:$C$4794,$CL$3)</f>
        <v>0</v>
      </c>
      <c r="CO159" s="547">
        <f t="shared" si="1308"/>
        <v>0</v>
      </c>
      <c r="CP159" s="552">
        <v>0</v>
      </c>
      <c r="CQ159" s="550">
        <f>SUMIFS(용기수불기초자료!$D$3:$D$4794,용기수불기초자료!$B$3:$B$4794,A159,용기수불기초자료!$C$3:$C$4794,$CP$3)</f>
        <v>0</v>
      </c>
      <c r="CR159" s="551">
        <f>SUMIFS(용기수불기초자료!$G$3:$G$4794,용기수불기초자료!$B$3:$B$4794,A159,용기수불기초자료!$C$3:$C$4794,$CP$3)</f>
        <v>0</v>
      </c>
      <c r="CS159" s="548">
        <f t="shared" si="1309"/>
        <v>0</v>
      </c>
      <c r="CT159" s="549">
        <v>0</v>
      </c>
      <c r="CU159" s="550">
        <f>SUMIFS(용기수불기초자료!$D$3:$D$4794,용기수불기초자료!$B$3:$B$4794,A159,용기수불기초자료!$C$3:$C$4794,$CT$3)</f>
        <v>0</v>
      </c>
      <c r="CV159" s="551">
        <f>SUMIFS(용기수불기초자료!$G$3:$G$4794,용기수불기초자료!$B$3:$B$4794,A159,용기수불기초자료!$C$3:$C$4794,$CT$3)</f>
        <v>0</v>
      </c>
      <c r="CW159" s="547">
        <f t="shared" si="1310"/>
        <v>0</v>
      </c>
      <c r="CX159" s="552">
        <v>0</v>
      </c>
      <c r="CY159" s="550">
        <f>SUMIFS(용기수불기초자료!$D$3:$D$4794,용기수불기초자료!$B$3:$B$4794,A159,용기수불기초자료!$C$3:$C$4794,$CX$3)</f>
        <v>0</v>
      </c>
      <c r="CZ159" s="551">
        <f>SUMIFS(용기수불기초자료!$G$3:$G$4794,용기수불기초자료!$B$3:$B$4794,A159,용기수불기초자료!$C$3:$C$4794,$CX$3)</f>
        <v>0</v>
      </c>
      <c r="DA159" s="548">
        <f t="shared" si="1311"/>
        <v>0</v>
      </c>
      <c r="DB159" s="549">
        <v>0</v>
      </c>
      <c r="DC159" s="550">
        <f>SUMIFS(용기수불기초자료!$D$3:$D$4794,용기수불기초자료!$B$3:$B$4794,A159,용기수불기초자료!$C$3:$C$4794,$DB$3)</f>
        <v>0</v>
      </c>
      <c r="DD159" s="551">
        <f>SUMIFS(용기수불기초자료!$G$3:$G$4794,용기수불기초자료!$B$3:$B$4794,A159,용기수불기초자료!$C$3:$C$4794,$DB$3)</f>
        <v>0</v>
      </c>
      <c r="DE159" s="547">
        <f t="shared" si="1312"/>
        <v>0</v>
      </c>
      <c r="DF159" s="552">
        <v>0</v>
      </c>
      <c r="DG159" s="550">
        <f>SUMIFS(용기수불기초자료!$D$3:$D$4794,용기수불기초자료!$B$3:$B$4794,A159,용기수불기초자료!$C$3:$C$4794,$DF$3)</f>
        <v>0</v>
      </c>
      <c r="DH159" s="551">
        <f>SUMIFS(용기수불기초자료!$G$3:$G$4794,용기수불기초자료!$B$3:$B$4794,A159,용기수불기초자료!$C$3:$C$4794,$DF$3)</f>
        <v>0</v>
      </c>
      <c r="DI159" s="548">
        <f t="shared" si="1313"/>
        <v>0</v>
      </c>
      <c r="DJ159" s="552">
        <v>0</v>
      </c>
      <c r="DK159" s="550">
        <f>SUMIFS(용기수불기초자료!$D$3:$D$4794,용기수불기초자료!$B$3:$B$4794,A159,용기수불기초자료!$C$3:$C$4794,$DJ$3)</f>
        <v>0</v>
      </c>
      <c r="DL159" s="551">
        <f>SUMIFS(용기수불기초자료!$G$3:$G$4794,용기수불기초자료!$B$3:$B$4794,A159,용기수불기초자료!$C$3:$C$4794,$DJ$3)</f>
        <v>0</v>
      </c>
      <c r="DM159" s="548">
        <f t="shared" si="1314"/>
        <v>0</v>
      </c>
      <c r="DN159" s="552">
        <v>0</v>
      </c>
      <c r="DO159" s="550">
        <f>SUMIFS(용기수불기초자료!$D$3:$D$4794,용기수불기초자료!$B$3:$B$4794,A159,용기수불기초자료!$C$3:$C$4794,$DN$3)</f>
        <v>0</v>
      </c>
      <c r="DP159" s="551">
        <f>SUMIFS(용기수불기초자료!$G$3:$G$4794,용기수불기초자료!$B$3:$B$4794,A159,용기수불기초자료!$C$3:$C$4794,$DN$3)</f>
        <v>0</v>
      </c>
      <c r="DQ159" s="554">
        <f t="shared" si="1315"/>
        <v>0</v>
      </c>
      <c r="DR159" s="549">
        <v>0</v>
      </c>
      <c r="DS159" s="550">
        <f>SUMIFS(용기수불기초자료!$D$3:$D$4794,용기수불기초자료!$B$3:$B$4794,A159,용기수불기초자료!$C$3:$C$4794,$DR$3)</f>
        <v>0</v>
      </c>
      <c r="DT159" s="551">
        <f>SUMIFS(용기수불기초자료!$G$3:$G$4794,용기수불기초자료!$B$3:$B$4794,A159,용기수불기초자료!$C$3:$C$4794,$DR$3)</f>
        <v>0</v>
      </c>
      <c r="DU159" s="547">
        <f t="shared" si="1316"/>
        <v>0</v>
      </c>
      <c r="DV159" s="552">
        <v>1</v>
      </c>
      <c r="DW159" s="550">
        <f>SUMIFS(용기수불기초자료!$D$3:$D$4794,용기수불기초자료!$B$3:$B$4794,A159,용기수불기초자료!$C$3:$C$4794,$DV$3)</f>
        <v>0</v>
      </c>
      <c r="DX159" s="551">
        <f>SUMIFS(용기수불기초자료!$G$3:$G$4794,용기수불기초자료!$B$3:$B$4794,A159,용기수불기초자료!$C$3:$C$4794,$DV$3)</f>
        <v>1</v>
      </c>
      <c r="DY159" s="548">
        <f t="shared" si="1317"/>
        <v>0</v>
      </c>
      <c r="DZ159" s="549">
        <v>0</v>
      </c>
      <c r="EA159" s="550">
        <f>SUMIFS(용기수불기초자료!$D$3:$D$4794,용기수불기초자료!$B$3:$B$4794,A159,용기수불기초자료!$C$3:$C$4794,$DZ$3)</f>
        <v>0</v>
      </c>
      <c r="EB159" s="551">
        <f>SUMIFS(용기수불기초자료!$G$3:$G$4794,용기수불기초자료!$B$3:$B$4794,A159,용기수불기초자료!$C$3:$C$4794,$DZ$3)</f>
        <v>0</v>
      </c>
      <c r="EC159" s="547">
        <f t="shared" si="1318"/>
        <v>0</v>
      </c>
      <c r="ED159" s="552">
        <v>0</v>
      </c>
      <c r="EE159" s="550">
        <f>SUMIFS(용기수불기초자료!$D$3:$D$4794,용기수불기초자료!$B$3:$B$4794,A159,용기수불기초자료!$C$3:$C$4794,$ED$3)</f>
        <v>0</v>
      </c>
      <c r="EF159" s="551">
        <f>SUMIFS(용기수불기초자료!$G$3:$G$4794,용기수불기초자료!$B$3:$B$4794,A159,용기수불기초자료!$C$3:$C$4794,$ED$3)</f>
        <v>0</v>
      </c>
      <c r="EG159" s="548">
        <f t="shared" si="1319"/>
        <v>0</v>
      </c>
      <c r="EH159" s="552">
        <v>0</v>
      </c>
      <c r="EI159" s="550">
        <f>SUMIFS(용기수불기초자료!$D$3:$D$4794,용기수불기초자료!$B$3:$B$4794,A159,용기수불기초자료!$C$3:$C$4794,$EH$3)</f>
        <v>0</v>
      </c>
      <c r="EJ159" s="551">
        <f>SUMIFS(용기수불기초자료!$G$3:$G$4794,용기수불기초자료!$B$3:$B$4794,A159,용기수불기초자료!$C$3:$C$4794,$EH$3)</f>
        <v>0</v>
      </c>
      <c r="EK159" s="548">
        <f t="shared" si="1320"/>
        <v>0</v>
      </c>
      <c r="EL159" s="549">
        <v>0</v>
      </c>
      <c r="EM159" s="550">
        <f>SUMIFS(용기수불기초자료!$D$3:$D$4794,용기수불기초자료!$B$3:$B$4794,A159,용기수불기초자료!$C$3:$C$4794,$EL$3)</f>
        <v>0</v>
      </c>
      <c r="EN159" s="551">
        <f>SUMIFS(용기수불기초자료!$G$3:$G$4794,용기수불기초자료!$B$3:$B$4794,A159,용기수불기초자료!$C$3:$C$4794,$EL$3)</f>
        <v>0</v>
      </c>
      <c r="EO159" s="547">
        <f t="shared" si="1321"/>
        <v>0</v>
      </c>
      <c r="EP159" s="552">
        <v>0</v>
      </c>
      <c r="EQ159" s="550">
        <f>SUMIFS(용기수불기초자료!$D$3:$D$4794,용기수불기초자료!$B$3:$B$4794,A159,용기수불기초자료!$C$3:$C$4794,$EP$3)</f>
        <v>0</v>
      </c>
      <c r="ER159" s="551">
        <f>SUMIFS(용기수불기초자료!$G$3:$G$4794,용기수불기초자료!$B$3:$B$4794,A159,용기수불기초자료!$C$3:$C$4794,$EP$3)</f>
        <v>0</v>
      </c>
      <c r="ES159" s="548">
        <f t="shared" si="1322"/>
        <v>0</v>
      </c>
      <c r="ET159" s="552">
        <v>0</v>
      </c>
      <c r="EU159" s="550">
        <f>SUMIFS(용기수불기초자료!$D$3:$D$4794,용기수불기초자료!$B$3:$B$4794,A159,용기수불기초자료!$C$3:$C$4794,$ET$3)</f>
        <v>0</v>
      </c>
      <c r="EV159" s="551">
        <f>SUMIFS(용기수불기초자료!$G$3:$G$4794,용기수불기초자료!$B$3:$B$4794,A159,용기수불기초자료!$C$3:$C$4794,$ET$3)</f>
        <v>0</v>
      </c>
      <c r="EW159" s="548">
        <f t="shared" si="1323"/>
        <v>0</v>
      </c>
      <c r="EX159" s="552">
        <v>0</v>
      </c>
      <c r="EY159" s="550">
        <f>SUMIFS(용기수불기초자료!$D$3:$D$4794,용기수불기초자료!$B$3:$B$4794,A159,용기수불기초자료!$C$3:$C$4794,$EX$3)</f>
        <v>0</v>
      </c>
      <c r="EZ159" s="551">
        <f>SUMIFS(용기수불기초자료!$G$3:$G$4794,용기수불기초자료!$B$3:$B$4794,A159,용기수불기초자료!$C$3:$C$4794,$EX$3)</f>
        <v>0</v>
      </c>
      <c r="FA159" s="554">
        <f t="shared" si="1324"/>
        <v>0</v>
      </c>
      <c r="FB159" s="552">
        <v>0</v>
      </c>
      <c r="FC159" s="555">
        <f>SUMIFS(용기수불기초자료!$D$3:$D$4794,용기수불기초자료!$B$3:$B$4794,A159,용기수불기초자료!$C$3:$C$4794,$FB$3)</f>
        <v>0</v>
      </c>
      <c r="FD159" s="555">
        <f>SUMIFS(용기수불기초자료!$G$3:$G$4794,용기수불기초자료!$B$3:$B$4794,A159,용기수불기초자료!$C$3:$C$4794,$FB$3)</f>
        <v>0</v>
      </c>
      <c r="FE159" s="554">
        <f t="shared" si="1325"/>
        <v>0</v>
      </c>
      <c r="FF159" s="552">
        <v>0</v>
      </c>
      <c r="FG159" s="555">
        <f>SUMIFS(용기수불기초자료!$D$3:$D$4794,용기수불기초자료!$B$3:$B$4794,A159,용기수불기초자료!$C$3:$C$4794,$FF$3)</f>
        <v>0</v>
      </c>
      <c r="FH159" s="555">
        <f>SUMIFS(용기수불기초자료!$G$3:$G$4794,용기수불기초자료!$B$3:$B$4794,A159,용기수불기초자료!$C$3:$C$4794,$FF$3)</f>
        <v>0</v>
      </c>
      <c r="FI159" s="554">
        <f t="shared" si="1326"/>
        <v>0</v>
      </c>
      <c r="FJ159" s="552">
        <v>0</v>
      </c>
      <c r="FK159" s="555">
        <f>SUMIFS(용기수불기초자료!$D$3:$D$4794,용기수불기초자료!$B$3:$B$4794,$A159,용기수불기초자료!$C$3:$C$4794,$FJ$3)</f>
        <v>0</v>
      </c>
      <c r="FL159" s="555">
        <f>SUMIFS(용기수불기초자료!$G$3:$G$4794,용기수불기초자료!$B$3:$B$4794,$A159,용기수불기초자료!$C$3:$C$4794,$FJ$3)</f>
        <v>0</v>
      </c>
      <c r="FM159" s="554">
        <f t="shared" si="1327"/>
        <v>0</v>
      </c>
      <c r="FN159" s="552">
        <v>0</v>
      </c>
      <c r="FO159" s="555">
        <f>SUMIFS(용기수불기초자료!$D$3:$D$4794,용기수불기초자료!$B$3:$B$4794,$A159,용기수불기초자료!$C$3:$C$4794,$FN$3)</f>
        <v>0</v>
      </c>
      <c r="FP159" s="555">
        <f>SUMIFS(용기수불기초자료!$G$3:$G$4794,용기수불기초자료!$B$3:$B$4794,$A159,용기수불기초자료!$C$3:$C$4794,$FN$3)</f>
        <v>0</v>
      </c>
      <c r="FQ159" s="554">
        <f t="shared" si="1328"/>
        <v>0</v>
      </c>
      <c r="FR159" s="558">
        <v>0</v>
      </c>
      <c r="FS159" s="582">
        <f>SUMIF(기화기수불!$B$4:$B$628,A159,기화기수불!$D$4:$D$628)</f>
        <v>0</v>
      </c>
      <c r="FT159" s="582">
        <f>SUMIF(기화기수불!$B$4:$B$628,A159,기화기수불!$C$4:$C$628)</f>
        <v>0</v>
      </c>
      <c r="FU159" s="559">
        <f t="shared" si="1329"/>
        <v>0</v>
      </c>
      <c r="FW159" s="228"/>
    </row>
    <row r="160" spans="1:179" s="663" customFormat="1" x14ac:dyDescent="0.3">
      <c r="A160" s="683" t="s">
        <v>992</v>
      </c>
      <c r="B160" s="652">
        <f t="shared" si="920"/>
        <v>2</v>
      </c>
      <c r="C160" s="653">
        <f t="shared" si="921"/>
        <v>0</v>
      </c>
      <c r="D160" s="653">
        <f t="shared" si="922"/>
        <v>0</v>
      </c>
      <c r="E160" s="654">
        <f t="shared" si="923"/>
        <v>2</v>
      </c>
      <c r="F160" s="655">
        <v>0</v>
      </c>
      <c r="G160" s="656">
        <f>SUMIFS(용기수불기초자료!$D$3:$D$4794,용기수불기초자료!$B$3:$B$4794,A160,용기수불기초자료!$C$3:$C$4794,$F$3)</f>
        <v>0</v>
      </c>
      <c r="H160" s="657">
        <f>SUMIFS(용기수불기초자료!$G$3:$G$4794,용기수불기초자료!$B$3:$B$4794,A160,용기수불기초자료!$C$3:$C$4794,$F$3)</f>
        <v>0</v>
      </c>
      <c r="I160" s="653">
        <f t="shared" si="1288"/>
        <v>0</v>
      </c>
      <c r="J160" s="658">
        <v>0</v>
      </c>
      <c r="K160" s="656">
        <f>SUMIFS(용기수불기초자료!$D$3:$D$4794,용기수불기초자료!$B$3:$B$4794,A160,용기수불기초자료!$C$3:$C$4794,$J$3)</f>
        <v>0</v>
      </c>
      <c r="L160" s="657">
        <f>SUMIFS(용기수불기초자료!$G$3:$G$4794,용기수불기초자료!$B$3:$B$4794,A160,용기수불기초자료!$C$3:$C$4794,$J$3)</f>
        <v>0</v>
      </c>
      <c r="M160" s="654">
        <f t="shared" si="1289"/>
        <v>0</v>
      </c>
      <c r="N160" s="655">
        <v>0</v>
      </c>
      <c r="O160" s="656">
        <f>SUMIFS(용기수불기초자료!$D$3:$D$4794,용기수불기초자료!$B$3:$B$4794,A160,용기수불기초자료!$C$3:$C$4794,$N$3)</f>
        <v>0</v>
      </c>
      <c r="P160" s="657">
        <f>SUMIFS(용기수불기초자료!$G$3:$G$4794,용기수불기초자료!$B$3:$B$4794,A160,용기수불기초자료!$C$3:$C$4794,$N$3)</f>
        <v>0</v>
      </c>
      <c r="Q160" s="653">
        <f t="shared" si="1290"/>
        <v>0</v>
      </c>
      <c r="R160" s="658">
        <v>0</v>
      </c>
      <c r="S160" s="657">
        <f>SUMIFS(용기수불기초자료!$D$3:$D$4794,용기수불기초자료!$B$3:$B$4794,A160,용기수불기초자료!$C$3:$C$4794,$R$3)</f>
        <v>0</v>
      </c>
      <c r="T160" s="657">
        <f>SUMIFS(용기수불기초자료!$G$3:$G$4794,용기수불기초자료!$B$3:$B$4794,A160,용기수불기초자료!$C$3:$C$4794,$R$3)</f>
        <v>0</v>
      </c>
      <c r="U160" s="654">
        <f t="shared" si="1291"/>
        <v>0</v>
      </c>
      <c r="V160" s="655">
        <v>0</v>
      </c>
      <c r="W160" s="657">
        <f>SUMIFS(용기수불기초자료!$D$3:$D$4794,용기수불기초자료!$B$3:$B$4794,A160,용기수불기초자료!$C$3:$C$4794,$V$3)</f>
        <v>0</v>
      </c>
      <c r="X160" s="657">
        <f>SUMIFS(용기수불기초자료!$G$3:$G$4794,용기수불기초자료!$B$3:$B$4794,A160,용기수불기초자료!$C$3:$C$4794,$V$3)</f>
        <v>0</v>
      </c>
      <c r="Y160" s="653">
        <f t="shared" si="1292"/>
        <v>0</v>
      </c>
      <c r="Z160" s="658">
        <v>0</v>
      </c>
      <c r="AA160" s="657">
        <f>SUMIFS(용기수불기초자료!$D$3:$D$4794,용기수불기초자료!$B$3:$B$4794,A160,용기수불기초자료!$C$3:$C$4794,$Z$3)</f>
        <v>0</v>
      </c>
      <c r="AB160" s="657">
        <f>SUMIFS(용기수불기초자료!$G$3:$G$4794,용기수불기초자료!$B$3:$B$4794,A160,용기수불기초자료!$C$3:$C$4794,$Z$3)</f>
        <v>0</v>
      </c>
      <c r="AC160" s="654">
        <f t="shared" si="1293"/>
        <v>0</v>
      </c>
      <c r="AD160" s="658">
        <v>0</v>
      </c>
      <c r="AE160" s="657">
        <f>SUMIFS(용기수불기초자료!$D$3:$D$4794,용기수불기초자료!$B$3:$B$4794,A160,용기수불기초자료!$C$3:$C$4794,$AD$3)</f>
        <v>0</v>
      </c>
      <c r="AF160" s="657">
        <f>SUMIFS(용기수불기초자료!$G$3:$G$4794,용기수불기초자료!$B$3:$B$4794,A160,용기수불기초자료!$C$3:$C$4794,$AD$3)</f>
        <v>0</v>
      </c>
      <c r="AG160" s="654">
        <f>AD160+AE160-AF160</f>
        <v>0</v>
      </c>
      <c r="AH160" s="655">
        <v>2</v>
      </c>
      <c r="AI160" s="657">
        <f>SUMIFS(용기수불기초자료!$D$3:$D$4794,용기수불기초자료!$B$3:$B$4794,A160,용기수불기초자료!$C$3:$C$4794,$AH$3)</f>
        <v>0</v>
      </c>
      <c r="AJ160" s="657">
        <f>SUMIFS(용기수불기초자료!$G$3:$G$4794,용기수불기초자료!$B$3:$B$4794,A160,용기수불기초자료!$C$3:$C$4794,$AH$3)</f>
        <v>0</v>
      </c>
      <c r="AK160" s="653">
        <f t="shared" si="1295"/>
        <v>2</v>
      </c>
      <c r="AL160" s="658">
        <v>0</v>
      </c>
      <c r="AM160" s="657">
        <f>SUMIFS(용기수불기초자료!$D$3:$D$4794,용기수불기초자료!$B$3:$B$4794,A160,용기수불기초자료!$C$3:$C$4794,$AL$3)</f>
        <v>0</v>
      </c>
      <c r="AN160" s="657">
        <f>SUMIFS(용기수불기초자료!$G$3:$G$4794,용기수불기초자료!$B$3:$B$4794,A160,용기수불기초자료!$C$3:$C$4794,$AL$3)</f>
        <v>0</v>
      </c>
      <c r="AO160" s="654">
        <f t="shared" si="1296"/>
        <v>0</v>
      </c>
      <c r="AP160" s="658">
        <v>0</v>
      </c>
      <c r="AQ160" s="657">
        <f>SUMIFS(용기수불기초자료!$D$3:$D$4794,용기수불기초자료!$B$3:$B$4794,A160,용기수불기초자료!$C$3:$C$4794,$AP$3)</f>
        <v>0</v>
      </c>
      <c r="AR160" s="657">
        <f>SUMIFS(용기수불기초자료!$G$3:$G$4794,용기수불기초자료!$B$3:$B$4794,A160,용기수불기초자료!$C$3:$C$4794,$AP$3)</f>
        <v>0</v>
      </c>
      <c r="AS160" s="654">
        <f t="shared" si="1297"/>
        <v>0</v>
      </c>
      <c r="AT160" s="658">
        <v>0</v>
      </c>
      <c r="AU160" s="657">
        <f>SUMIFS(용기수불기초자료!$D$3:$D$4794,용기수불기초자료!$B$3:$B$4794,A160,용기수불기초자료!$C$3:$C$4794,$AT$3)</f>
        <v>0</v>
      </c>
      <c r="AV160" s="657">
        <f>SUMIFS(용기수불기초자료!$G$3:$G$4794,용기수불기초자료!$B$3:$B$4794,A160,용기수불기초자료!$C$3:$C$4794,$AT$3)</f>
        <v>0</v>
      </c>
      <c r="AW160" s="654">
        <f t="shared" si="1298"/>
        <v>0</v>
      </c>
      <c r="AX160" s="655">
        <v>-1</v>
      </c>
      <c r="AY160" s="656">
        <f>SUMIFS(용기수불기초자료!$D$3:$D$4794,용기수불기초자료!$B$3:$B$4794,A160,용기수불기초자료!$C$3:$C$4794,$AX$3)</f>
        <v>0</v>
      </c>
      <c r="AZ160" s="657">
        <f>SUMIFS(용기수불기초자료!$G$3:$G$4794,용기수불기초자료!$B$3:$B$4794,A160,용기수불기초자료!$C$3:$C$4794,$AX$3)</f>
        <v>0</v>
      </c>
      <c r="BA160" s="653">
        <f>AX160+AY160-AZ160</f>
        <v>-1</v>
      </c>
      <c r="BB160" s="658">
        <v>0</v>
      </c>
      <c r="BC160" s="656">
        <f>SUMIFS(용기수불기초자료!$D$3:$D$4794,용기수불기초자료!$B$3:$B$4794,A160,용기수불기초자료!$C$3:$C$4794,$BB$3)</f>
        <v>0</v>
      </c>
      <c r="BD160" s="657">
        <f>SUMIFS(용기수불기초자료!$G$3:$G$4794,용기수불기초자료!$B$3:$B$4794,A160,용기수불기초자료!$C$3:$C$4794,$BB$3)</f>
        <v>0</v>
      </c>
      <c r="BE160" s="654">
        <f t="shared" si="1300"/>
        <v>0</v>
      </c>
      <c r="BF160" s="655">
        <v>0</v>
      </c>
      <c r="BG160" s="656">
        <f>SUMIFS(용기수불기초자료!$D$3:$D$4794,용기수불기초자료!$B$3:$B$4794,A160,용기수불기초자료!$C$3:$C$4794,$BF$3)</f>
        <v>0</v>
      </c>
      <c r="BH160" s="657">
        <f>SUMIFS(용기수불기초자료!$G$3:$G$4794,용기수불기초자료!$B$3:$B$4794,A160,용기수불기초자료!$C$3:$C$4794,$BF$3)</f>
        <v>0</v>
      </c>
      <c r="BI160" s="653">
        <f t="shared" si="1301"/>
        <v>0</v>
      </c>
      <c r="BJ160" s="658">
        <v>0</v>
      </c>
      <c r="BK160" s="656">
        <f>SUMIFS(용기수불기초자료!$D$3:$D$4794,용기수불기초자료!$B$3:$B$4794,A160,용기수불기초자료!$C$3:$C$4794,$BJ$3)</f>
        <v>0</v>
      </c>
      <c r="BL160" s="657">
        <f>SUMIFS(용기수불기초자료!$G$3:$G$4794,용기수불기초자료!$B$3:$B$4794,A160,용기수불기초자료!$C$3:$C$4794,$BJ$3)</f>
        <v>0</v>
      </c>
      <c r="BM160" s="654">
        <f t="shared" si="1302"/>
        <v>0</v>
      </c>
      <c r="BN160" s="658">
        <v>0</v>
      </c>
      <c r="BO160" s="656">
        <f>SUMIFS(용기수불기초자료!$D$3:$D$4794,용기수불기초자료!$B$3:$B$4794,A160,용기수불기초자료!$C$3:$C$4794,$BN$3)</f>
        <v>0</v>
      </c>
      <c r="BP160" s="657">
        <f>SUMIFS(용기수불기초자료!$G$3:$G$4794,용기수불기초자료!$B$3:$B$4794,A160,용기수불기초자료!$C$3:$C$4794,$BN$3)</f>
        <v>0</v>
      </c>
      <c r="BQ160" s="654">
        <f t="shared" si="1303"/>
        <v>0</v>
      </c>
      <c r="BR160" s="658">
        <v>0</v>
      </c>
      <c r="BS160" s="656">
        <f>SUMIFS(용기수불기초자료!$D$3:$D$4794,용기수불기초자료!$B$3:$B$4794,A160,용기수불기초자료!$C$3:$C$4794,$BR$3)</f>
        <v>0</v>
      </c>
      <c r="BT160" s="657">
        <f>SUMIFS(용기수불기초자료!$G$3:$G$4794,용기수불기초자료!$B$3:$B$4794,A160,용기수불기초자료!$C$3:$C$4794,$BR$3)</f>
        <v>0</v>
      </c>
      <c r="BU160" s="654">
        <f t="shared" si="1304"/>
        <v>0</v>
      </c>
      <c r="BV160" s="655">
        <v>0</v>
      </c>
      <c r="BW160" s="656">
        <f>SUMIFS(용기수불기초자료!$D$3:$D$4794,용기수불기초자료!$B$3:$B$4794,A160,용기수불기초자료!$C$3:$C$4794,$BV$3)</f>
        <v>0</v>
      </c>
      <c r="BX160" s="657">
        <f>SUMIFS(용기수불기초자료!$G$3:$G$4794,용기수불기초자료!$B$3:$B$4794,A160,용기수불기초자료!$C$3:$C$4794,$BV$3)</f>
        <v>0</v>
      </c>
      <c r="BY160" s="653">
        <f t="shared" si="1305"/>
        <v>0</v>
      </c>
      <c r="BZ160" s="658">
        <v>0</v>
      </c>
      <c r="CA160" s="656">
        <f>SUMIFS(용기수불기초자료!$D$3:$D$4794,용기수불기초자료!$B$3:$B$4794,A160,용기수불기초자료!$C$3:$C$4794,$BZ$3)</f>
        <v>0</v>
      </c>
      <c r="CB160" s="657">
        <f>SUMIFS(용기수불기초자료!$G$3:$G$4794,용기수불기초자료!$B$3:$B$4794,A160,용기수불기초자료!$C$3:$C$4794,$BZ$3)</f>
        <v>0</v>
      </c>
      <c r="CC160" s="654">
        <f t="shared" si="1306"/>
        <v>0</v>
      </c>
      <c r="CD160" s="658">
        <v>0</v>
      </c>
      <c r="CE160" s="656">
        <f>SUMIFS(용기수불기초자료!$D$3:$D$4794,용기수불기초자료!$B$3:$B$4794,A160,용기수불기초자료!$C$3:$C$4794,$CD$3)</f>
        <v>0</v>
      </c>
      <c r="CF160" s="657">
        <f>SUMIFS(용기수불기초자료!$G$3:$G$4794,용기수불기초자료!$B$3:$B$4794,A160,용기수불기초자료!$C$3:$C$4794,$CD$3)</f>
        <v>0</v>
      </c>
      <c r="CG160" s="654">
        <f t="shared" si="1307"/>
        <v>0</v>
      </c>
      <c r="CH160" s="658">
        <v>0</v>
      </c>
      <c r="CI160" s="656">
        <f>SUMIFS(용기수불기초자료!$D$3:$D$4794,용기수불기초자료!$B$3:$B$4794,A160,용기수불기초자료!$C$3:$C$4794,$CH$3)</f>
        <v>0</v>
      </c>
      <c r="CJ160" s="657">
        <f>SUMIFS(용기수불기초자료!$G$3:$G$4794,용기수불기초자료!$B$3:$B$4794,A160,용기수불기초자료!$C$3:$C$4794,$CH$3)</f>
        <v>0</v>
      </c>
      <c r="CK160" s="654">
        <f t="shared" si="1330"/>
        <v>0</v>
      </c>
      <c r="CL160" s="655">
        <v>0</v>
      </c>
      <c r="CM160" s="656">
        <f>SUMIFS(용기수불기초자료!$D$3:$D$4794,용기수불기초자료!$B$3:$B$4794,A160,용기수불기초자료!$C$3:$C$4794,$CL$3)</f>
        <v>0</v>
      </c>
      <c r="CN160" s="657">
        <f>SUMIFS(용기수불기초자료!$G$3:$G$4794,용기수불기초자료!$B$3:$B$4794,A160,용기수불기초자료!$C$3:$C$4794,$CL$3)</f>
        <v>0</v>
      </c>
      <c r="CO160" s="653">
        <f t="shared" si="1308"/>
        <v>0</v>
      </c>
      <c r="CP160" s="658">
        <v>0</v>
      </c>
      <c r="CQ160" s="656">
        <f>SUMIFS(용기수불기초자료!$D$3:$D$4794,용기수불기초자료!$B$3:$B$4794,A160,용기수불기초자료!$C$3:$C$4794,$CP$3)</f>
        <v>0</v>
      </c>
      <c r="CR160" s="657">
        <f>SUMIFS(용기수불기초자료!$G$3:$G$4794,용기수불기초자료!$B$3:$B$4794,A160,용기수불기초자료!$C$3:$C$4794,$CP$3)</f>
        <v>0</v>
      </c>
      <c r="CS160" s="654">
        <f t="shared" si="1309"/>
        <v>0</v>
      </c>
      <c r="CT160" s="655">
        <v>0</v>
      </c>
      <c r="CU160" s="656">
        <f>SUMIFS(용기수불기초자료!$D$3:$D$4794,용기수불기초자료!$B$3:$B$4794,A160,용기수불기초자료!$C$3:$C$4794,$CT$3)</f>
        <v>0</v>
      </c>
      <c r="CV160" s="657">
        <f>SUMIFS(용기수불기초자료!$G$3:$G$4794,용기수불기초자료!$B$3:$B$4794,A160,용기수불기초자료!$C$3:$C$4794,$CT$3)</f>
        <v>0</v>
      </c>
      <c r="CW160" s="653">
        <f t="shared" si="1310"/>
        <v>0</v>
      </c>
      <c r="CX160" s="658">
        <v>0</v>
      </c>
      <c r="CY160" s="656">
        <f>SUMIFS(용기수불기초자료!$D$3:$D$4794,용기수불기초자료!$B$3:$B$4794,A160,용기수불기초자료!$C$3:$C$4794,$CX$3)</f>
        <v>0</v>
      </c>
      <c r="CZ160" s="657">
        <f>SUMIFS(용기수불기초자료!$G$3:$G$4794,용기수불기초자료!$B$3:$B$4794,A160,용기수불기초자료!$C$3:$C$4794,$CX$3)</f>
        <v>0</v>
      </c>
      <c r="DA160" s="654">
        <f t="shared" si="1311"/>
        <v>0</v>
      </c>
      <c r="DB160" s="655">
        <v>0</v>
      </c>
      <c r="DC160" s="656">
        <f>SUMIFS(용기수불기초자료!$D$3:$D$4794,용기수불기초자료!$B$3:$B$4794,A160,용기수불기초자료!$C$3:$C$4794,$DB$3)</f>
        <v>0</v>
      </c>
      <c r="DD160" s="657">
        <f>SUMIFS(용기수불기초자료!$G$3:$G$4794,용기수불기초자료!$B$3:$B$4794,A160,용기수불기초자료!$C$3:$C$4794,$DB$3)</f>
        <v>0</v>
      </c>
      <c r="DE160" s="653">
        <f t="shared" si="1312"/>
        <v>0</v>
      </c>
      <c r="DF160" s="658">
        <v>0</v>
      </c>
      <c r="DG160" s="656">
        <f>SUMIFS(용기수불기초자료!$D$3:$D$4794,용기수불기초자료!$B$3:$B$4794,A160,용기수불기초자료!$C$3:$C$4794,$DF$3)</f>
        <v>0</v>
      </c>
      <c r="DH160" s="657">
        <f>SUMIFS(용기수불기초자료!$G$3:$G$4794,용기수불기초자료!$B$3:$B$4794,A160,용기수불기초자료!$C$3:$C$4794,$DF$3)</f>
        <v>0</v>
      </c>
      <c r="DI160" s="654">
        <f t="shared" si="1313"/>
        <v>0</v>
      </c>
      <c r="DJ160" s="658">
        <v>0</v>
      </c>
      <c r="DK160" s="656">
        <f>SUMIFS(용기수불기초자료!$D$3:$D$4794,용기수불기초자료!$B$3:$B$4794,A160,용기수불기초자료!$C$3:$C$4794,$DJ$3)</f>
        <v>0</v>
      </c>
      <c r="DL160" s="657">
        <f>SUMIFS(용기수불기초자료!$G$3:$G$4794,용기수불기초자료!$B$3:$B$4794,A160,용기수불기초자료!$C$3:$C$4794,$DJ$3)</f>
        <v>0</v>
      </c>
      <c r="DM160" s="654">
        <f t="shared" si="1314"/>
        <v>0</v>
      </c>
      <c r="DN160" s="658">
        <v>0</v>
      </c>
      <c r="DO160" s="656">
        <f>SUMIFS(용기수불기초자료!$D$3:$D$4794,용기수불기초자료!$B$3:$B$4794,A160,용기수불기초자료!$C$3:$C$4794,$DN$3)</f>
        <v>0</v>
      </c>
      <c r="DP160" s="657">
        <f>SUMIFS(용기수불기초자료!$G$3:$G$4794,용기수불기초자료!$B$3:$B$4794,A160,용기수불기초자료!$C$3:$C$4794,$DN$3)</f>
        <v>0</v>
      </c>
      <c r="DQ160" s="659">
        <f t="shared" si="1315"/>
        <v>0</v>
      </c>
      <c r="DR160" s="655">
        <v>0</v>
      </c>
      <c r="DS160" s="656">
        <f>SUMIFS(용기수불기초자료!$D$3:$D$4794,용기수불기초자료!$B$3:$B$4794,A160,용기수불기초자료!$C$3:$C$4794,$DR$3)</f>
        <v>0</v>
      </c>
      <c r="DT160" s="657">
        <f>SUMIFS(용기수불기초자료!$G$3:$G$4794,용기수불기초자료!$B$3:$B$4794,A160,용기수불기초자료!$C$3:$C$4794,$DR$3)</f>
        <v>0</v>
      </c>
      <c r="DU160" s="653">
        <f t="shared" si="1316"/>
        <v>0</v>
      </c>
      <c r="DV160" s="658">
        <v>1</v>
      </c>
      <c r="DW160" s="656">
        <f>SUMIFS(용기수불기초자료!$D$3:$D$4794,용기수불기초자료!$B$3:$B$4794,A160,용기수불기초자료!$C$3:$C$4794,$DV$3)</f>
        <v>0</v>
      </c>
      <c r="DX160" s="657">
        <f>SUMIFS(용기수불기초자료!$G$3:$G$4794,용기수불기초자료!$B$3:$B$4794,A160,용기수불기초자료!$C$3:$C$4794,$DV$3)</f>
        <v>0</v>
      </c>
      <c r="DY160" s="654">
        <f>DV160+DW160-DX160</f>
        <v>1</v>
      </c>
      <c r="DZ160" s="655">
        <v>0</v>
      </c>
      <c r="EA160" s="656">
        <f>SUMIFS(용기수불기초자료!$D$3:$D$4794,용기수불기초자료!$B$3:$B$4794,A160,용기수불기초자료!$C$3:$C$4794,$DZ$3)</f>
        <v>0</v>
      </c>
      <c r="EB160" s="657">
        <f>SUMIFS(용기수불기초자료!$G$3:$G$4794,용기수불기초자료!$B$3:$B$4794,A160,용기수불기초자료!$C$3:$C$4794,$DZ$3)</f>
        <v>0</v>
      </c>
      <c r="EC160" s="653">
        <f t="shared" si="1318"/>
        <v>0</v>
      </c>
      <c r="ED160" s="658">
        <v>0</v>
      </c>
      <c r="EE160" s="656">
        <f>SUMIFS(용기수불기초자료!$D$3:$D$4794,용기수불기초자료!$B$3:$B$4794,A160,용기수불기초자료!$C$3:$C$4794,$ED$3)</f>
        <v>0</v>
      </c>
      <c r="EF160" s="657">
        <f>SUMIFS(용기수불기초자료!$G$3:$G$4794,용기수불기초자료!$B$3:$B$4794,A160,용기수불기초자료!$C$3:$C$4794,$ED$3)</f>
        <v>0</v>
      </c>
      <c r="EG160" s="654">
        <f t="shared" si="1319"/>
        <v>0</v>
      </c>
      <c r="EH160" s="658">
        <v>0</v>
      </c>
      <c r="EI160" s="656">
        <f>SUMIFS(용기수불기초자료!$D$3:$D$4794,용기수불기초자료!$B$3:$B$4794,A160,용기수불기초자료!$C$3:$C$4794,$EH$3)</f>
        <v>0</v>
      </c>
      <c r="EJ160" s="657">
        <f>SUMIFS(용기수불기초자료!$G$3:$G$4794,용기수불기초자료!$B$3:$B$4794,A160,용기수불기초자료!$C$3:$C$4794,$EH$3)</f>
        <v>0</v>
      </c>
      <c r="EK160" s="654">
        <f t="shared" si="1320"/>
        <v>0</v>
      </c>
      <c r="EL160" s="655">
        <v>0</v>
      </c>
      <c r="EM160" s="656">
        <f>SUMIFS(용기수불기초자료!$D$3:$D$4794,용기수불기초자료!$B$3:$B$4794,A160,용기수불기초자료!$C$3:$C$4794,$EL$3)</f>
        <v>0</v>
      </c>
      <c r="EN160" s="657">
        <f>SUMIFS(용기수불기초자료!$G$3:$G$4794,용기수불기초자료!$B$3:$B$4794,A160,용기수불기초자료!$C$3:$C$4794,$EL$3)</f>
        <v>0</v>
      </c>
      <c r="EO160" s="653">
        <f t="shared" si="1321"/>
        <v>0</v>
      </c>
      <c r="EP160" s="658">
        <v>0</v>
      </c>
      <c r="EQ160" s="656">
        <f>SUMIFS(용기수불기초자료!$D$3:$D$4794,용기수불기초자료!$B$3:$B$4794,A160,용기수불기초자료!$C$3:$C$4794,$EP$3)</f>
        <v>0</v>
      </c>
      <c r="ER160" s="657">
        <f>SUMIFS(용기수불기초자료!$G$3:$G$4794,용기수불기초자료!$B$3:$B$4794,A160,용기수불기초자료!$C$3:$C$4794,$EP$3)</f>
        <v>0</v>
      </c>
      <c r="ES160" s="654">
        <f t="shared" si="1322"/>
        <v>0</v>
      </c>
      <c r="ET160" s="658">
        <v>0</v>
      </c>
      <c r="EU160" s="656">
        <f>SUMIFS(용기수불기초자료!$D$3:$D$4794,용기수불기초자료!$B$3:$B$4794,A160,용기수불기초자료!$C$3:$C$4794,$ET$3)</f>
        <v>0</v>
      </c>
      <c r="EV160" s="657">
        <f>SUMIFS(용기수불기초자료!$G$3:$G$4794,용기수불기초자료!$B$3:$B$4794,A160,용기수불기초자료!$C$3:$C$4794,$ET$3)</f>
        <v>0</v>
      </c>
      <c r="EW160" s="654">
        <f t="shared" si="1323"/>
        <v>0</v>
      </c>
      <c r="EX160" s="658">
        <v>0</v>
      </c>
      <c r="EY160" s="656">
        <f>SUMIFS(용기수불기초자료!$D$3:$D$4794,용기수불기초자료!$B$3:$B$4794,A160,용기수불기초자료!$C$3:$C$4794,$EX$3)</f>
        <v>0</v>
      </c>
      <c r="EZ160" s="657">
        <f>SUMIFS(용기수불기초자료!$G$3:$G$4794,용기수불기초자료!$B$3:$B$4794,A160,용기수불기초자료!$C$3:$C$4794,$EX$3)</f>
        <v>0</v>
      </c>
      <c r="FA160" s="659">
        <f t="shared" si="1324"/>
        <v>0</v>
      </c>
      <c r="FB160" s="658">
        <v>0</v>
      </c>
      <c r="FC160" s="660">
        <f>SUMIFS(용기수불기초자료!$D$3:$D$4794,용기수불기초자료!$B$3:$B$4794,A160,용기수불기초자료!$C$3:$C$4794,$FB$3)</f>
        <v>0</v>
      </c>
      <c r="FD160" s="660">
        <f>SUMIFS(용기수불기초자료!$G$3:$G$4794,용기수불기초자료!$B$3:$B$4794,A160,용기수불기초자료!$C$3:$C$4794,$FB$3)</f>
        <v>0</v>
      </c>
      <c r="FE160" s="659">
        <f t="shared" si="1325"/>
        <v>0</v>
      </c>
      <c r="FF160" s="658">
        <v>0</v>
      </c>
      <c r="FG160" s="660">
        <f>SUMIFS(용기수불기초자료!$D$3:$D$4794,용기수불기초자료!$B$3:$B$4794,A160,용기수불기초자료!$C$3:$C$4794,$FF$3)</f>
        <v>0</v>
      </c>
      <c r="FH160" s="660">
        <f>SUMIFS(용기수불기초자료!$G$3:$G$4794,용기수불기초자료!$B$3:$B$4794,A160,용기수불기초자료!$C$3:$C$4794,$FF$3)</f>
        <v>0</v>
      </c>
      <c r="FI160" s="659">
        <f t="shared" si="1326"/>
        <v>0</v>
      </c>
      <c r="FJ160" s="658">
        <v>0</v>
      </c>
      <c r="FK160" s="660">
        <f>SUMIFS(용기수불기초자료!$D$3:$D$4794,용기수불기초자료!$B$3:$B$4794,$A160,용기수불기초자료!$C$3:$C$4794,$FJ$3)</f>
        <v>0</v>
      </c>
      <c r="FL160" s="660">
        <f>SUMIFS(용기수불기초자료!$G$3:$G$4794,용기수불기초자료!$B$3:$B$4794,$A160,용기수불기초자료!$C$3:$C$4794,$FJ$3)</f>
        <v>0</v>
      </c>
      <c r="FM160" s="659">
        <f t="shared" si="1327"/>
        <v>0</v>
      </c>
      <c r="FN160" s="658">
        <v>0</v>
      </c>
      <c r="FO160" s="660">
        <f>SUMIFS(용기수불기초자료!$D$3:$D$4794,용기수불기초자료!$B$3:$B$4794,$A160,용기수불기초자료!$C$3:$C$4794,$FN$3)</f>
        <v>0</v>
      </c>
      <c r="FP160" s="660">
        <f>SUMIFS(용기수불기초자료!$G$3:$G$4794,용기수불기초자료!$B$3:$B$4794,$A160,용기수불기초자료!$C$3:$C$4794,$FN$3)</f>
        <v>0</v>
      </c>
      <c r="FQ160" s="659">
        <f t="shared" si="1328"/>
        <v>0</v>
      </c>
      <c r="FR160" s="661">
        <v>1</v>
      </c>
      <c r="FS160" s="662">
        <f>SUMIF(기화기수불!$B$4:$B$628,A160,기화기수불!$D$4:$D$628)</f>
        <v>0</v>
      </c>
      <c r="FT160" s="662">
        <f>SUMIF(기화기수불!$B$4:$B$628,A160,기화기수불!$C$4:$C$628)</f>
        <v>0</v>
      </c>
      <c r="FU160" s="669">
        <f t="shared" si="1329"/>
        <v>1</v>
      </c>
      <c r="FW160" s="679"/>
    </row>
    <row r="161" spans="1:179" x14ac:dyDescent="0.3">
      <c r="A161" s="946" t="s">
        <v>1004</v>
      </c>
      <c r="B161" s="546">
        <f t="shared" si="920"/>
        <v>15</v>
      </c>
      <c r="C161" s="547">
        <f t="shared" si="921"/>
        <v>9</v>
      </c>
      <c r="D161" s="547">
        <f t="shared" si="922"/>
        <v>9</v>
      </c>
      <c r="E161" s="548">
        <f t="shared" si="923"/>
        <v>15</v>
      </c>
      <c r="F161" s="549">
        <v>2</v>
      </c>
      <c r="G161" s="550">
        <f>SUMIFS(용기수불기초자료!$D$3:$D$4794,용기수불기초자료!$B$3:$B$4794,A161,용기수불기초자료!$C$3:$C$4794,$F$3)</f>
        <v>1</v>
      </c>
      <c r="H161" s="551">
        <f>SUMIFS(용기수불기초자료!$G$3:$G$4794,용기수불기초자료!$B$3:$B$4794,A161,용기수불기초자료!$C$3:$C$4794,$F$3)</f>
        <v>1</v>
      </c>
      <c r="I161" s="547">
        <f t="shared" ref="I161:I162" si="1331">F161+G161-H161</f>
        <v>2</v>
      </c>
      <c r="J161" s="552">
        <v>0</v>
      </c>
      <c r="K161" s="550">
        <f>SUMIFS(용기수불기초자료!$D$3:$D$4794,용기수불기초자료!$B$3:$B$4794,A161,용기수불기초자료!$C$3:$C$4794,$J$3)</f>
        <v>0</v>
      </c>
      <c r="L161" s="551">
        <f>SUMIFS(용기수불기초자료!$G$3:$G$4794,용기수불기초자료!$B$3:$B$4794,A161,용기수불기초자료!$C$3:$C$4794,$J$3)</f>
        <v>0</v>
      </c>
      <c r="M161" s="548">
        <f t="shared" ref="M161:M162" si="1332">J161+K161-L161</f>
        <v>0</v>
      </c>
      <c r="N161" s="549">
        <v>5</v>
      </c>
      <c r="O161" s="550">
        <f>SUMIFS(용기수불기초자료!$D$3:$D$4794,용기수불기초자료!$B$3:$B$4794,A161,용기수불기초자료!$C$3:$C$4794,$N$3)</f>
        <v>1</v>
      </c>
      <c r="P161" s="551">
        <f>SUMIFS(용기수불기초자료!$G$3:$G$4794,용기수불기초자료!$B$3:$B$4794,A161,용기수불기초자료!$C$3:$C$4794,$N$3)</f>
        <v>1</v>
      </c>
      <c r="Q161" s="547">
        <f t="shared" ref="Q161:Q162" si="1333">N161+O161-P161</f>
        <v>5</v>
      </c>
      <c r="R161" s="552">
        <v>0</v>
      </c>
      <c r="S161" s="551">
        <f>SUMIFS(용기수불기초자료!$D$3:$D$4794,용기수불기초자료!$B$3:$B$4794,A161,용기수불기초자료!$C$3:$C$4794,$R$3)</f>
        <v>0</v>
      </c>
      <c r="T161" s="551">
        <f>SUMIFS(용기수불기초자료!$G$3:$G$4794,용기수불기초자료!$B$3:$B$4794,A161,용기수불기초자료!$C$3:$C$4794,$R$3)</f>
        <v>0</v>
      </c>
      <c r="U161" s="548">
        <f t="shared" ref="U161:U162" si="1334">R161+S161-T161</f>
        <v>0</v>
      </c>
      <c r="V161" s="549">
        <v>0</v>
      </c>
      <c r="W161" s="551">
        <f>SUMIFS(용기수불기초자료!$D$3:$D$4794,용기수불기초자료!$B$3:$B$4794,A161,용기수불기초자료!$C$3:$C$4794,$V$3)</f>
        <v>0</v>
      </c>
      <c r="X161" s="551">
        <f>SUMIFS(용기수불기초자료!$G$3:$G$4794,용기수불기초자료!$B$3:$B$4794,A161,용기수불기초자료!$C$3:$C$4794,$V$3)</f>
        <v>0</v>
      </c>
      <c r="Y161" s="547">
        <f t="shared" ref="Y161:Y162" si="1335">V161+W161-X161</f>
        <v>0</v>
      </c>
      <c r="Z161" s="552">
        <v>0</v>
      </c>
      <c r="AA161" s="551">
        <f>SUMIFS(용기수불기초자료!$D$3:$D$4794,용기수불기초자료!$B$3:$B$4794,A161,용기수불기초자료!$C$3:$C$4794,$Z$3)</f>
        <v>0</v>
      </c>
      <c r="AB161" s="551">
        <f>SUMIFS(용기수불기초자료!$G$3:$G$4794,용기수불기초자료!$B$3:$B$4794,A161,용기수불기초자료!$C$3:$C$4794,$Z$3)</f>
        <v>0</v>
      </c>
      <c r="AC161" s="548">
        <f t="shared" ref="AC161:AC162" si="1336">Z161+AA161-AB161</f>
        <v>0</v>
      </c>
      <c r="AD161" s="552">
        <v>0</v>
      </c>
      <c r="AE161" s="551">
        <f>SUMIFS(용기수불기초자료!$D$3:$D$4794,용기수불기초자료!$B$3:$B$4794,A161,용기수불기초자료!$C$3:$C$4794,$AD$3)</f>
        <v>0</v>
      </c>
      <c r="AF161" s="551">
        <f>SUMIFS(용기수불기초자료!$G$3:$G$4794,용기수불기초자료!$B$3:$B$4794,A161,용기수불기초자료!$C$3:$C$4794,$AD$3)</f>
        <v>0</v>
      </c>
      <c r="AG161" s="548">
        <f t="shared" ref="AG161:AG162" si="1337">AD161+AE161-AF161</f>
        <v>0</v>
      </c>
      <c r="AH161" s="549">
        <v>8</v>
      </c>
      <c r="AI161" s="551">
        <f>SUMIFS(용기수불기초자료!$D$3:$D$4794,용기수불기초자료!$B$3:$B$4794,A161,용기수불기초자료!$C$3:$C$4794,$AH$3)</f>
        <v>7</v>
      </c>
      <c r="AJ161" s="551">
        <f>SUMIFS(용기수불기초자료!$G$3:$G$4794,용기수불기초자료!$B$3:$B$4794,A161,용기수불기초자료!$C$3:$C$4794,$AH$3)</f>
        <v>7</v>
      </c>
      <c r="AK161" s="547">
        <f t="shared" ref="AK161:AK162" si="1338">AH161+AI161-AJ161</f>
        <v>8</v>
      </c>
      <c r="AL161" s="552">
        <v>0</v>
      </c>
      <c r="AM161" s="551">
        <f>SUMIFS(용기수불기초자료!$D$3:$D$4794,용기수불기초자료!$B$3:$B$4794,A161,용기수불기초자료!$C$3:$C$4794,$AL$3)</f>
        <v>0</v>
      </c>
      <c r="AN161" s="551">
        <f>SUMIFS(용기수불기초자료!$G$3:$G$4794,용기수불기초자료!$B$3:$B$4794,A161,용기수불기초자료!$C$3:$C$4794,$AL$3)</f>
        <v>0</v>
      </c>
      <c r="AO161" s="548">
        <f t="shared" ref="AO161:AO162" si="1339">AL161+AM161-AN161</f>
        <v>0</v>
      </c>
      <c r="AP161" s="552">
        <v>0</v>
      </c>
      <c r="AQ161" s="551">
        <f>SUMIFS(용기수불기초자료!$D$3:$D$4794,용기수불기초자료!$B$3:$B$4794,A161,용기수불기초자료!$C$3:$C$4794,$AP$3)</f>
        <v>0</v>
      </c>
      <c r="AR161" s="551">
        <f>SUMIFS(용기수불기초자료!$G$3:$G$4794,용기수불기초자료!$B$3:$B$4794,A161,용기수불기초자료!$C$3:$C$4794,$AP$3)</f>
        <v>0</v>
      </c>
      <c r="AS161" s="548">
        <f t="shared" ref="AS161:AS162" si="1340">AP161+AQ161-AR161</f>
        <v>0</v>
      </c>
      <c r="AT161" s="552">
        <v>0</v>
      </c>
      <c r="AU161" s="551">
        <f>SUMIFS(용기수불기초자료!$D$3:$D$4794,용기수불기초자료!$B$3:$B$4794,A161,용기수불기초자료!$C$3:$C$4794,$AT$3)</f>
        <v>0</v>
      </c>
      <c r="AV161" s="551">
        <f>SUMIFS(용기수불기초자료!$G$3:$G$4794,용기수불기초자료!$B$3:$B$4794,A161,용기수불기초자료!$C$3:$C$4794,$AT$3)</f>
        <v>0</v>
      </c>
      <c r="AW161" s="548">
        <f t="shared" ref="AW161:AW162" si="1341">AT161+AU161-AV161</f>
        <v>0</v>
      </c>
      <c r="AX161" s="549">
        <v>0</v>
      </c>
      <c r="AY161" s="550">
        <f>SUMIFS(용기수불기초자료!$D$3:$D$4794,용기수불기초자료!$B$3:$B$4794,A161,용기수불기초자료!$C$3:$C$4794,$AX$3)</f>
        <v>0</v>
      </c>
      <c r="AZ161" s="551">
        <f>SUMIFS(용기수불기초자료!$G$3:$G$4794,용기수불기초자료!$B$3:$B$4794,A161,용기수불기초자료!$C$3:$C$4794,$AX$3)</f>
        <v>0</v>
      </c>
      <c r="BA161" s="547">
        <f t="shared" ref="BA161:BA162" si="1342">AX161+AY161-AZ161</f>
        <v>0</v>
      </c>
      <c r="BB161" s="552">
        <v>0</v>
      </c>
      <c r="BC161" s="550">
        <f>SUMIFS(용기수불기초자료!$D$3:$D$4794,용기수불기초자료!$B$3:$B$4794,A161,용기수불기초자료!$C$3:$C$4794,$BB$3)</f>
        <v>0</v>
      </c>
      <c r="BD161" s="551">
        <f>SUMIFS(용기수불기초자료!$G$3:$G$4794,용기수불기초자료!$B$3:$B$4794,A161,용기수불기초자료!$C$3:$C$4794,$BB$3)</f>
        <v>0</v>
      </c>
      <c r="BE161" s="548">
        <f t="shared" ref="BE161:BE162" si="1343">BB161+BC161-BD161</f>
        <v>0</v>
      </c>
      <c r="BF161" s="549">
        <v>0</v>
      </c>
      <c r="BG161" s="550">
        <f>SUMIFS(용기수불기초자료!$D$3:$D$4794,용기수불기초자료!$B$3:$B$4794,A161,용기수불기초자료!$C$3:$C$4794,$BF$3)</f>
        <v>0</v>
      </c>
      <c r="BH161" s="551">
        <f>SUMIFS(용기수불기초자료!$G$3:$G$4794,용기수불기초자료!$B$3:$B$4794,A161,용기수불기초자료!$C$3:$C$4794,$BF$3)</f>
        <v>0</v>
      </c>
      <c r="BI161" s="547">
        <f t="shared" ref="BI161:BI162" si="1344">BF161+BG161-BH161</f>
        <v>0</v>
      </c>
      <c r="BJ161" s="552">
        <v>0</v>
      </c>
      <c r="BK161" s="550">
        <f>SUMIFS(용기수불기초자료!$D$3:$D$4794,용기수불기초자료!$B$3:$B$4794,A161,용기수불기초자료!$C$3:$C$4794,$BJ$3)</f>
        <v>0</v>
      </c>
      <c r="BL161" s="551">
        <f>SUMIFS(용기수불기초자료!$G$3:$G$4794,용기수불기초자료!$B$3:$B$4794,A161,용기수불기초자료!$C$3:$C$4794,$BJ$3)</f>
        <v>0</v>
      </c>
      <c r="BM161" s="548">
        <f t="shared" ref="BM161:BM162" si="1345">BJ161+BK161-BL161</f>
        <v>0</v>
      </c>
      <c r="BN161" s="552">
        <v>0</v>
      </c>
      <c r="BO161" s="550">
        <f>SUMIFS(용기수불기초자료!$D$3:$D$4794,용기수불기초자료!$B$3:$B$4794,A161,용기수불기초자료!$C$3:$C$4794,$BN$3)</f>
        <v>0</v>
      </c>
      <c r="BP161" s="551">
        <f>SUMIFS(용기수불기초자료!$G$3:$G$4794,용기수불기초자료!$B$3:$B$4794,A161,용기수불기초자료!$C$3:$C$4794,$BN$3)</f>
        <v>0</v>
      </c>
      <c r="BQ161" s="548">
        <f t="shared" ref="BQ161:BQ162" si="1346">BN161+BO161-BP161</f>
        <v>0</v>
      </c>
      <c r="BR161" s="552">
        <v>0</v>
      </c>
      <c r="BS161" s="550">
        <f>SUMIFS(용기수불기초자료!$D$3:$D$4794,용기수불기초자료!$B$3:$B$4794,A161,용기수불기초자료!$C$3:$C$4794,$BR$3)</f>
        <v>0</v>
      </c>
      <c r="BT161" s="551">
        <f>SUMIFS(용기수불기초자료!$G$3:$G$4794,용기수불기초자료!$B$3:$B$4794,A161,용기수불기초자료!$C$3:$C$4794,$BR$3)</f>
        <v>0</v>
      </c>
      <c r="BU161" s="548">
        <f t="shared" ref="BU161:BU162" si="1347">BR161+BS161-BT161</f>
        <v>0</v>
      </c>
      <c r="BV161" s="549">
        <v>0</v>
      </c>
      <c r="BW161" s="550">
        <f>SUMIFS(용기수불기초자료!$D$3:$D$4794,용기수불기초자료!$B$3:$B$4794,A161,용기수불기초자료!$C$3:$C$4794,$BV$3)</f>
        <v>0</v>
      </c>
      <c r="BX161" s="551">
        <f>SUMIFS(용기수불기초자료!$G$3:$G$4794,용기수불기초자료!$B$3:$B$4794,A161,용기수불기초자료!$C$3:$C$4794,$BV$3)</f>
        <v>0</v>
      </c>
      <c r="BY161" s="547">
        <f t="shared" ref="BY161:BY162" si="1348">BV161+BW161-BX161</f>
        <v>0</v>
      </c>
      <c r="BZ161" s="552">
        <v>0</v>
      </c>
      <c r="CA161" s="550">
        <f>SUMIFS(용기수불기초자료!$D$3:$D$4794,용기수불기초자료!$B$3:$B$4794,A161,용기수불기초자료!$C$3:$C$4794,$BZ$3)</f>
        <v>0</v>
      </c>
      <c r="CB161" s="551">
        <f>SUMIFS(용기수불기초자료!$G$3:$G$4794,용기수불기초자료!$B$3:$B$4794,A161,용기수불기초자료!$C$3:$C$4794,$BZ$3)</f>
        <v>0</v>
      </c>
      <c r="CC161" s="548">
        <f t="shared" ref="CC161:CC162" si="1349">BZ161+CA161-CB161</f>
        <v>0</v>
      </c>
      <c r="CD161" s="552">
        <v>0</v>
      </c>
      <c r="CE161" s="550">
        <f>SUMIFS(용기수불기초자료!$D$3:$D$4794,용기수불기초자료!$B$3:$B$4794,A161,용기수불기초자료!$C$3:$C$4794,$CD$3)</f>
        <v>0</v>
      </c>
      <c r="CF161" s="551">
        <f>SUMIFS(용기수불기초자료!$G$3:$G$4794,용기수불기초자료!$B$3:$B$4794,A161,용기수불기초자료!$C$3:$C$4794,$CD$3)</f>
        <v>0</v>
      </c>
      <c r="CG161" s="548">
        <f t="shared" ref="CG161:CG162" si="1350">CD161+CE161-CF161</f>
        <v>0</v>
      </c>
      <c r="CH161" s="552">
        <v>0</v>
      </c>
      <c r="CI161" s="550">
        <f>SUMIFS(용기수불기초자료!$D$3:$D$4794,용기수불기초자료!$B$3:$B$4794,A161,용기수불기초자료!$C$3:$C$4794,$CH$3)</f>
        <v>0</v>
      </c>
      <c r="CJ161" s="551">
        <f>SUMIFS(용기수불기초자료!$G$3:$G$4794,용기수불기초자료!$B$3:$B$4794,A161,용기수불기초자료!$C$3:$C$4794,$CH$3)</f>
        <v>0</v>
      </c>
      <c r="CK161" s="548">
        <f t="shared" ref="CK161:CK162" si="1351">CH161+CI161-CJ161</f>
        <v>0</v>
      </c>
      <c r="CL161" s="549">
        <v>0</v>
      </c>
      <c r="CM161" s="550">
        <f>SUMIFS(용기수불기초자료!$D$3:$D$4794,용기수불기초자료!$B$3:$B$4794,A161,용기수불기초자료!$C$3:$C$4794,$CL$3)</f>
        <v>0</v>
      </c>
      <c r="CN161" s="551">
        <f>SUMIFS(용기수불기초자료!$G$3:$G$4794,용기수불기초자료!$B$3:$B$4794,A161,용기수불기초자료!$C$3:$C$4794,$CL$3)</f>
        <v>0</v>
      </c>
      <c r="CO161" s="547">
        <f t="shared" ref="CO161:CO162" si="1352">CL161+CM161-CN161</f>
        <v>0</v>
      </c>
      <c r="CP161" s="552">
        <v>0</v>
      </c>
      <c r="CQ161" s="550">
        <f>SUMIFS(용기수불기초자료!$D$3:$D$4794,용기수불기초자료!$B$3:$B$4794,A161,용기수불기초자료!$C$3:$C$4794,$CP$3)</f>
        <v>0</v>
      </c>
      <c r="CR161" s="551">
        <f>SUMIFS(용기수불기초자료!$G$3:$G$4794,용기수불기초자료!$B$3:$B$4794,A161,용기수불기초자료!$C$3:$C$4794,$CP$3)</f>
        <v>0</v>
      </c>
      <c r="CS161" s="548">
        <f t="shared" ref="CS161:CS162" si="1353">CP161+CQ161-CR161</f>
        <v>0</v>
      </c>
      <c r="CT161" s="549">
        <v>0</v>
      </c>
      <c r="CU161" s="550">
        <f>SUMIFS(용기수불기초자료!$D$3:$D$4794,용기수불기초자료!$B$3:$B$4794,A161,용기수불기초자료!$C$3:$C$4794,$CT$3)</f>
        <v>0</v>
      </c>
      <c r="CV161" s="551">
        <f>SUMIFS(용기수불기초자료!$G$3:$G$4794,용기수불기초자료!$B$3:$B$4794,A161,용기수불기초자료!$C$3:$C$4794,$CT$3)</f>
        <v>0</v>
      </c>
      <c r="CW161" s="547">
        <f t="shared" ref="CW161:CW162" si="1354">CT161+CU161-CV161</f>
        <v>0</v>
      </c>
      <c r="CX161" s="552">
        <v>0</v>
      </c>
      <c r="CY161" s="550">
        <f>SUMIFS(용기수불기초자료!$D$3:$D$4794,용기수불기초자료!$B$3:$B$4794,A161,용기수불기초자료!$C$3:$C$4794,$CX$3)</f>
        <v>0</v>
      </c>
      <c r="CZ161" s="551">
        <f>SUMIFS(용기수불기초자료!$G$3:$G$4794,용기수불기초자료!$B$3:$B$4794,A161,용기수불기초자료!$C$3:$C$4794,$CX$3)</f>
        <v>0</v>
      </c>
      <c r="DA161" s="548">
        <f t="shared" ref="DA161:DA162" si="1355">CX161+CY161-CZ161</f>
        <v>0</v>
      </c>
      <c r="DB161" s="549">
        <v>0</v>
      </c>
      <c r="DC161" s="550">
        <f>SUMIFS(용기수불기초자료!$D$3:$D$4794,용기수불기초자료!$B$3:$B$4794,A161,용기수불기초자료!$C$3:$C$4794,$DB$3)</f>
        <v>0</v>
      </c>
      <c r="DD161" s="551">
        <f>SUMIFS(용기수불기초자료!$G$3:$G$4794,용기수불기초자료!$B$3:$B$4794,A161,용기수불기초자료!$C$3:$C$4794,$DB$3)</f>
        <v>0</v>
      </c>
      <c r="DE161" s="547">
        <f t="shared" ref="DE161:DE162" si="1356">DB161+DC161-DD161</f>
        <v>0</v>
      </c>
      <c r="DF161" s="552">
        <v>0</v>
      </c>
      <c r="DG161" s="550">
        <f>SUMIFS(용기수불기초자료!$D$3:$D$4794,용기수불기초자료!$B$3:$B$4794,A161,용기수불기초자료!$C$3:$C$4794,$DF$3)</f>
        <v>0</v>
      </c>
      <c r="DH161" s="551">
        <f>SUMIFS(용기수불기초자료!$G$3:$G$4794,용기수불기초자료!$B$3:$B$4794,A161,용기수불기초자료!$C$3:$C$4794,$DF$3)</f>
        <v>0</v>
      </c>
      <c r="DI161" s="548">
        <f t="shared" ref="DI161:DI162" si="1357">DF161+DG161-DH161</f>
        <v>0</v>
      </c>
      <c r="DJ161" s="552">
        <v>0</v>
      </c>
      <c r="DK161" s="550">
        <f>SUMIFS(용기수불기초자료!$D$3:$D$4794,용기수불기초자료!$B$3:$B$4794,A161,용기수불기초자료!$C$3:$C$4794,$DJ$3)</f>
        <v>0</v>
      </c>
      <c r="DL161" s="551">
        <f>SUMIFS(용기수불기초자료!$G$3:$G$4794,용기수불기초자료!$B$3:$B$4794,A161,용기수불기초자료!$C$3:$C$4794,$DJ$3)</f>
        <v>0</v>
      </c>
      <c r="DM161" s="548">
        <f t="shared" ref="DM161:DM162" si="1358">DJ161+DK161-DL161</f>
        <v>0</v>
      </c>
      <c r="DN161" s="552">
        <v>0</v>
      </c>
      <c r="DO161" s="550">
        <f>SUMIFS(용기수불기초자료!$D$3:$D$4794,용기수불기초자료!$B$3:$B$4794,A161,용기수불기초자료!$C$3:$C$4794,$DN$3)</f>
        <v>0</v>
      </c>
      <c r="DP161" s="551">
        <f>SUMIFS(용기수불기초자료!$G$3:$G$4794,용기수불기초자료!$B$3:$B$4794,A161,용기수불기초자료!$C$3:$C$4794,$DN$3)</f>
        <v>0</v>
      </c>
      <c r="DQ161" s="554">
        <f t="shared" ref="DQ161:DQ162" si="1359">DN161+DO161-DP161</f>
        <v>0</v>
      </c>
      <c r="DR161" s="549">
        <v>0</v>
      </c>
      <c r="DS161" s="550">
        <f>SUMIFS(용기수불기초자료!$D$3:$D$4794,용기수불기초자료!$B$3:$B$4794,A161,용기수불기초자료!$C$3:$C$4794,$DR$3)</f>
        <v>0</v>
      </c>
      <c r="DT161" s="551">
        <f>SUMIFS(용기수불기초자료!$G$3:$G$4794,용기수불기초자료!$B$3:$B$4794,A161,용기수불기초자료!$C$3:$C$4794,$DR$3)</f>
        <v>0</v>
      </c>
      <c r="DU161" s="547">
        <f t="shared" ref="DU161:DU162" si="1360">DR161+DS161-DT161</f>
        <v>0</v>
      </c>
      <c r="DV161" s="552">
        <v>0</v>
      </c>
      <c r="DW161" s="550">
        <f>SUMIFS(용기수불기초자료!$D$3:$D$4794,용기수불기초자료!$B$3:$B$4794,A161,용기수불기초자료!$C$3:$C$4794,$DV$3)</f>
        <v>0</v>
      </c>
      <c r="DX161" s="551">
        <f>SUMIFS(용기수불기초자료!$G$3:$G$4794,용기수불기초자료!$B$3:$B$4794,A161,용기수불기초자료!$C$3:$C$4794,$DV$3)</f>
        <v>0</v>
      </c>
      <c r="DY161" s="548">
        <f t="shared" ref="DY161:DY162" si="1361">DV161+DW161-DX161</f>
        <v>0</v>
      </c>
      <c r="DZ161" s="549">
        <v>0</v>
      </c>
      <c r="EA161" s="550">
        <f>SUMIFS(용기수불기초자료!$D$3:$D$4794,용기수불기초자료!$B$3:$B$4794,A161,용기수불기초자료!$C$3:$C$4794,$DZ$3)</f>
        <v>0</v>
      </c>
      <c r="EB161" s="551">
        <f>SUMIFS(용기수불기초자료!$G$3:$G$4794,용기수불기초자료!$B$3:$B$4794,A161,용기수불기초자료!$C$3:$C$4794,$DZ$3)</f>
        <v>0</v>
      </c>
      <c r="EC161" s="547">
        <f t="shared" ref="EC161:EC162" si="1362">DZ161+EA161-EB161</f>
        <v>0</v>
      </c>
      <c r="ED161" s="552">
        <v>0</v>
      </c>
      <c r="EE161" s="550">
        <f>SUMIFS(용기수불기초자료!$D$3:$D$4794,용기수불기초자료!$B$3:$B$4794,A161,용기수불기초자료!$C$3:$C$4794,$ED$3)</f>
        <v>0</v>
      </c>
      <c r="EF161" s="551">
        <f>SUMIFS(용기수불기초자료!$G$3:$G$4794,용기수불기초자료!$B$3:$B$4794,A161,용기수불기초자료!$C$3:$C$4794,$ED$3)</f>
        <v>0</v>
      </c>
      <c r="EG161" s="548">
        <f t="shared" ref="EG161:EG162" si="1363">ED161+EE161-EF161</f>
        <v>0</v>
      </c>
      <c r="EH161" s="552">
        <v>0</v>
      </c>
      <c r="EI161" s="550">
        <f>SUMIFS(용기수불기초자료!$D$3:$D$4794,용기수불기초자료!$B$3:$B$4794,A161,용기수불기초자료!$C$3:$C$4794,$EH$3)</f>
        <v>0</v>
      </c>
      <c r="EJ161" s="551">
        <f>SUMIFS(용기수불기초자료!$G$3:$G$4794,용기수불기초자료!$B$3:$B$4794,A161,용기수불기초자료!$C$3:$C$4794,$EH$3)</f>
        <v>0</v>
      </c>
      <c r="EK161" s="548">
        <f t="shared" ref="EK161:EK162" si="1364">EH161+EI161-EJ161</f>
        <v>0</v>
      </c>
      <c r="EL161" s="549">
        <v>0</v>
      </c>
      <c r="EM161" s="550">
        <f>SUMIFS(용기수불기초자료!$D$3:$D$4794,용기수불기초자료!$B$3:$B$4794,A161,용기수불기초자료!$C$3:$C$4794,$EL$3)</f>
        <v>0</v>
      </c>
      <c r="EN161" s="551">
        <f>SUMIFS(용기수불기초자료!$G$3:$G$4794,용기수불기초자료!$B$3:$B$4794,A161,용기수불기초자료!$C$3:$C$4794,$EL$3)</f>
        <v>0</v>
      </c>
      <c r="EO161" s="547">
        <f t="shared" ref="EO161:EO162" si="1365">EL161+EM161-EN161</f>
        <v>0</v>
      </c>
      <c r="EP161" s="552">
        <v>0</v>
      </c>
      <c r="EQ161" s="550">
        <f>SUMIFS(용기수불기초자료!$D$3:$D$4794,용기수불기초자료!$B$3:$B$4794,A161,용기수불기초자료!$C$3:$C$4794,$EP$3)</f>
        <v>0</v>
      </c>
      <c r="ER161" s="551">
        <f>SUMIFS(용기수불기초자료!$G$3:$G$4794,용기수불기초자료!$B$3:$B$4794,A161,용기수불기초자료!$C$3:$C$4794,$EP$3)</f>
        <v>0</v>
      </c>
      <c r="ES161" s="548">
        <f t="shared" ref="ES161:ES162" si="1366">EP161+EQ161-ER161</f>
        <v>0</v>
      </c>
      <c r="ET161" s="552">
        <v>0</v>
      </c>
      <c r="EU161" s="550">
        <f>SUMIFS(용기수불기초자료!$D$3:$D$4794,용기수불기초자료!$B$3:$B$4794,A161,용기수불기초자료!$C$3:$C$4794,$ET$3)</f>
        <v>0</v>
      </c>
      <c r="EV161" s="551">
        <f>SUMIFS(용기수불기초자료!$G$3:$G$4794,용기수불기초자료!$B$3:$B$4794,A161,용기수불기초자료!$C$3:$C$4794,$ET$3)</f>
        <v>0</v>
      </c>
      <c r="EW161" s="548">
        <f t="shared" ref="EW161:EW162" si="1367">ET161+EU161-EV161</f>
        <v>0</v>
      </c>
      <c r="EX161" s="552">
        <v>0</v>
      </c>
      <c r="EY161" s="550">
        <f>SUMIFS(용기수불기초자료!$D$3:$D$4794,용기수불기초자료!$B$3:$B$4794,A161,용기수불기초자료!$C$3:$C$4794,$EX$3)</f>
        <v>0</v>
      </c>
      <c r="EZ161" s="551">
        <f>SUMIFS(용기수불기초자료!$G$3:$G$4794,용기수불기초자료!$B$3:$B$4794,A161,용기수불기초자료!$C$3:$C$4794,$EX$3)</f>
        <v>0</v>
      </c>
      <c r="FA161" s="554">
        <f t="shared" ref="FA161:FA162" si="1368">EX161+EY161-EZ161</f>
        <v>0</v>
      </c>
      <c r="FB161" s="552">
        <v>0</v>
      </c>
      <c r="FC161" s="550">
        <f>SUMIFS(용기수불기초자료!$D$3:$D$4794,용기수불기초자료!$B$3:$B$4794,A161,용기수불기초자료!$C$3:$C$4794,$FB$3)</f>
        <v>0</v>
      </c>
      <c r="FD161" s="551">
        <f>SUMIFS(용기수불기초자료!$G$3:$G$4794,용기수불기초자료!$B$3:$B$4794,A161,용기수불기초자료!$C$3:$C$4794,$FB$3)</f>
        <v>0</v>
      </c>
      <c r="FE161" s="554">
        <f t="shared" ref="FE161:FE162" si="1369">FB161+FC161-FD161</f>
        <v>0</v>
      </c>
      <c r="FF161" s="552">
        <v>0</v>
      </c>
      <c r="FG161" s="555">
        <f>SUMIFS(용기수불기초자료!$D$3:$D$4794,용기수불기초자료!$B$3:$B$4794,A161,용기수불기초자료!$C$3:$C$4794,$FF$3)</f>
        <v>0</v>
      </c>
      <c r="FH161" s="555">
        <f>SUMIFS(용기수불기초자료!$G$3:$G$4794,용기수불기초자료!$B$3:$B$4794,A161,용기수불기초자료!$C$3:$C$4794,$FF$3)</f>
        <v>0</v>
      </c>
      <c r="FI161" s="554">
        <f t="shared" ref="FI161:FI162" si="1370">FF161+FG161-FH161</f>
        <v>0</v>
      </c>
      <c r="FJ161" s="552">
        <v>0</v>
      </c>
      <c r="FK161" s="555">
        <f>SUMIFS(용기수불기초자료!$D$3:$D$4794,용기수불기초자료!$B$3:$B$4794,$A161,용기수불기초자료!$C$3:$C$4794,$FJ$3)</f>
        <v>0</v>
      </c>
      <c r="FL161" s="555">
        <f>SUMIFS(용기수불기초자료!$G$3:$G$4794,용기수불기초자료!$B$3:$B$4794,$A161,용기수불기초자료!$C$3:$C$4794,$FJ$3)</f>
        <v>0</v>
      </c>
      <c r="FM161" s="554">
        <f t="shared" ref="FM161:FM162" si="1371">FJ161+FK161-FL161</f>
        <v>0</v>
      </c>
      <c r="FN161" s="552">
        <v>0</v>
      </c>
      <c r="FO161" s="555">
        <f>SUMIFS(용기수불기초자료!$D$3:$D$4794,용기수불기초자료!$B$3:$B$4794,$A161,용기수불기초자료!$C$3:$C$4794,$FN$3)</f>
        <v>0</v>
      </c>
      <c r="FP161" s="555">
        <f>SUMIFS(용기수불기초자료!$G$3:$G$4794,용기수불기초자료!$B$3:$B$4794,$A161,용기수불기초자료!$C$3:$C$4794,$FN$3)</f>
        <v>0</v>
      </c>
      <c r="FQ161" s="554">
        <f t="shared" ref="FQ161:FQ162" si="1372">FN161+FO161-FP161</f>
        <v>0</v>
      </c>
      <c r="FR161" s="558">
        <v>0</v>
      </c>
      <c r="FS161" s="582">
        <f>SUMIF(기화기수불!$B$4:$B$628,A161,기화기수불!$D$4:$D$628)</f>
        <v>0</v>
      </c>
      <c r="FT161" s="582">
        <f>SUMIF(기화기수불!$B$4:$B$628,A161,기화기수불!$C$4:$C$628)</f>
        <v>0</v>
      </c>
      <c r="FU161" s="559">
        <f t="shared" ref="FU161:FU162" si="1373">FR161+FS161-FT161</f>
        <v>0</v>
      </c>
    </row>
    <row r="162" spans="1:179" x14ac:dyDescent="0.3">
      <c r="A162" s="946" t="s">
        <v>1013</v>
      </c>
      <c r="B162" s="546">
        <f t="shared" si="920"/>
        <v>1</v>
      </c>
      <c r="C162" s="547">
        <f t="shared" si="921"/>
        <v>0</v>
      </c>
      <c r="D162" s="547">
        <f t="shared" si="922"/>
        <v>0</v>
      </c>
      <c r="E162" s="548">
        <f t="shared" si="923"/>
        <v>1</v>
      </c>
      <c r="F162" s="549">
        <v>0</v>
      </c>
      <c r="G162" s="550">
        <f>SUMIFS(용기수불기초자료!$D$3:$D$4794,용기수불기초자료!$B$3:$B$4794,A162,용기수불기초자료!$C$3:$C$4794,$F$3)</f>
        <v>0</v>
      </c>
      <c r="H162" s="551">
        <f>SUMIFS(용기수불기초자료!$G$3:$G$4794,용기수불기초자료!$B$3:$B$4794,A162,용기수불기초자료!$C$3:$C$4794,$F$3)</f>
        <v>0</v>
      </c>
      <c r="I162" s="547">
        <f t="shared" si="1331"/>
        <v>0</v>
      </c>
      <c r="J162" s="552">
        <v>0</v>
      </c>
      <c r="K162" s="550">
        <f>SUMIFS(용기수불기초자료!$D$3:$D$4794,용기수불기초자료!$B$3:$B$4794,A162,용기수불기초자료!$C$3:$C$4794,$J$3)</f>
        <v>0</v>
      </c>
      <c r="L162" s="551">
        <f>SUMIFS(용기수불기초자료!$G$3:$G$4794,용기수불기초자료!$B$3:$B$4794,A162,용기수불기초자료!$C$3:$C$4794,$J$3)</f>
        <v>0</v>
      </c>
      <c r="M162" s="548">
        <f t="shared" si="1332"/>
        <v>0</v>
      </c>
      <c r="N162" s="549">
        <v>0</v>
      </c>
      <c r="O162" s="550">
        <f>SUMIFS(용기수불기초자료!$D$3:$D$4794,용기수불기초자료!$B$3:$B$4794,A162,용기수불기초자료!$C$3:$C$4794,$N$3)</f>
        <v>0</v>
      </c>
      <c r="P162" s="551">
        <f>SUMIFS(용기수불기초자료!$G$3:$G$4794,용기수불기초자료!$B$3:$B$4794,A162,용기수불기초자료!$C$3:$C$4794,$N$3)</f>
        <v>0</v>
      </c>
      <c r="Q162" s="547">
        <f t="shared" si="1333"/>
        <v>0</v>
      </c>
      <c r="R162" s="552">
        <v>0</v>
      </c>
      <c r="S162" s="551">
        <f>SUMIFS(용기수불기초자료!$D$3:$D$4794,용기수불기초자료!$B$3:$B$4794,A162,용기수불기초자료!$C$3:$C$4794,$R$3)</f>
        <v>0</v>
      </c>
      <c r="T162" s="551">
        <f>SUMIFS(용기수불기초자료!$G$3:$G$4794,용기수불기초자료!$B$3:$B$4794,A162,용기수불기초자료!$C$3:$C$4794,$R$3)</f>
        <v>0</v>
      </c>
      <c r="U162" s="548">
        <f t="shared" si="1334"/>
        <v>0</v>
      </c>
      <c r="V162" s="549">
        <v>0</v>
      </c>
      <c r="W162" s="551">
        <f>SUMIFS(용기수불기초자료!$D$3:$D$4794,용기수불기초자료!$B$3:$B$4794,A162,용기수불기초자료!$C$3:$C$4794,$V$3)</f>
        <v>0</v>
      </c>
      <c r="X162" s="551">
        <f>SUMIFS(용기수불기초자료!$G$3:$G$4794,용기수불기초자료!$B$3:$B$4794,A162,용기수불기초자료!$C$3:$C$4794,$V$3)</f>
        <v>0</v>
      </c>
      <c r="Y162" s="547">
        <f t="shared" si="1335"/>
        <v>0</v>
      </c>
      <c r="Z162" s="552">
        <v>0</v>
      </c>
      <c r="AA162" s="551">
        <f>SUMIFS(용기수불기초자료!$D$3:$D$4794,용기수불기초자료!$B$3:$B$4794,A162,용기수불기초자료!$C$3:$C$4794,$Z$3)</f>
        <v>0</v>
      </c>
      <c r="AB162" s="551">
        <f>SUMIFS(용기수불기초자료!$G$3:$G$4794,용기수불기초자료!$B$3:$B$4794,A162,용기수불기초자료!$C$3:$C$4794,$Z$3)</f>
        <v>0</v>
      </c>
      <c r="AC162" s="548">
        <f t="shared" si="1336"/>
        <v>0</v>
      </c>
      <c r="AD162" s="552">
        <v>0</v>
      </c>
      <c r="AE162" s="551">
        <f>SUMIFS(용기수불기초자료!$D$3:$D$4794,용기수불기초자료!$B$3:$B$4794,A162,용기수불기초자료!$C$3:$C$4794,$AD$3)</f>
        <v>0</v>
      </c>
      <c r="AF162" s="551">
        <f>SUMIFS(용기수불기초자료!$G$3:$G$4794,용기수불기초자료!$B$3:$B$4794,A162,용기수불기초자료!$C$3:$C$4794,$AD$3)</f>
        <v>0</v>
      </c>
      <c r="AG162" s="548">
        <f t="shared" si="1337"/>
        <v>0</v>
      </c>
      <c r="AH162" s="549">
        <v>0</v>
      </c>
      <c r="AI162" s="551">
        <f>SUMIFS(용기수불기초자료!$D$3:$D$4794,용기수불기초자료!$B$3:$B$4794,A162,용기수불기초자료!$C$3:$C$4794,$AH$3)</f>
        <v>0</v>
      </c>
      <c r="AJ162" s="551">
        <f>SUMIFS(용기수불기초자료!$G$3:$G$4794,용기수불기초자료!$B$3:$B$4794,A162,용기수불기초자료!$C$3:$C$4794,$AH$3)</f>
        <v>0</v>
      </c>
      <c r="AK162" s="547">
        <f t="shared" si="1338"/>
        <v>0</v>
      </c>
      <c r="AL162" s="552">
        <v>0</v>
      </c>
      <c r="AM162" s="551">
        <f>SUMIFS(용기수불기초자료!$D$3:$D$4794,용기수불기초자료!$B$3:$B$4794,A162,용기수불기초자료!$C$3:$C$4794,$AL$3)</f>
        <v>0</v>
      </c>
      <c r="AN162" s="551">
        <f>SUMIFS(용기수불기초자료!$G$3:$G$4794,용기수불기초자료!$B$3:$B$4794,A162,용기수불기초자료!$C$3:$C$4794,$AL$3)</f>
        <v>0</v>
      </c>
      <c r="AO162" s="548">
        <f t="shared" si="1339"/>
        <v>0</v>
      </c>
      <c r="AP162" s="552">
        <v>0</v>
      </c>
      <c r="AQ162" s="551">
        <f>SUMIFS(용기수불기초자료!$D$3:$D$4794,용기수불기초자료!$B$3:$B$4794,A162,용기수불기초자료!$C$3:$C$4794,$AP$3)</f>
        <v>0</v>
      </c>
      <c r="AR162" s="551">
        <f>SUMIFS(용기수불기초자료!$G$3:$G$4794,용기수불기초자료!$B$3:$B$4794,A162,용기수불기초자료!$C$3:$C$4794,$AP$3)</f>
        <v>0</v>
      </c>
      <c r="AS162" s="548">
        <f t="shared" si="1340"/>
        <v>0</v>
      </c>
      <c r="AT162" s="552">
        <v>0</v>
      </c>
      <c r="AU162" s="551">
        <f>SUMIFS(용기수불기초자료!$D$3:$D$4794,용기수불기초자료!$B$3:$B$4794,A162,용기수불기초자료!$C$3:$C$4794,$AT$3)</f>
        <v>0</v>
      </c>
      <c r="AV162" s="551">
        <f>SUMIFS(용기수불기초자료!$G$3:$G$4794,용기수불기초자료!$B$3:$B$4794,A162,용기수불기초자료!$C$3:$C$4794,$AT$3)</f>
        <v>0</v>
      </c>
      <c r="AW162" s="548">
        <f t="shared" si="1341"/>
        <v>0</v>
      </c>
      <c r="AX162" s="549">
        <v>0</v>
      </c>
      <c r="AY162" s="550">
        <f>SUMIFS(용기수불기초자료!$D$3:$D$4794,용기수불기초자료!$B$3:$B$4794,A162,용기수불기초자료!$C$3:$C$4794,$AX$3)</f>
        <v>0</v>
      </c>
      <c r="AZ162" s="551">
        <f>SUMIFS(용기수불기초자료!$G$3:$G$4794,용기수불기초자료!$B$3:$B$4794,A162,용기수불기초자료!$C$3:$C$4794,$AX$3)</f>
        <v>0</v>
      </c>
      <c r="BA162" s="547">
        <f t="shared" si="1342"/>
        <v>0</v>
      </c>
      <c r="BB162" s="552">
        <v>0</v>
      </c>
      <c r="BC162" s="550">
        <f>SUMIFS(용기수불기초자료!$D$3:$D$4794,용기수불기초자료!$B$3:$B$4794,A162,용기수불기초자료!$C$3:$C$4794,$BB$3)</f>
        <v>0</v>
      </c>
      <c r="BD162" s="551">
        <f>SUMIFS(용기수불기초자료!$G$3:$G$4794,용기수불기초자료!$B$3:$B$4794,A162,용기수불기초자료!$C$3:$C$4794,$BB$3)</f>
        <v>0</v>
      </c>
      <c r="BE162" s="548">
        <f t="shared" si="1343"/>
        <v>0</v>
      </c>
      <c r="BF162" s="549">
        <v>0</v>
      </c>
      <c r="BG162" s="550">
        <f>SUMIFS(용기수불기초자료!$D$3:$D$4794,용기수불기초자료!$B$3:$B$4794,A162,용기수불기초자료!$C$3:$C$4794,$BF$3)</f>
        <v>0</v>
      </c>
      <c r="BH162" s="551">
        <f>SUMIFS(용기수불기초자료!$G$3:$G$4794,용기수불기초자료!$B$3:$B$4794,A162,용기수불기초자료!$C$3:$C$4794,$BF$3)</f>
        <v>0</v>
      </c>
      <c r="BI162" s="547">
        <f t="shared" si="1344"/>
        <v>0</v>
      </c>
      <c r="BJ162" s="552">
        <v>0</v>
      </c>
      <c r="BK162" s="550">
        <f>SUMIFS(용기수불기초자료!$D$3:$D$4794,용기수불기초자료!$B$3:$B$4794,A162,용기수불기초자료!$C$3:$C$4794,$BJ$3)</f>
        <v>0</v>
      </c>
      <c r="BL162" s="551">
        <f>SUMIFS(용기수불기초자료!$G$3:$G$4794,용기수불기초자료!$B$3:$B$4794,A162,용기수불기초자료!$C$3:$C$4794,$BJ$3)</f>
        <v>0</v>
      </c>
      <c r="BM162" s="548">
        <f t="shared" si="1345"/>
        <v>0</v>
      </c>
      <c r="BN162" s="552">
        <v>0</v>
      </c>
      <c r="BO162" s="550">
        <f>SUMIFS(용기수불기초자료!$D$3:$D$4794,용기수불기초자료!$B$3:$B$4794,A162,용기수불기초자료!$C$3:$C$4794,$BN$3)</f>
        <v>0</v>
      </c>
      <c r="BP162" s="551">
        <f>SUMIFS(용기수불기초자료!$G$3:$G$4794,용기수불기초자료!$B$3:$B$4794,A162,용기수불기초자료!$C$3:$C$4794,$BN$3)</f>
        <v>0</v>
      </c>
      <c r="BQ162" s="548">
        <f t="shared" si="1346"/>
        <v>0</v>
      </c>
      <c r="BR162" s="552">
        <v>0</v>
      </c>
      <c r="BS162" s="550">
        <f>SUMIFS(용기수불기초자료!$D$3:$D$4794,용기수불기초자료!$B$3:$B$4794,A162,용기수불기초자료!$C$3:$C$4794,$BR$3)</f>
        <v>0</v>
      </c>
      <c r="BT162" s="551">
        <f>SUMIFS(용기수불기초자료!$G$3:$G$4794,용기수불기초자료!$B$3:$B$4794,A162,용기수불기초자료!$C$3:$C$4794,$BR$3)</f>
        <v>0</v>
      </c>
      <c r="BU162" s="548">
        <f t="shared" si="1347"/>
        <v>0</v>
      </c>
      <c r="BV162" s="549">
        <v>0</v>
      </c>
      <c r="BW162" s="550">
        <f>SUMIFS(용기수불기초자료!$D$3:$D$4794,용기수불기초자료!$B$3:$B$4794,A162,용기수불기초자료!$C$3:$C$4794,$BV$3)</f>
        <v>0</v>
      </c>
      <c r="BX162" s="551">
        <f>SUMIFS(용기수불기초자료!$G$3:$G$4794,용기수불기초자료!$B$3:$B$4794,A162,용기수불기초자료!$C$3:$C$4794,$BV$3)</f>
        <v>0</v>
      </c>
      <c r="BY162" s="547">
        <f t="shared" si="1348"/>
        <v>0</v>
      </c>
      <c r="BZ162" s="552">
        <v>0</v>
      </c>
      <c r="CA162" s="550">
        <f>SUMIFS(용기수불기초자료!$D$3:$D$4794,용기수불기초자료!$B$3:$B$4794,A162,용기수불기초자료!$C$3:$C$4794,$BZ$3)</f>
        <v>0</v>
      </c>
      <c r="CB162" s="551">
        <f>SUMIFS(용기수불기초자료!$G$3:$G$4794,용기수불기초자료!$B$3:$B$4794,A162,용기수불기초자료!$C$3:$C$4794,$BZ$3)</f>
        <v>0</v>
      </c>
      <c r="CC162" s="548">
        <f t="shared" si="1349"/>
        <v>0</v>
      </c>
      <c r="CD162" s="552">
        <v>0</v>
      </c>
      <c r="CE162" s="550">
        <f>SUMIFS(용기수불기초자료!$D$3:$D$4794,용기수불기초자료!$B$3:$B$4794,A162,용기수불기초자료!$C$3:$C$4794,$CD$3)</f>
        <v>0</v>
      </c>
      <c r="CF162" s="551">
        <f>SUMIFS(용기수불기초자료!$G$3:$G$4794,용기수불기초자료!$B$3:$B$4794,A162,용기수불기초자료!$C$3:$C$4794,$CD$3)</f>
        <v>0</v>
      </c>
      <c r="CG162" s="548">
        <f t="shared" si="1350"/>
        <v>0</v>
      </c>
      <c r="CH162" s="552">
        <v>0</v>
      </c>
      <c r="CI162" s="550">
        <f>SUMIFS(용기수불기초자료!$D$3:$D$4794,용기수불기초자료!$B$3:$B$4794,A162,용기수불기초자료!$C$3:$C$4794,$CH$3)</f>
        <v>0</v>
      </c>
      <c r="CJ162" s="551">
        <f>SUMIFS(용기수불기초자료!$G$3:$G$4794,용기수불기초자료!$B$3:$B$4794,A162,용기수불기초자료!$C$3:$C$4794,$CH$3)</f>
        <v>0</v>
      </c>
      <c r="CK162" s="548">
        <f t="shared" si="1351"/>
        <v>0</v>
      </c>
      <c r="CL162" s="549">
        <v>0</v>
      </c>
      <c r="CM162" s="550">
        <f>SUMIFS(용기수불기초자료!$D$3:$D$4794,용기수불기초자료!$B$3:$B$4794,A162,용기수불기초자료!$C$3:$C$4794,$CL$3)</f>
        <v>0</v>
      </c>
      <c r="CN162" s="551">
        <f>SUMIFS(용기수불기초자료!$G$3:$G$4794,용기수불기초자료!$B$3:$B$4794,A162,용기수불기초자료!$C$3:$C$4794,$CL$3)</f>
        <v>0</v>
      </c>
      <c r="CO162" s="547">
        <f t="shared" si="1352"/>
        <v>0</v>
      </c>
      <c r="CP162" s="552">
        <v>0</v>
      </c>
      <c r="CQ162" s="550">
        <f>SUMIFS(용기수불기초자료!$D$3:$D$4794,용기수불기초자료!$B$3:$B$4794,A162,용기수불기초자료!$C$3:$C$4794,$CP$3)</f>
        <v>0</v>
      </c>
      <c r="CR162" s="551">
        <f>SUMIFS(용기수불기초자료!$G$3:$G$4794,용기수불기초자료!$B$3:$B$4794,A162,용기수불기초자료!$C$3:$C$4794,$CP$3)</f>
        <v>0</v>
      </c>
      <c r="CS162" s="548">
        <f t="shared" si="1353"/>
        <v>0</v>
      </c>
      <c r="CT162" s="549">
        <v>0</v>
      </c>
      <c r="CU162" s="550">
        <f>SUMIFS(용기수불기초자료!$D$3:$D$4794,용기수불기초자료!$B$3:$B$4794,A162,용기수불기초자료!$C$3:$C$4794,$CT$3)</f>
        <v>0</v>
      </c>
      <c r="CV162" s="551">
        <f>SUMIFS(용기수불기초자료!$G$3:$G$4794,용기수불기초자료!$B$3:$B$4794,A162,용기수불기초자료!$C$3:$C$4794,$CT$3)</f>
        <v>0</v>
      </c>
      <c r="CW162" s="547">
        <f t="shared" si="1354"/>
        <v>0</v>
      </c>
      <c r="CX162" s="552">
        <v>0</v>
      </c>
      <c r="CY162" s="550">
        <f>SUMIFS(용기수불기초자료!$D$3:$D$4794,용기수불기초자료!$B$3:$B$4794,A162,용기수불기초자료!$C$3:$C$4794,$CX$3)</f>
        <v>0</v>
      </c>
      <c r="CZ162" s="551">
        <f>SUMIFS(용기수불기초자료!$G$3:$G$4794,용기수불기초자료!$B$3:$B$4794,A162,용기수불기초자료!$C$3:$C$4794,$CX$3)</f>
        <v>0</v>
      </c>
      <c r="DA162" s="548">
        <f t="shared" si="1355"/>
        <v>0</v>
      </c>
      <c r="DB162" s="549">
        <v>0</v>
      </c>
      <c r="DC162" s="550">
        <f>SUMIFS(용기수불기초자료!$D$3:$D$4794,용기수불기초자료!$B$3:$B$4794,A162,용기수불기초자료!$C$3:$C$4794,$DB$3)</f>
        <v>0</v>
      </c>
      <c r="DD162" s="551">
        <f>SUMIFS(용기수불기초자료!$G$3:$G$4794,용기수불기초자료!$B$3:$B$4794,A162,용기수불기초자료!$C$3:$C$4794,$DB$3)</f>
        <v>0</v>
      </c>
      <c r="DE162" s="547">
        <f t="shared" si="1356"/>
        <v>0</v>
      </c>
      <c r="DF162" s="552">
        <v>0</v>
      </c>
      <c r="DG162" s="550">
        <f>SUMIFS(용기수불기초자료!$D$3:$D$4794,용기수불기초자료!$B$3:$B$4794,A162,용기수불기초자료!$C$3:$C$4794,$DF$3)</f>
        <v>0</v>
      </c>
      <c r="DH162" s="551">
        <f>SUMIFS(용기수불기초자료!$G$3:$G$4794,용기수불기초자료!$B$3:$B$4794,A162,용기수불기초자료!$C$3:$C$4794,$DF$3)</f>
        <v>0</v>
      </c>
      <c r="DI162" s="548">
        <f t="shared" si="1357"/>
        <v>0</v>
      </c>
      <c r="DJ162" s="552">
        <v>0</v>
      </c>
      <c r="DK162" s="550">
        <f>SUMIFS(용기수불기초자료!$D$3:$D$4794,용기수불기초자료!$B$3:$B$4794,A162,용기수불기초자료!$C$3:$C$4794,$DJ$3)</f>
        <v>0</v>
      </c>
      <c r="DL162" s="551">
        <f>SUMIFS(용기수불기초자료!$G$3:$G$4794,용기수불기초자료!$B$3:$B$4794,A162,용기수불기초자료!$C$3:$C$4794,$DJ$3)</f>
        <v>0</v>
      </c>
      <c r="DM162" s="548">
        <f t="shared" si="1358"/>
        <v>0</v>
      </c>
      <c r="DN162" s="552">
        <v>0</v>
      </c>
      <c r="DO162" s="550">
        <f>SUMIFS(용기수불기초자료!$D$3:$D$4794,용기수불기초자료!$B$3:$B$4794,A162,용기수불기초자료!$C$3:$C$4794,$DN$3)</f>
        <v>0</v>
      </c>
      <c r="DP162" s="551">
        <f>SUMIFS(용기수불기초자료!$G$3:$G$4794,용기수불기초자료!$B$3:$B$4794,A162,용기수불기초자료!$C$3:$C$4794,$DN$3)</f>
        <v>0</v>
      </c>
      <c r="DQ162" s="554">
        <f t="shared" si="1359"/>
        <v>0</v>
      </c>
      <c r="DR162" s="549">
        <v>0</v>
      </c>
      <c r="DS162" s="550">
        <f>SUMIFS(용기수불기초자료!$D$3:$D$4794,용기수불기초자료!$B$3:$B$4794,A162,용기수불기초자료!$C$3:$C$4794,$DR$3)</f>
        <v>0</v>
      </c>
      <c r="DT162" s="551">
        <f>SUMIFS(용기수불기초자료!$G$3:$G$4794,용기수불기초자료!$B$3:$B$4794,A162,용기수불기초자료!$C$3:$C$4794,$DR$3)</f>
        <v>0</v>
      </c>
      <c r="DU162" s="547">
        <f t="shared" si="1360"/>
        <v>0</v>
      </c>
      <c r="DV162" s="552">
        <v>0</v>
      </c>
      <c r="DW162" s="550">
        <f>SUMIFS(용기수불기초자료!$D$3:$D$4794,용기수불기초자료!$B$3:$B$4794,A162,용기수불기초자료!$C$3:$C$4794,$DV$3)</f>
        <v>0</v>
      </c>
      <c r="DX162" s="551">
        <f>SUMIFS(용기수불기초자료!$G$3:$G$4794,용기수불기초자료!$B$3:$B$4794,A162,용기수불기초자료!$C$3:$C$4794,$DV$3)</f>
        <v>0</v>
      </c>
      <c r="DY162" s="548">
        <f t="shared" si="1361"/>
        <v>0</v>
      </c>
      <c r="DZ162" s="549">
        <v>1</v>
      </c>
      <c r="EA162" s="550">
        <f>SUMIFS(용기수불기초자료!$D$3:$D$4794,용기수불기초자료!$B$3:$B$4794,A162,용기수불기초자료!$C$3:$C$4794,$DZ$3)</f>
        <v>0</v>
      </c>
      <c r="EB162" s="551">
        <f>SUMIFS(용기수불기초자료!$G$3:$G$4794,용기수불기초자료!$B$3:$B$4794,A162,용기수불기초자료!$C$3:$C$4794,$DZ$3)</f>
        <v>0</v>
      </c>
      <c r="EC162" s="547">
        <f t="shared" si="1362"/>
        <v>1</v>
      </c>
      <c r="ED162" s="552">
        <v>0</v>
      </c>
      <c r="EE162" s="550">
        <f>SUMIFS(용기수불기초자료!$D$3:$D$4794,용기수불기초자료!$B$3:$B$4794,A162,용기수불기초자료!$C$3:$C$4794,$ED$3)</f>
        <v>0</v>
      </c>
      <c r="EF162" s="551">
        <f>SUMIFS(용기수불기초자료!$G$3:$G$4794,용기수불기초자료!$B$3:$B$4794,A162,용기수불기초자료!$C$3:$C$4794,$ED$3)</f>
        <v>0</v>
      </c>
      <c r="EG162" s="548">
        <f t="shared" si="1363"/>
        <v>0</v>
      </c>
      <c r="EH162" s="552">
        <v>0</v>
      </c>
      <c r="EI162" s="550">
        <f>SUMIFS(용기수불기초자료!$D$3:$D$4794,용기수불기초자료!$B$3:$B$4794,A162,용기수불기초자료!$C$3:$C$4794,$EH$3)</f>
        <v>0</v>
      </c>
      <c r="EJ162" s="551">
        <f>SUMIFS(용기수불기초자료!$G$3:$G$4794,용기수불기초자료!$B$3:$B$4794,A162,용기수불기초자료!$C$3:$C$4794,$EH$3)</f>
        <v>0</v>
      </c>
      <c r="EK162" s="548">
        <f t="shared" si="1364"/>
        <v>0</v>
      </c>
      <c r="EL162" s="549">
        <v>0</v>
      </c>
      <c r="EM162" s="550">
        <f>SUMIFS(용기수불기초자료!$D$3:$D$4794,용기수불기초자료!$B$3:$B$4794,A162,용기수불기초자료!$C$3:$C$4794,$EL$3)</f>
        <v>0</v>
      </c>
      <c r="EN162" s="551">
        <f>SUMIFS(용기수불기초자료!$G$3:$G$4794,용기수불기초자료!$B$3:$B$4794,A162,용기수불기초자료!$C$3:$C$4794,$EL$3)</f>
        <v>0</v>
      </c>
      <c r="EO162" s="547">
        <f t="shared" si="1365"/>
        <v>0</v>
      </c>
      <c r="EP162" s="552">
        <v>0</v>
      </c>
      <c r="EQ162" s="550">
        <f>SUMIFS(용기수불기초자료!$D$3:$D$4794,용기수불기초자료!$B$3:$B$4794,A162,용기수불기초자료!$C$3:$C$4794,$EP$3)</f>
        <v>0</v>
      </c>
      <c r="ER162" s="551">
        <f>SUMIFS(용기수불기초자료!$G$3:$G$4794,용기수불기초자료!$B$3:$B$4794,A162,용기수불기초자료!$C$3:$C$4794,$EP$3)</f>
        <v>0</v>
      </c>
      <c r="ES162" s="548">
        <f t="shared" si="1366"/>
        <v>0</v>
      </c>
      <c r="ET162" s="552">
        <v>0</v>
      </c>
      <c r="EU162" s="550">
        <f>SUMIFS(용기수불기초자료!$D$3:$D$4794,용기수불기초자료!$B$3:$B$4794,A162,용기수불기초자료!$C$3:$C$4794,$ET$3)</f>
        <v>0</v>
      </c>
      <c r="EV162" s="551">
        <f>SUMIFS(용기수불기초자료!$G$3:$G$4794,용기수불기초자료!$B$3:$B$4794,A162,용기수불기초자료!$C$3:$C$4794,$ET$3)</f>
        <v>0</v>
      </c>
      <c r="EW162" s="548">
        <f t="shared" si="1367"/>
        <v>0</v>
      </c>
      <c r="EX162" s="552">
        <v>0</v>
      </c>
      <c r="EY162" s="550">
        <f>SUMIFS(용기수불기초자료!$D$3:$D$4794,용기수불기초자료!$B$3:$B$4794,A162,용기수불기초자료!$C$3:$C$4794,$EX$3)</f>
        <v>0</v>
      </c>
      <c r="EZ162" s="551">
        <f>SUMIFS(용기수불기초자료!$G$3:$G$4794,용기수불기초자료!$B$3:$B$4794,A162,용기수불기초자료!$C$3:$C$4794,$EX$3)</f>
        <v>0</v>
      </c>
      <c r="FA162" s="554">
        <f t="shared" si="1368"/>
        <v>0</v>
      </c>
      <c r="FB162" s="552">
        <v>0</v>
      </c>
      <c r="FC162" s="550">
        <f>SUMIFS(용기수불기초자료!$D$3:$D$4794,용기수불기초자료!$B$3:$B$4794,A162,용기수불기초자료!$C$3:$C$4794,$FB$3)</f>
        <v>0</v>
      </c>
      <c r="FD162" s="551">
        <f>SUMIFS(용기수불기초자료!$G$3:$G$4794,용기수불기초자료!$B$3:$B$4794,A162,용기수불기초자료!$C$3:$C$4794,$FB$3)</f>
        <v>0</v>
      </c>
      <c r="FE162" s="554">
        <f t="shared" si="1369"/>
        <v>0</v>
      </c>
      <c r="FF162" s="552">
        <v>0</v>
      </c>
      <c r="FG162" s="555">
        <f>SUMIFS(용기수불기초자료!$D$3:$D$4794,용기수불기초자료!$B$3:$B$4794,A162,용기수불기초자료!$C$3:$C$4794,$FF$3)</f>
        <v>0</v>
      </c>
      <c r="FH162" s="555">
        <f>SUMIFS(용기수불기초자료!$G$3:$G$4794,용기수불기초자료!$B$3:$B$4794,A162,용기수불기초자료!$C$3:$C$4794,$FF$3)</f>
        <v>0</v>
      </c>
      <c r="FI162" s="554">
        <f t="shared" si="1370"/>
        <v>0</v>
      </c>
      <c r="FJ162" s="552">
        <v>0</v>
      </c>
      <c r="FK162" s="555">
        <f>SUMIFS(용기수불기초자료!$D$3:$D$4794,용기수불기초자료!$B$3:$B$4794,$A162,용기수불기초자료!$C$3:$C$4794,$FJ$3)</f>
        <v>0</v>
      </c>
      <c r="FL162" s="555">
        <f>SUMIFS(용기수불기초자료!$G$3:$G$4794,용기수불기초자료!$B$3:$B$4794,$A162,용기수불기초자료!$C$3:$C$4794,$FJ$3)</f>
        <v>0</v>
      </c>
      <c r="FM162" s="554">
        <f t="shared" si="1371"/>
        <v>0</v>
      </c>
      <c r="FN162" s="552">
        <v>0</v>
      </c>
      <c r="FO162" s="555">
        <f>SUMIFS(용기수불기초자료!$D$3:$D$4794,용기수불기초자료!$B$3:$B$4794,$A162,용기수불기초자료!$C$3:$C$4794,$FN$3)</f>
        <v>0</v>
      </c>
      <c r="FP162" s="555">
        <f>SUMIFS(용기수불기초자료!$G$3:$G$4794,용기수불기초자료!$B$3:$B$4794,$A162,용기수불기초자료!$C$3:$C$4794,$FN$3)</f>
        <v>0</v>
      </c>
      <c r="FQ162" s="554">
        <f t="shared" si="1372"/>
        <v>0</v>
      </c>
      <c r="FR162" s="558">
        <v>1</v>
      </c>
      <c r="FS162" s="582">
        <f>SUMIF(기화기수불!$B$4:$B$628,A162,기화기수불!$D$4:$D$628)</f>
        <v>0</v>
      </c>
      <c r="FT162" s="582">
        <f>SUMIF(기화기수불!$B$4:$B$628,A162,기화기수불!$C$4:$C$628)</f>
        <v>0</v>
      </c>
      <c r="FU162" s="559">
        <f t="shared" si="1373"/>
        <v>1</v>
      </c>
    </row>
    <row r="163" spans="1:179" x14ac:dyDescent="0.3">
      <c r="A163" s="946" t="s">
        <v>1018</v>
      </c>
      <c r="B163" s="546">
        <f t="shared" si="920"/>
        <v>36</v>
      </c>
      <c r="C163" s="547">
        <f t="shared" si="921"/>
        <v>104</v>
      </c>
      <c r="D163" s="547">
        <f t="shared" si="922"/>
        <v>102</v>
      </c>
      <c r="E163" s="548">
        <f t="shared" si="923"/>
        <v>38</v>
      </c>
      <c r="F163" s="549">
        <v>9</v>
      </c>
      <c r="G163" s="550">
        <f>SUMIFS(용기수불기초자료!$D$3:$D$4794,용기수불기초자료!$B$3:$B$4794,A163,용기수불기초자료!$C$3:$C$4794,$F$3)</f>
        <v>22</v>
      </c>
      <c r="H163" s="551">
        <f>SUMIFS(용기수불기초자료!$G$3:$G$4794,용기수불기초자료!$B$3:$B$4794,A163,용기수불기초자료!$C$3:$C$4794,$F$3)</f>
        <v>22</v>
      </c>
      <c r="I163" s="547">
        <f t="shared" ref="I163" si="1374">F163+G163-H163</f>
        <v>9</v>
      </c>
      <c r="J163" s="552">
        <v>0</v>
      </c>
      <c r="K163" s="550">
        <f>SUMIFS(용기수불기초자료!$D$3:$D$4794,용기수불기초자료!$B$3:$B$4794,A163,용기수불기초자료!$C$3:$C$4794,$J$3)</f>
        <v>0</v>
      </c>
      <c r="L163" s="551">
        <f>SUMIFS(용기수불기초자료!$G$3:$G$4794,용기수불기초자료!$B$3:$B$4794,A163,용기수불기초자료!$C$3:$C$4794,$J$3)</f>
        <v>0</v>
      </c>
      <c r="M163" s="548">
        <f t="shared" ref="M163:M169" si="1375">J163+K163-L163</f>
        <v>0</v>
      </c>
      <c r="N163" s="549">
        <v>0</v>
      </c>
      <c r="O163" s="550">
        <f>SUMIFS(용기수불기초자료!$D$3:$D$4794,용기수불기초자료!$B$3:$B$4794,A163,용기수불기초자료!$C$3:$C$4794,$N$3)</f>
        <v>0</v>
      </c>
      <c r="P163" s="551">
        <f>SUMIFS(용기수불기초자료!$G$3:$G$4794,용기수불기초자료!$B$3:$B$4794,A163,용기수불기초자료!$C$3:$C$4794,$N$3)</f>
        <v>0</v>
      </c>
      <c r="Q163" s="547">
        <f t="shared" ref="Q163:Q169" si="1376">N163+O163-P163</f>
        <v>0</v>
      </c>
      <c r="R163" s="552">
        <v>0</v>
      </c>
      <c r="S163" s="551">
        <f>SUMIFS(용기수불기초자료!$D$3:$D$4794,용기수불기초자료!$B$3:$B$4794,A163,용기수불기초자료!$C$3:$C$4794,$R$3)</f>
        <v>0</v>
      </c>
      <c r="T163" s="551">
        <f>SUMIFS(용기수불기초자료!$G$3:$G$4794,용기수불기초자료!$B$3:$B$4794,A163,용기수불기초자료!$C$3:$C$4794,$R$3)</f>
        <v>0</v>
      </c>
      <c r="U163" s="548">
        <f t="shared" ref="U163:U169" si="1377">R163+S163-T163</f>
        <v>0</v>
      </c>
      <c r="V163" s="549">
        <v>0</v>
      </c>
      <c r="W163" s="551">
        <f>SUMIFS(용기수불기초자료!$D$3:$D$4794,용기수불기초자료!$B$3:$B$4794,A163,용기수불기초자료!$C$3:$C$4794,$V$3)</f>
        <v>0</v>
      </c>
      <c r="X163" s="551">
        <f>SUMIFS(용기수불기초자료!$G$3:$G$4794,용기수불기초자료!$B$3:$B$4794,A163,용기수불기초자료!$C$3:$C$4794,$V$3)</f>
        <v>0</v>
      </c>
      <c r="Y163" s="547">
        <f t="shared" ref="Y163:Y169" si="1378">V163+W163-X163</f>
        <v>0</v>
      </c>
      <c r="Z163" s="552">
        <v>0</v>
      </c>
      <c r="AA163" s="551">
        <f>SUMIFS(용기수불기초자료!$D$3:$D$4794,용기수불기초자료!$B$3:$B$4794,A163,용기수불기초자료!$C$3:$C$4794,$Z$3)</f>
        <v>0</v>
      </c>
      <c r="AB163" s="551">
        <f>SUMIFS(용기수불기초자료!$G$3:$G$4794,용기수불기초자료!$B$3:$B$4794,A163,용기수불기초자료!$C$3:$C$4794,$Z$3)</f>
        <v>0</v>
      </c>
      <c r="AC163" s="548">
        <f t="shared" ref="AC163:AC169" si="1379">Z163+AA163-AB163</f>
        <v>0</v>
      </c>
      <c r="AD163" s="552">
        <v>0</v>
      </c>
      <c r="AE163" s="551">
        <f>SUMIFS(용기수불기초자료!$D$3:$D$4794,용기수불기초자료!$B$3:$B$4794,A163,용기수불기초자료!$C$3:$C$4794,$AD$3)</f>
        <v>0</v>
      </c>
      <c r="AF163" s="551">
        <f>SUMIFS(용기수불기초자료!$G$3:$G$4794,용기수불기초자료!$B$3:$B$4794,A163,용기수불기초자료!$C$3:$C$4794,$AD$3)</f>
        <v>0</v>
      </c>
      <c r="AG163" s="548">
        <f t="shared" ref="AG163:AG169" si="1380">AD163+AE163-AF163</f>
        <v>0</v>
      </c>
      <c r="AH163" s="549">
        <v>24</v>
      </c>
      <c r="AI163" s="551">
        <f>SUMIFS(용기수불기초자료!$D$3:$D$4794,용기수불기초자료!$B$3:$B$4794,A163,용기수불기초자료!$C$3:$C$4794,$AH$3)</f>
        <v>79</v>
      </c>
      <c r="AJ163" s="551">
        <f>SUMIFS(용기수불기초자료!$G$3:$G$4794,용기수불기초자료!$B$3:$B$4794,A163,용기수불기초자료!$C$3:$C$4794,$AH$3)</f>
        <v>77</v>
      </c>
      <c r="AK163" s="547">
        <f t="shared" ref="AK163" si="1381">AH163+AI163-AJ163</f>
        <v>26</v>
      </c>
      <c r="AL163" s="552">
        <v>0</v>
      </c>
      <c r="AM163" s="551">
        <f>SUMIFS(용기수불기초자료!$D$3:$D$4794,용기수불기초자료!$B$3:$B$4794,A163,용기수불기초자료!$C$3:$C$4794,$AL$3)</f>
        <v>0</v>
      </c>
      <c r="AN163" s="551">
        <f>SUMIFS(용기수불기초자료!$G$3:$G$4794,용기수불기초자료!$B$3:$B$4794,A163,용기수불기초자료!$C$3:$C$4794,$AL$3)</f>
        <v>0</v>
      </c>
      <c r="AO163" s="548">
        <f t="shared" ref="AO163:AO169" si="1382">AL163+AM163-AN163</f>
        <v>0</v>
      </c>
      <c r="AP163" s="552">
        <v>0</v>
      </c>
      <c r="AQ163" s="551">
        <f>SUMIFS(용기수불기초자료!$D$3:$D$4794,용기수불기초자료!$B$3:$B$4794,A163,용기수불기초자료!$C$3:$C$4794,$AP$3)</f>
        <v>0</v>
      </c>
      <c r="AR163" s="551">
        <f>SUMIFS(용기수불기초자료!$G$3:$G$4794,용기수불기초자료!$B$3:$B$4794,A163,용기수불기초자료!$C$3:$C$4794,$AP$3)</f>
        <v>0</v>
      </c>
      <c r="AS163" s="548">
        <f t="shared" ref="AS163:AS169" si="1383">AP163+AQ163-AR163</f>
        <v>0</v>
      </c>
      <c r="AT163" s="552">
        <v>3</v>
      </c>
      <c r="AU163" s="551">
        <f>SUMIFS(용기수불기초자료!$D$3:$D$4794,용기수불기초자료!$B$3:$B$4794,A163,용기수불기초자료!$C$3:$C$4794,$AT$3)</f>
        <v>3</v>
      </c>
      <c r="AV163" s="551">
        <f>SUMIFS(용기수불기초자료!$G$3:$G$4794,용기수불기초자료!$B$3:$B$4794,A163,용기수불기초자료!$C$3:$C$4794,$AT$3)</f>
        <v>3</v>
      </c>
      <c r="AW163" s="548">
        <f t="shared" ref="AW163" si="1384">AT163+AU163-AV163</f>
        <v>3</v>
      </c>
      <c r="AX163" s="549">
        <v>0</v>
      </c>
      <c r="AY163" s="550">
        <f>SUMIFS(용기수불기초자료!$D$3:$D$4794,용기수불기초자료!$B$3:$B$4794,A163,용기수불기초자료!$C$3:$C$4794,$AX$3)</f>
        <v>0</v>
      </c>
      <c r="AZ163" s="551">
        <f>SUMIFS(용기수불기초자료!$G$3:$G$4794,용기수불기초자료!$B$3:$B$4794,A163,용기수불기초자료!$C$3:$C$4794,$AX$3)</f>
        <v>0</v>
      </c>
      <c r="BA163" s="547">
        <f t="shared" ref="BA163" si="1385">AX163+AY163-AZ163</f>
        <v>0</v>
      </c>
      <c r="BB163" s="552">
        <v>0</v>
      </c>
      <c r="BC163" s="550">
        <f>SUMIFS(용기수불기초자료!$D$3:$D$4794,용기수불기초자료!$B$3:$B$4794,A163,용기수불기초자료!$C$3:$C$4794,$BB$3)</f>
        <v>0</v>
      </c>
      <c r="BD163" s="551">
        <f>SUMIFS(용기수불기초자료!$G$3:$G$4794,용기수불기초자료!$B$3:$B$4794,A163,용기수불기초자료!$C$3:$C$4794,$BB$3)</f>
        <v>0</v>
      </c>
      <c r="BE163" s="548">
        <f t="shared" ref="BE163:BE169" si="1386">BB163+BC163-BD163</f>
        <v>0</v>
      </c>
      <c r="BF163" s="549">
        <v>0</v>
      </c>
      <c r="BG163" s="550">
        <f>SUMIFS(용기수불기초자료!$D$3:$D$4794,용기수불기초자료!$B$3:$B$4794,A163,용기수불기초자료!$C$3:$C$4794,$BF$3)</f>
        <v>0</v>
      </c>
      <c r="BH163" s="551">
        <f>SUMIFS(용기수불기초자료!$G$3:$G$4794,용기수불기초자료!$B$3:$B$4794,A163,용기수불기초자료!$C$3:$C$4794,$BF$3)</f>
        <v>0</v>
      </c>
      <c r="BI163" s="547">
        <f t="shared" ref="BI163:BI169" si="1387">BF163+BG163-BH163</f>
        <v>0</v>
      </c>
      <c r="BJ163" s="552">
        <v>0</v>
      </c>
      <c r="BK163" s="550">
        <f>SUMIFS(용기수불기초자료!$D$3:$D$4794,용기수불기초자료!$B$3:$B$4794,A163,용기수불기초자료!$C$3:$C$4794,$BJ$3)</f>
        <v>0</v>
      </c>
      <c r="BL163" s="551">
        <f>SUMIFS(용기수불기초자료!$G$3:$G$4794,용기수불기초자료!$B$3:$B$4794,A163,용기수불기초자료!$C$3:$C$4794,$BJ$3)</f>
        <v>0</v>
      </c>
      <c r="BM163" s="548">
        <f t="shared" ref="BM163:BM169" si="1388">BJ163+BK163-BL163</f>
        <v>0</v>
      </c>
      <c r="BN163" s="552">
        <v>0</v>
      </c>
      <c r="BO163" s="550">
        <f>SUMIFS(용기수불기초자료!$D$3:$D$4794,용기수불기초자료!$B$3:$B$4794,A163,용기수불기초자료!$C$3:$C$4794,$BN$3)</f>
        <v>0</v>
      </c>
      <c r="BP163" s="551">
        <f>SUMIFS(용기수불기초자료!$G$3:$G$4794,용기수불기초자료!$B$3:$B$4794,A163,용기수불기초자료!$C$3:$C$4794,$BN$3)</f>
        <v>0</v>
      </c>
      <c r="BQ163" s="548">
        <f t="shared" ref="BQ163:BQ169" si="1389">BN163+BO163-BP163</f>
        <v>0</v>
      </c>
      <c r="BR163" s="552">
        <v>0</v>
      </c>
      <c r="BS163" s="550">
        <f>SUMIFS(용기수불기초자료!$D$3:$D$4794,용기수불기초자료!$B$3:$B$4794,A163,용기수불기초자료!$C$3:$C$4794,$BR$3)</f>
        <v>0</v>
      </c>
      <c r="BT163" s="551">
        <f>SUMIFS(용기수불기초자료!$G$3:$G$4794,용기수불기초자료!$B$3:$B$4794,A163,용기수불기초자료!$C$3:$C$4794,$BR$3)</f>
        <v>0</v>
      </c>
      <c r="BU163" s="548">
        <f t="shared" ref="BU163:BU169" si="1390">BR163+BS163-BT163</f>
        <v>0</v>
      </c>
      <c r="BV163" s="549">
        <v>0</v>
      </c>
      <c r="BW163" s="550">
        <f>SUMIFS(용기수불기초자료!$D$3:$D$4794,용기수불기초자료!$B$3:$B$4794,A163,용기수불기초자료!$C$3:$C$4794,$BV$3)</f>
        <v>0</v>
      </c>
      <c r="BX163" s="551">
        <f>SUMIFS(용기수불기초자료!$G$3:$G$4794,용기수불기초자료!$B$3:$B$4794,A163,용기수불기초자료!$C$3:$C$4794,$BV$3)</f>
        <v>0</v>
      </c>
      <c r="BY163" s="547">
        <f t="shared" ref="BY163:BY169" si="1391">BV163+BW163-BX163</f>
        <v>0</v>
      </c>
      <c r="BZ163" s="552">
        <v>0</v>
      </c>
      <c r="CA163" s="550">
        <f>SUMIFS(용기수불기초자료!$D$3:$D$4794,용기수불기초자료!$B$3:$B$4794,A163,용기수불기초자료!$C$3:$C$4794,$BZ$3)</f>
        <v>0</v>
      </c>
      <c r="CB163" s="551">
        <f>SUMIFS(용기수불기초자료!$G$3:$G$4794,용기수불기초자료!$B$3:$B$4794,A163,용기수불기초자료!$C$3:$C$4794,$BZ$3)</f>
        <v>0</v>
      </c>
      <c r="CC163" s="548">
        <f t="shared" ref="CC163:CC169" si="1392">BZ163+CA163-CB163</f>
        <v>0</v>
      </c>
      <c r="CD163" s="552">
        <v>0</v>
      </c>
      <c r="CE163" s="550">
        <f>SUMIFS(용기수불기초자료!$D$3:$D$4794,용기수불기초자료!$B$3:$B$4794,A163,용기수불기초자료!$C$3:$C$4794,$CD$3)</f>
        <v>0</v>
      </c>
      <c r="CF163" s="551">
        <f>SUMIFS(용기수불기초자료!$G$3:$G$4794,용기수불기초자료!$B$3:$B$4794,A163,용기수불기초자료!$C$3:$C$4794,$CD$3)</f>
        <v>0</v>
      </c>
      <c r="CG163" s="548">
        <f t="shared" ref="CG163:CG169" si="1393">CD163+CE163-CF163</f>
        <v>0</v>
      </c>
      <c r="CH163" s="552">
        <v>0</v>
      </c>
      <c r="CI163" s="550">
        <f>SUMIFS(용기수불기초자료!$D$3:$D$4794,용기수불기초자료!$B$3:$B$4794,A163,용기수불기초자료!$C$3:$C$4794,$CH$3)</f>
        <v>0</v>
      </c>
      <c r="CJ163" s="551">
        <f>SUMIFS(용기수불기초자료!$G$3:$G$4794,용기수불기초자료!$B$3:$B$4794,A163,용기수불기초자료!$C$3:$C$4794,$CH$3)</f>
        <v>0</v>
      </c>
      <c r="CK163" s="548">
        <f t="shared" ref="CK163:CK169" si="1394">CH163+CI163-CJ163</f>
        <v>0</v>
      </c>
      <c r="CL163" s="549">
        <v>0</v>
      </c>
      <c r="CM163" s="550">
        <f>SUMIFS(용기수불기초자료!$D$3:$D$4794,용기수불기초자료!$B$3:$B$4794,A163,용기수불기초자료!$C$3:$C$4794,$CL$3)</f>
        <v>0</v>
      </c>
      <c r="CN163" s="551">
        <f>SUMIFS(용기수불기초자료!$G$3:$G$4794,용기수불기초자료!$B$3:$B$4794,A163,용기수불기초자료!$C$3:$C$4794,$CL$3)</f>
        <v>0</v>
      </c>
      <c r="CO163" s="547">
        <f t="shared" ref="CO163:CO169" si="1395">CL163+CM163-CN163</f>
        <v>0</v>
      </c>
      <c r="CP163" s="552">
        <v>0</v>
      </c>
      <c r="CQ163" s="550">
        <f>SUMIFS(용기수불기초자료!$D$3:$D$4794,용기수불기초자료!$B$3:$B$4794,A163,용기수불기초자료!$C$3:$C$4794,$CP$3)</f>
        <v>0</v>
      </c>
      <c r="CR163" s="551">
        <f>SUMIFS(용기수불기초자료!$G$3:$G$4794,용기수불기초자료!$B$3:$B$4794,A163,용기수불기초자료!$C$3:$C$4794,$CP$3)</f>
        <v>0</v>
      </c>
      <c r="CS163" s="548">
        <f t="shared" ref="CS163:CS169" si="1396">CP163+CQ163-CR163</f>
        <v>0</v>
      </c>
      <c r="CT163" s="549">
        <v>0</v>
      </c>
      <c r="CU163" s="550">
        <f>SUMIFS(용기수불기초자료!$D$3:$D$4794,용기수불기초자료!$B$3:$B$4794,A163,용기수불기초자료!$C$3:$C$4794,$CT$3)</f>
        <v>0</v>
      </c>
      <c r="CV163" s="551">
        <f>SUMIFS(용기수불기초자료!$G$3:$G$4794,용기수불기초자료!$B$3:$B$4794,A163,용기수불기초자료!$C$3:$C$4794,$CT$3)</f>
        <v>0</v>
      </c>
      <c r="CW163" s="547">
        <f t="shared" ref="CW163:CW169" si="1397">CT163+CU163-CV163</f>
        <v>0</v>
      </c>
      <c r="CX163" s="552">
        <v>0</v>
      </c>
      <c r="CY163" s="550">
        <f>SUMIFS(용기수불기초자료!$D$3:$D$4794,용기수불기초자료!$B$3:$B$4794,A163,용기수불기초자료!$C$3:$C$4794,$CX$3)</f>
        <v>0</v>
      </c>
      <c r="CZ163" s="551">
        <f>SUMIFS(용기수불기초자료!$G$3:$G$4794,용기수불기초자료!$B$3:$B$4794,A163,용기수불기초자료!$C$3:$C$4794,$CX$3)</f>
        <v>0</v>
      </c>
      <c r="DA163" s="548">
        <f t="shared" ref="DA163:DA169" si="1398">CX163+CY163-CZ163</f>
        <v>0</v>
      </c>
      <c r="DB163" s="549">
        <v>0</v>
      </c>
      <c r="DC163" s="550">
        <f>SUMIFS(용기수불기초자료!$D$3:$D$4794,용기수불기초자료!$B$3:$B$4794,A163,용기수불기초자료!$C$3:$C$4794,$DB$3)</f>
        <v>0</v>
      </c>
      <c r="DD163" s="551">
        <f>SUMIFS(용기수불기초자료!$G$3:$G$4794,용기수불기초자료!$B$3:$B$4794,A163,용기수불기초자료!$C$3:$C$4794,$DB$3)</f>
        <v>0</v>
      </c>
      <c r="DE163" s="547">
        <f t="shared" ref="DE163:DE169" si="1399">DB163+DC163-DD163</f>
        <v>0</v>
      </c>
      <c r="DF163" s="552">
        <v>0</v>
      </c>
      <c r="DG163" s="550">
        <f>SUMIFS(용기수불기초자료!$D$3:$D$4794,용기수불기초자료!$B$3:$B$4794,A163,용기수불기초자료!$C$3:$C$4794,$DF$3)</f>
        <v>0</v>
      </c>
      <c r="DH163" s="551">
        <f>SUMIFS(용기수불기초자료!$G$3:$G$4794,용기수불기초자료!$B$3:$B$4794,A163,용기수불기초자료!$C$3:$C$4794,$DF$3)</f>
        <v>0</v>
      </c>
      <c r="DI163" s="548">
        <f t="shared" ref="DI163:DI169" si="1400">DF163+DG163-DH163</f>
        <v>0</v>
      </c>
      <c r="DJ163" s="552">
        <v>0</v>
      </c>
      <c r="DK163" s="550">
        <f>SUMIFS(용기수불기초자료!$D$3:$D$4794,용기수불기초자료!$B$3:$B$4794,A163,용기수불기초자료!$C$3:$C$4794,$DJ$3)</f>
        <v>0</v>
      </c>
      <c r="DL163" s="551">
        <f>SUMIFS(용기수불기초자료!$G$3:$G$4794,용기수불기초자료!$B$3:$B$4794,A163,용기수불기초자료!$C$3:$C$4794,$DJ$3)</f>
        <v>0</v>
      </c>
      <c r="DM163" s="548">
        <f t="shared" ref="DM163:DM169" si="1401">DJ163+DK163-DL163</f>
        <v>0</v>
      </c>
      <c r="DN163" s="552">
        <v>0</v>
      </c>
      <c r="DO163" s="550">
        <f>SUMIFS(용기수불기초자료!$D$3:$D$4794,용기수불기초자료!$B$3:$B$4794,A163,용기수불기초자료!$C$3:$C$4794,$DN$3)</f>
        <v>0</v>
      </c>
      <c r="DP163" s="551">
        <f>SUMIFS(용기수불기초자료!$G$3:$G$4794,용기수불기초자료!$B$3:$B$4794,A163,용기수불기초자료!$C$3:$C$4794,$DN$3)</f>
        <v>0</v>
      </c>
      <c r="DQ163" s="554">
        <f t="shared" ref="DQ163:DQ169" si="1402">DN163+DO163-DP163</f>
        <v>0</v>
      </c>
      <c r="DR163" s="549">
        <v>0</v>
      </c>
      <c r="DS163" s="550">
        <f>SUMIFS(용기수불기초자료!$D$3:$D$4794,용기수불기초자료!$B$3:$B$4794,A163,용기수불기초자료!$C$3:$C$4794,$DR$3)</f>
        <v>0</v>
      </c>
      <c r="DT163" s="551">
        <f>SUMIFS(용기수불기초자료!$G$3:$G$4794,용기수불기초자료!$B$3:$B$4794,A163,용기수불기초자료!$C$3:$C$4794,$DR$3)</f>
        <v>0</v>
      </c>
      <c r="DU163" s="547">
        <f t="shared" ref="DU163:DU169" si="1403">DR163+DS163-DT163</f>
        <v>0</v>
      </c>
      <c r="DV163" s="552">
        <v>0</v>
      </c>
      <c r="DW163" s="550">
        <f>SUMIFS(용기수불기초자료!$D$3:$D$4794,용기수불기초자료!$B$3:$B$4794,A163,용기수불기초자료!$C$3:$C$4794,$DV$3)</f>
        <v>0</v>
      </c>
      <c r="DX163" s="551">
        <f>SUMIFS(용기수불기초자료!$G$3:$G$4794,용기수불기초자료!$B$3:$B$4794,A163,용기수불기초자료!$C$3:$C$4794,$DV$3)</f>
        <v>0</v>
      </c>
      <c r="DY163" s="548">
        <f t="shared" ref="DY163" si="1404">DV163+DW163-DX163</f>
        <v>0</v>
      </c>
      <c r="DZ163" s="549">
        <v>0</v>
      </c>
      <c r="EA163" s="550">
        <f>SUMIFS(용기수불기초자료!$D$3:$D$4794,용기수불기초자료!$B$3:$B$4794,A163,용기수불기초자료!$C$3:$C$4794,$DZ$3)</f>
        <v>0</v>
      </c>
      <c r="EB163" s="551">
        <f>SUMIFS(용기수불기초자료!$G$3:$G$4794,용기수불기초자료!$B$3:$B$4794,A163,용기수불기초자료!$C$3:$C$4794,$DZ$3)</f>
        <v>0</v>
      </c>
      <c r="EC163" s="547">
        <f t="shared" ref="EC163:EC169" si="1405">DZ163+EA163-EB163</f>
        <v>0</v>
      </c>
      <c r="ED163" s="552">
        <v>0</v>
      </c>
      <c r="EE163" s="550">
        <f>SUMIFS(용기수불기초자료!$D$3:$D$4794,용기수불기초자료!$B$3:$B$4794,A163,용기수불기초자료!$C$3:$C$4794,$ED$3)</f>
        <v>0</v>
      </c>
      <c r="EF163" s="551">
        <f>SUMIFS(용기수불기초자료!$G$3:$G$4794,용기수불기초자료!$B$3:$B$4794,A163,용기수불기초자료!$C$3:$C$4794,$ED$3)</f>
        <v>0</v>
      </c>
      <c r="EG163" s="548">
        <f t="shared" ref="EG163:EG169" si="1406">ED163+EE163-EF163</f>
        <v>0</v>
      </c>
      <c r="EH163" s="552">
        <v>0</v>
      </c>
      <c r="EI163" s="550">
        <f>SUMIFS(용기수불기초자료!$D$3:$D$4794,용기수불기초자료!$B$3:$B$4794,A163,용기수불기초자료!$C$3:$C$4794,$EH$3)</f>
        <v>0</v>
      </c>
      <c r="EJ163" s="551">
        <f>SUMIFS(용기수불기초자료!$G$3:$G$4794,용기수불기초자료!$B$3:$B$4794,A163,용기수불기초자료!$C$3:$C$4794,$EH$3)</f>
        <v>0</v>
      </c>
      <c r="EK163" s="548">
        <f t="shared" ref="EK163:EK169" si="1407">EH163+EI163-EJ163</f>
        <v>0</v>
      </c>
      <c r="EL163" s="549">
        <v>0</v>
      </c>
      <c r="EM163" s="550">
        <f>SUMIFS(용기수불기초자료!$D$3:$D$4794,용기수불기초자료!$B$3:$B$4794,A163,용기수불기초자료!$C$3:$C$4794,$EL$3)</f>
        <v>0</v>
      </c>
      <c r="EN163" s="551">
        <f>SUMIFS(용기수불기초자료!$G$3:$G$4794,용기수불기초자료!$B$3:$B$4794,A163,용기수불기초자료!$C$3:$C$4794,$EL$3)</f>
        <v>0</v>
      </c>
      <c r="EO163" s="547">
        <f t="shared" ref="EO163:EO169" si="1408">EL163+EM163-EN163</f>
        <v>0</v>
      </c>
      <c r="EP163" s="552">
        <v>0</v>
      </c>
      <c r="EQ163" s="550">
        <f>SUMIFS(용기수불기초자료!$D$3:$D$4794,용기수불기초자료!$B$3:$B$4794,A163,용기수불기초자료!$C$3:$C$4794,$EP$3)</f>
        <v>0</v>
      </c>
      <c r="ER163" s="551">
        <f>SUMIFS(용기수불기초자료!$G$3:$G$4794,용기수불기초자료!$B$3:$B$4794,A163,용기수불기초자료!$C$3:$C$4794,$EP$3)</f>
        <v>0</v>
      </c>
      <c r="ES163" s="548">
        <f t="shared" ref="ES163:ES169" si="1409">EP163+EQ163-ER163</f>
        <v>0</v>
      </c>
      <c r="ET163" s="552">
        <v>0</v>
      </c>
      <c r="EU163" s="550">
        <f>SUMIFS(용기수불기초자료!$D$3:$D$4794,용기수불기초자료!$B$3:$B$4794,A163,용기수불기초자료!$C$3:$C$4794,$ET$3)</f>
        <v>0</v>
      </c>
      <c r="EV163" s="551">
        <f>SUMIFS(용기수불기초자료!$G$3:$G$4794,용기수불기초자료!$B$3:$B$4794,A163,용기수불기초자료!$C$3:$C$4794,$ET$3)</f>
        <v>0</v>
      </c>
      <c r="EW163" s="548">
        <f t="shared" ref="EW163:EW169" si="1410">ET163+EU163-EV163</f>
        <v>0</v>
      </c>
      <c r="EX163" s="552">
        <v>0</v>
      </c>
      <c r="EY163" s="550">
        <f>SUMIFS(용기수불기초자료!$D$3:$D$4794,용기수불기초자료!$B$3:$B$4794,A163,용기수불기초자료!$C$3:$C$4794,$EX$3)</f>
        <v>0</v>
      </c>
      <c r="EZ163" s="551">
        <f>SUMIFS(용기수불기초자료!$G$3:$G$4794,용기수불기초자료!$B$3:$B$4794,A163,용기수불기초자료!$C$3:$C$4794,$EX$3)</f>
        <v>0</v>
      </c>
      <c r="FA163" s="554">
        <f t="shared" ref="FA163:FA169" si="1411">EX163+EY163-EZ163</f>
        <v>0</v>
      </c>
      <c r="FB163" s="552">
        <v>0</v>
      </c>
      <c r="FC163" s="550">
        <f>SUMIFS(용기수불기초자료!$D$3:$D$4794,용기수불기초자료!$B$3:$B$4794,A163,용기수불기초자료!$C$3:$C$4794,$FB$3)</f>
        <v>0</v>
      </c>
      <c r="FD163" s="551">
        <f>SUMIFS(용기수불기초자료!$G$3:$G$4794,용기수불기초자료!$B$3:$B$4794,A163,용기수불기초자료!$C$3:$C$4794,$FB$3)</f>
        <v>0</v>
      </c>
      <c r="FE163" s="554">
        <f t="shared" ref="FE163:FE169" si="1412">FB163+FC163-FD163</f>
        <v>0</v>
      </c>
      <c r="FF163" s="552">
        <v>0</v>
      </c>
      <c r="FG163" s="555">
        <f>SUMIFS(용기수불기초자료!$D$3:$D$4794,용기수불기초자료!$B$3:$B$4794,A163,용기수불기초자료!$C$3:$C$4794,$FF$3)</f>
        <v>0</v>
      </c>
      <c r="FH163" s="555">
        <f>SUMIFS(용기수불기초자료!$G$3:$G$4794,용기수불기초자료!$B$3:$B$4794,A163,용기수불기초자료!$C$3:$C$4794,$FF$3)</f>
        <v>0</v>
      </c>
      <c r="FI163" s="554">
        <f t="shared" ref="FI163:FI169" si="1413">FF163+FG163-FH163</f>
        <v>0</v>
      </c>
      <c r="FJ163" s="552">
        <v>0</v>
      </c>
      <c r="FK163" s="555">
        <f>SUMIFS(용기수불기초자료!$D$3:$D$4794,용기수불기초자료!$B$3:$B$4794,$A163,용기수불기초자료!$C$3:$C$4794,$FJ$3)</f>
        <v>0</v>
      </c>
      <c r="FL163" s="555">
        <f>SUMIFS(용기수불기초자료!$G$3:$G$4794,용기수불기초자료!$B$3:$B$4794,$A163,용기수불기초자료!$C$3:$C$4794,$FJ$3)</f>
        <v>0</v>
      </c>
      <c r="FM163" s="554">
        <f t="shared" ref="FM163:FM169" si="1414">FJ163+FK163-FL163</f>
        <v>0</v>
      </c>
      <c r="FN163" s="552">
        <v>0</v>
      </c>
      <c r="FO163" s="555">
        <f>SUMIFS(용기수불기초자료!$D$3:$D$4794,용기수불기초자료!$B$3:$B$4794,$A163,용기수불기초자료!$C$3:$C$4794,$FN$3)</f>
        <v>0</v>
      </c>
      <c r="FP163" s="555">
        <f>SUMIFS(용기수불기초자료!$G$3:$G$4794,용기수불기초자료!$B$3:$B$4794,$A163,용기수불기초자료!$C$3:$C$4794,$FN$3)</f>
        <v>0</v>
      </c>
      <c r="FQ163" s="554">
        <f t="shared" ref="FQ163:FQ169" si="1415">FN163+FO163-FP163</f>
        <v>0</v>
      </c>
      <c r="FR163" s="558">
        <v>0</v>
      </c>
      <c r="FS163" s="582">
        <f>SUMIF(기화기수불!$B$4:$B$628,A163,기화기수불!$D$4:$D$628)</f>
        <v>0</v>
      </c>
      <c r="FT163" s="582">
        <f>SUMIF(기화기수불!$B$4:$B$628,A163,기화기수불!$C$4:$C$628)</f>
        <v>0</v>
      </c>
      <c r="FU163" s="559">
        <f t="shared" ref="FU163" si="1416">FR163+FS163-FT163</f>
        <v>0</v>
      </c>
    </row>
    <row r="164" spans="1:179" x14ac:dyDescent="0.3">
      <c r="A164" s="946" t="s">
        <v>1024</v>
      </c>
      <c r="B164" s="546">
        <f t="shared" si="920"/>
        <v>12</v>
      </c>
      <c r="C164" s="547">
        <f t="shared" si="921"/>
        <v>27</v>
      </c>
      <c r="D164" s="547">
        <f t="shared" si="922"/>
        <v>28</v>
      </c>
      <c r="E164" s="548">
        <f t="shared" si="923"/>
        <v>11</v>
      </c>
      <c r="F164" s="549">
        <v>3</v>
      </c>
      <c r="G164" s="550">
        <f>SUMIFS(용기수불기초자료!$D$3:$D$4794,용기수불기초자료!$B$3:$B$4794,A164,용기수불기초자료!$C$3:$C$4794,$F$3)</f>
        <v>2</v>
      </c>
      <c r="H164" s="551">
        <f>SUMIFS(용기수불기초자료!$G$3:$G$4794,용기수불기초자료!$B$3:$B$4794,A164,용기수불기초자료!$C$3:$C$4794,$F$3)</f>
        <v>2</v>
      </c>
      <c r="I164" s="547">
        <f t="shared" ref="I164:I166" si="1417">F164+G164-H164</f>
        <v>3</v>
      </c>
      <c r="J164" s="552">
        <v>0</v>
      </c>
      <c r="K164" s="550">
        <f>SUMIFS(용기수불기초자료!$D$3:$D$4794,용기수불기초자료!$B$3:$B$4794,A164,용기수불기초자료!$C$3:$C$4794,$J$3)</f>
        <v>0</v>
      </c>
      <c r="L164" s="551">
        <f>SUMIFS(용기수불기초자료!$G$3:$G$4794,용기수불기초자료!$B$3:$B$4794,A164,용기수불기초자료!$C$3:$C$4794,$J$3)</f>
        <v>0</v>
      </c>
      <c r="M164" s="548">
        <f t="shared" ref="M164:M166" si="1418">J164+K164-L164</f>
        <v>0</v>
      </c>
      <c r="N164" s="549">
        <v>0</v>
      </c>
      <c r="O164" s="550">
        <f>SUMIFS(용기수불기초자료!$D$3:$D$4794,용기수불기초자료!$B$3:$B$4794,A164,용기수불기초자료!$C$3:$C$4794,$N$3)</f>
        <v>0</v>
      </c>
      <c r="P164" s="551">
        <f>SUMIFS(용기수불기초자료!$G$3:$G$4794,용기수불기초자료!$B$3:$B$4794,A164,용기수불기초자료!$C$3:$C$4794,$N$3)</f>
        <v>0</v>
      </c>
      <c r="Q164" s="547">
        <f t="shared" ref="Q164:Q166" si="1419">N164+O164-P164</f>
        <v>0</v>
      </c>
      <c r="R164" s="552">
        <v>0</v>
      </c>
      <c r="S164" s="551">
        <f>SUMIFS(용기수불기초자료!$D$3:$D$4794,용기수불기초자료!$B$3:$B$4794,A164,용기수불기초자료!$C$3:$C$4794,$R$3)</f>
        <v>0</v>
      </c>
      <c r="T164" s="551">
        <f>SUMIFS(용기수불기초자료!$G$3:$G$4794,용기수불기초자료!$B$3:$B$4794,A164,용기수불기초자료!$C$3:$C$4794,$R$3)</f>
        <v>0</v>
      </c>
      <c r="U164" s="548">
        <f t="shared" ref="U164:U166" si="1420">R164+S164-T164</f>
        <v>0</v>
      </c>
      <c r="V164" s="549">
        <v>0</v>
      </c>
      <c r="W164" s="551">
        <f>SUMIFS(용기수불기초자료!$D$3:$D$4794,용기수불기초자료!$B$3:$B$4794,A164,용기수불기초자료!$C$3:$C$4794,$V$3)</f>
        <v>0</v>
      </c>
      <c r="X164" s="551">
        <f>SUMIFS(용기수불기초자료!$G$3:$G$4794,용기수불기초자료!$B$3:$B$4794,A164,용기수불기초자료!$C$3:$C$4794,$V$3)</f>
        <v>0</v>
      </c>
      <c r="Y164" s="547">
        <f t="shared" ref="Y164:Y166" si="1421">V164+W164-X164</f>
        <v>0</v>
      </c>
      <c r="Z164" s="552">
        <v>0</v>
      </c>
      <c r="AA164" s="551">
        <f>SUMIFS(용기수불기초자료!$D$3:$D$4794,용기수불기초자료!$B$3:$B$4794,A164,용기수불기초자료!$C$3:$C$4794,$Z$3)</f>
        <v>0</v>
      </c>
      <c r="AB164" s="551">
        <f>SUMIFS(용기수불기초자료!$G$3:$G$4794,용기수불기초자료!$B$3:$B$4794,A164,용기수불기초자료!$C$3:$C$4794,$Z$3)</f>
        <v>0</v>
      </c>
      <c r="AC164" s="548">
        <f t="shared" ref="AC164:AC166" si="1422">Z164+AA164-AB164</f>
        <v>0</v>
      </c>
      <c r="AD164" s="552">
        <v>0</v>
      </c>
      <c r="AE164" s="551">
        <f>SUMIFS(용기수불기초자료!$D$3:$D$4794,용기수불기초자료!$B$3:$B$4794,A164,용기수불기초자료!$C$3:$C$4794,$AD$3)</f>
        <v>0</v>
      </c>
      <c r="AF164" s="551">
        <f>SUMIFS(용기수불기초자료!$G$3:$G$4794,용기수불기초자료!$B$3:$B$4794,A164,용기수불기초자료!$C$3:$C$4794,$AD$3)</f>
        <v>0</v>
      </c>
      <c r="AG164" s="548">
        <f t="shared" ref="AG164:AG166" si="1423">AD164+AE164-AF164</f>
        <v>0</v>
      </c>
      <c r="AH164" s="549">
        <v>7</v>
      </c>
      <c r="AI164" s="551">
        <f>SUMIFS(용기수불기초자료!$D$3:$D$4794,용기수불기초자료!$B$3:$B$4794,A164,용기수불기초자료!$C$3:$C$4794,$AH$3)</f>
        <v>24</v>
      </c>
      <c r="AJ164" s="551">
        <f>SUMIFS(용기수불기초자료!$G$3:$G$4794,용기수불기초자료!$B$3:$B$4794,A164,용기수불기초자료!$C$3:$C$4794,$AH$3)</f>
        <v>25</v>
      </c>
      <c r="AK164" s="547">
        <f t="shared" ref="AK164:AK166" si="1424">AH164+AI164-AJ164</f>
        <v>6</v>
      </c>
      <c r="AL164" s="552">
        <v>0</v>
      </c>
      <c r="AM164" s="551">
        <f>SUMIFS(용기수불기초자료!$D$3:$D$4794,용기수불기초자료!$B$3:$B$4794,A164,용기수불기초자료!$C$3:$C$4794,$AL$3)</f>
        <v>0</v>
      </c>
      <c r="AN164" s="551">
        <f>SUMIFS(용기수불기초자료!$G$3:$G$4794,용기수불기초자료!$B$3:$B$4794,A164,용기수불기초자료!$C$3:$C$4794,$AL$3)</f>
        <v>0</v>
      </c>
      <c r="AO164" s="548">
        <f t="shared" ref="AO164:AO166" si="1425">AL164+AM164-AN164</f>
        <v>0</v>
      </c>
      <c r="AP164" s="552">
        <v>0</v>
      </c>
      <c r="AQ164" s="551">
        <f>SUMIFS(용기수불기초자료!$D$3:$D$4794,용기수불기초자료!$B$3:$B$4794,A164,용기수불기초자료!$C$3:$C$4794,$AP$3)</f>
        <v>0</v>
      </c>
      <c r="AR164" s="551">
        <f>SUMIFS(용기수불기초자료!$G$3:$G$4794,용기수불기초자료!$B$3:$B$4794,A164,용기수불기초자료!$C$3:$C$4794,$AP$3)</f>
        <v>0</v>
      </c>
      <c r="AS164" s="548">
        <f t="shared" ref="AS164:AS166" si="1426">AP164+AQ164-AR164</f>
        <v>0</v>
      </c>
      <c r="AT164" s="552">
        <v>2</v>
      </c>
      <c r="AU164" s="551">
        <f>SUMIFS(용기수불기초자료!$D$3:$D$4794,용기수불기초자료!$B$3:$B$4794,A164,용기수불기초자료!$C$3:$C$4794,$AT$3)</f>
        <v>1</v>
      </c>
      <c r="AV164" s="551">
        <f>SUMIFS(용기수불기초자료!$G$3:$G$4794,용기수불기초자료!$B$3:$B$4794,A164,용기수불기초자료!$C$3:$C$4794,$AT$3)</f>
        <v>1</v>
      </c>
      <c r="AW164" s="548">
        <f t="shared" ref="AW164:AW166" si="1427">AT164+AU164-AV164</f>
        <v>2</v>
      </c>
      <c r="AX164" s="549">
        <v>0</v>
      </c>
      <c r="AY164" s="550">
        <f>SUMIFS(용기수불기초자료!$D$3:$D$4794,용기수불기초자료!$B$3:$B$4794,A164,용기수불기초자료!$C$3:$C$4794,$AX$3)</f>
        <v>0</v>
      </c>
      <c r="AZ164" s="551">
        <f>SUMIFS(용기수불기초자료!$G$3:$G$4794,용기수불기초자료!$B$3:$B$4794,A164,용기수불기초자료!$C$3:$C$4794,$AX$3)</f>
        <v>0</v>
      </c>
      <c r="BA164" s="547">
        <f t="shared" ref="BA164:BA166" si="1428">AX164+AY164-AZ164</f>
        <v>0</v>
      </c>
      <c r="BB164" s="552">
        <v>0</v>
      </c>
      <c r="BC164" s="550">
        <f>SUMIFS(용기수불기초자료!$D$3:$D$4794,용기수불기초자료!$B$3:$B$4794,A164,용기수불기초자료!$C$3:$C$4794,$BB$3)</f>
        <v>0</v>
      </c>
      <c r="BD164" s="551">
        <f>SUMIFS(용기수불기초자료!$G$3:$G$4794,용기수불기초자료!$B$3:$B$4794,A164,용기수불기초자료!$C$3:$C$4794,$BB$3)</f>
        <v>0</v>
      </c>
      <c r="BE164" s="548">
        <f t="shared" ref="BE164:BE166" si="1429">BB164+BC164-BD164</f>
        <v>0</v>
      </c>
      <c r="BF164" s="549">
        <v>0</v>
      </c>
      <c r="BG164" s="550">
        <f>SUMIFS(용기수불기초자료!$D$3:$D$4794,용기수불기초자료!$B$3:$B$4794,A164,용기수불기초자료!$C$3:$C$4794,$BF$3)</f>
        <v>0</v>
      </c>
      <c r="BH164" s="551">
        <f>SUMIFS(용기수불기초자료!$G$3:$G$4794,용기수불기초자료!$B$3:$B$4794,A164,용기수불기초자료!$C$3:$C$4794,$BF$3)</f>
        <v>0</v>
      </c>
      <c r="BI164" s="547">
        <f t="shared" ref="BI164:BI166" si="1430">BF164+BG164-BH164</f>
        <v>0</v>
      </c>
      <c r="BJ164" s="552">
        <v>0</v>
      </c>
      <c r="BK164" s="550">
        <f>SUMIFS(용기수불기초자료!$D$3:$D$4794,용기수불기초자료!$B$3:$B$4794,A164,용기수불기초자료!$C$3:$C$4794,$BJ$3)</f>
        <v>0</v>
      </c>
      <c r="BL164" s="551">
        <f>SUMIFS(용기수불기초자료!$G$3:$G$4794,용기수불기초자료!$B$3:$B$4794,A164,용기수불기초자료!$C$3:$C$4794,$BJ$3)</f>
        <v>0</v>
      </c>
      <c r="BM164" s="548">
        <f t="shared" ref="BM164:BM166" si="1431">BJ164+BK164-BL164</f>
        <v>0</v>
      </c>
      <c r="BN164" s="552">
        <v>0</v>
      </c>
      <c r="BO164" s="550">
        <f>SUMIFS(용기수불기초자료!$D$3:$D$4794,용기수불기초자료!$B$3:$B$4794,A164,용기수불기초자료!$C$3:$C$4794,$BN$3)</f>
        <v>0</v>
      </c>
      <c r="BP164" s="551">
        <f>SUMIFS(용기수불기초자료!$G$3:$G$4794,용기수불기초자료!$B$3:$B$4794,A164,용기수불기초자료!$C$3:$C$4794,$BN$3)</f>
        <v>0</v>
      </c>
      <c r="BQ164" s="548">
        <f t="shared" ref="BQ164:BQ166" si="1432">BN164+BO164-BP164</f>
        <v>0</v>
      </c>
      <c r="BR164" s="552">
        <v>0</v>
      </c>
      <c r="BS164" s="550">
        <f>SUMIFS(용기수불기초자료!$D$3:$D$4794,용기수불기초자료!$B$3:$B$4794,A164,용기수불기초자료!$C$3:$C$4794,$BR$3)</f>
        <v>0</v>
      </c>
      <c r="BT164" s="551">
        <f>SUMIFS(용기수불기초자료!$G$3:$G$4794,용기수불기초자료!$B$3:$B$4794,A164,용기수불기초자료!$C$3:$C$4794,$BR$3)</f>
        <v>0</v>
      </c>
      <c r="BU164" s="548">
        <f t="shared" ref="BU164:BU166" si="1433">BR164+BS164-BT164</f>
        <v>0</v>
      </c>
      <c r="BV164" s="549">
        <v>0</v>
      </c>
      <c r="BW164" s="550">
        <f>SUMIFS(용기수불기초자료!$D$3:$D$4794,용기수불기초자료!$B$3:$B$4794,A164,용기수불기초자료!$C$3:$C$4794,$BV$3)</f>
        <v>0</v>
      </c>
      <c r="BX164" s="551">
        <f>SUMIFS(용기수불기초자료!$G$3:$G$4794,용기수불기초자료!$B$3:$B$4794,A164,용기수불기초자료!$C$3:$C$4794,$BV$3)</f>
        <v>0</v>
      </c>
      <c r="BY164" s="547">
        <f t="shared" ref="BY164:BY166" si="1434">BV164+BW164-BX164</f>
        <v>0</v>
      </c>
      <c r="BZ164" s="552">
        <v>0</v>
      </c>
      <c r="CA164" s="550">
        <f>SUMIFS(용기수불기초자료!$D$3:$D$4794,용기수불기초자료!$B$3:$B$4794,A164,용기수불기초자료!$C$3:$C$4794,$BZ$3)</f>
        <v>0</v>
      </c>
      <c r="CB164" s="551">
        <f>SUMIFS(용기수불기초자료!$G$3:$G$4794,용기수불기초자료!$B$3:$B$4794,A164,용기수불기초자료!$C$3:$C$4794,$BZ$3)</f>
        <v>0</v>
      </c>
      <c r="CC164" s="548">
        <f t="shared" ref="CC164:CC166" si="1435">BZ164+CA164-CB164</f>
        <v>0</v>
      </c>
      <c r="CD164" s="552">
        <v>0</v>
      </c>
      <c r="CE164" s="550">
        <f>SUMIFS(용기수불기초자료!$D$3:$D$4794,용기수불기초자료!$B$3:$B$4794,A164,용기수불기초자료!$C$3:$C$4794,$CD$3)</f>
        <v>0</v>
      </c>
      <c r="CF164" s="551">
        <f>SUMIFS(용기수불기초자료!$G$3:$G$4794,용기수불기초자료!$B$3:$B$4794,A164,용기수불기초자료!$C$3:$C$4794,$CD$3)</f>
        <v>0</v>
      </c>
      <c r="CG164" s="548">
        <f t="shared" ref="CG164:CG166" si="1436">CD164+CE164-CF164</f>
        <v>0</v>
      </c>
      <c r="CH164" s="552">
        <v>0</v>
      </c>
      <c r="CI164" s="550">
        <f>SUMIFS(용기수불기초자료!$D$3:$D$4794,용기수불기초자료!$B$3:$B$4794,A164,용기수불기초자료!$C$3:$C$4794,$CH$3)</f>
        <v>0</v>
      </c>
      <c r="CJ164" s="551">
        <f>SUMIFS(용기수불기초자료!$G$3:$G$4794,용기수불기초자료!$B$3:$B$4794,A164,용기수불기초자료!$C$3:$C$4794,$CH$3)</f>
        <v>0</v>
      </c>
      <c r="CK164" s="548">
        <f t="shared" ref="CK164:CK166" si="1437">CH164+CI164-CJ164</f>
        <v>0</v>
      </c>
      <c r="CL164" s="549">
        <v>0</v>
      </c>
      <c r="CM164" s="550">
        <f>SUMIFS(용기수불기초자료!$D$3:$D$4794,용기수불기초자료!$B$3:$B$4794,A164,용기수불기초자료!$C$3:$C$4794,$CL$3)</f>
        <v>0</v>
      </c>
      <c r="CN164" s="551">
        <f>SUMIFS(용기수불기초자료!$G$3:$G$4794,용기수불기초자료!$B$3:$B$4794,A164,용기수불기초자료!$C$3:$C$4794,$CL$3)</f>
        <v>0</v>
      </c>
      <c r="CO164" s="547">
        <f t="shared" ref="CO164:CO166" si="1438">CL164+CM164-CN164</f>
        <v>0</v>
      </c>
      <c r="CP164" s="552">
        <v>0</v>
      </c>
      <c r="CQ164" s="550">
        <f>SUMIFS(용기수불기초자료!$D$3:$D$4794,용기수불기초자료!$B$3:$B$4794,A164,용기수불기초자료!$C$3:$C$4794,$CP$3)</f>
        <v>0</v>
      </c>
      <c r="CR164" s="551">
        <f>SUMIFS(용기수불기초자료!$G$3:$G$4794,용기수불기초자료!$B$3:$B$4794,A164,용기수불기초자료!$C$3:$C$4794,$CP$3)</f>
        <v>0</v>
      </c>
      <c r="CS164" s="548">
        <f t="shared" ref="CS164:CS166" si="1439">CP164+CQ164-CR164</f>
        <v>0</v>
      </c>
      <c r="CT164" s="549">
        <v>0</v>
      </c>
      <c r="CU164" s="550">
        <f>SUMIFS(용기수불기초자료!$D$3:$D$4794,용기수불기초자료!$B$3:$B$4794,A164,용기수불기초자료!$C$3:$C$4794,$CT$3)</f>
        <v>0</v>
      </c>
      <c r="CV164" s="551">
        <f>SUMIFS(용기수불기초자료!$G$3:$G$4794,용기수불기초자료!$B$3:$B$4794,A164,용기수불기초자료!$C$3:$C$4794,$CT$3)</f>
        <v>0</v>
      </c>
      <c r="CW164" s="547">
        <f t="shared" ref="CW164:CW166" si="1440">CT164+CU164-CV164</f>
        <v>0</v>
      </c>
      <c r="CX164" s="552">
        <v>0</v>
      </c>
      <c r="CY164" s="550">
        <f>SUMIFS(용기수불기초자료!$D$3:$D$4794,용기수불기초자료!$B$3:$B$4794,A164,용기수불기초자료!$C$3:$C$4794,$CX$3)</f>
        <v>0</v>
      </c>
      <c r="CZ164" s="551">
        <f>SUMIFS(용기수불기초자료!$G$3:$G$4794,용기수불기초자료!$B$3:$B$4794,A164,용기수불기초자료!$C$3:$C$4794,$CX$3)</f>
        <v>0</v>
      </c>
      <c r="DA164" s="548">
        <f t="shared" ref="DA164:DA166" si="1441">CX164+CY164-CZ164</f>
        <v>0</v>
      </c>
      <c r="DB164" s="549">
        <v>0</v>
      </c>
      <c r="DC164" s="550">
        <f>SUMIFS(용기수불기초자료!$D$3:$D$4794,용기수불기초자료!$B$3:$B$4794,A164,용기수불기초자료!$C$3:$C$4794,$DB$3)</f>
        <v>0</v>
      </c>
      <c r="DD164" s="551">
        <f>SUMIFS(용기수불기초자료!$G$3:$G$4794,용기수불기초자료!$B$3:$B$4794,A164,용기수불기초자료!$C$3:$C$4794,$DB$3)</f>
        <v>0</v>
      </c>
      <c r="DE164" s="547">
        <f t="shared" ref="DE164:DE166" si="1442">DB164+DC164-DD164</f>
        <v>0</v>
      </c>
      <c r="DF164" s="552">
        <v>0</v>
      </c>
      <c r="DG164" s="550">
        <f>SUMIFS(용기수불기초자료!$D$3:$D$4794,용기수불기초자료!$B$3:$B$4794,A164,용기수불기초자료!$C$3:$C$4794,$DF$3)</f>
        <v>0</v>
      </c>
      <c r="DH164" s="551">
        <f>SUMIFS(용기수불기초자료!$G$3:$G$4794,용기수불기초자료!$B$3:$B$4794,A164,용기수불기초자료!$C$3:$C$4794,$DF$3)</f>
        <v>0</v>
      </c>
      <c r="DI164" s="548">
        <f t="shared" ref="DI164:DI166" si="1443">DF164+DG164-DH164</f>
        <v>0</v>
      </c>
      <c r="DJ164" s="552">
        <v>0</v>
      </c>
      <c r="DK164" s="550">
        <f>SUMIFS(용기수불기초자료!$D$3:$D$4794,용기수불기초자료!$B$3:$B$4794,A164,용기수불기초자료!$C$3:$C$4794,$DJ$3)</f>
        <v>0</v>
      </c>
      <c r="DL164" s="551">
        <f>SUMIFS(용기수불기초자료!$G$3:$G$4794,용기수불기초자료!$B$3:$B$4794,A164,용기수불기초자료!$C$3:$C$4794,$DJ$3)</f>
        <v>0</v>
      </c>
      <c r="DM164" s="548">
        <f t="shared" ref="DM164:DM166" si="1444">DJ164+DK164-DL164</f>
        <v>0</v>
      </c>
      <c r="DN164" s="552">
        <v>0</v>
      </c>
      <c r="DO164" s="550">
        <f>SUMIFS(용기수불기초자료!$D$3:$D$4794,용기수불기초자료!$B$3:$B$4794,A164,용기수불기초자료!$C$3:$C$4794,$DN$3)</f>
        <v>0</v>
      </c>
      <c r="DP164" s="551">
        <f>SUMIFS(용기수불기초자료!$G$3:$G$4794,용기수불기초자료!$B$3:$B$4794,A164,용기수불기초자료!$C$3:$C$4794,$DN$3)</f>
        <v>0</v>
      </c>
      <c r="DQ164" s="554">
        <f t="shared" ref="DQ164:DQ166" si="1445">DN164+DO164-DP164</f>
        <v>0</v>
      </c>
      <c r="DR164" s="549">
        <v>0</v>
      </c>
      <c r="DS164" s="550">
        <f>SUMIFS(용기수불기초자료!$D$3:$D$4794,용기수불기초자료!$B$3:$B$4794,A164,용기수불기초자료!$C$3:$C$4794,$DR$3)</f>
        <v>0</v>
      </c>
      <c r="DT164" s="551">
        <f>SUMIFS(용기수불기초자료!$G$3:$G$4794,용기수불기초자료!$B$3:$B$4794,A164,용기수불기초자료!$C$3:$C$4794,$DR$3)</f>
        <v>0</v>
      </c>
      <c r="DU164" s="547">
        <f t="shared" ref="DU164:DU166" si="1446">DR164+DS164-DT164</f>
        <v>0</v>
      </c>
      <c r="DV164" s="552">
        <v>0</v>
      </c>
      <c r="DW164" s="550">
        <f>SUMIFS(용기수불기초자료!$D$3:$D$4794,용기수불기초자료!$B$3:$B$4794,A164,용기수불기초자료!$C$3:$C$4794,$DV$3)</f>
        <v>0</v>
      </c>
      <c r="DX164" s="551">
        <f>SUMIFS(용기수불기초자료!$G$3:$G$4794,용기수불기초자료!$B$3:$B$4794,A164,용기수불기초자료!$C$3:$C$4794,$DV$3)</f>
        <v>0</v>
      </c>
      <c r="DY164" s="548">
        <f t="shared" ref="DY164:DY166" si="1447">DV164+DW164-DX164</f>
        <v>0</v>
      </c>
      <c r="DZ164" s="549">
        <v>0</v>
      </c>
      <c r="EA164" s="550">
        <f>SUMIFS(용기수불기초자료!$D$3:$D$4794,용기수불기초자료!$B$3:$B$4794,A164,용기수불기초자료!$C$3:$C$4794,$DZ$3)</f>
        <v>0</v>
      </c>
      <c r="EB164" s="551">
        <f>SUMIFS(용기수불기초자료!$G$3:$G$4794,용기수불기초자료!$B$3:$B$4794,A164,용기수불기초자료!$C$3:$C$4794,$DZ$3)</f>
        <v>0</v>
      </c>
      <c r="EC164" s="547">
        <f t="shared" ref="EC164:EC165" si="1448">DZ164+EA164-EB164</f>
        <v>0</v>
      </c>
      <c r="ED164" s="552">
        <v>0</v>
      </c>
      <c r="EE164" s="550">
        <f>SUMIFS(용기수불기초자료!$D$3:$D$4794,용기수불기초자료!$B$3:$B$4794,A164,용기수불기초자료!$C$3:$C$4794,$ED$3)</f>
        <v>0</v>
      </c>
      <c r="EF164" s="551">
        <f>SUMIFS(용기수불기초자료!$G$3:$G$4794,용기수불기초자료!$B$3:$B$4794,A164,용기수불기초자료!$C$3:$C$4794,$ED$3)</f>
        <v>0</v>
      </c>
      <c r="EG164" s="548">
        <f t="shared" ref="EG164:EG166" si="1449">ED164+EE164-EF164</f>
        <v>0</v>
      </c>
      <c r="EH164" s="552">
        <v>0</v>
      </c>
      <c r="EI164" s="550">
        <f>SUMIFS(용기수불기초자료!$D$3:$D$4794,용기수불기초자료!$B$3:$B$4794,A164,용기수불기초자료!$C$3:$C$4794,$EH$3)</f>
        <v>0</v>
      </c>
      <c r="EJ164" s="551">
        <f>SUMIFS(용기수불기초자료!$G$3:$G$4794,용기수불기초자료!$B$3:$B$4794,A164,용기수불기초자료!$C$3:$C$4794,$EH$3)</f>
        <v>0</v>
      </c>
      <c r="EK164" s="548">
        <f t="shared" ref="EK164:EK166" si="1450">EH164+EI164-EJ164</f>
        <v>0</v>
      </c>
      <c r="EL164" s="549">
        <v>0</v>
      </c>
      <c r="EM164" s="550">
        <f>SUMIFS(용기수불기초자료!$D$3:$D$4794,용기수불기초자료!$B$3:$B$4794,A164,용기수불기초자료!$C$3:$C$4794,$EL$3)</f>
        <v>0</v>
      </c>
      <c r="EN164" s="551">
        <f>SUMIFS(용기수불기초자료!$G$3:$G$4794,용기수불기초자료!$B$3:$B$4794,A164,용기수불기초자료!$C$3:$C$4794,$EL$3)</f>
        <v>0</v>
      </c>
      <c r="EO164" s="547">
        <f t="shared" ref="EO164:EO166" si="1451">EL164+EM164-EN164</f>
        <v>0</v>
      </c>
      <c r="EP164" s="552">
        <v>0</v>
      </c>
      <c r="EQ164" s="550">
        <f>SUMIFS(용기수불기초자료!$D$3:$D$4794,용기수불기초자료!$B$3:$B$4794,A164,용기수불기초자료!$C$3:$C$4794,$EP$3)</f>
        <v>0</v>
      </c>
      <c r="ER164" s="551">
        <f>SUMIFS(용기수불기초자료!$G$3:$G$4794,용기수불기초자료!$B$3:$B$4794,A164,용기수불기초자료!$C$3:$C$4794,$EP$3)</f>
        <v>0</v>
      </c>
      <c r="ES164" s="548">
        <f t="shared" ref="ES164:ES166" si="1452">EP164+EQ164-ER164</f>
        <v>0</v>
      </c>
      <c r="ET164" s="552">
        <v>0</v>
      </c>
      <c r="EU164" s="550">
        <f>SUMIFS(용기수불기초자료!$D$3:$D$4794,용기수불기초자료!$B$3:$B$4794,A164,용기수불기초자료!$C$3:$C$4794,$ET$3)</f>
        <v>0</v>
      </c>
      <c r="EV164" s="551">
        <f>SUMIFS(용기수불기초자료!$G$3:$G$4794,용기수불기초자료!$B$3:$B$4794,A164,용기수불기초자료!$C$3:$C$4794,$ET$3)</f>
        <v>0</v>
      </c>
      <c r="EW164" s="548">
        <f t="shared" ref="EW164:EW166" si="1453">ET164+EU164-EV164</f>
        <v>0</v>
      </c>
      <c r="EX164" s="552">
        <v>0</v>
      </c>
      <c r="EY164" s="550">
        <f>SUMIFS(용기수불기초자료!$D$3:$D$4794,용기수불기초자료!$B$3:$B$4794,A164,용기수불기초자료!$C$3:$C$4794,$EX$3)</f>
        <v>0</v>
      </c>
      <c r="EZ164" s="551">
        <f>SUMIFS(용기수불기초자료!$G$3:$G$4794,용기수불기초자료!$B$3:$B$4794,A164,용기수불기초자료!$C$3:$C$4794,$EX$3)</f>
        <v>0</v>
      </c>
      <c r="FA164" s="554">
        <f t="shared" ref="FA164:FA166" si="1454">EX164+EY164-EZ164</f>
        <v>0</v>
      </c>
      <c r="FB164" s="552">
        <v>0</v>
      </c>
      <c r="FC164" s="550">
        <f>SUMIFS(용기수불기초자료!$D$3:$D$4794,용기수불기초자료!$B$3:$B$4794,A164,용기수불기초자료!$C$3:$C$4794,$FB$3)</f>
        <v>0</v>
      </c>
      <c r="FD164" s="551">
        <f>SUMIFS(용기수불기초자료!$G$3:$G$4794,용기수불기초자료!$B$3:$B$4794,A164,용기수불기초자료!$C$3:$C$4794,$FB$3)</f>
        <v>0</v>
      </c>
      <c r="FE164" s="554">
        <f t="shared" ref="FE164:FE166" si="1455">FB164+FC164-FD164</f>
        <v>0</v>
      </c>
      <c r="FF164" s="552">
        <v>0</v>
      </c>
      <c r="FG164" s="555">
        <f>SUMIFS(용기수불기초자료!$D$3:$D$4794,용기수불기초자료!$B$3:$B$4794,A164,용기수불기초자료!$C$3:$C$4794,$FF$3)</f>
        <v>0</v>
      </c>
      <c r="FH164" s="555">
        <f>SUMIFS(용기수불기초자료!$G$3:$G$4794,용기수불기초자료!$B$3:$B$4794,A164,용기수불기초자료!$C$3:$C$4794,$FF$3)</f>
        <v>0</v>
      </c>
      <c r="FI164" s="554">
        <f t="shared" ref="FI164:FI166" si="1456">FF164+FG164-FH164</f>
        <v>0</v>
      </c>
      <c r="FJ164" s="552">
        <v>0</v>
      </c>
      <c r="FK164" s="555">
        <f>SUMIFS(용기수불기초자료!$D$3:$D$4794,용기수불기초자료!$B$3:$B$4794,$A164,용기수불기초자료!$C$3:$C$4794,$FJ$3)</f>
        <v>0</v>
      </c>
      <c r="FL164" s="555">
        <f>SUMIFS(용기수불기초자료!$G$3:$G$4794,용기수불기초자료!$B$3:$B$4794,$A164,용기수불기초자료!$C$3:$C$4794,$FJ$3)</f>
        <v>0</v>
      </c>
      <c r="FM164" s="554">
        <f t="shared" ref="FM164:FM166" si="1457">FJ164+FK164-FL164</f>
        <v>0</v>
      </c>
      <c r="FN164" s="552">
        <v>0</v>
      </c>
      <c r="FO164" s="555">
        <f>SUMIFS(용기수불기초자료!$D$3:$D$4794,용기수불기초자료!$B$3:$B$4794,$A164,용기수불기초자료!$C$3:$C$4794,$FN$3)</f>
        <v>0</v>
      </c>
      <c r="FP164" s="555">
        <f>SUMIFS(용기수불기초자료!$G$3:$G$4794,용기수불기초자료!$B$3:$B$4794,$A164,용기수불기초자료!$C$3:$C$4794,$FN$3)</f>
        <v>0</v>
      </c>
      <c r="FQ164" s="554">
        <f t="shared" ref="FQ164:FQ166" si="1458">FN164+FO164-FP164</f>
        <v>0</v>
      </c>
      <c r="FR164" s="558">
        <v>0</v>
      </c>
      <c r="FS164" s="582">
        <f>SUMIF(기화기수불!$B$4:$B$628,A164,기화기수불!$D$4:$D$628)</f>
        <v>0</v>
      </c>
      <c r="FT164" s="582">
        <f>SUMIF(기화기수불!$B$4:$B$628,A164,기화기수불!$C$4:$C$628)</f>
        <v>0</v>
      </c>
      <c r="FU164" s="559">
        <f t="shared" ref="FU164:FU165" si="1459">FR164+FS164-FT164</f>
        <v>0</v>
      </c>
    </row>
    <row r="165" spans="1:179" x14ac:dyDescent="0.3">
      <c r="A165" s="946" t="s">
        <v>1450</v>
      </c>
      <c r="B165" s="546">
        <f t="shared" si="920"/>
        <v>48</v>
      </c>
      <c r="C165" s="547">
        <f t="shared" si="921"/>
        <v>69</v>
      </c>
      <c r="D165" s="547">
        <f t="shared" si="922"/>
        <v>70</v>
      </c>
      <c r="E165" s="548">
        <f t="shared" si="923"/>
        <v>47</v>
      </c>
      <c r="F165" s="549">
        <v>2</v>
      </c>
      <c r="G165" s="550">
        <f>SUMIFS(용기수불기초자료!$D$3:$D$4794,용기수불기초자료!$B$3:$B$4794,A165,용기수불기초자료!$C$3:$C$4794,$F$3)</f>
        <v>2</v>
      </c>
      <c r="H165" s="551">
        <f>SUMIFS(용기수불기초자료!$G$3:$G$4794,용기수불기초자료!$B$3:$B$4794,A165,용기수불기초자료!$C$3:$C$4794,$F$3)</f>
        <v>1</v>
      </c>
      <c r="I165" s="547">
        <f t="shared" si="1417"/>
        <v>3</v>
      </c>
      <c r="J165" s="552">
        <v>0</v>
      </c>
      <c r="K165" s="550">
        <f>SUMIFS(용기수불기초자료!$D$3:$D$4794,용기수불기초자료!$B$3:$B$4794,A165,용기수불기초자료!$C$3:$C$4794,$J$3)</f>
        <v>0</v>
      </c>
      <c r="L165" s="551">
        <f>SUMIFS(용기수불기초자료!$G$3:$G$4794,용기수불기초자료!$B$3:$B$4794,A165,용기수불기초자료!$C$3:$C$4794,$J$3)</f>
        <v>0</v>
      </c>
      <c r="M165" s="548">
        <f t="shared" si="1418"/>
        <v>0</v>
      </c>
      <c r="N165" s="549">
        <v>1</v>
      </c>
      <c r="O165" s="550">
        <f>SUMIFS(용기수불기초자료!$D$3:$D$4794,용기수불기초자료!$B$3:$B$4794,A165,용기수불기초자료!$C$3:$C$4794,$N$3)</f>
        <v>0</v>
      </c>
      <c r="P165" s="551">
        <f>SUMIFS(용기수불기초자료!$G$3:$G$4794,용기수불기초자료!$B$3:$B$4794,A165,용기수불기초자료!$C$3:$C$4794,$N$3)</f>
        <v>0</v>
      </c>
      <c r="Q165" s="547">
        <f t="shared" si="1419"/>
        <v>1</v>
      </c>
      <c r="R165" s="552">
        <v>0</v>
      </c>
      <c r="S165" s="551">
        <f>SUMIFS(용기수불기초자료!$D$3:$D$4794,용기수불기초자료!$B$3:$B$4794,A165,용기수불기초자료!$C$3:$C$4794,$R$3)</f>
        <v>0</v>
      </c>
      <c r="T165" s="551">
        <f>SUMIFS(용기수불기초자료!$G$3:$G$4794,용기수불기초자료!$B$3:$B$4794,A165,용기수불기초자료!$C$3:$C$4794,$R$3)</f>
        <v>0</v>
      </c>
      <c r="U165" s="548">
        <f t="shared" si="1420"/>
        <v>0</v>
      </c>
      <c r="V165" s="549">
        <v>0</v>
      </c>
      <c r="W165" s="551">
        <f>SUMIFS(용기수불기초자료!$D$3:$D$4794,용기수불기초자료!$B$3:$B$4794,A165,용기수불기초자료!$C$3:$C$4794,$V$3)</f>
        <v>0</v>
      </c>
      <c r="X165" s="551">
        <f>SUMIFS(용기수불기초자료!$G$3:$G$4794,용기수불기초자료!$B$3:$B$4794,A165,용기수불기초자료!$C$3:$C$4794,$V$3)</f>
        <v>0</v>
      </c>
      <c r="Y165" s="547">
        <f t="shared" si="1421"/>
        <v>0</v>
      </c>
      <c r="Z165" s="552">
        <v>0</v>
      </c>
      <c r="AA165" s="551">
        <f>SUMIFS(용기수불기초자료!$D$3:$D$4794,용기수불기초자료!$B$3:$B$4794,A165,용기수불기초자료!$C$3:$C$4794,$Z$3)</f>
        <v>0</v>
      </c>
      <c r="AB165" s="551">
        <f>SUMIFS(용기수불기초자료!$G$3:$G$4794,용기수불기초자료!$B$3:$B$4794,A165,용기수불기초자료!$C$3:$C$4794,$Z$3)</f>
        <v>0</v>
      </c>
      <c r="AC165" s="548">
        <f t="shared" si="1422"/>
        <v>0</v>
      </c>
      <c r="AD165" s="552">
        <v>-6</v>
      </c>
      <c r="AE165" s="551">
        <f>SUMIFS(용기수불기초자료!$D$3:$D$4794,용기수불기초자료!$B$3:$B$4794,A165,용기수불기초자료!$C$3:$C$4794,$AD$3)</f>
        <v>0</v>
      </c>
      <c r="AF165" s="551">
        <f>SUMIFS(용기수불기초자료!$G$3:$G$4794,용기수불기초자료!$B$3:$B$4794,A165,용기수불기초자료!$C$3:$C$4794,$AD$3)</f>
        <v>0</v>
      </c>
      <c r="AG165" s="548">
        <f t="shared" si="1423"/>
        <v>-6</v>
      </c>
      <c r="AH165" s="549">
        <v>25</v>
      </c>
      <c r="AI165" s="551">
        <f>SUMIFS(용기수불기초자료!$D$3:$D$4794,용기수불기초자료!$B$3:$B$4794,A165,용기수불기초자료!$C$3:$C$4794,$AH$3)</f>
        <v>26</v>
      </c>
      <c r="AJ165" s="551">
        <f>SUMIFS(용기수불기초자료!$G$3:$G$4794,용기수불기초자료!$B$3:$B$4794,A165,용기수불기초자료!$C$3:$C$4794,$AH$3)</f>
        <v>26</v>
      </c>
      <c r="AK165" s="547">
        <f t="shared" si="1424"/>
        <v>25</v>
      </c>
      <c r="AL165" s="552">
        <v>0</v>
      </c>
      <c r="AM165" s="551">
        <f>SUMIFS(용기수불기초자료!$D$3:$D$4794,용기수불기초자료!$B$3:$B$4794,A165,용기수불기초자료!$C$3:$C$4794,$AL$3)</f>
        <v>0</v>
      </c>
      <c r="AN165" s="551">
        <f>SUMIFS(용기수불기초자료!$G$3:$G$4794,용기수불기초자료!$B$3:$B$4794,A165,용기수불기초자료!$C$3:$C$4794,$AL$3)</f>
        <v>0</v>
      </c>
      <c r="AO165" s="548">
        <f t="shared" si="1425"/>
        <v>0</v>
      </c>
      <c r="AP165" s="552">
        <v>0</v>
      </c>
      <c r="AQ165" s="551">
        <f>SUMIFS(용기수불기초자료!$D$3:$D$4794,용기수불기초자료!$B$3:$B$4794,A165,용기수불기초자료!$C$3:$C$4794,$AP$3)</f>
        <v>0</v>
      </c>
      <c r="AR165" s="551">
        <f>SUMIFS(용기수불기초자료!$G$3:$G$4794,용기수불기초자료!$B$3:$B$4794,A165,용기수불기초자료!$C$3:$C$4794,$AP$3)</f>
        <v>0</v>
      </c>
      <c r="AS165" s="548">
        <f t="shared" si="1426"/>
        <v>0</v>
      </c>
      <c r="AT165" s="552">
        <v>0</v>
      </c>
      <c r="AU165" s="551">
        <f>SUMIFS(용기수불기초자료!$D$3:$D$4794,용기수불기초자료!$B$3:$B$4794,A165,용기수불기초자료!$C$3:$C$4794,$AT$3)</f>
        <v>1</v>
      </c>
      <c r="AV165" s="551">
        <f>SUMIFS(용기수불기초자료!$G$3:$G$4794,용기수불기초자료!$B$3:$B$4794,A165,용기수불기초자료!$C$3:$C$4794,$AT$3)</f>
        <v>0</v>
      </c>
      <c r="AW165" s="548">
        <f t="shared" si="1427"/>
        <v>1</v>
      </c>
      <c r="AX165" s="549">
        <v>0</v>
      </c>
      <c r="AY165" s="550">
        <f>SUMIFS(용기수불기초자료!$D$3:$D$4794,용기수불기초자료!$B$3:$B$4794,A165,용기수불기초자료!$C$3:$C$4794,$AX$3)</f>
        <v>0</v>
      </c>
      <c r="AZ165" s="551">
        <f>SUMIFS(용기수불기초자료!$G$3:$G$4794,용기수불기초자료!$B$3:$B$4794,A165,용기수불기초자료!$C$3:$C$4794,$AX$3)</f>
        <v>0</v>
      </c>
      <c r="BA165" s="547">
        <f t="shared" si="1428"/>
        <v>0</v>
      </c>
      <c r="BB165" s="552">
        <v>0</v>
      </c>
      <c r="BC165" s="550">
        <f>SUMIFS(용기수불기초자료!$D$3:$D$4794,용기수불기초자료!$B$3:$B$4794,A165,용기수불기초자료!$C$3:$C$4794,$BB$3)</f>
        <v>0</v>
      </c>
      <c r="BD165" s="551">
        <f>SUMIFS(용기수불기초자료!$G$3:$G$4794,용기수불기초자료!$B$3:$B$4794,A165,용기수불기초자료!$C$3:$C$4794,$BB$3)</f>
        <v>0</v>
      </c>
      <c r="BE165" s="548">
        <f t="shared" si="1429"/>
        <v>0</v>
      </c>
      <c r="BF165" s="549">
        <v>0</v>
      </c>
      <c r="BG165" s="550">
        <f>SUMIFS(용기수불기초자료!$D$3:$D$4794,용기수불기초자료!$B$3:$B$4794,A165,용기수불기초자료!$C$3:$C$4794,$BF$3)</f>
        <v>0</v>
      </c>
      <c r="BH165" s="551">
        <f>SUMIFS(용기수불기초자료!$G$3:$G$4794,용기수불기초자료!$B$3:$B$4794,A165,용기수불기초자료!$C$3:$C$4794,$BF$3)</f>
        <v>0</v>
      </c>
      <c r="BI165" s="547">
        <f t="shared" si="1430"/>
        <v>0</v>
      </c>
      <c r="BJ165" s="552">
        <v>0</v>
      </c>
      <c r="BK165" s="550">
        <f>SUMIFS(용기수불기초자료!$D$3:$D$4794,용기수불기초자료!$B$3:$B$4794,A165,용기수불기초자료!$C$3:$C$4794,$BJ$3)</f>
        <v>0</v>
      </c>
      <c r="BL165" s="551">
        <f>SUMIFS(용기수불기초자료!$G$3:$G$4794,용기수불기초자료!$B$3:$B$4794,A165,용기수불기초자료!$C$3:$C$4794,$BJ$3)</f>
        <v>0</v>
      </c>
      <c r="BM165" s="548">
        <f t="shared" si="1431"/>
        <v>0</v>
      </c>
      <c r="BN165" s="552">
        <v>0</v>
      </c>
      <c r="BO165" s="550">
        <f>SUMIFS(용기수불기초자료!$D$3:$D$4794,용기수불기초자료!$B$3:$B$4794,A165,용기수불기초자료!$C$3:$C$4794,$BN$3)</f>
        <v>0</v>
      </c>
      <c r="BP165" s="551">
        <f>SUMIFS(용기수불기초자료!$G$3:$G$4794,용기수불기초자료!$B$3:$B$4794,A165,용기수불기초자료!$C$3:$C$4794,$BN$3)</f>
        <v>0</v>
      </c>
      <c r="BQ165" s="548">
        <f t="shared" si="1432"/>
        <v>0</v>
      </c>
      <c r="BR165" s="552">
        <v>0</v>
      </c>
      <c r="BS165" s="550">
        <f>SUMIFS(용기수불기초자료!$D$3:$D$4794,용기수불기초자료!$B$3:$B$4794,A165,용기수불기초자료!$C$3:$C$4794,$BR$3)</f>
        <v>0</v>
      </c>
      <c r="BT165" s="551">
        <f>SUMIFS(용기수불기초자료!$G$3:$G$4794,용기수불기초자료!$B$3:$B$4794,A165,용기수불기초자료!$C$3:$C$4794,$BR$3)</f>
        <v>0</v>
      </c>
      <c r="BU165" s="548">
        <f t="shared" si="1433"/>
        <v>0</v>
      </c>
      <c r="BV165" s="549">
        <v>0</v>
      </c>
      <c r="BW165" s="550">
        <f>SUMIFS(용기수불기초자료!$D$3:$D$4794,용기수불기초자료!$B$3:$B$4794,A165,용기수불기초자료!$C$3:$C$4794,$BV$3)</f>
        <v>0</v>
      </c>
      <c r="BX165" s="551">
        <f>SUMIFS(용기수불기초자료!$G$3:$G$4794,용기수불기초자료!$B$3:$B$4794,A165,용기수불기초자료!$C$3:$C$4794,$BV$3)</f>
        <v>0</v>
      </c>
      <c r="BY165" s="547">
        <f t="shared" si="1434"/>
        <v>0</v>
      </c>
      <c r="BZ165" s="552">
        <v>0</v>
      </c>
      <c r="CA165" s="550">
        <f>SUMIFS(용기수불기초자료!$D$3:$D$4794,용기수불기초자료!$B$3:$B$4794,A165,용기수불기초자료!$C$3:$C$4794,$BZ$3)</f>
        <v>0</v>
      </c>
      <c r="CB165" s="551">
        <f>SUMIFS(용기수불기초자료!$G$3:$G$4794,용기수불기초자료!$B$3:$B$4794,A165,용기수불기초자료!$C$3:$C$4794,$BZ$3)</f>
        <v>0</v>
      </c>
      <c r="CC165" s="548">
        <f t="shared" si="1435"/>
        <v>0</v>
      </c>
      <c r="CD165" s="552">
        <v>0</v>
      </c>
      <c r="CE165" s="550">
        <f>SUMIFS(용기수불기초자료!$D$3:$D$4794,용기수불기초자료!$B$3:$B$4794,A165,용기수불기초자료!$C$3:$C$4794,$CD$3)</f>
        <v>0</v>
      </c>
      <c r="CF165" s="551">
        <f>SUMIFS(용기수불기초자료!$G$3:$G$4794,용기수불기초자료!$B$3:$B$4794,A165,용기수불기초자료!$C$3:$C$4794,$CD$3)</f>
        <v>0</v>
      </c>
      <c r="CG165" s="548">
        <f t="shared" si="1436"/>
        <v>0</v>
      </c>
      <c r="CH165" s="552">
        <v>0</v>
      </c>
      <c r="CI165" s="550">
        <f>SUMIFS(용기수불기초자료!$D$3:$D$4794,용기수불기초자료!$B$3:$B$4794,A165,용기수불기초자료!$C$3:$C$4794,$CH$3)</f>
        <v>0</v>
      </c>
      <c r="CJ165" s="551">
        <f>SUMIFS(용기수불기초자료!$G$3:$G$4794,용기수불기초자료!$B$3:$B$4794,A165,용기수불기초자료!$C$3:$C$4794,$CH$3)</f>
        <v>0</v>
      </c>
      <c r="CK165" s="548">
        <f t="shared" si="1437"/>
        <v>0</v>
      </c>
      <c r="CL165" s="549">
        <v>0</v>
      </c>
      <c r="CM165" s="550">
        <f>SUMIFS(용기수불기초자료!$D$3:$D$4794,용기수불기초자료!$B$3:$B$4794,A165,용기수불기초자료!$C$3:$C$4794,$CL$3)</f>
        <v>0</v>
      </c>
      <c r="CN165" s="551">
        <f>SUMIFS(용기수불기초자료!$G$3:$G$4794,용기수불기초자료!$B$3:$B$4794,A165,용기수불기초자료!$C$3:$C$4794,$CL$3)</f>
        <v>0</v>
      </c>
      <c r="CO165" s="547">
        <f t="shared" si="1438"/>
        <v>0</v>
      </c>
      <c r="CP165" s="552">
        <v>0</v>
      </c>
      <c r="CQ165" s="550">
        <f>SUMIFS(용기수불기초자료!$D$3:$D$4794,용기수불기초자료!$B$3:$B$4794,A165,용기수불기초자료!$C$3:$C$4794,$CP$3)</f>
        <v>0</v>
      </c>
      <c r="CR165" s="551">
        <f>SUMIFS(용기수불기초자료!$G$3:$G$4794,용기수불기초자료!$B$3:$B$4794,A165,용기수불기초자료!$C$3:$C$4794,$CP$3)</f>
        <v>0</v>
      </c>
      <c r="CS165" s="548">
        <f t="shared" si="1439"/>
        <v>0</v>
      </c>
      <c r="CT165" s="549">
        <v>0</v>
      </c>
      <c r="CU165" s="550">
        <f>SUMIFS(용기수불기초자료!$D$3:$D$4794,용기수불기초자료!$B$3:$B$4794,A165,용기수불기초자료!$C$3:$C$4794,$CT$3)</f>
        <v>0</v>
      </c>
      <c r="CV165" s="551">
        <f>SUMIFS(용기수불기초자료!$G$3:$G$4794,용기수불기초자료!$B$3:$B$4794,A165,용기수불기초자료!$C$3:$C$4794,$CT$3)</f>
        <v>0</v>
      </c>
      <c r="CW165" s="547">
        <f t="shared" si="1440"/>
        <v>0</v>
      </c>
      <c r="CX165" s="552">
        <v>0</v>
      </c>
      <c r="CY165" s="550">
        <f>SUMIFS(용기수불기초자료!$D$3:$D$4794,용기수불기초자료!$B$3:$B$4794,A165,용기수불기초자료!$C$3:$C$4794,$CX$3)</f>
        <v>0</v>
      </c>
      <c r="CZ165" s="551">
        <f>SUMIFS(용기수불기초자료!$G$3:$G$4794,용기수불기초자료!$B$3:$B$4794,A165,용기수불기초자료!$C$3:$C$4794,$CX$3)</f>
        <v>0</v>
      </c>
      <c r="DA165" s="548">
        <f t="shared" si="1441"/>
        <v>0</v>
      </c>
      <c r="DB165" s="549">
        <v>26</v>
      </c>
      <c r="DC165" s="550">
        <f>SUMIFS(용기수불기초자료!$D$3:$D$4794,용기수불기초자료!$B$3:$B$4794,A165,용기수불기초자료!$C$3:$C$4794,$DB$3)</f>
        <v>40</v>
      </c>
      <c r="DD165" s="551">
        <f>SUMIFS(용기수불기초자료!$G$3:$G$4794,용기수불기초자료!$B$3:$B$4794,A165,용기수불기초자료!$C$3:$C$4794,$DB$3)</f>
        <v>43</v>
      </c>
      <c r="DE165" s="547">
        <f t="shared" si="1442"/>
        <v>23</v>
      </c>
      <c r="DF165" s="552">
        <v>0</v>
      </c>
      <c r="DG165" s="550">
        <f>SUMIFS(용기수불기초자료!$D$3:$D$4794,용기수불기초자료!$B$3:$B$4794,A165,용기수불기초자료!$C$3:$C$4794,$DF$3)</f>
        <v>0</v>
      </c>
      <c r="DH165" s="551">
        <f>SUMIFS(용기수불기초자료!$G$3:$G$4794,용기수불기초자료!$B$3:$B$4794,A165,용기수불기초자료!$C$3:$C$4794,$DF$3)</f>
        <v>0</v>
      </c>
      <c r="DI165" s="548">
        <f t="shared" si="1443"/>
        <v>0</v>
      </c>
      <c r="DJ165" s="552">
        <v>0</v>
      </c>
      <c r="DK165" s="550">
        <f>SUMIFS(용기수불기초자료!$D$3:$D$4794,용기수불기초자료!$B$3:$B$4794,A165,용기수불기초자료!$C$3:$C$4794,$DJ$3)</f>
        <v>0</v>
      </c>
      <c r="DL165" s="551">
        <f>SUMIFS(용기수불기초자료!$G$3:$G$4794,용기수불기초자료!$B$3:$B$4794,A165,용기수불기초자료!$C$3:$C$4794,$DJ$3)</f>
        <v>0</v>
      </c>
      <c r="DM165" s="548">
        <f t="shared" si="1444"/>
        <v>0</v>
      </c>
      <c r="DN165" s="552">
        <v>0</v>
      </c>
      <c r="DO165" s="550">
        <f>SUMIFS(용기수불기초자료!$D$3:$D$4794,용기수불기초자료!$B$3:$B$4794,A165,용기수불기초자료!$C$3:$C$4794,$DN$3)</f>
        <v>0</v>
      </c>
      <c r="DP165" s="551">
        <f>SUMIFS(용기수불기초자료!$G$3:$G$4794,용기수불기초자료!$B$3:$B$4794,A165,용기수불기초자료!$C$3:$C$4794,$DN$3)</f>
        <v>0</v>
      </c>
      <c r="DQ165" s="554">
        <f t="shared" si="1445"/>
        <v>0</v>
      </c>
      <c r="DR165" s="549">
        <v>0</v>
      </c>
      <c r="DS165" s="550">
        <f>SUMIFS(용기수불기초자료!$D$3:$D$4794,용기수불기초자료!$B$3:$B$4794,A165,용기수불기초자료!$C$3:$C$4794,$DR$3)</f>
        <v>0</v>
      </c>
      <c r="DT165" s="551">
        <f>SUMIFS(용기수불기초자료!$G$3:$G$4794,용기수불기초자료!$B$3:$B$4794,A165,용기수불기초자료!$C$3:$C$4794,$DR$3)</f>
        <v>0</v>
      </c>
      <c r="DU165" s="547">
        <f t="shared" si="1446"/>
        <v>0</v>
      </c>
      <c r="DV165" s="552">
        <v>0</v>
      </c>
      <c r="DW165" s="550">
        <f>SUMIFS(용기수불기초자료!$D$3:$D$4794,용기수불기초자료!$B$3:$B$4794,A165,용기수불기초자료!$C$3:$C$4794,$DV$3)</f>
        <v>0</v>
      </c>
      <c r="DX165" s="551">
        <f>SUMIFS(용기수불기초자료!$G$3:$G$4794,용기수불기초자료!$B$3:$B$4794,A165,용기수불기초자료!$C$3:$C$4794,$DV$3)</f>
        <v>0</v>
      </c>
      <c r="DY165" s="548">
        <f t="shared" si="1447"/>
        <v>0</v>
      </c>
      <c r="DZ165" s="549">
        <v>0</v>
      </c>
      <c r="EA165" s="550">
        <f>SUMIFS(용기수불기초자료!$D$3:$D$4794,용기수불기초자료!$B$3:$B$4794,A165,용기수불기초자료!$C$3:$C$4794,$DZ$3)</f>
        <v>0</v>
      </c>
      <c r="EB165" s="551">
        <f>SUMIFS(용기수불기초자료!$G$3:$G$4794,용기수불기초자료!$B$3:$B$4794,A165,용기수불기초자료!$C$3:$C$4794,$DZ$3)</f>
        <v>0</v>
      </c>
      <c r="EC165" s="547">
        <f t="shared" si="1448"/>
        <v>0</v>
      </c>
      <c r="ED165" s="552">
        <v>0</v>
      </c>
      <c r="EE165" s="550">
        <f>SUMIFS(용기수불기초자료!$D$3:$D$4794,용기수불기초자료!$B$3:$B$4794,A165,용기수불기초자료!$C$3:$C$4794,$ED$3)</f>
        <v>0</v>
      </c>
      <c r="EF165" s="551">
        <f>SUMIFS(용기수불기초자료!$G$3:$G$4794,용기수불기초자료!$B$3:$B$4794,A165,용기수불기초자료!$C$3:$C$4794,$ED$3)</f>
        <v>0</v>
      </c>
      <c r="EG165" s="548">
        <f t="shared" si="1449"/>
        <v>0</v>
      </c>
      <c r="EH165" s="552">
        <v>0</v>
      </c>
      <c r="EI165" s="550">
        <f>SUMIFS(용기수불기초자료!$D$3:$D$4794,용기수불기초자료!$B$3:$B$4794,A165,용기수불기초자료!$C$3:$C$4794,$EH$3)</f>
        <v>0</v>
      </c>
      <c r="EJ165" s="551">
        <f>SUMIFS(용기수불기초자료!$G$3:$G$4794,용기수불기초자료!$B$3:$B$4794,A165,용기수불기초자료!$C$3:$C$4794,$EH$3)</f>
        <v>0</v>
      </c>
      <c r="EK165" s="548">
        <f t="shared" si="1450"/>
        <v>0</v>
      </c>
      <c r="EL165" s="549">
        <v>0</v>
      </c>
      <c r="EM165" s="550">
        <f>SUMIFS(용기수불기초자료!$D$3:$D$4794,용기수불기초자료!$B$3:$B$4794,A165,용기수불기초자료!$C$3:$C$4794,$EL$3)</f>
        <v>0</v>
      </c>
      <c r="EN165" s="551">
        <f>SUMIFS(용기수불기초자료!$G$3:$G$4794,용기수불기초자료!$B$3:$B$4794,A165,용기수불기초자료!$C$3:$C$4794,$EL$3)</f>
        <v>0</v>
      </c>
      <c r="EO165" s="547">
        <f t="shared" si="1451"/>
        <v>0</v>
      </c>
      <c r="EP165" s="552">
        <v>0</v>
      </c>
      <c r="EQ165" s="550">
        <f>SUMIFS(용기수불기초자료!$D$3:$D$4794,용기수불기초자료!$B$3:$B$4794,A165,용기수불기초자료!$C$3:$C$4794,$EP$3)</f>
        <v>0</v>
      </c>
      <c r="ER165" s="551">
        <f>SUMIFS(용기수불기초자료!$G$3:$G$4794,용기수불기초자료!$B$3:$B$4794,A165,용기수불기초자료!$C$3:$C$4794,$EP$3)</f>
        <v>0</v>
      </c>
      <c r="ES165" s="548">
        <f t="shared" si="1452"/>
        <v>0</v>
      </c>
      <c r="ET165" s="552">
        <v>0</v>
      </c>
      <c r="EU165" s="550">
        <f>SUMIFS(용기수불기초자료!$D$3:$D$4794,용기수불기초자료!$B$3:$B$4794,A165,용기수불기초자료!$C$3:$C$4794,$ET$3)</f>
        <v>0</v>
      </c>
      <c r="EV165" s="551">
        <f>SUMIFS(용기수불기초자료!$G$3:$G$4794,용기수불기초자료!$B$3:$B$4794,A165,용기수불기초자료!$C$3:$C$4794,$ET$3)</f>
        <v>0</v>
      </c>
      <c r="EW165" s="548">
        <f t="shared" si="1453"/>
        <v>0</v>
      </c>
      <c r="EX165" s="552">
        <v>0</v>
      </c>
      <c r="EY165" s="550">
        <f>SUMIFS(용기수불기초자료!$D$3:$D$4794,용기수불기초자료!$B$3:$B$4794,A165,용기수불기초자료!$C$3:$C$4794,$EX$3)</f>
        <v>0</v>
      </c>
      <c r="EZ165" s="551">
        <f>SUMIFS(용기수불기초자료!$G$3:$G$4794,용기수불기초자료!$B$3:$B$4794,A165,용기수불기초자료!$C$3:$C$4794,$EX$3)</f>
        <v>0</v>
      </c>
      <c r="FA165" s="554">
        <f t="shared" si="1454"/>
        <v>0</v>
      </c>
      <c r="FB165" s="552">
        <v>0</v>
      </c>
      <c r="FC165" s="550">
        <f>SUMIFS(용기수불기초자료!$D$3:$D$4794,용기수불기초자료!$B$3:$B$4794,A165,용기수불기초자료!$C$3:$C$4794,$FB$3)</f>
        <v>0</v>
      </c>
      <c r="FD165" s="551">
        <f>SUMIFS(용기수불기초자료!$G$3:$G$4794,용기수불기초자료!$B$3:$B$4794,A165,용기수불기초자료!$C$3:$C$4794,$FB$3)</f>
        <v>0</v>
      </c>
      <c r="FE165" s="554">
        <f t="shared" si="1455"/>
        <v>0</v>
      </c>
      <c r="FF165" s="552">
        <v>0</v>
      </c>
      <c r="FG165" s="555">
        <f>SUMIFS(용기수불기초자료!$D$3:$D$4794,용기수불기초자료!$B$3:$B$4794,A165,용기수불기초자료!$C$3:$C$4794,$FF$3)</f>
        <v>0</v>
      </c>
      <c r="FH165" s="555">
        <f>SUMIFS(용기수불기초자료!$G$3:$G$4794,용기수불기초자료!$B$3:$B$4794,A165,용기수불기초자료!$C$3:$C$4794,$FF$3)</f>
        <v>0</v>
      </c>
      <c r="FI165" s="554">
        <f t="shared" si="1456"/>
        <v>0</v>
      </c>
      <c r="FJ165" s="552">
        <v>0</v>
      </c>
      <c r="FK165" s="555">
        <f>SUMIFS(용기수불기초자료!$D$3:$D$4794,용기수불기초자료!$B$3:$B$4794,$A165,용기수불기초자료!$C$3:$C$4794,$FJ$3)</f>
        <v>0</v>
      </c>
      <c r="FL165" s="555">
        <f>SUMIFS(용기수불기초자료!$G$3:$G$4794,용기수불기초자료!$B$3:$B$4794,$A165,용기수불기초자료!$C$3:$C$4794,$FJ$3)</f>
        <v>0</v>
      </c>
      <c r="FM165" s="554">
        <f t="shared" si="1457"/>
        <v>0</v>
      </c>
      <c r="FN165" s="552">
        <v>0</v>
      </c>
      <c r="FO165" s="555">
        <f>SUMIFS(용기수불기초자료!$D$3:$D$4794,용기수불기초자료!$B$3:$B$4794,$A165,용기수불기초자료!$C$3:$C$4794,$FN$3)</f>
        <v>0</v>
      </c>
      <c r="FP165" s="555">
        <f>SUMIFS(용기수불기초자료!$G$3:$G$4794,용기수불기초자료!$B$3:$B$4794,$A165,용기수불기초자료!$C$3:$C$4794,$FN$3)</f>
        <v>0</v>
      </c>
      <c r="FQ165" s="554">
        <f t="shared" si="1458"/>
        <v>0</v>
      </c>
      <c r="FR165" s="558">
        <v>0</v>
      </c>
      <c r="FS165" s="582">
        <f>SUMIF(기화기수불!$B$4:$B$628,A165,기화기수불!$D$4:$D$628)</f>
        <v>0</v>
      </c>
      <c r="FT165" s="582">
        <f>SUMIF(기화기수불!$B$4:$B$628,A165,기화기수불!$C$4:$C$628)</f>
        <v>0</v>
      </c>
      <c r="FU165" s="559">
        <f t="shared" si="1459"/>
        <v>0</v>
      </c>
    </row>
    <row r="166" spans="1:179" x14ac:dyDescent="0.3">
      <c r="A166" s="560" t="s">
        <v>1338</v>
      </c>
      <c r="B166" s="546">
        <f t="shared" si="920"/>
        <v>0</v>
      </c>
      <c r="C166" s="547">
        <f t="shared" si="921"/>
        <v>0</v>
      </c>
      <c r="D166" s="547">
        <f t="shared" si="922"/>
        <v>0</v>
      </c>
      <c r="E166" s="548">
        <f t="shared" si="923"/>
        <v>0</v>
      </c>
      <c r="F166" s="549">
        <v>0</v>
      </c>
      <c r="G166" s="550">
        <f>SUMIFS(용기수불기초자료!$D$3:$D$4794,용기수불기초자료!$B$3:$B$4794,A166,용기수불기초자료!$C$3:$C$4794,$F$3)</f>
        <v>0</v>
      </c>
      <c r="H166" s="551">
        <f>SUMIFS(용기수불기초자료!$G$3:$G$4794,용기수불기초자료!$B$3:$B$4794,A166,용기수불기초자료!$C$3:$C$4794,$F$3)</f>
        <v>0</v>
      </c>
      <c r="I166" s="547">
        <f t="shared" si="1417"/>
        <v>0</v>
      </c>
      <c r="J166" s="552">
        <v>0</v>
      </c>
      <c r="K166" s="550">
        <f>SUMIFS(용기수불기초자료!$D$3:$D$4794,용기수불기초자료!$B$3:$B$4794,A166,용기수불기초자료!$C$3:$C$4794,$J$3)</f>
        <v>0</v>
      </c>
      <c r="L166" s="551">
        <f>SUMIFS(용기수불기초자료!$G$3:$G$4794,용기수불기초자료!$B$3:$B$4794,A166,용기수불기초자료!$C$3:$C$4794,$J$3)</f>
        <v>0</v>
      </c>
      <c r="M166" s="548">
        <f t="shared" si="1418"/>
        <v>0</v>
      </c>
      <c r="N166" s="549">
        <v>0</v>
      </c>
      <c r="O166" s="550">
        <f>SUMIFS(용기수불기초자료!$D$3:$D$4794,용기수불기초자료!$B$3:$B$4794,A166,용기수불기초자료!$C$3:$C$4794,$N$3)</f>
        <v>0</v>
      </c>
      <c r="P166" s="551">
        <f>SUMIFS(용기수불기초자료!$G$3:$G$4794,용기수불기초자료!$B$3:$B$4794,A166,용기수불기초자료!$C$3:$C$4794,$N$3)</f>
        <v>0</v>
      </c>
      <c r="Q166" s="547">
        <f t="shared" si="1419"/>
        <v>0</v>
      </c>
      <c r="R166" s="552">
        <v>0</v>
      </c>
      <c r="S166" s="551">
        <f>SUMIFS(용기수불기초자료!$D$3:$D$4794,용기수불기초자료!$B$3:$B$4794,A166,용기수불기초자료!$C$3:$C$4794,$R$3)</f>
        <v>0</v>
      </c>
      <c r="T166" s="551">
        <f>SUMIFS(용기수불기초자료!$G$3:$G$4794,용기수불기초자료!$B$3:$B$4794,A166,용기수불기초자료!$C$3:$C$4794,$R$3)</f>
        <v>0</v>
      </c>
      <c r="U166" s="548">
        <f t="shared" si="1420"/>
        <v>0</v>
      </c>
      <c r="V166" s="549">
        <v>0</v>
      </c>
      <c r="W166" s="551">
        <f>SUMIFS(용기수불기초자료!$D$3:$D$4794,용기수불기초자료!$B$3:$B$4794,A166,용기수불기초자료!$C$3:$C$4794,$V$3)</f>
        <v>0</v>
      </c>
      <c r="X166" s="551">
        <f>SUMIFS(용기수불기초자료!$G$3:$G$4794,용기수불기초자료!$B$3:$B$4794,A166,용기수불기초자료!$C$3:$C$4794,$V$3)</f>
        <v>0</v>
      </c>
      <c r="Y166" s="547">
        <f t="shared" si="1421"/>
        <v>0</v>
      </c>
      <c r="Z166" s="552">
        <v>0</v>
      </c>
      <c r="AA166" s="551">
        <f>SUMIFS(용기수불기초자료!$D$3:$D$4794,용기수불기초자료!$B$3:$B$4794,A166,용기수불기초자료!$C$3:$C$4794,$Z$3)</f>
        <v>0</v>
      </c>
      <c r="AB166" s="551">
        <f>SUMIFS(용기수불기초자료!$G$3:$G$4794,용기수불기초자료!$B$3:$B$4794,A166,용기수불기초자료!$C$3:$C$4794,$Z$3)</f>
        <v>0</v>
      </c>
      <c r="AC166" s="548">
        <f t="shared" si="1422"/>
        <v>0</v>
      </c>
      <c r="AD166" s="552">
        <v>0</v>
      </c>
      <c r="AE166" s="551">
        <f>SUMIFS(용기수불기초자료!$D$3:$D$4794,용기수불기초자료!$B$3:$B$4794,A166,용기수불기초자료!$C$3:$C$4794,$AD$3)</f>
        <v>0</v>
      </c>
      <c r="AF166" s="551">
        <f>SUMIFS(용기수불기초자료!$G$3:$G$4794,용기수불기초자료!$B$3:$B$4794,A166,용기수불기초자료!$C$3:$C$4794,$AD$3)</f>
        <v>0</v>
      </c>
      <c r="AG166" s="548">
        <f t="shared" si="1423"/>
        <v>0</v>
      </c>
      <c r="AH166" s="549">
        <v>0</v>
      </c>
      <c r="AI166" s="551">
        <f>SUMIFS(용기수불기초자료!$D$3:$D$4794,용기수불기초자료!$B$3:$B$4794,A166,용기수불기초자료!$C$3:$C$4794,$AH$3)</f>
        <v>0</v>
      </c>
      <c r="AJ166" s="551">
        <f>SUMIFS(용기수불기초자료!$G$3:$G$4794,용기수불기초자료!$B$3:$B$4794,A166,용기수불기초자료!$C$3:$C$4794,$AH$3)</f>
        <v>0</v>
      </c>
      <c r="AK166" s="547">
        <f t="shared" si="1424"/>
        <v>0</v>
      </c>
      <c r="AL166" s="552">
        <v>0</v>
      </c>
      <c r="AM166" s="551">
        <f>SUMIFS(용기수불기초자료!$D$3:$D$4794,용기수불기초자료!$B$3:$B$4794,A166,용기수불기초자료!$C$3:$C$4794,$AL$3)</f>
        <v>0</v>
      </c>
      <c r="AN166" s="551">
        <f>SUMIFS(용기수불기초자료!$G$3:$G$4794,용기수불기초자료!$B$3:$B$4794,A166,용기수불기초자료!$C$3:$C$4794,$AL$3)</f>
        <v>0</v>
      </c>
      <c r="AO166" s="548">
        <f t="shared" si="1425"/>
        <v>0</v>
      </c>
      <c r="AP166" s="552">
        <v>0</v>
      </c>
      <c r="AQ166" s="551">
        <f>SUMIFS(용기수불기초자료!$D$3:$D$4794,용기수불기초자료!$B$3:$B$4794,A166,용기수불기초자료!$C$3:$C$4794,$AP$3)</f>
        <v>0</v>
      </c>
      <c r="AR166" s="551">
        <f>SUMIFS(용기수불기초자료!$G$3:$G$4794,용기수불기초자료!$B$3:$B$4794,A166,용기수불기초자료!$C$3:$C$4794,$AP$3)</f>
        <v>0</v>
      </c>
      <c r="AS166" s="548">
        <f t="shared" si="1426"/>
        <v>0</v>
      </c>
      <c r="AT166" s="552">
        <v>0</v>
      </c>
      <c r="AU166" s="551">
        <f>SUMIFS(용기수불기초자료!$D$3:$D$4794,용기수불기초자료!$B$3:$B$4794,A166,용기수불기초자료!$C$3:$C$4794,$AT$3)</f>
        <v>0</v>
      </c>
      <c r="AV166" s="551">
        <f>SUMIFS(용기수불기초자료!$G$3:$G$4794,용기수불기초자료!$B$3:$B$4794,A166,용기수불기초자료!$C$3:$C$4794,$AT$3)</f>
        <v>0</v>
      </c>
      <c r="AW166" s="548">
        <f t="shared" si="1427"/>
        <v>0</v>
      </c>
      <c r="AX166" s="549">
        <v>0</v>
      </c>
      <c r="AY166" s="550">
        <f>SUMIFS(용기수불기초자료!$D$3:$D$4794,용기수불기초자료!$B$3:$B$4794,A166,용기수불기초자료!$C$3:$C$4794,$AX$3)</f>
        <v>0</v>
      </c>
      <c r="AZ166" s="551">
        <f>SUMIFS(용기수불기초자료!$G$3:$G$4794,용기수불기초자료!$B$3:$B$4794,A166,용기수불기초자료!$C$3:$C$4794,$AX$3)</f>
        <v>0</v>
      </c>
      <c r="BA166" s="547">
        <f t="shared" si="1428"/>
        <v>0</v>
      </c>
      <c r="BB166" s="552">
        <v>0</v>
      </c>
      <c r="BC166" s="550">
        <f>SUMIFS(용기수불기초자료!$D$3:$D$4794,용기수불기초자료!$B$3:$B$4794,A166,용기수불기초자료!$C$3:$C$4794,$BB$3)</f>
        <v>0</v>
      </c>
      <c r="BD166" s="551">
        <f>SUMIFS(용기수불기초자료!$G$3:$G$4794,용기수불기초자료!$B$3:$B$4794,A166,용기수불기초자료!$C$3:$C$4794,$BB$3)</f>
        <v>0</v>
      </c>
      <c r="BE166" s="548">
        <f t="shared" si="1429"/>
        <v>0</v>
      </c>
      <c r="BF166" s="549">
        <v>0</v>
      </c>
      <c r="BG166" s="550">
        <f>SUMIFS(용기수불기초자료!$D$3:$D$4794,용기수불기초자료!$B$3:$B$4794,A166,용기수불기초자료!$C$3:$C$4794,$BF$3)</f>
        <v>0</v>
      </c>
      <c r="BH166" s="551">
        <f>SUMIFS(용기수불기초자료!$G$3:$G$4794,용기수불기초자료!$B$3:$B$4794,A166,용기수불기초자료!$C$3:$C$4794,$BF$3)</f>
        <v>0</v>
      </c>
      <c r="BI166" s="547">
        <f t="shared" si="1430"/>
        <v>0</v>
      </c>
      <c r="BJ166" s="552">
        <v>0</v>
      </c>
      <c r="BK166" s="550">
        <f>SUMIFS(용기수불기초자료!$D$3:$D$4794,용기수불기초자료!$B$3:$B$4794,A166,용기수불기초자료!$C$3:$C$4794,$BJ$3)</f>
        <v>0</v>
      </c>
      <c r="BL166" s="551">
        <f>SUMIFS(용기수불기초자료!$G$3:$G$4794,용기수불기초자료!$B$3:$B$4794,A166,용기수불기초자료!$C$3:$C$4794,$BJ$3)</f>
        <v>0</v>
      </c>
      <c r="BM166" s="548">
        <f t="shared" si="1431"/>
        <v>0</v>
      </c>
      <c r="BN166" s="552">
        <v>0</v>
      </c>
      <c r="BO166" s="550">
        <f>SUMIFS(용기수불기초자료!$D$3:$D$4794,용기수불기초자료!$B$3:$B$4794,A166,용기수불기초자료!$C$3:$C$4794,$BN$3)</f>
        <v>0</v>
      </c>
      <c r="BP166" s="551">
        <f>SUMIFS(용기수불기초자료!$G$3:$G$4794,용기수불기초자료!$B$3:$B$4794,A166,용기수불기초자료!$C$3:$C$4794,$BN$3)</f>
        <v>0</v>
      </c>
      <c r="BQ166" s="548">
        <f t="shared" si="1432"/>
        <v>0</v>
      </c>
      <c r="BR166" s="552">
        <v>0</v>
      </c>
      <c r="BS166" s="550">
        <f>SUMIFS(용기수불기초자료!$D$3:$D$4794,용기수불기초자료!$B$3:$B$4794,A166,용기수불기초자료!$C$3:$C$4794,$BR$3)</f>
        <v>0</v>
      </c>
      <c r="BT166" s="551">
        <f>SUMIFS(용기수불기초자료!$G$3:$G$4794,용기수불기초자료!$B$3:$B$4794,A166,용기수불기초자료!$C$3:$C$4794,$BR$3)</f>
        <v>0</v>
      </c>
      <c r="BU166" s="548">
        <f t="shared" si="1433"/>
        <v>0</v>
      </c>
      <c r="BV166" s="549">
        <v>0</v>
      </c>
      <c r="BW166" s="550">
        <f>SUMIFS(용기수불기초자료!$D$3:$D$4794,용기수불기초자료!$B$3:$B$4794,A166,용기수불기초자료!$C$3:$C$4794,$BV$3)</f>
        <v>0</v>
      </c>
      <c r="BX166" s="551">
        <f>SUMIFS(용기수불기초자료!$G$3:$G$4794,용기수불기초자료!$B$3:$B$4794,A166,용기수불기초자료!$C$3:$C$4794,$BV$3)</f>
        <v>0</v>
      </c>
      <c r="BY166" s="547">
        <f t="shared" si="1434"/>
        <v>0</v>
      </c>
      <c r="BZ166" s="552">
        <v>0</v>
      </c>
      <c r="CA166" s="550">
        <f>SUMIFS(용기수불기초자료!$D$3:$D$4794,용기수불기초자료!$B$3:$B$4794,A166,용기수불기초자료!$C$3:$C$4794,$BZ$3)</f>
        <v>0</v>
      </c>
      <c r="CB166" s="551">
        <f>SUMIFS(용기수불기초자료!$G$3:$G$4794,용기수불기초자료!$B$3:$B$4794,A166,용기수불기초자료!$C$3:$C$4794,$BZ$3)</f>
        <v>0</v>
      </c>
      <c r="CC166" s="548">
        <f t="shared" si="1435"/>
        <v>0</v>
      </c>
      <c r="CD166" s="552">
        <v>0</v>
      </c>
      <c r="CE166" s="550">
        <f>SUMIFS(용기수불기초자료!$D$3:$D$4794,용기수불기초자료!$B$3:$B$4794,A166,용기수불기초자료!$C$3:$C$4794,$CD$3)</f>
        <v>0</v>
      </c>
      <c r="CF166" s="551">
        <f>SUMIFS(용기수불기초자료!$G$3:$G$4794,용기수불기초자료!$B$3:$B$4794,A166,용기수불기초자료!$C$3:$C$4794,$CD$3)</f>
        <v>0</v>
      </c>
      <c r="CG166" s="548">
        <f t="shared" si="1436"/>
        <v>0</v>
      </c>
      <c r="CH166" s="552">
        <v>0</v>
      </c>
      <c r="CI166" s="550">
        <f>SUMIFS(용기수불기초자료!$D$3:$D$4794,용기수불기초자료!$B$3:$B$4794,A166,용기수불기초자료!$C$3:$C$4794,$CH$3)</f>
        <v>0</v>
      </c>
      <c r="CJ166" s="551">
        <f>SUMIFS(용기수불기초자료!$G$3:$G$4794,용기수불기초자료!$B$3:$B$4794,A166,용기수불기초자료!$C$3:$C$4794,$CH$3)</f>
        <v>0</v>
      </c>
      <c r="CK166" s="548">
        <f t="shared" si="1437"/>
        <v>0</v>
      </c>
      <c r="CL166" s="549">
        <v>0</v>
      </c>
      <c r="CM166" s="550">
        <f>SUMIFS(용기수불기초자료!$D$3:$D$4794,용기수불기초자료!$B$3:$B$4794,A166,용기수불기초자료!$C$3:$C$4794,$CL$3)</f>
        <v>0</v>
      </c>
      <c r="CN166" s="551">
        <f>SUMIFS(용기수불기초자료!$G$3:$G$4794,용기수불기초자료!$B$3:$B$4794,A166,용기수불기초자료!$C$3:$C$4794,$CL$3)</f>
        <v>0</v>
      </c>
      <c r="CO166" s="547">
        <f t="shared" si="1438"/>
        <v>0</v>
      </c>
      <c r="CP166" s="552">
        <v>0</v>
      </c>
      <c r="CQ166" s="550">
        <f>SUMIFS(용기수불기초자료!$D$3:$D$4794,용기수불기초자료!$B$3:$B$4794,A166,용기수불기초자료!$C$3:$C$4794,$CP$3)</f>
        <v>0</v>
      </c>
      <c r="CR166" s="551">
        <f>SUMIFS(용기수불기초자료!$G$3:$G$4794,용기수불기초자료!$B$3:$B$4794,A166,용기수불기초자료!$C$3:$C$4794,$CP$3)</f>
        <v>0</v>
      </c>
      <c r="CS166" s="548">
        <f t="shared" si="1439"/>
        <v>0</v>
      </c>
      <c r="CT166" s="549">
        <v>0</v>
      </c>
      <c r="CU166" s="550">
        <f>SUMIFS(용기수불기초자료!$D$3:$D$4794,용기수불기초자료!$B$3:$B$4794,A166,용기수불기초자료!$C$3:$C$4794,$CT$3)</f>
        <v>0</v>
      </c>
      <c r="CV166" s="551">
        <f>SUMIFS(용기수불기초자료!$G$3:$G$4794,용기수불기초자료!$B$3:$B$4794,A166,용기수불기초자료!$C$3:$C$4794,$CT$3)</f>
        <v>0</v>
      </c>
      <c r="CW166" s="547">
        <f t="shared" si="1440"/>
        <v>0</v>
      </c>
      <c r="CX166" s="552">
        <v>0</v>
      </c>
      <c r="CY166" s="550">
        <f>SUMIFS(용기수불기초자료!$D$3:$D$4794,용기수불기초자료!$B$3:$B$4794,A166,용기수불기초자료!$C$3:$C$4794,$CX$3)</f>
        <v>0</v>
      </c>
      <c r="CZ166" s="551">
        <f>SUMIFS(용기수불기초자료!$G$3:$G$4794,용기수불기초자료!$B$3:$B$4794,A166,용기수불기초자료!$C$3:$C$4794,$CX$3)</f>
        <v>0</v>
      </c>
      <c r="DA166" s="548">
        <f t="shared" si="1441"/>
        <v>0</v>
      </c>
      <c r="DB166" s="549">
        <v>0</v>
      </c>
      <c r="DC166" s="550">
        <f>SUMIFS(용기수불기초자료!$D$3:$D$4794,용기수불기초자료!$B$3:$B$4794,A166,용기수불기초자료!$C$3:$C$4794,$DB$3)</f>
        <v>0</v>
      </c>
      <c r="DD166" s="551">
        <f>SUMIFS(용기수불기초자료!$G$3:$G$4794,용기수불기초자료!$B$3:$B$4794,A166,용기수불기초자료!$C$3:$C$4794,$DB$3)</f>
        <v>0</v>
      </c>
      <c r="DE166" s="547">
        <f t="shared" si="1442"/>
        <v>0</v>
      </c>
      <c r="DF166" s="552">
        <v>0</v>
      </c>
      <c r="DG166" s="550">
        <f>SUMIFS(용기수불기초자료!$D$3:$D$4794,용기수불기초자료!$B$3:$B$4794,A166,용기수불기초자료!$C$3:$C$4794,$DF$3)</f>
        <v>0</v>
      </c>
      <c r="DH166" s="551">
        <f>SUMIFS(용기수불기초자료!$G$3:$G$4794,용기수불기초자료!$B$3:$B$4794,A166,용기수불기초자료!$C$3:$C$4794,$DF$3)</f>
        <v>0</v>
      </c>
      <c r="DI166" s="548">
        <f t="shared" si="1443"/>
        <v>0</v>
      </c>
      <c r="DJ166" s="552">
        <v>0</v>
      </c>
      <c r="DK166" s="550">
        <f>SUMIFS(용기수불기초자료!$D$3:$D$4794,용기수불기초자료!$B$3:$B$4794,A166,용기수불기초자료!$C$3:$C$4794,$DJ$3)</f>
        <v>0</v>
      </c>
      <c r="DL166" s="551">
        <f>SUMIFS(용기수불기초자료!$G$3:$G$4794,용기수불기초자료!$B$3:$B$4794,A166,용기수불기초자료!$C$3:$C$4794,$DJ$3)</f>
        <v>0</v>
      </c>
      <c r="DM166" s="548">
        <f t="shared" si="1444"/>
        <v>0</v>
      </c>
      <c r="DN166" s="552">
        <v>0</v>
      </c>
      <c r="DO166" s="550">
        <f>SUMIFS(용기수불기초자료!$D$3:$D$4794,용기수불기초자료!$B$3:$B$4794,A166,용기수불기초자료!$C$3:$C$4794,$DN$3)</f>
        <v>0</v>
      </c>
      <c r="DP166" s="551">
        <f>SUMIFS(용기수불기초자료!$G$3:$G$4794,용기수불기초자료!$B$3:$B$4794,A166,용기수불기초자료!$C$3:$C$4794,$DN$3)</f>
        <v>0</v>
      </c>
      <c r="DQ166" s="554">
        <f t="shared" si="1445"/>
        <v>0</v>
      </c>
      <c r="DR166" s="549">
        <v>0</v>
      </c>
      <c r="DS166" s="550">
        <f>SUMIFS(용기수불기초자료!$D$3:$D$4794,용기수불기초자료!$B$3:$B$4794,A166,용기수불기초자료!$C$3:$C$4794,$DR$3)</f>
        <v>0</v>
      </c>
      <c r="DT166" s="551">
        <f>SUMIFS(용기수불기초자료!$G$3:$G$4794,용기수불기초자료!$B$3:$B$4794,A166,용기수불기초자료!$C$3:$C$4794,$DR$3)</f>
        <v>0</v>
      </c>
      <c r="DU166" s="547">
        <f t="shared" si="1446"/>
        <v>0</v>
      </c>
      <c r="DV166" s="552">
        <v>0</v>
      </c>
      <c r="DW166" s="550">
        <f>SUMIFS(용기수불기초자료!$D$3:$D$4794,용기수불기초자료!$B$3:$B$4794,A166,용기수불기초자료!$C$3:$C$4794,$DV$3)</f>
        <v>0</v>
      </c>
      <c r="DX166" s="551">
        <f>SUMIFS(용기수불기초자료!$G$3:$G$4794,용기수불기초자료!$B$3:$B$4794,A166,용기수불기초자료!$C$3:$C$4794,$DV$3)</f>
        <v>0</v>
      </c>
      <c r="DY166" s="548">
        <f t="shared" si="1447"/>
        <v>0</v>
      </c>
      <c r="DZ166" s="549">
        <v>0</v>
      </c>
      <c r="EA166" s="550">
        <f>SUMIFS(용기수불기초자료!$D$3:$D$4794,용기수불기초자료!$B$3:$B$4794,A166,용기수불기초자료!$C$3:$C$4794,$DZ$3)</f>
        <v>0</v>
      </c>
      <c r="EB166" s="551">
        <f>SUMIFS(용기수불기초자료!$G$3:$G$4794,용기수불기초자료!$B$3:$B$4794,A166,용기수불기초자료!$C$3:$C$4794,$DZ$3)</f>
        <v>0</v>
      </c>
      <c r="EC166" s="547">
        <f>DZ166+EA166-EB166</f>
        <v>0</v>
      </c>
      <c r="ED166" s="552">
        <v>0</v>
      </c>
      <c r="EE166" s="550">
        <f>SUMIFS(용기수불기초자료!$D$3:$D$4794,용기수불기초자료!$B$3:$B$4794,A166,용기수불기초자료!$C$3:$C$4794,$ED$3)</f>
        <v>0</v>
      </c>
      <c r="EF166" s="551">
        <f>SUMIFS(용기수불기초자료!$G$3:$G$4794,용기수불기초자료!$B$3:$B$4794,A166,용기수불기초자료!$C$3:$C$4794,$ED$3)</f>
        <v>0</v>
      </c>
      <c r="EG166" s="548">
        <f t="shared" si="1449"/>
        <v>0</v>
      </c>
      <c r="EH166" s="552">
        <v>0</v>
      </c>
      <c r="EI166" s="550">
        <f>SUMIFS(용기수불기초자료!$D$3:$D$4794,용기수불기초자료!$B$3:$B$4794,A166,용기수불기초자료!$C$3:$C$4794,$EH$3)</f>
        <v>0</v>
      </c>
      <c r="EJ166" s="551">
        <f>SUMIFS(용기수불기초자료!$G$3:$G$4794,용기수불기초자료!$B$3:$B$4794,A166,용기수불기초자료!$C$3:$C$4794,$EH$3)</f>
        <v>0</v>
      </c>
      <c r="EK166" s="548">
        <f t="shared" si="1450"/>
        <v>0</v>
      </c>
      <c r="EL166" s="549">
        <v>0</v>
      </c>
      <c r="EM166" s="550">
        <f>SUMIFS(용기수불기초자료!$D$3:$D$4794,용기수불기초자료!$B$3:$B$4794,A166,용기수불기초자료!$C$3:$C$4794,$EL$3)</f>
        <v>0</v>
      </c>
      <c r="EN166" s="551">
        <f>SUMIFS(용기수불기초자료!$G$3:$G$4794,용기수불기초자료!$B$3:$B$4794,A166,용기수불기초자료!$C$3:$C$4794,$EL$3)</f>
        <v>0</v>
      </c>
      <c r="EO166" s="547">
        <f t="shared" si="1451"/>
        <v>0</v>
      </c>
      <c r="EP166" s="552">
        <v>0</v>
      </c>
      <c r="EQ166" s="550">
        <f>SUMIFS(용기수불기초자료!$D$3:$D$4794,용기수불기초자료!$B$3:$B$4794,A166,용기수불기초자료!$C$3:$C$4794,$EP$3)</f>
        <v>0</v>
      </c>
      <c r="ER166" s="551">
        <f>SUMIFS(용기수불기초자료!$G$3:$G$4794,용기수불기초자료!$B$3:$B$4794,A166,용기수불기초자료!$C$3:$C$4794,$EP$3)</f>
        <v>0</v>
      </c>
      <c r="ES166" s="548">
        <f t="shared" si="1452"/>
        <v>0</v>
      </c>
      <c r="ET166" s="552">
        <v>0</v>
      </c>
      <c r="EU166" s="550">
        <f>SUMIFS(용기수불기초자료!$D$3:$D$4794,용기수불기초자료!$B$3:$B$4794,A166,용기수불기초자료!$C$3:$C$4794,$ET$3)</f>
        <v>0</v>
      </c>
      <c r="EV166" s="551">
        <f>SUMIFS(용기수불기초자료!$G$3:$G$4794,용기수불기초자료!$B$3:$B$4794,A166,용기수불기초자료!$C$3:$C$4794,$ET$3)</f>
        <v>0</v>
      </c>
      <c r="EW166" s="548">
        <f t="shared" si="1453"/>
        <v>0</v>
      </c>
      <c r="EX166" s="552">
        <v>0</v>
      </c>
      <c r="EY166" s="550">
        <f>SUMIFS(용기수불기초자료!$D$3:$D$4794,용기수불기초자료!$B$3:$B$4794,A166,용기수불기초자료!$C$3:$C$4794,$EX$3)</f>
        <v>0</v>
      </c>
      <c r="EZ166" s="551">
        <f>SUMIFS(용기수불기초자료!$G$3:$G$4794,용기수불기초자료!$B$3:$B$4794,A166,용기수불기초자료!$C$3:$C$4794,$EX$3)</f>
        <v>0</v>
      </c>
      <c r="FA166" s="554">
        <f t="shared" si="1454"/>
        <v>0</v>
      </c>
      <c r="FB166" s="552">
        <v>0</v>
      </c>
      <c r="FC166" s="550">
        <f>SUMIFS(용기수불기초자료!$D$3:$D$4794,용기수불기초자료!$B$3:$B$4794,A166,용기수불기초자료!$C$3:$C$4794,$FB$3)</f>
        <v>0</v>
      </c>
      <c r="FD166" s="551">
        <f>SUMIFS(용기수불기초자료!$G$3:$G$4794,용기수불기초자료!$B$3:$B$4794,A166,용기수불기초자료!$C$3:$C$4794,$FB$3)</f>
        <v>0</v>
      </c>
      <c r="FE166" s="554">
        <f t="shared" si="1455"/>
        <v>0</v>
      </c>
      <c r="FF166" s="552">
        <v>0</v>
      </c>
      <c r="FG166" s="555">
        <f>SUMIFS(용기수불기초자료!$D$3:$D$4794,용기수불기초자료!$B$3:$B$4794,A166,용기수불기초자료!$C$3:$C$4794,$FF$3)</f>
        <v>0</v>
      </c>
      <c r="FH166" s="555">
        <f>SUMIFS(용기수불기초자료!$G$3:$G$4794,용기수불기초자료!$B$3:$B$4794,A166,용기수불기초자료!$C$3:$C$4794,$FF$3)</f>
        <v>0</v>
      </c>
      <c r="FI166" s="554">
        <f t="shared" si="1456"/>
        <v>0</v>
      </c>
      <c r="FJ166" s="552">
        <v>0</v>
      </c>
      <c r="FK166" s="555">
        <f>SUMIFS(용기수불기초자료!$D$3:$D$4794,용기수불기초자료!$B$3:$B$4794,$A166,용기수불기초자료!$C$3:$C$4794,$FJ$3)</f>
        <v>0</v>
      </c>
      <c r="FL166" s="555">
        <f>SUMIFS(용기수불기초자료!$G$3:$G$4794,용기수불기초자료!$B$3:$B$4794,$A166,용기수불기초자료!$C$3:$C$4794,$FJ$3)</f>
        <v>0</v>
      </c>
      <c r="FM166" s="554">
        <f t="shared" si="1457"/>
        <v>0</v>
      </c>
      <c r="FN166" s="552">
        <v>0</v>
      </c>
      <c r="FO166" s="555">
        <f>SUMIFS(용기수불기초자료!$D$3:$D$4794,용기수불기초자료!$B$3:$B$4794,$A166,용기수불기초자료!$C$3:$C$4794,$FN$3)</f>
        <v>0</v>
      </c>
      <c r="FP166" s="555">
        <f>SUMIFS(용기수불기초자료!$G$3:$G$4794,용기수불기초자료!$B$3:$B$4794,$A166,용기수불기초자료!$C$3:$C$4794,$FN$3)</f>
        <v>0</v>
      </c>
      <c r="FQ166" s="554">
        <f t="shared" si="1458"/>
        <v>0</v>
      </c>
      <c r="FR166" s="558">
        <v>0</v>
      </c>
      <c r="FS166" s="582">
        <f>SUMIF(기화기수불!$B$4:$B$628,A166,기화기수불!$D$4:$D$628)</f>
        <v>0</v>
      </c>
      <c r="FT166" s="582">
        <f>SUMIF(기화기수불!$B$4:$B$628,A166,기화기수불!$C$4:$C$628)</f>
        <v>0</v>
      </c>
      <c r="FU166" s="559">
        <f>FR166+FS166-FT166</f>
        <v>0</v>
      </c>
    </row>
    <row r="167" spans="1:179" x14ac:dyDescent="0.3">
      <c r="A167" s="711" t="s">
        <v>1050</v>
      </c>
      <c r="B167" s="546">
        <f t="shared" si="920"/>
        <v>1</v>
      </c>
      <c r="C167" s="547">
        <f t="shared" si="921"/>
        <v>0</v>
      </c>
      <c r="D167" s="547">
        <f t="shared" si="922"/>
        <v>0</v>
      </c>
      <c r="E167" s="548">
        <f t="shared" si="923"/>
        <v>1</v>
      </c>
      <c r="F167" s="549">
        <v>1</v>
      </c>
      <c r="G167" s="550">
        <f>SUMIFS(용기수불기초자료!$D$3:$D$4794,용기수불기초자료!$B$3:$B$4794,A167,용기수불기초자료!$C$3:$C$4794,$F$3)</f>
        <v>0</v>
      </c>
      <c r="H167" s="551">
        <f>SUMIFS(용기수불기초자료!$G$3:$G$4794,용기수불기초자료!$B$3:$B$4794,A167,용기수불기초자료!$C$3:$C$4794,$F$3)</f>
        <v>0</v>
      </c>
      <c r="I167" s="547">
        <f t="shared" ref="I167:I168" si="1460">F167+G167-H167</f>
        <v>1</v>
      </c>
      <c r="J167" s="552">
        <v>0</v>
      </c>
      <c r="K167" s="550">
        <f>SUMIFS(용기수불기초자료!$D$3:$D$4794,용기수불기초자료!$B$3:$B$4794,A167,용기수불기초자료!$C$3:$C$4794,$J$3)</f>
        <v>0</v>
      </c>
      <c r="L167" s="551">
        <f>SUMIFS(용기수불기초자료!$G$3:$G$4794,용기수불기초자료!$B$3:$B$4794,A167,용기수불기초자료!$C$3:$C$4794,$J$3)</f>
        <v>0</v>
      </c>
      <c r="M167" s="548">
        <f t="shared" ref="M167:M168" si="1461">J167+K167-L167</f>
        <v>0</v>
      </c>
      <c r="N167" s="549">
        <v>0</v>
      </c>
      <c r="O167" s="550">
        <f>SUMIFS(용기수불기초자료!$D$3:$D$4794,용기수불기초자료!$B$3:$B$4794,A167,용기수불기초자료!$C$3:$C$4794,$N$3)</f>
        <v>0</v>
      </c>
      <c r="P167" s="551">
        <f>SUMIFS(용기수불기초자료!$G$3:$G$4794,용기수불기초자료!$B$3:$B$4794,A167,용기수불기초자료!$C$3:$C$4794,$N$3)</f>
        <v>0</v>
      </c>
      <c r="Q167" s="547">
        <f t="shared" ref="Q167:Q168" si="1462">N167+O167-P167</f>
        <v>0</v>
      </c>
      <c r="R167" s="552">
        <v>0</v>
      </c>
      <c r="S167" s="551">
        <f>SUMIFS(용기수불기초자료!$D$3:$D$4794,용기수불기초자료!$B$3:$B$4794,A167,용기수불기초자료!$C$3:$C$4794,$R$3)</f>
        <v>0</v>
      </c>
      <c r="T167" s="551">
        <f>SUMIFS(용기수불기초자료!$G$3:$G$4794,용기수불기초자료!$B$3:$B$4794,A167,용기수불기초자료!$C$3:$C$4794,$R$3)</f>
        <v>0</v>
      </c>
      <c r="U167" s="548">
        <f t="shared" ref="U167:U168" si="1463">R167+S167-T167</f>
        <v>0</v>
      </c>
      <c r="V167" s="549">
        <v>0</v>
      </c>
      <c r="W167" s="551">
        <f>SUMIFS(용기수불기초자료!$D$3:$D$4794,용기수불기초자료!$B$3:$B$4794,A167,용기수불기초자료!$C$3:$C$4794,$V$3)</f>
        <v>0</v>
      </c>
      <c r="X167" s="551">
        <f>SUMIFS(용기수불기초자료!$G$3:$G$4794,용기수불기초자료!$B$3:$B$4794,A167,용기수불기초자료!$C$3:$C$4794,$V$3)</f>
        <v>0</v>
      </c>
      <c r="Y167" s="547">
        <f t="shared" ref="Y167:Y168" si="1464">V167+W167-X167</f>
        <v>0</v>
      </c>
      <c r="Z167" s="552">
        <v>0</v>
      </c>
      <c r="AA167" s="551">
        <f>SUMIFS(용기수불기초자료!$D$3:$D$4794,용기수불기초자료!$B$3:$B$4794,A167,용기수불기초자료!$C$3:$C$4794,$Z$3)</f>
        <v>0</v>
      </c>
      <c r="AB167" s="551">
        <f>SUMIFS(용기수불기초자료!$G$3:$G$4794,용기수불기초자료!$B$3:$B$4794,A167,용기수불기초자료!$C$3:$C$4794,$Z$3)</f>
        <v>0</v>
      </c>
      <c r="AC167" s="548">
        <f t="shared" ref="AC167:AC168" si="1465">Z167+AA167-AB167</f>
        <v>0</v>
      </c>
      <c r="AD167" s="552">
        <v>0</v>
      </c>
      <c r="AE167" s="551">
        <f>SUMIFS(용기수불기초자료!$D$3:$D$4794,용기수불기초자료!$B$3:$B$4794,A167,용기수불기초자료!$C$3:$C$4794,$AD$3)</f>
        <v>0</v>
      </c>
      <c r="AF167" s="551">
        <f>SUMIFS(용기수불기초자료!$G$3:$G$4794,용기수불기초자료!$B$3:$B$4794,A167,용기수불기초자료!$C$3:$C$4794,$AD$3)</f>
        <v>0</v>
      </c>
      <c r="AG167" s="548">
        <f t="shared" ref="AG167:AG168" si="1466">AD167+AE167-AF167</f>
        <v>0</v>
      </c>
      <c r="AH167" s="549">
        <v>0</v>
      </c>
      <c r="AI167" s="551">
        <f>SUMIFS(용기수불기초자료!$D$3:$D$4794,용기수불기초자료!$B$3:$B$4794,A167,용기수불기초자료!$C$3:$C$4794,$AH$3)</f>
        <v>0</v>
      </c>
      <c r="AJ167" s="551">
        <f>SUMIFS(용기수불기초자료!$G$3:$G$4794,용기수불기초자료!$B$3:$B$4794,A167,용기수불기초자료!$C$3:$C$4794,$AH$3)</f>
        <v>0</v>
      </c>
      <c r="AK167" s="547">
        <f t="shared" ref="AK167:AK168" si="1467">AH167+AI167-AJ167</f>
        <v>0</v>
      </c>
      <c r="AL167" s="552">
        <v>0</v>
      </c>
      <c r="AM167" s="551">
        <f>SUMIFS(용기수불기초자료!$D$3:$D$4794,용기수불기초자료!$B$3:$B$4794,A167,용기수불기초자료!$C$3:$C$4794,$AL$3)</f>
        <v>0</v>
      </c>
      <c r="AN167" s="551">
        <f>SUMIFS(용기수불기초자료!$G$3:$G$4794,용기수불기초자료!$B$3:$B$4794,A167,용기수불기초자료!$C$3:$C$4794,$AL$3)</f>
        <v>0</v>
      </c>
      <c r="AO167" s="548">
        <f t="shared" ref="AO167:AO168" si="1468">AL167+AM167-AN167</f>
        <v>0</v>
      </c>
      <c r="AP167" s="552">
        <v>0</v>
      </c>
      <c r="AQ167" s="551">
        <f>SUMIFS(용기수불기초자료!$D$3:$D$4794,용기수불기초자료!$B$3:$B$4794,A167,용기수불기초자료!$C$3:$C$4794,$AP$3)</f>
        <v>0</v>
      </c>
      <c r="AR167" s="551">
        <f>SUMIFS(용기수불기초자료!$G$3:$G$4794,용기수불기초자료!$B$3:$B$4794,A167,용기수불기초자료!$C$3:$C$4794,$AP$3)</f>
        <v>0</v>
      </c>
      <c r="AS167" s="548">
        <f t="shared" ref="AS167:AS168" si="1469">AP167+AQ167-AR167</f>
        <v>0</v>
      </c>
      <c r="AT167" s="552">
        <v>0</v>
      </c>
      <c r="AU167" s="551">
        <f>SUMIFS(용기수불기초자료!$D$3:$D$4794,용기수불기초자료!$B$3:$B$4794,A167,용기수불기초자료!$C$3:$C$4794,$AT$3)</f>
        <v>0</v>
      </c>
      <c r="AV167" s="551">
        <f>SUMIFS(용기수불기초자료!$G$3:$G$4794,용기수불기초자료!$B$3:$B$4794,A167,용기수불기초자료!$C$3:$C$4794,$AT$3)</f>
        <v>0</v>
      </c>
      <c r="AW167" s="548">
        <f t="shared" ref="AW167:AW168" si="1470">AT167+AU167-AV167</f>
        <v>0</v>
      </c>
      <c r="AX167" s="549">
        <v>0</v>
      </c>
      <c r="AY167" s="550">
        <f>SUMIFS(용기수불기초자료!$D$3:$D$4794,용기수불기초자료!$B$3:$B$4794,A167,용기수불기초자료!$C$3:$C$4794,$AX$3)</f>
        <v>0</v>
      </c>
      <c r="AZ167" s="551">
        <f>SUMIFS(용기수불기초자료!$G$3:$G$4794,용기수불기초자료!$B$3:$B$4794,A167,용기수불기초자료!$C$3:$C$4794,$AX$3)</f>
        <v>0</v>
      </c>
      <c r="BA167" s="547">
        <f t="shared" ref="BA167:BA168" si="1471">AX167+AY167-AZ167</f>
        <v>0</v>
      </c>
      <c r="BB167" s="552">
        <v>0</v>
      </c>
      <c r="BC167" s="550">
        <f>SUMIFS(용기수불기초자료!$D$3:$D$4794,용기수불기초자료!$B$3:$B$4794,A167,용기수불기초자료!$C$3:$C$4794,$BB$3)</f>
        <v>0</v>
      </c>
      <c r="BD167" s="551">
        <f>SUMIFS(용기수불기초자료!$G$3:$G$4794,용기수불기초자료!$B$3:$B$4794,A167,용기수불기초자료!$C$3:$C$4794,$BB$3)</f>
        <v>0</v>
      </c>
      <c r="BE167" s="548">
        <f t="shared" ref="BE167:BE168" si="1472">BB167+BC167-BD167</f>
        <v>0</v>
      </c>
      <c r="BF167" s="549">
        <v>0</v>
      </c>
      <c r="BG167" s="550">
        <f>SUMIFS(용기수불기초자료!$D$3:$D$4794,용기수불기초자료!$B$3:$B$4794,A167,용기수불기초자료!$C$3:$C$4794,$BF$3)</f>
        <v>0</v>
      </c>
      <c r="BH167" s="551">
        <f>SUMIFS(용기수불기초자료!$G$3:$G$4794,용기수불기초자료!$B$3:$B$4794,A167,용기수불기초자료!$C$3:$C$4794,$BF$3)</f>
        <v>0</v>
      </c>
      <c r="BI167" s="547">
        <f t="shared" ref="BI167:BI168" si="1473">BF167+BG167-BH167</f>
        <v>0</v>
      </c>
      <c r="BJ167" s="552">
        <v>0</v>
      </c>
      <c r="BK167" s="550">
        <f>SUMIFS(용기수불기초자료!$D$3:$D$4794,용기수불기초자료!$B$3:$B$4794,A167,용기수불기초자료!$C$3:$C$4794,$BJ$3)</f>
        <v>0</v>
      </c>
      <c r="BL167" s="551">
        <f>SUMIFS(용기수불기초자료!$G$3:$G$4794,용기수불기초자료!$B$3:$B$4794,A167,용기수불기초자료!$C$3:$C$4794,$BJ$3)</f>
        <v>0</v>
      </c>
      <c r="BM167" s="548">
        <f t="shared" ref="BM167:BM168" si="1474">BJ167+BK167-BL167</f>
        <v>0</v>
      </c>
      <c r="BN167" s="552">
        <v>0</v>
      </c>
      <c r="BO167" s="550">
        <f>SUMIFS(용기수불기초자료!$D$3:$D$4794,용기수불기초자료!$B$3:$B$4794,A167,용기수불기초자료!$C$3:$C$4794,$BN$3)</f>
        <v>0</v>
      </c>
      <c r="BP167" s="551">
        <f>SUMIFS(용기수불기초자료!$G$3:$G$4794,용기수불기초자료!$B$3:$B$4794,A167,용기수불기초자료!$C$3:$C$4794,$BN$3)</f>
        <v>0</v>
      </c>
      <c r="BQ167" s="548">
        <f t="shared" ref="BQ167:BQ168" si="1475">BN167+BO167-BP167</f>
        <v>0</v>
      </c>
      <c r="BR167" s="552">
        <v>0</v>
      </c>
      <c r="BS167" s="550">
        <f>SUMIFS(용기수불기초자료!$D$3:$D$4794,용기수불기초자료!$B$3:$B$4794,A167,용기수불기초자료!$C$3:$C$4794,$BR$3)</f>
        <v>0</v>
      </c>
      <c r="BT167" s="551">
        <f>SUMIFS(용기수불기초자료!$G$3:$G$4794,용기수불기초자료!$B$3:$B$4794,A167,용기수불기초자료!$C$3:$C$4794,$BR$3)</f>
        <v>0</v>
      </c>
      <c r="BU167" s="548">
        <f t="shared" ref="BU167:BU168" si="1476">BR167+BS167-BT167</f>
        <v>0</v>
      </c>
      <c r="BV167" s="549">
        <v>0</v>
      </c>
      <c r="BW167" s="550">
        <f>SUMIFS(용기수불기초자료!$D$3:$D$4794,용기수불기초자료!$B$3:$B$4794,A167,용기수불기초자료!$C$3:$C$4794,$BV$3)</f>
        <v>0</v>
      </c>
      <c r="BX167" s="551">
        <f>SUMIFS(용기수불기초자료!$G$3:$G$4794,용기수불기초자료!$B$3:$B$4794,A167,용기수불기초자료!$C$3:$C$4794,$BV$3)</f>
        <v>0</v>
      </c>
      <c r="BY167" s="547">
        <f t="shared" ref="BY167:BY168" si="1477">BV167+BW167-BX167</f>
        <v>0</v>
      </c>
      <c r="BZ167" s="552">
        <v>0</v>
      </c>
      <c r="CA167" s="550">
        <f>SUMIFS(용기수불기초자료!$D$3:$D$4794,용기수불기초자료!$B$3:$B$4794,A167,용기수불기초자료!$C$3:$C$4794,$BZ$3)</f>
        <v>0</v>
      </c>
      <c r="CB167" s="551">
        <f>SUMIFS(용기수불기초자료!$G$3:$G$4794,용기수불기초자료!$B$3:$B$4794,A167,용기수불기초자료!$C$3:$C$4794,$BZ$3)</f>
        <v>0</v>
      </c>
      <c r="CC167" s="548">
        <f t="shared" ref="CC167:CC168" si="1478">BZ167+CA167-CB167</f>
        <v>0</v>
      </c>
      <c r="CD167" s="552">
        <v>0</v>
      </c>
      <c r="CE167" s="550">
        <f>SUMIFS(용기수불기초자료!$D$3:$D$4794,용기수불기초자료!$B$3:$B$4794,A167,용기수불기초자료!$C$3:$C$4794,$CD$3)</f>
        <v>0</v>
      </c>
      <c r="CF167" s="551">
        <f>SUMIFS(용기수불기초자료!$G$3:$G$4794,용기수불기초자료!$B$3:$B$4794,A167,용기수불기초자료!$C$3:$C$4794,$CD$3)</f>
        <v>0</v>
      </c>
      <c r="CG167" s="548">
        <f t="shared" ref="CG167:CG168" si="1479">CD167+CE167-CF167</f>
        <v>0</v>
      </c>
      <c r="CH167" s="552">
        <v>0</v>
      </c>
      <c r="CI167" s="550">
        <f>SUMIFS(용기수불기초자료!$D$3:$D$4794,용기수불기초자료!$B$3:$B$4794,A167,용기수불기초자료!$C$3:$C$4794,$CH$3)</f>
        <v>0</v>
      </c>
      <c r="CJ167" s="551">
        <f>SUMIFS(용기수불기초자료!$G$3:$G$4794,용기수불기초자료!$B$3:$B$4794,A167,용기수불기초자료!$C$3:$C$4794,$CH$3)</f>
        <v>0</v>
      </c>
      <c r="CK167" s="548">
        <f t="shared" ref="CK167:CK168" si="1480">CH167+CI167-CJ167</f>
        <v>0</v>
      </c>
      <c r="CL167" s="549">
        <v>0</v>
      </c>
      <c r="CM167" s="550">
        <f>SUMIFS(용기수불기초자료!$D$3:$D$4794,용기수불기초자료!$B$3:$B$4794,A167,용기수불기초자료!$C$3:$C$4794,$CL$3)</f>
        <v>0</v>
      </c>
      <c r="CN167" s="551">
        <f>SUMIFS(용기수불기초자료!$G$3:$G$4794,용기수불기초자료!$B$3:$B$4794,A167,용기수불기초자료!$C$3:$C$4794,$CL$3)</f>
        <v>0</v>
      </c>
      <c r="CO167" s="547">
        <f t="shared" ref="CO167:CO168" si="1481">CL167+CM167-CN167</f>
        <v>0</v>
      </c>
      <c r="CP167" s="552">
        <v>0</v>
      </c>
      <c r="CQ167" s="550">
        <f>SUMIFS(용기수불기초자료!$D$3:$D$4794,용기수불기초자료!$B$3:$B$4794,A167,용기수불기초자료!$C$3:$C$4794,$CP$3)</f>
        <v>0</v>
      </c>
      <c r="CR167" s="551">
        <f>SUMIFS(용기수불기초자료!$G$3:$G$4794,용기수불기초자료!$B$3:$B$4794,A167,용기수불기초자료!$C$3:$C$4794,$CP$3)</f>
        <v>0</v>
      </c>
      <c r="CS167" s="548">
        <f t="shared" ref="CS167:CS168" si="1482">CP167+CQ167-CR167</f>
        <v>0</v>
      </c>
      <c r="CT167" s="549">
        <v>0</v>
      </c>
      <c r="CU167" s="550">
        <f>SUMIFS(용기수불기초자료!$D$3:$D$4794,용기수불기초자료!$B$3:$B$4794,A167,용기수불기초자료!$C$3:$C$4794,$CT$3)</f>
        <v>0</v>
      </c>
      <c r="CV167" s="551">
        <f>SUMIFS(용기수불기초자료!$G$3:$G$4794,용기수불기초자료!$B$3:$B$4794,A167,용기수불기초자료!$C$3:$C$4794,$CT$3)</f>
        <v>0</v>
      </c>
      <c r="CW167" s="547">
        <f t="shared" ref="CW167:CW168" si="1483">CT167+CU167-CV167</f>
        <v>0</v>
      </c>
      <c r="CX167" s="552">
        <v>0</v>
      </c>
      <c r="CY167" s="550">
        <f>SUMIFS(용기수불기초자료!$D$3:$D$4794,용기수불기초자료!$B$3:$B$4794,A167,용기수불기초자료!$C$3:$C$4794,$CX$3)</f>
        <v>0</v>
      </c>
      <c r="CZ167" s="551">
        <f>SUMIFS(용기수불기초자료!$G$3:$G$4794,용기수불기초자료!$B$3:$B$4794,A167,용기수불기초자료!$C$3:$C$4794,$CX$3)</f>
        <v>0</v>
      </c>
      <c r="DA167" s="548">
        <f t="shared" ref="DA167:DA168" si="1484">CX167+CY167-CZ167</f>
        <v>0</v>
      </c>
      <c r="DB167" s="549">
        <v>0</v>
      </c>
      <c r="DC167" s="550">
        <f>SUMIFS(용기수불기초자료!$D$3:$D$4794,용기수불기초자료!$B$3:$B$4794,A167,용기수불기초자료!$C$3:$C$4794,$DB$3)</f>
        <v>0</v>
      </c>
      <c r="DD167" s="551">
        <f>SUMIFS(용기수불기초자료!$G$3:$G$4794,용기수불기초자료!$B$3:$B$4794,A167,용기수불기초자료!$C$3:$C$4794,$DB$3)</f>
        <v>0</v>
      </c>
      <c r="DE167" s="547">
        <f t="shared" ref="DE167:DE168" si="1485">DB167+DC167-DD167</f>
        <v>0</v>
      </c>
      <c r="DF167" s="552">
        <v>0</v>
      </c>
      <c r="DG167" s="550">
        <f>SUMIFS(용기수불기초자료!$D$3:$D$4794,용기수불기초자료!$B$3:$B$4794,A167,용기수불기초자료!$C$3:$C$4794,$DF$3)</f>
        <v>0</v>
      </c>
      <c r="DH167" s="551">
        <f>SUMIFS(용기수불기초자료!$G$3:$G$4794,용기수불기초자료!$B$3:$B$4794,A167,용기수불기초자료!$C$3:$C$4794,$DF$3)</f>
        <v>0</v>
      </c>
      <c r="DI167" s="548">
        <f t="shared" ref="DI167:DI168" si="1486">DF167+DG167-DH167</f>
        <v>0</v>
      </c>
      <c r="DJ167" s="552">
        <v>0</v>
      </c>
      <c r="DK167" s="550">
        <f>SUMIFS(용기수불기초자료!$D$3:$D$4794,용기수불기초자료!$B$3:$B$4794,A167,용기수불기초자료!$C$3:$C$4794,$DJ$3)</f>
        <v>0</v>
      </c>
      <c r="DL167" s="551">
        <f>SUMIFS(용기수불기초자료!$G$3:$G$4794,용기수불기초자료!$B$3:$B$4794,A167,용기수불기초자료!$C$3:$C$4794,$DJ$3)</f>
        <v>0</v>
      </c>
      <c r="DM167" s="548">
        <f t="shared" ref="DM167:DM168" si="1487">DJ167+DK167-DL167</f>
        <v>0</v>
      </c>
      <c r="DN167" s="552">
        <v>0</v>
      </c>
      <c r="DO167" s="550">
        <f>SUMIFS(용기수불기초자료!$D$3:$D$4794,용기수불기초자료!$B$3:$B$4794,A167,용기수불기초자료!$C$3:$C$4794,$DN$3)</f>
        <v>0</v>
      </c>
      <c r="DP167" s="551">
        <f>SUMIFS(용기수불기초자료!$G$3:$G$4794,용기수불기초자료!$B$3:$B$4794,A167,용기수불기초자료!$C$3:$C$4794,$DN$3)</f>
        <v>0</v>
      </c>
      <c r="DQ167" s="554">
        <f t="shared" ref="DQ167:DQ168" si="1488">DN167+DO167-DP167</f>
        <v>0</v>
      </c>
      <c r="DR167" s="549">
        <v>0</v>
      </c>
      <c r="DS167" s="550">
        <f>SUMIFS(용기수불기초자료!$D$3:$D$4794,용기수불기초자료!$B$3:$B$4794,A167,용기수불기초자료!$C$3:$C$4794,$DR$3)</f>
        <v>0</v>
      </c>
      <c r="DT167" s="551">
        <f>SUMIFS(용기수불기초자료!$G$3:$G$4794,용기수불기초자료!$B$3:$B$4794,A167,용기수불기초자료!$C$3:$C$4794,$DR$3)</f>
        <v>0</v>
      </c>
      <c r="DU167" s="547">
        <f t="shared" ref="DU167:DU168" si="1489">DR167+DS167-DT167</f>
        <v>0</v>
      </c>
      <c r="DV167" s="552">
        <v>0</v>
      </c>
      <c r="DW167" s="550">
        <f>SUMIFS(용기수불기초자료!$D$3:$D$4794,용기수불기초자료!$B$3:$B$4794,A167,용기수불기초자료!$C$3:$C$4794,$DV$3)</f>
        <v>0</v>
      </c>
      <c r="DX167" s="551">
        <f>SUMIFS(용기수불기초자료!$G$3:$G$4794,용기수불기초자료!$B$3:$B$4794,A167,용기수불기초자료!$C$3:$C$4794,$DV$3)</f>
        <v>0</v>
      </c>
      <c r="DY167" s="548">
        <f t="shared" ref="DY167:DY168" si="1490">DV167+DW167-DX167</f>
        <v>0</v>
      </c>
      <c r="DZ167" s="549">
        <v>0</v>
      </c>
      <c r="EA167" s="550">
        <f>SUMIFS(용기수불기초자료!$D$3:$D$4794,용기수불기초자료!$B$3:$B$4794,A167,용기수불기초자료!$C$3:$C$4794,$DZ$3)</f>
        <v>0</v>
      </c>
      <c r="EB167" s="551">
        <f>SUMIFS(용기수불기초자료!$G$3:$G$4794,용기수불기초자료!$B$3:$B$4794,A167,용기수불기초자료!$C$3:$C$4794,$DZ$3)</f>
        <v>0</v>
      </c>
      <c r="EC167" s="547">
        <f t="shared" ref="EC167:EC168" si="1491">DZ167+EA167-EB167</f>
        <v>0</v>
      </c>
      <c r="ED167" s="552">
        <v>0</v>
      </c>
      <c r="EE167" s="550">
        <f>SUMIFS(용기수불기초자료!$D$3:$D$4794,용기수불기초자료!$B$3:$B$4794,A167,용기수불기초자료!$C$3:$C$4794,$ED$3)</f>
        <v>0</v>
      </c>
      <c r="EF167" s="551">
        <f>SUMIFS(용기수불기초자료!$G$3:$G$4794,용기수불기초자료!$B$3:$B$4794,A167,용기수불기초자료!$C$3:$C$4794,$ED$3)</f>
        <v>0</v>
      </c>
      <c r="EG167" s="548">
        <f t="shared" ref="EG167:EG168" si="1492">ED167+EE167-EF167</f>
        <v>0</v>
      </c>
      <c r="EH167" s="552">
        <v>0</v>
      </c>
      <c r="EI167" s="550">
        <f>SUMIFS(용기수불기초자료!$D$3:$D$4794,용기수불기초자료!$B$3:$B$4794,A167,용기수불기초자료!$C$3:$C$4794,$EH$3)</f>
        <v>0</v>
      </c>
      <c r="EJ167" s="551">
        <f>SUMIFS(용기수불기초자료!$G$3:$G$4794,용기수불기초자료!$B$3:$B$4794,A167,용기수불기초자료!$C$3:$C$4794,$EH$3)</f>
        <v>0</v>
      </c>
      <c r="EK167" s="548">
        <f t="shared" ref="EK167:EK168" si="1493">EH167+EI167-EJ167</f>
        <v>0</v>
      </c>
      <c r="EL167" s="549">
        <v>0</v>
      </c>
      <c r="EM167" s="550">
        <f>SUMIFS(용기수불기초자료!$D$3:$D$4794,용기수불기초자료!$B$3:$B$4794,A167,용기수불기초자료!$C$3:$C$4794,$EL$3)</f>
        <v>0</v>
      </c>
      <c r="EN167" s="551">
        <f>SUMIFS(용기수불기초자료!$G$3:$G$4794,용기수불기초자료!$B$3:$B$4794,A167,용기수불기초자료!$C$3:$C$4794,$EL$3)</f>
        <v>0</v>
      </c>
      <c r="EO167" s="547">
        <f t="shared" ref="EO167:EO168" si="1494">EL167+EM167-EN167</f>
        <v>0</v>
      </c>
      <c r="EP167" s="552">
        <v>0</v>
      </c>
      <c r="EQ167" s="550">
        <f>SUMIFS(용기수불기초자료!$D$3:$D$4794,용기수불기초자료!$B$3:$B$4794,A167,용기수불기초자료!$C$3:$C$4794,$EP$3)</f>
        <v>0</v>
      </c>
      <c r="ER167" s="551">
        <f>SUMIFS(용기수불기초자료!$G$3:$G$4794,용기수불기초자료!$B$3:$B$4794,A167,용기수불기초자료!$C$3:$C$4794,$EP$3)</f>
        <v>0</v>
      </c>
      <c r="ES167" s="548">
        <f t="shared" ref="ES167:ES168" si="1495">EP167+EQ167-ER167</f>
        <v>0</v>
      </c>
      <c r="ET167" s="552">
        <v>0</v>
      </c>
      <c r="EU167" s="550">
        <f>SUMIFS(용기수불기초자료!$D$3:$D$4794,용기수불기초자료!$B$3:$B$4794,A167,용기수불기초자료!$C$3:$C$4794,$ET$3)</f>
        <v>0</v>
      </c>
      <c r="EV167" s="551">
        <f>SUMIFS(용기수불기초자료!$G$3:$G$4794,용기수불기초자료!$B$3:$B$4794,A167,용기수불기초자료!$C$3:$C$4794,$ET$3)</f>
        <v>0</v>
      </c>
      <c r="EW167" s="548">
        <f t="shared" ref="EW167:EW168" si="1496">ET167+EU167-EV167</f>
        <v>0</v>
      </c>
      <c r="EX167" s="552">
        <v>0</v>
      </c>
      <c r="EY167" s="550">
        <f>SUMIFS(용기수불기초자료!$D$3:$D$4794,용기수불기초자료!$B$3:$B$4794,A167,용기수불기초자료!$C$3:$C$4794,$EX$3)</f>
        <v>0</v>
      </c>
      <c r="EZ167" s="551">
        <f>SUMIFS(용기수불기초자료!$G$3:$G$4794,용기수불기초자료!$B$3:$B$4794,A167,용기수불기초자료!$C$3:$C$4794,$EX$3)</f>
        <v>0</v>
      </c>
      <c r="FA167" s="554">
        <f t="shared" ref="FA167" si="1497">EX167+EY167-EZ167</f>
        <v>0</v>
      </c>
      <c r="FB167" s="552">
        <v>0</v>
      </c>
      <c r="FC167" s="550">
        <f>SUMIFS(용기수불기초자료!$D$3:$D$4794,용기수불기초자료!$B$3:$B$4794,A167,용기수불기초자료!$C$3:$C$4794,$FB$3)</f>
        <v>0</v>
      </c>
      <c r="FD167" s="551">
        <f>SUMIFS(용기수불기초자료!$G$3:$G$4794,용기수불기초자료!$B$3:$B$4794,A167,용기수불기초자료!$C$3:$C$4794,$FB$3)</f>
        <v>0</v>
      </c>
      <c r="FE167" s="554">
        <f t="shared" ref="FE167:FE168" si="1498">FB167+FC167-FD167</f>
        <v>0</v>
      </c>
      <c r="FF167" s="552">
        <v>0</v>
      </c>
      <c r="FG167" s="555">
        <f>SUMIFS(용기수불기초자료!$D$3:$D$4794,용기수불기초자료!$B$3:$B$4794,A167,용기수불기초자료!$C$3:$C$4794,$FF$3)</f>
        <v>0</v>
      </c>
      <c r="FH167" s="555">
        <f>SUMIFS(용기수불기초자료!$G$3:$G$4794,용기수불기초자료!$B$3:$B$4794,A167,용기수불기초자료!$C$3:$C$4794,$FF$3)</f>
        <v>0</v>
      </c>
      <c r="FI167" s="554">
        <f t="shared" ref="FI167:FI168" si="1499">FF167+FG167-FH167</f>
        <v>0</v>
      </c>
      <c r="FJ167" s="552">
        <v>0</v>
      </c>
      <c r="FK167" s="555">
        <f>SUMIFS(용기수불기초자료!$D$3:$D$4794,용기수불기초자료!$B$3:$B$4794,$A167,용기수불기초자료!$C$3:$C$4794,$FJ$3)</f>
        <v>0</v>
      </c>
      <c r="FL167" s="555">
        <f>SUMIFS(용기수불기초자료!$G$3:$G$4794,용기수불기초자료!$B$3:$B$4794,$A167,용기수불기초자료!$C$3:$C$4794,$FJ$3)</f>
        <v>0</v>
      </c>
      <c r="FM167" s="554">
        <f t="shared" ref="FM167:FM168" si="1500">FJ167+FK167-FL167</f>
        <v>0</v>
      </c>
      <c r="FN167" s="552">
        <v>0</v>
      </c>
      <c r="FO167" s="555">
        <f>SUMIFS(용기수불기초자료!$D$3:$D$4794,용기수불기초자료!$B$3:$B$4794,$A167,용기수불기초자료!$C$3:$C$4794,$FN$3)</f>
        <v>0</v>
      </c>
      <c r="FP167" s="555">
        <f>SUMIFS(용기수불기초자료!$G$3:$G$4794,용기수불기초자료!$B$3:$B$4794,$A167,용기수불기초자료!$C$3:$C$4794,$FN$3)</f>
        <v>0</v>
      </c>
      <c r="FQ167" s="554">
        <f t="shared" ref="FQ167:FQ168" si="1501">FN167+FO167-FP167</f>
        <v>0</v>
      </c>
      <c r="FR167" s="558">
        <v>0</v>
      </c>
      <c r="FS167" s="582">
        <f>SUMIF(기화기수불!$B$4:$B$628,A167,기화기수불!$D$4:$D$628)</f>
        <v>0</v>
      </c>
      <c r="FT167" s="582">
        <f>SUMIF(기화기수불!$B$4:$B$628,A167,기화기수불!$C$4:$C$628)</f>
        <v>0</v>
      </c>
      <c r="FU167" s="559">
        <f t="shared" ref="FU167:FU168" si="1502">FR167+FS167-FT167</f>
        <v>0</v>
      </c>
    </row>
    <row r="168" spans="1:179" ht="17.25" thickBot="1" x14ac:dyDescent="0.35">
      <c r="A168" s="946" t="s">
        <v>1052</v>
      </c>
      <c r="B168" s="546">
        <f t="shared" si="920"/>
        <v>5</v>
      </c>
      <c r="C168" s="547">
        <f t="shared" si="921"/>
        <v>0</v>
      </c>
      <c r="D168" s="547">
        <f t="shared" si="922"/>
        <v>0</v>
      </c>
      <c r="E168" s="548">
        <f t="shared" si="923"/>
        <v>5</v>
      </c>
      <c r="F168" s="549">
        <v>0</v>
      </c>
      <c r="G168" s="550">
        <f>SUMIFS(용기수불기초자료!$D$3:$D$4794,용기수불기초자료!$B$3:$B$4794,A168,용기수불기초자료!$C$3:$C$4794,$F$3)</f>
        <v>0</v>
      </c>
      <c r="H168" s="551">
        <f>SUMIFS(용기수불기초자료!$G$3:$G$4794,용기수불기초자료!$B$3:$B$4794,A168,용기수불기초자료!$C$3:$C$4794,$F$3)</f>
        <v>0</v>
      </c>
      <c r="I168" s="547">
        <f t="shared" si="1460"/>
        <v>0</v>
      </c>
      <c r="J168" s="552">
        <v>0</v>
      </c>
      <c r="K168" s="550">
        <f>SUMIFS(용기수불기초자료!$D$3:$D$4794,용기수불기초자료!$B$3:$B$4794,A168,용기수불기초자료!$C$3:$C$4794,$J$3)</f>
        <v>0</v>
      </c>
      <c r="L168" s="551">
        <f>SUMIFS(용기수불기초자료!$G$3:$G$4794,용기수불기초자료!$B$3:$B$4794,A168,용기수불기초자료!$C$3:$C$4794,$J$3)</f>
        <v>0</v>
      </c>
      <c r="M168" s="548">
        <f t="shared" si="1461"/>
        <v>0</v>
      </c>
      <c r="N168" s="549">
        <v>3</v>
      </c>
      <c r="O168" s="550">
        <f>SUMIFS(용기수불기초자료!$D$3:$D$4794,용기수불기초자료!$B$3:$B$4794,A168,용기수불기초자료!$C$3:$C$4794,$N$3)</f>
        <v>0</v>
      </c>
      <c r="P168" s="551">
        <f>SUMIFS(용기수불기초자료!$G$3:$G$4794,용기수불기초자료!$B$3:$B$4794,A168,용기수불기초자료!$C$3:$C$4794,$N$3)</f>
        <v>0</v>
      </c>
      <c r="Q168" s="547">
        <f t="shared" si="1462"/>
        <v>3</v>
      </c>
      <c r="R168" s="552">
        <v>0</v>
      </c>
      <c r="S168" s="551">
        <f>SUMIFS(용기수불기초자료!$D$3:$D$4794,용기수불기초자료!$B$3:$B$4794,A168,용기수불기초자료!$C$3:$C$4794,$R$3)</f>
        <v>0</v>
      </c>
      <c r="T168" s="551">
        <f>SUMIFS(용기수불기초자료!$G$3:$G$4794,용기수불기초자료!$B$3:$B$4794,A168,용기수불기초자료!$C$3:$C$4794,$R$3)</f>
        <v>0</v>
      </c>
      <c r="U168" s="548">
        <f t="shared" si="1463"/>
        <v>0</v>
      </c>
      <c r="V168" s="549">
        <v>0</v>
      </c>
      <c r="W168" s="551">
        <f>SUMIFS(용기수불기초자료!$D$3:$D$4794,용기수불기초자료!$B$3:$B$4794,A168,용기수불기초자료!$C$3:$C$4794,$V$3)</f>
        <v>0</v>
      </c>
      <c r="X168" s="551">
        <f>SUMIFS(용기수불기초자료!$G$3:$G$4794,용기수불기초자료!$B$3:$B$4794,A168,용기수불기초자료!$C$3:$C$4794,$V$3)</f>
        <v>0</v>
      </c>
      <c r="Y168" s="547">
        <f t="shared" si="1464"/>
        <v>0</v>
      </c>
      <c r="Z168" s="552">
        <v>0</v>
      </c>
      <c r="AA168" s="551">
        <f>SUMIFS(용기수불기초자료!$D$3:$D$4794,용기수불기초자료!$B$3:$B$4794,A168,용기수불기초자료!$C$3:$C$4794,$Z$3)</f>
        <v>0</v>
      </c>
      <c r="AB168" s="551">
        <f>SUMIFS(용기수불기초자료!$G$3:$G$4794,용기수불기초자료!$B$3:$B$4794,A168,용기수불기초자료!$C$3:$C$4794,$Z$3)</f>
        <v>0</v>
      </c>
      <c r="AC168" s="548">
        <f t="shared" si="1465"/>
        <v>0</v>
      </c>
      <c r="AD168" s="552">
        <v>0</v>
      </c>
      <c r="AE168" s="551">
        <f>SUMIFS(용기수불기초자료!$D$3:$D$4794,용기수불기초자료!$B$3:$B$4794,A168,용기수불기초자료!$C$3:$C$4794,$AD$3)</f>
        <v>0</v>
      </c>
      <c r="AF168" s="551">
        <f>SUMIFS(용기수불기초자료!$G$3:$G$4794,용기수불기초자료!$B$3:$B$4794,A168,용기수불기초자료!$C$3:$C$4794,$AD$3)</f>
        <v>0</v>
      </c>
      <c r="AG168" s="548">
        <f t="shared" si="1466"/>
        <v>0</v>
      </c>
      <c r="AH168" s="549">
        <v>0</v>
      </c>
      <c r="AI168" s="551">
        <f>SUMIFS(용기수불기초자료!$D$3:$D$4794,용기수불기초자료!$B$3:$B$4794,A168,용기수불기초자료!$C$3:$C$4794,$AH$3)</f>
        <v>0</v>
      </c>
      <c r="AJ168" s="551">
        <f>SUMIFS(용기수불기초자료!$G$3:$G$4794,용기수불기초자료!$B$3:$B$4794,A168,용기수불기초자료!$C$3:$C$4794,$AH$3)</f>
        <v>0</v>
      </c>
      <c r="AK168" s="547">
        <f t="shared" si="1467"/>
        <v>0</v>
      </c>
      <c r="AL168" s="552">
        <v>0</v>
      </c>
      <c r="AM168" s="551">
        <f>SUMIFS(용기수불기초자료!$D$3:$D$4794,용기수불기초자료!$B$3:$B$4794,A168,용기수불기초자료!$C$3:$C$4794,$AL$3)</f>
        <v>0</v>
      </c>
      <c r="AN168" s="551">
        <f>SUMIFS(용기수불기초자료!$G$3:$G$4794,용기수불기초자료!$B$3:$B$4794,A168,용기수불기초자료!$C$3:$C$4794,$AL$3)</f>
        <v>0</v>
      </c>
      <c r="AO168" s="548">
        <f t="shared" si="1468"/>
        <v>0</v>
      </c>
      <c r="AP168" s="552">
        <v>0</v>
      </c>
      <c r="AQ168" s="551">
        <f>SUMIFS(용기수불기초자료!$D$3:$D$4794,용기수불기초자료!$B$3:$B$4794,A168,용기수불기초자료!$C$3:$C$4794,$AP$3)</f>
        <v>0</v>
      </c>
      <c r="AR168" s="551">
        <f>SUMIFS(용기수불기초자료!$G$3:$G$4794,용기수불기초자료!$B$3:$B$4794,A168,용기수불기초자료!$C$3:$C$4794,$AP$3)</f>
        <v>0</v>
      </c>
      <c r="AS168" s="548">
        <f t="shared" si="1469"/>
        <v>0</v>
      </c>
      <c r="AT168" s="552">
        <v>2</v>
      </c>
      <c r="AU168" s="551">
        <f>SUMIFS(용기수불기초자료!$D$3:$D$4794,용기수불기초자료!$B$3:$B$4794,A168,용기수불기초자료!$C$3:$C$4794,$AT$3)</f>
        <v>0</v>
      </c>
      <c r="AV168" s="551">
        <f>SUMIFS(용기수불기초자료!$G$3:$G$4794,용기수불기초자료!$B$3:$B$4794,A168,용기수불기초자료!$C$3:$C$4794,$AT$3)</f>
        <v>0</v>
      </c>
      <c r="AW168" s="548">
        <f t="shared" si="1470"/>
        <v>2</v>
      </c>
      <c r="AX168" s="549">
        <v>0</v>
      </c>
      <c r="AY168" s="550">
        <f>SUMIFS(용기수불기초자료!$D$3:$D$4794,용기수불기초자료!$B$3:$B$4794,A168,용기수불기초자료!$C$3:$C$4794,$AX$3)</f>
        <v>0</v>
      </c>
      <c r="AZ168" s="551">
        <f>SUMIFS(용기수불기초자료!$G$3:$G$4794,용기수불기초자료!$B$3:$B$4794,A168,용기수불기초자료!$C$3:$C$4794,$AX$3)</f>
        <v>0</v>
      </c>
      <c r="BA168" s="547">
        <f t="shared" si="1471"/>
        <v>0</v>
      </c>
      <c r="BB168" s="552">
        <v>0</v>
      </c>
      <c r="BC168" s="550">
        <f>SUMIFS(용기수불기초자료!$D$3:$D$4794,용기수불기초자료!$B$3:$B$4794,A168,용기수불기초자료!$C$3:$C$4794,$BB$3)</f>
        <v>0</v>
      </c>
      <c r="BD168" s="551">
        <f>SUMIFS(용기수불기초자료!$G$3:$G$4794,용기수불기초자료!$B$3:$B$4794,A168,용기수불기초자료!$C$3:$C$4794,$BB$3)</f>
        <v>0</v>
      </c>
      <c r="BE168" s="548">
        <f t="shared" si="1472"/>
        <v>0</v>
      </c>
      <c r="BF168" s="549">
        <v>0</v>
      </c>
      <c r="BG168" s="550">
        <f>SUMIFS(용기수불기초자료!$D$3:$D$4794,용기수불기초자료!$B$3:$B$4794,A168,용기수불기초자료!$C$3:$C$4794,$BF$3)</f>
        <v>0</v>
      </c>
      <c r="BH168" s="551">
        <f>SUMIFS(용기수불기초자료!$G$3:$G$4794,용기수불기초자료!$B$3:$B$4794,A168,용기수불기초자료!$C$3:$C$4794,$BF$3)</f>
        <v>0</v>
      </c>
      <c r="BI168" s="547">
        <f t="shared" si="1473"/>
        <v>0</v>
      </c>
      <c r="BJ168" s="552">
        <v>0</v>
      </c>
      <c r="BK168" s="550">
        <f>SUMIFS(용기수불기초자료!$D$3:$D$4794,용기수불기초자료!$B$3:$B$4794,A168,용기수불기초자료!$C$3:$C$4794,$BJ$3)</f>
        <v>0</v>
      </c>
      <c r="BL168" s="551">
        <f>SUMIFS(용기수불기초자료!$G$3:$G$4794,용기수불기초자료!$B$3:$B$4794,A168,용기수불기초자료!$C$3:$C$4794,$BJ$3)</f>
        <v>0</v>
      </c>
      <c r="BM168" s="548">
        <f t="shared" si="1474"/>
        <v>0</v>
      </c>
      <c r="BN168" s="552">
        <v>0</v>
      </c>
      <c r="BO168" s="550">
        <f>SUMIFS(용기수불기초자료!$D$3:$D$4794,용기수불기초자료!$B$3:$B$4794,A168,용기수불기초자료!$C$3:$C$4794,$BN$3)</f>
        <v>0</v>
      </c>
      <c r="BP168" s="551">
        <f>SUMIFS(용기수불기초자료!$G$3:$G$4794,용기수불기초자료!$B$3:$B$4794,A168,용기수불기초자료!$C$3:$C$4794,$BN$3)</f>
        <v>0</v>
      </c>
      <c r="BQ168" s="548">
        <f t="shared" si="1475"/>
        <v>0</v>
      </c>
      <c r="BR168" s="552">
        <v>0</v>
      </c>
      <c r="BS168" s="550">
        <f>SUMIFS(용기수불기초자료!$D$3:$D$4794,용기수불기초자료!$B$3:$B$4794,A168,용기수불기초자료!$C$3:$C$4794,$BR$3)</f>
        <v>0</v>
      </c>
      <c r="BT168" s="551">
        <f>SUMIFS(용기수불기초자료!$G$3:$G$4794,용기수불기초자료!$B$3:$B$4794,A168,용기수불기초자료!$C$3:$C$4794,$BR$3)</f>
        <v>0</v>
      </c>
      <c r="BU168" s="548">
        <f t="shared" si="1476"/>
        <v>0</v>
      </c>
      <c r="BV168" s="549">
        <v>0</v>
      </c>
      <c r="BW168" s="550">
        <f>SUMIFS(용기수불기초자료!$D$3:$D$4794,용기수불기초자료!$B$3:$B$4794,A168,용기수불기초자료!$C$3:$C$4794,$BV$3)</f>
        <v>0</v>
      </c>
      <c r="BX168" s="551">
        <f>SUMIFS(용기수불기초자료!$G$3:$G$4794,용기수불기초자료!$B$3:$B$4794,A168,용기수불기초자료!$C$3:$C$4794,$BV$3)</f>
        <v>0</v>
      </c>
      <c r="BY168" s="547">
        <f t="shared" si="1477"/>
        <v>0</v>
      </c>
      <c r="BZ168" s="552">
        <v>0</v>
      </c>
      <c r="CA168" s="550">
        <f>SUMIFS(용기수불기초자료!$D$3:$D$4794,용기수불기초자료!$B$3:$B$4794,A168,용기수불기초자료!$C$3:$C$4794,$BZ$3)</f>
        <v>0</v>
      </c>
      <c r="CB168" s="551">
        <f>SUMIFS(용기수불기초자료!$G$3:$G$4794,용기수불기초자료!$B$3:$B$4794,A168,용기수불기초자료!$C$3:$C$4794,$BZ$3)</f>
        <v>0</v>
      </c>
      <c r="CC168" s="548">
        <f t="shared" si="1478"/>
        <v>0</v>
      </c>
      <c r="CD168" s="552">
        <v>0</v>
      </c>
      <c r="CE168" s="550">
        <f>SUMIFS(용기수불기초자료!$D$3:$D$4794,용기수불기초자료!$B$3:$B$4794,A168,용기수불기초자료!$C$3:$C$4794,$CD$3)</f>
        <v>0</v>
      </c>
      <c r="CF168" s="551">
        <f>SUMIFS(용기수불기초자료!$G$3:$G$4794,용기수불기초자료!$B$3:$B$4794,A168,용기수불기초자료!$C$3:$C$4794,$CD$3)</f>
        <v>0</v>
      </c>
      <c r="CG168" s="548">
        <f t="shared" si="1479"/>
        <v>0</v>
      </c>
      <c r="CH168" s="552">
        <v>0</v>
      </c>
      <c r="CI168" s="550">
        <f>SUMIFS(용기수불기초자료!$D$3:$D$4794,용기수불기초자료!$B$3:$B$4794,A168,용기수불기초자료!$C$3:$C$4794,$CH$3)</f>
        <v>0</v>
      </c>
      <c r="CJ168" s="551">
        <f>SUMIFS(용기수불기초자료!$G$3:$G$4794,용기수불기초자료!$B$3:$B$4794,A168,용기수불기초자료!$C$3:$C$4794,$CH$3)</f>
        <v>0</v>
      </c>
      <c r="CK168" s="548">
        <f t="shared" si="1480"/>
        <v>0</v>
      </c>
      <c r="CL168" s="549">
        <v>0</v>
      </c>
      <c r="CM168" s="550">
        <f>SUMIFS(용기수불기초자료!$D$3:$D$4794,용기수불기초자료!$B$3:$B$4794,A168,용기수불기초자료!$C$3:$C$4794,$CL$3)</f>
        <v>0</v>
      </c>
      <c r="CN168" s="551">
        <f>SUMIFS(용기수불기초자료!$G$3:$G$4794,용기수불기초자료!$B$3:$B$4794,A168,용기수불기초자료!$C$3:$C$4794,$CL$3)</f>
        <v>0</v>
      </c>
      <c r="CO168" s="547">
        <f t="shared" si="1481"/>
        <v>0</v>
      </c>
      <c r="CP168" s="552">
        <v>0</v>
      </c>
      <c r="CQ168" s="550">
        <f>SUMIFS(용기수불기초자료!$D$3:$D$4794,용기수불기초자료!$B$3:$B$4794,A168,용기수불기초자료!$C$3:$C$4794,$CP$3)</f>
        <v>0</v>
      </c>
      <c r="CR168" s="551">
        <f>SUMIFS(용기수불기초자료!$G$3:$G$4794,용기수불기초자료!$B$3:$B$4794,A168,용기수불기초자료!$C$3:$C$4794,$CP$3)</f>
        <v>0</v>
      </c>
      <c r="CS168" s="548">
        <f t="shared" si="1482"/>
        <v>0</v>
      </c>
      <c r="CT168" s="549">
        <v>0</v>
      </c>
      <c r="CU168" s="550">
        <f>SUMIFS(용기수불기초자료!$D$3:$D$4794,용기수불기초자료!$B$3:$B$4794,A168,용기수불기초자료!$C$3:$C$4794,$CT$3)</f>
        <v>0</v>
      </c>
      <c r="CV168" s="551">
        <f>SUMIFS(용기수불기초자료!$G$3:$G$4794,용기수불기초자료!$B$3:$B$4794,A168,용기수불기초자료!$C$3:$C$4794,$CT$3)</f>
        <v>0</v>
      </c>
      <c r="CW168" s="547">
        <f t="shared" si="1483"/>
        <v>0</v>
      </c>
      <c r="CX168" s="552">
        <v>0</v>
      </c>
      <c r="CY168" s="550">
        <f>SUMIFS(용기수불기초자료!$D$3:$D$4794,용기수불기초자료!$B$3:$B$4794,A168,용기수불기초자료!$C$3:$C$4794,$CX$3)</f>
        <v>0</v>
      </c>
      <c r="CZ168" s="551">
        <f>SUMIFS(용기수불기초자료!$G$3:$G$4794,용기수불기초자료!$B$3:$B$4794,A168,용기수불기초자료!$C$3:$C$4794,$CX$3)</f>
        <v>0</v>
      </c>
      <c r="DA168" s="548">
        <f t="shared" si="1484"/>
        <v>0</v>
      </c>
      <c r="DB168" s="549">
        <v>0</v>
      </c>
      <c r="DC168" s="550">
        <f>SUMIFS(용기수불기초자료!$D$3:$D$4794,용기수불기초자료!$B$3:$B$4794,A168,용기수불기초자료!$C$3:$C$4794,$DB$3)</f>
        <v>0</v>
      </c>
      <c r="DD168" s="551">
        <f>SUMIFS(용기수불기초자료!$G$3:$G$4794,용기수불기초자료!$B$3:$B$4794,A168,용기수불기초자료!$C$3:$C$4794,$DB$3)</f>
        <v>0</v>
      </c>
      <c r="DE168" s="547">
        <f t="shared" si="1485"/>
        <v>0</v>
      </c>
      <c r="DF168" s="552">
        <v>0</v>
      </c>
      <c r="DG168" s="550">
        <f>SUMIFS(용기수불기초자료!$D$3:$D$4794,용기수불기초자료!$B$3:$B$4794,A168,용기수불기초자료!$C$3:$C$4794,$DF$3)</f>
        <v>0</v>
      </c>
      <c r="DH168" s="551">
        <f>SUMIFS(용기수불기초자료!$G$3:$G$4794,용기수불기초자료!$B$3:$B$4794,A168,용기수불기초자료!$C$3:$C$4794,$DF$3)</f>
        <v>0</v>
      </c>
      <c r="DI168" s="548">
        <f t="shared" si="1486"/>
        <v>0</v>
      </c>
      <c r="DJ168" s="552">
        <v>0</v>
      </c>
      <c r="DK168" s="550">
        <f>SUMIFS(용기수불기초자료!$D$3:$D$4794,용기수불기초자료!$B$3:$B$4794,A168,용기수불기초자료!$C$3:$C$4794,$DJ$3)</f>
        <v>0</v>
      </c>
      <c r="DL168" s="551">
        <f>SUMIFS(용기수불기초자료!$G$3:$G$4794,용기수불기초자료!$B$3:$B$4794,A168,용기수불기초자료!$C$3:$C$4794,$DJ$3)</f>
        <v>0</v>
      </c>
      <c r="DM168" s="548">
        <f t="shared" si="1487"/>
        <v>0</v>
      </c>
      <c r="DN168" s="552">
        <v>0</v>
      </c>
      <c r="DO168" s="550">
        <f>SUMIFS(용기수불기초자료!$D$3:$D$4794,용기수불기초자료!$B$3:$B$4794,A168,용기수불기초자료!$C$3:$C$4794,$DN$3)</f>
        <v>0</v>
      </c>
      <c r="DP168" s="551">
        <f>SUMIFS(용기수불기초자료!$G$3:$G$4794,용기수불기초자료!$B$3:$B$4794,A168,용기수불기초자료!$C$3:$C$4794,$DN$3)</f>
        <v>0</v>
      </c>
      <c r="DQ168" s="554">
        <f t="shared" si="1488"/>
        <v>0</v>
      </c>
      <c r="DR168" s="549">
        <v>0</v>
      </c>
      <c r="DS168" s="550">
        <f>SUMIFS(용기수불기초자료!$D$3:$D$4794,용기수불기초자료!$B$3:$B$4794,A168,용기수불기초자료!$C$3:$C$4794,$DR$3)</f>
        <v>0</v>
      </c>
      <c r="DT168" s="551">
        <f>SUMIFS(용기수불기초자료!$G$3:$G$4794,용기수불기초자료!$B$3:$B$4794,A168,용기수불기초자료!$C$3:$C$4794,$DR$3)</f>
        <v>0</v>
      </c>
      <c r="DU168" s="547">
        <f t="shared" si="1489"/>
        <v>0</v>
      </c>
      <c r="DV168" s="552">
        <v>0</v>
      </c>
      <c r="DW168" s="550">
        <f>SUMIFS(용기수불기초자료!$D$3:$D$4794,용기수불기초자료!$B$3:$B$4794,A168,용기수불기초자료!$C$3:$C$4794,$DV$3)</f>
        <v>0</v>
      </c>
      <c r="DX168" s="551">
        <f>SUMIFS(용기수불기초자료!$G$3:$G$4794,용기수불기초자료!$B$3:$B$4794,A168,용기수불기초자료!$C$3:$C$4794,$DV$3)</f>
        <v>0</v>
      </c>
      <c r="DY168" s="548">
        <f t="shared" si="1490"/>
        <v>0</v>
      </c>
      <c r="DZ168" s="549">
        <v>0</v>
      </c>
      <c r="EA168" s="550">
        <f>SUMIFS(용기수불기초자료!$D$3:$D$4794,용기수불기초자료!$B$3:$B$4794,A168,용기수불기초자료!$C$3:$C$4794,$DZ$3)</f>
        <v>0</v>
      </c>
      <c r="EB168" s="551">
        <f>SUMIFS(용기수불기초자료!$G$3:$G$4794,용기수불기초자료!$B$3:$B$4794,A168,용기수불기초자료!$C$3:$C$4794,$DZ$3)</f>
        <v>0</v>
      </c>
      <c r="EC168" s="547">
        <f t="shared" si="1491"/>
        <v>0</v>
      </c>
      <c r="ED168" s="552">
        <v>0</v>
      </c>
      <c r="EE168" s="550">
        <f>SUMIFS(용기수불기초자료!$D$3:$D$4794,용기수불기초자료!$B$3:$B$4794,A168,용기수불기초자료!$C$3:$C$4794,$ED$3)</f>
        <v>0</v>
      </c>
      <c r="EF168" s="551">
        <f>SUMIFS(용기수불기초자료!$G$3:$G$4794,용기수불기초자료!$B$3:$B$4794,A168,용기수불기초자료!$C$3:$C$4794,$ED$3)</f>
        <v>0</v>
      </c>
      <c r="EG168" s="548">
        <f t="shared" si="1492"/>
        <v>0</v>
      </c>
      <c r="EH168" s="552">
        <v>0</v>
      </c>
      <c r="EI168" s="550">
        <f>SUMIFS(용기수불기초자료!$D$3:$D$4794,용기수불기초자료!$B$3:$B$4794,A168,용기수불기초자료!$C$3:$C$4794,$EH$3)</f>
        <v>0</v>
      </c>
      <c r="EJ168" s="551">
        <f>SUMIFS(용기수불기초자료!$G$3:$G$4794,용기수불기초자료!$B$3:$B$4794,A168,용기수불기초자료!$C$3:$C$4794,$EH$3)</f>
        <v>0</v>
      </c>
      <c r="EK168" s="548">
        <f t="shared" si="1493"/>
        <v>0</v>
      </c>
      <c r="EL168" s="549">
        <v>0</v>
      </c>
      <c r="EM168" s="550">
        <f>SUMIFS(용기수불기초자료!$D$3:$D$4794,용기수불기초자료!$B$3:$B$4794,A168,용기수불기초자료!$C$3:$C$4794,$EL$3)</f>
        <v>0</v>
      </c>
      <c r="EN168" s="551">
        <f>SUMIFS(용기수불기초자료!$G$3:$G$4794,용기수불기초자료!$B$3:$B$4794,A168,용기수불기초자료!$C$3:$C$4794,$EL$3)</f>
        <v>0</v>
      </c>
      <c r="EO168" s="547">
        <f t="shared" si="1494"/>
        <v>0</v>
      </c>
      <c r="EP168" s="552">
        <v>0</v>
      </c>
      <c r="EQ168" s="550">
        <f>SUMIFS(용기수불기초자료!$D$3:$D$4794,용기수불기초자료!$B$3:$B$4794,A168,용기수불기초자료!$C$3:$C$4794,$EP$3)</f>
        <v>0</v>
      </c>
      <c r="ER168" s="551">
        <f>SUMIFS(용기수불기초자료!$G$3:$G$4794,용기수불기초자료!$B$3:$B$4794,A168,용기수불기초자료!$C$3:$C$4794,$EP$3)</f>
        <v>0</v>
      </c>
      <c r="ES168" s="548">
        <f t="shared" si="1495"/>
        <v>0</v>
      </c>
      <c r="ET168" s="552">
        <v>0</v>
      </c>
      <c r="EU168" s="550">
        <f>SUMIFS(용기수불기초자료!$D$3:$D$4794,용기수불기초자료!$B$3:$B$4794,A168,용기수불기초자료!$C$3:$C$4794,$ET$3)</f>
        <v>0</v>
      </c>
      <c r="EV168" s="551">
        <f>SUMIFS(용기수불기초자료!$G$3:$G$4794,용기수불기초자료!$B$3:$B$4794,A168,용기수불기초자료!$C$3:$C$4794,$ET$3)</f>
        <v>0</v>
      </c>
      <c r="EW168" s="548">
        <f t="shared" si="1496"/>
        <v>0</v>
      </c>
      <c r="EX168" s="552">
        <v>0</v>
      </c>
      <c r="EY168" s="550">
        <f>SUMIFS(용기수불기초자료!$D$3:$D$4794,용기수불기초자료!$B$3:$B$4794,A168,용기수불기초자료!$C$3:$C$4794,$EX$3)</f>
        <v>0</v>
      </c>
      <c r="EZ168" s="551">
        <f>SUMIFS(용기수불기초자료!$G$3:$G$4794,용기수불기초자료!$B$3:$B$4794,A168,용기수불기초자료!$C$3:$C$4794,$EX$3)</f>
        <v>0</v>
      </c>
      <c r="FA168" s="554">
        <f>EX168+EY168-EZ168</f>
        <v>0</v>
      </c>
      <c r="FB168" s="552">
        <v>0</v>
      </c>
      <c r="FC168" s="550">
        <f>SUMIFS(용기수불기초자료!$D$3:$D$4794,용기수불기초자료!$B$3:$B$4794,A168,용기수불기초자료!$C$3:$C$4794,$FB$3)</f>
        <v>0</v>
      </c>
      <c r="FD168" s="551">
        <f>SUMIFS(용기수불기초자료!$G$3:$G$4794,용기수불기초자료!$B$3:$B$4794,A168,용기수불기초자료!$C$3:$C$4794,$FB$3)</f>
        <v>0</v>
      </c>
      <c r="FE168" s="554">
        <f t="shared" si="1498"/>
        <v>0</v>
      </c>
      <c r="FF168" s="552">
        <v>0</v>
      </c>
      <c r="FG168" s="555">
        <f>SUMIFS(용기수불기초자료!$D$3:$D$4794,용기수불기초자료!$B$3:$B$4794,A168,용기수불기초자료!$C$3:$C$4794,$FF$3)</f>
        <v>0</v>
      </c>
      <c r="FH168" s="555">
        <f>SUMIFS(용기수불기초자료!$G$3:$G$4794,용기수불기초자료!$B$3:$B$4794,A168,용기수불기초자료!$C$3:$C$4794,$FF$3)</f>
        <v>0</v>
      </c>
      <c r="FI168" s="554">
        <f t="shared" si="1499"/>
        <v>0</v>
      </c>
      <c r="FJ168" s="552">
        <v>0</v>
      </c>
      <c r="FK168" s="555">
        <f>SUMIFS(용기수불기초자료!$D$3:$D$4794,용기수불기초자료!$B$3:$B$4794,$A168,용기수불기초자료!$C$3:$C$4794,$FJ$3)</f>
        <v>0</v>
      </c>
      <c r="FL168" s="555">
        <f>SUMIFS(용기수불기초자료!$G$3:$G$4794,용기수불기초자료!$B$3:$B$4794,$A168,용기수불기초자료!$C$3:$C$4794,$FJ$3)</f>
        <v>0</v>
      </c>
      <c r="FM168" s="554">
        <f t="shared" si="1500"/>
        <v>0</v>
      </c>
      <c r="FN168" s="552">
        <v>0</v>
      </c>
      <c r="FO168" s="555">
        <f>SUMIFS(용기수불기초자료!$D$3:$D$4794,용기수불기초자료!$B$3:$B$4794,$A168,용기수불기초자료!$C$3:$C$4794,$FN$3)</f>
        <v>0</v>
      </c>
      <c r="FP168" s="555">
        <f>SUMIFS(용기수불기초자료!$G$3:$G$4794,용기수불기초자료!$B$3:$B$4794,$A168,용기수불기초자료!$C$3:$C$4794,$FN$3)</f>
        <v>0</v>
      </c>
      <c r="FQ168" s="554">
        <f t="shared" si="1501"/>
        <v>0</v>
      </c>
      <c r="FR168" s="558">
        <v>0</v>
      </c>
      <c r="FS168" s="582">
        <f>SUMIF(기화기수불!$B$4:$B$628,A168,기화기수불!$D$4:$D$628)</f>
        <v>0</v>
      </c>
      <c r="FT168" s="582">
        <f>SUMIF(기화기수불!$B$4:$B$628,A168,기화기수불!$C$4:$C$628)</f>
        <v>0</v>
      </c>
      <c r="FU168" s="559">
        <f t="shared" si="1502"/>
        <v>0</v>
      </c>
    </row>
    <row r="169" spans="1:179" x14ac:dyDescent="0.3">
      <c r="A169" s="951" t="s">
        <v>1343</v>
      </c>
      <c r="B169" s="781">
        <f t="shared" si="920"/>
        <v>39</v>
      </c>
      <c r="C169" s="782">
        <f t="shared" si="921"/>
        <v>6</v>
      </c>
      <c r="D169" s="782">
        <f t="shared" si="922"/>
        <v>6</v>
      </c>
      <c r="E169" s="783">
        <f t="shared" si="923"/>
        <v>39</v>
      </c>
      <c r="F169" s="549">
        <v>1</v>
      </c>
      <c r="G169" s="550">
        <f>SUMIFS(용기수불기초자료!$D$3:$D$4794,용기수불기초자료!$B$3:$B$4794,A169,용기수불기초자료!$C$3:$C$4794,$F$3)</f>
        <v>0</v>
      </c>
      <c r="H169" s="551">
        <f>SUMIFS(용기수불기초자료!$G$3:$G$4794,용기수불기초자료!$B$3:$B$4794,A169,용기수불기초자료!$C$3:$C$4794,$F$3)</f>
        <v>0</v>
      </c>
      <c r="I169" s="547">
        <f t="shared" ref="I169:I172" si="1503">F169+G169-H169</f>
        <v>1</v>
      </c>
      <c r="J169" s="552">
        <v>0</v>
      </c>
      <c r="K169" s="550">
        <f>SUMIFS(용기수불기초자료!$D$3:$D$4794,용기수불기초자료!$B$3:$B$4794,A169,용기수불기초자료!$C$3:$C$4794,$J$3)</f>
        <v>0</v>
      </c>
      <c r="L169" s="551">
        <f>SUMIFS(용기수불기초자료!$G$3:$G$4794,용기수불기초자료!$B$3:$B$4794,A169,용기수불기초자료!$C$3:$C$4794,$J$3)</f>
        <v>0</v>
      </c>
      <c r="M169" s="548">
        <f t="shared" si="1375"/>
        <v>0</v>
      </c>
      <c r="N169" s="549">
        <v>2</v>
      </c>
      <c r="O169" s="550">
        <f>SUMIFS(용기수불기초자료!$D$3:$D$4794,용기수불기초자료!$B$3:$B$4794,A169,용기수불기초자료!$C$3:$C$4794,$N$3)</f>
        <v>0</v>
      </c>
      <c r="P169" s="551">
        <f>SUMIFS(용기수불기초자료!$G$3:$G$4794,용기수불기초자료!$B$3:$B$4794,A169,용기수불기초자료!$C$3:$C$4794,$N$3)</f>
        <v>0</v>
      </c>
      <c r="Q169" s="547">
        <f t="shared" si="1376"/>
        <v>2</v>
      </c>
      <c r="R169" s="552">
        <v>0</v>
      </c>
      <c r="S169" s="551">
        <f>SUMIFS(용기수불기초자료!$D$3:$D$4794,용기수불기초자료!$B$3:$B$4794,A169,용기수불기초자료!$C$3:$C$4794,$R$3)</f>
        <v>0</v>
      </c>
      <c r="T169" s="551">
        <f>SUMIFS(용기수불기초자료!$G$3:$G$4794,용기수불기초자료!$B$3:$B$4794,A169,용기수불기초자료!$C$3:$C$4794,$R$3)</f>
        <v>0</v>
      </c>
      <c r="U169" s="548">
        <f t="shared" si="1377"/>
        <v>0</v>
      </c>
      <c r="V169" s="549">
        <v>0</v>
      </c>
      <c r="W169" s="551">
        <f>SUMIFS(용기수불기초자료!$D$3:$D$4794,용기수불기초자료!$B$3:$B$4794,A169,용기수불기초자료!$C$3:$C$4794,$V$3)</f>
        <v>0</v>
      </c>
      <c r="X169" s="551">
        <f>SUMIFS(용기수불기초자료!$G$3:$G$4794,용기수불기초자료!$B$3:$B$4794,A169,용기수불기초자료!$C$3:$C$4794,$V$3)</f>
        <v>0</v>
      </c>
      <c r="Y169" s="547">
        <f t="shared" si="1378"/>
        <v>0</v>
      </c>
      <c r="Z169" s="552">
        <v>0</v>
      </c>
      <c r="AA169" s="551">
        <f>SUMIFS(용기수불기초자료!$D$3:$D$4794,용기수불기초자료!$B$3:$B$4794,A169,용기수불기초자료!$C$3:$C$4794,$Z$3)</f>
        <v>0</v>
      </c>
      <c r="AB169" s="551">
        <f>SUMIFS(용기수불기초자료!$G$3:$G$4794,용기수불기초자료!$B$3:$B$4794,A169,용기수불기초자료!$C$3:$C$4794,$Z$3)</f>
        <v>0</v>
      </c>
      <c r="AC169" s="548">
        <f t="shared" si="1379"/>
        <v>0</v>
      </c>
      <c r="AD169" s="552">
        <v>0</v>
      </c>
      <c r="AE169" s="551">
        <f>SUMIFS(용기수불기초자료!$D$3:$D$4794,용기수불기초자료!$B$3:$B$4794,A169,용기수불기초자료!$C$3:$C$4794,$AD$3)</f>
        <v>0</v>
      </c>
      <c r="AF169" s="551">
        <f>SUMIFS(용기수불기초자료!$G$3:$G$4794,용기수불기초자료!$B$3:$B$4794,A169,용기수불기초자료!$C$3:$C$4794,$AD$3)</f>
        <v>0</v>
      </c>
      <c r="AG169" s="548">
        <f t="shared" si="1380"/>
        <v>0</v>
      </c>
      <c r="AH169" s="549">
        <v>27</v>
      </c>
      <c r="AI169" s="551">
        <f>SUMIFS(용기수불기초자료!$D$3:$D$4794,용기수불기초자료!$B$3:$B$4794,A169,용기수불기초자료!$C$3:$C$4794,$AH$3)</f>
        <v>5</v>
      </c>
      <c r="AJ169" s="551">
        <f>SUMIFS(용기수불기초자료!$G$3:$G$4794,용기수불기초자료!$B$3:$B$4794,A169,용기수불기초자료!$C$3:$C$4794,$AH$3)</f>
        <v>5</v>
      </c>
      <c r="AK169" s="547">
        <f>AH169+AI169-AJ169</f>
        <v>27</v>
      </c>
      <c r="AL169" s="552">
        <v>0</v>
      </c>
      <c r="AM169" s="551">
        <f>SUMIFS(용기수불기초자료!$D$3:$D$4794,용기수불기초자료!$B$3:$B$4794,A169,용기수불기초자료!$C$3:$C$4794,$AL$3)</f>
        <v>0</v>
      </c>
      <c r="AN169" s="551">
        <f>SUMIFS(용기수불기초자료!$G$3:$G$4794,용기수불기초자료!$B$3:$B$4794,A169,용기수불기초자료!$C$3:$C$4794,$AL$3)</f>
        <v>0</v>
      </c>
      <c r="AO169" s="548">
        <f t="shared" si="1382"/>
        <v>0</v>
      </c>
      <c r="AP169" s="552">
        <v>0</v>
      </c>
      <c r="AQ169" s="551">
        <f>SUMIFS(용기수불기초자료!$D$3:$D$4794,용기수불기초자료!$B$3:$B$4794,A169,용기수불기초자료!$C$3:$C$4794,$AP$3)</f>
        <v>0</v>
      </c>
      <c r="AR169" s="551">
        <f>SUMIFS(용기수불기초자료!$G$3:$G$4794,용기수불기초자료!$B$3:$B$4794,A169,용기수불기초자료!$C$3:$C$4794,$AP$3)</f>
        <v>0</v>
      </c>
      <c r="AS169" s="548">
        <f t="shared" si="1383"/>
        <v>0</v>
      </c>
      <c r="AT169" s="552">
        <v>0</v>
      </c>
      <c r="AU169" s="551">
        <f>SUMIFS(용기수불기초자료!$D$3:$D$4794,용기수불기초자료!$B$3:$B$4794,A169,용기수불기초자료!$C$3:$C$4794,$AT$3)</f>
        <v>0</v>
      </c>
      <c r="AV169" s="551">
        <f>SUMIFS(용기수불기초자료!$G$3:$G$4794,용기수불기초자료!$B$3:$B$4794,A169,용기수불기초자료!$C$3:$C$4794,$AT$3)</f>
        <v>0</v>
      </c>
      <c r="AW169" s="548">
        <f>AT169+AU169-AV169</f>
        <v>0</v>
      </c>
      <c r="AX169" s="549">
        <v>5</v>
      </c>
      <c r="AY169" s="550">
        <f>SUMIFS(용기수불기초자료!$D$3:$D$4794,용기수불기초자료!$B$3:$B$4794,A169,용기수불기초자료!$C$3:$C$4794,$AX$3)</f>
        <v>0</v>
      </c>
      <c r="AZ169" s="551">
        <f>SUMIFS(용기수불기초자료!$G$3:$G$4794,용기수불기초자료!$B$3:$B$4794,A169,용기수불기초자료!$C$3:$C$4794,$AX$3)</f>
        <v>0</v>
      </c>
      <c r="BA169" s="547">
        <f>AX169+AY169-AZ169</f>
        <v>5</v>
      </c>
      <c r="BB169" s="552">
        <v>0</v>
      </c>
      <c r="BC169" s="550">
        <f>SUMIFS(용기수불기초자료!$D$3:$D$4794,용기수불기초자료!$B$3:$B$4794,A169,용기수불기초자료!$C$3:$C$4794,$BB$3)</f>
        <v>0</v>
      </c>
      <c r="BD169" s="551">
        <f>SUMIFS(용기수불기초자료!$G$3:$G$4794,용기수불기초자료!$B$3:$B$4794,A169,용기수불기초자료!$C$3:$C$4794,$BB$3)</f>
        <v>0</v>
      </c>
      <c r="BE169" s="548">
        <f t="shared" si="1386"/>
        <v>0</v>
      </c>
      <c r="BF169" s="549">
        <v>0</v>
      </c>
      <c r="BG169" s="550">
        <f>SUMIFS(용기수불기초자료!$D$3:$D$4794,용기수불기초자료!$B$3:$B$4794,A169,용기수불기초자료!$C$3:$C$4794,$BF$3)</f>
        <v>0</v>
      </c>
      <c r="BH169" s="551">
        <f>SUMIFS(용기수불기초자료!$G$3:$G$4794,용기수불기초자료!$B$3:$B$4794,A169,용기수불기초자료!$C$3:$C$4794,$BF$3)</f>
        <v>0</v>
      </c>
      <c r="BI169" s="547">
        <f t="shared" si="1387"/>
        <v>0</v>
      </c>
      <c r="BJ169" s="552">
        <v>0</v>
      </c>
      <c r="BK169" s="550">
        <f>SUMIFS(용기수불기초자료!$D$3:$D$4794,용기수불기초자료!$B$3:$B$4794,A169,용기수불기초자료!$C$3:$C$4794,$BJ$3)</f>
        <v>0</v>
      </c>
      <c r="BL169" s="551">
        <f>SUMIFS(용기수불기초자료!$G$3:$G$4794,용기수불기초자료!$B$3:$B$4794,A169,용기수불기초자료!$C$3:$C$4794,$BJ$3)</f>
        <v>0</v>
      </c>
      <c r="BM169" s="548">
        <f t="shared" si="1388"/>
        <v>0</v>
      </c>
      <c r="BN169" s="552">
        <v>0</v>
      </c>
      <c r="BO169" s="550">
        <f>SUMIFS(용기수불기초자료!$D$3:$D$4794,용기수불기초자료!$B$3:$B$4794,A169,용기수불기초자료!$C$3:$C$4794,$BN$3)</f>
        <v>0</v>
      </c>
      <c r="BP169" s="551">
        <f>SUMIFS(용기수불기초자료!$G$3:$G$4794,용기수불기초자료!$B$3:$B$4794,A169,용기수불기초자료!$C$3:$C$4794,$BN$3)</f>
        <v>0</v>
      </c>
      <c r="BQ169" s="548">
        <f t="shared" si="1389"/>
        <v>0</v>
      </c>
      <c r="BR169" s="552">
        <v>0</v>
      </c>
      <c r="BS169" s="550">
        <f>SUMIFS(용기수불기초자료!$D$3:$D$4794,용기수불기초자료!$B$3:$B$4794,A169,용기수불기초자료!$C$3:$C$4794,$BR$3)</f>
        <v>0</v>
      </c>
      <c r="BT169" s="551">
        <f>SUMIFS(용기수불기초자료!$G$3:$G$4794,용기수불기초자료!$B$3:$B$4794,A169,용기수불기초자료!$C$3:$C$4794,$BR$3)</f>
        <v>0</v>
      </c>
      <c r="BU169" s="548">
        <f t="shared" si="1390"/>
        <v>0</v>
      </c>
      <c r="BV169" s="549">
        <v>0</v>
      </c>
      <c r="BW169" s="550">
        <f>SUMIFS(용기수불기초자료!$D$3:$D$4794,용기수불기초자료!$B$3:$B$4794,A169,용기수불기초자료!$C$3:$C$4794,$BV$3)</f>
        <v>0</v>
      </c>
      <c r="BX169" s="551">
        <f>SUMIFS(용기수불기초자료!$G$3:$G$4794,용기수불기초자료!$B$3:$B$4794,A169,용기수불기초자료!$C$3:$C$4794,$BV$3)</f>
        <v>0</v>
      </c>
      <c r="BY169" s="547">
        <f t="shared" si="1391"/>
        <v>0</v>
      </c>
      <c r="BZ169" s="552">
        <v>0</v>
      </c>
      <c r="CA169" s="550">
        <f>SUMIFS(용기수불기초자료!$D$3:$D$4794,용기수불기초자료!$B$3:$B$4794,A169,용기수불기초자료!$C$3:$C$4794,$BZ$3)</f>
        <v>0</v>
      </c>
      <c r="CB169" s="551">
        <f>SUMIFS(용기수불기초자료!$G$3:$G$4794,용기수불기초자료!$B$3:$B$4794,A169,용기수불기초자료!$C$3:$C$4794,$BZ$3)</f>
        <v>0</v>
      </c>
      <c r="CC169" s="548">
        <f t="shared" si="1392"/>
        <v>0</v>
      </c>
      <c r="CD169" s="552">
        <v>0</v>
      </c>
      <c r="CE169" s="550">
        <f>SUMIFS(용기수불기초자료!$D$3:$D$4794,용기수불기초자료!$B$3:$B$4794,A169,용기수불기초자료!$C$3:$C$4794,$CD$3)</f>
        <v>0</v>
      </c>
      <c r="CF169" s="551">
        <f>SUMIFS(용기수불기초자료!$G$3:$G$4794,용기수불기초자료!$B$3:$B$4794,A169,용기수불기초자료!$C$3:$C$4794,$CD$3)</f>
        <v>0</v>
      </c>
      <c r="CG169" s="548">
        <f t="shared" si="1393"/>
        <v>0</v>
      </c>
      <c r="CH169" s="552">
        <v>0</v>
      </c>
      <c r="CI169" s="550">
        <f>SUMIFS(용기수불기초자료!$D$3:$D$4794,용기수불기초자료!$B$3:$B$4794,A169,용기수불기초자료!$C$3:$C$4794,$CH$3)</f>
        <v>0</v>
      </c>
      <c r="CJ169" s="551">
        <f>SUMIFS(용기수불기초자료!$G$3:$G$4794,용기수불기초자료!$B$3:$B$4794,A169,용기수불기초자료!$C$3:$C$4794,$CH$3)</f>
        <v>0</v>
      </c>
      <c r="CK169" s="548">
        <f t="shared" si="1394"/>
        <v>0</v>
      </c>
      <c r="CL169" s="549">
        <v>0</v>
      </c>
      <c r="CM169" s="550">
        <f>SUMIFS(용기수불기초자료!$D$3:$D$4794,용기수불기초자료!$B$3:$B$4794,A169,용기수불기초자료!$C$3:$C$4794,$CL$3)</f>
        <v>0</v>
      </c>
      <c r="CN169" s="551">
        <f>SUMIFS(용기수불기초자료!$G$3:$G$4794,용기수불기초자료!$B$3:$B$4794,A169,용기수불기초자료!$C$3:$C$4794,$CL$3)</f>
        <v>0</v>
      </c>
      <c r="CO169" s="547">
        <f t="shared" si="1395"/>
        <v>0</v>
      </c>
      <c r="CP169" s="552">
        <v>0</v>
      </c>
      <c r="CQ169" s="550">
        <f>SUMIFS(용기수불기초자료!$D$3:$D$4794,용기수불기초자료!$B$3:$B$4794,A169,용기수불기초자료!$C$3:$C$4794,$CP$3)</f>
        <v>0</v>
      </c>
      <c r="CR169" s="551">
        <f>SUMIFS(용기수불기초자료!$G$3:$G$4794,용기수불기초자료!$B$3:$B$4794,A169,용기수불기초자료!$C$3:$C$4794,$CP$3)</f>
        <v>0</v>
      </c>
      <c r="CS169" s="548">
        <f t="shared" si="1396"/>
        <v>0</v>
      </c>
      <c r="CT169" s="549">
        <v>0</v>
      </c>
      <c r="CU169" s="550">
        <f>SUMIFS(용기수불기초자료!$D$3:$D$4794,용기수불기초자료!$B$3:$B$4794,A169,용기수불기초자료!$C$3:$C$4794,$CT$3)</f>
        <v>0</v>
      </c>
      <c r="CV169" s="551">
        <f>SUMIFS(용기수불기초자료!$G$3:$G$4794,용기수불기초자료!$B$3:$B$4794,A169,용기수불기초자료!$C$3:$C$4794,$CT$3)</f>
        <v>0</v>
      </c>
      <c r="CW169" s="547">
        <f t="shared" si="1397"/>
        <v>0</v>
      </c>
      <c r="CX169" s="552">
        <v>0</v>
      </c>
      <c r="CY169" s="550">
        <f>SUMIFS(용기수불기초자료!$D$3:$D$4794,용기수불기초자료!$B$3:$B$4794,A169,용기수불기초자료!$C$3:$C$4794,$CX$3)</f>
        <v>0</v>
      </c>
      <c r="CZ169" s="551">
        <f>SUMIFS(용기수불기초자료!$G$3:$G$4794,용기수불기초자료!$B$3:$B$4794,A169,용기수불기초자료!$C$3:$C$4794,$CX$3)</f>
        <v>0</v>
      </c>
      <c r="DA169" s="548">
        <f t="shared" si="1398"/>
        <v>0</v>
      </c>
      <c r="DB169" s="549">
        <v>0</v>
      </c>
      <c r="DC169" s="550">
        <f>SUMIFS(용기수불기초자료!$D$3:$D$4794,용기수불기초자료!$B$3:$B$4794,A169,용기수불기초자료!$C$3:$C$4794,$DB$3)</f>
        <v>0</v>
      </c>
      <c r="DD169" s="551">
        <f>SUMIFS(용기수불기초자료!$G$3:$G$4794,용기수불기초자료!$B$3:$B$4794,A169,용기수불기초자료!$C$3:$C$4794,$DB$3)</f>
        <v>0</v>
      </c>
      <c r="DE169" s="547">
        <f t="shared" si="1399"/>
        <v>0</v>
      </c>
      <c r="DF169" s="552">
        <v>0</v>
      </c>
      <c r="DG169" s="550">
        <f>SUMIFS(용기수불기초자료!$D$3:$D$4794,용기수불기초자료!$B$3:$B$4794,A169,용기수불기초자료!$C$3:$C$4794,$DF$3)</f>
        <v>0</v>
      </c>
      <c r="DH169" s="551">
        <f>SUMIFS(용기수불기초자료!$G$3:$G$4794,용기수불기초자료!$B$3:$B$4794,A169,용기수불기초자료!$C$3:$C$4794,$DF$3)</f>
        <v>0</v>
      </c>
      <c r="DI169" s="548">
        <f t="shared" si="1400"/>
        <v>0</v>
      </c>
      <c r="DJ169" s="552">
        <v>0</v>
      </c>
      <c r="DK169" s="550">
        <f>SUMIFS(용기수불기초자료!$D$3:$D$4794,용기수불기초자료!$B$3:$B$4794,A169,용기수불기초자료!$C$3:$C$4794,$DJ$3)</f>
        <v>0</v>
      </c>
      <c r="DL169" s="551">
        <f>SUMIFS(용기수불기초자료!$G$3:$G$4794,용기수불기초자료!$B$3:$B$4794,A169,용기수불기초자료!$C$3:$C$4794,$DJ$3)</f>
        <v>0</v>
      </c>
      <c r="DM169" s="548">
        <f t="shared" si="1401"/>
        <v>0</v>
      </c>
      <c r="DN169" s="552">
        <v>0</v>
      </c>
      <c r="DO169" s="550">
        <f>SUMIFS(용기수불기초자료!$D$3:$D$4794,용기수불기초자료!$B$3:$B$4794,A169,용기수불기초자료!$C$3:$C$4794,$DN$3)</f>
        <v>0</v>
      </c>
      <c r="DP169" s="551">
        <f>SUMIFS(용기수불기초자료!$G$3:$G$4794,용기수불기초자료!$B$3:$B$4794,A169,용기수불기초자료!$C$3:$C$4794,$DN$3)</f>
        <v>0</v>
      </c>
      <c r="DQ169" s="554">
        <f t="shared" si="1402"/>
        <v>0</v>
      </c>
      <c r="DR169" s="549">
        <v>0</v>
      </c>
      <c r="DS169" s="550">
        <f>SUMIFS(용기수불기초자료!$D$3:$D$4794,용기수불기초자료!$B$3:$B$4794,A169,용기수불기초자료!$C$3:$C$4794,$DR$3)</f>
        <v>0</v>
      </c>
      <c r="DT169" s="551">
        <f>SUMIFS(용기수불기초자료!$G$3:$G$4794,용기수불기초자료!$B$3:$B$4794,A169,용기수불기초자료!$C$3:$C$4794,$DR$3)</f>
        <v>0</v>
      </c>
      <c r="DU169" s="547">
        <f t="shared" si="1403"/>
        <v>0</v>
      </c>
      <c r="DV169" s="552">
        <v>4</v>
      </c>
      <c r="DW169" s="550">
        <f>SUMIFS(용기수불기초자료!$D$3:$D$4794,용기수불기초자료!$B$3:$B$4794,A169,용기수불기초자료!$C$3:$C$4794,$DV$3)</f>
        <v>1</v>
      </c>
      <c r="DX169" s="551">
        <f>SUMIFS(용기수불기초자료!$G$3:$G$4794,용기수불기초자료!$B$3:$B$4794,A169,용기수불기초자료!$C$3:$C$4794,$DV$3)</f>
        <v>1</v>
      </c>
      <c r="DY169" s="548">
        <f>DV169+DW169-DX169</f>
        <v>4</v>
      </c>
      <c r="DZ169" s="549">
        <v>0</v>
      </c>
      <c r="EA169" s="550">
        <f>SUMIFS(용기수불기초자료!$D$3:$D$4794,용기수불기초자료!$B$3:$B$4794,A169,용기수불기초자료!$C$3:$C$4794,$DZ$3)</f>
        <v>0</v>
      </c>
      <c r="EB169" s="551">
        <f>SUMIFS(용기수불기초자료!$G$3:$G$4794,용기수불기초자료!$B$3:$B$4794,A169,용기수불기초자료!$C$3:$C$4794,$DZ$3)</f>
        <v>0</v>
      </c>
      <c r="EC169" s="547">
        <f t="shared" si="1405"/>
        <v>0</v>
      </c>
      <c r="ED169" s="552">
        <v>0</v>
      </c>
      <c r="EE169" s="550">
        <f>SUMIFS(용기수불기초자료!$D$3:$D$4794,용기수불기초자료!$B$3:$B$4794,A169,용기수불기초자료!$C$3:$C$4794,$ED$3)</f>
        <v>0</v>
      </c>
      <c r="EF169" s="551">
        <f>SUMIFS(용기수불기초자료!$G$3:$G$4794,용기수불기초자료!$B$3:$B$4794,A169,용기수불기초자료!$C$3:$C$4794,$ED$3)</f>
        <v>0</v>
      </c>
      <c r="EG169" s="548">
        <f t="shared" si="1406"/>
        <v>0</v>
      </c>
      <c r="EH169" s="552">
        <v>0</v>
      </c>
      <c r="EI169" s="550">
        <f>SUMIFS(용기수불기초자료!$D$3:$D$4794,용기수불기초자료!$B$3:$B$4794,A169,용기수불기초자료!$C$3:$C$4794,$EH$3)</f>
        <v>0</v>
      </c>
      <c r="EJ169" s="551">
        <f>SUMIFS(용기수불기초자료!$G$3:$G$4794,용기수불기초자료!$B$3:$B$4794,A169,용기수불기초자료!$C$3:$C$4794,$EH$3)</f>
        <v>0</v>
      </c>
      <c r="EK169" s="548">
        <f t="shared" si="1407"/>
        <v>0</v>
      </c>
      <c r="EL169" s="549">
        <v>0</v>
      </c>
      <c r="EM169" s="550">
        <f>SUMIFS(용기수불기초자료!$D$3:$D$4794,용기수불기초자료!$B$3:$B$4794,A169,용기수불기초자료!$C$3:$C$4794,$EL$3)</f>
        <v>0</v>
      </c>
      <c r="EN169" s="551">
        <f>SUMIFS(용기수불기초자료!$G$3:$G$4794,용기수불기초자료!$B$3:$B$4794,A169,용기수불기초자료!$C$3:$C$4794,$EL$3)</f>
        <v>0</v>
      </c>
      <c r="EO169" s="547">
        <f t="shared" si="1408"/>
        <v>0</v>
      </c>
      <c r="EP169" s="552">
        <v>0</v>
      </c>
      <c r="EQ169" s="550">
        <f>SUMIFS(용기수불기초자료!$D$3:$D$4794,용기수불기초자료!$B$3:$B$4794,A169,용기수불기초자료!$C$3:$C$4794,$EP$3)</f>
        <v>0</v>
      </c>
      <c r="ER169" s="551">
        <f>SUMIFS(용기수불기초자료!$G$3:$G$4794,용기수불기초자료!$B$3:$B$4794,A169,용기수불기초자료!$C$3:$C$4794,$EP$3)</f>
        <v>0</v>
      </c>
      <c r="ES169" s="548">
        <f t="shared" si="1409"/>
        <v>0</v>
      </c>
      <c r="ET169" s="552">
        <v>0</v>
      </c>
      <c r="EU169" s="550">
        <f>SUMIFS(용기수불기초자료!$D$3:$D$4794,용기수불기초자료!$B$3:$B$4794,A169,용기수불기초자료!$C$3:$C$4794,$ET$3)</f>
        <v>0</v>
      </c>
      <c r="EV169" s="551">
        <f>SUMIFS(용기수불기초자료!$G$3:$G$4794,용기수불기초자료!$B$3:$B$4794,A169,용기수불기초자료!$C$3:$C$4794,$ET$3)</f>
        <v>0</v>
      </c>
      <c r="EW169" s="548">
        <f t="shared" si="1410"/>
        <v>0</v>
      </c>
      <c r="EX169" s="552">
        <v>0</v>
      </c>
      <c r="EY169" s="550">
        <f>SUMIFS(용기수불기초자료!$D$3:$D$4794,용기수불기초자료!$B$3:$B$4794,A169,용기수불기초자료!$C$3:$C$4794,$EX$3)</f>
        <v>0</v>
      </c>
      <c r="EZ169" s="551">
        <f>SUMIFS(용기수불기초자료!$G$3:$G$4794,용기수불기초자료!$B$3:$B$4794,A169,용기수불기초자료!$C$3:$C$4794,$EX$3)</f>
        <v>0</v>
      </c>
      <c r="FA169" s="554">
        <f t="shared" si="1411"/>
        <v>0</v>
      </c>
      <c r="FB169" s="552">
        <v>0</v>
      </c>
      <c r="FC169" s="550">
        <f>SUMIFS(용기수불기초자료!$D$3:$D$4794,용기수불기초자료!$B$3:$B$4794,A169,용기수불기초자료!$C$3:$C$4794,$FB$3)</f>
        <v>0</v>
      </c>
      <c r="FD169" s="551">
        <f>SUMIFS(용기수불기초자료!$G$3:$G$4794,용기수불기초자료!$B$3:$B$4794,A169,용기수불기초자료!$C$3:$C$4794,$FB$3)</f>
        <v>0</v>
      </c>
      <c r="FE169" s="554">
        <f t="shared" si="1412"/>
        <v>0</v>
      </c>
      <c r="FF169" s="552">
        <v>0</v>
      </c>
      <c r="FG169" s="555">
        <f>SUMIFS(용기수불기초자료!$D$3:$D$4794,용기수불기초자료!$B$3:$B$4794,A169,용기수불기초자료!$C$3:$C$4794,$FF$3)</f>
        <v>0</v>
      </c>
      <c r="FH169" s="555">
        <f>SUMIFS(용기수불기초자료!$G$3:$G$4794,용기수불기초자료!$B$3:$B$4794,A169,용기수불기초자료!$C$3:$C$4794,$FF$3)</f>
        <v>0</v>
      </c>
      <c r="FI169" s="554">
        <f t="shared" si="1413"/>
        <v>0</v>
      </c>
      <c r="FJ169" s="552">
        <v>0</v>
      </c>
      <c r="FK169" s="555">
        <f>SUMIFS(용기수불기초자료!$D$3:$D$4794,용기수불기초자료!$B$3:$B$4794,$A169,용기수불기초자료!$C$3:$C$4794,$FJ$3)</f>
        <v>0</v>
      </c>
      <c r="FL169" s="555">
        <f>SUMIFS(용기수불기초자료!$G$3:$G$4794,용기수불기초자료!$B$3:$B$4794,$A169,용기수불기초자료!$C$3:$C$4794,$FJ$3)</f>
        <v>0</v>
      </c>
      <c r="FM169" s="554">
        <f t="shared" si="1414"/>
        <v>0</v>
      </c>
      <c r="FN169" s="552">
        <v>0</v>
      </c>
      <c r="FO169" s="555">
        <f>SUMIFS(용기수불기초자료!$D$3:$D$4794,용기수불기초자료!$B$3:$B$4794,$A169,용기수불기초자료!$C$3:$C$4794,$FN$3)</f>
        <v>0</v>
      </c>
      <c r="FP169" s="555">
        <f>SUMIFS(용기수불기초자료!$G$3:$G$4794,용기수불기초자료!$B$3:$B$4794,$A169,용기수불기초자료!$C$3:$C$4794,$FN$3)</f>
        <v>0</v>
      </c>
      <c r="FQ169" s="554">
        <f t="shared" si="1415"/>
        <v>0</v>
      </c>
      <c r="FR169" s="558">
        <v>2</v>
      </c>
      <c r="FS169" s="582">
        <f>SUMIF(기화기수불!$B$4:$B$628,A169,기화기수불!$D$4:$D$628)</f>
        <v>0</v>
      </c>
      <c r="FT169" s="582">
        <f>SUMIF(기화기수불!$B$4:$B$628,A169,기화기수불!$C$4:$C$628)</f>
        <v>0</v>
      </c>
      <c r="FU169" s="559">
        <f>FR169+FS169-FT169</f>
        <v>2</v>
      </c>
    </row>
    <row r="170" spans="1:179" s="600" customFormat="1" ht="17.25" thickBot="1" x14ac:dyDescent="0.35">
      <c r="A170" s="950" t="s">
        <v>1487</v>
      </c>
      <c r="B170" s="574">
        <f>SUM(F170,J170,N170,R170,V170,Z170,AD170,AH170,AL170,AT170,AP170,AX170,BB170,BF170,BJ170,BN170,BR170,BV170,BZ170,CD170,CH170,CL170,CP170,CT170,CX170,DB170,DF170,DN170,DR170,DV170,DZ170,ED170,EH170,EL170,EP170,ET170,DJ170,EX170,FB170,FF170,FJ170,FN170)</f>
        <v>18</v>
      </c>
      <c r="C170" s="575">
        <f>SUM(EU170,EQ170,EM170,BO170,EI170,CU170,CQ170,EE170,BC170,CM170,CI170,EA170,DW170,DS170,DO170,DG170,DK170,AY170,DC170,CY170,CE170,CA170,BW170,BS170,BK170,BG170,AM170,AQ170,AU170,AE170,AI170,S170,W170,AA170,O170,K170,G170,EY170,FC170,FG170,FK170,FO170)</f>
        <v>8</v>
      </c>
      <c r="D170" s="575">
        <f>SUM(EV170,ER170,EN170,BP170,EJ170,CV170,CR170,EF170,BD170,CN170,CJ170,EB170,DX170,DT170,DP170,DH170,DL170,AZ170,DD170,CZ170,CF170,CB170,BX170,BT170,BL170,BH170,AN170,AR170,AV170,AF170,AJ170,T170,X170,AB170,P170,L170,H170,EZ170,FD170,FH170,FL170,FP170)</f>
        <v>8</v>
      </c>
      <c r="E170" s="576">
        <f>SUM(I170,M170,Q170,U170,Y170,AC170,AG170,AK170,AO170,AW170,BA170,BE170,BI170,BM170,BQ170,BU170,BY170,CC170,CG170,DM170,CK170,CO170,CS170,CW170,DA170,DE170,DI170,DQ170,DU170,DY170,EC170,EG170,EK170,EO170,ES170,EW170,FA170,FE170,AS170,FI170,FM170,FQ170)</f>
        <v>18</v>
      </c>
      <c r="F170" s="549">
        <v>0</v>
      </c>
      <c r="G170" s="550">
        <f>SUMIFS(용기수불기초자료!$D$3:$D$4794,용기수불기초자료!$B$3:$B$4794,A170,용기수불기초자료!$C$3:$C$4794,$F$3)</f>
        <v>0</v>
      </c>
      <c r="H170" s="551">
        <f>SUMIFS(용기수불기초자료!$G$3:$G$4794,용기수불기초자료!$B$3:$B$4794,A170,용기수불기초자료!$C$3:$C$4794,$F$3)</f>
        <v>0</v>
      </c>
      <c r="I170" s="547">
        <f>F170+G170-H170</f>
        <v>0</v>
      </c>
      <c r="J170" s="552">
        <v>0</v>
      </c>
      <c r="K170" s="550">
        <f>SUMIFS(용기수불기초자료!$D$3:$D$4794,용기수불기초자료!$B$3:$B$4794,A170,용기수불기초자료!$C$3:$C$4794,$J$3)</f>
        <v>0</v>
      </c>
      <c r="L170" s="551">
        <f>SUMIFS(용기수불기초자료!$G$3:$G$4794,용기수불기초자료!$B$3:$B$4794,A170,용기수불기초자료!$C$3:$C$4794,$J$3)</f>
        <v>0</v>
      </c>
      <c r="M170" s="548">
        <f t="shared" ref="M170" si="1504">J170+K170-L170</f>
        <v>0</v>
      </c>
      <c r="N170" s="549">
        <v>0</v>
      </c>
      <c r="O170" s="550">
        <f>SUMIFS(용기수불기초자료!$D$3:$D$4794,용기수불기초자료!$B$3:$B$4794,A170,용기수불기초자료!$C$3:$C$4794,$N$3)</f>
        <v>0</v>
      </c>
      <c r="P170" s="551">
        <f>SUMIFS(용기수불기초자료!$G$3:$G$4794,용기수불기초자료!$B$3:$B$4794,A170,용기수불기초자료!$C$3:$C$4794,$N$3)</f>
        <v>0</v>
      </c>
      <c r="Q170" s="547">
        <f t="shared" ref="Q170" si="1505">N170+O170-P170</f>
        <v>0</v>
      </c>
      <c r="R170" s="552">
        <v>0</v>
      </c>
      <c r="S170" s="551">
        <f>SUMIFS(용기수불기초자료!$D$3:$D$4794,용기수불기초자료!$B$3:$B$4794,A170,용기수불기초자료!$C$3:$C$4794,$R$3)</f>
        <v>0</v>
      </c>
      <c r="T170" s="551">
        <f>SUMIFS(용기수불기초자료!$G$3:$G$4794,용기수불기초자료!$B$3:$B$4794,A170,용기수불기초자료!$C$3:$C$4794,$R$3)</f>
        <v>0</v>
      </c>
      <c r="U170" s="548">
        <f t="shared" ref="U170" si="1506">R170+S170-T170</f>
        <v>0</v>
      </c>
      <c r="V170" s="549">
        <v>0</v>
      </c>
      <c r="W170" s="551">
        <f>SUMIFS(용기수불기초자료!$D$3:$D$4794,용기수불기초자료!$B$3:$B$4794,A170,용기수불기초자료!$C$3:$C$4794,$V$3)</f>
        <v>0</v>
      </c>
      <c r="X170" s="551">
        <f>SUMIFS(용기수불기초자료!$G$3:$G$4794,용기수불기초자료!$B$3:$B$4794,A170,용기수불기초자료!$C$3:$C$4794,$V$3)</f>
        <v>0</v>
      </c>
      <c r="Y170" s="547">
        <f t="shared" ref="Y170" si="1507">V170+W170-X170</f>
        <v>0</v>
      </c>
      <c r="Z170" s="552">
        <v>0</v>
      </c>
      <c r="AA170" s="551">
        <f>SUMIFS(용기수불기초자료!$D$3:$D$4794,용기수불기초자료!$B$3:$B$4794,A170,용기수불기초자료!$C$3:$C$4794,$Z$3)</f>
        <v>0</v>
      </c>
      <c r="AB170" s="551">
        <f>SUMIFS(용기수불기초자료!$G$3:$G$4794,용기수불기초자료!$B$3:$B$4794,A170,용기수불기초자료!$C$3:$C$4794,$Z$3)</f>
        <v>0</v>
      </c>
      <c r="AC170" s="548">
        <f t="shared" ref="AC170" si="1508">Z170+AA170-AB170</f>
        <v>0</v>
      </c>
      <c r="AD170" s="552">
        <v>0</v>
      </c>
      <c r="AE170" s="551">
        <f>SUMIFS(용기수불기초자료!$D$3:$D$4794,용기수불기초자료!$B$3:$B$4794,A170,용기수불기초자료!$C$3:$C$4794,$AD$3)</f>
        <v>0</v>
      </c>
      <c r="AF170" s="551">
        <f>SUMIFS(용기수불기초자료!$G$3:$G$4794,용기수불기초자료!$B$3:$B$4794,A170,용기수불기초자료!$C$3:$C$4794,$AD$3)</f>
        <v>0</v>
      </c>
      <c r="AG170" s="548">
        <f t="shared" ref="AG170" si="1509">AD170+AE170-AF170</f>
        <v>0</v>
      </c>
      <c r="AH170" s="549">
        <v>13</v>
      </c>
      <c r="AI170" s="551">
        <f>SUMIFS(용기수불기초자료!$D$3:$D$4794,용기수불기초자료!$B$3:$B$4794,A170,용기수불기초자료!$C$3:$C$4794,$AH$3)</f>
        <v>7</v>
      </c>
      <c r="AJ170" s="551">
        <f>SUMIFS(용기수불기초자료!$G$3:$G$4794,용기수불기초자료!$B$3:$B$4794,A170,용기수불기초자료!$C$3:$C$4794,$AH$3)</f>
        <v>7</v>
      </c>
      <c r="AK170" s="547">
        <f>AH170+AI170-AJ170</f>
        <v>13</v>
      </c>
      <c r="AL170" s="552">
        <v>0</v>
      </c>
      <c r="AM170" s="551">
        <f>SUMIFS(용기수불기초자료!$D$3:$D$4794,용기수불기초자료!$B$3:$B$4794,A170,용기수불기초자료!$C$3:$C$4794,$AL$3)</f>
        <v>0</v>
      </c>
      <c r="AN170" s="551">
        <f>SUMIFS(용기수불기초자료!$G$3:$G$4794,용기수불기초자료!$B$3:$B$4794,A170,용기수불기초자료!$C$3:$C$4794,$AL$3)</f>
        <v>0</v>
      </c>
      <c r="AO170" s="548">
        <f t="shared" ref="AO170" si="1510">AL170+AM170-AN170</f>
        <v>0</v>
      </c>
      <c r="AP170" s="552">
        <v>0</v>
      </c>
      <c r="AQ170" s="551">
        <f>SUMIFS(용기수불기초자료!$D$3:$D$4794,용기수불기초자료!$B$3:$B$4794,A170,용기수불기초자료!$C$3:$C$4794,$AP$3)</f>
        <v>0</v>
      </c>
      <c r="AR170" s="551">
        <f>SUMIFS(용기수불기초자료!$G$3:$G$4794,용기수불기초자료!$B$3:$B$4794,A170,용기수불기초자료!$C$3:$C$4794,$AP$3)</f>
        <v>0</v>
      </c>
      <c r="AS170" s="548">
        <f t="shared" ref="AS170" si="1511">AP170+AQ170-AR170</f>
        <v>0</v>
      </c>
      <c r="AT170" s="552">
        <v>1</v>
      </c>
      <c r="AU170" s="551">
        <f>SUMIFS(용기수불기초자료!$D$3:$D$4794,용기수불기초자료!$B$3:$B$4794,A170,용기수불기초자료!$C$3:$C$4794,$AT$3)</f>
        <v>1</v>
      </c>
      <c r="AV170" s="551">
        <f>SUMIFS(용기수불기초자료!$G$3:$G$4794,용기수불기초자료!$B$3:$B$4794,A170,용기수불기초자료!$C$3:$C$4794,$AT$3)</f>
        <v>1</v>
      </c>
      <c r="AW170" s="548">
        <f>AT170+AU170-AV170</f>
        <v>1</v>
      </c>
      <c r="AX170" s="549">
        <v>1</v>
      </c>
      <c r="AY170" s="550">
        <f>SUMIFS(용기수불기초자료!$D$3:$D$4794,용기수불기초자료!$B$3:$B$4794,A170,용기수불기초자료!$C$3:$C$4794,$AX$3)</f>
        <v>0</v>
      </c>
      <c r="AZ170" s="551">
        <f>SUMIFS(용기수불기초자료!$G$3:$G$4794,용기수불기초자료!$B$3:$B$4794,A170,용기수불기초자료!$C$3:$C$4794,$AX$3)</f>
        <v>0</v>
      </c>
      <c r="BA170" s="547">
        <f>AX170+AY170-AZ170</f>
        <v>1</v>
      </c>
      <c r="BB170" s="552">
        <v>0</v>
      </c>
      <c r="BC170" s="550">
        <f>SUMIFS(용기수불기초자료!$D$3:$D$4794,용기수불기초자료!$B$3:$B$4794,A170,용기수불기초자료!$C$3:$C$4794,$BB$3)</f>
        <v>0</v>
      </c>
      <c r="BD170" s="551">
        <f>SUMIFS(용기수불기초자료!$G$3:$G$4794,용기수불기초자료!$B$3:$B$4794,A170,용기수불기초자료!$C$3:$C$4794,$BB$3)</f>
        <v>0</v>
      </c>
      <c r="BE170" s="548">
        <f t="shared" ref="BE170" si="1512">BB170+BC170-BD170</f>
        <v>0</v>
      </c>
      <c r="BF170" s="549">
        <v>0</v>
      </c>
      <c r="BG170" s="550">
        <f>SUMIFS(용기수불기초자료!$D$3:$D$4794,용기수불기초자료!$B$3:$B$4794,A170,용기수불기초자료!$C$3:$C$4794,$BF$3)</f>
        <v>0</v>
      </c>
      <c r="BH170" s="551">
        <f>SUMIFS(용기수불기초자료!$G$3:$G$4794,용기수불기초자료!$B$3:$B$4794,A170,용기수불기초자료!$C$3:$C$4794,$BF$3)</f>
        <v>0</v>
      </c>
      <c r="BI170" s="547">
        <f t="shared" ref="BI170" si="1513">BF170+BG170-BH170</f>
        <v>0</v>
      </c>
      <c r="BJ170" s="552">
        <v>0</v>
      </c>
      <c r="BK170" s="550">
        <f>SUMIFS(용기수불기초자료!$D$3:$D$4794,용기수불기초자료!$B$3:$B$4794,A170,용기수불기초자료!$C$3:$C$4794,$BJ$3)</f>
        <v>0</v>
      </c>
      <c r="BL170" s="551">
        <f>SUMIFS(용기수불기초자료!$G$3:$G$4794,용기수불기초자료!$B$3:$B$4794,A170,용기수불기초자료!$C$3:$C$4794,$BJ$3)</f>
        <v>0</v>
      </c>
      <c r="BM170" s="548">
        <f t="shared" ref="BM170" si="1514">BJ170+BK170-BL170</f>
        <v>0</v>
      </c>
      <c r="BN170" s="552">
        <v>0</v>
      </c>
      <c r="BO170" s="550">
        <f>SUMIFS(용기수불기초자료!$D$3:$D$4794,용기수불기초자료!$B$3:$B$4794,A170,용기수불기초자료!$C$3:$C$4794,$BN$3)</f>
        <v>0</v>
      </c>
      <c r="BP170" s="551">
        <f>SUMIFS(용기수불기초자료!$G$3:$G$4794,용기수불기초자료!$B$3:$B$4794,A170,용기수불기초자료!$C$3:$C$4794,$BN$3)</f>
        <v>0</v>
      </c>
      <c r="BQ170" s="548">
        <f t="shared" ref="BQ170" si="1515">BN170+BO170-BP170</f>
        <v>0</v>
      </c>
      <c r="BR170" s="552">
        <v>0</v>
      </c>
      <c r="BS170" s="550">
        <f>SUMIFS(용기수불기초자료!$D$3:$D$4794,용기수불기초자료!$B$3:$B$4794,A170,용기수불기초자료!$C$3:$C$4794,$BR$3)</f>
        <v>0</v>
      </c>
      <c r="BT170" s="551">
        <f>SUMIFS(용기수불기초자료!$G$3:$G$4794,용기수불기초자료!$B$3:$B$4794,A170,용기수불기초자료!$C$3:$C$4794,$BR$3)</f>
        <v>0</v>
      </c>
      <c r="BU170" s="548">
        <f t="shared" ref="BU170" si="1516">BR170+BS170-BT170</f>
        <v>0</v>
      </c>
      <c r="BV170" s="549">
        <v>0</v>
      </c>
      <c r="BW170" s="550">
        <f>SUMIFS(용기수불기초자료!$D$3:$D$4794,용기수불기초자료!$B$3:$B$4794,A170,용기수불기초자료!$C$3:$C$4794,$BV$3)</f>
        <v>0</v>
      </c>
      <c r="BX170" s="551">
        <f>SUMIFS(용기수불기초자료!$G$3:$G$4794,용기수불기초자료!$B$3:$B$4794,A170,용기수불기초자료!$C$3:$C$4794,$BV$3)</f>
        <v>0</v>
      </c>
      <c r="BY170" s="547">
        <f t="shared" ref="BY170" si="1517">BV170+BW170-BX170</f>
        <v>0</v>
      </c>
      <c r="BZ170" s="552">
        <v>0</v>
      </c>
      <c r="CA170" s="550">
        <f>SUMIFS(용기수불기초자료!$D$3:$D$4794,용기수불기초자료!$B$3:$B$4794,A170,용기수불기초자료!$C$3:$C$4794,$BZ$3)</f>
        <v>0</v>
      </c>
      <c r="CB170" s="551">
        <f>SUMIFS(용기수불기초자료!$G$3:$G$4794,용기수불기초자료!$B$3:$B$4794,A170,용기수불기초자료!$C$3:$C$4794,$BZ$3)</f>
        <v>0</v>
      </c>
      <c r="CC170" s="548">
        <f t="shared" ref="CC170" si="1518">BZ170+CA170-CB170</f>
        <v>0</v>
      </c>
      <c r="CD170" s="552">
        <v>0</v>
      </c>
      <c r="CE170" s="550">
        <f>SUMIFS(용기수불기초자료!$D$3:$D$4794,용기수불기초자료!$B$3:$B$4794,A170,용기수불기초자료!$C$3:$C$4794,$CD$3)</f>
        <v>0</v>
      </c>
      <c r="CF170" s="551">
        <f>SUMIFS(용기수불기초자료!$G$3:$G$4794,용기수불기초자료!$B$3:$B$4794,A170,용기수불기초자료!$C$3:$C$4794,$CD$3)</f>
        <v>0</v>
      </c>
      <c r="CG170" s="548">
        <f t="shared" ref="CG170" si="1519">CD170+CE170-CF170</f>
        <v>0</v>
      </c>
      <c r="CH170" s="552">
        <v>0</v>
      </c>
      <c r="CI170" s="550">
        <f>SUMIFS(용기수불기초자료!$D$3:$D$4794,용기수불기초자료!$B$3:$B$4794,A170,용기수불기초자료!$C$3:$C$4794,$CH$3)</f>
        <v>0</v>
      </c>
      <c r="CJ170" s="551">
        <f>SUMIFS(용기수불기초자료!$G$3:$G$4794,용기수불기초자료!$B$3:$B$4794,A170,용기수불기초자료!$C$3:$C$4794,$CH$3)</f>
        <v>0</v>
      </c>
      <c r="CK170" s="548">
        <f t="shared" ref="CK170" si="1520">CH170+CI170-CJ170</f>
        <v>0</v>
      </c>
      <c r="CL170" s="549">
        <v>0</v>
      </c>
      <c r="CM170" s="550">
        <f>SUMIFS(용기수불기초자료!$D$3:$D$4794,용기수불기초자료!$B$3:$B$4794,A170,용기수불기초자료!$C$3:$C$4794,$CL$3)</f>
        <v>0</v>
      </c>
      <c r="CN170" s="551">
        <f>SUMIFS(용기수불기초자료!$G$3:$G$4794,용기수불기초자료!$B$3:$B$4794,A170,용기수불기초자료!$C$3:$C$4794,$CL$3)</f>
        <v>0</v>
      </c>
      <c r="CO170" s="547">
        <f t="shared" ref="CO170" si="1521">CL170+CM170-CN170</f>
        <v>0</v>
      </c>
      <c r="CP170" s="552">
        <v>0</v>
      </c>
      <c r="CQ170" s="550">
        <f>SUMIFS(용기수불기초자료!$D$3:$D$4794,용기수불기초자료!$B$3:$B$4794,A170,용기수불기초자료!$C$3:$C$4794,$CP$3)</f>
        <v>0</v>
      </c>
      <c r="CR170" s="551">
        <f>SUMIFS(용기수불기초자료!$G$3:$G$4794,용기수불기초자료!$B$3:$B$4794,A170,용기수불기초자료!$C$3:$C$4794,$CP$3)</f>
        <v>0</v>
      </c>
      <c r="CS170" s="548">
        <f t="shared" ref="CS170" si="1522">CP170+CQ170-CR170</f>
        <v>0</v>
      </c>
      <c r="CT170" s="549">
        <v>0</v>
      </c>
      <c r="CU170" s="550">
        <f>SUMIFS(용기수불기초자료!$D$3:$D$4794,용기수불기초자료!$B$3:$B$4794,A170,용기수불기초자료!$C$3:$C$4794,$CT$3)</f>
        <v>0</v>
      </c>
      <c r="CV170" s="551">
        <f>SUMIFS(용기수불기초자료!$G$3:$G$4794,용기수불기초자료!$B$3:$B$4794,A170,용기수불기초자료!$C$3:$C$4794,$CT$3)</f>
        <v>0</v>
      </c>
      <c r="CW170" s="547">
        <f t="shared" ref="CW170" si="1523">CT170+CU170-CV170</f>
        <v>0</v>
      </c>
      <c r="CX170" s="552">
        <v>0</v>
      </c>
      <c r="CY170" s="550">
        <f>SUMIFS(용기수불기초자료!$D$3:$D$4794,용기수불기초자료!$B$3:$B$4794,A170,용기수불기초자료!$C$3:$C$4794,$CX$3)</f>
        <v>0</v>
      </c>
      <c r="CZ170" s="551">
        <f>SUMIFS(용기수불기초자료!$G$3:$G$4794,용기수불기초자료!$B$3:$B$4794,A170,용기수불기초자료!$C$3:$C$4794,$CX$3)</f>
        <v>0</v>
      </c>
      <c r="DA170" s="548">
        <f t="shared" ref="DA170" si="1524">CX170+CY170-CZ170</f>
        <v>0</v>
      </c>
      <c r="DB170" s="549">
        <v>1</v>
      </c>
      <c r="DC170" s="550">
        <f>SUMIFS(용기수불기초자료!$D$3:$D$4794,용기수불기초자료!$B$3:$B$4794,A170,용기수불기초자료!$C$3:$C$4794,$DB$3)</f>
        <v>0</v>
      </c>
      <c r="DD170" s="551">
        <f>SUMIFS(용기수불기초자료!$G$3:$G$4794,용기수불기초자료!$B$3:$B$4794,A170,용기수불기초자료!$C$3:$C$4794,$DB$3)</f>
        <v>0</v>
      </c>
      <c r="DE170" s="547">
        <f t="shared" ref="DE170" si="1525">DB170+DC170-DD170</f>
        <v>1</v>
      </c>
      <c r="DF170" s="552">
        <v>0</v>
      </c>
      <c r="DG170" s="550">
        <f>SUMIFS(용기수불기초자료!$D$3:$D$4794,용기수불기초자료!$B$3:$B$4794,A170,용기수불기초자료!$C$3:$C$4794,$DF$3)</f>
        <v>0</v>
      </c>
      <c r="DH170" s="551">
        <f>SUMIFS(용기수불기초자료!$G$3:$G$4794,용기수불기초자료!$B$3:$B$4794,A170,용기수불기초자료!$C$3:$C$4794,$DF$3)</f>
        <v>0</v>
      </c>
      <c r="DI170" s="548">
        <f t="shared" ref="DI170" si="1526">DF170+DG170-DH170</f>
        <v>0</v>
      </c>
      <c r="DJ170" s="552">
        <v>0</v>
      </c>
      <c r="DK170" s="550">
        <f>SUMIFS(용기수불기초자료!$D$3:$D$4794,용기수불기초자료!$B$3:$B$4794,A170,용기수불기초자료!$C$3:$C$4794,$DJ$3)</f>
        <v>0</v>
      </c>
      <c r="DL170" s="551">
        <f>SUMIFS(용기수불기초자료!$G$3:$G$4794,용기수불기초자료!$B$3:$B$4794,A170,용기수불기초자료!$C$3:$C$4794,$DJ$3)</f>
        <v>0</v>
      </c>
      <c r="DM170" s="548">
        <f t="shared" ref="DM170" si="1527">DJ170+DK170-DL170</f>
        <v>0</v>
      </c>
      <c r="DN170" s="552">
        <v>0</v>
      </c>
      <c r="DO170" s="550">
        <f>SUMIFS(용기수불기초자료!$D$3:$D$4794,용기수불기초자료!$B$3:$B$4794,A170,용기수불기초자료!$C$3:$C$4794,$DN$3)</f>
        <v>0</v>
      </c>
      <c r="DP170" s="551">
        <f>SUMIFS(용기수불기초자료!$G$3:$G$4794,용기수불기초자료!$B$3:$B$4794,A170,용기수불기초자료!$C$3:$C$4794,$DN$3)</f>
        <v>0</v>
      </c>
      <c r="DQ170" s="554">
        <f t="shared" ref="DQ170" si="1528">DN170+DO170-DP170</f>
        <v>0</v>
      </c>
      <c r="DR170" s="549">
        <v>0</v>
      </c>
      <c r="DS170" s="550">
        <f>SUMIFS(용기수불기초자료!$D$3:$D$4794,용기수불기초자료!$B$3:$B$4794,A170,용기수불기초자료!$C$3:$C$4794,$DR$3)</f>
        <v>0</v>
      </c>
      <c r="DT170" s="551">
        <f>SUMIFS(용기수불기초자료!$G$3:$G$4794,용기수불기초자료!$B$3:$B$4794,A170,용기수불기초자료!$C$3:$C$4794,$DR$3)</f>
        <v>0</v>
      </c>
      <c r="DU170" s="547">
        <f t="shared" ref="DU170" si="1529">DR170+DS170-DT170</f>
        <v>0</v>
      </c>
      <c r="DV170" s="552">
        <v>2</v>
      </c>
      <c r="DW170" s="550">
        <f>SUMIFS(용기수불기초자료!$D$3:$D$4794,용기수불기초자료!$B$3:$B$4794,A170,용기수불기초자료!$C$3:$C$4794,$DV$3)</f>
        <v>0</v>
      </c>
      <c r="DX170" s="551">
        <f>SUMIFS(용기수불기초자료!$G$3:$G$4794,용기수불기초자료!$B$3:$B$4794,A170,용기수불기초자료!$C$3:$C$4794,$DV$3)</f>
        <v>0</v>
      </c>
      <c r="DY170" s="548">
        <f>DV170+DW170-DX170</f>
        <v>2</v>
      </c>
      <c r="DZ170" s="549">
        <v>0</v>
      </c>
      <c r="EA170" s="550">
        <f>SUMIFS(용기수불기초자료!$D$3:$D$4794,용기수불기초자료!$B$3:$B$4794,A170,용기수불기초자료!$C$3:$C$4794,$DZ$3)</f>
        <v>0</v>
      </c>
      <c r="EB170" s="551">
        <f>SUMIFS(용기수불기초자료!$G$3:$G$4794,용기수불기초자료!$B$3:$B$4794,A170,용기수불기초자료!$C$3:$C$4794,$DZ$3)</f>
        <v>0</v>
      </c>
      <c r="EC170" s="547">
        <f t="shared" ref="EC170" si="1530">DZ170+EA170-EB170</f>
        <v>0</v>
      </c>
      <c r="ED170" s="552">
        <v>0</v>
      </c>
      <c r="EE170" s="550">
        <f>SUMIFS(용기수불기초자료!$D$3:$D$4794,용기수불기초자료!$B$3:$B$4794,A170,용기수불기초자료!$C$3:$C$4794,$ED$3)</f>
        <v>0</v>
      </c>
      <c r="EF170" s="551">
        <f>SUMIFS(용기수불기초자료!$G$3:$G$4794,용기수불기초자료!$B$3:$B$4794,A170,용기수불기초자료!$C$3:$C$4794,$ED$3)</f>
        <v>0</v>
      </c>
      <c r="EG170" s="548">
        <f t="shared" ref="EG170" si="1531">ED170+EE170-EF170</f>
        <v>0</v>
      </c>
      <c r="EH170" s="552">
        <v>0</v>
      </c>
      <c r="EI170" s="550">
        <f>SUMIFS(용기수불기초자료!$D$3:$D$4794,용기수불기초자료!$B$3:$B$4794,A170,용기수불기초자료!$C$3:$C$4794,$EH$3)</f>
        <v>0</v>
      </c>
      <c r="EJ170" s="551">
        <f>SUMIFS(용기수불기초자료!$G$3:$G$4794,용기수불기초자료!$B$3:$B$4794,A170,용기수불기초자료!$C$3:$C$4794,$EH$3)</f>
        <v>0</v>
      </c>
      <c r="EK170" s="548">
        <f t="shared" ref="EK170" si="1532">EH170+EI170-EJ170</f>
        <v>0</v>
      </c>
      <c r="EL170" s="549">
        <v>0</v>
      </c>
      <c r="EM170" s="550">
        <f>SUMIFS(용기수불기초자료!$D$3:$D$4794,용기수불기초자료!$B$3:$B$4794,A170,용기수불기초자료!$C$3:$C$4794,$EL$3)</f>
        <v>0</v>
      </c>
      <c r="EN170" s="551">
        <f>SUMIFS(용기수불기초자료!$G$3:$G$4794,용기수불기초자료!$B$3:$B$4794,A170,용기수불기초자료!$C$3:$C$4794,$EL$3)</f>
        <v>0</v>
      </c>
      <c r="EO170" s="547">
        <f t="shared" ref="EO170" si="1533">EL170+EM170-EN170</f>
        <v>0</v>
      </c>
      <c r="EP170" s="552">
        <v>0</v>
      </c>
      <c r="EQ170" s="550">
        <f>SUMIFS(용기수불기초자료!$D$3:$D$4794,용기수불기초자료!$B$3:$B$4794,A170,용기수불기초자료!$C$3:$C$4794,$EP$3)</f>
        <v>0</v>
      </c>
      <c r="ER170" s="551">
        <f>SUMIFS(용기수불기초자료!$G$3:$G$4794,용기수불기초자료!$B$3:$B$4794,A170,용기수불기초자료!$C$3:$C$4794,$EP$3)</f>
        <v>0</v>
      </c>
      <c r="ES170" s="548">
        <f t="shared" ref="ES170" si="1534">EP170+EQ170-ER170</f>
        <v>0</v>
      </c>
      <c r="ET170" s="552">
        <v>0</v>
      </c>
      <c r="EU170" s="550">
        <f>SUMIFS(용기수불기초자료!$D$3:$D$4794,용기수불기초자료!$B$3:$B$4794,A170,용기수불기초자료!$C$3:$C$4794,$ET$3)</f>
        <v>0</v>
      </c>
      <c r="EV170" s="551">
        <f>SUMIFS(용기수불기초자료!$G$3:$G$4794,용기수불기초자료!$B$3:$B$4794,A170,용기수불기초자료!$C$3:$C$4794,$ET$3)</f>
        <v>0</v>
      </c>
      <c r="EW170" s="548">
        <f t="shared" ref="EW170" si="1535">ET170+EU170-EV170</f>
        <v>0</v>
      </c>
      <c r="EX170" s="552">
        <v>0</v>
      </c>
      <c r="EY170" s="550">
        <f>SUMIFS(용기수불기초자료!$D$3:$D$4794,용기수불기초자료!$B$3:$B$4794,A170,용기수불기초자료!$C$3:$C$4794,$EX$3)</f>
        <v>0</v>
      </c>
      <c r="EZ170" s="551">
        <f>SUMIFS(용기수불기초자료!$G$3:$G$4794,용기수불기초자료!$B$3:$B$4794,A170,용기수불기초자료!$C$3:$C$4794,$EX$3)</f>
        <v>0</v>
      </c>
      <c r="FA170" s="554">
        <f t="shared" ref="FA170" si="1536">EX170+EY170-EZ170</f>
        <v>0</v>
      </c>
      <c r="FB170" s="552">
        <v>0</v>
      </c>
      <c r="FC170" s="555">
        <f>SUMIFS(용기수불기초자료!$D$3:$D$4794,용기수불기초자료!$B$3:$B$4794,A170,용기수불기초자료!$C$3:$C$4794,$FB$3)</f>
        <v>0</v>
      </c>
      <c r="FD170" s="555">
        <f>SUMIFS(용기수불기초자료!$G$3:$G$4794,용기수불기초자료!$B$3:$B$4794,A170,용기수불기초자료!$C$3:$C$4794,$FB$3)</f>
        <v>0</v>
      </c>
      <c r="FE170" s="554">
        <f t="shared" ref="FE170" si="1537">FB170+FC170-FD170</f>
        <v>0</v>
      </c>
      <c r="FF170" s="552">
        <v>0</v>
      </c>
      <c r="FG170" s="555">
        <f>SUMIFS(용기수불기초자료!$D$3:$D$4794,용기수불기초자료!$B$3:$B$4794,A170,용기수불기초자료!$C$3:$C$4794,$FF$3)</f>
        <v>0</v>
      </c>
      <c r="FH170" s="555">
        <f>SUMIFS(용기수불기초자료!$G$3:$G$4794,용기수불기초자료!$B$3:$B$4794,A170,용기수불기초자료!$C$3:$C$4794,$FF$3)</f>
        <v>0</v>
      </c>
      <c r="FI170" s="554">
        <f t="shared" ref="FI170" si="1538">FF170+FG170-FH170</f>
        <v>0</v>
      </c>
      <c r="FJ170" s="552">
        <v>0</v>
      </c>
      <c r="FK170" s="555">
        <f>SUMIFS(용기수불기초자료!$D$3:$D$4794,용기수불기초자료!$B$3:$B$4794,$A170,용기수불기초자료!$C$3:$C$4794,$FJ$3)</f>
        <v>0</v>
      </c>
      <c r="FL170" s="555">
        <f>SUMIFS(용기수불기초자료!$G$3:$G$4794,용기수불기초자료!$B$3:$B$4794,$A170,용기수불기초자료!$C$3:$C$4794,$FJ$3)</f>
        <v>0</v>
      </c>
      <c r="FM170" s="554">
        <f t="shared" ref="FM170" si="1539">FJ170+FK170-FL170</f>
        <v>0</v>
      </c>
      <c r="FN170" s="552">
        <v>0</v>
      </c>
      <c r="FO170" s="555">
        <f>SUMIFS(용기수불기초자료!$D$3:$D$4794,용기수불기초자료!$B$3:$B$4794,$A170,용기수불기초자료!$C$3:$C$4794,$FN$3)</f>
        <v>0</v>
      </c>
      <c r="FP170" s="555">
        <f>SUMIFS(용기수불기초자료!$G$3:$G$4794,용기수불기초자료!$B$3:$B$4794,$A170,용기수불기초자료!$C$3:$C$4794,$FN$3)</f>
        <v>0</v>
      </c>
      <c r="FQ170" s="554">
        <f t="shared" ref="FQ170" si="1540">FN170+FO170-FP170</f>
        <v>0</v>
      </c>
      <c r="FR170" s="558">
        <v>0</v>
      </c>
      <c r="FS170" s="582">
        <f>SUMIF(기화기수불!$B$4:$B$628,A170,기화기수불!$D$4:$D$628)</f>
        <v>0</v>
      </c>
      <c r="FT170" s="582">
        <f>SUMIF(기화기수불!$B$4:$B$628,A170,기화기수불!$C$4:$C$628)</f>
        <v>0</v>
      </c>
      <c r="FU170" s="559">
        <f>FR170+FS170-FT170</f>
        <v>0</v>
      </c>
      <c r="FW170" s="544"/>
    </row>
    <row r="171" spans="1:179" x14ac:dyDescent="0.3">
      <c r="A171" s="945" t="s">
        <v>1082</v>
      </c>
      <c r="B171" s="546">
        <f t="shared" si="920"/>
        <v>20</v>
      </c>
      <c r="C171" s="547">
        <f t="shared" si="921"/>
        <v>15</v>
      </c>
      <c r="D171" s="547">
        <f t="shared" si="922"/>
        <v>15</v>
      </c>
      <c r="E171" s="548">
        <f t="shared" si="923"/>
        <v>20</v>
      </c>
      <c r="F171" s="549">
        <v>3</v>
      </c>
      <c r="G171" s="550">
        <f>SUMIFS(용기수불기초자료!$D$3:$D$4794,용기수불기초자료!$B$3:$B$4794,A171,용기수불기초자료!$C$3:$C$4794,$F$3)</f>
        <v>2</v>
      </c>
      <c r="H171" s="551">
        <f>SUMIFS(용기수불기초자료!$G$3:$G$4794,용기수불기초자료!$B$3:$B$4794,A171,용기수불기초자료!$C$3:$C$4794,$F$3)</f>
        <v>2</v>
      </c>
      <c r="I171" s="547">
        <f t="shared" si="1503"/>
        <v>3</v>
      </c>
      <c r="J171" s="552">
        <v>0</v>
      </c>
      <c r="K171" s="550">
        <f>SUMIFS(용기수불기초자료!$D$3:$D$4794,용기수불기초자료!$B$3:$B$4794,A171,용기수불기초자료!$C$3:$C$4794,$J$3)</f>
        <v>0</v>
      </c>
      <c r="L171" s="551">
        <f>SUMIFS(용기수불기초자료!$G$3:$G$4794,용기수불기초자료!$B$3:$B$4794,A171,용기수불기초자료!$C$3:$C$4794,$J$3)</f>
        <v>0</v>
      </c>
      <c r="M171" s="548">
        <f t="shared" ref="M171:M179" si="1541">J171+K171-L171</f>
        <v>0</v>
      </c>
      <c r="N171" s="549">
        <v>2</v>
      </c>
      <c r="O171" s="550">
        <f>SUMIFS(용기수불기초자료!$D$3:$D$4794,용기수불기초자료!$B$3:$B$4794,A171,용기수불기초자료!$C$3:$C$4794,$N$3)</f>
        <v>0</v>
      </c>
      <c r="P171" s="551">
        <f>SUMIFS(용기수불기초자료!$G$3:$G$4794,용기수불기초자료!$B$3:$B$4794,A171,용기수불기초자료!$C$3:$C$4794,$N$3)</f>
        <v>0</v>
      </c>
      <c r="Q171" s="547">
        <f t="shared" ref="Q171:Q179" si="1542">N171+O171-P171</f>
        <v>2</v>
      </c>
      <c r="R171" s="552">
        <v>0</v>
      </c>
      <c r="S171" s="551">
        <f>SUMIFS(용기수불기초자료!$D$3:$D$4794,용기수불기초자료!$B$3:$B$4794,A171,용기수불기초자료!$C$3:$C$4794,$R$3)</f>
        <v>0</v>
      </c>
      <c r="T171" s="551">
        <f>SUMIFS(용기수불기초자료!$G$3:$G$4794,용기수불기초자료!$B$3:$B$4794,A171,용기수불기초자료!$C$3:$C$4794,$R$3)</f>
        <v>0</v>
      </c>
      <c r="U171" s="548">
        <f t="shared" ref="U171:U179" si="1543">R171+S171-T171</f>
        <v>0</v>
      </c>
      <c r="V171" s="549">
        <v>0</v>
      </c>
      <c r="W171" s="551">
        <f>SUMIFS(용기수불기초자료!$D$3:$D$4794,용기수불기초자료!$B$3:$B$4794,A171,용기수불기초자료!$C$3:$C$4794,$V$3)</f>
        <v>0</v>
      </c>
      <c r="X171" s="551">
        <f>SUMIFS(용기수불기초자료!$G$3:$G$4794,용기수불기초자료!$B$3:$B$4794,A171,용기수불기초자료!$C$3:$C$4794,$V$3)</f>
        <v>0</v>
      </c>
      <c r="Y171" s="547">
        <f t="shared" ref="Y171:Y179" si="1544">V171+W171-X171</f>
        <v>0</v>
      </c>
      <c r="Z171" s="552">
        <v>0</v>
      </c>
      <c r="AA171" s="551">
        <f>SUMIFS(용기수불기초자료!$D$3:$D$4794,용기수불기초자료!$B$3:$B$4794,A171,용기수불기초자료!$C$3:$C$4794,$Z$3)</f>
        <v>0</v>
      </c>
      <c r="AB171" s="551">
        <f>SUMIFS(용기수불기초자료!$G$3:$G$4794,용기수불기초자료!$B$3:$B$4794,A171,용기수불기초자료!$C$3:$C$4794,$Z$3)</f>
        <v>0</v>
      </c>
      <c r="AC171" s="548">
        <f t="shared" ref="AC171:AC179" si="1545">Z171+AA171-AB171</f>
        <v>0</v>
      </c>
      <c r="AD171" s="552">
        <v>0</v>
      </c>
      <c r="AE171" s="551">
        <f>SUMIFS(용기수불기초자료!$D$3:$D$4794,용기수불기초자료!$B$3:$B$4794,A171,용기수불기초자료!$C$3:$C$4794,$AD$3)</f>
        <v>0</v>
      </c>
      <c r="AF171" s="551">
        <f>SUMIFS(용기수불기초자료!$G$3:$G$4794,용기수불기초자료!$B$3:$B$4794,A171,용기수불기초자료!$C$3:$C$4794,$AD$3)</f>
        <v>0</v>
      </c>
      <c r="AG171" s="548">
        <f t="shared" ref="AG171:AG179" si="1546">AD171+AE171-AF171</f>
        <v>0</v>
      </c>
      <c r="AH171" s="549">
        <v>12</v>
      </c>
      <c r="AI171" s="551">
        <f>SUMIFS(용기수불기초자료!$D$3:$D$4794,용기수불기초자료!$B$3:$B$4794,A171,용기수불기초자료!$C$3:$C$4794,$AH$3)</f>
        <v>13</v>
      </c>
      <c r="AJ171" s="551">
        <f>SUMIFS(용기수불기초자료!$G$3:$G$4794,용기수불기초자료!$B$3:$B$4794,A171,용기수불기초자료!$C$3:$C$4794,$AH$3)</f>
        <v>13</v>
      </c>
      <c r="AK171" s="547">
        <f>AH171+AI171-AJ171</f>
        <v>12</v>
      </c>
      <c r="AL171" s="552">
        <v>0</v>
      </c>
      <c r="AM171" s="551">
        <f>SUMIFS(용기수불기초자료!$D$3:$D$4794,용기수불기초자료!$B$3:$B$4794,A171,용기수불기초자료!$C$3:$C$4794,$AL$3)</f>
        <v>0</v>
      </c>
      <c r="AN171" s="551">
        <f>SUMIFS(용기수불기초자료!$G$3:$G$4794,용기수불기초자료!$B$3:$B$4794,A171,용기수불기초자료!$C$3:$C$4794,$AL$3)</f>
        <v>0</v>
      </c>
      <c r="AO171" s="548">
        <f t="shared" ref="AO171:AO179" si="1547">AL171+AM171-AN171</f>
        <v>0</v>
      </c>
      <c r="AP171" s="552">
        <v>0</v>
      </c>
      <c r="AQ171" s="551">
        <f>SUMIFS(용기수불기초자료!$D$3:$D$4794,용기수불기초자료!$B$3:$B$4794,A171,용기수불기초자료!$C$3:$C$4794,$AP$3)</f>
        <v>0</v>
      </c>
      <c r="AR171" s="551">
        <f>SUMIFS(용기수불기초자료!$G$3:$G$4794,용기수불기초자료!$B$3:$B$4794,A171,용기수불기초자료!$C$3:$C$4794,$AP$3)</f>
        <v>0</v>
      </c>
      <c r="AS171" s="548">
        <f>AP171+AQ171-AR171</f>
        <v>0</v>
      </c>
      <c r="AT171" s="552">
        <v>3</v>
      </c>
      <c r="AU171" s="551">
        <f>SUMIFS(용기수불기초자료!$D$3:$D$4794,용기수불기초자료!$B$3:$B$4794,A171,용기수불기초자료!$C$3:$C$4794,$AT$3)</f>
        <v>0</v>
      </c>
      <c r="AV171" s="551">
        <f>SUMIFS(용기수불기초자료!$G$3:$G$4794,용기수불기초자료!$B$3:$B$4794,A171,용기수불기초자료!$C$3:$C$4794,$AT$3)</f>
        <v>0</v>
      </c>
      <c r="AW171" s="548">
        <f t="shared" ref="AW171:AW172" si="1548">AT171+AU171-AV171</f>
        <v>3</v>
      </c>
      <c r="AX171" s="549">
        <v>0</v>
      </c>
      <c r="AY171" s="550">
        <f>SUMIFS(용기수불기초자료!$D$3:$D$4794,용기수불기초자료!$B$3:$B$4794,A171,용기수불기초자료!$C$3:$C$4794,$AX$3)</f>
        <v>0</v>
      </c>
      <c r="AZ171" s="551">
        <f>SUMIFS(용기수불기초자료!$G$3:$G$4794,용기수불기초자료!$B$3:$B$4794,A171,용기수불기초자료!$C$3:$C$4794,$AX$3)</f>
        <v>0</v>
      </c>
      <c r="BA171" s="547">
        <f t="shared" ref="BA171:BA179" si="1549">AX171+AY171-AZ171</f>
        <v>0</v>
      </c>
      <c r="BB171" s="552">
        <v>0</v>
      </c>
      <c r="BC171" s="550">
        <f>SUMIFS(용기수불기초자료!$D$3:$D$4794,용기수불기초자료!$B$3:$B$4794,A171,용기수불기초자료!$C$3:$C$4794,$BB$3)</f>
        <v>0</v>
      </c>
      <c r="BD171" s="551">
        <f>SUMIFS(용기수불기초자료!$G$3:$G$4794,용기수불기초자료!$B$3:$B$4794,A171,용기수불기초자료!$C$3:$C$4794,$BB$3)</f>
        <v>0</v>
      </c>
      <c r="BE171" s="548">
        <f t="shared" ref="BE171:BE179" si="1550">BB171+BC171-BD171</f>
        <v>0</v>
      </c>
      <c r="BF171" s="549">
        <v>0</v>
      </c>
      <c r="BG171" s="550">
        <f>SUMIFS(용기수불기초자료!$D$3:$D$4794,용기수불기초자료!$B$3:$B$4794,A171,용기수불기초자료!$C$3:$C$4794,$BF$3)</f>
        <v>0</v>
      </c>
      <c r="BH171" s="551">
        <f>SUMIFS(용기수불기초자료!$G$3:$G$4794,용기수불기초자료!$B$3:$B$4794,A171,용기수불기초자료!$C$3:$C$4794,$BF$3)</f>
        <v>0</v>
      </c>
      <c r="BI171" s="547">
        <f t="shared" ref="BI171:BI179" si="1551">BF171+BG171-BH171</f>
        <v>0</v>
      </c>
      <c r="BJ171" s="552">
        <v>0</v>
      </c>
      <c r="BK171" s="550">
        <f>SUMIFS(용기수불기초자료!$D$3:$D$4794,용기수불기초자료!$B$3:$B$4794,A171,용기수불기초자료!$C$3:$C$4794,$BJ$3)</f>
        <v>0</v>
      </c>
      <c r="BL171" s="551">
        <f>SUMIFS(용기수불기초자료!$G$3:$G$4794,용기수불기초자료!$B$3:$B$4794,A171,용기수불기초자료!$C$3:$C$4794,$BJ$3)</f>
        <v>0</v>
      </c>
      <c r="BM171" s="548">
        <f t="shared" ref="BM171:BM179" si="1552">BJ171+BK171-BL171</f>
        <v>0</v>
      </c>
      <c r="BN171" s="552">
        <v>0</v>
      </c>
      <c r="BO171" s="550">
        <f>SUMIFS(용기수불기초자료!$D$3:$D$4794,용기수불기초자료!$B$3:$B$4794,A171,용기수불기초자료!$C$3:$C$4794,$BN$3)</f>
        <v>0</v>
      </c>
      <c r="BP171" s="551">
        <f>SUMIFS(용기수불기초자료!$G$3:$G$4794,용기수불기초자료!$B$3:$B$4794,A171,용기수불기초자료!$C$3:$C$4794,$BN$3)</f>
        <v>0</v>
      </c>
      <c r="BQ171" s="548">
        <f t="shared" ref="BQ171:BQ179" si="1553">BN171+BO171-BP171</f>
        <v>0</v>
      </c>
      <c r="BR171" s="552">
        <v>0</v>
      </c>
      <c r="BS171" s="550">
        <f>SUMIFS(용기수불기초자료!$D$3:$D$4794,용기수불기초자료!$B$3:$B$4794,A171,용기수불기초자료!$C$3:$C$4794,$BR$3)</f>
        <v>0</v>
      </c>
      <c r="BT171" s="551">
        <f>SUMIFS(용기수불기초자료!$G$3:$G$4794,용기수불기초자료!$B$3:$B$4794,A171,용기수불기초자료!$C$3:$C$4794,$BR$3)</f>
        <v>0</v>
      </c>
      <c r="BU171" s="548">
        <f t="shared" ref="BU171:BU179" si="1554">BR171+BS171-BT171</f>
        <v>0</v>
      </c>
      <c r="BV171" s="549">
        <v>0</v>
      </c>
      <c r="BW171" s="550">
        <f>SUMIFS(용기수불기초자료!$D$3:$D$4794,용기수불기초자료!$B$3:$B$4794,A171,용기수불기초자료!$C$3:$C$4794,$BV$3)</f>
        <v>0</v>
      </c>
      <c r="BX171" s="551">
        <f>SUMIFS(용기수불기초자료!$G$3:$G$4794,용기수불기초자료!$B$3:$B$4794,A171,용기수불기초자료!$C$3:$C$4794,$BV$3)</f>
        <v>0</v>
      </c>
      <c r="BY171" s="547">
        <f t="shared" ref="BY171:BY179" si="1555">BV171+BW171-BX171</f>
        <v>0</v>
      </c>
      <c r="BZ171" s="552">
        <v>0</v>
      </c>
      <c r="CA171" s="550">
        <f>SUMIFS(용기수불기초자료!$D$3:$D$4794,용기수불기초자료!$B$3:$B$4794,A171,용기수불기초자료!$C$3:$C$4794,$BZ$3)</f>
        <v>0</v>
      </c>
      <c r="CB171" s="551">
        <f>SUMIFS(용기수불기초자료!$G$3:$G$4794,용기수불기초자료!$B$3:$B$4794,A171,용기수불기초자료!$C$3:$C$4794,$BZ$3)</f>
        <v>0</v>
      </c>
      <c r="CC171" s="548">
        <f t="shared" ref="CC171:CC179" si="1556">BZ171+CA171-CB171</f>
        <v>0</v>
      </c>
      <c r="CD171" s="552">
        <v>0</v>
      </c>
      <c r="CE171" s="550">
        <f>SUMIFS(용기수불기초자료!$D$3:$D$4794,용기수불기초자료!$B$3:$B$4794,A171,용기수불기초자료!$C$3:$C$4794,$CD$3)</f>
        <v>0</v>
      </c>
      <c r="CF171" s="551">
        <f>SUMIFS(용기수불기초자료!$G$3:$G$4794,용기수불기초자료!$B$3:$B$4794,A171,용기수불기초자료!$C$3:$C$4794,$CD$3)</f>
        <v>0</v>
      </c>
      <c r="CG171" s="548">
        <f t="shared" ref="CG171:CG179" si="1557">CD171+CE171-CF171</f>
        <v>0</v>
      </c>
      <c r="CH171" s="552">
        <v>0</v>
      </c>
      <c r="CI171" s="550">
        <f>SUMIFS(용기수불기초자료!$D$3:$D$4794,용기수불기초자료!$B$3:$B$4794,A171,용기수불기초자료!$C$3:$C$4794,$CH$3)</f>
        <v>0</v>
      </c>
      <c r="CJ171" s="551">
        <f>SUMIFS(용기수불기초자료!$G$3:$G$4794,용기수불기초자료!$B$3:$B$4794,A171,용기수불기초자료!$C$3:$C$4794,$CH$3)</f>
        <v>0</v>
      </c>
      <c r="CK171" s="548">
        <f t="shared" ref="CK171:CK179" si="1558">CH171+CI171-CJ171</f>
        <v>0</v>
      </c>
      <c r="CL171" s="549">
        <v>0</v>
      </c>
      <c r="CM171" s="550">
        <f>SUMIFS(용기수불기초자료!$D$3:$D$4794,용기수불기초자료!$B$3:$B$4794,A171,용기수불기초자료!$C$3:$C$4794,$CL$3)</f>
        <v>0</v>
      </c>
      <c r="CN171" s="551">
        <f>SUMIFS(용기수불기초자료!$G$3:$G$4794,용기수불기초자료!$B$3:$B$4794,A171,용기수불기초자료!$C$3:$C$4794,$CL$3)</f>
        <v>0</v>
      </c>
      <c r="CO171" s="547">
        <f t="shared" ref="CO171:CO179" si="1559">CL171+CM171-CN171</f>
        <v>0</v>
      </c>
      <c r="CP171" s="552">
        <v>0</v>
      </c>
      <c r="CQ171" s="550">
        <f>SUMIFS(용기수불기초자료!$D$3:$D$4794,용기수불기초자료!$B$3:$B$4794,A171,용기수불기초자료!$C$3:$C$4794,$CP$3)</f>
        <v>0</v>
      </c>
      <c r="CR171" s="551">
        <f>SUMIFS(용기수불기초자료!$G$3:$G$4794,용기수불기초자료!$B$3:$B$4794,A171,용기수불기초자료!$C$3:$C$4794,$CP$3)</f>
        <v>0</v>
      </c>
      <c r="CS171" s="548">
        <f t="shared" ref="CS171:CS179" si="1560">CP171+CQ171-CR171</f>
        <v>0</v>
      </c>
      <c r="CT171" s="549">
        <v>0</v>
      </c>
      <c r="CU171" s="550">
        <f>SUMIFS(용기수불기초자료!$D$3:$D$4794,용기수불기초자료!$B$3:$B$4794,A171,용기수불기초자료!$C$3:$C$4794,$CT$3)</f>
        <v>0</v>
      </c>
      <c r="CV171" s="551">
        <f>SUMIFS(용기수불기초자료!$G$3:$G$4794,용기수불기초자료!$B$3:$B$4794,A171,용기수불기초자료!$C$3:$C$4794,$CT$3)</f>
        <v>0</v>
      </c>
      <c r="CW171" s="547">
        <f t="shared" ref="CW171:CW179" si="1561">CT171+CU171-CV171</f>
        <v>0</v>
      </c>
      <c r="CX171" s="552">
        <v>0</v>
      </c>
      <c r="CY171" s="550">
        <f>SUMIFS(용기수불기초자료!$D$3:$D$4794,용기수불기초자료!$B$3:$B$4794,A171,용기수불기초자료!$C$3:$C$4794,$CX$3)</f>
        <v>0</v>
      </c>
      <c r="CZ171" s="551">
        <f>SUMIFS(용기수불기초자료!$G$3:$G$4794,용기수불기초자료!$B$3:$B$4794,A171,용기수불기초자료!$C$3:$C$4794,$CX$3)</f>
        <v>0</v>
      </c>
      <c r="DA171" s="548">
        <f t="shared" ref="DA171:DA179" si="1562">CX171+CY171-CZ171</f>
        <v>0</v>
      </c>
      <c r="DB171" s="549">
        <v>0</v>
      </c>
      <c r="DC171" s="550">
        <f>SUMIFS(용기수불기초자료!$D$3:$D$4794,용기수불기초자료!$B$3:$B$4794,A171,용기수불기초자료!$C$3:$C$4794,$DB$3)</f>
        <v>0</v>
      </c>
      <c r="DD171" s="551">
        <f>SUMIFS(용기수불기초자료!$G$3:$G$4794,용기수불기초자료!$B$3:$B$4794,A171,용기수불기초자료!$C$3:$C$4794,$DB$3)</f>
        <v>0</v>
      </c>
      <c r="DE171" s="547">
        <f t="shared" ref="DE171:DE179" si="1563">DB171+DC171-DD171</f>
        <v>0</v>
      </c>
      <c r="DF171" s="552">
        <v>0</v>
      </c>
      <c r="DG171" s="550">
        <f>SUMIFS(용기수불기초자료!$D$3:$D$4794,용기수불기초자료!$B$3:$B$4794,A171,용기수불기초자료!$C$3:$C$4794,$DF$3)</f>
        <v>0</v>
      </c>
      <c r="DH171" s="551">
        <f>SUMIFS(용기수불기초자료!$G$3:$G$4794,용기수불기초자료!$B$3:$B$4794,A171,용기수불기초자료!$C$3:$C$4794,$DF$3)</f>
        <v>0</v>
      </c>
      <c r="DI171" s="548">
        <f t="shared" ref="DI171:DI179" si="1564">DF171+DG171-DH171</f>
        <v>0</v>
      </c>
      <c r="DJ171" s="552">
        <v>0</v>
      </c>
      <c r="DK171" s="550">
        <f>SUMIFS(용기수불기초자료!$D$3:$D$4794,용기수불기초자료!$B$3:$B$4794,A171,용기수불기초자료!$C$3:$C$4794,$DJ$3)</f>
        <v>0</v>
      </c>
      <c r="DL171" s="551">
        <f>SUMIFS(용기수불기초자료!$G$3:$G$4794,용기수불기초자료!$B$3:$B$4794,A171,용기수불기초자료!$C$3:$C$4794,$DJ$3)</f>
        <v>0</v>
      </c>
      <c r="DM171" s="548">
        <f t="shared" ref="DM171:DM179" si="1565">DJ171+DK171-DL171</f>
        <v>0</v>
      </c>
      <c r="DN171" s="552">
        <v>0</v>
      </c>
      <c r="DO171" s="550">
        <f>SUMIFS(용기수불기초자료!$D$3:$D$4794,용기수불기초자료!$B$3:$B$4794,A171,용기수불기초자료!$C$3:$C$4794,$DN$3)</f>
        <v>0</v>
      </c>
      <c r="DP171" s="551">
        <f>SUMIFS(용기수불기초자료!$G$3:$G$4794,용기수불기초자료!$B$3:$B$4794,A171,용기수불기초자료!$C$3:$C$4794,$DN$3)</f>
        <v>0</v>
      </c>
      <c r="DQ171" s="554">
        <f>DN171+DO171-DP171</f>
        <v>0</v>
      </c>
      <c r="DR171" s="549">
        <v>0</v>
      </c>
      <c r="DS171" s="550">
        <f>SUMIFS(용기수불기초자료!$D$3:$D$4794,용기수불기초자료!$B$3:$B$4794,A171,용기수불기초자료!$C$3:$C$4794,$DR$3)</f>
        <v>0</v>
      </c>
      <c r="DT171" s="551">
        <f>SUMIFS(용기수불기초자료!$G$3:$G$4794,용기수불기초자료!$B$3:$B$4794,A171,용기수불기초자료!$C$3:$C$4794,$DR$3)</f>
        <v>0</v>
      </c>
      <c r="DU171" s="547">
        <f t="shared" ref="DU171:DU179" si="1566">DR171+DS171-DT171</f>
        <v>0</v>
      </c>
      <c r="DV171" s="552">
        <v>0</v>
      </c>
      <c r="DW171" s="550">
        <f>SUMIFS(용기수불기초자료!$D$3:$D$4794,용기수불기초자료!$B$3:$B$4794,A171,용기수불기초자료!$C$3:$C$4794,$DV$3)</f>
        <v>0</v>
      </c>
      <c r="DX171" s="551">
        <f>SUMIFS(용기수불기초자료!$G$3:$G$4794,용기수불기초자료!$B$3:$B$4794,A171,용기수불기초자료!$C$3:$C$4794,$DV$3)</f>
        <v>0</v>
      </c>
      <c r="DY171" s="548">
        <f t="shared" ref="DY171:DY172" si="1567">DV171+DW171-DX171</f>
        <v>0</v>
      </c>
      <c r="DZ171" s="549">
        <v>0</v>
      </c>
      <c r="EA171" s="550">
        <f>SUMIFS(용기수불기초자료!$D$3:$D$4794,용기수불기초자료!$B$3:$B$4794,A171,용기수불기초자료!$C$3:$C$4794,$DZ$3)</f>
        <v>0</v>
      </c>
      <c r="EB171" s="551">
        <f>SUMIFS(용기수불기초자료!$G$3:$G$4794,용기수불기초자료!$B$3:$B$4794,A171,용기수불기초자료!$C$3:$C$4794,$DZ$3)</f>
        <v>0</v>
      </c>
      <c r="EC171" s="547">
        <f t="shared" ref="EC171:EC179" si="1568">DZ171+EA171-EB171</f>
        <v>0</v>
      </c>
      <c r="ED171" s="552">
        <v>0</v>
      </c>
      <c r="EE171" s="550">
        <f>SUMIFS(용기수불기초자료!$D$3:$D$4794,용기수불기초자료!$B$3:$B$4794,A171,용기수불기초자료!$C$3:$C$4794,$ED$3)</f>
        <v>0</v>
      </c>
      <c r="EF171" s="551">
        <f>SUMIFS(용기수불기초자료!$G$3:$G$4794,용기수불기초자료!$B$3:$B$4794,A171,용기수불기초자료!$C$3:$C$4794,$ED$3)</f>
        <v>0</v>
      </c>
      <c r="EG171" s="548">
        <f t="shared" ref="EG171:EG179" si="1569">ED171+EE171-EF171</f>
        <v>0</v>
      </c>
      <c r="EH171" s="552">
        <v>0</v>
      </c>
      <c r="EI171" s="550">
        <f>SUMIFS(용기수불기초자료!$D$3:$D$4794,용기수불기초자료!$B$3:$B$4794,A171,용기수불기초자료!$C$3:$C$4794,$EH$3)</f>
        <v>0</v>
      </c>
      <c r="EJ171" s="551">
        <f>SUMIFS(용기수불기초자료!$G$3:$G$4794,용기수불기초자료!$B$3:$B$4794,A171,용기수불기초자료!$C$3:$C$4794,$EH$3)</f>
        <v>0</v>
      </c>
      <c r="EK171" s="548">
        <f t="shared" ref="EK171:EK179" si="1570">EH171+EI171-EJ171</f>
        <v>0</v>
      </c>
      <c r="EL171" s="549">
        <v>0</v>
      </c>
      <c r="EM171" s="550">
        <f>SUMIFS(용기수불기초자료!$D$3:$D$4794,용기수불기초자료!$B$3:$B$4794,A171,용기수불기초자료!$C$3:$C$4794,$EL$3)</f>
        <v>0</v>
      </c>
      <c r="EN171" s="551">
        <f>SUMIFS(용기수불기초자료!$G$3:$G$4794,용기수불기초자료!$B$3:$B$4794,A171,용기수불기초자료!$C$3:$C$4794,$EL$3)</f>
        <v>0</v>
      </c>
      <c r="EO171" s="547">
        <f t="shared" ref="EO171:EO179" si="1571">EL171+EM171-EN171</f>
        <v>0</v>
      </c>
      <c r="EP171" s="552">
        <v>0</v>
      </c>
      <c r="EQ171" s="550">
        <f>SUMIFS(용기수불기초자료!$D$3:$D$4794,용기수불기초자료!$B$3:$B$4794,A171,용기수불기초자료!$C$3:$C$4794,$EP$3)</f>
        <v>0</v>
      </c>
      <c r="ER171" s="551">
        <f>SUMIFS(용기수불기초자료!$G$3:$G$4794,용기수불기초자료!$B$3:$B$4794,A171,용기수불기초자료!$C$3:$C$4794,$EP$3)</f>
        <v>0</v>
      </c>
      <c r="ES171" s="548">
        <f t="shared" ref="ES171:ES179" si="1572">EP171+EQ171-ER171</f>
        <v>0</v>
      </c>
      <c r="ET171" s="552">
        <v>0</v>
      </c>
      <c r="EU171" s="550">
        <f>SUMIFS(용기수불기초자료!$D$3:$D$4794,용기수불기초자료!$B$3:$B$4794,A171,용기수불기초자료!$C$3:$C$4794,$ET$3)</f>
        <v>0</v>
      </c>
      <c r="EV171" s="551">
        <f>SUMIFS(용기수불기초자료!$G$3:$G$4794,용기수불기초자료!$B$3:$B$4794,A171,용기수불기초자료!$C$3:$C$4794,$ET$3)</f>
        <v>0</v>
      </c>
      <c r="EW171" s="548">
        <f t="shared" ref="EW171:EW179" si="1573">ET171+EU171-EV171</f>
        <v>0</v>
      </c>
      <c r="EX171" s="552">
        <v>0</v>
      </c>
      <c r="EY171" s="550">
        <f>SUMIFS(용기수불기초자료!$D$3:$D$4794,용기수불기초자료!$B$3:$B$4794,A171,용기수불기초자료!$C$3:$C$4794,$EX$3)</f>
        <v>0</v>
      </c>
      <c r="EZ171" s="551">
        <f>SUMIFS(용기수불기초자료!$G$3:$G$4794,용기수불기초자료!$B$3:$B$4794,A171,용기수불기초자료!$C$3:$C$4794,$EX$3)</f>
        <v>0</v>
      </c>
      <c r="FA171" s="554">
        <f t="shared" ref="FA171:FA179" si="1574">EX171+EY171-EZ171</f>
        <v>0</v>
      </c>
      <c r="FB171" s="552">
        <v>0</v>
      </c>
      <c r="FC171" s="555">
        <f>SUMIFS(용기수불기초자료!$D$3:$D$4794,용기수불기초자료!$B$3:$B$4794,A171,용기수불기초자료!$C$3:$C$4794,$FB$3)</f>
        <v>0</v>
      </c>
      <c r="FD171" s="555">
        <f>SUMIFS(용기수불기초자료!$G$3:$G$4794,용기수불기초자료!$B$3:$B$4794,A171,용기수불기초자료!$C$3:$C$4794,$FB$3)</f>
        <v>0</v>
      </c>
      <c r="FE171" s="554">
        <f t="shared" ref="FE171:FE179" si="1575">FB171+FC171-FD171</f>
        <v>0</v>
      </c>
      <c r="FF171" s="552">
        <v>0</v>
      </c>
      <c r="FG171" s="555">
        <f>SUMIFS(용기수불기초자료!$D$3:$D$4794,용기수불기초자료!$B$3:$B$4794,A171,용기수불기초자료!$C$3:$C$4794,$FF$3)</f>
        <v>0</v>
      </c>
      <c r="FH171" s="555">
        <f>SUMIFS(용기수불기초자료!$G$3:$G$4794,용기수불기초자료!$B$3:$B$4794,A171,용기수불기초자료!$C$3:$C$4794,$FF$3)</f>
        <v>0</v>
      </c>
      <c r="FI171" s="554">
        <f>FF171+FG171-FH171</f>
        <v>0</v>
      </c>
      <c r="FJ171" s="552">
        <v>0</v>
      </c>
      <c r="FK171" s="555">
        <f>SUMIFS(용기수불기초자료!$D$3:$D$4794,용기수불기초자료!$B$3:$B$4794,$A171,용기수불기초자료!$C$3:$C$4794,$FJ$3)</f>
        <v>0</v>
      </c>
      <c r="FL171" s="555">
        <f>SUMIFS(용기수불기초자료!$G$3:$G$4794,용기수불기초자료!$B$3:$B$4794,$A171,용기수불기초자료!$C$3:$C$4794,$FJ$3)</f>
        <v>0</v>
      </c>
      <c r="FM171" s="554">
        <f>FJ171+FK171-FL171</f>
        <v>0</v>
      </c>
      <c r="FN171" s="552">
        <v>0</v>
      </c>
      <c r="FO171" s="555">
        <f>SUMIFS(용기수불기초자료!$D$3:$D$4794,용기수불기초자료!$B$3:$B$4794,$A171,용기수불기초자료!$C$3:$C$4794,$FN$3)</f>
        <v>0</v>
      </c>
      <c r="FP171" s="555">
        <f>SUMIFS(용기수불기초자료!$G$3:$G$4794,용기수불기초자료!$B$3:$B$4794,$A171,용기수불기초자료!$C$3:$C$4794,$FN$3)</f>
        <v>0</v>
      </c>
      <c r="FQ171" s="554">
        <f>FN171+FO171-FP171</f>
        <v>0</v>
      </c>
      <c r="FR171" s="558">
        <v>0</v>
      </c>
      <c r="FS171" s="582">
        <f>SUMIF(기화기수불!$B$4:$B$628,A171,기화기수불!$D$4:$D$628)</f>
        <v>0</v>
      </c>
      <c r="FT171" s="582">
        <f>SUMIF(기화기수불!$B$4:$B$628,A171,기화기수불!$C$4:$C$628)</f>
        <v>0</v>
      </c>
      <c r="FU171" s="559">
        <f t="shared" ref="FU171:FU179" si="1576">FR171+FS171-FT171</f>
        <v>0</v>
      </c>
      <c r="FW171" s="228"/>
    </row>
    <row r="172" spans="1:179" ht="17.25" thickBot="1" x14ac:dyDescent="0.35">
      <c r="A172" s="945" t="s">
        <v>1107</v>
      </c>
      <c r="B172" s="546">
        <f t="shared" si="920"/>
        <v>10</v>
      </c>
      <c r="C172" s="547">
        <f t="shared" si="921"/>
        <v>5</v>
      </c>
      <c r="D172" s="547">
        <f t="shared" si="922"/>
        <v>5</v>
      </c>
      <c r="E172" s="548">
        <f t="shared" si="923"/>
        <v>10</v>
      </c>
      <c r="F172" s="549">
        <v>0</v>
      </c>
      <c r="G172" s="550">
        <f>SUMIFS(용기수불기초자료!$D$3:$D$4794,용기수불기초자료!$B$3:$B$4794,A172,용기수불기초자료!$C$3:$C$4794,$F$3)</f>
        <v>0</v>
      </c>
      <c r="H172" s="551">
        <f>SUMIFS(용기수불기초자료!$G$3:$G$4794,용기수불기초자료!$B$3:$B$4794,A172,용기수불기초자료!$C$3:$C$4794,$F$3)</f>
        <v>0</v>
      </c>
      <c r="I172" s="547">
        <f t="shared" si="1503"/>
        <v>0</v>
      </c>
      <c r="J172" s="552">
        <v>0</v>
      </c>
      <c r="K172" s="550">
        <f>SUMIFS(용기수불기초자료!$D$3:$D$4794,용기수불기초자료!$B$3:$B$4794,A172,용기수불기초자료!$C$3:$C$4794,$J$3)</f>
        <v>0</v>
      </c>
      <c r="L172" s="551">
        <f>SUMIFS(용기수불기초자료!$G$3:$G$4794,용기수불기초자료!$B$3:$B$4794,A172,용기수불기초자료!$C$3:$C$4794,$J$3)</f>
        <v>0</v>
      </c>
      <c r="M172" s="548">
        <f t="shared" si="1541"/>
        <v>0</v>
      </c>
      <c r="N172" s="549">
        <v>10</v>
      </c>
      <c r="O172" s="550">
        <f>SUMIFS(용기수불기초자료!$D$3:$D$4794,용기수불기초자료!$B$3:$B$4794,A172,용기수불기초자료!$C$3:$C$4794,$N$3)</f>
        <v>5</v>
      </c>
      <c r="P172" s="551">
        <f>SUMIFS(용기수불기초자료!$G$3:$G$4794,용기수불기초자료!$B$3:$B$4794,A172,용기수불기초자료!$C$3:$C$4794,$N$3)</f>
        <v>5</v>
      </c>
      <c r="Q172" s="547">
        <f t="shared" si="1542"/>
        <v>10</v>
      </c>
      <c r="R172" s="552">
        <v>0</v>
      </c>
      <c r="S172" s="551">
        <f>SUMIFS(용기수불기초자료!$D$3:$D$4794,용기수불기초자료!$B$3:$B$4794,A172,용기수불기초자료!$C$3:$C$4794,$R$3)</f>
        <v>0</v>
      </c>
      <c r="T172" s="551">
        <f>SUMIFS(용기수불기초자료!$G$3:$G$4794,용기수불기초자료!$B$3:$B$4794,A172,용기수불기초자료!$C$3:$C$4794,$R$3)</f>
        <v>0</v>
      </c>
      <c r="U172" s="548">
        <f t="shared" si="1543"/>
        <v>0</v>
      </c>
      <c r="V172" s="549">
        <v>0</v>
      </c>
      <c r="W172" s="551">
        <f>SUMIFS(용기수불기초자료!$D$3:$D$4794,용기수불기초자료!$B$3:$B$4794,A172,용기수불기초자료!$C$3:$C$4794,$V$3)</f>
        <v>0</v>
      </c>
      <c r="X172" s="551">
        <f>SUMIFS(용기수불기초자료!$G$3:$G$4794,용기수불기초자료!$B$3:$B$4794,A172,용기수불기초자료!$C$3:$C$4794,$V$3)</f>
        <v>0</v>
      </c>
      <c r="Y172" s="547">
        <f t="shared" si="1544"/>
        <v>0</v>
      </c>
      <c r="Z172" s="552">
        <v>0</v>
      </c>
      <c r="AA172" s="551">
        <f>SUMIFS(용기수불기초자료!$D$3:$D$4794,용기수불기초자료!$B$3:$B$4794,A172,용기수불기초자료!$C$3:$C$4794,$Z$3)</f>
        <v>0</v>
      </c>
      <c r="AB172" s="551">
        <f>SUMIFS(용기수불기초자료!$G$3:$G$4794,용기수불기초자료!$B$3:$B$4794,A172,용기수불기초자료!$C$3:$C$4794,$Z$3)</f>
        <v>0</v>
      </c>
      <c r="AC172" s="548">
        <f t="shared" si="1545"/>
        <v>0</v>
      </c>
      <c r="AD172" s="552">
        <v>0</v>
      </c>
      <c r="AE172" s="551">
        <f>SUMIFS(용기수불기초자료!$D$3:$D$4794,용기수불기초자료!$B$3:$B$4794,A172,용기수불기초자료!$C$3:$C$4794,$AD$3)</f>
        <v>0</v>
      </c>
      <c r="AF172" s="551">
        <f>SUMIFS(용기수불기초자료!$G$3:$G$4794,용기수불기초자료!$B$3:$B$4794,A172,용기수불기초자료!$C$3:$C$4794,$AD$3)</f>
        <v>0</v>
      </c>
      <c r="AG172" s="548">
        <f t="shared" si="1546"/>
        <v>0</v>
      </c>
      <c r="AH172" s="549">
        <v>0</v>
      </c>
      <c r="AI172" s="551">
        <f>SUMIFS(용기수불기초자료!$D$3:$D$4794,용기수불기초자료!$B$3:$B$4794,A172,용기수불기초자료!$C$3:$C$4794,$AH$3)</f>
        <v>0</v>
      </c>
      <c r="AJ172" s="551">
        <f>SUMIFS(용기수불기초자료!$G$3:$G$4794,용기수불기초자료!$B$3:$B$4794,A172,용기수불기초자료!$C$3:$C$4794,$AH$3)</f>
        <v>0</v>
      </c>
      <c r="AK172" s="547">
        <f t="shared" ref="AK172:AK179" si="1577">AH172+AI172-AJ172</f>
        <v>0</v>
      </c>
      <c r="AL172" s="552">
        <v>0</v>
      </c>
      <c r="AM172" s="551">
        <f>SUMIFS(용기수불기초자료!$D$3:$D$4794,용기수불기초자료!$B$3:$B$4794,A172,용기수불기초자료!$C$3:$C$4794,$AL$3)</f>
        <v>0</v>
      </c>
      <c r="AN172" s="551">
        <f>SUMIFS(용기수불기초자료!$G$3:$G$4794,용기수불기초자료!$B$3:$B$4794,A172,용기수불기초자료!$C$3:$C$4794,$AL$3)</f>
        <v>0</v>
      </c>
      <c r="AO172" s="548">
        <f t="shared" si="1547"/>
        <v>0</v>
      </c>
      <c r="AP172" s="552">
        <v>0</v>
      </c>
      <c r="AQ172" s="551">
        <f>SUMIFS(용기수불기초자료!$D$3:$D$4794,용기수불기초자료!$B$3:$B$4794,A172,용기수불기초자료!$C$3:$C$4794,$AP$3)</f>
        <v>0</v>
      </c>
      <c r="AR172" s="551">
        <f>SUMIFS(용기수불기초자료!$G$3:$G$4794,용기수불기초자료!$B$3:$B$4794,A172,용기수불기초자료!$C$3:$C$4794,$AP$3)</f>
        <v>0</v>
      </c>
      <c r="AS172" s="548">
        <f>AP172+AQ172-AR172</f>
        <v>0</v>
      </c>
      <c r="AT172" s="552">
        <v>0</v>
      </c>
      <c r="AU172" s="551">
        <f>SUMIFS(용기수불기초자료!$D$3:$D$4794,용기수불기초자료!$B$3:$B$4794,A172,용기수불기초자료!$C$3:$C$4794,$AT$3)</f>
        <v>0</v>
      </c>
      <c r="AV172" s="551">
        <f>SUMIFS(용기수불기초자료!$G$3:$G$4794,용기수불기초자료!$B$3:$B$4794,A172,용기수불기초자료!$C$3:$C$4794,$AT$3)</f>
        <v>0</v>
      </c>
      <c r="AW172" s="548">
        <f t="shared" si="1548"/>
        <v>0</v>
      </c>
      <c r="AX172" s="549">
        <v>0</v>
      </c>
      <c r="AY172" s="550">
        <f>SUMIFS(용기수불기초자료!$D$3:$D$4794,용기수불기초자료!$B$3:$B$4794,A172,용기수불기초자료!$C$3:$C$4794,$AX$3)</f>
        <v>0</v>
      </c>
      <c r="AZ172" s="551">
        <f>SUMIFS(용기수불기초자료!$G$3:$G$4794,용기수불기초자료!$B$3:$B$4794,A172,용기수불기초자료!$C$3:$C$4794,$AX$3)</f>
        <v>0</v>
      </c>
      <c r="BA172" s="547">
        <f t="shared" si="1549"/>
        <v>0</v>
      </c>
      <c r="BB172" s="552">
        <v>0</v>
      </c>
      <c r="BC172" s="550">
        <f>SUMIFS(용기수불기초자료!$D$3:$D$4794,용기수불기초자료!$B$3:$B$4794,A172,용기수불기초자료!$C$3:$C$4794,$BB$3)</f>
        <v>0</v>
      </c>
      <c r="BD172" s="551">
        <f>SUMIFS(용기수불기초자료!$G$3:$G$4794,용기수불기초자료!$B$3:$B$4794,A172,용기수불기초자료!$C$3:$C$4794,$BB$3)</f>
        <v>0</v>
      </c>
      <c r="BE172" s="548">
        <f t="shared" si="1550"/>
        <v>0</v>
      </c>
      <c r="BF172" s="549">
        <v>0</v>
      </c>
      <c r="BG172" s="550">
        <f>SUMIFS(용기수불기초자료!$D$3:$D$4794,용기수불기초자료!$B$3:$B$4794,A172,용기수불기초자료!$C$3:$C$4794,$BF$3)</f>
        <v>0</v>
      </c>
      <c r="BH172" s="551">
        <f>SUMIFS(용기수불기초자료!$G$3:$G$4794,용기수불기초자료!$B$3:$B$4794,A172,용기수불기초자료!$C$3:$C$4794,$BF$3)</f>
        <v>0</v>
      </c>
      <c r="BI172" s="547">
        <f t="shared" si="1551"/>
        <v>0</v>
      </c>
      <c r="BJ172" s="552">
        <v>0</v>
      </c>
      <c r="BK172" s="550">
        <f>SUMIFS(용기수불기초자료!$D$3:$D$4794,용기수불기초자료!$B$3:$B$4794,A172,용기수불기초자료!$C$3:$C$4794,$BJ$3)</f>
        <v>0</v>
      </c>
      <c r="BL172" s="551">
        <f>SUMIFS(용기수불기초자료!$G$3:$G$4794,용기수불기초자료!$B$3:$B$4794,A172,용기수불기초자료!$C$3:$C$4794,$BJ$3)</f>
        <v>0</v>
      </c>
      <c r="BM172" s="548">
        <f t="shared" si="1552"/>
        <v>0</v>
      </c>
      <c r="BN172" s="552">
        <v>0</v>
      </c>
      <c r="BO172" s="550">
        <f>SUMIFS(용기수불기초자료!$D$3:$D$4794,용기수불기초자료!$B$3:$B$4794,A172,용기수불기초자료!$C$3:$C$4794,$BN$3)</f>
        <v>0</v>
      </c>
      <c r="BP172" s="551">
        <f>SUMIFS(용기수불기초자료!$G$3:$G$4794,용기수불기초자료!$B$3:$B$4794,A172,용기수불기초자료!$C$3:$C$4794,$BN$3)</f>
        <v>0</v>
      </c>
      <c r="BQ172" s="548">
        <f t="shared" si="1553"/>
        <v>0</v>
      </c>
      <c r="BR172" s="552">
        <v>0</v>
      </c>
      <c r="BS172" s="550">
        <f>SUMIFS(용기수불기초자료!$D$3:$D$4794,용기수불기초자료!$B$3:$B$4794,A172,용기수불기초자료!$C$3:$C$4794,$BR$3)</f>
        <v>0</v>
      </c>
      <c r="BT172" s="551">
        <f>SUMIFS(용기수불기초자료!$G$3:$G$4794,용기수불기초자료!$B$3:$B$4794,A172,용기수불기초자료!$C$3:$C$4794,$BR$3)</f>
        <v>0</v>
      </c>
      <c r="BU172" s="548">
        <f t="shared" si="1554"/>
        <v>0</v>
      </c>
      <c r="BV172" s="549">
        <v>0</v>
      </c>
      <c r="BW172" s="550">
        <f>SUMIFS(용기수불기초자료!$D$3:$D$4794,용기수불기초자료!$B$3:$B$4794,A172,용기수불기초자료!$C$3:$C$4794,$BV$3)</f>
        <v>0</v>
      </c>
      <c r="BX172" s="551">
        <f>SUMIFS(용기수불기초자료!$G$3:$G$4794,용기수불기초자료!$B$3:$B$4794,A172,용기수불기초자료!$C$3:$C$4794,$BV$3)</f>
        <v>0</v>
      </c>
      <c r="BY172" s="547">
        <f t="shared" si="1555"/>
        <v>0</v>
      </c>
      <c r="BZ172" s="552">
        <v>0</v>
      </c>
      <c r="CA172" s="550">
        <f>SUMIFS(용기수불기초자료!$D$3:$D$4794,용기수불기초자료!$B$3:$B$4794,A172,용기수불기초자료!$C$3:$C$4794,$BZ$3)</f>
        <v>0</v>
      </c>
      <c r="CB172" s="551">
        <f>SUMIFS(용기수불기초자료!$G$3:$G$4794,용기수불기초자료!$B$3:$B$4794,A172,용기수불기초자료!$C$3:$C$4794,$BZ$3)</f>
        <v>0</v>
      </c>
      <c r="CC172" s="548">
        <f t="shared" si="1556"/>
        <v>0</v>
      </c>
      <c r="CD172" s="552">
        <v>0</v>
      </c>
      <c r="CE172" s="550">
        <f>SUMIFS(용기수불기초자료!$D$3:$D$4794,용기수불기초자료!$B$3:$B$4794,A172,용기수불기초자료!$C$3:$C$4794,$CD$3)</f>
        <v>0</v>
      </c>
      <c r="CF172" s="551">
        <f>SUMIFS(용기수불기초자료!$G$3:$G$4794,용기수불기초자료!$B$3:$B$4794,A172,용기수불기초자료!$C$3:$C$4794,$CD$3)</f>
        <v>0</v>
      </c>
      <c r="CG172" s="548">
        <f t="shared" si="1557"/>
        <v>0</v>
      </c>
      <c r="CH172" s="552">
        <v>0</v>
      </c>
      <c r="CI172" s="550">
        <f>SUMIFS(용기수불기초자료!$D$3:$D$4794,용기수불기초자료!$B$3:$B$4794,A172,용기수불기초자료!$C$3:$C$4794,$CH$3)</f>
        <v>0</v>
      </c>
      <c r="CJ172" s="551">
        <f>SUMIFS(용기수불기초자료!$G$3:$G$4794,용기수불기초자료!$B$3:$B$4794,A172,용기수불기초자료!$C$3:$C$4794,$CH$3)</f>
        <v>0</v>
      </c>
      <c r="CK172" s="548">
        <f t="shared" si="1558"/>
        <v>0</v>
      </c>
      <c r="CL172" s="549">
        <v>0</v>
      </c>
      <c r="CM172" s="550">
        <f>SUMIFS(용기수불기초자료!$D$3:$D$4794,용기수불기초자료!$B$3:$B$4794,A172,용기수불기초자료!$C$3:$C$4794,$CL$3)</f>
        <v>0</v>
      </c>
      <c r="CN172" s="551">
        <f>SUMIFS(용기수불기초자료!$G$3:$G$4794,용기수불기초자료!$B$3:$B$4794,A172,용기수불기초자료!$C$3:$C$4794,$CL$3)</f>
        <v>0</v>
      </c>
      <c r="CO172" s="547">
        <f t="shared" si="1559"/>
        <v>0</v>
      </c>
      <c r="CP172" s="552">
        <v>0</v>
      </c>
      <c r="CQ172" s="550">
        <f>SUMIFS(용기수불기초자료!$D$3:$D$4794,용기수불기초자료!$B$3:$B$4794,A172,용기수불기초자료!$C$3:$C$4794,$CP$3)</f>
        <v>0</v>
      </c>
      <c r="CR172" s="551">
        <f>SUMIFS(용기수불기초자료!$G$3:$G$4794,용기수불기초자료!$B$3:$B$4794,A172,용기수불기초자료!$C$3:$C$4794,$CP$3)</f>
        <v>0</v>
      </c>
      <c r="CS172" s="548">
        <f t="shared" si="1560"/>
        <v>0</v>
      </c>
      <c r="CT172" s="549">
        <v>0</v>
      </c>
      <c r="CU172" s="550">
        <f>SUMIFS(용기수불기초자료!$D$3:$D$4794,용기수불기초자료!$B$3:$B$4794,A172,용기수불기초자료!$C$3:$C$4794,$CT$3)</f>
        <v>0</v>
      </c>
      <c r="CV172" s="551">
        <f>SUMIFS(용기수불기초자료!$G$3:$G$4794,용기수불기초자료!$B$3:$B$4794,A172,용기수불기초자료!$C$3:$C$4794,$CT$3)</f>
        <v>0</v>
      </c>
      <c r="CW172" s="547">
        <f t="shared" si="1561"/>
        <v>0</v>
      </c>
      <c r="CX172" s="552">
        <v>0</v>
      </c>
      <c r="CY172" s="550">
        <f>SUMIFS(용기수불기초자료!$D$3:$D$4794,용기수불기초자료!$B$3:$B$4794,A172,용기수불기초자료!$C$3:$C$4794,$CX$3)</f>
        <v>0</v>
      </c>
      <c r="CZ172" s="551">
        <f>SUMIFS(용기수불기초자료!$G$3:$G$4794,용기수불기초자료!$B$3:$B$4794,A172,용기수불기초자료!$C$3:$C$4794,$CX$3)</f>
        <v>0</v>
      </c>
      <c r="DA172" s="548">
        <f t="shared" si="1562"/>
        <v>0</v>
      </c>
      <c r="DB172" s="549">
        <v>0</v>
      </c>
      <c r="DC172" s="550">
        <f>SUMIFS(용기수불기초자료!$D$3:$D$4794,용기수불기초자료!$B$3:$B$4794,A172,용기수불기초자료!$C$3:$C$4794,$DB$3)</f>
        <v>0</v>
      </c>
      <c r="DD172" s="551">
        <f>SUMIFS(용기수불기초자료!$G$3:$G$4794,용기수불기초자료!$B$3:$B$4794,A172,용기수불기초자료!$C$3:$C$4794,$DB$3)</f>
        <v>0</v>
      </c>
      <c r="DE172" s="547">
        <f t="shared" si="1563"/>
        <v>0</v>
      </c>
      <c r="DF172" s="552">
        <v>0</v>
      </c>
      <c r="DG172" s="550">
        <f>SUMIFS(용기수불기초자료!$D$3:$D$4794,용기수불기초자료!$B$3:$B$4794,A172,용기수불기초자료!$C$3:$C$4794,$DF$3)</f>
        <v>0</v>
      </c>
      <c r="DH172" s="551">
        <f>SUMIFS(용기수불기초자료!$G$3:$G$4794,용기수불기초자료!$B$3:$B$4794,A172,용기수불기초자료!$C$3:$C$4794,$DF$3)</f>
        <v>0</v>
      </c>
      <c r="DI172" s="548">
        <f t="shared" si="1564"/>
        <v>0</v>
      </c>
      <c r="DJ172" s="552">
        <v>0</v>
      </c>
      <c r="DK172" s="550">
        <f>SUMIFS(용기수불기초자료!$D$3:$D$4794,용기수불기초자료!$B$3:$B$4794,A172,용기수불기초자료!$C$3:$C$4794,$DJ$3)</f>
        <v>0</v>
      </c>
      <c r="DL172" s="551">
        <f>SUMIFS(용기수불기초자료!$G$3:$G$4794,용기수불기초자료!$B$3:$B$4794,A172,용기수불기초자료!$C$3:$C$4794,$DJ$3)</f>
        <v>0</v>
      </c>
      <c r="DM172" s="548">
        <f t="shared" si="1565"/>
        <v>0</v>
      </c>
      <c r="DN172" s="552">
        <v>0</v>
      </c>
      <c r="DO172" s="550">
        <f>SUMIFS(용기수불기초자료!$D$3:$D$4794,용기수불기초자료!$B$3:$B$4794,A172,용기수불기초자료!$C$3:$C$4794,$DN$3)</f>
        <v>0</v>
      </c>
      <c r="DP172" s="551">
        <f>SUMIFS(용기수불기초자료!$G$3:$G$4794,용기수불기초자료!$B$3:$B$4794,A172,용기수불기초자료!$C$3:$C$4794,$DN$3)</f>
        <v>0</v>
      </c>
      <c r="DQ172" s="554">
        <f>DN172+DO172-DP172</f>
        <v>0</v>
      </c>
      <c r="DR172" s="549">
        <v>0</v>
      </c>
      <c r="DS172" s="550">
        <f>SUMIFS(용기수불기초자료!$D$3:$D$4794,용기수불기초자료!$B$3:$B$4794,A172,용기수불기초자료!$C$3:$C$4794,$DR$3)</f>
        <v>0</v>
      </c>
      <c r="DT172" s="551">
        <f>SUMIFS(용기수불기초자료!$G$3:$G$4794,용기수불기초자료!$B$3:$B$4794,A172,용기수불기초자료!$C$3:$C$4794,$DR$3)</f>
        <v>0</v>
      </c>
      <c r="DU172" s="547">
        <f t="shared" si="1566"/>
        <v>0</v>
      </c>
      <c r="DV172" s="552">
        <v>0</v>
      </c>
      <c r="DW172" s="550">
        <f>SUMIFS(용기수불기초자료!$D$3:$D$4794,용기수불기초자료!$B$3:$B$4794,A172,용기수불기초자료!$C$3:$C$4794,$DV$3)</f>
        <v>0</v>
      </c>
      <c r="DX172" s="551">
        <f>SUMIFS(용기수불기초자료!$G$3:$G$4794,용기수불기초자료!$B$3:$B$4794,A172,용기수불기초자료!$C$3:$C$4794,$DV$3)</f>
        <v>0</v>
      </c>
      <c r="DY172" s="548">
        <f t="shared" si="1567"/>
        <v>0</v>
      </c>
      <c r="DZ172" s="549">
        <v>0</v>
      </c>
      <c r="EA172" s="550">
        <f>SUMIFS(용기수불기초자료!$D$3:$D$4794,용기수불기초자료!$B$3:$B$4794,A172,용기수불기초자료!$C$3:$C$4794,$DZ$3)</f>
        <v>0</v>
      </c>
      <c r="EB172" s="551">
        <f>SUMIFS(용기수불기초자료!$G$3:$G$4794,용기수불기초자료!$B$3:$B$4794,A172,용기수불기초자료!$C$3:$C$4794,$DZ$3)</f>
        <v>0</v>
      </c>
      <c r="EC172" s="547">
        <f t="shared" si="1568"/>
        <v>0</v>
      </c>
      <c r="ED172" s="552">
        <v>0</v>
      </c>
      <c r="EE172" s="550">
        <f>SUMIFS(용기수불기초자료!$D$3:$D$4794,용기수불기초자료!$B$3:$B$4794,A172,용기수불기초자료!$C$3:$C$4794,$ED$3)</f>
        <v>0</v>
      </c>
      <c r="EF172" s="551">
        <f>SUMIFS(용기수불기초자료!$G$3:$G$4794,용기수불기초자료!$B$3:$B$4794,A172,용기수불기초자료!$C$3:$C$4794,$ED$3)</f>
        <v>0</v>
      </c>
      <c r="EG172" s="548">
        <f t="shared" si="1569"/>
        <v>0</v>
      </c>
      <c r="EH172" s="552">
        <v>0</v>
      </c>
      <c r="EI172" s="550">
        <f>SUMIFS(용기수불기초자료!$D$3:$D$4794,용기수불기초자료!$B$3:$B$4794,A172,용기수불기초자료!$C$3:$C$4794,$EH$3)</f>
        <v>0</v>
      </c>
      <c r="EJ172" s="551">
        <f>SUMIFS(용기수불기초자료!$G$3:$G$4794,용기수불기초자료!$B$3:$B$4794,A172,용기수불기초자료!$C$3:$C$4794,$EH$3)</f>
        <v>0</v>
      </c>
      <c r="EK172" s="548">
        <f t="shared" si="1570"/>
        <v>0</v>
      </c>
      <c r="EL172" s="549">
        <v>0</v>
      </c>
      <c r="EM172" s="550">
        <f>SUMIFS(용기수불기초자료!$D$3:$D$4794,용기수불기초자료!$B$3:$B$4794,A172,용기수불기초자료!$C$3:$C$4794,$EL$3)</f>
        <v>0</v>
      </c>
      <c r="EN172" s="551">
        <f>SUMIFS(용기수불기초자료!$G$3:$G$4794,용기수불기초자료!$B$3:$B$4794,A172,용기수불기초자료!$C$3:$C$4794,$EL$3)</f>
        <v>0</v>
      </c>
      <c r="EO172" s="547">
        <f t="shared" si="1571"/>
        <v>0</v>
      </c>
      <c r="EP172" s="552">
        <v>0</v>
      </c>
      <c r="EQ172" s="550">
        <f>SUMIFS(용기수불기초자료!$D$3:$D$4794,용기수불기초자료!$B$3:$B$4794,A172,용기수불기초자료!$C$3:$C$4794,$EP$3)</f>
        <v>0</v>
      </c>
      <c r="ER172" s="551">
        <f>SUMIFS(용기수불기초자료!$G$3:$G$4794,용기수불기초자료!$B$3:$B$4794,A172,용기수불기초자료!$C$3:$C$4794,$EP$3)</f>
        <v>0</v>
      </c>
      <c r="ES172" s="548">
        <f t="shared" si="1572"/>
        <v>0</v>
      </c>
      <c r="ET172" s="552">
        <v>0</v>
      </c>
      <c r="EU172" s="550">
        <f>SUMIFS(용기수불기초자료!$D$3:$D$4794,용기수불기초자료!$B$3:$B$4794,A172,용기수불기초자료!$C$3:$C$4794,$ET$3)</f>
        <v>0</v>
      </c>
      <c r="EV172" s="551">
        <f>SUMIFS(용기수불기초자료!$G$3:$G$4794,용기수불기초자료!$B$3:$B$4794,A172,용기수불기초자료!$C$3:$C$4794,$ET$3)</f>
        <v>0</v>
      </c>
      <c r="EW172" s="548">
        <f t="shared" si="1573"/>
        <v>0</v>
      </c>
      <c r="EX172" s="552">
        <v>0</v>
      </c>
      <c r="EY172" s="550">
        <f>SUMIFS(용기수불기초자료!$D$3:$D$4794,용기수불기초자료!$B$3:$B$4794,A172,용기수불기초자료!$C$3:$C$4794,$EX$3)</f>
        <v>0</v>
      </c>
      <c r="EZ172" s="551">
        <f>SUMIFS(용기수불기초자료!$G$3:$G$4794,용기수불기초자료!$B$3:$B$4794,A172,용기수불기초자료!$C$3:$C$4794,$EX$3)</f>
        <v>0</v>
      </c>
      <c r="FA172" s="554">
        <f t="shared" si="1574"/>
        <v>0</v>
      </c>
      <c r="FB172" s="552">
        <v>0</v>
      </c>
      <c r="FC172" s="555">
        <f>SUMIFS(용기수불기초자료!$D$3:$D$4794,용기수불기초자료!$B$3:$B$4794,A172,용기수불기초자료!$C$3:$C$4794,$FB$3)</f>
        <v>0</v>
      </c>
      <c r="FD172" s="555">
        <f>SUMIFS(용기수불기초자료!$G$3:$G$4794,용기수불기초자료!$B$3:$B$4794,A172,용기수불기초자료!$C$3:$C$4794,$FB$3)</f>
        <v>0</v>
      </c>
      <c r="FE172" s="554">
        <f t="shared" si="1575"/>
        <v>0</v>
      </c>
      <c r="FF172" s="552">
        <v>0</v>
      </c>
      <c r="FG172" s="555">
        <f>SUMIFS(용기수불기초자료!$D$3:$D$4794,용기수불기초자료!$B$3:$B$4794,A172,용기수불기초자료!$C$3:$C$4794,$FF$3)</f>
        <v>0</v>
      </c>
      <c r="FH172" s="555">
        <f>SUMIFS(용기수불기초자료!$G$3:$G$4794,용기수불기초자료!$B$3:$B$4794,A172,용기수불기초자료!$C$3:$C$4794,$FF$3)</f>
        <v>0</v>
      </c>
      <c r="FI172" s="554">
        <f>FF172+FG172-FH172</f>
        <v>0</v>
      </c>
      <c r="FJ172" s="552">
        <v>0</v>
      </c>
      <c r="FK172" s="555">
        <f>SUMIFS(용기수불기초자료!$D$3:$D$4794,용기수불기초자료!$B$3:$B$4794,$A172,용기수불기초자료!$C$3:$C$4794,$FJ$3)</f>
        <v>0</v>
      </c>
      <c r="FL172" s="555">
        <f>SUMIFS(용기수불기초자료!$G$3:$G$4794,용기수불기초자료!$B$3:$B$4794,$A172,용기수불기초자료!$C$3:$C$4794,$FJ$3)</f>
        <v>0</v>
      </c>
      <c r="FM172" s="554">
        <f>FJ172+FK172-FL172</f>
        <v>0</v>
      </c>
      <c r="FN172" s="552">
        <v>0</v>
      </c>
      <c r="FO172" s="555">
        <f>SUMIFS(용기수불기초자료!$D$3:$D$4794,용기수불기초자료!$B$3:$B$4794,$A172,용기수불기초자료!$C$3:$C$4794,$FN$3)</f>
        <v>0</v>
      </c>
      <c r="FP172" s="555">
        <f>SUMIFS(용기수불기초자료!$G$3:$G$4794,용기수불기초자료!$B$3:$B$4794,$A172,용기수불기초자료!$C$3:$C$4794,$FN$3)</f>
        <v>0</v>
      </c>
      <c r="FQ172" s="554">
        <f>FN172+FO172-FP172</f>
        <v>0</v>
      </c>
      <c r="FR172" s="558">
        <v>0</v>
      </c>
      <c r="FS172" s="582">
        <f>SUMIF(기화기수불!$B$4:$B$628,A172,기화기수불!$D$4:$D$628)</f>
        <v>0</v>
      </c>
      <c r="FT172" s="582">
        <f>SUMIF(기화기수불!$B$4:$B$628,A172,기화기수불!$C$4:$C$628)</f>
        <v>0</v>
      </c>
      <c r="FU172" s="559">
        <f t="shared" si="1576"/>
        <v>0</v>
      </c>
      <c r="FW172" s="228"/>
    </row>
    <row r="173" spans="1:179" s="663" customFormat="1" x14ac:dyDescent="0.3">
      <c r="A173" s="734" t="s">
        <v>1120</v>
      </c>
      <c r="B173" s="730">
        <f t="shared" si="920"/>
        <v>0</v>
      </c>
      <c r="C173" s="731">
        <f t="shared" si="921"/>
        <v>0</v>
      </c>
      <c r="D173" s="731">
        <f t="shared" si="922"/>
        <v>0</v>
      </c>
      <c r="E173" s="732">
        <f t="shared" si="923"/>
        <v>0</v>
      </c>
      <c r="F173" s="655">
        <v>0</v>
      </c>
      <c r="G173" s="656">
        <f>SUMIFS(용기수불기초자료!$D$3:$D$4794,용기수불기초자료!$B$3:$B$4794,A173,용기수불기초자료!$C$3:$C$4794,$F$3)</f>
        <v>0</v>
      </c>
      <c r="H173" s="657">
        <f>SUMIFS(용기수불기초자료!$G$3:$G$4794,용기수불기초자료!$B$3:$B$4794,A173,용기수불기초자료!$C$3:$C$4794,$F$3)</f>
        <v>0</v>
      </c>
      <c r="I173" s="653">
        <f>F173+G173-H173</f>
        <v>0</v>
      </c>
      <c r="J173" s="658">
        <v>0</v>
      </c>
      <c r="K173" s="656">
        <f>SUMIFS(용기수불기초자료!$D$3:$D$4794,용기수불기초자료!$B$3:$B$4794,A173,용기수불기초자료!$C$3:$C$4794,$J$3)</f>
        <v>0</v>
      </c>
      <c r="L173" s="657">
        <f>SUMIFS(용기수불기초자료!$G$3:$G$4794,용기수불기초자료!$B$3:$B$4794,A173,용기수불기초자료!$C$3:$C$4794,$J$3)</f>
        <v>0</v>
      </c>
      <c r="M173" s="654">
        <f t="shared" ref="M173" si="1578">J173+K173-L173</f>
        <v>0</v>
      </c>
      <c r="N173" s="655">
        <v>0</v>
      </c>
      <c r="O173" s="656">
        <f>SUMIFS(용기수불기초자료!$D$3:$D$4794,용기수불기초자료!$B$3:$B$4794,A173,용기수불기초자료!$C$3:$C$4794,$N$3)</f>
        <v>0</v>
      </c>
      <c r="P173" s="657">
        <f>SUMIFS(용기수불기초자료!$G$3:$G$4794,용기수불기초자료!$B$3:$B$4794,A173,용기수불기초자료!$C$3:$C$4794,$N$3)</f>
        <v>0</v>
      </c>
      <c r="Q173" s="653">
        <f>N173+O173-P173</f>
        <v>0</v>
      </c>
      <c r="R173" s="658">
        <v>0</v>
      </c>
      <c r="S173" s="657">
        <f>SUMIFS(용기수불기초자료!$D$3:$D$4794,용기수불기초자료!$B$3:$B$4794,A173,용기수불기초자료!$C$3:$C$4794,$R$3)</f>
        <v>0</v>
      </c>
      <c r="T173" s="657">
        <f>SUMIFS(용기수불기초자료!$G$3:$G$4794,용기수불기초자료!$B$3:$B$4794,A173,용기수불기초자료!$C$3:$C$4794,$R$3)</f>
        <v>0</v>
      </c>
      <c r="U173" s="654">
        <f t="shared" ref="U173" si="1579">R173+S173-T173</f>
        <v>0</v>
      </c>
      <c r="V173" s="655">
        <v>0</v>
      </c>
      <c r="W173" s="657">
        <f>SUMIFS(용기수불기초자료!$D$3:$D$4794,용기수불기초자료!$B$3:$B$4794,A173,용기수불기초자료!$C$3:$C$4794,$V$3)</f>
        <v>0</v>
      </c>
      <c r="X173" s="657">
        <f>SUMIFS(용기수불기초자료!$G$3:$G$4794,용기수불기초자료!$B$3:$B$4794,A173,용기수불기초자료!$C$3:$C$4794,$V$3)</f>
        <v>0</v>
      </c>
      <c r="Y173" s="653">
        <f t="shared" ref="Y173" si="1580">V173+W173-X173</f>
        <v>0</v>
      </c>
      <c r="Z173" s="658">
        <v>0</v>
      </c>
      <c r="AA173" s="657">
        <f>SUMIFS(용기수불기초자료!$D$3:$D$4794,용기수불기초자료!$B$3:$B$4794,A173,용기수불기초자료!$C$3:$C$4794,$Z$3)</f>
        <v>0</v>
      </c>
      <c r="AB173" s="657">
        <f>SUMIFS(용기수불기초자료!$G$3:$G$4794,용기수불기초자료!$B$3:$B$4794,A173,용기수불기초자료!$C$3:$C$4794,$Z$3)</f>
        <v>0</v>
      </c>
      <c r="AC173" s="654">
        <f t="shared" ref="AC173" si="1581">Z173+AA173-AB173</f>
        <v>0</v>
      </c>
      <c r="AD173" s="658">
        <v>0</v>
      </c>
      <c r="AE173" s="657">
        <f>SUMIFS(용기수불기초자료!$D$3:$D$4794,용기수불기초자료!$B$3:$B$4794,A173,용기수불기초자료!$C$3:$C$4794,$AD$3)</f>
        <v>0</v>
      </c>
      <c r="AF173" s="657">
        <f>SUMIFS(용기수불기초자료!$G$3:$G$4794,용기수불기초자료!$B$3:$B$4794,A173,용기수불기초자료!$C$3:$C$4794,$AD$3)</f>
        <v>0</v>
      </c>
      <c r="AG173" s="654">
        <f t="shared" ref="AG173" si="1582">AD173+AE173-AF173</f>
        <v>0</v>
      </c>
      <c r="AH173" s="655">
        <v>0</v>
      </c>
      <c r="AI173" s="657">
        <f>SUMIFS(용기수불기초자료!$D$3:$D$4794,용기수불기초자료!$B$3:$B$4794,A173,용기수불기초자료!$C$3:$C$4794,$AH$3)</f>
        <v>0</v>
      </c>
      <c r="AJ173" s="657">
        <f>SUMIFS(용기수불기초자료!$G$3:$G$4794,용기수불기초자료!$B$3:$B$4794,A173,용기수불기초자료!$C$3:$C$4794,$AH$3)</f>
        <v>0</v>
      </c>
      <c r="AK173" s="653">
        <f>AH173+AI173-AJ173</f>
        <v>0</v>
      </c>
      <c r="AL173" s="658">
        <v>0</v>
      </c>
      <c r="AM173" s="657">
        <f>SUMIFS(용기수불기초자료!$D$3:$D$4794,용기수불기초자료!$B$3:$B$4794,A173,용기수불기초자료!$C$3:$C$4794,$AL$3)</f>
        <v>0</v>
      </c>
      <c r="AN173" s="657">
        <f>SUMIFS(용기수불기초자료!$G$3:$G$4794,용기수불기초자료!$B$3:$B$4794,A173,용기수불기초자료!$C$3:$C$4794,$AL$3)</f>
        <v>0</v>
      </c>
      <c r="AO173" s="654">
        <f>AL173+AM173-AN173</f>
        <v>0</v>
      </c>
      <c r="AP173" s="658">
        <v>0</v>
      </c>
      <c r="AQ173" s="657">
        <f>SUMIFS(용기수불기초자료!$D$3:$D$4794,용기수불기초자료!$B$3:$B$4794,A173,용기수불기초자료!$C$3:$C$4794,$AP$3)</f>
        <v>0</v>
      </c>
      <c r="AR173" s="657">
        <f>SUMIFS(용기수불기초자료!$G$3:$G$4794,용기수불기초자료!$B$3:$B$4794,A173,용기수불기초자료!$C$3:$C$4794,$AP$3)</f>
        <v>0</v>
      </c>
      <c r="AS173" s="654">
        <f t="shared" ref="AS173" si="1583">AP173+AQ173-AR173</f>
        <v>0</v>
      </c>
      <c r="AT173" s="658">
        <v>0</v>
      </c>
      <c r="AU173" s="657">
        <f>SUMIFS(용기수불기초자료!$D$3:$D$4794,용기수불기초자료!$B$3:$B$4794,A173,용기수불기초자료!$C$3:$C$4794,$AT$3)</f>
        <v>0</v>
      </c>
      <c r="AV173" s="657">
        <f>SUMIFS(용기수불기초자료!$G$3:$G$4794,용기수불기초자료!$B$3:$B$4794,A173,용기수불기초자료!$C$3:$C$4794,$AT$3)</f>
        <v>0</v>
      </c>
      <c r="AW173" s="654">
        <f>AT173+AU173-AV173</f>
        <v>0</v>
      </c>
      <c r="AX173" s="655">
        <v>0</v>
      </c>
      <c r="AY173" s="656">
        <f>SUMIFS(용기수불기초자료!$D$3:$D$4794,용기수불기초자료!$B$3:$B$4794,A173,용기수불기초자료!$C$3:$C$4794,$AX$3)</f>
        <v>0</v>
      </c>
      <c r="AZ173" s="657">
        <f>SUMIFS(용기수불기초자료!$G$3:$G$4794,용기수불기초자료!$B$3:$B$4794,A173,용기수불기초자료!$C$3:$C$4794,$AX$3)</f>
        <v>0</v>
      </c>
      <c r="BA173" s="653">
        <f t="shared" ref="BA173" si="1584">AX173+AY173-AZ173</f>
        <v>0</v>
      </c>
      <c r="BB173" s="658">
        <v>0</v>
      </c>
      <c r="BC173" s="656">
        <f>SUMIFS(용기수불기초자료!$D$3:$D$4794,용기수불기초자료!$B$3:$B$4794,A173,용기수불기초자료!$C$3:$C$4794,$BB$3)</f>
        <v>0</v>
      </c>
      <c r="BD173" s="657">
        <f>SUMIFS(용기수불기초자료!$G$3:$G$4794,용기수불기초자료!$B$3:$B$4794,A173,용기수불기초자료!$C$3:$C$4794,$BB$3)</f>
        <v>0</v>
      </c>
      <c r="BE173" s="654">
        <f t="shared" ref="BE173" si="1585">BB173+BC173-BD173</f>
        <v>0</v>
      </c>
      <c r="BF173" s="655">
        <v>0</v>
      </c>
      <c r="BG173" s="656">
        <f>SUMIFS(용기수불기초자료!$D$3:$D$4794,용기수불기초자료!$B$3:$B$4794,A173,용기수불기초자료!$C$3:$C$4794,$BF$3)</f>
        <v>0</v>
      </c>
      <c r="BH173" s="657">
        <f>SUMIFS(용기수불기초자료!$G$3:$G$4794,용기수불기초자료!$B$3:$B$4794,A173,용기수불기초자료!$C$3:$C$4794,$BF$3)</f>
        <v>0</v>
      </c>
      <c r="BI173" s="653">
        <f t="shared" ref="BI173" si="1586">BF173+BG173-BH173</f>
        <v>0</v>
      </c>
      <c r="BJ173" s="658">
        <v>0</v>
      </c>
      <c r="BK173" s="656">
        <f>SUMIFS(용기수불기초자료!$D$3:$D$4794,용기수불기초자료!$B$3:$B$4794,A173,용기수불기초자료!$C$3:$C$4794,$BJ$3)</f>
        <v>0</v>
      </c>
      <c r="BL173" s="657">
        <f>SUMIFS(용기수불기초자료!$G$3:$G$4794,용기수불기초자료!$B$3:$B$4794,A173,용기수불기초자료!$C$3:$C$4794,$BJ$3)</f>
        <v>0</v>
      </c>
      <c r="BM173" s="654">
        <f t="shared" ref="BM173" si="1587">BJ173+BK173-BL173</f>
        <v>0</v>
      </c>
      <c r="BN173" s="658">
        <v>0</v>
      </c>
      <c r="BO173" s="656">
        <f>SUMIFS(용기수불기초자료!$D$3:$D$4794,용기수불기초자료!$B$3:$B$4794,A173,용기수불기초자료!$C$3:$C$4794,$BN$3)</f>
        <v>0</v>
      </c>
      <c r="BP173" s="657">
        <f>SUMIFS(용기수불기초자료!$G$3:$G$4794,용기수불기초자료!$B$3:$B$4794,A173,용기수불기초자료!$C$3:$C$4794,$BN$3)</f>
        <v>0</v>
      </c>
      <c r="BQ173" s="654">
        <f t="shared" ref="BQ173" si="1588">BN173+BO173-BP173</f>
        <v>0</v>
      </c>
      <c r="BR173" s="658">
        <v>0</v>
      </c>
      <c r="BS173" s="656">
        <f>SUMIFS(용기수불기초자료!$D$3:$D$4794,용기수불기초자료!$B$3:$B$4794,A173,용기수불기초자료!$C$3:$C$4794,$BR$3)</f>
        <v>0</v>
      </c>
      <c r="BT173" s="657">
        <f>SUMIFS(용기수불기초자료!$G$3:$G$4794,용기수불기초자료!$B$3:$B$4794,A173,용기수불기초자료!$C$3:$C$4794,$BR$3)</f>
        <v>0</v>
      </c>
      <c r="BU173" s="654">
        <f t="shared" ref="BU173" si="1589">BR173+BS173-BT173</f>
        <v>0</v>
      </c>
      <c r="BV173" s="655">
        <v>0</v>
      </c>
      <c r="BW173" s="656">
        <f>SUMIFS(용기수불기초자료!$D$3:$D$4794,용기수불기초자료!$B$3:$B$4794,A173,용기수불기초자료!$C$3:$C$4794,$BV$3)</f>
        <v>0</v>
      </c>
      <c r="BX173" s="657">
        <f>SUMIFS(용기수불기초자료!$G$3:$G$4794,용기수불기초자료!$B$3:$B$4794,A173,용기수불기초자료!$C$3:$C$4794,$BV$3)</f>
        <v>0</v>
      </c>
      <c r="BY173" s="653">
        <f t="shared" ref="BY173" si="1590">BV173+BW173-BX173</f>
        <v>0</v>
      </c>
      <c r="BZ173" s="658">
        <v>0</v>
      </c>
      <c r="CA173" s="656">
        <f>SUMIFS(용기수불기초자료!$D$3:$D$4794,용기수불기초자료!$B$3:$B$4794,A173,용기수불기초자료!$C$3:$C$4794,$BZ$3)</f>
        <v>0</v>
      </c>
      <c r="CB173" s="657">
        <f>SUMIFS(용기수불기초자료!$G$3:$G$4794,용기수불기초자료!$B$3:$B$4794,A173,용기수불기초자료!$C$3:$C$4794,$BZ$3)</f>
        <v>0</v>
      </c>
      <c r="CC173" s="654">
        <f t="shared" ref="CC173" si="1591">BZ173+CA173-CB173</f>
        <v>0</v>
      </c>
      <c r="CD173" s="658">
        <v>0</v>
      </c>
      <c r="CE173" s="656">
        <f>SUMIFS(용기수불기초자료!$D$3:$D$4794,용기수불기초자료!$B$3:$B$4794,A173,용기수불기초자료!$C$3:$C$4794,$CD$3)</f>
        <v>0</v>
      </c>
      <c r="CF173" s="657">
        <f>SUMIFS(용기수불기초자료!$G$3:$G$4794,용기수불기초자료!$B$3:$B$4794,A173,용기수불기초자료!$C$3:$C$4794,$CD$3)</f>
        <v>0</v>
      </c>
      <c r="CG173" s="654">
        <f t="shared" ref="CG173" si="1592">CD173+CE173-CF173</f>
        <v>0</v>
      </c>
      <c r="CH173" s="658">
        <v>0</v>
      </c>
      <c r="CI173" s="656">
        <f>SUMIFS(용기수불기초자료!$D$3:$D$4794,용기수불기초자료!$B$3:$B$4794,A173,용기수불기초자료!$C$3:$C$4794,$CH$3)</f>
        <v>0</v>
      </c>
      <c r="CJ173" s="657">
        <f>SUMIFS(용기수불기초자료!$G$3:$G$4794,용기수불기초자료!$B$3:$B$4794,A173,용기수불기초자료!$C$3:$C$4794,$CH$3)</f>
        <v>0</v>
      </c>
      <c r="CK173" s="654">
        <f t="shared" ref="CK173" si="1593">CH173+CI173-CJ173</f>
        <v>0</v>
      </c>
      <c r="CL173" s="655">
        <v>0</v>
      </c>
      <c r="CM173" s="656">
        <f>SUMIFS(용기수불기초자료!$D$3:$D$4794,용기수불기초자료!$B$3:$B$4794,A173,용기수불기초자료!$C$3:$C$4794,$CL$3)</f>
        <v>0</v>
      </c>
      <c r="CN173" s="657">
        <f>SUMIFS(용기수불기초자료!$G$3:$G$4794,용기수불기초자료!$B$3:$B$4794,A173,용기수불기초자료!$C$3:$C$4794,$CL$3)</f>
        <v>0</v>
      </c>
      <c r="CO173" s="653">
        <f t="shared" ref="CO173" si="1594">CL173+CM173-CN173</f>
        <v>0</v>
      </c>
      <c r="CP173" s="658">
        <v>0</v>
      </c>
      <c r="CQ173" s="656">
        <f>SUMIFS(용기수불기초자료!$D$3:$D$4794,용기수불기초자료!$B$3:$B$4794,A173,용기수불기초자료!$C$3:$C$4794,$CP$3)</f>
        <v>0</v>
      </c>
      <c r="CR173" s="657">
        <f>SUMIFS(용기수불기초자료!$G$3:$G$4794,용기수불기초자료!$B$3:$B$4794,A173,용기수불기초자료!$C$3:$C$4794,$CP$3)</f>
        <v>0</v>
      </c>
      <c r="CS173" s="654">
        <f t="shared" ref="CS173" si="1595">CP173+CQ173-CR173</f>
        <v>0</v>
      </c>
      <c r="CT173" s="655">
        <v>0</v>
      </c>
      <c r="CU173" s="656">
        <f>SUMIFS(용기수불기초자료!$D$3:$D$4794,용기수불기초자료!$B$3:$B$4794,A173,용기수불기초자료!$C$3:$C$4794,$CT$3)</f>
        <v>0</v>
      </c>
      <c r="CV173" s="657">
        <f>SUMIFS(용기수불기초자료!$G$3:$G$4794,용기수불기초자료!$B$3:$B$4794,A173,용기수불기초자료!$C$3:$C$4794,$CT$3)</f>
        <v>0</v>
      </c>
      <c r="CW173" s="653">
        <f t="shared" ref="CW173" si="1596">CT173+CU173-CV173</f>
        <v>0</v>
      </c>
      <c r="CX173" s="658">
        <v>0</v>
      </c>
      <c r="CY173" s="656">
        <f>SUMIFS(용기수불기초자료!$D$3:$D$4794,용기수불기초자료!$B$3:$B$4794,A173,용기수불기초자료!$C$3:$C$4794,$CX$3)</f>
        <v>0</v>
      </c>
      <c r="CZ173" s="657">
        <f>SUMIFS(용기수불기초자료!$G$3:$G$4794,용기수불기초자료!$B$3:$B$4794,A173,용기수불기초자료!$C$3:$C$4794,$CX$3)</f>
        <v>0</v>
      </c>
      <c r="DA173" s="654">
        <f t="shared" ref="DA173" si="1597">CX173+CY173-CZ173</f>
        <v>0</v>
      </c>
      <c r="DB173" s="655">
        <v>0</v>
      </c>
      <c r="DC173" s="656">
        <f>SUMIFS(용기수불기초자료!$D$3:$D$4794,용기수불기초자료!$B$3:$B$4794,A173,용기수불기초자료!$C$3:$C$4794,$DB$3)</f>
        <v>0</v>
      </c>
      <c r="DD173" s="657">
        <f>SUMIFS(용기수불기초자료!$G$3:$G$4794,용기수불기초자료!$B$3:$B$4794,A173,용기수불기초자료!$C$3:$C$4794,$DB$3)</f>
        <v>0</v>
      </c>
      <c r="DE173" s="653">
        <f t="shared" ref="DE173" si="1598">DB173+DC173-DD173</f>
        <v>0</v>
      </c>
      <c r="DF173" s="658">
        <v>0</v>
      </c>
      <c r="DG173" s="656">
        <f>SUMIFS(용기수불기초자료!$D$3:$D$4794,용기수불기초자료!$B$3:$B$4794,A173,용기수불기초자료!$C$3:$C$4794,$DF$3)</f>
        <v>0</v>
      </c>
      <c r="DH173" s="657">
        <f>SUMIFS(용기수불기초자료!$G$3:$G$4794,용기수불기초자료!$B$3:$B$4794,A173,용기수불기초자료!$C$3:$C$4794,$DF$3)</f>
        <v>0</v>
      </c>
      <c r="DI173" s="654">
        <f t="shared" ref="DI173" si="1599">DF173+DG173-DH173</f>
        <v>0</v>
      </c>
      <c r="DJ173" s="658">
        <v>0</v>
      </c>
      <c r="DK173" s="656">
        <f>SUMIFS(용기수불기초자료!$D$3:$D$4794,용기수불기초자료!$B$3:$B$4794,A173,용기수불기초자료!$C$3:$C$4794,$DJ$3)</f>
        <v>0</v>
      </c>
      <c r="DL173" s="657">
        <f>SUMIFS(용기수불기초자료!$G$3:$G$4794,용기수불기초자료!$B$3:$B$4794,A173,용기수불기초자료!$C$3:$C$4794,$DJ$3)</f>
        <v>0</v>
      </c>
      <c r="DM173" s="654">
        <f t="shared" ref="DM173" si="1600">DJ173+DK173-DL173</f>
        <v>0</v>
      </c>
      <c r="DN173" s="658">
        <v>0</v>
      </c>
      <c r="DO173" s="656">
        <f>SUMIFS(용기수불기초자료!$D$3:$D$4794,용기수불기초자료!$B$3:$B$4794,I173,용기수불기초자료!$C$3:$C$4794,$EX$3)</f>
        <v>0</v>
      </c>
      <c r="DP173" s="657">
        <f>SUMIFS(용기수불기초자료!$G$3:$G$4794,용기수불기초자료!$B$3:$B$4794,I173,용기수불기초자료!$C$3:$C$4794,$EX$3)</f>
        <v>0</v>
      </c>
      <c r="DQ173" s="659">
        <f t="shared" ref="DQ173" si="1601">DN173+DO173-DP173</f>
        <v>0</v>
      </c>
      <c r="DR173" s="655">
        <v>0</v>
      </c>
      <c r="DS173" s="656">
        <f>SUMIFS(용기수불기초자료!$D$3:$D$4794,용기수불기초자료!$B$3:$B$4794,A173,용기수불기초자료!$C$3:$C$4794,$DR$3)</f>
        <v>0</v>
      </c>
      <c r="DT173" s="657">
        <f>SUMIFS(용기수불기초자료!$G$3:$G$4794,용기수불기초자료!$B$3:$B$4794,A173,용기수불기초자료!$C$3:$C$4794,$DR$3)</f>
        <v>0</v>
      </c>
      <c r="DU173" s="653">
        <f>DR173+DS173-DT173</f>
        <v>0</v>
      </c>
      <c r="DV173" s="658">
        <v>0</v>
      </c>
      <c r="DW173" s="656">
        <f>SUMIFS(용기수불기초자료!$D$3:$D$4794,용기수불기초자료!$B$3:$B$4794,A173,용기수불기초자료!$C$3:$C$4794,$DV$3)</f>
        <v>0</v>
      </c>
      <c r="DX173" s="657">
        <f>SUMIFS(용기수불기초자료!$G$3:$G$4794,용기수불기초자료!$B$3:$B$4794,A173,용기수불기초자료!$C$3:$C$4794,$DV$3)</f>
        <v>0</v>
      </c>
      <c r="DY173" s="654">
        <f t="shared" ref="DY173" si="1602">DV173+DW173-DX173</f>
        <v>0</v>
      </c>
      <c r="DZ173" s="655">
        <v>0</v>
      </c>
      <c r="EA173" s="656">
        <f>SUMIFS(용기수불기초자료!$D$3:$D$4794,용기수불기초자료!$B$3:$B$4794,A173,용기수불기초자료!$C$3:$C$4794,$DZ$3)</f>
        <v>0</v>
      </c>
      <c r="EB173" s="657">
        <f>SUMIFS(용기수불기초자료!$G$3:$G$4794,용기수불기초자료!$B$3:$B$4794,A173,용기수불기초자료!$C$3:$C$4794,$DZ$3)</f>
        <v>0</v>
      </c>
      <c r="EC173" s="653">
        <f t="shared" ref="EC173" si="1603">DZ173+EA173-EB173</f>
        <v>0</v>
      </c>
      <c r="ED173" s="658">
        <v>0</v>
      </c>
      <c r="EE173" s="656">
        <f>SUMIFS(용기수불기초자료!$D$3:$D$4794,용기수불기초자료!$B$3:$B$4794,A173,용기수불기초자료!$C$3:$C$4794,$ED$3)</f>
        <v>0</v>
      </c>
      <c r="EF173" s="657">
        <f>SUMIFS(용기수불기초자료!$G$3:$G$4794,용기수불기초자료!$B$3:$B$4794,A173,용기수불기초자료!$C$3:$C$4794,$ED$3)</f>
        <v>0</v>
      </c>
      <c r="EG173" s="654">
        <f t="shared" ref="EG173" si="1604">ED173+EE173-EF173</f>
        <v>0</v>
      </c>
      <c r="EH173" s="658">
        <v>0</v>
      </c>
      <c r="EI173" s="656">
        <f>SUMIFS(용기수불기초자료!$D$3:$D$4794,용기수불기초자료!$B$3:$B$4794,A173,용기수불기초자료!$C$3:$C$4794,$EH$3)</f>
        <v>0</v>
      </c>
      <c r="EJ173" s="657">
        <f>SUMIFS(용기수불기초자료!$G$3:$G$4794,용기수불기초자료!$B$3:$B$4794,A173,용기수불기초자료!$C$3:$C$4794,$EH$3)</f>
        <v>0</v>
      </c>
      <c r="EK173" s="654">
        <f t="shared" ref="EK173" si="1605">EH173+EI173-EJ173</f>
        <v>0</v>
      </c>
      <c r="EL173" s="655">
        <v>0</v>
      </c>
      <c r="EM173" s="656">
        <f>SUMIFS(용기수불기초자료!$D$3:$D$4794,용기수불기초자료!$B$3:$B$4794,A173,용기수불기초자료!$C$3:$C$4794,$EL$3)</f>
        <v>0</v>
      </c>
      <c r="EN173" s="657">
        <f>SUMIFS(용기수불기초자료!$G$3:$G$4794,용기수불기초자료!$B$3:$B$4794,A173,용기수불기초자료!$C$3:$C$4794,$EL$3)</f>
        <v>0</v>
      </c>
      <c r="EO173" s="653">
        <f t="shared" ref="EO173" si="1606">EL173+EM173-EN173</f>
        <v>0</v>
      </c>
      <c r="EP173" s="658">
        <v>0</v>
      </c>
      <c r="EQ173" s="656">
        <f>SUMIFS(용기수불기초자료!$D$3:$D$4794,용기수불기초자료!$B$3:$B$4794,A173,용기수불기초자료!$C$3:$C$4794,$EP$3)</f>
        <v>0</v>
      </c>
      <c r="ER173" s="657">
        <f>SUMIFS(용기수불기초자료!$G$3:$G$4794,용기수불기초자료!$B$3:$B$4794,A173,용기수불기초자료!$C$3:$C$4794,$EP$3)</f>
        <v>0</v>
      </c>
      <c r="ES173" s="654">
        <f t="shared" ref="ES173" si="1607">EP173+EQ173-ER173</f>
        <v>0</v>
      </c>
      <c r="ET173" s="658">
        <v>0</v>
      </c>
      <c r="EU173" s="656">
        <f>SUMIFS(용기수불기초자료!$D$3:$D$4794,용기수불기초자료!$B$3:$B$4794,A173,용기수불기초자료!$C$3:$C$4794,$ET$3)</f>
        <v>0</v>
      </c>
      <c r="EV173" s="657">
        <f>SUMIFS(용기수불기초자료!$G$3:$G$4794,용기수불기초자료!$B$3:$B$4794,A173,용기수불기초자료!$C$3:$C$4794,$ET$3)</f>
        <v>0</v>
      </c>
      <c r="EW173" s="654">
        <f t="shared" ref="EW173" si="1608">ET173+EU173-EV173</f>
        <v>0</v>
      </c>
      <c r="EX173" s="658">
        <v>0</v>
      </c>
      <c r="EY173" s="656">
        <f>SUMIFS(용기수불기초자료!$D$3:$D$4794,용기수불기초자료!$B$3:$B$4794,A173,용기수불기초자료!$C$3:$C$4794,$EX$3)</f>
        <v>0</v>
      </c>
      <c r="EZ173" s="657">
        <f>SUMIFS(용기수불기초자료!$G$3:$G$4794,용기수불기초자료!$B$3:$B$4794,A173,용기수불기초자료!$C$3:$C$4794,$EX$3)</f>
        <v>0</v>
      </c>
      <c r="FA173" s="659">
        <f t="shared" ref="FA173" si="1609">EX173+EY173-EZ173</f>
        <v>0</v>
      </c>
      <c r="FB173" s="658">
        <v>0</v>
      </c>
      <c r="FC173" s="656">
        <f>SUMIFS(용기수불기초자료!$D$3:$D$4794,용기수불기초자료!$B$3:$B$4794,A173,용기수불기초자료!$C$3:$C$4794,$FB$3)</f>
        <v>0</v>
      </c>
      <c r="FD173" s="657">
        <f>SUMIFS(용기수불기초자료!$G$3:$G$4794,용기수불기초자료!$B$3:$B$4794,A173,용기수불기초자료!$C$3:$C$4794,$FB$3)</f>
        <v>0</v>
      </c>
      <c r="FE173" s="659">
        <f t="shared" ref="FE173" si="1610">FB173+FC173-FD173</f>
        <v>0</v>
      </c>
      <c r="FF173" s="658">
        <v>0</v>
      </c>
      <c r="FG173" s="660">
        <f>SUMIFS(용기수불기초자료!$D$3:$D$4794,용기수불기초자료!$B$3:$B$4794,A173,용기수불기초자료!$C$3:$C$4794,$FF$3)</f>
        <v>0</v>
      </c>
      <c r="FH173" s="660">
        <f>SUMIFS(용기수불기초자료!$G$3:$G$4794,용기수불기초자료!$B$3:$B$4794,A173,용기수불기초자료!$C$3:$C$4794,$FF$3)</f>
        <v>0</v>
      </c>
      <c r="FI173" s="659">
        <f t="shared" ref="FI173" si="1611">FF173+FG173-FH173</f>
        <v>0</v>
      </c>
      <c r="FJ173" s="658">
        <v>0</v>
      </c>
      <c r="FK173" s="660">
        <f>SUMIFS(용기수불기초자료!$D$3:$D$4794,용기수불기초자료!$B$3:$B$4794,$A173,용기수불기초자료!$C$3:$C$4794,$FJ$3)</f>
        <v>0</v>
      </c>
      <c r="FL173" s="660">
        <f>SUMIFS(용기수불기초자료!$G$3:$G$4794,용기수불기초자료!$B$3:$B$4794,$A173,용기수불기초자료!$C$3:$C$4794,$FJ$3)</f>
        <v>0</v>
      </c>
      <c r="FM173" s="659">
        <f t="shared" ref="FM173" si="1612">FJ173+FK173-FL173</f>
        <v>0</v>
      </c>
      <c r="FN173" s="658">
        <v>0</v>
      </c>
      <c r="FO173" s="660">
        <f>SUMIFS(용기수불기초자료!$D$3:$D$4794,용기수불기초자료!$B$3:$B$4794,$A173,용기수불기초자료!$C$3:$C$4794,$FN$3)</f>
        <v>0</v>
      </c>
      <c r="FP173" s="660">
        <f>SUMIFS(용기수불기초자료!$G$3:$G$4794,용기수불기초자료!$B$3:$B$4794,$A173,용기수불기초자료!$C$3:$C$4794,$FN$3)</f>
        <v>0</v>
      </c>
      <c r="FQ173" s="659">
        <f t="shared" ref="FQ173" si="1613">FN173+FO173-FP173</f>
        <v>0</v>
      </c>
      <c r="FR173" s="661">
        <v>0</v>
      </c>
      <c r="FS173" s="662">
        <f>SUMIF(기화기수불!$B$4:$B$628,A173,기화기수불!$D$4:$D$628)</f>
        <v>0</v>
      </c>
      <c r="FT173" s="662">
        <f>SUMIF(기화기수불!$B$4:$B$628,A173,기화기수불!$C$4:$C$628)</f>
        <v>0</v>
      </c>
      <c r="FU173" s="669">
        <f>FR173+FS173-FT173</f>
        <v>0</v>
      </c>
    </row>
    <row r="174" spans="1:179" s="663" customFormat="1" ht="17.25" thickBot="1" x14ac:dyDescent="0.35">
      <c r="A174" s="785" t="s">
        <v>1295</v>
      </c>
      <c r="B174" s="777">
        <f t="shared" si="920"/>
        <v>0</v>
      </c>
      <c r="C174" s="778">
        <f t="shared" si="921"/>
        <v>0</v>
      </c>
      <c r="D174" s="778">
        <f t="shared" si="922"/>
        <v>0</v>
      </c>
      <c r="E174" s="779">
        <f t="shared" si="923"/>
        <v>0</v>
      </c>
      <c r="F174" s="655">
        <v>0</v>
      </c>
      <c r="G174" s="656">
        <f>SUMIFS(용기수불기초자료!$D$3:$D$4794,용기수불기초자료!$B$3:$B$4794,A174,용기수불기초자료!$C$3:$C$4794,$F$3)</f>
        <v>0</v>
      </c>
      <c r="H174" s="657">
        <f>SUMIFS(용기수불기초자료!$G$3:$G$4794,용기수불기초자료!$B$3:$B$4794,A174,용기수불기초자료!$C$3:$C$4794,$F$3)</f>
        <v>0</v>
      </c>
      <c r="I174" s="653">
        <f>F174+G174-H174</f>
        <v>0</v>
      </c>
      <c r="J174" s="658">
        <v>0</v>
      </c>
      <c r="K174" s="656">
        <f>SUMIFS(용기수불기초자료!$D$3:$D$4794,용기수불기초자료!$B$3:$B$4794,A174,용기수불기초자료!$C$3:$C$4794,$J$3)</f>
        <v>0</v>
      </c>
      <c r="L174" s="657">
        <f>SUMIFS(용기수불기초자료!$G$3:$G$4794,용기수불기초자료!$B$3:$B$4794,A174,용기수불기초자료!$C$3:$C$4794,$J$3)</f>
        <v>0</v>
      </c>
      <c r="M174" s="654">
        <f t="shared" ref="M174" si="1614">J174+K174-L174</f>
        <v>0</v>
      </c>
      <c r="N174" s="655">
        <v>0</v>
      </c>
      <c r="O174" s="656">
        <f>SUMIFS(용기수불기초자료!$D$3:$D$4794,용기수불기초자료!$B$3:$B$4794,A174,용기수불기초자료!$C$3:$C$4794,$N$3)</f>
        <v>0</v>
      </c>
      <c r="P174" s="657">
        <f>SUMIFS(용기수불기초자료!$G$3:$G$4794,용기수불기초자료!$B$3:$B$4794,A174,용기수불기초자료!$C$3:$C$4794,$N$3)</f>
        <v>0</v>
      </c>
      <c r="Q174" s="653">
        <f>N174+O174-P174</f>
        <v>0</v>
      </c>
      <c r="R174" s="658">
        <v>0</v>
      </c>
      <c r="S174" s="657">
        <f>SUMIFS(용기수불기초자료!$D$3:$D$4794,용기수불기초자료!$B$3:$B$4794,A174,용기수불기초자료!$C$3:$C$4794,$R$3)</f>
        <v>0</v>
      </c>
      <c r="T174" s="657">
        <f>SUMIFS(용기수불기초자료!$G$3:$G$4794,용기수불기초자료!$B$3:$B$4794,A174,용기수불기초자료!$C$3:$C$4794,$R$3)</f>
        <v>0</v>
      </c>
      <c r="U174" s="654">
        <f t="shared" ref="U174" si="1615">R174+S174-T174</f>
        <v>0</v>
      </c>
      <c r="V174" s="655">
        <v>0</v>
      </c>
      <c r="W174" s="657">
        <f>SUMIFS(용기수불기초자료!$D$3:$D$4794,용기수불기초자료!$B$3:$B$4794,A174,용기수불기초자료!$C$3:$C$4794,$V$3)</f>
        <v>0</v>
      </c>
      <c r="X174" s="657">
        <f>SUMIFS(용기수불기초자료!$G$3:$G$4794,용기수불기초자료!$B$3:$B$4794,A174,용기수불기초자료!$C$3:$C$4794,$V$3)</f>
        <v>0</v>
      </c>
      <c r="Y174" s="653">
        <f t="shared" ref="Y174" si="1616">V174+W174-X174</f>
        <v>0</v>
      </c>
      <c r="Z174" s="658">
        <v>0</v>
      </c>
      <c r="AA174" s="657">
        <f>SUMIFS(용기수불기초자료!$D$3:$D$4794,용기수불기초자료!$B$3:$B$4794,A174,용기수불기초자료!$C$3:$C$4794,$Z$3)</f>
        <v>0</v>
      </c>
      <c r="AB174" s="657">
        <f>SUMIFS(용기수불기초자료!$G$3:$G$4794,용기수불기초자료!$B$3:$B$4794,A174,용기수불기초자료!$C$3:$C$4794,$Z$3)</f>
        <v>0</v>
      </c>
      <c r="AC174" s="654">
        <f t="shared" ref="AC174" si="1617">Z174+AA174-AB174</f>
        <v>0</v>
      </c>
      <c r="AD174" s="658">
        <v>0</v>
      </c>
      <c r="AE174" s="657">
        <f>SUMIFS(용기수불기초자료!$D$3:$D$4794,용기수불기초자료!$B$3:$B$4794,A174,용기수불기초자료!$C$3:$C$4794,$AD$3)</f>
        <v>0</v>
      </c>
      <c r="AF174" s="657">
        <f>SUMIFS(용기수불기초자료!$G$3:$G$4794,용기수불기초자료!$B$3:$B$4794,A174,용기수불기초자료!$C$3:$C$4794,$AD$3)</f>
        <v>0</v>
      </c>
      <c r="AG174" s="654">
        <f t="shared" ref="AG174" si="1618">AD174+AE174-AF174</f>
        <v>0</v>
      </c>
      <c r="AH174" s="655">
        <v>0</v>
      </c>
      <c r="AI174" s="657">
        <f>SUMIFS(용기수불기초자료!$D$3:$D$4794,용기수불기초자료!$B$3:$B$4794,A174,용기수불기초자료!$C$3:$C$4794,$AH$3)</f>
        <v>0</v>
      </c>
      <c r="AJ174" s="657">
        <f>SUMIFS(용기수불기초자료!$G$3:$G$4794,용기수불기초자료!$B$3:$B$4794,A174,용기수불기초자료!$C$3:$C$4794,$AH$3)</f>
        <v>0</v>
      </c>
      <c r="AK174" s="653">
        <f>AH174+AI174-AJ174</f>
        <v>0</v>
      </c>
      <c r="AL174" s="658">
        <v>0</v>
      </c>
      <c r="AM174" s="657">
        <f>SUMIFS(용기수불기초자료!$D$3:$D$4794,용기수불기초자료!$B$3:$B$4794,A174,용기수불기초자료!$C$3:$C$4794,$AL$3)</f>
        <v>0</v>
      </c>
      <c r="AN174" s="657">
        <f>SUMIFS(용기수불기초자료!$G$3:$G$4794,용기수불기초자료!$B$3:$B$4794,A174,용기수불기초자료!$C$3:$C$4794,$AL$3)</f>
        <v>0</v>
      </c>
      <c r="AO174" s="654">
        <f>AL174+AM174-AN174</f>
        <v>0</v>
      </c>
      <c r="AP174" s="658">
        <v>0</v>
      </c>
      <c r="AQ174" s="657">
        <f>SUMIFS(용기수불기초자료!$D$3:$D$4794,용기수불기초자료!$B$3:$B$4794,A174,용기수불기초자료!$C$3:$C$4794,$AP$3)</f>
        <v>0</v>
      </c>
      <c r="AR174" s="657">
        <f>SUMIFS(용기수불기초자료!$G$3:$G$4794,용기수불기초자료!$B$3:$B$4794,A174,용기수불기초자료!$C$3:$C$4794,$AP$3)</f>
        <v>0</v>
      </c>
      <c r="AS174" s="654">
        <f t="shared" ref="AS174" si="1619">AP174+AQ174-AR174</f>
        <v>0</v>
      </c>
      <c r="AT174" s="658">
        <v>0</v>
      </c>
      <c r="AU174" s="657">
        <f>SUMIFS(용기수불기초자료!$D$3:$D$4794,용기수불기초자료!$B$3:$B$4794,A174,용기수불기초자료!$C$3:$C$4794,$AT$3)</f>
        <v>0</v>
      </c>
      <c r="AV174" s="657">
        <f>SUMIFS(용기수불기초자료!$G$3:$G$4794,용기수불기초자료!$B$3:$B$4794,A174,용기수불기초자료!$C$3:$C$4794,$AT$3)</f>
        <v>0</v>
      </c>
      <c r="AW174" s="654">
        <f>AT174+AU174-AV174</f>
        <v>0</v>
      </c>
      <c r="AX174" s="655">
        <v>0</v>
      </c>
      <c r="AY174" s="656">
        <f>SUMIFS(용기수불기초자료!$D$3:$D$4794,용기수불기초자료!$B$3:$B$4794,A174,용기수불기초자료!$C$3:$C$4794,$AX$3)</f>
        <v>0</v>
      </c>
      <c r="AZ174" s="657">
        <f>SUMIFS(용기수불기초자료!$G$3:$G$4794,용기수불기초자료!$B$3:$B$4794,A174,용기수불기초자료!$C$3:$C$4794,$AX$3)</f>
        <v>0</v>
      </c>
      <c r="BA174" s="653">
        <f t="shared" ref="BA174" si="1620">AX174+AY174-AZ174</f>
        <v>0</v>
      </c>
      <c r="BB174" s="658">
        <v>0</v>
      </c>
      <c r="BC174" s="656">
        <f>SUMIFS(용기수불기초자료!$D$3:$D$4794,용기수불기초자료!$B$3:$B$4794,A174,용기수불기초자료!$C$3:$C$4794,$BB$3)</f>
        <v>0</v>
      </c>
      <c r="BD174" s="657">
        <f>SUMIFS(용기수불기초자료!$G$3:$G$4794,용기수불기초자료!$B$3:$B$4794,A174,용기수불기초자료!$C$3:$C$4794,$BB$3)</f>
        <v>0</v>
      </c>
      <c r="BE174" s="654">
        <f t="shared" ref="BE174" si="1621">BB174+BC174-BD174</f>
        <v>0</v>
      </c>
      <c r="BF174" s="655">
        <v>0</v>
      </c>
      <c r="BG174" s="656">
        <f>SUMIFS(용기수불기초자료!$D$3:$D$4794,용기수불기초자료!$B$3:$B$4794,A174,용기수불기초자료!$C$3:$C$4794,$BF$3)</f>
        <v>0</v>
      </c>
      <c r="BH174" s="657">
        <f>SUMIFS(용기수불기초자료!$G$3:$G$4794,용기수불기초자료!$B$3:$B$4794,A174,용기수불기초자료!$C$3:$C$4794,$BF$3)</f>
        <v>0</v>
      </c>
      <c r="BI174" s="653">
        <f t="shared" ref="BI174" si="1622">BF174+BG174-BH174</f>
        <v>0</v>
      </c>
      <c r="BJ174" s="658">
        <v>0</v>
      </c>
      <c r="BK174" s="656">
        <f>SUMIFS(용기수불기초자료!$D$3:$D$4794,용기수불기초자료!$B$3:$B$4794,A174,용기수불기초자료!$C$3:$C$4794,$BJ$3)</f>
        <v>0</v>
      </c>
      <c r="BL174" s="657">
        <f>SUMIFS(용기수불기초자료!$G$3:$G$4794,용기수불기초자료!$B$3:$B$4794,A174,용기수불기초자료!$C$3:$C$4794,$BJ$3)</f>
        <v>0</v>
      </c>
      <c r="BM174" s="654">
        <f t="shared" ref="BM174" si="1623">BJ174+BK174-BL174</f>
        <v>0</v>
      </c>
      <c r="BN174" s="658">
        <v>0</v>
      </c>
      <c r="BO174" s="656">
        <f>SUMIFS(용기수불기초자료!$D$3:$D$4794,용기수불기초자료!$B$3:$B$4794,A174,용기수불기초자료!$C$3:$C$4794,$BN$3)</f>
        <v>0</v>
      </c>
      <c r="BP174" s="657">
        <f>SUMIFS(용기수불기초자료!$G$3:$G$4794,용기수불기초자료!$B$3:$B$4794,A174,용기수불기초자료!$C$3:$C$4794,$BN$3)</f>
        <v>0</v>
      </c>
      <c r="BQ174" s="654">
        <f t="shared" ref="BQ174" si="1624">BN174+BO174-BP174</f>
        <v>0</v>
      </c>
      <c r="BR174" s="658">
        <v>0</v>
      </c>
      <c r="BS174" s="656">
        <f>SUMIFS(용기수불기초자료!$D$3:$D$4794,용기수불기초자료!$B$3:$B$4794,A174,용기수불기초자료!$C$3:$C$4794,$BR$3)</f>
        <v>0</v>
      </c>
      <c r="BT174" s="657">
        <f>SUMIFS(용기수불기초자료!$G$3:$G$4794,용기수불기초자료!$B$3:$B$4794,A174,용기수불기초자료!$C$3:$C$4794,$BR$3)</f>
        <v>0</v>
      </c>
      <c r="BU174" s="654">
        <f t="shared" ref="BU174" si="1625">BR174+BS174-BT174</f>
        <v>0</v>
      </c>
      <c r="BV174" s="655">
        <v>0</v>
      </c>
      <c r="BW174" s="656">
        <f>SUMIFS(용기수불기초자료!$D$3:$D$4794,용기수불기초자료!$B$3:$B$4794,A174,용기수불기초자료!$C$3:$C$4794,$BV$3)</f>
        <v>0</v>
      </c>
      <c r="BX174" s="657">
        <f>SUMIFS(용기수불기초자료!$G$3:$G$4794,용기수불기초자료!$B$3:$B$4794,A174,용기수불기초자료!$C$3:$C$4794,$BV$3)</f>
        <v>0</v>
      </c>
      <c r="BY174" s="653">
        <f t="shared" ref="BY174" si="1626">BV174+BW174-BX174</f>
        <v>0</v>
      </c>
      <c r="BZ174" s="658">
        <v>0</v>
      </c>
      <c r="CA174" s="656">
        <f>SUMIFS(용기수불기초자료!$D$3:$D$4794,용기수불기초자료!$B$3:$B$4794,A174,용기수불기초자료!$C$3:$C$4794,$BZ$3)</f>
        <v>0</v>
      </c>
      <c r="CB174" s="657">
        <f>SUMIFS(용기수불기초자료!$G$3:$G$4794,용기수불기초자료!$B$3:$B$4794,A174,용기수불기초자료!$C$3:$C$4794,$BZ$3)</f>
        <v>0</v>
      </c>
      <c r="CC174" s="654">
        <f t="shared" ref="CC174" si="1627">BZ174+CA174-CB174</f>
        <v>0</v>
      </c>
      <c r="CD174" s="658">
        <v>0</v>
      </c>
      <c r="CE174" s="656">
        <f>SUMIFS(용기수불기초자료!$D$3:$D$4794,용기수불기초자료!$B$3:$B$4794,A174,용기수불기초자료!$C$3:$C$4794,$CD$3)</f>
        <v>0</v>
      </c>
      <c r="CF174" s="657">
        <f>SUMIFS(용기수불기초자료!$G$3:$G$4794,용기수불기초자료!$B$3:$B$4794,A174,용기수불기초자료!$C$3:$C$4794,$CD$3)</f>
        <v>0</v>
      </c>
      <c r="CG174" s="654">
        <f t="shared" ref="CG174" si="1628">CD174+CE174-CF174</f>
        <v>0</v>
      </c>
      <c r="CH174" s="658">
        <v>0</v>
      </c>
      <c r="CI174" s="656">
        <f>SUMIFS(용기수불기초자료!$D$3:$D$4794,용기수불기초자료!$B$3:$B$4794,A174,용기수불기초자료!$C$3:$C$4794,$CH$3)</f>
        <v>0</v>
      </c>
      <c r="CJ174" s="657">
        <f>SUMIFS(용기수불기초자료!$G$3:$G$4794,용기수불기초자료!$B$3:$B$4794,A174,용기수불기초자료!$C$3:$C$4794,$CH$3)</f>
        <v>0</v>
      </c>
      <c r="CK174" s="654">
        <f t="shared" ref="CK174" si="1629">CH174+CI174-CJ174</f>
        <v>0</v>
      </c>
      <c r="CL174" s="655">
        <v>0</v>
      </c>
      <c r="CM174" s="656">
        <f>SUMIFS(용기수불기초자료!$D$3:$D$4794,용기수불기초자료!$B$3:$B$4794,A174,용기수불기초자료!$C$3:$C$4794,$CL$3)</f>
        <v>0</v>
      </c>
      <c r="CN174" s="657">
        <f>SUMIFS(용기수불기초자료!$G$3:$G$4794,용기수불기초자료!$B$3:$B$4794,A174,용기수불기초자료!$C$3:$C$4794,$CL$3)</f>
        <v>0</v>
      </c>
      <c r="CO174" s="653">
        <f t="shared" ref="CO174" si="1630">CL174+CM174-CN174</f>
        <v>0</v>
      </c>
      <c r="CP174" s="658">
        <v>0</v>
      </c>
      <c r="CQ174" s="656">
        <f>SUMIFS(용기수불기초자료!$D$3:$D$4794,용기수불기초자료!$B$3:$B$4794,A174,용기수불기초자료!$C$3:$C$4794,$CP$3)</f>
        <v>0</v>
      </c>
      <c r="CR174" s="657">
        <f>SUMIFS(용기수불기초자료!$G$3:$G$4794,용기수불기초자료!$B$3:$B$4794,A174,용기수불기초자료!$C$3:$C$4794,$CP$3)</f>
        <v>0</v>
      </c>
      <c r="CS174" s="654">
        <f t="shared" ref="CS174" si="1631">CP174+CQ174-CR174</f>
        <v>0</v>
      </c>
      <c r="CT174" s="655">
        <v>0</v>
      </c>
      <c r="CU174" s="656">
        <f>SUMIFS(용기수불기초자료!$D$3:$D$4794,용기수불기초자료!$B$3:$B$4794,A174,용기수불기초자료!$C$3:$C$4794,$CT$3)</f>
        <v>0</v>
      </c>
      <c r="CV174" s="657">
        <f>SUMIFS(용기수불기초자료!$G$3:$G$4794,용기수불기초자료!$B$3:$B$4794,A174,용기수불기초자료!$C$3:$C$4794,$CT$3)</f>
        <v>0</v>
      </c>
      <c r="CW174" s="653">
        <f t="shared" ref="CW174" si="1632">CT174+CU174-CV174</f>
        <v>0</v>
      </c>
      <c r="CX174" s="658">
        <v>0</v>
      </c>
      <c r="CY174" s="656">
        <f>SUMIFS(용기수불기초자료!$D$3:$D$4794,용기수불기초자료!$B$3:$B$4794,A174,용기수불기초자료!$C$3:$C$4794,$CX$3)</f>
        <v>0</v>
      </c>
      <c r="CZ174" s="657">
        <f>SUMIFS(용기수불기초자료!$G$3:$G$4794,용기수불기초자료!$B$3:$B$4794,A174,용기수불기초자료!$C$3:$C$4794,$CX$3)</f>
        <v>0</v>
      </c>
      <c r="DA174" s="654">
        <f t="shared" ref="DA174" si="1633">CX174+CY174-CZ174</f>
        <v>0</v>
      </c>
      <c r="DB174" s="655">
        <v>0</v>
      </c>
      <c r="DC174" s="656">
        <f>SUMIFS(용기수불기초자료!$D$3:$D$4794,용기수불기초자료!$B$3:$B$4794,A174,용기수불기초자료!$C$3:$C$4794,$DB$3)</f>
        <v>0</v>
      </c>
      <c r="DD174" s="657">
        <f>SUMIFS(용기수불기초자료!$G$3:$G$4794,용기수불기초자료!$B$3:$B$4794,A174,용기수불기초자료!$C$3:$C$4794,$DB$3)</f>
        <v>0</v>
      </c>
      <c r="DE174" s="653">
        <f t="shared" ref="DE174" si="1634">DB174+DC174-DD174</f>
        <v>0</v>
      </c>
      <c r="DF174" s="658">
        <v>0</v>
      </c>
      <c r="DG174" s="656">
        <f>SUMIFS(용기수불기초자료!$D$3:$D$4794,용기수불기초자료!$B$3:$B$4794,A174,용기수불기초자료!$C$3:$C$4794,$DF$3)</f>
        <v>0</v>
      </c>
      <c r="DH174" s="657">
        <f>SUMIFS(용기수불기초자료!$G$3:$G$4794,용기수불기초자료!$B$3:$B$4794,A174,용기수불기초자료!$C$3:$C$4794,$DF$3)</f>
        <v>0</v>
      </c>
      <c r="DI174" s="654">
        <f t="shared" ref="DI174" si="1635">DF174+DG174-DH174</f>
        <v>0</v>
      </c>
      <c r="DJ174" s="658">
        <v>0</v>
      </c>
      <c r="DK174" s="656">
        <f>SUMIFS(용기수불기초자료!$D$3:$D$4794,용기수불기초자료!$B$3:$B$4794,A174,용기수불기초자료!$C$3:$C$4794,$DJ$3)</f>
        <v>0</v>
      </c>
      <c r="DL174" s="657">
        <f>SUMIFS(용기수불기초자료!$G$3:$G$4794,용기수불기초자료!$B$3:$B$4794,A174,용기수불기초자료!$C$3:$C$4794,$DJ$3)</f>
        <v>0</v>
      </c>
      <c r="DM174" s="654">
        <f t="shared" ref="DM174" si="1636">DJ174+DK174-DL174</f>
        <v>0</v>
      </c>
      <c r="DN174" s="658">
        <v>0</v>
      </c>
      <c r="DO174" s="656">
        <f>SUMIFS(용기수불기초자료!$D$3:$D$4794,용기수불기초자료!$B$3:$B$4794,I174,용기수불기초자료!$C$3:$C$4794,$EX$3)</f>
        <v>0</v>
      </c>
      <c r="DP174" s="657">
        <f>SUMIFS(용기수불기초자료!$G$3:$G$4794,용기수불기초자료!$B$3:$B$4794,I174,용기수불기초자료!$C$3:$C$4794,$EX$3)</f>
        <v>0</v>
      </c>
      <c r="DQ174" s="659">
        <f t="shared" ref="DQ174" si="1637">DN174+DO174-DP174</f>
        <v>0</v>
      </c>
      <c r="DR174" s="655">
        <v>0</v>
      </c>
      <c r="DS174" s="656">
        <f>SUMIFS(용기수불기초자료!$D$3:$D$4794,용기수불기초자료!$B$3:$B$4794,A174,용기수불기초자료!$C$3:$C$4794,$DR$3)</f>
        <v>0</v>
      </c>
      <c r="DT174" s="657">
        <f>SUMIFS(용기수불기초자료!$G$3:$G$4794,용기수불기초자료!$B$3:$B$4794,A174,용기수불기초자료!$C$3:$C$4794,$DR$3)</f>
        <v>0</v>
      </c>
      <c r="DU174" s="653">
        <f>DR174+DS174-DT174</f>
        <v>0</v>
      </c>
      <c r="DV174" s="658">
        <v>0</v>
      </c>
      <c r="DW174" s="656">
        <f>SUMIFS(용기수불기초자료!$D$3:$D$4794,용기수불기초자료!$B$3:$B$4794,A174,용기수불기초자료!$C$3:$C$4794,$DV$3)</f>
        <v>0</v>
      </c>
      <c r="DX174" s="657">
        <f>SUMIFS(용기수불기초자료!$G$3:$G$4794,용기수불기초자료!$B$3:$B$4794,A174,용기수불기초자료!$C$3:$C$4794,$DV$3)</f>
        <v>0</v>
      </c>
      <c r="DY174" s="654">
        <f t="shared" ref="DY174" si="1638">DV174+DW174-DX174</f>
        <v>0</v>
      </c>
      <c r="DZ174" s="655">
        <v>0</v>
      </c>
      <c r="EA174" s="656">
        <f>SUMIFS(용기수불기초자료!$D$3:$D$4794,용기수불기초자료!$B$3:$B$4794,A174,용기수불기초자료!$C$3:$C$4794,$DZ$3)</f>
        <v>0</v>
      </c>
      <c r="EB174" s="657">
        <f>SUMIFS(용기수불기초자료!$G$3:$G$4794,용기수불기초자료!$B$3:$B$4794,A174,용기수불기초자료!$C$3:$C$4794,$DZ$3)</f>
        <v>0</v>
      </c>
      <c r="EC174" s="653">
        <f t="shared" ref="EC174" si="1639">DZ174+EA174-EB174</f>
        <v>0</v>
      </c>
      <c r="ED174" s="658">
        <v>0</v>
      </c>
      <c r="EE174" s="656">
        <f>SUMIFS(용기수불기초자료!$D$3:$D$4794,용기수불기초자료!$B$3:$B$4794,A174,용기수불기초자료!$C$3:$C$4794,$ED$3)</f>
        <v>0</v>
      </c>
      <c r="EF174" s="657">
        <f>SUMIFS(용기수불기초자료!$G$3:$G$4794,용기수불기초자료!$B$3:$B$4794,A174,용기수불기초자료!$C$3:$C$4794,$ED$3)</f>
        <v>0</v>
      </c>
      <c r="EG174" s="654">
        <f t="shared" ref="EG174" si="1640">ED174+EE174-EF174</f>
        <v>0</v>
      </c>
      <c r="EH174" s="658">
        <v>0</v>
      </c>
      <c r="EI174" s="656">
        <f>SUMIFS(용기수불기초자료!$D$3:$D$4794,용기수불기초자료!$B$3:$B$4794,A174,용기수불기초자료!$C$3:$C$4794,$EH$3)</f>
        <v>0</v>
      </c>
      <c r="EJ174" s="657">
        <f>SUMIFS(용기수불기초자료!$G$3:$G$4794,용기수불기초자료!$B$3:$B$4794,A174,용기수불기초자료!$C$3:$C$4794,$EH$3)</f>
        <v>0</v>
      </c>
      <c r="EK174" s="654">
        <f t="shared" ref="EK174" si="1641">EH174+EI174-EJ174</f>
        <v>0</v>
      </c>
      <c r="EL174" s="655">
        <v>0</v>
      </c>
      <c r="EM174" s="656">
        <f>SUMIFS(용기수불기초자료!$D$3:$D$4794,용기수불기초자료!$B$3:$B$4794,A174,용기수불기초자료!$C$3:$C$4794,$EL$3)</f>
        <v>0</v>
      </c>
      <c r="EN174" s="657">
        <f>SUMIFS(용기수불기초자료!$G$3:$G$4794,용기수불기초자료!$B$3:$B$4794,A174,용기수불기초자료!$C$3:$C$4794,$EL$3)</f>
        <v>0</v>
      </c>
      <c r="EO174" s="653">
        <f t="shared" ref="EO174" si="1642">EL174+EM174-EN174</f>
        <v>0</v>
      </c>
      <c r="EP174" s="658">
        <v>0</v>
      </c>
      <c r="EQ174" s="656">
        <f>SUMIFS(용기수불기초자료!$D$3:$D$4794,용기수불기초자료!$B$3:$B$4794,A174,용기수불기초자료!$C$3:$C$4794,$EP$3)</f>
        <v>0</v>
      </c>
      <c r="ER174" s="657">
        <f>SUMIFS(용기수불기초자료!$G$3:$G$4794,용기수불기초자료!$B$3:$B$4794,A174,용기수불기초자료!$C$3:$C$4794,$EP$3)</f>
        <v>0</v>
      </c>
      <c r="ES174" s="654">
        <f t="shared" ref="ES174" si="1643">EP174+EQ174-ER174</f>
        <v>0</v>
      </c>
      <c r="ET174" s="658">
        <v>0</v>
      </c>
      <c r="EU174" s="656">
        <f>SUMIFS(용기수불기초자료!$D$3:$D$4794,용기수불기초자료!$B$3:$B$4794,A174,용기수불기초자료!$C$3:$C$4794,$ET$3)</f>
        <v>0</v>
      </c>
      <c r="EV174" s="657">
        <f>SUMIFS(용기수불기초자료!$G$3:$G$4794,용기수불기초자료!$B$3:$B$4794,A174,용기수불기초자료!$C$3:$C$4794,$ET$3)</f>
        <v>0</v>
      </c>
      <c r="EW174" s="654">
        <f t="shared" ref="EW174" si="1644">ET174+EU174-EV174</f>
        <v>0</v>
      </c>
      <c r="EX174" s="658">
        <v>0</v>
      </c>
      <c r="EY174" s="656">
        <f>SUMIFS(용기수불기초자료!$D$3:$D$4794,용기수불기초자료!$B$3:$B$4794,A174,용기수불기초자료!$C$3:$C$4794,$EX$3)</f>
        <v>0</v>
      </c>
      <c r="EZ174" s="657">
        <f>SUMIFS(용기수불기초자료!$G$3:$G$4794,용기수불기초자료!$B$3:$B$4794,A174,용기수불기초자료!$C$3:$C$4794,$EX$3)</f>
        <v>0</v>
      </c>
      <c r="FA174" s="659">
        <f t="shared" ref="FA174" si="1645">EX174+EY174-EZ174</f>
        <v>0</v>
      </c>
      <c r="FB174" s="658">
        <v>0</v>
      </c>
      <c r="FC174" s="656">
        <f>SUMIFS(용기수불기초자료!$D$3:$D$4794,용기수불기초자료!$B$3:$B$4794,A174,용기수불기초자료!$C$3:$C$4794,$FB$3)</f>
        <v>0</v>
      </c>
      <c r="FD174" s="657">
        <f>SUMIFS(용기수불기초자료!$G$3:$G$4794,용기수불기초자료!$B$3:$B$4794,A174,용기수불기초자료!$C$3:$C$4794,$FB$3)</f>
        <v>0</v>
      </c>
      <c r="FE174" s="659">
        <f t="shared" ref="FE174" si="1646">FB174+FC174-FD174</f>
        <v>0</v>
      </c>
      <c r="FF174" s="658">
        <v>0</v>
      </c>
      <c r="FG174" s="660">
        <f>SUMIFS(용기수불기초자료!$D$3:$D$4794,용기수불기초자료!$B$3:$B$4794,A174,용기수불기초자료!$C$3:$C$4794,$FF$3)</f>
        <v>0</v>
      </c>
      <c r="FH174" s="660">
        <f>SUMIFS(용기수불기초자료!$G$3:$G$4794,용기수불기초자료!$B$3:$B$4794,A174,용기수불기초자료!$C$3:$C$4794,$FF$3)</f>
        <v>0</v>
      </c>
      <c r="FI174" s="659">
        <f t="shared" ref="FI174" si="1647">FF174+FG174-FH174</f>
        <v>0</v>
      </c>
      <c r="FJ174" s="658">
        <v>0</v>
      </c>
      <c r="FK174" s="660">
        <f>SUMIFS(용기수불기초자료!$D$3:$D$4794,용기수불기초자료!$B$3:$B$4794,$A174,용기수불기초자료!$C$3:$C$4794,$FJ$3)</f>
        <v>0</v>
      </c>
      <c r="FL174" s="660">
        <f>SUMIFS(용기수불기초자료!$G$3:$G$4794,용기수불기초자료!$B$3:$B$4794,$A174,용기수불기초자료!$C$3:$C$4794,$FJ$3)</f>
        <v>0</v>
      </c>
      <c r="FM174" s="659">
        <f t="shared" ref="FM174" si="1648">FJ174+FK174-FL174</f>
        <v>0</v>
      </c>
      <c r="FN174" s="658">
        <v>0</v>
      </c>
      <c r="FO174" s="660">
        <f>SUMIFS(용기수불기초자료!$D$3:$D$4794,용기수불기초자료!$B$3:$B$4794,$A174,용기수불기초자료!$C$3:$C$4794,$FN$3)</f>
        <v>0</v>
      </c>
      <c r="FP174" s="660">
        <f>SUMIFS(용기수불기초자료!$G$3:$G$4794,용기수불기초자료!$B$3:$B$4794,$A174,용기수불기초자료!$C$3:$C$4794,$FN$3)</f>
        <v>0</v>
      </c>
      <c r="FQ174" s="659">
        <f t="shared" ref="FQ174" si="1649">FN174+FO174-FP174</f>
        <v>0</v>
      </c>
      <c r="FR174" s="661">
        <v>0</v>
      </c>
      <c r="FS174" s="662">
        <f>SUMIF(기화기수불!$B$4:$B$628,A174,기화기수불!$D$4:$D$628)</f>
        <v>0</v>
      </c>
      <c r="FT174" s="662">
        <f>SUMIF(기화기수불!$B$4:$B$628,A174,기화기수불!$C$4:$C$628)</f>
        <v>0</v>
      </c>
      <c r="FU174" s="669">
        <f>FR174+FS174-FT174</f>
        <v>0</v>
      </c>
    </row>
    <row r="175" spans="1:179" x14ac:dyDescent="0.3">
      <c r="A175" s="946" t="s">
        <v>1121</v>
      </c>
      <c r="B175" s="546">
        <f t="shared" si="920"/>
        <v>8</v>
      </c>
      <c r="C175" s="547">
        <f t="shared" si="921"/>
        <v>3</v>
      </c>
      <c r="D175" s="547">
        <f t="shared" si="922"/>
        <v>4</v>
      </c>
      <c r="E175" s="548">
        <f t="shared" si="923"/>
        <v>7</v>
      </c>
      <c r="F175" s="549">
        <v>1</v>
      </c>
      <c r="G175" s="550">
        <f>SUMIFS(용기수불기초자료!$D$3:$D$4794,용기수불기초자료!$B$3:$B$4794,A175,용기수불기초자료!$C$3:$C$4794,$F$3)</f>
        <v>0</v>
      </c>
      <c r="H175" s="551">
        <f>SUMIFS(용기수불기초자료!$G$3:$G$4794,용기수불기초자료!$B$3:$B$4794,A175,용기수불기초자료!$C$3:$C$4794,$F$3)</f>
        <v>0</v>
      </c>
      <c r="I175" s="547">
        <f>F175+G175-H175</f>
        <v>1</v>
      </c>
      <c r="J175" s="552">
        <v>0</v>
      </c>
      <c r="K175" s="550">
        <f>SUMIFS(용기수불기초자료!$D$3:$D$4794,용기수불기초자료!$B$3:$B$4794,A175,용기수불기초자료!$C$3:$C$4794,$J$3)</f>
        <v>0</v>
      </c>
      <c r="L175" s="551">
        <f>SUMIFS(용기수불기초자료!$G$3:$G$4794,용기수불기초자료!$B$3:$B$4794,A175,용기수불기초자료!$C$3:$C$4794,$J$3)</f>
        <v>0</v>
      </c>
      <c r="M175" s="548">
        <f t="shared" si="1541"/>
        <v>0</v>
      </c>
      <c r="N175" s="549">
        <v>4</v>
      </c>
      <c r="O175" s="550">
        <f>SUMIFS(용기수불기초자료!$D$3:$D$4794,용기수불기초자료!$B$3:$B$4794,A175,용기수불기초자료!$C$3:$C$4794,$N$3)</f>
        <v>3</v>
      </c>
      <c r="P175" s="551">
        <f>SUMIFS(용기수불기초자료!$G$3:$G$4794,용기수불기초자료!$B$3:$B$4794,A175,용기수불기초자료!$C$3:$C$4794,$N$3)</f>
        <v>4</v>
      </c>
      <c r="Q175" s="547">
        <f t="shared" si="1542"/>
        <v>3</v>
      </c>
      <c r="R175" s="552">
        <v>0</v>
      </c>
      <c r="S175" s="551">
        <f>SUMIFS(용기수불기초자료!$D$3:$D$4794,용기수불기초자료!$B$3:$B$4794,A175,용기수불기초자료!$C$3:$C$4794,$R$3)</f>
        <v>0</v>
      </c>
      <c r="T175" s="551">
        <f>SUMIFS(용기수불기초자료!$G$3:$G$4794,용기수불기초자료!$B$3:$B$4794,A175,용기수불기초자료!$C$3:$C$4794,$R$3)</f>
        <v>0</v>
      </c>
      <c r="U175" s="548">
        <f t="shared" si="1543"/>
        <v>0</v>
      </c>
      <c r="V175" s="549">
        <v>0</v>
      </c>
      <c r="W175" s="551">
        <f>SUMIFS(용기수불기초자료!$D$3:$D$4794,용기수불기초자료!$B$3:$B$4794,A175,용기수불기초자료!$C$3:$C$4794,$V$3)</f>
        <v>0</v>
      </c>
      <c r="X175" s="551">
        <f>SUMIFS(용기수불기초자료!$G$3:$G$4794,용기수불기초자료!$B$3:$B$4794,A175,용기수불기초자료!$C$3:$C$4794,$V$3)</f>
        <v>0</v>
      </c>
      <c r="Y175" s="547">
        <f t="shared" si="1544"/>
        <v>0</v>
      </c>
      <c r="Z175" s="552">
        <v>0</v>
      </c>
      <c r="AA175" s="551">
        <f>SUMIFS(용기수불기초자료!$D$3:$D$4794,용기수불기초자료!$B$3:$B$4794,A175,용기수불기초자료!$C$3:$C$4794,$Z$3)</f>
        <v>0</v>
      </c>
      <c r="AB175" s="551">
        <f>SUMIFS(용기수불기초자료!$G$3:$G$4794,용기수불기초자료!$B$3:$B$4794,A175,용기수불기초자료!$C$3:$C$4794,$Z$3)</f>
        <v>0</v>
      </c>
      <c r="AC175" s="548">
        <f t="shared" si="1545"/>
        <v>0</v>
      </c>
      <c r="AD175" s="552">
        <v>0</v>
      </c>
      <c r="AE175" s="551">
        <f>SUMIFS(용기수불기초자료!$D$3:$D$4794,용기수불기초자료!$B$3:$B$4794,A175,용기수불기초자료!$C$3:$C$4794,$AD$3)</f>
        <v>0</v>
      </c>
      <c r="AF175" s="551">
        <f>SUMIFS(용기수불기초자료!$G$3:$G$4794,용기수불기초자료!$B$3:$B$4794,A175,용기수불기초자료!$C$3:$C$4794,$AD$3)</f>
        <v>0</v>
      </c>
      <c r="AG175" s="548">
        <f t="shared" si="1546"/>
        <v>0</v>
      </c>
      <c r="AH175" s="549">
        <v>2</v>
      </c>
      <c r="AI175" s="551">
        <f>SUMIFS(용기수불기초자료!$D$3:$D$4794,용기수불기초자료!$B$3:$B$4794,A175,용기수불기초자료!$C$3:$C$4794,$AH$3)</f>
        <v>0</v>
      </c>
      <c r="AJ175" s="551">
        <f>SUMIFS(용기수불기초자료!$G$3:$G$4794,용기수불기초자료!$B$3:$B$4794,A175,용기수불기초자료!$C$3:$C$4794,$AH$3)</f>
        <v>0</v>
      </c>
      <c r="AK175" s="547">
        <f t="shared" si="1577"/>
        <v>2</v>
      </c>
      <c r="AL175" s="552">
        <v>0</v>
      </c>
      <c r="AM175" s="551">
        <f>SUMIFS(용기수불기초자료!$D$3:$D$4794,용기수불기초자료!$B$3:$B$4794,A175,용기수불기초자료!$C$3:$C$4794,$AL$3)</f>
        <v>0</v>
      </c>
      <c r="AN175" s="551">
        <f>SUMIFS(용기수불기초자료!$G$3:$G$4794,용기수불기초자료!$B$3:$B$4794,A175,용기수불기초자료!$C$3:$C$4794,$AL$3)</f>
        <v>0</v>
      </c>
      <c r="AO175" s="548">
        <f t="shared" si="1547"/>
        <v>0</v>
      </c>
      <c r="AP175" s="552">
        <v>0</v>
      </c>
      <c r="AQ175" s="551">
        <f>SUMIFS(용기수불기초자료!$D$3:$D$4794,용기수불기초자료!$B$3:$B$4794,A175,용기수불기초자료!$C$3:$C$4794,$AP$3)</f>
        <v>0</v>
      </c>
      <c r="AR175" s="551">
        <f>SUMIFS(용기수불기초자료!$G$3:$G$4794,용기수불기초자료!$B$3:$B$4794,A175,용기수불기초자료!$C$3:$C$4794,$AP$3)</f>
        <v>0</v>
      </c>
      <c r="AS175" s="548">
        <f>AP175+AQ175-AR175</f>
        <v>0</v>
      </c>
      <c r="AT175" s="552">
        <v>0</v>
      </c>
      <c r="AU175" s="551">
        <f>SUMIFS(용기수불기초자료!$D$3:$D$4794,용기수불기초자료!$B$3:$B$4794,A175,용기수불기초자료!$C$3:$C$4794,$AT$3)</f>
        <v>0</v>
      </c>
      <c r="AV175" s="551">
        <f>SUMIFS(용기수불기초자료!$G$3:$G$4794,용기수불기초자료!$B$3:$B$4794,A175,용기수불기초자료!$C$3:$C$4794,$AT$3)</f>
        <v>0</v>
      </c>
      <c r="AW175" s="548">
        <f>AT175+AU175-AV175</f>
        <v>0</v>
      </c>
      <c r="AX175" s="549">
        <v>1</v>
      </c>
      <c r="AY175" s="550">
        <f>SUMIFS(용기수불기초자료!$D$3:$D$4794,용기수불기초자료!$B$3:$B$4794,A175,용기수불기초자료!$C$3:$C$4794,$AX$3)</f>
        <v>0</v>
      </c>
      <c r="AZ175" s="551">
        <f>SUMIFS(용기수불기초자료!$G$3:$G$4794,용기수불기초자료!$B$3:$B$4794,A175,용기수불기초자료!$C$3:$C$4794,$AX$3)</f>
        <v>0</v>
      </c>
      <c r="BA175" s="547">
        <f t="shared" si="1549"/>
        <v>1</v>
      </c>
      <c r="BB175" s="552">
        <v>0</v>
      </c>
      <c r="BC175" s="550">
        <f>SUMIFS(용기수불기초자료!$D$3:$D$4794,용기수불기초자료!$B$3:$B$4794,A175,용기수불기초자료!$C$3:$C$4794,$BB$3)</f>
        <v>0</v>
      </c>
      <c r="BD175" s="551">
        <f>SUMIFS(용기수불기초자료!$G$3:$G$4794,용기수불기초자료!$B$3:$B$4794,A175,용기수불기초자료!$C$3:$C$4794,$BB$3)</f>
        <v>0</v>
      </c>
      <c r="BE175" s="548">
        <f t="shared" si="1550"/>
        <v>0</v>
      </c>
      <c r="BF175" s="549">
        <v>0</v>
      </c>
      <c r="BG175" s="550">
        <f>SUMIFS(용기수불기초자료!$D$3:$D$4794,용기수불기초자료!$B$3:$B$4794,A175,용기수불기초자료!$C$3:$C$4794,$BF$3)</f>
        <v>0</v>
      </c>
      <c r="BH175" s="551">
        <f>SUMIFS(용기수불기초자료!$G$3:$G$4794,용기수불기초자료!$B$3:$B$4794,A175,용기수불기초자료!$C$3:$C$4794,$BF$3)</f>
        <v>0</v>
      </c>
      <c r="BI175" s="547">
        <f t="shared" si="1551"/>
        <v>0</v>
      </c>
      <c r="BJ175" s="552">
        <v>0</v>
      </c>
      <c r="BK175" s="550">
        <f>SUMIFS(용기수불기초자료!$D$3:$D$4794,용기수불기초자료!$B$3:$B$4794,A175,용기수불기초자료!$C$3:$C$4794,$BJ$3)</f>
        <v>0</v>
      </c>
      <c r="BL175" s="551">
        <f>SUMIFS(용기수불기초자료!$G$3:$G$4794,용기수불기초자료!$B$3:$B$4794,A175,용기수불기초자료!$C$3:$C$4794,$BJ$3)</f>
        <v>0</v>
      </c>
      <c r="BM175" s="548">
        <f t="shared" si="1552"/>
        <v>0</v>
      </c>
      <c r="BN175" s="552">
        <v>0</v>
      </c>
      <c r="BO175" s="550">
        <f>SUMIFS(용기수불기초자료!$D$3:$D$4794,용기수불기초자료!$B$3:$B$4794,A175,용기수불기초자료!$C$3:$C$4794,$BN$3)</f>
        <v>0</v>
      </c>
      <c r="BP175" s="551">
        <f>SUMIFS(용기수불기초자료!$G$3:$G$4794,용기수불기초자료!$B$3:$B$4794,A175,용기수불기초자료!$C$3:$C$4794,$BN$3)</f>
        <v>0</v>
      </c>
      <c r="BQ175" s="548">
        <f t="shared" si="1553"/>
        <v>0</v>
      </c>
      <c r="BR175" s="552">
        <v>0</v>
      </c>
      <c r="BS175" s="550">
        <f>SUMIFS(용기수불기초자료!$D$3:$D$4794,용기수불기초자료!$B$3:$B$4794,A175,용기수불기초자료!$C$3:$C$4794,$BR$3)</f>
        <v>0</v>
      </c>
      <c r="BT175" s="551">
        <f>SUMIFS(용기수불기초자료!$G$3:$G$4794,용기수불기초자료!$B$3:$B$4794,A175,용기수불기초자료!$C$3:$C$4794,$BR$3)</f>
        <v>0</v>
      </c>
      <c r="BU175" s="548">
        <f t="shared" si="1554"/>
        <v>0</v>
      </c>
      <c r="BV175" s="549">
        <v>0</v>
      </c>
      <c r="BW175" s="550">
        <f>SUMIFS(용기수불기초자료!$D$3:$D$4794,용기수불기초자료!$B$3:$B$4794,A175,용기수불기초자료!$C$3:$C$4794,$BV$3)</f>
        <v>0</v>
      </c>
      <c r="BX175" s="551">
        <f>SUMIFS(용기수불기초자료!$G$3:$G$4794,용기수불기초자료!$B$3:$B$4794,A175,용기수불기초자료!$C$3:$C$4794,$BV$3)</f>
        <v>0</v>
      </c>
      <c r="BY175" s="547">
        <f t="shared" si="1555"/>
        <v>0</v>
      </c>
      <c r="BZ175" s="552">
        <v>0</v>
      </c>
      <c r="CA175" s="550">
        <f>SUMIFS(용기수불기초자료!$D$3:$D$4794,용기수불기초자료!$B$3:$B$4794,A175,용기수불기초자료!$C$3:$C$4794,$BZ$3)</f>
        <v>0</v>
      </c>
      <c r="CB175" s="551">
        <f>SUMIFS(용기수불기초자료!$G$3:$G$4794,용기수불기초자료!$B$3:$B$4794,A175,용기수불기초자료!$C$3:$C$4794,$BZ$3)</f>
        <v>0</v>
      </c>
      <c r="CC175" s="548">
        <f t="shared" si="1556"/>
        <v>0</v>
      </c>
      <c r="CD175" s="552">
        <v>0</v>
      </c>
      <c r="CE175" s="550">
        <f>SUMIFS(용기수불기초자료!$D$3:$D$4794,용기수불기초자료!$B$3:$B$4794,A175,용기수불기초자료!$C$3:$C$4794,$CD$3)</f>
        <v>0</v>
      </c>
      <c r="CF175" s="551">
        <f>SUMIFS(용기수불기초자료!$G$3:$G$4794,용기수불기초자료!$B$3:$B$4794,A175,용기수불기초자료!$C$3:$C$4794,$CD$3)</f>
        <v>0</v>
      </c>
      <c r="CG175" s="548">
        <f t="shared" si="1557"/>
        <v>0</v>
      </c>
      <c r="CH175" s="552">
        <v>0</v>
      </c>
      <c r="CI175" s="550">
        <f>SUMIFS(용기수불기초자료!$D$3:$D$4794,용기수불기초자료!$B$3:$B$4794,A175,용기수불기초자료!$C$3:$C$4794,$CH$3)</f>
        <v>0</v>
      </c>
      <c r="CJ175" s="551">
        <f>SUMIFS(용기수불기초자료!$G$3:$G$4794,용기수불기초자료!$B$3:$B$4794,A175,용기수불기초자료!$C$3:$C$4794,$CH$3)</f>
        <v>0</v>
      </c>
      <c r="CK175" s="548">
        <f t="shared" si="1558"/>
        <v>0</v>
      </c>
      <c r="CL175" s="549">
        <v>0</v>
      </c>
      <c r="CM175" s="550">
        <f>SUMIFS(용기수불기초자료!$D$3:$D$4794,용기수불기초자료!$B$3:$B$4794,A175,용기수불기초자료!$C$3:$C$4794,$CL$3)</f>
        <v>0</v>
      </c>
      <c r="CN175" s="551">
        <f>SUMIFS(용기수불기초자료!$G$3:$G$4794,용기수불기초자료!$B$3:$B$4794,A175,용기수불기초자료!$C$3:$C$4794,$CL$3)</f>
        <v>0</v>
      </c>
      <c r="CO175" s="547">
        <f t="shared" si="1559"/>
        <v>0</v>
      </c>
      <c r="CP175" s="552">
        <v>0</v>
      </c>
      <c r="CQ175" s="550">
        <f>SUMIFS(용기수불기초자료!$D$3:$D$4794,용기수불기초자료!$B$3:$B$4794,A175,용기수불기초자료!$C$3:$C$4794,$CP$3)</f>
        <v>0</v>
      </c>
      <c r="CR175" s="551">
        <f>SUMIFS(용기수불기초자료!$G$3:$G$4794,용기수불기초자료!$B$3:$B$4794,A175,용기수불기초자료!$C$3:$C$4794,$CP$3)</f>
        <v>0</v>
      </c>
      <c r="CS175" s="548">
        <f t="shared" si="1560"/>
        <v>0</v>
      </c>
      <c r="CT175" s="549">
        <v>0</v>
      </c>
      <c r="CU175" s="550">
        <f>SUMIFS(용기수불기초자료!$D$3:$D$4794,용기수불기초자료!$B$3:$B$4794,A175,용기수불기초자료!$C$3:$C$4794,$CT$3)</f>
        <v>0</v>
      </c>
      <c r="CV175" s="551">
        <f>SUMIFS(용기수불기초자료!$G$3:$G$4794,용기수불기초자료!$B$3:$B$4794,A175,용기수불기초자료!$C$3:$C$4794,$CT$3)</f>
        <v>0</v>
      </c>
      <c r="CW175" s="547">
        <f t="shared" si="1561"/>
        <v>0</v>
      </c>
      <c r="CX175" s="552">
        <v>0</v>
      </c>
      <c r="CY175" s="550">
        <f>SUMIFS(용기수불기초자료!$D$3:$D$4794,용기수불기초자료!$B$3:$B$4794,A175,용기수불기초자료!$C$3:$C$4794,$CX$3)</f>
        <v>0</v>
      </c>
      <c r="CZ175" s="551">
        <f>SUMIFS(용기수불기초자료!$G$3:$G$4794,용기수불기초자료!$B$3:$B$4794,A175,용기수불기초자료!$C$3:$C$4794,$CX$3)</f>
        <v>0</v>
      </c>
      <c r="DA175" s="548">
        <f t="shared" si="1562"/>
        <v>0</v>
      </c>
      <c r="DB175" s="549">
        <v>0</v>
      </c>
      <c r="DC175" s="550">
        <f>SUMIFS(용기수불기초자료!$D$3:$D$4794,용기수불기초자료!$B$3:$B$4794,A175,용기수불기초자료!$C$3:$C$4794,$DB$3)</f>
        <v>0</v>
      </c>
      <c r="DD175" s="551">
        <f>SUMIFS(용기수불기초자료!$G$3:$G$4794,용기수불기초자료!$B$3:$B$4794,A175,용기수불기초자료!$C$3:$C$4794,$DB$3)</f>
        <v>0</v>
      </c>
      <c r="DE175" s="547">
        <f t="shared" si="1563"/>
        <v>0</v>
      </c>
      <c r="DF175" s="552">
        <v>0</v>
      </c>
      <c r="DG175" s="550">
        <f>SUMIFS(용기수불기초자료!$D$3:$D$4794,용기수불기초자료!$B$3:$B$4794,A175,용기수불기초자료!$C$3:$C$4794,$DF$3)</f>
        <v>0</v>
      </c>
      <c r="DH175" s="551">
        <f>SUMIFS(용기수불기초자료!$G$3:$G$4794,용기수불기초자료!$B$3:$B$4794,A175,용기수불기초자료!$C$3:$C$4794,$DF$3)</f>
        <v>0</v>
      </c>
      <c r="DI175" s="548">
        <f t="shared" si="1564"/>
        <v>0</v>
      </c>
      <c r="DJ175" s="552">
        <v>0</v>
      </c>
      <c r="DK175" s="550">
        <f>SUMIFS(용기수불기초자료!$D$3:$D$4794,용기수불기초자료!$B$3:$B$4794,A175,용기수불기초자료!$C$3:$C$4794,$DJ$3)</f>
        <v>0</v>
      </c>
      <c r="DL175" s="551">
        <f>SUMIFS(용기수불기초자료!$G$3:$G$4794,용기수불기초자료!$B$3:$B$4794,A175,용기수불기초자료!$C$3:$C$4794,$DJ$3)</f>
        <v>0</v>
      </c>
      <c r="DM175" s="548">
        <f t="shared" si="1565"/>
        <v>0</v>
      </c>
      <c r="DN175" s="552">
        <v>0</v>
      </c>
      <c r="DO175" s="550">
        <f>SUMIFS(용기수불기초자료!$D$3:$D$4794,용기수불기초자료!$B$3:$B$4794,I175,용기수불기초자료!$C$3:$C$4794,$EX$3)</f>
        <v>0</v>
      </c>
      <c r="DP175" s="551">
        <f>SUMIFS(용기수불기초자료!$G$3:$G$4794,용기수불기초자료!$B$3:$B$4794,I175,용기수불기초자료!$C$3:$C$4794,$EX$3)</f>
        <v>0</v>
      </c>
      <c r="DQ175" s="554">
        <f>DN175+DO175-DP175</f>
        <v>0</v>
      </c>
      <c r="DR175" s="549">
        <v>0</v>
      </c>
      <c r="DS175" s="550">
        <f>SUMIFS(용기수불기초자료!$D$3:$D$4794,용기수불기초자료!$B$3:$B$4794,A175,용기수불기초자료!$C$3:$C$4794,$DR$3)</f>
        <v>0</v>
      </c>
      <c r="DT175" s="551">
        <f>SUMIFS(용기수불기초자료!$G$3:$G$4794,용기수불기초자료!$B$3:$B$4794,A175,용기수불기초자료!$C$3:$C$4794,$DR$3)</f>
        <v>0</v>
      </c>
      <c r="DU175" s="547">
        <f t="shared" si="1566"/>
        <v>0</v>
      </c>
      <c r="DV175" s="552">
        <v>0</v>
      </c>
      <c r="DW175" s="550">
        <f>SUMIFS(용기수불기초자료!$D$3:$D$4794,용기수불기초자료!$B$3:$B$4794,A175,용기수불기초자료!$C$3:$C$4794,$DV$3)</f>
        <v>0</v>
      </c>
      <c r="DX175" s="551">
        <f>SUMIFS(용기수불기초자료!$G$3:$G$4794,용기수불기초자료!$B$3:$B$4794,A175,용기수불기초자료!$C$3:$C$4794,$DV$3)</f>
        <v>0</v>
      </c>
      <c r="DY175" s="548">
        <f>DV175+DW175-DX175</f>
        <v>0</v>
      </c>
      <c r="DZ175" s="549">
        <v>0</v>
      </c>
      <c r="EA175" s="550">
        <f>SUMIFS(용기수불기초자료!$D$3:$D$4794,용기수불기초자료!$B$3:$B$4794,A175,용기수불기초자료!$C$3:$C$4794,$DZ$3)</f>
        <v>0</v>
      </c>
      <c r="EB175" s="551">
        <f>SUMIFS(용기수불기초자료!$G$3:$G$4794,용기수불기초자료!$B$3:$B$4794,A175,용기수불기초자료!$C$3:$C$4794,$DZ$3)</f>
        <v>0</v>
      </c>
      <c r="EC175" s="547">
        <f t="shared" si="1568"/>
        <v>0</v>
      </c>
      <c r="ED175" s="552">
        <v>0</v>
      </c>
      <c r="EE175" s="550">
        <f>SUMIFS(용기수불기초자료!$D$3:$D$4794,용기수불기초자료!$B$3:$B$4794,A175,용기수불기초자료!$C$3:$C$4794,$ED$3)</f>
        <v>0</v>
      </c>
      <c r="EF175" s="551">
        <f>SUMIFS(용기수불기초자료!$G$3:$G$4794,용기수불기초자료!$B$3:$B$4794,A175,용기수불기초자료!$C$3:$C$4794,$ED$3)</f>
        <v>0</v>
      </c>
      <c r="EG175" s="548">
        <f t="shared" si="1569"/>
        <v>0</v>
      </c>
      <c r="EH175" s="552">
        <v>0</v>
      </c>
      <c r="EI175" s="550">
        <f>SUMIFS(용기수불기초자료!$D$3:$D$4794,용기수불기초자료!$B$3:$B$4794,A175,용기수불기초자료!$C$3:$C$4794,$EH$3)</f>
        <v>0</v>
      </c>
      <c r="EJ175" s="551">
        <f>SUMIFS(용기수불기초자료!$G$3:$G$4794,용기수불기초자료!$B$3:$B$4794,A175,용기수불기초자료!$C$3:$C$4794,$EH$3)</f>
        <v>0</v>
      </c>
      <c r="EK175" s="548">
        <f t="shared" si="1570"/>
        <v>0</v>
      </c>
      <c r="EL175" s="549">
        <v>0</v>
      </c>
      <c r="EM175" s="550">
        <f>SUMIFS(용기수불기초자료!$D$3:$D$4794,용기수불기초자료!$B$3:$B$4794,A175,용기수불기초자료!$C$3:$C$4794,$EL$3)</f>
        <v>0</v>
      </c>
      <c r="EN175" s="551">
        <f>SUMIFS(용기수불기초자료!$G$3:$G$4794,용기수불기초자료!$B$3:$B$4794,A175,용기수불기초자료!$C$3:$C$4794,$EL$3)</f>
        <v>0</v>
      </c>
      <c r="EO175" s="547">
        <f t="shared" si="1571"/>
        <v>0</v>
      </c>
      <c r="EP175" s="552">
        <v>0</v>
      </c>
      <c r="EQ175" s="550">
        <f>SUMIFS(용기수불기초자료!$D$3:$D$4794,용기수불기초자료!$B$3:$B$4794,A175,용기수불기초자료!$C$3:$C$4794,$EP$3)</f>
        <v>0</v>
      </c>
      <c r="ER175" s="551">
        <f>SUMIFS(용기수불기초자료!$G$3:$G$4794,용기수불기초자료!$B$3:$B$4794,A175,용기수불기초자료!$C$3:$C$4794,$EP$3)</f>
        <v>0</v>
      </c>
      <c r="ES175" s="548">
        <f t="shared" si="1572"/>
        <v>0</v>
      </c>
      <c r="ET175" s="552">
        <v>0</v>
      </c>
      <c r="EU175" s="550">
        <f>SUMIFS(용기수불기초자료!$D$3:$D$4794,용기수불기초자료!$B$3:$B$4794,A175,용기수불기초자료!$C$3:$C$4794,$ET$3)</f>
        <v>0</v>
      </c>
      <c r="EV175" s="551">
        <f>SUMIFS(용기수불기초자료!$G$3:$G$4794,용기수불기초자료!$B$3:$B$4794,A175,용기수불기초자료!$C$3:$C$4794,$ET$3)</f>
        <v>0</v>
      </c>
      <c r="EW175" s="548">
        <f t="shared" si="1573"/>
        <v>0</v>
      </c>
      <c r="EX175" s="552">
        <v>0</v>
      </c>
      <c r="EY175" s="550">
        <f>SUMIFS(용기수불기초자료!$D$3:$D$4794,용기수불기초자료!$B$3:$B$4794,A175,용기수불기초자료!$C$3:$C$4794,$EX$3)</f>
        <v>0</v>
      </c>
      <c r="EZ175" s="551">
        <f>SUMIFS(용기수불기초자료!$G$3:$G$4794,용기수불기초자료!$B$3:$B$4794,A175,용기수불기초자료!$C$3:$C$4794,$EX$3)</f>
        <v>0</v>
      </c>
      <c r="FA175" s="554">
        <f t="shared" si="1574"/>
        <v>0</v>
      </c>
      <c r="FB175" s="552">
        <v>0</v>
      </c>
      <c r="FC175" s="550">
        <f>SUMIFS(용기수불기초자료!$D$3:$D$4794,용기수불기초자료!$B$3:$B$4794,A175,용기수불기초자료!$C$3:$C$4794,$FB$3)</f>
        <v>0</v>
      </c>
      <c r="FD175" s="551">
        <f>SUMIFS(용기수불기초자료!$G$3:$G$4794,용기수불기초자료!$B$3:$B$4794,A175,용기수불기초자료!$C$3:$C$4794,$FB$3)</f>
        <v>0</v>
      </c>
      <c r="FE175" s="554">
        <f t="shared" si="1575"/>
        <v>0</v>
      </c>
      <c r="FF175" s="552">
        <v>0</v>
      </c>
      <c r="FG175" s="555">
        <f>SUMIFS(용기수불기초자료!$D$3:$D$4794,용기수불기초자료!$B$3:$B$4794,A175,용기수불기초자료!$C$3:$C$4794,$FF$3)</f>
        <v>0</v>
      </c>
      <c r="FH175" s="555">
        <f>SUMIFS(용기수불기초자료!$G$3:$G$4794,용기수불기초자료!$B$3:$B$4794,A175,용기수불기초자료!$C$3:$C$4794,$FF$3)</f>
        <v>0</v>
      </c>
      <c r="FI175" s="554">
        <f>FF175+FG175-FH175</f>
        <v>0</v>
      </c>
      <c r="FJ175" s="552">
        <v>0</v>
      </c>
      <c r="FK175" s="555">
        <f>SUMIFS(용기수불기초자료!$D$3:$D$4794,용기수불기초자료!$B$3:$B$4794,$A175,용기수불기초자료!$C$3:$C$4794,$FJ$3)</f>
        <v>0</v>
      </c>
      <c r="FL175" s="555">
        <f>SUMIFS(용기수불기초자료!$G$3:$G$4794,용기수불기초자료!$B$3:$B$4794,$A175,용기수불기초자료!$C$3:$C$4794,$FJ$3)</f>
        <v>0</v>
      </c>
      <c r="FM175" s="554">
        <f>FJ175+FK175-FL175</f>
        <v>0</v>
      </c>
      <c r="FN175" s="552">
        <v>0</v>
      </c>
      <c r="FO175" s="555">
        <f>SUMIFS(용기수불기초자료!$D$3:$D$4794,용기수불기초자료!$B$3:$B$4794,$A175,용기수불기초자료!$C$3:$C$4794,$FN$3)</f>
        <v>0</v>
      </c>
      <c r="FP175" s="555">
        <f>SUMIFS(용기수불기초자료!$G$3:$G$4794,용기수불기초자료!$B$3:$B$4794,$A175,용기수불기초자료!$C$3:$C$4794,$FN$3)</f>
        <v>0</v>
      </c>
      <c r="FQ175" s="554">
        <f>FN175+FO175-FP175</f>
        <v>0</v>
      </c>
      <c r="FR175" s="661">
        <v>0</v>
      </c>
      <c r="FS175" s="582">
        <f>SUMIF(기화기수불!$B$4:$B$628,A175,기화기수불!$D$4:$D$628)</f>
        <v>0</v>
      </c>
      <c r="FT175" s="582">
        <f>SUMIF(기화기수불!$B$4:$B$628,A175,기화기수불!$C$4:$C$628)</f>
        <v>0</v>
      </c>
      <c r="FU175" s="669">
        <f>FR175+FS175-FT175</f>
        <v>0</v>
      </c>
    </row>
    <row r="176" spans="1:179" x14ac:dyDescent="0.3">
      <c r="A176" s="945" t="s">
        <v>1124</v>
      </c>
      <c r="B176" s="546">
        <f t="shared" si="920"/>
        <v>2</v>
      </c>
      <c r="C176" s="547">
        <f t="shared" si="921"/>
        <v>7</v>
      </c>
      <c r="D176" s="547">
        <f t="shared" si="922"/>
        <v>7</v>
      </c>
      <c r="E176" s="548">
        <f t="shared" si="923"/>
        <v>2</v>
      </c>
      <c r="F176" s="549">
        <v>0</v>
      </c>
      <c r="G176" s="550">
        <f>SUMIFS(용기수불기초자료!$D$3:$D$4794,용기수불기초자료!$B$3:$B$4794,A176,용기수불기초자료!$C$3:$C$4794,$F$3)</f>
        <v>0</v>
      </c>
      <c r="H176" s="551">
        <f>SUMIFS(용기수불기초자료!$G$3:$G$4794,용기수불기초자료!$B$3:$B$4794,A176,용기수불기초자료!$C$3:$C$4794,$F$3)</f>
        <v>0</v>
      </c>
      <c r="I176" s="547">
        <f t="shared" ref="I176" si="1650">F176+G176-H176</f>
        <v>0</v>
      </c>
      <c r="J176" s="552">
        <v>0</v>
      </c>
      <c r="K176" s="550">
        <f>SUMIFS(용기수불기초자료!$D$3:$D$4794,용기수불기초자료!$B$3:$B$4794,A176,용기수불기초자료!$C$3:$C$4794,$J$3)</f>
        <v>0</v>
      </c>
      <c r="L176" s="551">
        <f>SUMIFS(용기수불기초자료!$G$3:$G$4794,용기수불기초자료!$B$3:$B$4794,A176,용기수불기초자료!$C$3:$C$4794,$J$3)</f>
        <v>0</v>
      </c>
      <c r="M176" s="548">
        <f t="shared" si="1541"/>
        <v>0</v>
      </c>
      <c r="N176" s="549">
        <v>0</v>
      </c>
      <c r="O176" s="550">
        <f>SUMIFS(용기수불기초자료!$D$3:$D$4794,용기수불기초자료!$B$3:$B$4794,A176,용기수불기초자료!$C$3:$C$4794,$N$3)</f>
        <v>1</v>
      </c>
      <c r="P176" s="551">
        <f>SUMIFS(용기수불기초자료!$G$3:$G$4794,용기수불기초자료!$B$3:$B$4794,A176,용기수불기초자료!$C$3:$C$4794,$N$3)</f>
        <v>1</v>
      </c>
      <c r="Q176" s="547">
        <f t="shared" si="1542"/>
        <v>0</v>
      </c>
      <c r="R176" s="552">
        <v>0</v>
      </c>
      <c r="S176" s="551">
        <f>SUMIFS(용기수불기초자료!$D$3:$D$4794,용기수불기초자료!$B$3:$B$4794,A176,용기수불기초자료!$C$3:$C$4794,$R$3)</f>
        <v>0</v>
      </c>
      <c r="T176" s="551">
        <f>SUMIFS(용기수불기초자료!$G$3:$G$4794,용기수불기초자료!$B$3:$B$4794,A176,용기수불기초자료!$C$3:$C$4794,$R$3)</f>
        <v>0</v>
      </c>
      <c r="U176" s="548">
        <f t="shared" si="1543"/>
        <v>0</v>
      </c>
      <c r="V176" s="549">
        <v>0</v>
      </c>
      <c r="W176" s="551">
        <f>SUMIFS(용기수불기초자료!$D$3:$D$4794,용기수불기초자료!$B$3:$B$4794,A176,용기수불기초자료!$C$3:$C$4794,$V$3)</f>
        <v>0</v>
      </c>
      <c r="X176" s="551">
        <f>SUMIFS(용기수불기초자료!$G$3:$G$4794,용기수불기초자료!$B$3:$B$4794,A176,용기수불기초자료!$C$3:$C$4794,$V$3)</f>
        <v>0</v>
      </c>
      <c r="Y176" s="547">
        <f t="shared" si="1544"/>
        <v>0</v>
      </c>
      <c r="Z176" s="552">
        <v>0</v>
      </c>
      <c r="AA176" s="551">
        <f>SUMIFS(용기수불기초자료!$D$3:$D$4794,용기수불기초자료!$B$3:$B$4794,A176,용기수불기초자료!$C$3:$C$4794,$Z$3)</f>
        <v>0</v>
      </c>
      <c r="AB176" s="551">
        <f>SUMIFS(용기수불기초자료!$G$3:$G$4794,용기수불기초자료!$B$3:$B$4794,A176,용기수불기초자료!$C$3:$C$4794,$Z$3)</f>
        <v>0</v>
      </c>
      <c r="AC176" s="548">
        <f t="shared" si="1545"/>
        <v>0</v>
      </c>
      <c r="AD176" s="552">
        <v>0</v>
      </c>
      <c r="AE176" s="551">
        <f>SUMIFS(용기수불기초자료!$D$3:$D$4794,용기수불기초자료!$B$3:$B$4794,A176,용기수불기초자료!$C$3:$C$4794,$AD$3)</f>
        <v>4</v>
      </c>
      <c r="AF176" s="551">
        <f>SUMIFS(용기수불기초자료!$G$3:$G$4794,용기수불기초자료!$B$3:$B$4794,A176,용기수불기초자료!$C$3:$C$4794,$AD$3)</f>
        <v>4</v>
      </c>
      <c r="AG176" s="548">
        <f>AD176+AE176-AF176</f>
        <v>0</v>
      </c>
      <c r="AH176" s="549">
        <v>0</v>
      </c>
      <c r="AI176" s="551">
        <f>SUMIFS(용기수불기초자료!$D$3:$D$4794,용기수불기초자료!$B$3:$B$4794,A176,용기수불기초자료!$C$3:$C$4794,$AH$3)</f>
        <v>1</v>
      </c>
      <c r="AJ176" s="551">
        <f>SUMIFS(용기수불기초자료!$G$3:$G$4794,용기수불기초자료!$B$3:$B$4794,A176,용기수불기초자료!$C$3:$C$4794,$AH$3)</f>
        <v>1</v>
      </c>
      <c r="AK176" s="547">
        <f>AH176+AI176-AJ176</f>
        <v>0</v>
      </c>
      <c r="AL176" s="552">
        <v>0</v>
      </c>
      <c r="AM176" s="551">
        <f>SUMIFS(용기수불기초자료!$D$3:$D$4794,용기수불기초자료!$B$3:$B$4794,A176,용기수불기초자료!$C$3:$C$4794,$AL$3)</f>
        <v>0</v>
      </c>
      <c r="AN176" s="551">
        <f>SUMIFS(용기수불기초자료!$G$3:$G$4794,용기수불기초자료!$B$3:$B$4794,A176,용기수불기초자료!$C$3:$C$4794,$AL$3)</f>
        <v>0</v>
      </c>
      <c r="AO176" s="548">
        <f t="shared" si="1547"/>
        <v>0</v>
      </c>
      <c r="AP176" s="552">
        <v>0</v>
      </c>
      <c r="AQ176" s="551">
        <f>SUMIFS(용기수불기초자료!$D$3:$D$4794,용기수불기초자료!$B$3:$B$4794,A176,용기수불기초자료!$C$3:$C$4794,$AP$3)</f>
        <v>0</v>
      </c>
      <c r="AR176" s="551">
        <f>SUMIFS(용기수불기초자료!$G$3:$G$4794,용기수불기초자료!$B$3:$B$4794,A176,용기수불기초자료!$C$3:$C$4794,$AP$3)</f>
        <v>0</v>
      </c>
      <c r="AS176" s="548">
        <f t="shared" ref="AS176" si="1651">AP176+AQ176-AR176</f>
        <v>0</v>
      </c>
      <c r="AT176" s="552">
        <v>2</v>
      </c>
      <c r="AU176" s="551">
        <f>SUMIFS(용기수불기초자료!$D$3:$D$4794,용기수불기초자료!$B$3:$B$4794,A176,용기수불기초자료!$C$3:$C$4794,$AT$3)</f>
        <v>1</v>
      </c>
      <c r="AV176" s="551">
        <f>SUMIFS(용기수불기초자료!$G$3:$G$4794,용기수불기초자료!$B$3:$B$4794,A176,용기수불기초자료!$C$3:$C$4794,$AT$3)</f>
        <v>1</v>
      </c>
      <c r="AW176" s="548">
        <f t="shared" ref="AW176" si="1652">AT176+AU176-AV176</f>
        <v>2</v>
      </c>
      <c r="AX176" s="549">
        <v>0</v>
      </c>
      <c r="AY176" s="550">
        <f>SUMIFS(용기수불기초자료!$D$3:$D$4794,용기수불기초자료!$B$3:$B$4794,A176,용기수불기초자료!$C$3:$C$4794,$AX$3)</f>
        <v>0</v>
      </c>
      <c r="AZ176" s="551">
        <f>SUMIFS(용기수불기초자료!$G$3:$G$4794,용기수불기초자료!$B$3:$B$4794,A176,용기수불기초자료!$C$3:$C$4794,$AX$3)</f>
        <v>0</v>
      </c>
      <c r="BA176" s="547">
        <f t="shared" si="1549"/>
        <v>0</v>
      </c>
      <c r="BB176" s="552">
        <v>0</v>
      </c>
      <c r="BC176" s="550">
        <f>SUMIFS(용기수불기초자료!$D$3:$D$4794,용기수불기초자료!$B$3:$B$4794,A176,용기수불기초자료!$C$3:$C$4794,$BB$3)</f>
        <v>0</v>
      </c>
      <c r="BD176" s="551">
        <f>SUMIFS(용기수불기초자료!$G$3:$G$4794,용기수불기초자료!$B$3:$B$4794,A176,용기수불기초자료!$C$3:$C$4794,$BB$3)</f>
        <v>0</v>
      </c>
      <c r="BE176" s="548">
        <f t="shared" si="1550"/>
        <v>0</v>
      </c>
      <c r="BF176" s="549">
        <v>0</v>
      </c>
      <c r="BG176" s="550">
        <f>SUMIFS(용기수불기초자료!$D$3:$D$4794,용기수불기초자료!$B$3:$B$4794,A176,용기수불기초자료!$C$3:$C$4794,$BF$3)</f>
        <v>0</v>
      </c>
      <c r="BH176" s="551">
        <f>SUMIFS(용기수불기초자료!$G$3:$G$4794,용기수불기초자료!$B$3:$B$4794,A176,용기수불기초자료!$C$3:$C$4794,$BF$3)</f>
        <v>0</v>
      </c>
      <c r="BI176" s="547">
        <f t="shared" si="1551"/>
        <v>0</v>
      </c>
      <c r="BJ176" s="552">
        <v>0</v>
      </c>
      <c r="BK176" s="550">
        <f>SUMIFS(용기수불기초자료!$D$3:$D$4794,용기수불기초자료!$B$3:$B$4794,A176,용기수불기초자료!$C$3:$C$4794,$BJ$3)</f>
        <v>0</v>
      </c>
      <c r="BL176" s="551">
        <f>SUMIFS(용기수불기초자료!$G$3:$G$4794,용기수불기초자료!$B$3:$B$4794,A176,용기수불기초자료!$C$3:$C$4794,$BJ$3)</f>
        <v>0</v>
      </c>
      <c r="BM176" s="548">
        <f t="shared" si="1552"/>
        <v>0</v>
      </c>
      <c r="BN176" s="552">
        <v>0</v>
      </c>
      <c r="BO176" s="550">
        <f>SUMIFS(용기수불기초자료!$D$3:$D$4794,용기수불기초자료!$B$3:$B$4794,A176,용기수불기초자료!$C$3:$C$4794,$BN$3)</f>
        <v>0</v>
      </c>
      <c r="BP176" s="551">
        <f>SUMIFS(용기수불기초자료!$G$3:$G$4794,용기수불기초자료!$B$3:$B$4794,A176,용기수불기초자료!$C$3:$C$4794,$BN$3)</f>
        <v>0</v>
      </c>
      <c r="BQ176" s="548">
        <f t="shared" si="1553"/>
        <v>0</v>
      </c>
      <c r="BR176" s="552">
        <v>0</v>
      </c>
      <c r="BS176" s="550">
        <f>SUMIFS(용기수불기초자료!$D$3:$D$4794,용기수불기초자료!$B$3:$B$4794,A176,용기수불기초자료!$C$3:$C$4794,$BR$3)</f>
        <v>0</v>
      </c>
      <c r="BT176" s="551">
        <f>SUMIFS(용기수불기초자료!$G$3:$G$4794,용기수불기초자료!$B$3:$B$4794,A176,용기수불기초자료!$C$3:$C$4794,$BR$3)</f>
        <v>0</v>
      </c>
      <c r="BU176" s="548">
        <f t="shared" si="1554"/>
        <v>0</v>
      </c>
      <c r="BV176" s="549">
        <v>0</v>
      </c>
      <c r="BW176" s="550">
        <f>SUMIFS(용기수불기초자료!$D$3:$D$4794,용기수불기초자료!$B$3:$B$4794,A176,용기수불기초자료!$C$3:$C$4794,$BV$3)</f>
        <v>0</v>
      </c>
      <c r="BX176" s="551">
        <f>SUMIFS(용기수불기초자료!$G$3:$G$4794,용기수불기초자료!$B$3:$B$4794,A176,용기수불기초자료!$C$3:$C$4794,$BV$3)</f>
        <v>0</v>
      </c>
      <c r="BY176" s="547">
        <f t="shared" si="1555"/>
        <v>0</v>
      </c>
      <c r="BZ176" s="552">
        <v>0</v>
      </c>
      <c r="CA176" s="550">
        <f>SUMIFS(용기수불기초자료!$D$3:$D$4794,용기수불기초자료!$B$3:$B$4794,A176,용기수불기초자료!$C$3:$C$4794,$BZ$3)</f>
        <v>0</v>
      </c>
      <c r="CB176" s="551">
        <f>SUMIFS(용기수불기초자료!$G$3:$G$4794,용기수불기초자료!$B$3:$B$4794,A176,용기수불기초자료!$C$3:$C$4794,$BZ$3)</f>
        <v>0</v>
      </c>
      <c r="CC176" s="548">
        <f t="shared" si="1556"/>
        <v>0</v>
      </c>
      <c r="CD176" s="552">
        <v>0</v>
      </c>
      <c r="CE176" s="550">
        <f>SUMIFS(용기수불기초자료!$D$3:$D$4794,용기수불기초자료!$B$3:$B$4794,A176,용기수불기초자료!$C$3:$C$4794,$CD$3)</f>
        <v>0</v>
      </c>
      <c r="CF176" s="551">
        <f>SUMIFS(용기수불기초자료!$G$3:$G$4794,용기수불기초자료!$B$3:$B$4794,A176,용기수불기초자료!$C$3:$C$4794,$CD$3)</f>
        <v>0</v>
      </c>
      <c r="CG176" s="548">
        <f t="shared" si="1557"/>
        <v>0</v>
      </c>
      <c r="CH176" s="552">
        <v>0</v>
      </c>
      <c r="CI176" s="550">
        <f>SUMIFS(용기수불기초자료!$D$3:$D$4794,용기수불기초자료!$B$3:$B$4794,A176,용기수불기초자료!$C$3:$C$4794,$CH$3)</f>
        <v>0</v>
      </c>
      <c r="CJ176" s="551">
        <f>SUMIFS(용기수불기초자료!$G$3:$G$4794,용기수불기초자료!$B$3:$B$4794,A176,용기수불기초자료!$C$3:$C$4794,$CH$3)</f>
        <v>0</v>
      </c>
      <c r="CK176" s="548">
        <f t="shared" si="1558"/>
        <v>0</v>
      </c>
      <c r="CL176" s="549">
        <v>0</v>
      </c>
      <c r="CM176" s="550">
        <f>SUMIFS(용기수불기초자료!$D$3:$D$4794,용기수불기초자료!$B$3:$B$4794,A176,용기수불기초자료!$C$3:$C$4794,$CL$3)</f>
        <v>0</v>
      </c>
      <c r="CN176" s="551">
        <f>SUMIFS(용기수불기초자료!$G$3:$G$4794,용기수불기초자료!$B$3:$B$4794,A176,용기수불기초자료!$C$3:$C$4794,$CL$3)</f>
        <v>0</v>
      </c>
      <c r="CO176" s="547">
        <f t="shared" si="1559"/>
        <v>0</v>
      </c>
      <c r="CP176" s="552">
        <v>0</v>
      </c>
      <c r="CQ176" s="550">
        <f>SUMIFS(용기수불기초자료!$D$3:$D$4794,용기수불기초자료!$B$3:$B$4794,A176,용기수불기초자료!$C$3:$C$4794,$CP$3)</f>
        <v>0</v>
      </c>
      <c r="CR176" s="551">
        <f>SUMIFS(용기수불기초자료!$G$3:$G$4794,용기수불기초자료!$B$3:$B$4794,A176,용기수불기초자료!$C$3:$C$4794,$CP$3)</f>
        <v>0</v>
      </c>
      <c r="CS176" s="548">
        <f t="shared" si="1560"/>
        <v>0</v>
      </c>
      <c r="CT176" s="549">
        <v>0</v>
      </c>
      <c r="CU176" s="550">
        <f>SUMIFS(용기수불기초자료!$D$3:$D$4794,용기수불기초자료!$B$3:$B$4794,A176,용기수불기초자료!$C$3:$C$4794,$CT$3)</f>
        <v>0</v>
      </c>
      <c r="CV176" s="551">
        <f>SUMIFS(용기수불기초자료!$G$3:$G$4794,용기수불기초자료!$B$3:$B$4794,A176,용기수불기초자료!$C$3:$C$4794,$CT$3)</f>
        <v>0</v>
      </c>
      <c r="CW176" s="547">
        <f t="shared" si="1561"/>
        <v>0</v>
      </c>
      <c r="CX176" s="552">
        <v>0</v>
      </c>
      <c r="CY176" s="550">
        <f>SUMIFS(용기수불기초자료!$D$3:$D$4794,용기수불기초자료!$B$3:$B$4794,A176,용기수불기초자료!$C$3:$C$4794,$CX$3)</f>
        <v>0</v>
      </c>
      <c r="CZ176" s="551">
        <f>SUMIFS(용기수불기초자료!$G$3:$G$4794,용기수불기초자료!$B$3:$B$4794,A176,용기수불기초자료!$C$3:$C$4794,$CX$3)</f>
        <v>0</v>
      </c>
      <c r="DA176" s="548">
        <f t="shared" si="1562"/>
        <v>0</v>
      </c>
      <c r="DB176" s="549">
        <v>0</v>
      </c>
      <c r="DC176" s="550">
        <f>SUMIFS(용기수불기초자료!$D$3:$D$4794,용기수불기초자료!$B$3:$B$4794,A176,용기수불기초자료!$C$3:$C$4794,$DB$3)</f>
        <v>0</v>
      </c>
      <c r="DD176" s="551">
        <f>SUMIFS(용기수불기초자료!$G$3:$G$4794,용기수불기초자료!$B$3:$B$4794,A176,용기수불기초자료!$C$3:$C$4794,$DB$3)</f>
        <v>0</v>
      </c>
      <c r="DE176" s="547">
        <f t="shared" si="1563"/>
        <v>0</v>
      </c>
      <c r="DF176" s="552">
        <v>0</v>
      </c>
      <c r="DG176" s="550">
        <f>SUMIFS(용기수불기초자료!$D$3:$D$4794,용기수불기초자료!$B$3:$B$4794,A176,용기수불기초자료!$C$3:$C$4794,$DF$3)</f>
        <v>0</v>
      </c>
      <c r="DH176" s="551">
        <f>SUMIFS(용기수불기초자료!$G$3:$G$4794,용기수불기초자료!$B$3:$B$4794,A176,용기수불기초자료!$C$3:$C$4794,$DF$3)</f>
        <v>0</v>
      </c>
      <c r="DI176" s="548">
        <f t="shared" si="1564"/>
        <v>0</v>
      </c>
      <c r="DJ176" s="552">
        <v>0</v>
      </c>
      <c r="DK176" s="550">
        <f>SUMIFS(용기수불기초자료!$D$3:$D$4794,용기수불기초자료!$B$3:$B$4794,A176,용기수불기초자료!$C$3:$C$4794,$DJ$3)</f>
        <v>0</v>
      </c>
      <c r="DL176" s="551">
        <f>SUMIFS(용기수불기초자료!$G$3:$G$4794,용기수불기초자료!$B$3:$B$4794,A176,용기수불기초자료!$C$3:$C$4794,$DJ$3)</f>
        <v>0</v>
      </c>
      <c r="DM176" s="548">
        <f t="shared" si="1565"/>
        <v>0</v>
      </c>
      <c r="DN176" s="552">
        <v>0</v>
      </c>
      <c r="DO176" s="550">
        <f>SUMIFS(용기수불기초자료!$D$3:$D$4794,용기수불기초자료!$B$3:$B$4794,A176,용기수불기초자료!$C$3:$C$4794,$DN$3)</f>
        <v>0</v>
      </c>
      <c r="DP176" s="551">
        <f>SUMIFS(용기수불기초자료!$G$3:$G$4794,용기수불기초자료!$B$3:$B$4794,A176,용기수불기초자료!$C$3:$C$4794,$DN$3)</f>
        <v>0</v>
      </c>
      <c r="DQ176" s="554">
        <f t="shared" ref="DQ176" si="1653">DN176+DO176-DP176</f>
        <v>0</v>
      </c>
      <c r="DR176" s="549">
        <v>0</v>
      </c>
      <c r="DS176" s="550">
        <f>SUMIFS(용기수불기초자료!$D$3:$D$4794,용기수불기초자료!$B$3:$B$4794,A176,용기수불기초자료!$C$3:$C$4794,$DR$3)</f>
        <v>0</v>
      </c>
      <c r="DT176" s="551">
        <f>SUMIFS(용기수불기초자료!$G$3:$G$4794,용기수불기초자료!$B$3:$B$4794,A176,용기수불기초자료!$C$3:$C$4794,$DR$3)</f>
        <v>0</v>
      </c>
      <c r="DU176" s="547">
        <f t="shared" si="1566"/>
        <v>0</v>
      </c>
      <c r="DV176" s="552">
        <v>0</v>
      </c>
      <c r="DW176" s="550">
        <f>SUMIFS(용기수불기초자료!$D$3:$D$4794,용기수불기초자료!$B$3:$B$4794,A176,용기수불기초자료!$C$3:$C$4794,$DV$3)</f>
        <v>0</v>
      </c>
      <c r="DX176" s="551">
        <f>SUMIFS(용기수불기초자료!$G$3:$G$4794,용기수불기초자료!$B$3:$B$4794,A176,용기수불기초자료!$C$3:$C$4794,$DV$3)</f>
        <v>0</v>
      </c>
      <c r="DY176" s="548">
        <f t="shared" ref="DY176" si="1654">DV176+DW176-DX176</f>
        <v>0</v>
      </c>
      <c r="DZ176" s="549">
        <v>0</v>
      </c>
      <c r="EA176" s="550">
        <f>SUMIFS(용기수불기초자료!$D$3:$D$4794,용기수불기초자료!$B$3:$B$4794,A176,용기수불기초자료!$C$3:$C$4794,$DZ$3)</f>
        <v>0</v>
      </c>
      <c r="EB176" s="551">
        <f>SUMIFS(용기수불기초자료!$G$3:$G$4794,용기수불기초자료!$B$3:$B$4794,A176,용기수불기초자료!$C$3:$C$4794,$DZ$3)</f>
        <v>0</v>
      </c>
      <c r="EC176" s="547">
        <f t="shared" si="1568"/>
        <v>0</v>
      </c>
      <c r="ED176" s="552">
        <v>0</v>
      </c>
      <c r="EE176" s="550">
        <f>SUMIFS(용기수불기초자료!$D$3:$D$4794,용기수불기초자료!$B$3:$B$4794,A176,용기수불기초자료!$C$3:$C$4794,$ED$3)</f>
        <v>0</v>
      </c>
      <c r="EF176" s="551">
        <f>SUMIFS(용기수불기초자료!$G$3:$G$4794,용기수불기초자료!$B$3:$B$4794,A176,용기수불기초자료!$C$3:$C$4794,$ED$3)</f>
        <v>0</v>
      </c>
      <c r="EG176" s="548">
        <f t="shared" si="1569"/>
        <v>0</v>
      </c>
      <c r="EH176" s="552">
        <v>0</v>
      </c>
      <c r="EI176" s="550">
        <f>SUMIFS(용기수불기초자료!$D$3:$D$4794,용기수불기초자료!$B$3:$B$4794,A176,용기수불기초자료!$C$3:$C$4794,$EH$3)</f>
        <v>0</v>
      </c>
      <c r="EJ176" s="551">
        <f>SUMIFS(용기수불기초자료!$G$3:$G$4794,용기수불기초자료!$B$3:$B$4794,A176,용기수불기초자료!$C$3:$C$4794,$EH$3)</f>
        <v>0</v>
      </c>
      <c r="EK176" s="548">
        <f t="shared" si="1570"/>
        <v>0</v>
      </c>
      <c r="EL176" s="549">
        <v>0</v>
      </c>
      <c r="EM176" s="550">
        <f>SUMIFS(용기수불기초자료!$D$3:$D$4794,용기수불기초자료!$B$3:$B$4794,A176,용기수불기초자료!$C$3:$C$4794,$EL$3)</f>
        <v>0</v>
      </c>
      <c r="EN176" s="551">
        <f>SUMIFS(용기수불기초자료!$G$3:$G$4794,용기수불기초자료!$B$3:$B$4794,A176,용기수불기초자료!$C$3:$C$4794,$EL$3)</f>
        <v>0</v>
      </c>
      <c r="EO176" s="547">
        <f t="shared" si="1571"/>
        <v>0</v>
      </c>
      <c r="EP176" s="552">
        <v>0</v>
      </c>
      <c r="EQ176" s="550">
        <f>SUMIFS(용기수불기초자료!$D$3:$D$4794,용기수불기초자료!$B$3:$B$4794,A176,용기수불기초자료!$C$3:$C$4794,$EP$3)</f>
        <v>0</v>
      </c>
      <c r="ER176" s="551">
        <f>SUMIFS(용기수불기초자료!$G$3:$G$4794,용기수불기초자료!$B$3:$B$4794,A176,용기수불기초자료!$C$3:$C$4794,$EP$3)</f>
        <v>0</v>
      </c>
      <c r="ES176" s="548">
        <f t="shared" si="1572"/>
        <v>0</v>
      </c>
      <c r="ET176" s="552">
        <v>0</v>
      </c>
      <c r="EU176" s="550">
        <f>SUMIFS(용기수불기초자료!$D$3:$D$4794,용기수불기초자료!$B$3:$B$4794,A176,용기수불기초자료!$C$3:$C$4794,$ET$3)</f>
        <v>0</v>
      </c>
      <c r="EV176" s="551">
        <f>SUMIFS(용기수불기초자료!$G$3:$G$4794,용기수불기초자료!$B$3:$B$4794,A176,용기수불기초자료!$C$3:$C$4794,$ET$3)</f>
        <v>0</v>
      </c>
      <c r="EW176" s="548">
        <f t="shared" si="1573"/>
        <v>0</v>
      </c>
      <c r="EX176" s="552">
        <v>0</v>
      </c>
      <c r="EY176" s="550">
        <f>SUMIFS(용기수불기초자료!$D$3:$D$4794,용기수불기초자료!$B$3:$B$4794,A176,용기수불기초자료!$C$3:$C$4794,$EX$3)</f>
        <v>0</v>
      </c>
      <c r="EZ176" s="551">
        <f>SUMIFS(용기수불기초자료!$G$3:$G$4794,용기수불기초자료!$B$3:$B$4794,A176,용기수불기초자료!$C$3:$C$4794,$EX$3)</f>
        <v>0</v>
      </c>
      <c r="FA176" s="554">
        <f t="shared" si="1574"/>
        <v>0</v>
      </c>
      <c r="FB176" s="552">
        <v>0</v>
      </c>
      <c r="FC176" s="555">
        <f>SUMIFS(용기수불기초자료!$D$3:$D$4794,용기수불기초자료!$B$3:$B$4794,A176,용기수불기초자료!$C$3:$C$4794,$FB$3)</f>
        <v>0</v>
      </c>
      <c r="FD176" s="555">
        <f>SUMIFS(용기수불기초자료!$G$3:$G$4794,용기수불기초자료!$B$3:$B$4794,A176,용기수불기초자료!$C$3:$C$4794,$FB$3)</f>
        <v>0</v>
      </c>
      <c r="FE176" s="554">
        <f t="shared" si="1575"/>
        <v>0</v>
      </c>
      <c r="FF176" s="552">
        <v>0</v>
      </c>
      <c r="FG176" s="555">
        <f>SUMIFS(용기수불기초자료!$D$3:$D$4794,용기수불기초자료!$B$3:$B$4794,A176,용기수불기초자료!$C$3:$C$4794,$FF$3)</f>
        <v>0</v>
      </c>
      <c r="FH176" s="555">
        <f>SUMIFS(용기수불기초자료!$G$3:$G$4794,용기수불기초자료!$B$3:$B$4794,A176,용기수불기초자료!$C$3:$C$4794,$FF$3)</f>
        <v>0</v>
      </c>
      <c r="FI176" s="554">
        <f t="shared" ref="FI176" si="1655">FF176+FG176-FH176</f>
        <v>0</v>
      </c>
      <c r="FJ176" s="552">
        <v>0</v>
      </c>
      <c r="FK176" s="555">
        <f>SUMIFS(용기수불기초자료!$D$3:$D$4794,용기수불기초자료!$B$3:$B$4794,$A176,용기수불기초자료!$C$3:$C$4794,$FJ$3)</f>
        <v>0</v>
      </c>
      <c r="FL176" s="555">
        <f>SUMIFS(용기수불기초자료!$G$3:$G$4794,용기수불기초자료!$B$3:$B$4794,$A176,용기수불기초자료!$C$3:$C$4794,$FJ$3)</f>
        <v>0</v>
      </c>
      <c r="FM176" s="554">
        <f t="shared" ref="FM176" si="1656">FJ176+FK176-FL176</f>
        <v>0</v>
      </c>
      <c r="FN176" s="552">
        <v>0</v>
      </c>
      <c r="FO176" s="555">
        <f>SUMIFS(용기수불기초자료!$D$3:$D$4794,용기수불기초자료!$B$3:$B$4794,$A176,용기수불기초자료!$C$3:$C$4794,$FN$3)</f>
        <v>0</v>
      </c>
      <c r="FP176" s="555">
        <f>SUMIFS(용기수불기초자료!$G$3:$G$4794,용기수불기초자료!$B$3:$B$4794,$A176,용기수불기초자료!$C$3:$C$4794,$FN$3)</f>
        <v>0</v>
      </c>
      <c r="FQ176" s="554">
        <f t="shared" ref="FQ176" si="1657">FN176+FO176-FP176</f>
        <v>0</v>
      </c>
      <c r="FR176" s="558">
        <v>0</v>
      </c>
      <c r="FS176" s="582">
        <f>SUMIF(기화기수불!$B$4:$B$628,A176,기화기수불!$D$4:$D$628)</f>
        <v>0</v>
      </c>
      <c r="FT176" s="582">
        <f>SUMIF(기화기수불!$B$4:$B$628,A176,기화기수불!$C$4:$C$628)</f>
        <v>0</v>
      </c>
      <c r="FU176" s="559">
        <f t="shared" si="1576"/>
        <v>0</v>
      </c>
      <c r="FW176" s="228"/>
    </row>
    <row r="177" spans="1:179" x14ac:dyDescent="0.3">
      <c r="A177" s="231" t="s">
        <v>1125</v>
      </c>
      <c r="B177" s="546">
        <f t="shared" si="920"/>
        <v>0</v>
      </c>
      <c r="C177" s="547">
        <f t="shared" si="921"/>
        <v>0</v>
      </c>
      <c r="D177" s="547">
        <f t="shared" si="922"/>
        <v>0</v>
      </c>
      <c r="E177" s="548">
        <f t="shared" si="923"/>
        <v>0</v>
      </c>
      <c r="F177" s="549">
        <v>0</v>
      </c>
      <c r="G177" s="550">
        <f>SUMIFS(용기수불기초자료!$D$3:$D$4794,용기수불기초자료!$B$3:$B$4794,A177,용기수불기초자료!$C$3:$C$4794,$F$3)</f>
        <v>0</v>
      </c>
      <c r="H177" s="551">
        <f>SUMIFS(용기수불기초자료!$G$3:$G$4794,용기수불기초자료!$B$3:$B$4794,A177,용기수불기초자료!$C$3:$C$4794,$F$3)</f>
        <v>0</v>
      </c>
      <c r="I177" s="547">
        <f t="shared" ref="I177:I181" si="1658">F177+G177-H177</f>
        <v>0</v>
      </c>
      <c r="J177" s="552">
        <v>0</v>
      </c>
      <c r="K177" s="550">
        <f>SUMIFS(용기수불기초자료!$D$3:$D$4794,용기수불기초자료!$B$3:$B$4794,A177,용기수불기초자료!$C$3:$C$4794,$J$3)</f>
        <v>0</v>
      </c>
      <c r="L177" s="551">
        <f>SUMIFS(용기수불기초자료!$G$3:$G$4794,용기수불기초자료!$B$3:$B$4794,A177,용기수불기초자료!$C$3:$C$4794,$J$3)</f>
        <v>0</v>
      </c>
      <c r="M177" s="548">
        <f t="shared" si="1541"/>
        <v>0</v>
      </c>
      <c r="N177" s="549">
        <v>0</v>
      </c>
      <c r="O177" s="550">
        <f>SUMIFS(용기수불기초자료!$D$3:$D$4794,용기수불기초자료!$B$3:$B$4794,A177,용기수불기초자료!$C$3:$C$4794,$N$3)</f>
        <v>0</v>
      </c>
      <c r="P177" s="551">
        <f>SUMIFS(용기수불기초자료!$G$3:$G$4794,용기수불기초자료!$B$3:$B$4794,A177,용기수불기초자료!$C$3:$C$4794,$N$3)</f>
        <v>0</v>
      </c>
      <c r="Q177" s="547">
        <f t="shared" si="1542"/>
        <v>0</v>
      </c>
      <c r="R177" s="552">
        <v>0</v>
      </c>
      <c r="S177" s="551">
        <f>SUMIFS(용기수불기초자료!$D$3:$D$4794,용기수불기초자료!$B$3:$B$4794,A177,용기수불기초자료!$C$3:$C$4794,$R$3)</f>
        <v>0</v>
      </c>
      <c r="T177" s="551">
        <f>SUMIFS(용기수불기초자료!$G$3:$G$4794,용기수불기초자료!$B$3:$B$4794,A177,용기수불기초자료!$C$3:$C$4794,$R$3)</f>
        <v>0</v>
      </c>
      <c r="U177" s="548">
        <f t="shared" si="1543"/>
        <v>0</v>
      </c>
      <c r="V177" s="549">
        <v>0</v>
      </c>
      <c r="W177" s="551">
        <f>SUMIFS(용기수불기초자료!$D$3:$D$4794,용기수불기초자료!$B$3:$B$4794,A177,용기수불기초자료!$C$3:$C$4794,$V$3)</f>
        <v>0</v>
      </c>
      <c r="X177" s="551">
        <f>SUMIFS(용기수불기초자료!$G$3:$G$4794,용기수불기초자료!$B$3:$B$4794,A177,용기수불기초자료!$C$3:$C$4794,$V$3)</f>
        <v>0</v>
      </c>
      <c r="Y177" s="547">
        <f t="shared" si="1544"/>
        <v>0</v>
      </c>
      <c r="Z177" s="552">
        <v>0</v>
      </c>
      <c r="AA177" s="551">
        <f>SUMIFS(용기수불기초자료!$D$3:$D$4794,용기수불기초자료!$B$3:$B$4794,A177,용기수불기초자료!$C$3:$C$4794,$Z$3)</f>
        <v>0</v>
      </c>
      <c r="AB177" s="551">
        <f>SUMIFS(용기수불기초자료!$G$3:$G$4794,용기수불기초자료!$B$3:$B$4794,A177,용기수불기초자료!$C$3:$C$4794,$Z$3)</f>
        <v>0</v>
      </c>
      <c r="AC177" s="548">
        <f t="shared" si="1545"/>
        <v>0</v>
      </c>
      <c r="AD177" s="552">
        <v>0</v>
      </c>
      <c r="AE177" s="551">
        <f>SUMIFS(용기수불기초자료!$D$3:$D$4794,용기수불기초자료!$B$3:$B$4794,A177,용기수불기초자료!$C$3:$C$4794,$AD$3)</f>
        <v>0</v>
      </c>
      <c r="AF177" s="551">
        <f>SUMIFS(용기수불기초자료!$G$3:$G$4794,용기수불기초자료!$B$3:$B$4794,A177,용기수불기초자료!$C$3:$C$4794,$AD$3)</f>
        <v>0</v>
      </c>
      <c r="AG177" s="548">
        <f t="shared" si="1546"/>
        <v>0</v>
      </c>
      <c r="AH177" s="549">
        <v>0</v>
      </c>
      <c r="AI177" s="551">
        <f>SUMIFS(용기수불기초자료!$D$3:$D$4794,용기수불기초자료!$B$3:$B$4794,A177,용기수불기초자료!$C$3:$C$4794,$AH$3)</f>
        <v>0</v>
      </c>
      <c r="AJ177" s="551">
        <f>SUMIFS(용기수불기초자료!$G$3:$G$4794,용기수불기초자료!$B$3:$B$4794,A177,용기수불기초자료!$C$3:$C$4794,$AH$3)</f>
        <v>0</v>
      </c>
      <c r="AK177" s="547">
        <f t="shared" si="1577"/>
        <v>0</v>
      </c>
      <c r="AL177" s="552">
        <v>0</v>
      </c>
      <c r="AM177" s="551">
        <f>SUMIFS(용기수불기초자료!$D$3:$D$4794,용기수불기초자료!$B$3:$B$4794,A177,용기수불기초자료!$C$3:$C$4794,$AL$3)</f>
        <v>0</v>
      </c>
      <c r="AN177" s="551">
        <f>SUMIFS(용기수불기초자료!$G$3:$G$4794,용기수불기초자료!$B$3:$B$4794,A177,용기수불기초자료!$C$3:$C$4794,$AL$3)</f>
        <v>0</v>
      </c>
      <c r="AO177" s="548">
        <f t="shared" si="1547"/>
        <v>0</v>
      </c>
      <c r="AP177" s="552">
        <v>0</v>
      </c>
      <c r="AQ177" s="551">
        <f>SUMIFS(용기수불기초자료!$D$3:$D$4794,용기수불기초자료!$B$3:$B$4794,A177,용기수불기초자료!$C$3:$C$4794,$AP$3)</f>
        <v>0</v>
      </c>
      <c r="AR177" s="551">
        <f>SUMIFS(용기수불기초자료!$G$3:$G$4794,용기수불기초자료!$B$3:$B$4794,A177,용기수불기초자료!$C$3:$C$4794,$AP$3)</f>
        <v>0</v>
      </c>
      <c r="AS177" s="548">
        <f>AP177+AQ177-AR177</f>
        <v>0</v>
      </c>
      <c r="AT177" s="552">
        <v>0</v>
      </c>
      <c r="AU177" s="551">
        <f>SUMIFS(용기수불기초자료!$D$3:$D$4794,용기수불기초자료!$B$3:$B$4794,A177,용기수불기초자료!$C$3:$C$4794,$AT$3)</f>
        <v>0</v>
      </c>
      <c r="AV177" s="551">
        <f>SUMIFS(용기수불기초자료!$G$3:$G$4794,용기수불기초자료!$B$3:$B$4794,A177,용기수불기초자료!$C$3:$C$4794,$AT$3)</f>
        <v>0</v>
      </c>
      <c r="AW177" s="548">
        <f t="shared" ref="AW177" si="1659">AT177+AU177-AV177</f>
        <v>0</v>
      </c>
      <c r="AX177" s="549">
        <v>0</v>
      </c>
      <c r="AY177" s="550">
        <f>SUMIFS(용기수불기초자료!$D$3:$D$4794,용기수불기초자료!$B$3:$B$4794,A177,용기수불기초자료!$C$3:$C$4794,$AX$3)</f>
        <v>0</v>
      </c>
      <c r="AZ177" s="551">
        <f>SUMIFS(용기수불기초자료!$G$3:$G$4794,용기수불기초자료!$B$3:$B$4794,A177,용기수불기초자료!$C$3:$C$4794,$AX$3)</f>
        <v>0</v>
      </c>
      <c r="BA177" s="547">
        <f t="shared" si="1549"/>
        <v>0</v>
      </c>
      <c r="BB177" s="552">
        <v>0</v>
      </c>
      <c r="BC177" s="550">
        <f>SUMIFS(용기수불기초자료!$D$3:$D$4794,용기수불기초자료!$B$3:$B$4794,A177,용기수불기초자료!$C$3:$C$4794,$BB$3)</f>
        <v>0</v>
      </c>
      <c r="BD177" s="551">
        <f>SUMIFS(용기수불기초자료!$G$3:$G$4794,용기수불기초자료!$B$3:$B$4794,A177,용기수불기초자료!$C$3:$C$4794,$BB$3)</f>
        <v>0</v>
      </c>
      <c r="BE177" s="548">
        <f t="shared" si="1550"/>
        <v>0</v>
      </c>
      <c r="BF177" s="549">
        <v>0</v>
      </c>
      <c r="BG177" s="550">
        <f>SUMIFS(용기수불기초자료!$D$3:$D$4794,용기수불기초자료!$B$3:$B$4794,A177,용기수불기초자료!$C$3:$C$4794,$BF$3)</f>
        <v>0</v>
      </c>
      <c r="BH177" s="551">
        <f>SUMIFS(용기수불기초자료!$G$3:$G$4794,용기수불기초자료!$B$3:$B$4794,A177,용기수불기초자료!$C$3:$C$4794,$BF$3)</f>
        <v>0</v>
      </c>
      <c r="BI177" s="547">
        <f t="shared" si="1551"/>
        <v>0</v>
      </c>
      <c r="BJ177" s="552">
        <v>0</v>
      </c>
      <c r="BK177" s="550">
        <f>SUMIFS(용기수불기초자료!$D$3:$D$4794,용기수불기초자료!$B$3:$B$4794,A177,용기수불기초자료!$C$3:$C$4794,$BJ$3)</f>
        <v>0</v>
      </c>
      <c r="BL177" s="551">
        <f>SUMIFS(용기수불기초자료!$G$3:$G$4794,용기수불기초자료!$B$3:$B$4794,A177,용기수불기초자료!$C$3:$C$4794,$BJ$3)</f>
        <v>0</v>
      </c>
      <c r="BM177" s="548">
        <f t="shared" si="1552"/>
        <v>0</v>
      </c>
      <c r="BN177" s="552">
        <v>0</v>
      </c>
      <c r="BO177" s="550">
        <f>SUMIFS(용기수불기초자료!$D$3:$D$4794,용기수불기초자료!$B$3:$B$4794,A177,용기수불기초자료!$C$3:$C$4794,$BN$3)</f>
        <v>0</v>
      </c>
      <c r="BP177" s="551">
        <f>SUMIFS(용기수불기초자료!$G$3:$G$4794,용기수불기초자료!$B$3:$B$4794,A177,용기수불기초자료!$C$3:$C$4794,$BN$3)</f>
        <v>0</v>
      </c>
      <c r="BQ177" s="548">
        <f t="shared" si="1553"/>
        <v>0</v>
      </c>
      <c r="BR177" s="552">
        <v>0</v>
      </c>
      <c r="BS177" s="550">
        <f>SUMIFS(용기수불기초자료!$D$3:$D$4794,용기수불기초자료!$B$3:$B$4794,A177,용기수불기초자료!$C$3:$C$4794,$BR$3)</f>
        <v>0</v>
      </c>
      <c r="BT177" s="551">
        <f>SUMIFS(용기수불기초자료!$G$3:$G$4794,용기수불기초자료!$B$3:$B$4794,A177,용기수불기초자료!$C$3:$C$4794,$BR$3)</f>
        <v>0</v>
      </c>
      <c r="BU177" s="548">
        <f t="shared" si="1554"/>
        <v>0</v>
      </c>
      <c r="BV177" s="549">
        <v>0</v>
      </c>
      <c r="BW177" s="550">
        <f>SUMIFS(용기수불기초자료!$D$3:$D$4794,용기수불기초자료!$B$3:$B$4794,A177,용기수불기초자료!$C$3:$C$4794,$BV$3)</f>
        <v>0</v>
      </c>
      <c r="BX177" s="551">
        <f>SUMIFS(용기수불기초자료!$G$3:$G$4794,용기수불기초자료!$B$3:$B$4794,A177,용기수불기초자료!$C$3:$C$4794,$BV$3)</f>
        <v>0</v>
      </c>
      <c r="BY177" s="547">
        <f t="shared" si="1555"/>
        <v>0</v>
      </c>
      <c r="BZ177" s="552">
        <v>0</v>
      </c>
      <c r="CA177" s="550">
        <f>SUMIFS(용기수불기초자료!$D$3:$D$4794,용기수불기초자료!$B$3:$B$4794,A177,용기수불기초자료!$C$3:$C$4794,$BZ$3)</f>
        <v>0</v>
      </c>
      <c r="CB177" s="551">
        <f>SUMIFS(용기수불기초자료!$G$3:$G$4794,용기수불기초자료!$B$3:$B$4794,A177,용기수불기초자료!$C$3:$C$4794,$BZ$3)</f>
        <v>0</v>
      </c>
      <c r="CC177" s="548">
        <f t="shared" si="1556"/>
        <v>0</v>
      </c>
      <c r="CD177" s="552">
        <v>0</v>
      </c>
      <c r="CE177" s="550">
        <f>SUMIFS(용기수불기초자료!$D$3:$D$4794,용기수불기초자료!$B$3:$B$4794,A177,용기수불기초자료!$C$3:$C$4794,$CD$3)</f>
        <v>0</v>
      </c>
      <c r="CF177" s="551">
        <f>SUMIFS(용기수불기초자료!$G$3:$G$4794,용기수불기초자료!$B$3:$B$4794,A177,용기수불기초자료!$C$3:$C$4794,$CD$3)</f>
        <v>0</v>
      </c>
      <c r="CG177" s="548">
        <f t="shared" si="1557"/>
        <v>0</v>
      </c>
      <c r="CH177" s="552">
        <v>0</v>
      </c>
      <c r="CI177" s="550">
        <f>SUMIFS(용기수불기초자료!$D$3:$D$4794,용기수불기초자료!$B$3:$B$4794,A177,용기수불기초자료!$C$3:$C$4794,$CH$3)</f>
        <v>0</v>
      </c>
      <c r="CJ177" s="551">
        <f>SUMIFS(용기수불기초자료!$G$3:$G$4794,용기수불기초자료!$B$3:$B$4794,A177,용기수불기초자료!$C$3:$C$4794,$CH$3)</f>
        <v>0</v>
      </c>
      <c r="CK177" s="548">
        <f t="shared" si="1558"/>
        <v>0</v>
      </c>
      <c r="CL177" s="549">
        <v>0</v>
      </c>
      <c r="CM177" s="550">
        <f>SUMIFS(용기수불기초자료!$D$3:$D$4794,용기수불기초자료!$B$3:$B$4794,A177,용기수불기초자료!$C$3:$C$4794,$CL$3)</f>
        <v>0</v>
      </c>
      <c r="CN177" s="551">
        <f>SUMIFS(용기수불기초자료!$G$3:$G$4794,용기수불기초자료!$B$3:$B$4794,A177,용기수불기초자료!$C$3:$C$4794,$CL$3)</f>
        <v>0</v>
      </c>
      <c r="CO177" s="547">
        <f t="shared" si="1559"/>
        <v>0</v>
      </c>
      <c r="CP177" s="552">
        <v>0</v>
      </c>
      <c r="CQ177" s="550">
        <f>SUMIFS(용기수불기초자료!$D$3:$D$4794,용기수불기초자료!$B$3:$B$4794,A177,용기수불기초자료!$C$3:$C$4794,$CP$3)</f>
        <v>0</v>
      </c>
      <c r="CR177" s="551">
        <f>SUMIFS(용기수불기초자료!$G$3:$G$4794,용기수불기초자료!$B$3:$B$4794,A177,용기수불기초자료!$C$3:$C$4794,$CP$3)</f>
        <v>0</v>
      </c>
      <c r="CS177" s="548">
        <f t="shared" si="1560"/>
        <v>0</v>
      </c>
      <c r="CT177" s="549">
        <v>0</v>
      </c>
      <c r="CU177" s="550">
        <f>SUMIFS(용기수불기초자료!$D$3:$D$4794,용기수불기초자료!$B$3:$B$4794,A177,용기수불기초자료!$C$3:$C$4794,$CT$3)</f>
        <v>0</v>
      </c>
      <c r="CV177" s="551">
        <f>SUMIFS(용기수불기초자료!$G$3:$G$4794,용기수불기초자료!$B$3:$B$4794,A177,용기수불기초자료!$C$3:$C$4794,$CT$3)</f>
        <v>0</v>
      </c>
      <c r="CW177" s="547">
        <f t="shared" si="1561"/>
        <v>0</v>
      </c>
      <c r="CX177" s="552">
        <v>0</v>
      </c>
      <c r="CY177" s="550">
        <f>SUMIFS(용기수불기초자료!$D$3:$D$4794,용기수불기초자료!$B$3:$B$4794,A177,용기수불기초자료!$C$3:$C$4794,$CX$3)</f>
        <v>0</v>
      </c>
      <c r="CZ177" s="551">
        <f>SUMIFS(용기수불기초자료!$G$3:$G$4794,용기수불기초자료!$B$3:$B$4794,A177,용기수불기초자료!$C$3:$C$4794,$CX$3)</f>
        <v>0</v>
      </c>
      <c r="DA177" s="548">
        <f t="shared" si="1562"/>
        <v>0</v>
      </c>
      <c r="DB177" s="549">
        <v>0</v>
      </c>
      <c r="DC177" s="550">
        <f>SUMIFS(용기수불기초자료!$D$3:$D$4794,용기수불기초자료!$B$3:$B$4794,A177,용기수불기초자료!$C$3:$C$4794,$DB$3)</f>
        <v>0</v>
      </c>
      <c r="DD177" s="551">
        <f>SUMIFS(용기수불기초자료!$G$3:$G$4794,용기수불기초자료!$B$3:$B$4794,A177,용기수불기초자료!$C$3:$C$4794,$DB$3)</f>
        <v>0</v>
      </c>
      <c r="DE177" s="547">
        <f t="shared" si="1563"/>
        <v>0</v>
      </c>
      <c r="DF177" s="552">
        <v>0</v>
      </c>
      <c r="DG177" s="550">
        <f>SUMIFS(용기수불기초자료!$D$3:$D$4794,용기수불기초자료!$B$3:$B$4794,A177,용기수불기초자료!$C$3:$C$4794,$DF$3)</f>
        <v>0</v>
      </c>
      <c r="DH177" s="551">
        <f>SUMIFS(용기수불기초자료!$G$3:$G$4794,용기수불기초자료!$B$3:$B$4794,A177,용기수불기초자료!$C$3:$C$4794,$DF$3)</f>
        <v>0</v>
      </c>
      <c r="DI177" s="548">
        <f t="shared" si="1564"/>
        <v>0</v>
      </c>
      <c r="DJ177" s="552">
        <v>0</v>
      </c>
      <c r="DK177" s="550">
        <f>SUMIFS(용기수불기초자료!$D$3:$D$4794,용기수불기초자료!$B$3:$B$4794,A177,용기수불기초자료!$C$3:$C$4794,$DJ$3)</f>
        <v>0</v>
      </c>
      <c r="DL177" s="551">
        <f>SUMIFS(용기수불기초자료!$G$3:$G$4794,용기수불기초자료!$B$3:$B$4794,A177,용기수불기초자료!$C$3:$C$4794,$DJ$3)</f>
        <v>0</v>
      </c>
      <c r="DM177" s="548">
        <f t="shared" si="1565"/>
        <v>0</v>
      </c>
      <c r="DN177" s="552">
        <v>0</v>
      </c>
      <c r="DO177" s="550">
        <f>SUMIFS(용기수불기초자료!$D$3:$D$4794,용기수불기초자료!$B$3:$B$4794,A177,용기수불기초자료!$C$3:$C$4794,$DN$3)</f>
        <v>0</v>
      </c>
      <c r="DP177" s="551">
        <f>SUMIFS(용기수불기초자료!$G$3:$G$4794,용기수불기초자료!$B$3:$B$4794,A177,용기수불기초자료!$C$3:$C$4794,$DN$3)</f>
        <v>0</v>
      </c>
      <c r="DQ177" s="554">
        <f>DN177+DO177-DP177</f>
        <v>0</v>
      </c>
      <c r="DR177" s="549">
        <v>0</v>
      </c>
      <c r="DS177" s="550">
        <f>SUMIFS(용기수불기초자료!$D$3:$D$4794,용기수불기초자료!$B$3:$B$4794,A177,용기수불기초자료!$C$3:$C$4794,$DR$3)</f>
        <v>0</v>
      </c>
      <c r="DT177" s="551">
        <f>SUMIFS(용기수불기초자료!$G$3:$G$4794,용기수불기초자료!$B$3:$B$4794,A177,용기수불기초자료!$C$3:$C$4794,$DR$3)</f>
        <v>0</v>
      </c>
      <c r="DU177" s="547">
        <f t="shared" si="1566"/>
        <v>0</v>
      </c>
      <c r="DV177" s="552">
        <v>0</v>
      </c>
      <c r="DW177" s="550">
        <f>SUMIFS(용기수불기초자료!$D$3:$D$4794,용기수불기초자료!$B$3:$B$4794,A177,용기수불기초자료!$C$3:$C$4794,$DV$3)</f>
        <v>0</v>
      </c>
      <c r="DX177" s="551">
        <f>SUMIFS(용기수불기초자료!$G$3:$G$4794,용기수불기초자료!$B$3:$B$4794,A177,용기수불기초자료!$C$3:$C$4794,$DV$3)</f>
        <v>0</v>
      </c>
      <c r="DY177" s="548">
        <f t="shared" ref="DY177:DY181" si="1660">DV177+DW177-DX177</f>
        <v>0</v>
      </c>
      <c r="DZ177" s="549">
        <v>0</v>
      </c>
      <c r="EA177" s="550">
        <f>SUMIFS(용기수불기초자료!$D$3:$D$4794,용기수불기초자료!$B$3:$B$4794,A177,용기수불기초자료!$C$3:$C$4794,$DZ$3)</f>
        <v>0</v>
      </c>
      <c r="EB177" s="551">
        <f>SUMIFS(용기수불기초자료!$G$3:$G$4794,용기수불기초자료!$B$3:$B$4794,A177,용기수불기초자료!$C$3:$C$4794,$DZ$3)</f>
        <v>0</v>
      </c>
      <c r="EC177" s="547">
        <f t="shared" si="1568"/>
        <v>0</v>
      </c>
      <c r="ED177" s="552">
        <v>0</v>
      </c>
      <c r="EE177" s="550">
        <f>SUMIFS(용기수불기초자료!$D$3:$D$4794,용기수불기초자료!$B$3:$B$4794,A177,용기수불기초자료!$C$3:$C$4794,$ED$3)</f>
        <v>0</v>
      </c>
      <c r="EF177" s="551">
        <f>SUMIFS(용기수불기초자료!$G$3:$G$4794,용기수불기초자료!$B$3:$B$4794,A177,용기수불기초자료!$C$3:$C$4794,$ED$3)</f>
        <v>0</v>
      </c>
      <c r="EG177" s="548">
        <f t="shared" si="1569"/>
        <v>0</v>
      </c>
      <c r="EH177" s="552">
        <v>0</v>
      </c>
      <c r="EI177" s="550">
        <f>SUMIFS(용기수불기초자료!$D$3:$D$4794,용기수불기초자료!$B$3:$B$4794,A177,용기수불기초자료!$C$3:$C$4794,$EH$3)</f>
        <v>0</v>
      </c>
      <c r="EJ177" s="551">
        <f>SUMIFS(용기수불기초자료!$G$3:$G$4794,용기수불기초자료!$B$3:$B$4794,A177,용기수불기초자료!$C$3:$C$4794,$EH$3)</f>
        <v>0</v>
      </c>
      <c r="EK177" s="548">
        <f t="shared" si="1570"/>
        <v>0</v>
      </c>
      <c r="EL177" s="549">
        <v>0</v>
      </c>
      <c r="EM177" s="550">
        <f>SUMIFS(용기수불기초자료!$D$3:$D$4794,용기수불기초자료!$B$3:$B$4794,A177,용기수불기초자료!$C$3:$C$4794,$EL$3)</f>
        <v>0</v>
      </c>
      <c r="EN177" s="551">
        <f>SUMIFS(용기수불기초자료!$G$3:$G$4794,용기수불기초자료!$B$3:$B$4794,A177,용기수불기초자료!$C$3:$C$4794,$EL$3)</f>
        <v>0</v>
      </c>
      <c r="EO177" s="547">
        <f t="shared" si="1571"/>
        <v>0</v>
      </c>
      <c r="EP177" s="552">
        <v>0</v>
      </c>
      <c r="EQ177" s="550">
        <f>SUMIFS(용기수불기초자료!$D$3:$D$4794,용기수불기초자료!$B$3:$B$4794,A177,용기수불기초자료!$C$3:$C$4794,$EP$3)</f>
        <v>0</v>
      </c>
      <c r="ER177" s="551">
        <f>SUMIFS(용기수불기초자료!$G$3:$G$4794,용기수불기초자료!$B$3:$B$4794,A177,용기수불기초자료!$C$3:$C$4794,$EP$3)</f>
        <v>0</v>
      </c>
      <c r="ES177" s="548">
        <f t="shared" si="1572"/>
        <v>0</v>
      </c>
      <c r="ET177" s="552">
        <v>0</v>
      </c>
      <c r="EU177" s="550">
        <f>SUMIFS(용기수불기초자료!$D$3:$D$4794,용기수불기초자료!$B$3:$B$4794,A177,용기수불기초자료!$C$3:$C$4794,$ET$3)</f>
        <v>0</v>
      </c>
      <c r="EV177" s="551">
        <f>SUMIFS(용기수불기초자료!$G$3:$G$4794,용기수불기초자료!$B$3:$B$4794,A177,용기수불기초자료!$C$3:$C$4794,$ET$3)</f>
        <v>0</v>
      </c>
      <c r="EW177" s="548">
        <f t="shared" si="1573"/>
        <v>0</v>
      </c>
      <c r="EX177" s="552">
        <v>0</v>
      </c>
      <c r="EY177" s="550">
        <f>SUMIFS(용기수불기초자료!$D$3:$D$4794,용기수불기초자료!$B$3:$B$4794,A177,용기수불기초자료!$C$3:$C$4794,$EX$3)</f>
        <v>0</v>
      </c>
      <c r="EZ177" s="551">
        <f>SUMIFS(용기수불기초자료!$G$3:$G$4794,용기수불기초자료!$B$3:$B$4794,A177,용기수불기초자료!$C$3:$C$4794,$EX$3)</f>
        <v>0</v>
      </c>
      <c r="FA177" s="554">
        <f t="shared" si="1574"/>
        <v>0</v>
      </c>
      <c r="FB177" s="552">
        <v>0</v>
      </c>
      <c r="FC177" s="555">
        <f>SUMIFS(용기수불기초자료!$D$3:$D$4794,용기수불기초자료!$B$3:$B$4794,A177,용기수불기초자료!$C$3:$C$4794,$FB$3)</f>
        <v>0</v>
      </c>
      <c r="FD177" s="555">
        <f>SUMIFS(용기수불기초자료!$G$3:$G$4794,용기수불기초자료!$B$3:$B$4794,A177,용기수불기초자료!$C$3:$C$4794,$FB$3)</f>
        <v>0</v>
      </c>
      <c r="FE177" s="554">
        <f t="shared" si="1575"/>
        <v>0</v>
      </c>
      <c r="FF177" s="552">
        <v>0</v>
      </c>
      <c r="FG177" s="555">
        <f>SUMIFS(용기수불기초자료!$D$3:$D$4794,용기수불기초자료!$B$3:$B$4794,A177,용기수불기초자료!$C$3:$C$4794,$FF$3)</f>
        <v>0</v>
      </c>
      <c r="FH177" s="555">
        <f>SUMIFS(용기수불기초자료!$G$3:$G$4794,용기수불기초자료!$B$3:$B$4794,A177,용기수불기초자료!$C$3:$C$4794,$FF$3)</f>
        <v>0</v>
      </c>
      <c r="FI177" s="554">
        <f>FF177+FG177-FH177</f>
        <v>0</v>
      </c>
      <c r="FJ177" s="552">
        <v>0</v>
      </c>
      <c r="FK177" s="555">
        <f>SUMIFS(용기수불기초자료!$D$3:$D$4794,용기수불기초자료!$B$3:$B$4794,$A177,용기수불기초자료!$C$3:$C$4794,$FJ$3)</f>
        <v>0</v>
      </c>
      <c r="FL177" s="555">
        <f>SUMIFS(용기수불기초자료!$G$3:$G$4794,용기수불기초자료!$B$3:$B$4794,$A177,용기수불기초자료!$C$3:$C$4794,$FJ$3)</f>
        <v>0</v>
      </c>
      <c r="FM177" s="554">
        <f>FJ177+FK177-FL177</f>
        <v>0</v>
      </c>
      <c r="FN177" s="552">
        <v>0</v>
      </c>
      <c r="FO177" s="555">
        <f>SUMIFS(용기수불기초자료!$D$3:$D$4794,용기수불기초자료!$B$3:$B$4794,$A177,용기수불기초자료!$C$3:$C$4794,$FN$3)</f>
        <v>0</v>
      </c>
      <c r="FP177" s="555">
        <f>SUMIFS(용기수불기초자료!$G$3:$G$4794,용기수불기초자료!$B$3:$B$4794,$A177,용기수불기초자료!$C$3:$C$4794,$FN$3)</f>
        <v>0</v>
      </c>
      <c r="FQ177" s="554">
        <f>FN177+FO177-FP177</f>
        <v>0</v>
      </c>
      <c r="FR177" s="558">
        <v>0</v>
      </c>
      <c r="FS177" s="582">
        <f>SUMIF(기화기수불!$B$4:$B$628,A177,기화기수불!$D$4:$D$628)</f>
        <v>0</v>
      </c>
      <c r="FT177" s="582">
        <f>SUMIF(기화기수불!$B$4:$B$628,A177,기화기수불!$C$4:$C$628)</f>
        <v>0</v>
      </c>
      <c r="FU177" s="559">
        <f t="shared" si="1576"/>
        <v>0</v>
      </c>
      <c r="FW177" s="228"/>
    </row>
    <row r="178" spans="1:179" s="663" customFormat="1" ht="17.25" thickBot="1" x14ac:dyDescent="0.35">
      <c r="A178" s="683" t="s">
        <v>1126</v>
      </c>
      <c r="B178" s="652">
        <f t="shared" si="920"/>
        <v>0</v>
      </c>
      <c r="C178" s="653">
        <f t="shared" si="921"/>
        <v>0</v>
      </c>
      <c r="D178" s="653">
        <f t="shared" si="922"/>
        <v>0</v>
      </c>
      <c r="E178" s="654">
        <f t="shared" si="923"/>
        <v>0</v>
      </c>
      <c r="F178" s="655">
        <v>0</v>
      </c>
      <c r="G178" s="656">
        <f>SUMIFS(용기수불기초자료!$D$3:$D$4794,용기수불기초자료!$B$3:$B$4794,A178,용기수불기초자료!$C$3:$C$4794,$F$3)</f>
        <v>0</v>
      </c>
      <c r="H178" s="657">
        <f>SUMIFS(용기수불기초자료!$G$3:$G$4794,용기수불기초자료!$B$3:$B$4794,A178,용기수불기초자료!$C$3:$C$4794,$F$3)</f>
        <v>0</v>
      </c>
      <c r="I178" s="653">
        <f>F178+G178-H178</f>
        <v>0</v>
      </c>
      <c r="J178" s="658">
        <v>0</v>
      </c>
      <c r="K178" s="656">
        <f>SUMIFS(용기수불기초자료!$D$3:$D$4794,용기수불기초자료!$B$3:$B$4794,A178,용기수불기초자료!$C$3:$C$4794,$J$3)</f>
        <v>0</v>
      </c>
      <c r="L178" s="657">
        <f>SUMIFS(용기수불기초자료!$G$3:$G$4794,용기수불기초자료!$B$3:$B$4794,A178,용기수불기초자료!$C$3:$C$4794,$J$3)</f>
        <v>0</v>
      </c>
      <c r="M178" s="654">
        <f t="shared" si="1541"/>
        <v>0</v>
      </c>
      <c r="N178" s="655">
        <v>0</v>
      </c>
      <c r="O178" s="656">
        <f>SUMIFS(용기수불기초자료!$D$3:$D$4794,용기수불기초자료!$B$3:$B$4794,A178,용기수불기초자료!$C$3:$C$4794,$N$3)</f>
        <v>0</v>
      </c>
      <c r="P178" s="657">
        <f>SUMIFS(용기수불기초자료!$G$3:$G$4794,용기수불기초자료!$B$3:$B$4794,A178,용기수불기초자료!$C$3:$C$4794,$N$3)</f>
        <v>0</v>
      </c>
      <c r="Q178" s="653">
        <f t="shared" si="1542"/>
        <v>0</v>
      </c>
      <c r="R178" s="658">
        <v>0</v>
      </c>
      <c r="S178" s="657">
        <f>SUMIFS(용기수불기초자료!$D$3:$D$4794,용기수불기초자료!$B$3:$B$4794,A178,용기수불기초자료!$C$3:$C$4794,$R$3)</f>
        <v>0</v>
      </c>
      <c r="T178" s="657">
        <f>SUMIFS(용기수불기초자료!$G$3:$G$4794,용기수불기초자료!$B$3:$B$4794,A178,용기수불기초자료!$C$3:$C$4794,$R$3)</f>
        <v>0</v>
      </c>
      <c r="U178" s="654">
        <f t="shared" si="1543"/>
        <v>0</v>
      </c>
      <c r="V178" s="655">
        <v>0</v>
      </c>
      <c r="W178" s="657">
        <f>SUMIFS(용기수불기초자료!$D$3:$D$4794,용기수불기초자료!$B$3:$B$4794,A178,용기수불기초자료!$C$3:$C$4794,$V$3)</f>
        <v>0</v>
      </c>
      <c r="X178" s="657">
        <f>SUMIFS(용기수불기초자료!$G$3:$G$4794,용기수불기초자료!$B$3:$B$4794,A178,용기수불기초자료!$C$3:$C$4794,$V$3)</f>
        <v>0</v>
      </c>
      <c r="Y178" s="653">
        <f t="shared" si="1544"/>
        <v>0</v>
      </c>
      <c r="Z178" s="658">
        <v>0</v>
      </c>
      <c r="AA178" s="657">
        <f>SUMIFS(용기수불기초자료!$D$3:$D$4794,용기수불기초자료!$B$3:$B$4794,A178,용기수불기초자료!$C$3:$C$4794,$Z$3)</f>
        <v>0</v>
      </c>
      <c r="AB178" s="657">
        <f>SUMIFS(용기수불기초자료!$G$3:$G$4794,용기수불기초자료!$B$3:$B$4794,A178,용기수불기초자료!$C$3:$C$4794,$Z$3)</f>
        <v>0</v>
      </c>
      <c r="AC178" s="654">
        <f t="shared" si="1545"/>
        <v>0</v>
      </c>
      <c r="AD178" s="658">
        <v>0</v>
      </c>
      <c r="AE178" s="657">
        <f>SUMIFS(용기수불기초자료!$D$3:$D$4794,용기수불기초자료!$B$3:$B$4794,A178,용기수불기초자료!$C$3:$C$4794,$AD$3)</f>
        <v>0</v>
      </c>
      <c r="AF178" s="657">
        <f>SUMIFS(용기수불기초자료!$G$3:$G$4794,용기수불기초자료!$B$3:$B$4794,A178,용기수불기초자료!$C$3:$C$4794,$AD$3)</f>
        <v>0</v>
      </c>
      <c r="AG178" s="654">
        <f t="shared" si="1546"/>
        <v>0</v>
      </c>
      <c r="AH178" s="655">
        <v>0</v>
      </c>
      <c r="AI178" s="657">
        <f>SUMIFS(용기수불기초자료!$D$3:$D$4794,용기수불기초자료!$B$3:$B$4794,A178,용기수불기초자료!$C$3:$C$4794,$AH$3)</f>
        <v>0</v>
      </c>
      <c r="AJ178" s="657">
        <f>SUMIFS(용기수불기초자료!$G$3:$G$4794,용기수불기초자료!$B$3:$B$4794,A178,용기수불기초자료!$C$3:$C$4794,$AH$3)</f>
        <v>0</v>
      </c>
      <c r="AK178" s="653">
        <f t="shared" si="1577"/>
        <v>0</v>
      </c>
      <c r="AL178" s="658">
        <v>0</v>
      </c>
      <c r="AM178" s="657">
        <f>SUMIFS(용기수불기초자료!$D$3:$D$4794,용기수불기초자료!$B$3:$B$4794,A178,용기수불기초자료!$C$3:$C$4794,$AL$3)</f>
        <v>0</v>
      </c>
      <c r="AN178" s="657">
        <f>SUMIFS(용기수불기초자료!$G$3:$G$4794,용기수불기초자료!$B$3:$B$4794,A178,용기수불기초자료!$C$3:$C$4794,$AL$3)</f>
        <v>0</v>
      </c>
      <c r="AO178" s="654">
        <f t="shared" si="1547"/>
        <v>0</v>
      </c>
      <c r="AP178" s="658">
        <v>0</v>
      </c>
      <c r="AQ178" s="657">
        <f>SUMIFS(용기수불기초자료!$D$3:$D$4794,용기수불기초자료!$B$3:$B$4794,A178,용기수불기초자료!$C$3:$C$4794,$AP$3)</f>
        <v>0</v>
      </c>
      <c r="AR178" s="657">
        <f>SUMIFS(용기수불기초자료!$G$3:$G$4794,용기수불기초자료!$B$3:$B$4794,A178,용기수불기초자료!$C$3:$C$4794,$AP$3)</f>
        <v>0</v>
      </c>
      <c r="AS178" s="654">
        <f>AP178+AQ178-AR178</f>
        <v>0</v>
      </c>
      <c r="AT178" s="658">
        <v>0</v>
      </c>
      <c r="AU178" s="657">
        <f>SUMIFS(용기수불기초자료!$D$3:$D$4794,용기수불기초자료!$B$3:$B$4794,A178,용기수불기초자료!$C$3:$C$4794,$AT$3)</f>
        <v>0</v>
      </c>
      <c r="AV178" s="657">
        <f>SUMIFS(용기수불기초자료!$G$3:$G$4794,용기수불기초자료!$B$3:$B$4794,A178,용기수불기초자료!$C$3:$C$4794,$AT$3)</f>
        <v>0</v>
      </c>
      <c r="AW178" s="654">
        <f t="shared" ref="AW178:AW181" si="1661">AT178+AU178-AV178</f>
        <v>0</v>
      </c>
      <c r="AX178" s="655">
        <v>0</v>
      </c>
      <c r="AY178" s="656">
        <f>SUMIFS(용기수불기초자료!$D$3:$D$4794,용기수불기초자료!$B$3:$B$4794,A178,용기수불기초자료!$C$3:$C$4794,$AX$3)</f>
        <v>0</v>
      </c>
      <c r="AZ178" s="657">
        <f>SUMIFS(용기수불기초자료!$G$3:$G$4794,용기수불기초자료!$B$3:$B$4794,A178,용기수불기초자료!$C$3:$C$4794,$AX$3)</f>
        <v>0</v>
      </c>
      <c r="BA178" s="653">
        <f t="shared" si="1549"/>
        <v>0</v>
      </c>
      <c r="BB178" s="658">
        <v>0</v>
      </c>
      <c r="BC178" s="656">
        <f>SUMIFS(용기수불기초자료!$D$3:$D$4794,용기수불기초자료!$B$3:$B$4794,A178,용기수불기초자료!$C$3:$C$4794,$BB$3)</f>
        <v>0</v>
      </c>
      <c r="BD178" s="657">
        <f>SUMIFS(용기수불기초자료!$G$3:$G$4794,용기수불기초자료!$B$3:$B$4794,A178,용기수불기초자료!$C$3:$C$4794,$BB$3)</f>
        <v>0</v>
      </c>
      <c r="BE178" s="654">
        <f t="shared" si="1550"/>
        <v>0</v>
      </c>
      <c r="BF178" s="655">
        <v>0</v>
      </c>
      <c r="BG178" s="656">
        <f>SUMIFS(용기수불기초자료!$D$3:$D$4794,용기수불기초자료!$B$3:$B$4794,A178,용기수불기초자료!$C$3:$C$4794,$BF$3)</f>
        <v>0</v>
      </c>
      <c r="BH178" s="657">
        <f>SUMIFS(용기수불기초자료!$G$3:$G$4794,용기수불기초자료!$B$3:$B$4794,A178,용기수불기초자료!$C$3:$C$4794,$BF$3)</f>
        <v>0</v>
      </c>
      <c r="BI178" s="653">
        <f t="shared" si="1551"/>
        <v>0</v>
      </c>
      <c r="BJ178" s="658">
        <v>0</v>
      </c>
      <c r="BK178" s="656">
        <f>SUMIFS(용기수불기초자료!$D$3:$D$4794,용기수불기초자료!$B$3:$B$4794,A178,용기수불기초자료!$C$3:$C$4794,$BJ$3)</f>
        <v>0</v>
      </c>
      <c r="BL178" s="657">
        <f>SUMIFS(용기수불기초자료!$G$3:$G$4794,용기수불기초자료!$B$3:$B$4794,A178,용기수불기초자료!$C$3:$C$4794,$BJ$3)</f>
        <v>0</v>
      </c>
      <c r="BM178" s="654">
        <f t="shared" si="1552"/>
        <v>0</v>
      </c>
      <c r="BN178" s="658">
        <v>0</v>
      </c>
      <c r="BO178" s="656">
        <f>SUMIFS(용기수불기초자료!$D$3:$D$4794,용기수불기초자료!$B$3:$B$4794,A178,용기수불기초자료!$C$3:$C$4794,$BN$3)</f>
        <v>0</v>
      </c>
      <c r="BP178" s="657">
        <f>SUMIFS(용기수불기초자료!$G$3:$G$4794,용기수불기초자료!$B$3:$B$4794,A178,용기수불기초자료!$C$3:$C$4794,$BN$3)</f>
        <v>0</v>
      </c>
      <c r="BQ178" s="654">
        <f t="shared" si="1553"/>
        <v>0</v>
      </c>
      <c r="BR178" s="658">
        <v>0</v>
      </c>
      <c r="BS178" s="656">
        <f>SUMIFS(용기수불기초자료!$D$3:$D$4794,용기수불기초자료!$B$3:$B$4794,A178,용기수불기초자료!$C$3:$C$4794,$BR$3)</f>
        <v>0</v>
      </c>
      <c r="BT178" s="657">
        <f>SUMIFS(용기수불기초자료!$G$3:$G$4794,용기수불기초자료!$B$3:$B$4794,A178,용기수불기초자료!$C$3:$C$4794,$BR$3)</f>
        <v>0</v>
      </c>
      <c r="BU178" s="654">
        <f t="shared" si="1554"/>
        <v>0</v>
      </c>
      <c r="BV178" s="655">
        <v>0</v>
      </c>
      <c r="BW178" s="656">
        <f>SUMIFS(용기수불기초자료!$D$3:$D$4794,용기수불기초자료!$B$3:$B$4794,A178,용기수불기초자료!$C$3:$C$4794,$BV$3)</f>
        <v>0</v>
      </c>
      <c r="BX178" s="657">
        <f>SUMIFS(용기수불기초자료!$G$3:$G$4794,용기수불기초자료!$B$3:$B$4794,A178,용기수불기초자료!$C$3:$C$4794,$BV$3)</f>
        <v>0</v>
      </c>
      <c r="BY178" s="653">
        <f t="shared" si="1555"/>
        <v>0</v>
      </c>
      <c r="BZ178" s="658">
        <v>0</v>
      </c>
      <c r="CA178" s="656">
        <f>SUMIFS(용기수불기초자료!$D$3:$D$4794,용기수불기초자료!$B$3:$B$4794,A178,용기수불기초자료!$C$3:$C$4794,$BZ$3)</f>
        <v>0</v>
      </c>
      <c r="CB178" s="657">
        <f>SUMIFS(용기수불기초자료!$G$3:$G$4794,용기수불기초자료!$B$3:$B$4794,A178,용기수불기초자료!$C$3:$C$4794,$BZ$3)</f>
        <v>0</v>
      </c>
      <c r="CC178" s="654">
        <f t="shared" si="1556"/>
        <v>0</v>
      </c>
      <c r="CD178" s="658">
        <v>0</v>
      </c>
      <c r="CE178" s="656">
        <f>SUMIFS(용기수불기초자료!$D$3:$D$4794,용기수불기초자료!$B$3:$B$4794,A178,용기수불기초자료!$C$3:$C$4794,$CD$3)</f>
        <v>0</v>
      </c>
      <c r="CF178" s="657">
        <f>SUMIFS(용기수불기초자료!$G$3:$G$4794,용기수불기초자료!$B$3:$B$4794,A178,용기수불기초자료!$C$3:$C$4794,$CD$3)</f>
        <v>0</v>
      </c>
      <c r="CG178" s="654">
        <f t="shared" si="1557"/>
        <v>0</v>
      </c>
      <c r="CH178" s="658">
        <v>0</v>
      </c>
      <c r="CI178" s="656">
        <f>SUMIFS(용기수불기초자료!$D$3:$D$4794,용기수불기초자료!$B$3:$B$4794,A178,용기수불기초자료!$C$3:$C$4794,$CH$3)</f>
        <v>0</v>
      </c>
      <c r="CJ178" s="657">
        <f>SUMIFS(용기수불기초자료!$G$3:$G$4794,용기수불기초자료!$B$3:$B$4794,A178,용기수불기초자료!$C$3:$C$4794,$CH$3)</f>
        <v>0</v>
      </c>
      <c r="CK178" s="654">
        <f t="shared" si="1558"/>
        <v>0</v>
      </c>
      <c r="CL178" s="655">
        <v>0</v>
      </c>
      <c r="CM178" s="656">
        <f>SUMIFS(용기수불기초자료!$D$3:$D$4794,용기수불기초자료!$B$3:$B$4794,A178,용기수불기초자료!$C$3:$C$4794,$CL$3)</f>
        <v>0</v>
      </c>
      <c r="CN178" s="657">
        <f>SUMIFS(용기수불기초자료!$G$3:$G$4794,용기수불기초자료!$B$3:$B$4794,A178,용기수불기초자료!$C$3:$C$4794,$CL$3)</f>
        <v>0</v>
      </c>
      <c r="CO178" s="653">
        <f t="shared" si="1559"/>
        <v>0</v>
      </c>
      <c r="CP178" s="658">
        <v>0</v>
      </c>
      <c r="CQ178" s="656">
        <f>SUMIFS(용기수불기초자료!$D$3:$D$4794,용기수불기초자료!$B$3:$B$4794,A178,용기수불기초자료!$C$3:$C$4794,$CP$3)</f>
        <v>0</v>
      </c>
      <c r="CR178" s="657">
        <f>SUMIFS(용기수불기초자료!$G$3:$G$4794,용기수불기초자료!$B$3:$B$4794,A178,용기수불기초자료!$C$3:$C$4794,$CP$3)</f>
        <v>0</v>
      </c>
      <c r="CS178" s="654">
        <f t="shared" si="1560"/>
        <v>0</v>
      </c>
      <c r="CT178" s="655">
        <v>0</v>
      </c>
      <c r="CU178" s="656">
        <f>SUMIFS(용기수불기초자료!$D$3:$D$4794,용기수불기초자료!$B$3:$B$4794,A178,용기수불기초자료!$C$3:$C$4794,$CT$3)</f>
        <v>0</v>
      </c>
      <c r="CV178" s="657">
        <f>SUMIFS(용기수불기초자료!$G$3:$G$4794,용기수불기초자료!$B$3:$B$4794,A178,용기수불기초자료!$C$3:$C$4794,$CT$3)</f>
        <v>0</v>
      </c>
      <c r="CW178" s="653">
        <f t="shared" si="1561"/>
        <v>0</v>
      </c>
      <c r="CX178" s="658">
        <v>0</v>
      </c>
      <c r="CY178" s="656">
        <f>SUMIFS(용기수불기초자료!$D$3:$D$4794,용기수불기초자료!$B$3:$B$4794,A178,용기수불기초자료!$C$3:$C$4794,$CX$3)</f>
        <v>0</v>
      </c>
      <c r="CZ178" s="657">
        <f>SUMIFS(용기수불기초자료!$G$3:$G$4794,용기수불기초자료!$B$3:$B$4794,A178,용기수불기초자료!$C$3:$C$4794,$CX$3)</f>
        <v>0</v>
      </c>
      <c r="DA178" s="654">
        <f t="shared" si="1562"/>
        <v>0</v>
      </c>
      <c r="DB178" s="655">
        <v>0</v>
      </c>
      <c r="DC178" s="656">
        <f>SUMIFS(용기수불기초자료!$D$3:$D$4794,용기수불기초자료!$B$3:$B$4794,A178,용기수불기초자료!$C$3:$C$4794,$DB$3)</f>
        <v>0</v>
      </c>
      <c r="DD178" s="657">
        <f>SUMIFS(용기수불기초자료!$G$3:$G$4794,용기수불기초자료!$B$3:$B$4794,A178,용기수불기초자료!$C$3:$C$4794,$DB$3)</f>
        <v>0</v>
      </c>
      <c r="DE178" s="653">
        <f t="shared" si="1563"/>
        <v>0</v>
      </c>
      <c r="DF178" s="658">
        <v>0</v>
      </c>
      <c r="DG178" s="656">
        <f>SUMIFS(용기수불기초자료!$D$3:$D$4794,용기수불기초자료!$B$3:$B$4794,A178,용기수불기초자료!$C$3:$C$4794,$DF$3)</f>
        <v>0</v>
      </c>
      <c r="DH178" s="657">
        <f>SUMIFS(용기수불기초자료!$G$3:$G$4794,용기수불기초자료!$B$3:$B$4794,A178,용기수불기초자료!$C$3:$C$4794,$DF$3)</f>
        <v>0</v>
      </c>
      <c r="DI178" s="654">
        <f t="shared" si="1564"/>
        <v>0</v>
      </c>
      <c r="DJ178" s="658">
        <v>0</v>
      </c>
      <c r="DK178" s="656">
        <f>SUMIFS(용기수불기초자료!$D$3:$D$4794,용기수불기초자료!$B$3:$B$4794,A178,용기수불기초자료!$C$3:$C$4794,$DJ$3)</f>
        <v>0</v>
      </c>
      <c r="DL178" s="657">
        <f>SUMIFS(용기수불기초자료!$G$3:$G$4794,용기수불기초자료!$B$3:$B$4794,A178,용기수불기초자료!$C$3:$C$4794,$DJ$3)</f>
        <v>0</v>
      </c>
      <c r="DM178" s="654">
        <f t="shared" si="1565"/>
        <v>0</v>
      </c>
      <c r="DN178" s="658">
        <v>0</v>
      </c>
      <c r="DO178" s="656">
        <f>SUMIFS(용기수불기초자료!$D$3:$D$4794,용기수불기초자료!$B$3:$B$4794,A178,용기수불기초자료!$C$3:$C$4794,$DN$3)</f>
        <v>0</v>
      </c>
      <c r="DP178" s="657">
        <f>SUMIFS(용기수불기초자료!$G$3:$G$4794,용기수불기초자료!$B$3:$B$4794,A178,용기수불기초자료!$C$3:$C$4794,$DN$3)</f>
        <v>0</v>
      </c>
      <c r="DQ178" s="659">
        <f>DN178+DO178-DP178</f>
        <v>0</v>
      </c>
      <c r="DR178" s="655">
        <v>0</v>
      </c>
      <c r="DS178" s="656">
        <f>SUMIFS(용기수불기초자료!$D$3:$D$4794,용기수불기초자료!$B$3:$B$4794,A178,용기수불기초자료!$C$3:$C$4794,$DR$3)</f>
        <v>0</v>
      </c>
      <c r="DT178" s="657">
        <f>SUMIFS(용기수불기초자료!$G$3:$G$4794,용기수불기초자료!$B$3:$B$4794,A178,용기수불기초자료!$C$3:$C$4794,$DR$3)</f>
        <v>0</v>
      </c>
      <c r="DU178" s="653">
        <f t="shared" si="1566"/>
        <v>0</v>
      </c>
      <c r="DV178" s="658">
        <v>0</v>
      </c>
      <c r="DW178" s="656">
        <f>SUMIFS(용기수불기초자료!$D$3:$D$4794,용기수불기초자료!$B$3:$B$4794,A178,용기수불기초자료!$C$3:$C$4794,$DV$3)</f>
        <v>0</v>
      </c>
      <c r="DX178" s="657">
        <f>SUMIFS(용기수불기초자료!$G$3:$G$4794,용기수불기초자료!$B$3:$B$4794,A178,용기수불기초자료!$C$3:$C$4794,$DV$3)</f>
        <v>0</v>
      </c>
      <c r="DY178" s="654">
        <f t="shared" si="1660"/>
        <v>0</v>
      </c>
      <c r="DZ178" s="655">
        <v>0</v>
      </c>
      <c r="EA178" s="656">
        <f>SUMIFS(용기수불기초자료!$D$3:$D$4794,용기수불기초자료!$B$3:$B$4794,A178,용기수불기초자료!$C$3:$C$4794,$DZ$3)</f>
        <v>0</v>
      </c>
      <c r="EB178" s="657">
        <f>SUMIFS(용기수불기초자료!$G$3:$G$4794,용기수불기초자료!$B$3:$B$4794,A178,용기수불기초자료!$C$3:$C$4794,$DZ$3)</f>
        <v>0</v>
      </c>
      <c r="EC178" s="653">
        <f t="shared" si="1568"/>
        <v>0</v>
      </c>
      <c r="ED178" s="658">
        <v>0</v>
      </c>
      <c r="EE178" s="656">
        <f>SUMIFS(용기수불기초자료!$D$3:$D$4794,용기수불기초자료!$B$3:$B$4794,A178,용기수불기초자료!$C$3:$C$4794,$ED$3)</f>
        <v>0</v>
      </c>
      <c r="EF178" s="657">
        <f>SUMIFS(용기수불기초자료!$G$3:$G$4794,용기수불기초자료!$B$3:$B$4794,A178,용기수불기초자료!$C$3:$C$4794,$ED$3)</f>
        <v>0</v>
      </c>
      <c r="EG178" s="654">
        <f t="shared" si="1569"/>
        <v>0</v>
      </c>
      <c r="EH178" s="658">
        <v>0</v>
      </c>
      <c r="EI178" s="656">
        <f>SUMIFS(용기수불기초자료!$D$3:$D$4794,용기수불기초자료!$B$3:$B$4794,A178,용기수불기초자료!$C$3:$C$4794,$EH$3)</f>
        <v>0</v>
      </c>
      <c r="EJ178" s="657">
        <f>SUMIFS(용기수불기초자료!$G$3:$G$4794,용기수불기초자료!$B$3:$B$4794,A178,용기수불기초자료!$C$3:$C$4794,$EH$3)</f>
        <v>0</v>
      </c>
      <c r="EK178" s="654">
        <f t="shared" si="1570"/>
        <v>0</v>
      </c>
      <c r="EL178" s="655">
        <v>0</v>
      </c>
      <c r="EM178" s="656">
        <f>SUMIFS(용기수불기초자료!$D$3:$D$4794,용기수불기초자료!$B$3:$B$4794,A178,용기수불기초자료!$C$3:$C$4794,$EL$3)</f>
        <v>0</v>
      </c>
      <c r="EN178" s="657">
        <f>SUMIFS(용기수불기초자료!$G$3:$G$4794,용기수불기초자료!$B$3:$B$4794,A178,용기수불기초자료!$C$3:$C$4794,$EL$3)</f>
        <v>0</v>
      </c>
      <c r="EO178" s="653">
        <f t="shared" si="1571"/>
        <v>0</v>
      </c>
      <c r="EP178" s="658">
        <v>0</v>
      </c>
      <c r="EQ178" s="656">
        <f>SUMIFS(용기수불기초자료!$D$3:$D$4794,용기수불기초자료!$B$3:$B$4794,A178,용기수불기초자료!$C$3:$C$4794,$EP$3)</f>
        <v>0</v>
      </c>
      <c r="ER178" s="657">
        <f>SUMIFS(용기수불기초자료!$G$3:$G$4794,용기수불기초자료!$B$3:$B$4794,A178,용기수불기초자료!$C$3:$C$4794,$EP$3)</f>
        <v>0</v>
      </c>
      <c r="ES178" s="654">
        <f t="shared" si="1572"/>
        <v>0</v>
      </c>
      <c r="ET178" s="658">
        <v>0</v>
      </c>
      <c r="EU178" s="656">
        <f>SUMIFS(용기수불기초자료!$D$3:$D$4794,용기수불기초자료!$B$3:$B$4794,A178,용기수불기초자료!$C$3:$C$4794,$ET$3)</f>
        <v>0</v>
      </c>
      <c r="EV178" s="657">
        <f>SUMIFS(용기수불기초자료!$G$3:$G$4794,용기수불기초자료!$B$3:$B$4794,A178,용기수불기초자료!$C$3:$C$4794,$ET$3)</f>
        <v>0</v>
      </c>
      <c r="EW178" s="654">
        <f t="shared" si="1573"/>
        <v>0</v>
      </c>
      <c r="EX178" s="658">
        <v>0</v>
      </c>
      <c r="EY178" s="656">
        <f>SUMIFS(용기수불기초자료!$D$3:$D$4794,용기수불기초자료!$B$3:$B$4794,A178,용기수불기초자료!$C$3:$C$4794,$EX$3)</f>
        <v>0</v>
      </c>
      <c r="EZ178" s="657">
        <f>SUMIFS(용기수불기초자료!$G$3:$G$4794,용기수불기초자료!$B$3:$B$4794,A178,용기수불기초자료!$C$3:$C$4794,$EX$3)</f>
        <v>0</v>
      </c>
      <c r="FA178" s="659">
        <f t="shared" si="1574"/>
        <v>0</v>
      </c>
      <c r="FB178" s="658">
        <v>0</v>
      </c>
      <c r="FC178" s="660">
        <f>SUMIFS(용기수불기초자료!$D$3:$D$4794,용기수불기초자료!$B$3:$B$4794,A178,용기수불기초자료!$C$3:$C$4794,$FB$3)</f>
        <v>0</v>
      </c>
      <c r="FD178" s="660">
        <f>SUMIFS(용기수불기초자료!$G$3:$G$4794,용기수불기초자료!$B$3:$B$4794,A178,용기수불기초자료!$C$3:$C$4794,$FB$3)</f>
        <v>0</v>
      </c>
      <c r="FE178" s="659">
        <f t="shared" si="1575"/>
        <v>0</v>
      </c>
      <c r="FF178" s="658">
        <v>0</v>
      </c>
      <c r="FG178" s="660">
        <f>SUMIFS(용기수불기초자료!$D$3:$D$4794,용기수불기초자료!$B$3:$B$4794,A178,용기수불기초자료!$C$3:$C$4794,$FF$3)</f>
        <v>0</v>
      </c>
      <c r="FH178" s="660">
        <f>SUMIFS(용기수불기초자료!$G$3:$G$4794,용기수불기초자료!$B$3:$B$4794,A178,용기수불기초자료!$C$3:$C$4794,$FF$3)</f>
        <v>0</v>
      </c>
      <c r="FI178" s="659">
        <f>FF178+FG178-FH178</f>
        <v>0</v>
      </c>
      <c r="FJ178" s="658">
        <v>0</v>
      </c>
      <c r="FK178" s="660">
        <f>SUMIFS(용기수불기초자료!$D$3:$D$4794,용기수불기초자료!$B$3:$B$4794,$A178,용기수불기초자료!$C$3:$C$4794,$FJ$3)</f>
        <v>0</v>
      </c>
      <c r="FL178" s="660">
        <f>SUMIFS(용기수불기초자료!$G$3:$G$4794,용기수불기초자료!$B$3:$B$4794,$A178,용기수불기초자료!$C$3:$C$4794,$FJ$3)</f>
        <v>0</v>
      </c>
      <c r="FM178" s="659">
        <f>FJ178+FK178-FL178</f>
        <v>0</v>
      </c>
      <c r="FN178" s="658">
        <v>0</v>
      </c>
      <c r="FO178" s="660">
        <f>SUMIFS(용기수불기초자료!$D$3:$D$4794,용기수불기초자료!$B$3:$B$4794,$A178,용기수불기초자료!$C$3:$C$4794,$FN$3)</f>
        <v>0</v>
      </c>
      <c r="FP178" s="660">
        <f>SUMIFS(용기수불기초자료!$G$3:$G$4794,용기수불기초자료!$B$3:$B$4794,$A178,용기수불기초자료!$C$3:$C$4794,$FN$3)</f>
        <v>0</v>
      </c>
      <c r="FQ178" s="659">
        <f>FN178+FO178-FP178</f>
        <v>0</v>
      </c>
      <c r="FR178" s="661">
        <v>0</v>
      </c>
      <c r="FS178" s="662">
        <f>SUMIF(기화기수불!$B$4:$B$628,A178,기화기수불!$D$4:$D$628)</f>
        <v>0</v>
      </c>
      <c r="FT178" s="662">
        <f>SUMIF(기화기수불!$B$4:$B$628,A178,기화기수불!$C$4:$C$628)</f>
        <v>0</v>
      </c>
      <c r="FU178" s="669">
        <f t="shared" si="1576"/>
        <v>0</v>
      </c>
      <c r="FW178" s="679"/>
    </row>
    <row r="179" spans="1:179" x14ac:dyDescent="0.3">
      <c r="A179" s="949" t="s">
        <v>1447</v>
      </c>
      <c r="B179" s="781">
        <f t="shared" si="920"/>
        <v>42</v>
      </c>
      <c r="C179" s="782">
        <f t="shared" si="921"/>
        <v>108</v>
      </c>
      <c r="D179" s="782">
        <f t="shared" si="922"/>
        <v>101</v>
      </c>
      <c r="E179" s="783">
        <f t="shared" si="923"/>
        <v>49</v>
      </c>
      <c r="F179" s="549">
        <v>5</v>
      </c>
      <c r="G179" s="550">
        <f>SUMIFS(용기수불기초자료!$D$3:$D$4794,용기수불기초자료!$B$3:$B$4794,A179,용기수불기초자료!$C$3:$C$4794,$F$3)</f>
        <v>2</v>
      </c>
      <c r="H179" s="551">
        <f>SUMIFS(용기수불기초자료!$G$3:$G$4794,용기수불기초자료!$B$3:$B$4794,A179,용기수불기초자료!$C$3:$C$4794,$F$3)</f>
        <v>2</v>
      </c>
      <c r="I179" s="547">
        <f t="shared" si="1658"/>
        <v>5</v>
      </c>
      <c r="J179" s="552">
        <v>0</v>
      </c>
      <c r="K179" s="550">
        <f>SUMIFS(용기수불기초자료!$D$3:$D$4794,용기수불기초자료!$B$3:$B$4794,A179,용기수불기초자료!$C$3:$C$4794,$J$3)</f>
        <v>0</v>
      </c>
      <c r="L179" s="551">
        <f>SUMIFS(용기수불기초자료!$G$3:$G$4794,용기수불기초자료!$B$3:$B$4794,A179,용기수불기초자료!$C$3:$C$4794,$J$3)</f>
        <v>0</v>
      </c>
      <c r="M179" s="548">
        <f t="shared" si="1541"/>
        <v>0</v>
      </c>
      <c r="N179" s="549">
        <v>1</v>
      </c>
      <c r="O179" s="550">
        <f>SUMIFS(용기수불기초자료!$D$3:$D$4794,용기수불기초자료!$B$3:$B$4794,A179,용기수불기초자료!$C$3:$C$4794,$N$3)</f>
        <v>1</v>
      </c>
      <c r="P179" s="551">
        <f>SUMIFS(용기수불기초자료!$G$3:$G$4794,용기수불기초자료!$B$3:$B$4794,A179,용기수불기초자료!$C$3:$C$4794,$N$3)</f>
        <v>1</v>
      </c>
      <c r="Q179" s="547">
        <f t="shared" si="1542"/>
        <v>1</v>
      </c>
      <c r="R179" s="552">
        <v>0</v>
      </c>
      <c r="S179" s="551">
        <f>SUMIFS(용기수불기초자료!$D$3:$D$4794,용기수불기초자료!$B$3:$B$4794,A179,용기수불기초자료!$C$3:$C$4794,$R$3)</f>
        <v>0</v>
      </c>
      <c r="T179" s="551">
        <f>SUMIFS(용기수불기초자료!$G$3:$G$4794,용기수불기초자료!$B$3:$B$4794,A179,용기수불기초자료!$C$3:$C$4794,$R$3)</f>
        <v>0</v>
      </c>
      <c r="U179" s="548">
        <f t="shared" si="1543"/>
        <v>0</v>
      </c>
      <c r="V179" s="549">
        <v>0</v>
      </c>
      <c r="W179" s="551">
        <f>SUMIFS(용기수불기초자료!$D$3:$D$4794,용기수불기초자료!$B$3:$B$4794,A179,용기수불기초자료!$C$3:$C$4794,$V$3)</f>
        <v>0</v>
      </c>
      <c r="X179" s="551">
        <f>SUMIFS(용기수불기초자료!$G$3:$G$4794,용기수불기초자료!$B$3:$B$4794,A179,용기수불기초자료!$C$3:$C$4794,$V$3)</f>
        <v>0</v>
      </c>
      <c r="Y179" s="547">
        <f t="shared" si="1544"/>
        <v>0</v>
      </c>
      <c r="Z179" s="552">
        <v>0</v>
      </c>
      <c r="AA179" s="551">
        <f>SUMIFS(용기수불기초자료!$D$3:$D$4794,용기수불기초자료!$B$3:$B$4794,A179,용기수불기초자료!$C$3:$C$4794,$Z$3)</f>
        <v>0</v>
      </c>
      <c r="AB179" s="551">
        <f>SUMIFS(용기수불기초자료!$G$3:$G$4794,용기수불기초자료!$B$3:$B$4794,A179,용기수불기초자료!$C$3:$C$4794,$Z$3)</f>
        <v>0</v>
      </c>
      <c r="AC179" s="548">
        <f t="shared" si="1545"/>
        <v>0</v>
      </c>
      <c r="AD179" s="552">
        <v>0</v>
      </c>
      <c r="AE179" s="551">
        <f>SUMIFS(용기수불기초자료!$D$3:$D$4794,용기수불기초자료!$B$3:$B$4794,A179,용기수불기초자료!$C$3:$C$4794,$AD$3)</f>
        <v>0</v>
      </c>
      <c r="AF179" s="551">
        <f>SUMIFS(용기수불기초자료!$G$3:$G$4794,용기수불기초자료!$B$3:$B$4794,A179,용기수불기초자료!$C$3:$C$4794,$AD$3)</f>
        <v>0</v>
      </c>
      <c r="AG179" s="548">
        <f t="shared" si="1546"/>
        <v>0</v>
      </c>
      <c r="AH179" s="549">
        <v>11</v>
      </c>
      <c r="AI179" s="551">
        <f>SUMIFS(용기수불기초자료!$D$3:$D$4794,용기수불기초자료!$B$3:$B$4794,A179,용기수불기초자료!$C$3:$C$4794,$AH$3)</f>
        <v>8</v>
      </c>
      <c r="AJ179" s="551">
        <f>SUMIFS(용기수불기초자료!$G$3:$G$4794,용기수불기초자료!$B$3:$B$4794,A179,용기수불기초자료!$C$3:$C$4794,$AH$3)</f>
        <v>5</v>
      </c>
      <c r="AK179" s="547">
        <f t="shared" si="1577"/>
        <v>14</v>
      </c>
      <c r="AL179" s="552">
        <v>0</v>
      </c>
      <c r="AM179" s="551">
        <f>SUMIFS(용기수불기초자료!$D$3:$D$4794,용기수불기초자료!$B$3:$B$4794,A179,용기수불기초자료!$C$3:$C$4794,$AL$3)</f>
        <v>0</v>
      </c>
      <c r="AN179" s="551">
        <f>SUMIFS(용기수불기초자료!$G$3:$G$4794,용기수불기초자료!$B$3:$B$4794,A179,용기수불기초자료!$C$3:$C$4794,$AL$3)</f>
        <v>0</v>
      </c>
      <c r="AO179" s="548">
        <f t="shared" si="1547"/>
        <v>0</v>
      </c>
      <c r="AP179" s="552">
        <v>0</v>
      </c>
      <c r="AQ179" s="551">
        <f>SUMIFS(용기수불기초자료!$D$3:$D$4794,용기수불기초자료!$B$3:$B$4794,A179,용기수불기초자료!$C$3:$C$4794,$AP$3)</f>
        <v>0</v>
      </c>
      <c r="AR179" s="551">
        <f>SUMIFS(용기수불기초자료!$G$3:$G$4794,용기수불기초자료!$B$3:$B$4794,A179,용기수불기초자료!$C$3:$C$4794,$AP$3)</f>
        <v>0</v>
      </c>
      <c r="AS179" s="548">
        <f>AP179+AQ179-AR179</f>
        <v>0</v>
      </c>
      <c r="AT179" s="552">
        <v>1</v>
      </c>
      <c r="AU179" s="551">
        <f>SUMIFS(용기수불기초자료!$D$3:$D$4794,용기수불기초자료!$B$3:$B$4794,A179,용기수불기초자료!$C$3:$C$4794,$AT$3)</f>
        <v>0</v>
      </c>
      <c r="AV179" s="551">
        <f>SUMIFS(용기수불기초자료!$G$3:$G$4794,용기수불기초자료!$B$3:$B$4794,A179,용기수불기초자료!$C$3:$C$4794,$AT$3)</f>
        <v>0</v>
      </c>
      <c r="AW179" s="548">
        <f t="shared" si="1661"/>
        <v>1</v>
      </c>
      <c r="AX179" s="549">
        <v>3</v>
      </c>
      <c r="AY179" s="550">
        <f>SUMIFS(용기수불기초자료!$D$3:$D$4794,용기수불기초자료!$B$3:$B$4794,A179,용기수불기초자료!$C$3:$C$4794,$AX$3)</f>
        <v>0</v>
      </c>
      <c r="AZ179" s="551">
        <f>SUMIFS(용기수불기초자료!$G$3:$G$4794,용기수불기초자료!$B$3:$B$4794,A179,용기수불기초자료!$C$3:$C$4794,$AX$3)</f>
        <v>0</v>
      </c>
      <c r="BA179" s="547">
        <f t="shared" si="1549"/>
        <v>3</v>
      </c>
      <c r="BB179" s="552">
        <v>0</v>
      </c>
      <c r="BC179" s="550">
        <f>SUMIFS(용기수불기초자료!$D$3:$D$4794,용기수불기초자료!$B$3:$B$4794,A179,용기수불기초자료!$C$3:$C$4794,$BB$3)</f>
        <v>0</v>
      </c>
      <c r="BD179" s="551">
        <f>SUMIFS(용기수불기초자료!$G$3:$G$4794,용기수불기초자료!$B$3:$B$4794,A179,용기수불기초자료!$C$3:$C$4794,$BB$3)</f>
        <v>0</v>
      </c>
      <c r="BE179" s="548">
        <f t="shared" si="1550"/>
        <v>0</v>
      </c>
      <c r="BF179" s="549">
        <v>0</v>
      </c>
      <c r="BG179" s="550">
        <f>SUMIFS(용기수불기초자료!$D$3:$D$4794,용기수불기초자료!$B$3:$B$4794,A179,용기수불기초자료!$C$3:$C$4794,$BF$3)</f>
        <v>0</v>
      </c>
      <c r="BH179" s="551">
        <f>SUMIFS(용기수불기초자료!$G$3:$G$4794,용기수불기초자료!$B$3:$B$4794,A179,용기수불기초자료!$C$3:$C$4794,$BF$3)</f>
        <v>0</v>
      </c>
      <c r="BI179" s="547">
        <f t="shared" si="1551"/>
        <v>0</v>
      </c>
      <c r="BJ179" s="552">
        <v>0</v>
      </c>
      <c r="BK179" s="550">
        <f>SUMIFS(용기수불기초자료!$D$3:$D$4794,용기수불기초자료!$B$3:$B$4794,A179,용기수불기초자료!$C$3:$C$4794,$BJ$3)</f>
        <v>0</v>
      </c>
      <c r="BL179" s="551">
        <f>SUMIFS(용기수불기초자료!$G$3:$G$4794,용기수불기초자료!$B$3:$B$4794,A179,용기수불기초자료!$C$3:$C$4794,$BJ$3)</f>
        <v>0</v>
      </c>
      <c r="BM179" s="548">
        <f t="shared" si="1552"/>
        <v>0</v>
      </c>
      <c r="BN179" s="552">
        <v>0</v>
      </c>
      <c r="BO179" s="550">
        <f>SUMIFS(용기수불기초자료!$D$3:$D$4794,용기수불기초자료!$B$3:$B$4794,A179,용기수불기초자료!$C$3:$C$4794,$BN$3)</f>
        <v>0</v>
      </c>
      <c r="BP179" s="551">
        <f>SUMIFS(용기수불기초자료!$G$3:$G$4794,용기수불기초자료!$B$3:$B$4794,A179,용기수불기초자료!$C$3:$C$4794,$BN$3)</f>
        <v>0</v>
      </c>
      <c r="BQ179" s="548">
        <f t="shared" si="1553"/>
        <v>0</v>
      </c>
      <c r="BR179" s="552">
        <v>0</v>
      </c>
      <c r="BS179" s="550">
        <f>SUMIFS(용기수불기초자료!$D$3:$D$4794,용기수불기초자료!$B$3:$B$4794,A179,용기수불기초자료!$C$3:$C$4794,$BR$3)</f>
        <v>0</v>
      </c>
      <c r="BT179" s="551">
        <f>SUMIFS(용기수불기초자료!$G$3:$G$4794,용기수불기초자료!$B$3:$B$4794,A179,용기수불기초자료!$C$3:$C$4794,$BR$3)</f>
        <v>0</v>
      </c>
      <c r="BU179" s="548">
        <f t="shared" si="1554"/>
        <v>0</v>
      </c>
      <c r="BV179" s="549">
        <v>0</v>
      </c>
      <c r="BW179" s="550">
        <f>SUMIFS(용기수불기초자료!$D$3:$D$4794,용기수불기초자료!$B$3:$B$4794,A179,용기수불기초자료!$C$3:$C$4794,$BV$3)</f>
        <v>0</v>
      </c>
      <c r="BX179" s="551">
        <f>SUMIFS(용기수불기초자료!$G$3:$G$4794,용기수불기초자료!$B$3:$B$4794,A179,용기수불기초자료!$C$3:$C$4794,$BV$3)</f>
        <v>0</v>
      </c>
      <c r="BY179" s="547">
        <f t="shared" si="1555"/>
        <v>0</v>
      </c>
      <c r="BZ179" s="552">
        <v>0</v>
      </c>
      <c r="CA179" s="550">
        <f>SUMIFS(용기수불기초자료!$D$3:$D$4794,용기수불기초자료!$B$3:$B$4794,A179,용기수불기초자료!$C$3:$C$4794,$BZ$3)</f>
        <v>0</v>
      </c>
      <c r="CB179" s="551">
        <f>SUMIFS(용기수불기초자료!$G$3:$G$4794,용기수불기초자료!$B$3:$B$4794,A179,용기수불기초자료!$C$3:$C$4794,$BZ$3)</f>
        <v>0</v>
      </c>
      <c r="CC179" s="548">
        <f t="shared" si="1556"/>
        <v>0</v>
      </c>
      <c r="CD179" s="552">
        <v>0</v>
      </c>
      <c r="CE179" s="550">
        <f>SUMIFS(용기수불기초자료!$D$3:$D$4794,용기수불기초자료!$B$3:$B$4794,A179,용기수불기초자료!$C$3:$C$4794,$CD$3)</f>
        <v>0</v>
      </c>
      <c r="CF179" s="551">
        <f>SUMIFS(용기수불기초자료!$G$3:$G$4794,용기수불기초자료!$B$3:$B$4794,A179,용기수불기초자료!$C$3:$C$4794,$CD$3)</f>
        <v>0</v>
      </c>
      <c r="CG179" s="548">
        <f t="shared" si="1557"/>
        <v>0</v>
      </c>
      <c r="CH179" s="552">
        <v>0</v>
      </c>
      <c r="CI179" s="550">
        <f>SUMIFS(용기수불기초자료!$D$3:$D$4794,용기수불기초자료!$B$3:$B$4794,A179,용기수불기초자료!$C$3:$C$4794,$CH$3)</f>
        <v>0</v>
      </c>
      <c r="CJ179" s="551">
        <f>SUMIFS(용기수불기초자료!$G$3:$G$4794,용기수불기초자료!$B$3:$B$4794,A179,용기수불기초자료!$C$3:$C$4794,$CH$3)</f>
        <v>0</v>
      </c>
      <c r="CK179" s="548">
        <f t="shared" si="1558"/>
        <v>0</v>
      </c>
      <c r="CL179" s="549">
        <v>0</v>
      </c>
      <c r="CM179" s="550">
        <f>SUMIFS(용기수불기초자료!$D$3:$D$4794,용기수불기초자료!$B$3:$B$4794,A179,용기수불기초자료!$C$3:$C$4794,$CL$3)</f>
        <v>0</v>
      </c>
      <c r="CN179" s="551">
        <f>SUMIFS(용기수불기초자료!$G$3:$G$4794,용기수불기초자료!$B$3:$B$4794,A179,용기수불기초자료!$C$3:$C$4794,$CL$3)</f>
        <v>0</v>
      </c>
      <c r="CO179" s="547">
        <f t="shared" si="1559"/>
        <v>0</v>
      </c>
      <c r="CP179" s="552">
        <v>0</v>
      </c>
      <c r="CQ179" s="550">
        <f>SUMIFS(용기수불기초자료!$D$3:$D$4794,용기수불기초자료!$B$3:$B$4794,A179,용기수불기초자료!$C$3:$C$4794,$CP$3)</f>
        <v>0</v>
      </c>
      <c r="CR179" s="551">
        <f>SUMIFS(용기수불기초자료!$G$3:$G$4794,용기수불기초자료!$B$3:$B$4794,A179,용기수불기초자료!$C$3:$C$4794,$CP$3)</f>
        <v>0</v>
      </c>
      <c r="CS179" s="548">
        <f t="shared" si="1560"/>
        <v>0</v>
      </c>
      <c r="CT179" s="549">
        <v>0</v>
      </c>
      <c r="CU179" s="550">
        <f>SUMIFS(용기수불기초자료!$D$3:$D$4794,용기수불기초자료!$B$3:$B$4794,A179,용기수불기초자료!$C$3:$C$4794,$CT$3)</f>
        <v>0</v>
      </c>
      <c r="CV179" s="551">
        <f>SUMIFS(용기수불기초자료!$G$3:$G$4794,용기수불기초자료!$B$3:$B$4794,A179,용기수불기초자료!$C$3:$C$4794,$CT$3)</f>
        <v>0</v>
      </c>
      <c r="CW179" s="547">
        <f t="shared" si="1561"/>
        <v>0</v>
      </c>
      <c r="CX179" s="552">
        <v>0</v>
      </c>
      <c r="CY179" s="550">
        <f>SUMIFS(용기수불기초자료!$D$3:$D$4794,용기수불기초자료!$B$3:$B$4794,A179,용기수불기초자료!$C$3:$C$4794,$CX$3)</f>
        <v>0</v>
      </c>
      <c r="CZ179" s="551">
        <f>SUMIFS(용기수불기초자료!$G$3:$G$4794,용기수불기초자료!$B$3:$B$4794,A179,용기수불기초자료!$C$3:$C$4794,$CX$3)</f>
        <v>0</v>
      </c>
      <c r="DA179" s="548">
        <f t="shared" si="1562"/>
        <v>0</v>
      </c>
      <c r="DB179" s="549">
        <v>20</v>
      </c>
      <c r="DC179" s="550">
        <f>SUMIFS(용기수불기초자료!$D$3:$D$4794,용기수불기초자료!$B$3:$B$4794,A179,용기수불기초자료!$C$3:$C$4794,$DB$3)</f>
        <v>97</v>
      </c>
      <c r="DD179" s="551">
        <f>SUMIFS(용기수불기초자료!$G$3:$G$4794,용기수불기초자료!$B$3:$B$4794,A179,용기수불기초자료!$C$3:$C$4794,$DB$3)</f>
        <v>93</v>
      </c>
      <c r="DE179" s="547">
        <f t="shared" si="1563"/>
        <v>24</v>
      </c>
      <c r="DF179" s="552">
        <v>0</v>
      </c>
      <c r="DG179" s="550">
        <f>SUMIFS(용기수불기초자료!$D$3:$D$4794,용기수불기초자료!$B$3:$B$4794,A179,용기수불기초자료!$C$3:$C$4794,$DF$3)</f>
        <v>0</v>
      </c>
      <c r="DH179" s="551">
        <f>SUMIFS(용기수불기초자료!$G$3:$G$4794,용기수불기초자료!$B$3:$B$4794,A179,용기수불기초자료!$C$3:$C$4794,$DF$3)</f>
        <v>0</v>
      </c>
      <c r="DI179" s="548">
        <f t="shared" si="1564"/>
        <v>0</v>
      </c>
      <c r="DJ179" s="552">
        <v>0</v>
      </c>
      <c r="DK179" s="550">
        <f>SUMIFS(용기수불기초자료!$D$3:$D$4794,용기수불기초자료!$B$3:$B$4794,A179,용기수불기초자료!$C$3:$C$4794,$DJ$3)</f>
        <v>0</v>
      </c>
      <c r="DL179" s="551">
        <f>SUMIFS(용기수불기초자료!$G$3:$G$4794,용기수불기초자료!$B$3:$B$4794,A179,용기수불기초자료!$C$3:$C$4794,$DJ$3)</f>
        <v>0</v>
      </c>
      <c r="DM179" s="548">
        <f t="shared" si="1565"/>
        <v>0</v>
      </c>
      <c r="DN179" s="552">
        <v>0</v>
      </c>
      <c r="DO179" s="550">
        <f>SUMIFS(용기수불기초자료!$D$3:$D$4794,용기수불기초자료!$B$3:$B$4794,A179,용기수불기초자료!$C$3:$C$4794,$DN$3)</f>
        <v>0</v>
      </c>
      <c r="DP179" s="551">
        <f>SUMIFS(용기수불기초자료!$G$3:$G$4794,용기수불기초자료!$B$3:$B$4794,A179,용기수불기초자료!$C$3:$C$4794,$DN$3)</f>
        <v>0</v>
      </c>
      <c r="DQ179" s="554">
        <f>DN179+DO179-DP179</f>
        <v>0</v>
      </c>
      <c r="DR179" s="549">
        <v>0</v>
      </c>
      <c r="DS179" s="550">
        <f>SUMIFS(용기수불기초자료!$D$3:$D$4794,용기수불기초자료!$B$3:$B$4794,A179,용기수불기초자료!$C$3:$C$4794,$DR$3)</f>
        <v>0</v>
      </c>
      <c r="DT179" s="551">
        <f>SUMIFS(용기수불기초자료!$G$3:$G$4794,용기수불기초자료!$B$3:$B$4794,A179,용기수불기초자료!$C$3:$C$4794,$DR$3)</f>
        <v>0</v>
      </c>
      <c r="DU179" s="547">
        <f t="shared" si="1566"/>
        <v>0</v>
      </c>
      <c r="DV179" s="552">
        <v>1</v>
      </c>
      <c r="DW179" s="550">
        <f>SUMIFS(용기수불기초자료!$D$3:$D$4794,용기수불기초자료!$B$3:$B$4794,A179,용기수불기초자료!$C$3:$C$4794,$DV$3)</f>
        <v>0</v>
      </c>
      <c r="DX179" s="551">
        <f>SUMIFS(용기수불기초자료!$G$3:$G$4794,용기수불기초자료!$B$3:$B$4794,A179,용기수불기초자료!$C$3:$C$4794,$DV$3)</f>
        <v>0</v>
      </c>
      <c r="DY179" s="548">
        <f t="shared" si="1660"/>
        <v>1</v>
      </c>
      <c r="DZ179" s="549">
        <v>0</v>
      </c>
      <c r="EA179" s="550">
        <f>SUMIFS(용기수불기초자료!$D$3:$D$4794,용기수불기초자료!$B$3:$B$4794,A179,용기수불기초자료!$C$3:$C$4794,$DZ$3)</f>
        <v>0</v>
      </c>
      <c r="EB179" s="551">
        <f>SUMIFS(용기수불기초자료!$G$3:$G$4794,용기수불기초자료!$B$3:$B$4794,A179,용기수불기초자료!$C$3:$C$4794,$DZ$3)</f>
        <v>0</v>
      </c>
      <c r="EC179" s="547">
        <f t="shared" si="1568"/>
        <v>0</v>
      </c>
      <c r="ED179" s="552">
        <v>0</v>
      </c>
      <c r="EE179" s="550">
        <f>SUMIFS(용기수불기초자료!$D$3:$D$4794,용기수불기초자료!$B$3:$B$4794,A179,용기수불기초자료!$C$3:$C$4794,$ED$3)</f>
        <v>0</v>
      </c>
      <c r="EF179" s="551">
        <f>SUMIFS(용기수불기초자료!$G$3:$G$4794,용기수불기초자료!$B$3:$B$4794,A179,용기수불기초자료!$C$3:$C$4794,$ED$3)</f>
        <v>0</v>
      </c>
      <c r="EG179" s="548">
        <f t="shared" si="1569"/>
        <v>0</v>
      </c>
      <c r="EH179" s="552">
        <v>0</v>
      </c>
      <c r="EI179" s="550">
        <f>SUMIFS(용기수불기초자료!$D$3:$D$4794,용기수불기초자료!$B$3:$B$4794,A179,용기수불기초자료!$C$3:$C$4794,$EH$3)</f>
        <v>0</v>
      </c>
      <c r="EJ179" s="551">
        <f>SUMIFS(용기수불기초자료!$G$3:$G$4794,용기수불기초자료!$B$3:$B$4794,A179,용기수불기초자료!$C$3:$C$4794,$EH$3)</f>
        <v>0</v>
      </c>
      <c r="EK179" s="548">
        <f t="shared" si="1570"/>
        <v>0</v>
      </c>
      <c r="EL179" s="549">
        <v>0</v>
      </c>
      <c r="EM179" s="550">
        <f>SUMIFS(용기수불기초자료!$D$3:$D$4794,용기수불기초자료!$B$3:$B$4794,A179,용기수불기초자료!$C$3:$C$4794,$EL$3)</f>
        <v>0</v>
      </c>
      <c r="EN179" s="551">
        <f>SUMIFS(용기수불기초자료!$G$3:$G$4794,용기수불기초자료!$B$3:$B$4794,A179,용기수불기초자료!$C$3:$C$4794,$EL$3)</f>
        <v>0</v>
      </c>
      <c r="EO179" s="547">
        <f t="shared" si="1571"/>
        <v>0</v>
      </c>
      <c r="EP179" s="552">
        <v>0</v>
      </c>
      <c r="EQ179" s="550">
        <f>SUMIFS(용기수불기초자료!$D$3:$D$4794,용기수불기초자료!$B$3:$B$4794,A179,용기수불기초자료!$C$3:$C$4794,$EP$3)</f>
        <v>0</v>
      </c>
      <c r="ER179" s="551">
        <f>SUMIFS(용기수불기초자료!$G$3:$G$4794,용기수불기초자료!$B$3:$B$4794,A179,용기수불기초자료!$C$3:$C$4794,$EP$3)</f>
        <v>0</v>
      </c>
      <c r="ES179" s="548">
        <f t="shared" si="1572"/>
        <v>0</v>
      </c>
      <c r="ET179" s="552">
        <v>0</v>
      </c>
      <c r="EU179" s="550">
        <f>SUMIFS(용기수불기초자료!$D$3:$D$4794,용기수불기초자료!$B$3:$B$4794,A179,용기수불기초자료!$C$3:$C$4794,$ET$3)</f>
        <v>0</v>
      </c>
      <c r="EV179" s="551">
        <f>SUMIFS(용기수불기초자료!$G$3:$G$4794,용기수불기초자료!$B$3:$B$4794,A179,용기수불기초자료!$C$3:$C$4794,$ET$3)</f>
        <v>0</v>
      </c>
      <c r="EW179" s="548">
        <f t="shared" si="1573"/>
        <v>0</v>
      </c>
      <c r="EX179" s="552">
        <v>0</v>
      </c>
      <c r="EY179" s="550">
        <f>SUMIFS(용기수불기초자료!$D$3:$D$4794,용기수불기초자료!$B$3:$B$4794,A179,용기수불기초자료!$C$3:$C$4794,$EX$3)</f>
        <v>0</v>
      </c>
      <c r="EZ179" s="551">
        <f>SUMIFS(용기수불기초자료!$G$3:$G$4794,용기수불기초자료!$B$3:$B$4794,A179,용기수불기초자료!$C$3:$C$4794,$EX$3)</f>
        <v>0</v>
      </c>
      <c r="FA179" s="554">
        <f t="shared" si="1574"/>
        <v>0</v>
      </c>
      <c r="FB179" s="552">
        <v>0</v>
      </c>
      <c r="FC179" s="555">
        <f>SUMIFS(용기수불기초자료!$D$3:$D$4794,용기수불기초자료!$B$3:$B$4794,A179,용기수불기초자료!$C$3:$C$4794,$FB$3)</f>
        <v>0</v>
      </c>
      <c r="FD179" s="555">
        <f>SUMIFS(용기수불기초자료!$G$3:$G$4794,용기수불기초자료!$B$3:$B$4794,A179,용기수불기초자료!$C$3:$C$4794,$FB$3)</f>
        <v>0</v>
      </c>
      <c r="FE179" s="554">
        <f t="shared" si="1575"/>
        <v>0</v>
      </c>
      <c r="FF179" s="552">
        <v>0</v>
      </c>
      <c r="FG179" s="555">
        <f>SUMIFS(용기수불기초자료!$D$3:$D$4794,용기수불기초자료!$B$3:$B$4794,A179,용기수불기초자료!$C$3:$C$4794,$FF$3)</f>
        <v>0</v>
      </c>
      <c r="FH179" s="555">
        <f>SUMIFS(용기수불기초자료!$G$3:$G$4794,용기수불기초자료!$B$3:$B$4794,A179,용기수불기초자료!$C$3:$C$4794,$FF$3)</f>
        <v>0</v>
      </c>
      <c r="FI179" s="554">
        <f>FF179+FG179-FH179</f>
        <v>0</v>
      </c>
      <c r="FJ179" s="552">
        <v>0</v>
      </c>
      <c r="FK179" s="555">
        <f>SUMIFS(용기수불기초자료!$D$3:$D$4794,용기수불기초자료!$B$3:$B$4794,$A179,용기수불기초자료!$C$3:$C$4794,$FJ$3)</f>
        <v>0</v>
      </c>
      <c r="FL179" s="555">
        <f>SUMIFS(용기수불기초자료!$G$3:$G$4794,용기수불기초자료!$B$3:$B$4794,$A179,용기수불기초자료!$C$3:$C$4794,$FJ$3)</f>
        <v>0</v>
      </c>
      <c r="FM179" s="554">
        <f>FJ179+FK179-FL179</f>
        <v>0</v>
      </c>
      <c r="FN179" s="552">
        <v>0</v>
      </c>
      <c r="FO179" s="555">
        <f>SUMIFS(용기수불기초자료!$D$3:$D$4794,용기수불기초자료!$B$3:$B$4794,$A179,용기수불기초자료!$C$3:$C$4794,$FN$3)</f>
        <v>0</v>
      </c>
      <c r="FP179" s="555">
        <f>SUMIFS(용기수불기초자료!$G$3:$G$4794,용기수불기초자료!$B$3:$B$4794,$A179,용기수불기초자료!$C$3:$C$4794,$FN$3)</f>
        <v>0</v>
      </c>
      <c r="FQ179" s="554">
        <f>FN179+FO179-FP179</f>
        <v>0</v>
      </c>
      <c r="FR179" s="558">
        <v>1</v>
      </c>
      <c r="FS179" s="582">
        <f>SUMIF(기화기수불!$B$4:$B$628,A179,기화기수불!$D$4:$D$628)</f>
        <v>0</v>
      </c>
      <c r="FT179" s="582">
        <f>SUMIF(기화기수불!$B$4:$B$628,A179,기화기수불!$C$4:$C$628)</f>
        <v>0</v>
      </c>
      <c r="FU179" s="559">
        <f t="shared" si="1576"/>
        <v>1</v>
      </c>
      <c r="FW179" s="228"/>
    </row>
    <row r="180" spans="1:179" s="663" customFormat="1" ht="17.25" thickBot="1" x14ac:dyDescent="0.35">
      <c r="A180" s="780" t="s">
        <v>1378</v>
      </c>
      <c r="B180" s="777">
        <f>SUM(F180,J180,N180,R180,V180,Z180,AD180,AH180,AL180,AT180,AP180,AX180,BB180,BF180,BJ180,BN180,BR180,BV180,BZ180,CD180,CH180,CL180,CP180,CT180,CX180,DB180,DF180,DN180,DR180,DV180,DZ180,ED180,EH180,EL180,EP180,ET180,DJ180,EX180,FB180,FF180,FJ180,FN180)</f>
        <v>-2</v>
      </c>
      <c r="C180" s="778">
        <f>SUM(EU180,EQ180,EM180,BO180,EI180,CU180,CQ180,EE180,BC180,CM180,CI180,EA180,DW180,DS180,DO180,DG180,DK180,AY180,DC180,CY180,CE180,CA180,BW180,BS180,BK180,BG180,AM180,AQ180,AU180,AE180,AI180,S180,W180,AA180,O180,K180,G180,EY180,FC180,FG180,FK180,FO180)</f>
        <v>0</v>
      </c>
      <c r="D180" s="778">
        <f>SUM(EV180,ER180,EN180,BP180,EJ180,CV180,CR180,EF180,BD180,CN180,CJ180,EB180,DX180,DT180,DP180,DH180,DL180,AZ180,DD180,CZ180,CF180,CB180,BX180,BT180,BL180,BH180,AN180,AR180,AV180,AF180,AJ180,T180,X180,AB180,P180,L180,H180,EZ180,FD180,FH180,FL180,FP180)</f>
        <v>0</v>
      </c>
      <c r="E180" s="779">
        <f>SUM(I180,M180,Q180,U180,Y180,AC180,AG180,AK180,AO180,AW180,BA180,BE180,BI180,BM180,BQ180,BU180,BY180,CC180,CG180,DM180,CK180,CO180,CS180,CW180,DA180,DE180,DI180,DQ180,DU180,DY180,EC180,EG180,EK180,EO180,ES180,EW180,FA180,FE180,AS180,FI180,FM180,FQ180)</f>
        <v>-2</v>
      </c>
      <c r="F180" s="655">
        <v>-2</v>
      </c>
      <c r="G180" s="656">
        <f>SUMIFS(용기수불기초자료!$D$3:$D$4794,용기수불기초자료!$B$3:$B$4794,A180,용기수불기초자료!$C$3:$C$4794,$F$3)</f>
        <v>0</v>
      </c>
      <c r="H180" s="657">
        <f>SUMIFS(용기수불기초자료!$G$3:$G$4794,용기수불기초자료!$B$3:$B$4794,A180,용기수불기초자료!$C$3:$C$4794,$F$3)</f>
        <v>0</v>
      </c>
      <c r="I180" s="653">
        <f>F180+G180-H180</f>
        <v>-2</v>
      </c>
      <c r="J180" s="658">
        <v>0</v>
      </c>
      <c r="K180" s="656">
        <f>SUMIFS(용기수불기초자료!$D$3:$D$4794,용기수불기초자료!$B$3:$B$4794,A180,용기수불기초자료!$C$3:$C$4794,$J$3)</f>
        <v>0</v>
      </c>
      <c r="L180" s="657">
        <f>SUMIFS(용기수불기초자료!$G$3:$G$4794,용기수불기초자료!$B$3:$B$4794,A180,용기수불기초자료!$C$3:$C$4794,$J$3)</f>
        <v>0</v>
      </c>
      <c r="M180" s="654">
        <f>J180+K180-L180</f>
        <v>0</v>
      </c>
      <c r="N180" s="655">
        <v>0</v>
      </c>
      <c r="O180" s="656">
        <f>SUMIFS(용기수불기초자료!$D$3:$D$4794,용기수불기초자료!$B$3:$B$4794,A180,용기수불기초자료!$C$3:$C$4794,$N$3)</f>
        <v>0</v>
      </c>
      <c r="P180" s="657">
        <f>SUMIFS(용기수불기초자료!$G$3:$G$4794,용기수불기초자료!$B$3:$B$4794,A180,용기수불기초자료!$C$3:$C$4794,$N$3)</f>
        <v>0</v>
      </c>
      <c r="Q180" s="653">
        <f>N180+O180-P180</f>
        <v>0</v>
      </c>
      <c r="R180" s="658">
        <v>0</v>
      </c>
      <c r="S180" s="657">
        <f>SUMIFS(용기수불기초자료!$D$3:$D$4794,용기수불기초자료!$B$3:$B$4794,A180,용기수불기초자료!$C$3:$C$4794,$R$3)</f>
        <v>0</v>
      </c>
      <c r="T180" s="657">
        <f>SUMIFS(용기수불기초자료!$G$3:$G$4794,용기수불기초자료!$B$3:$B$4794,A180,용기수불기초자료!$C$3:$C$4794,$R$3)</f>
        <v>0</v>
      </c>
      <c r="U180" s="654">
        <f>R180+S180-T180</f>
        <v>0</v>
      </c>
      <c r="V180" s="655">
        <v>0</v>
      </c>
      <c r="W180" s="657">
        <f>SUMIFS(용기수불기초자료!$D$3:$D$4794,용기수불기초자료!$B$3:$B$4794,A180,용기수불기초자료!$C$3:$C$4794,$V$3)</f>
        <v>0</v>
      </c>
      <c r="X180" s="657">
        <f>SUMIFS(용기수불기초자료!$G$3:$G$4794,용기수불기초자료!$B$3:$B$4794,A180,용기수불기초자료!$C$3:$C$4794,$V$3)</f>
        <v>0</v>
      </c>
      <c r="Y180" s="653">
        <f>V180+W180-X180</f>
        <v>0</v>
      </c>
      <c r="Z180" s="658">
        <v>0</v>
      </c>
      <c r="AA180" s="657">
        <f>SUMIFS(용기수불기초자료!$D$3:$D$4794,용기수불기초자료!$B$3:$B$4794,A180,용기수불기초자료!$C$3:$C$4794,$Z$3)</f>
        <v>0</v>
      </c>
      <c r="AB180" s="657">
        <f>SUMIFS(용기수불기초자료!$G$3:$G$4794,용기수불기초자료!$B$3:$B$4794,A180,용기수불기초자료!$C$3:$C$4794,$Z$3)</f>
        <v>0</v>
      </c>
      <c r="AC180" s="654">
        <f>Z180+AA180-AB180</f>
        <v>0</v>
      </c>
      <c r="AD180" s="658">
        <v>0</v>
      </c>
      <c r="AE180" s="657">
        <f>SUMIFS(용기수불기초자료!$D$3:$D$4794,용기수불기초자료!$B$3:$B$4794,A180,용기수불기초자료!$C$3:$C$4794,$AD$3)</f>
        <v>0</v>
      </c>
      <c r="AF180" s="657">
        <f>SUMIFS(용기수불기초자료!$G$3:$G$4794,용기수불기초자료!$B$3:$B$4794,A180,용기수불기초자료!$C$3:$C$4794,$AD$3)</f>
        <v>0</v>
      </c>
      <c r="AG180" s="654">
        <f>AD180+AE180-AF180</f>
        <v>0</v>
      </c>
      <c r="AH180" s="655">
        <v>0</v>
      </c>
      <c r="AI180" s="657">
        <f>SUMIFS(용기수불기초자료!$D$3:$D$4794,용기수불기초자료!$B$3:$B$4794,A180,용기수불기초자료!$C$3:$C$4794,$AH$3)</f>
        <v>0</v>
      </c>
      <c r="AJ180" s="657">
        <f>SUMIFS(용기수불기초자료!$G$3:$G$4794,용기수불기초자료!$B$3:$B$4794,A180,용기수불기초자료!$C$3:$C$4794,$AH$3)</f>
        <v>0</v>
      </c>
      <c r="AK180" s="653">
        <f t="shared" ref="AK180:AK182" si="1662">AH180+AI180-AJ180</f>
        <v>0</v>
      </c>
      <c r="AL180" s="658">
        <v>0</v>
      </c>
      <c r="AM180" s="657">
        <f>SUMIFS(용기수불기초자료!$D$3:$D$4794,용기수불기초자료!$B$3:$B$4794,A180,용기수불기초자료!$C$3:$C$4794,$AL$3)</f>
        <v>0</v>
      </c>
      <c r="AN180" s="657">
        <f>SUMIFS(용기수불기초자료!$G$3:$G$4794,용기수불기초자료!$B$3:$B$4794,A180,용기수불기초자료!$C$3:$C$4794,$AL$3)</f>
        <v>0</v>
      </c>
      <c r="AO180" s="654">
        <f>AL180+AM180-AN180</f>
        <v>0</v>
      </c>
      <c r="AP180" s="658">
        <v>0</v>
      </c>
      <c r="AQ180" s="657">
        <f>SUMIFS(용기수불기초자료!$D$3:$D$4794,용기수불기초자료!$B$3:$B$4794,A180,용기수불기초자료!$C$3:$C$4794,$AP$3)</f>
        <v>0</v>
      </c>
      <c r="AR180" s="657">
        <f>SUMIFS(용기수불기초자료!$G$3:$G$4794,용기수불기초자료!$B$3:$B$4794,A180,용기수불기초자료!$C$3:$C$4794,$AP$3)</f>
        <v>0</v>
      </c>
      <c r="AS180" s="654">
        <f>AP180+AQ180-AR180</f>
        <v>0</v>
      </c>
      <c r="AT180" s="658">
        <v>0</v>
      </c>
      <c r="AU180" s="657">
        <f>SUMIFS(용기수불기초자료!$D$3:$D$4794,용기수불기초자료!$B$3:$B$4794,A180,용기수불기초자료!$C$3:$C$4794,$AT$3)</f>
        <v>0</v>
      </c>
      <c r="AV180" s="657">
        <f>SUMIFS(용기수불기초자료!$G$3:$G$4794,용기수불기초자료!$B$3:$B$4794,A180,용기수불기초자료!$C$3:$C$4794,$AT$3)</f>
        <v>0</v>
      </c>
      <c r="AW180" s="654">
        <f>AT180+AU180-AV180</f>
        <v>0</v>
      </c>
      <c r="AX180" s="655">
        <v>0</v>
      </c>
      <c r="AY180" s="656">
        <f>SUMIFS(용기수불기초자료!$D$3:$D$4794,용기수불기초자료!$B$3:$B$4794,A180,용기수불기초자료!$C$3:$C$4794,$AX$3)</f>
        <v>0</v>
      </c>
      <c r="AZ180" s="657">
        <f>SUMIFS(용기수불기초자료!$G$3:$G$4794,용기수불기초자료!$B$3:$B$4794,A180,용기수불기초자료!$C$3:$C$4794,$AX$3)</f>
        <v>0</v>
      </c>
      <c r="BA180" s="653">
        <f>AX180+AY180-AZ180</f>
        <v>0</v>
      </c>
      <c r="BB180" s="658">
        <v>0</v>
      </c>
      <c r="BC180" s="656">
        <f>SUMIFS(용기수불기초자료!$D$3:$D$4794,용기수불기초자료!$B$3:$B$4794,A180,용기수불기초자료!$C$3:$C$4794,$BB$3)</f>
        <v>0</v>
      </c>
      <c r="BD180" s="657">
        <f>SUMIFS(용기수불기초자료!$G$3:$G$4794,용기수불기초자료!$B$3:$B$4794,A180,용기수불기초자료!$C$3:$C$4794,$BB$3)</f>
        <v>0</v>
      </c>
      <c r="BE180" s="654">
        <f>BB180+BC180-BD180</f>
        <v>0</v>
      </c>
      <c r="BF180" s="655">
        <v>0</v>
      </c>
      <c r="BG180" s="656">
        <f>SUMIFS(용기수불기초자료!$D$3:$D$4794,용기수불기초자료!$B$3:$B$4794,A180,용기수불기초자료!$C$3:$C$4794,$BF$3)</f>
        <v>0</v>
      </c>
      <c r="BH180" s="657">
        <f>SUMIFS(용기수불기초자료!$G$3:$G$4794,용기수불기초자료!$B$3:$B$4794,A180,용기수불기초자료!$C$3:$C$4794,$BF$3)</f>
        <v>0</v>
      </c>
      <c r="BI180" s="653">
        <f>BF180+BG180-BH180</f>
        <v>0</v>
      </c>
      <c r="BJ180" s="658">
        <v>0</v>
      </c>
      <c r="BK180" s="656">
        <f>SUMIFS(용기수불기초자료!$D$3:$D$4794,용기수불기초자료!$B$3:$B$4794,A180,용기수불기초자료!$C$3:$C$4794,$BJ$3)</f>
        <v>0</v>
      </c>
      <c r="BL180" s="657">
        <f>SUMIFS(용기수불기초자료!$G$3:$G$4794,용기수불기초자료!$B$3:$B$4794,A180,용기수불기초자료!$C$3:$C$4794,$BJ$3)</f>
        <v>0</v>
      </c>
      <c r="BM180" s="654">
        <f>BJ180+BK180-BL180</f>
        <v>0</v>
      </c>
      <c r="BN180" s="658">
        <v>0</v>
      </c>
      <c r="BO180" s="656">
        <f>SUMIFS(용기수불기초자료!$D$3:$D$4794,용기수불기초자료!$B$3:$B$4794,A180,용기수불기초자료!$C$3:$C$4794,$BN$3)</f>
        <v>0</v>
      </c>
      <c r="BP180" s="657">
        <f>SUMIFS(용기수불기초자료!$G$3:$G$4794,용기수불기초자료!$B$3:$B$4794,A180,용기수불기초자료!$C$3:$C$4794,$BN$3)</f>
        <v>0</v>
      </c>
      <c r="BQ180" s="654">
        <f>BN180+BO180-BP180</f>
        <v>0</v>
      </c>
      <c r="BR180" s="658">
        <v>0</v>
      </c>
      <c r="BS180" s="656">
        <f>SUMIFS(용기수불기초자료!$D$3:$D$4794,용기수불기초자료!$B$3:$B$4794,A180,용기수불기초자료!$C$3:$C$4794,$BR$3)</f>
        <v>0</v>
      </c>
      <c r="BT180" s="657">
        <f>SUMIFS(용기수불기초자료!$G$3:$G$4794,용기수불기초자료!$B$3:$B$4794,A180,용기수불기초자료!$C$3:$C$4794,$BR$3)</f>
        <v>0</v>
      </c>
      <c r="BU180" s="654">
        <f>BR180+BS180-BT180</f>
        <v>0</v>
      </c>
      <c r="BV180" s="655">
        <v>0</v>
      </c>
      <c r="BW180" s="656">
        <f>SUMIFS(용기수불기초자료!$D$3:$D$4794,용기수불기초자료!$B$3:$B$4794,A180,용기수불기초자료!$C$3:$C$4794,$BV$3)</f>
        <v>0</v>
      </c>
      <c r="BX180" s="657">
        <f>SUMIFS(용기수불기초자료!$G$3:$G$4794,용기수불기초자료!$B$3:$B$4794,A180,용기수불기초자료!$C$3:$C$4794,$BV$3)</f>
        <v>0</v>
      </c>
      <c r="BY180" s="653">
        <f>BV180+BW180-BX180</f>
        <v>0</v>
      </c>
      <c r="BZ180" s="658">
        <v>0</v>
      </c>
      <c r="CA180" s="656">
        <f>SUMIFS(용기수불기초자료!$D$3:$D$4794,용기수불기초자료!$B$3:$B$4794,A180,용기수불기초자료!$C$3:$C$4794,$BZ$3)</f>
        <v>0</v>
      </c>
      <c r="CB180" s="657">
        <f>SUMIFS(용기수불기초자료!$G$3:$G$4794,용기수불기초자료!$B$3:$B$4794,A180,용기수불기초자료!$C$3:$C$4794,$BZ$3)</f>
        <v>0</v>
      </c>
      <c r="CC180" s="654">
        <f>BZ180+CA180-CB180</f>
        <v>0</v>
      </c>
      <c r="CD180" s="658">
        <v>0</v>
      </c>
      <c r="CE180" s="656">
        <f>SUMIFS(용기수불기초자료!$D$3:$D$4794,용기수불기초자료!$B$3:$B$4794,A180,용기수불기초자료!$C$3:$C$4794,$CD$3)</f>
        <v>0</v>
      </c>
      <c r="CF180" s="657">
        <f>SUMIFS(용기수불기초자료!$G$3:$G$4794,용기수불기초자료!$B$3:$B$4794,A180,용기수불기초자료!$C$3:$C$4794,$CD$3)</f>
        <v>0</v>
      </c>
      <c r="CG180" s="654">
        <f>CD180+CE180-CF180</f>
        <v>0</v>
      </c>
      <c r="CH180" s="658">
        <v>0</v>
      </c>
      <c r="CI180" s="656">
        <f>SUMIFS(용기수불기초자료!$D$3:$D$4794,용기수불기초자료!$B$3:$B$4794,A180,용기수불기초자료!$C$3:$C$4794,$CH$3)</f>
        <v>0</v>
      </c>
      <c r="CJ180" s="657">
        <f>SUMIFS(용기수불기초자료!$G$3:$G$4794,용기수불기초자료!$B$3:$B$4794,A180,용기수불기초자료!$C$3:$C$4794,$CH$3)</f>
        <v>0</v>
      </c>
      <c r="CK180" s="654">
        <f>CH180+CI180-CJ180</f>
        <v>0</v>
      </c>
      <c r="CL180" s="655">
        <v>0</v>
      </c>
      <c r="CM180" s="656">
        <f>SUMIFS(용기수불기초자료!$D$3:$D$4794,용기수불기초자료!$B$3:$B$4794,A180,용기수불기초자료!$C$3:$C$4794,$CL$3)</f>
        <v>0</v>
      </c>
      <c r="CN180" s="657">
        <f>SUMIFS(용기수불기초자료!$G$3:$G$4794,용기수불기초자료!$B$3:$B$4794,A180,용기수불기초자료!$C$3:$C$4794,$CL$3)</f>
        <v>0</v>
      </c>
      <c r="CO180" s="653">
        <f>CL180+CM180-CN180</f>
        <v>0</v>
      </c>
      <c r="CP180" s="658">
        <v>0</v>
      </c>
      <c r="CQ180" s="656">
        <f>SUMIFS(용기수불기초자료!$D$3:$D$4794,용기수불기초자료!$B$3:$B$4794,A180,용기수불기초자료!$C$3:$C$4794,$CP$3)</f>
        <v>0</v>
      </c>
      <c r="CR180" s="657">
        <f>SUMIFS(용기수불기초자료!$G$3:$G$4794,용기수불기초자료!$B$3:$B$4794,A180,용기수불기초자료!$C$3:$C$4794,$CP$3)</f>
        <v>0</v>
      </c>
      <c r="CS180" s="654">
        <f>CP180+CQ180-CR180</f>
        <v>0</v>
      </c>
      <c r="CT180" s="655">
        <v>0</v>
      </c>
      <c r="CU180" s="656">
        <f>SUMIFS(용기수불기초자료!$D$3:$D$4794,용기수불기초자료!$B$3:$B$4794,A180,용기수불기초자료!$C$3:$C$4794,$CT$3)</f>
        <v>0</v>
      </c>
      <c r="CV180" s="657">
        <f>SUMIFS(용기수불기초자료!$G$3:$G$4794,용기수불기초자료!$B$3:$B$4794,A180,용기수불기초자료!$C$3:$C$4794,$CT$3)</f>
        <v>0</v>
      </c>
      <c r="CW180" s="653">
        <f>CT180+CU180-CV180</f>
        <v>0</v>
      </c>
      <c r="CX180" s="658">
        <v>0</v>
      </c>
      <c r="CY180" s="656">
        <f>SUMIFS(용기수불기초자료!$D$3:$D$4794,용기수불기초자료!$B$3:$B$4794,A180,용기수불기초자료!$C$3:$C$4794,$CX$3)</f>
        <v>0</v>
      </c>
      <c r="CZ180" s="657">
        <f>SUMIFS(용기수불기초자료!$G$3:$G$4794,용기수불기초자료!$B$3:$B$4794,A180,용기수불기초자료!$C$3:$C$4794,$CX$3)</f>
        <v>0</v>
      </c>
      <c r="DA180" s="654">
        <f>CX180+CY180-CZ180</f>
        <v>0</v>
      </c>
      <c r="DB180" s="655">
        <v>0</v>
      </c>
      <c r="DC180" s="656">
        <f>SUMIFS(용기수불기초자료!$D$3:$D$4794,용기수불기초자료!$B$3:$B$4794,A180,용기수불기초자료!$C$3:$C$4794,$DB$3)</f>
        <v>0</v>
      </c>
      <c r="DD180" s="657">
        <f>SUMIFS(용기수불기초자료!$G$3:$G$4794,용기수불기초자료!$B$3:$B$4794,A180,용기수불기초자료!$C$3:$C$4794,$DB$3)</f>
        <v>0</v>
      </c>
      <c r="DE180" s="653">
        <f>DB180+DC180-DD180</f>
        <v>0</v>
      </c>
      <c r="DF180" s="658">
        <v>0</v>
      </c>
      <c r="DG180" s="656">
        <f>SUMIFS(용기수불기초자료!$D$3:$D$4794,용기수불기초자료!$B$3:$B$4794,A180,용기수불기초자료!$C$3:$C$4794,$DF$3)</f>
        <v>0</v>
      </c>
      <c r="DH180" s="657">
        <f>SUMIFS(용기수불기초자료!$G$3:$G$4794,용기수불기초자료!$B$3:$B$4794,A180,용기수불기초자료!$C$3:$C$4794,$DF$3)</f>
        <v>0</v>
      </c>
      <c r="DI180" s="654">
        <f>DF180+DG180-DH180</f>
        <v>0</v>
      </c>
      <c r="DJ180" s="658">
        <v>0</v>
      </c>
      <c r="DK180" s="656">
        <f>SUMIFS(용기수불기초자료!$D$3:$D$4794,용기수불기초자료!$B$3:$B$4794,A180,용기수불기초자료!$C$3:$C$4794,$DJ$3)</f>
        <v>0</v>
      </c>
      <c r="DL180" s="657">
        <f>SUMIFS(용기수불기초자료!$G$3:$G$4794,용기수불기초자료!$B$3:$B$4794,A180,용기수불기초자료!$C$3:$C$4794,$DJ$3)</f>
        <v>0</v>
      </c>
      <c r="DM180" s="654">
        <f>DJ180+DK180-DL180</f>
        <v>0</v>
      </c>
      <c r="DN180" s="658">
        <v>0</v>
      </c>
      <c r="DO180" s="656">
        <f>SUMIFS(용기수불기초자료!$D$3:$D$4794,용기수불기초자료!$B$3:$B$4794,A180,용기수불기초자료!$C$3:$C$4794,$DN$3)</f>
        <v>0</v>
      </c>
      <c r="DP180" s="657">
        <f>SUMIFS(용기수불기초자료!$G$3:$G$4794,용기수불기초자료!$B$3:$B$4794,A180,용기수불기초자료!$C$3:$C$4794,$DN$3)</f>
        <v>0</v>
      </c>
      <c r="DQ180" s="659">
        <f>DN180+DO180-DP180</f>
        <v>0</v>
      </c>
      <c r="DR180" s="655">
        <v>0</v>
      </c>
      <c r="DS180" s="656">
        <f>SUMIFS(용기수불기초자료!$D$3:$D$4794,용기수불기초자료!$B$3:$B$4794,A180,용기수불기초자료!$C$3:$C$4794,$DR$3)</f>
        <v>0</v>
      </c>
      <c r="DT180" s="657">
        <f>SUMIFS(용기수불기초자료!$G$3:$G$4794,용기수불기초자료!$B$3:$B$4794,A180,용기수불기초자료!$C$3:$C$4794,$DR$3)</f>
        <v>0</v>
      </c>
      <c r="DU180" s="653">
        <f>DR180+DS180-DT180</f>
        <v>0</v>
      </c>
      <c r="DV180" s="658">
        <v>0</v>
      </c>
      <c r="DW180" s="656">
        <f>SUMIFS(용기수불기초자료!$D$3:$D$4794,용기수불기초자료!$B$3:$B$4794,A180,용기수불기초자료!$C$3:$C$4794,$DV$3)</f>
        <v>0</v>
      </c>
      <c r="DX180" s="657">
        <f>SUMIFS(용기수불기초자료!$G$3:$G$4794,용기수불기초자료!$B$3:$B$4794,A180,용기수불기초자료!$C$3:$C$4794,$DV$3)</f>
        <v>0</v>
      </c>
      <c r="DY180" s="654">
        <f>DV180+DW180-DX180</f>
        <v>0</v>
      </c>
      <c r="DZ180" s="655">
        <v>0</v>
      </c>
      <c r="EA180" s="656">
        <f>SUMIFS(용기수불기초자료!$D$3:$D$4794,용기수불기초자료!$B$3:$B$4794,A180,용기수불기초자료!$C$3:$C$4794,$DZ$3)</f>
        <v>0</v>
      </c>
      <c r="EB180" s="657">
        <f>SUMIFS(용기수불기초자료!$G$3:$G$4794,용기수불기초자료!$B$3:$B$4794,A180,용기수불기초자료!$C$3:$C$4794,$DZ$3)</f>
        <v>0</v>
      </c>
      <c r="EC180" s="653">
        <f>DZ180+EA180-EB180</f>
        <v>0</v>
      </c>
      <c r="ED180" s="658">
        <v>0</v>
      </c>
      <c r="EE180" s="656">
        <f>SUMIFS(용기수불기초자료!$D$3:$D$4794,용기수불기초자료!$B$3:$B$4794,A180,용기수불기초자료!$C$3:$C$4794,$ED$3)</f>
        <v>0</v>
      </c>
      <c r="EF180" s="657">
        <f>SUMIFS(용기수불기초자료!$G$3:$G$4794,용기수불기초자료!$B$3:$B$4794,A180,용기수불기초자료!$C$3:$C$4794,$ED$3)</f>
        <v>0</v>
      </c>
      <c r="EG180" s="654">
        <f>ED180+EE180-EF180</f>
        <v>0</v>
      </c>
      <c r="EH180" s="658">
        <v>0</v>
      </c>
      <c r="EI180" s="656">
        <f>SUMIFS(용기수불기초자료!$D$3:$D$4794,용기수불기초자료!$B$3:$B$4794,A180,용기수불기초자료!$C$3:$C$4794,$EH$3)</f>
        <v>0</v>
      </c>
      <c r="EJ180" s="657">
        <f>SUMIFS(용기수불기초자료!$G$3:$G$4794,용기수불기초자료!$B$3:$B$4794,A180,용기수불기초자료!$C$3:$C$4794,$EH$3)</f>
        <v>0</v>
      </c>
      <c r="EK180" s="654">
        <f>EH180+EI180-EJ180</f>
        <v>0</v>
      </c>
      <c r="EL180" s="655">
        <v>0</v>
      </c>
      <c r="EM180" s="656">
        <f>SUMIFS(용기수불기초자료!$D$3:$D$4794,용기수불기초자료!$B$3:$B$4794,A180,용기수불기초자료!$C$3:$C$4794,$EL$3)</f>
        <v>0</v>
      </c>
      <c r="EN180" s="657">
        <f>SUMIFS(용기수불기초자료!$G$3:$G$4794,용기수불기초자료!$B$3:$B$4794,A180,용기수불기초자료!$C$3:$C$4794,$EL$3)</f>
        <v>0</v>
      </c>
      <c r="EO180" s="653">
        <f>EL180+EM180-EN180</f>
        <v>0</v>
      </c>
      <c r="EP180" s="658">
        <v>0</v>
      </c>
      <c r="EQ180" s="656">
        <f>SUMIFS(용기수불기초자료!$D$3:$D$4794,용기수불기초자료!$B$3:$B$4794,A180,용기수불기초자료!$C$3:$C$4794,$EP$3)</f>
        <v>0</v>
      </c>
      <c r="ER180" s="657">
        <f>SUMIFS(용기수불기초자료!$G$3:$G$4794,용기수불기초자료!$B$3:$B$4794,A180,용기수불기초자료!$C$3:$C$4794,$EP$3)</f>
        <v>0</v>
      </c>
      <c r="ES180" s="654">
        <f>EP180+EQ180-ER180</f>
        <v>0</v>
      </c>
      <c r="ET180" s="658">
        <v>0</v>
      </c>
      <c r="EU180" s="656">
        <f>SUMIFS(용기수불기초자료!$D$3:$D$4794,용기수불기초자료!$B$3:$B$4794,A180,용기수불기초자료!$C$3:$C$4794,$ET$3)</f>
        <v>0</v>
      </c>
      <c r="EV180" s="657">
        <f>SUMIFS(용기수불기초자료!$G$3:$G$4794,용기수불기초자료!$B$3:$B$4794,A180,용기수불기초자료!$C$3:$C$4794,$ET$3)</f>
        <v>0</v>
      </c>
      <c r="EW180" s="654">
        <f>ET180+EU180-EV180</f>
        <v>0</v>
      </c>
      <c r="EX180" s="658">
        <v>0</v>
      </c>
      <c r="EY180" s="656">
        <f>SUMIFS(용기수불기초자료!$D$3:$D$4794,용기수불기초자료!$B$3:$B$4794,A180,용기수불기초자료!$C$3:$C$4794,$EX$3)</f>
        <v>0</v>
      </c>
      <c r="EZ180" s="657">
        <f>SUMIFS(용기수불기초자료!$G$3:$G$4794,용기수불기초자료!$B$3:$B$4794,A180,용기수불기초자료!$C$3:$C$4794,$EX$3)</f>
        <v>0</v>
      </c>
      <c r="FA180" s="659">
        <f>EX180+EY180-EZ180</f>
        <v>0</v>
      </c>
      <c r="FB180" s="658">
        <v>0</v>
      </c>
      <c r="FC180" s="660">
        <f>SUMIFS(용기수불기초자료!$D$3:$D$4794,용기수불기초자료!$B$3:$B$4794,A180,용기수불기초자료!$C$3:$C$4794,$FB$3)</f>
        <v>0</v>
      </c>
      <c r="FD180" s="660">
        <f>SUMIFS(용기수불기초자료!$G$3:$G$4794,용기수불기초자료!$B$3:$B$4794,A180,용기수불기초자료!$C$3:$C$4794,$FB$3)</f>
        <v>0</v>
      </c>
      <c r="FE180" s="659">
        <f>FB180+FC180-FD180</f>
        <v>0</v>
      </c>
      <c r="FF180" s="658">
        <v>0</v>
      </c>
      <c r="FG180" s="660">
        <f>SUMIFS(용기수불기초자료!$D$3:$D$4794,용기수불기초자료!$B$3:$B$4794,A180,용기수불기초자료!$C$3:$C$4794,$FF$3)</f>
        <v>0</v>
      </c>
      <c r="FH180" s="660">
        <f>SUMIFS(용기수불기초자료!$G$3:$G$4794,용기수불기초자료!$B$3:$B$4794,A180,용기수불기초자료!$C$3:$C$4794,$FF$3)</f>
        <v>0</v>
      </c>
      <c r="FI180" s="659">
        <f>FF180+FG180-FH180</f>
        <v>0</v>
      </c>
      <c r="FJ180" s="658">
        <v>0</v>
      </c>
      <c r="FK180" s="660">
        <f>SUMIFS(용기수불기초자료!$D$3:$D$4794,용기수불기초자료!$B$3:$B$4794,$A180,용기수불기초자료!$C$3:$C$4794,$FJ$3)</f>
        <v>0</v>
      </c>
      <c r="FL180" s="660">
        <f>SUMIFS(용기수불기초자료!$G$3:$G$4794,용기수불기초자료!$B$3:$B$4794,$A180,용기수불기초자료!$C$3:$C$4794,$FJ$3)</f>
        <v>0</v>
      </c>
      <c r="FM180" s="659">
        <f>FJ180+FK180-FL180</f>
        <v>0</v>
      </c>
      <c r="FN180" s="658">
        <v>0</v>
      </c>
      <c r="FO180" s="660">
        <f>SUMIFS(용기수불기초자료!$D$3:$D$4794,용기수불기초자료!$B$3:$B$4794,$A180,용기수불기초자료!$C$3:$C$4794,$FN$3)</f>
        <v>0</v>
      </c>
      <c r="FP180" s="660">
        <f>SUMIFS(용기수불기초자료!$G$3:$G$4794,용기수불기초자료!$B$3:$B$4794,$A180,용기수불기초자료!$C$3:$C$4794,$FN$3)</f>
        <v>0</v>
      </c>
      <c r="FQ180" s="659">
        <f>FN180+FO180-FP180</f>
        <v>0</v>
      </c>
      <c r="FR180" s="661">
        <v>0</v>
      </c>
      <c r="FS180" s="662">
        <f>SUMIF(기화기수불!$B$4:$B$628,A180,기화기수불!$D$4:$D$628)</f>
        <v>0</v>
      </c>
      <c r="FT180" s="662">
        <f>SUMIF(기화기수불!$B$4:$B$628,A180,기화기수불!$C$4:$C$628)</f>
        <v>0</v>
      </c>
      <c r="FU180" s="669">
        <f>FR180+FS180-FT180</f>
        <v>0</v>
      </c>
      <c r="FW180" s="679"/>
    </row>
    <row r="181" spans="1:179" x14ac:dyDescent="0.3">
      <c r="A181" s="945" t="s">
        <v>1468</v>
      </c>
      <c r="B181" s="546">
        <f t="shared" si="920"/>
        <v>58</v>
      </c>
      <c r="C181" s="547">
        <f t="shared" si="921"/>
        <v>91</v>
      </c>
      <c r="D181" s="547">
        <f t="shared" si="922"/>
        <v>91</v>
      </c>
      <c r="E181" s="548">
        <f t="shared" si="923"/>
        <v>58</v>
      </c>
      <c r="F181" s="549">
        <v>7</v>
      </c>
      <c r="G181" s="550">
        <f>SUMIFS(용기수불기초자료!$D$3:$D$4794,용기수불기초자료!$B$3:$B$4794,A181,용기수불기초자료!$C$3:$C$4794,$F$3)</f>
        <v>8</v>
      </c>
      <c r="H181" s="551">
        <f>SUMIFS(용기수불기초자료!$G$3:$G$4794,용기수불기초자료!$B$3:$B$4794,A181,용기수불기초자료!$C$3:$C$4794,$F$3)</f>
        <v>8</v>
      </c>
      <c r="I181" s="547">
        <f t="shared" si="1658"/>
        <v>7</v>
      </c>
      <c r="J181" s="552">
        <v>0</v>
      </c>
      <c r="K181" s="550">
        <f>SUMIFS(용기수불기초자료!$D$3:$D$4794,용기수불기초자료!$B$3:$B$4794,A181,용기수불기초자료!$C$3:$C$4794,$J$3)</f>
        <v>0</v>
      </c>
      <c r="L181" s="551">
        <f>SUMIFS(용기수불기초자료!$G$3:$G$4794,용기수불기초자료!$B$3:$B$4794,A181,용기수불기초자료!$C$3:$C$4794,$J$3)</f>
        <v>0</v>
      </c>
      <c r="M181" s="548">
        <f t="shared" ref="M181:M186" si="1663">J181+K181-L181</f>
        <v>0</v>
      </c>
      <c r="N181" s="549">
        <v>0</v>
      </c>
      <c r="O181" s="550">
        <f>SUMIFS(용기수불기초자료!$D$3:$D$4794,용기수불기초자료!$B$3:$B$4794,A181,용기수불기초자료!$C$3:$C$4794,$N$3)</f>
        <v>0</v>
      </c>
      <c r="P181" s="551">
        <f>SUMIFS(용기수불기초자료!$G$3:$G$4794,용기수불기초자료!$B$3:$B$4794,A181,용기수불기초자료!$C$3:$C$4794,$N$3)</f>
        <v>0</v>
      </c>
      <c r="Q181" s="547">
        <f t="shared" ref="Q181:Q186" si="1664">N181+O181-P181</f>
        <v>0</v>
      </c>
      <c r="R181" s="552">
        <v>0</v>
      </c>
      <c r="S181" s="551">
        <f>SUMIFS(용기수불기초자료!$D$3:$D$4794,용기수불기초자료!$B$3:$B$4794,A181,용기수불기초자료!$C$3:$C$4794,$R$3)</f>
        <v>0</v>
      </c>
      <c r="T181" s="551">
        <f>SUMIFS(용기수불기초자료!$G$3:$G$4794,용기수불기초자료!$B$3:$B$4794,A181,용기수불기초자료!$C$3:$C$4794,$R$3)</f>
        <v>0</v>
      </c>
      <c r="U181" s="548">
        <f t="shared" ref="U181:U186" si="1665">R181+S181-T181</f>
        <v>0</v>
      </c>
      <c r="V181" s="549">
        <v>0</v>
      </c>
      <c r="W181" s="551">
        <f>SUMIFS(용기수불기초자료!$D$3:$D$4794,용기수불기초자료!$B$3:$B$4794,A181,용기수불기초자료!$C$3:$C$4794,$V$3)</f>
        <v>0</v>
      </c>
      <c r="X181" s="551">
        <f>SUMIFS(용기수불기초자료!$G$3:$G$4794,용기수불기초자료!$B$3:$B$4794,A181,용기수불기초자료!$C$3:$C$4794,$V$3)</f>
        <v>0</v>
      </c>
      <c r="Y181" s="547">
        <f t="shared" ref="Y181:Y186" si="1666">V181+W181-X181</f>
        <v>0</v>
      </c>
      <c r="Z181" s="552">
        <v>0</v>
      </c>
      <c r="AA181" s="551">
        <f>SUMIFS(용기수불기초자료!$D$3:$D$4794,용기수불기초자료!$B$3:$B$4794,A181,용기수불기초자료!$C$3:$C$4794,$Z$3)</f>
        <v>0</v>
      </c>
      <c r="AB181" s="551">
        <f>SUMIFS(용기수불기초자료!$G$3:$G$4794,용기수불기초자료!$B$3:$B$4794,A181,용기수불기초자료!$C$3:$C$4794,$Z$3)</f>
        <v>0</v>
      </c>
      <c r="AC181" s="548">
        <f t="shared" ref="AC181:AC186" si="1667">Z181+AA181-AB181</f>
        <v>0</v>
      </c>
      <c r="AD181" s="552">
        <v>0</v>
      </c>
      <c r="AE181" s="551">
        <f>SUMIFS(용기수불기초자료!$D$3:$D$4794,용기수불기초자료!$B$3:$B$4794,A181,용기수불기초자료!$C$3:$C$4794,$AD$3)</f>
        <v>0</v>
      </c>
      <c r="AF181" s="551">
        <f>SUMIFS(용기수불기초자료!$G$3:$G$4794,용기수불기초자료!$B$3:$B$4794,A181,용기수불기초자료!$C$3:$C$4794,$AD$3)</f>
        <v>0</v>
      </c>
      <c r="AG181" s="548">
        <f t="shared" ref="AG181:AG186" si="1668">AD181+AE181-AF181</f>
        <v>0</v>
      </c>
      <c r="AH181" s="549">
        <v>43</v>
      </c>
      <c r="AI181" s="551">
        <f>SUMIFS(용기수불기초자료!$D$3:$D$4794,용기수불기초자료!$B$3:$B$4794,A181,용기수불기초자료!$C$3:$C$4794,$AH$3)</f>
        <v>78</v>
      </c>
      <c r="AJ181" s="551">
        <f>SUMIFS(용기수불기초자료!$G$3:$G$4794,용기수불기초자료!$B$3:$B$4794,A181,용기수불기초자료!$C$3:$C$4794,$AH$3)</f>
        <v>78</v>
      </c>
      <c r="AK181" s="547">
        <f t="shared" si="1662"/>
        <v>43</v>
      </c>
      <c r="AL181" s="552">
        <v>0</v>
      </c>
      <c r="AM181" s="551">
        <f>SUMIFS(용기수불기초자료!$D$3:$D$4794,용기수불기초자료!$B$3:$B$4794,A181,용기수불기초자료!$C$3:$C$4794,$AL$3)</f>
        <v>0</v>
      </c>
      <c r="AN181" s="551">
        <f>SUMIFS(용기수불기초자료!$G$3:$G$4794,용기수불기초자료!$B$3:$B$4794,A181,용기수불기초자료!$C$3:$C$4794,$AL$3)</f>
        <v>0</v>
      </c>
      <c r="AO181" s="548">
        <f t="shared" ref="AO181:AO186" si="1669">AL181+AM181-AN181</f>
        <v>0</v>
      </c>
      <c r="AP181" s="552">
        <v>0</v>
      </c>
      <c r="AQ181" s="551">
        <f>SUMIFS(용기수불기초자료!$D$3:$D$4794,용기수불기초자료!$B$3:$B$4794,A181,용기수불기초자료!$C$3:$C$4794,$AP$3)</f>
        <v>0</v>
      </c>
      <c r="AR181" s="551">
        <f>SUMIFS(용기수불기초자료!$G$3:$G$4794,용기수불기초자료!$B$3:$B$4794,A181,용기수불기초자료!$C$3:$C$4794,$AP$3)</f>
        <v>0</v>
      </c>
      <c r="AS181" s="548">
        <f t="shared" ref="AS181:AS186" si="1670">AP181+AQ181-AR181</f>
        <v>0</v>
      </c>
      <c r="AT181" s="552">
        <v>3</v>
      </c>
      <c r="AU181" s="551">
        <f>SUMIFS(용기수불기초자료!$D$3:$D$4794,용기수불기초자료!$B$3:$B$4794,A181,용기수불기초자료!$C$3:$C$4794,$AT$3)</f>
        <v>2</v>
      </c>
      <c r="AV181" s="551">
        <f>SUMIFS(용기수불기초자료!$G$3:$G$4794,용기수불기초자료!$B$3:$B$4794,A181,용기수불기초자료!$C$3:$C$4794,$AT$3)</f>
        <v>2</v>
      </c>
      <c r="AW181" s="548">
        <f t="shared" si="1661"/>
        <v>3</v>
      </c>
      <c r="AX181" s="549">
        <v>4</v>
      </c>
      <c r="AY181" s="550">
        <f>SUMIFS(용기수불기초자료!$D$3:$D$4794,용기수불기초자료!$B$3:$B$4794,A181,용기수불기초자료!$C$3:$C$4794,$AX$3)</f>
        <v>0</v>
      </c>
      <c r="AZ181" s="551">
        <f>SUMIFS(용기수불기초자료!$G$3:$G$4794,용기수불기초자료!$B$3:$B$4794,A181,용기수불기초자료!$C$3:$C$4794,$AX$3)</f>
        <v>0</v>
      </c>
      <c r="BA181" s="547">
        <f t="shared" ref="BA181:BA186" si="1671">AX181+AY181-AZ181</f>
        <v>4</v>
      </c>
      <c r="BB181" s="552">
        <v>0</v>
      </c>
      <c r="BC181" s="550">
        <f>SUMIFS(용기수불기초자료!$D$3:$D$4794,용기수불기초자료!$B$3:$B$4794,A181,용기수불기초자료!$C$3:$C$4794,$BB$3)</f>
        <v>0</v>
      </c>
      <c r="BD181" s="551">
        <f>SUMIFS(용기수불기초자료!$G$3:$G$4794,용기수불기초자료!$B$3:$B$4794,A181,용기수불기초자료!$C$3:$C$4794,$BB$3)</f>
        <v>0</v>
      </c>
      <c r="BE181" s="548">
        <f t="shared" ref="BE181:BE186" si="1672">BB181+BC181-BD181</f>
        <v>0</v>
      </c>
      <c r="BF181" s="549">
        <v>0</v>
      </c>
      <c r="BG181" s="550">
        <f>SUMIFS(용기수불기초자료!$D$3:$D$4794,용기수불기초자료!$B$3:$B$4794,A181,용기수불기초자료!$C$3:$C$4794,$BF$3)</f>
        <v>0</v>
      </c>
      <c r="BH181" s="551">
        <f>SUMIFS(용기수불기초자료!$G$3:$G$4794,용기수불기초자료!$B$3:$B$4794,A181,용기수불기초자료!$C$3:$C$4794,$BF$3)</f>
        <v>0</v>
      </c>
      <c r="BI181" s="547">
        <f t="shared" ref="BI181:BI186" si="1673">BF181+BG181-BH181</f>
        <v>0</v>
      </c>
      <c r="BJ181" s="552">
        <v>0</v>
      </c>
      <c r="BK181" s="550">
        <f>SUMIFS(용기수불기초자료!$D$3:$D$4794,용기수불기초자료!$B$3:$B$4794,A181,용기수불기초자료!$C$3:$C$4794,$BJ$3)</f>
        <v>0</v>
      </c>
      <c r="BL181" s="551">
        <f>SUMIFS(용기수불기초자료!$G$3:$G$4794,용기수불기초자료!$B$3:$B$4794,A181,용기수불기초자료!$C$3:$C$4794,$BJ$3)</f>
        <v>0</v>
      </c>
      <c r="BM181" s="548">
        <f t="shared" ref="BM181:BM186" si="1674">BJ181+BK181-BL181</f>
        <v>0</v>
      </c>
      <c r="BN181" s="552">
        <v>0</v>
      </c>
      <c r="BO181" s="550">
        <f>SUMIFS(용기수불기초자료!$D$3:$D$4794,용기수불기초자료!$B$3:$B$4794,A181,용기수불기초자료!$C$3:$C$4794,$BN$3)</f>
        <v>0</v>
      </c>
      <c r="BP181" s="551">
        <f>SUMIFS(용기수불기초자료!$G$3:$G$4794,용기수불기초자료!$B$3:$B$4794,A181,용기수불기초자료!$C$3:$C$4794,$BN$3)</f>
        <v>0</v>
      </c>
      <c r="BQ181" s="548">
        <f t="shared" ref="BQ181:BQ186" si="1675">BN181+BO181-BP181</f>
        <v>0</v>
      </c>
      <c r="BR181" s="552">
        <v>0</v>
      </c>
      <c r="BS181" s="550">
        <f>SUMIFS(용기수불기초자료!$D$3:$D$4794,용기수불기초자료!$B$3:$B$4794,A181,용기수불기초자료!$C$3:$C$4794,$BR$3)</f>
        <v>0</v>
      </c>
      <c r="BT181" s="551">
        <f>SUMIFS(용기수불기초자료!$G$3:$G$4794,용기수불기초자료!$B$3:$B$4794,A181,용기수불기초자료!$C$3:$C$4794,$BR$3)</f>
        <v>0</v>
      </c>
      <c r="BU181" s="548">
        <f t="shared" ref="BU181:BU186" si="1676">BR181+BS181-BT181</f>
        <v>0</v>
      </c>
      <c r="BV181" s="549">
        <v>0</v>
      </c>
      <c r="BW181" s="550">
        <f>SUMIFS(용기수불기초자료!$D$3:$D$4794,용기수불기초자료!$B$3:$B$4794,A181,용기수불기초자료!$C$3:$C$4794,$BV$3)</f>
        <v>0</v>
      </c>
      <c r="BX181" s="551">
        <f>SUMIFS(용기수불기초자료!$G$3:$G$4794,용기수불기초자료!$B$3:$B$4794,A181,용기수불기초자료!$C$3:$C$4794,$BV$3)</f>
        <v>0</v>
      </c>
      <c r="BY181" s="547">
        <f t="shared" ref="BY181:BY186" si="1677">BV181+BW181-BX181</f>
        <v>0</v>
      </c>
      <c r="BZ181" s="552">
        <v>0</v>
      </c>
      <c r="CA181" s="550">
        <f>SUMIFS(용기수불기초자료!$D$3:$D$4794,용기수불기초자료!$B$3:$B$4794,A181,용기수불기초자료!$C$3:$C$4794,$BZ$3)</f>
        <v>0</v>
      </c>
      <c r="CB181" s="551">
        <f>SUMIFS(용기수불기초자료!$G$3:$G$4794,용기수불기초자료!$B$3:$B$4794,A181,용기수불기초자료!$C$3:$C$4794,$BZ$3)</f>
        <v>0</v>
      </c>
      <c r="CC181" s="548">
        <f t="shared" ref="CC181:CC186" si="1678">BZ181+CA181-CB181</f>
        <v>0</v>
      </c>
      <c r="CD181" s="552">
        <v>0</v>
      </c>
      <c r="CE181" s="550">
        <f>SUMIFS(용기수불기초자료!$D$3:$D$4794,용기수불기초자료!$B$3:$B$4794,A181,용기수불기초자료!$C$3:$C$4794,$CD$3)</f>
        <v>0</v>
      </c>
      <c r="CF181" s="551">
        <f>SUMIFS(용기수불기초자료!$G$3:$G$4794,용기수불기초자료!$B$3:$B$4794,A181,용기수불기초자료!$C$3:$C$4794,$CD$3)</f>
        <v>0</v>
      </c>
      <c r="CG181" s="548">
        <f t="shared" ref="CG181:CG186" si="1679">CD181+CE181-CF181</f>
        <v>0</v>
      </c>
      <c r="CH181" s="552">
        <v>0</v>
      </c>
      <c r="CI181" s="550">
        <f>SUMIFS(용기수불기초자료!$D$3:$D$4794,용기수불기초자료!$B$3:$B$4794,A181,용기수불기초자료!$C$3:$C$4794,$CH$3)</f>
        <v>0</v>
      </c>
      <c r="CJ181" s="551">
        <f>SUMIFS(용기수불기초자료!$G$3:$G$4794,용기수불기초자료!$B$3:$B$4794,A181,용기수불기초자료!$C$3:$C$4794,$CH$3)</f>
        <v>0</v>
      </c>
      <c r="CK181" s="548">
        <f t="shared" ref="CK181:CK186" si="1680">CH181+CI181-CJ181</f>
        <v>0</v>
      </c>
      <c r="CL181" s="549">
        <v>0</v>
      </c>
      <c r="CM181" s="550">
        <f>SUMIFS(용기수불기초자료!$D$3:$D$4794,용기수불기초자료!$B$3:$B$4794,A181,용기수불기초자료!$C$3:$C$4794,$CL$3)</f>
        <v>0</v>
      </c>
      <c r="CN181" s="551">
        <f>SUMIFS(용기수불기초자료!$G$3:$G$4794,용기수불기초자료!$B$3:$B$4794,A181,용기수불기초자료!$C$3:$C$4794,$CL$3)</f>
        <v>0</v>
      </c>
      <c r="CO181" s="547">
        <f t="shared" ref="CO181:CO186" si="1681">CL181+CM181-CN181</f>
        <v>0</v>
      </c>
      <c r="CP181" s="552">
        <v>0</v>
      </c>
      <c r="CQ181" s="550">
        <f>SUMIFS(용기수불기초자료!$D$3:$D$4794,용기수불기초자료!$B$3:$B$4794,A181,용기수불기초자료!$C$3:$C$4794,$CP$3)</f>
        <v>0</v>
      </c>
      <c r="CR181" s="551">
        <f>SUMIFS(용기수불기초자료!$G$3:$G$4794,용기수불기초자료!$B$3:$B$4794,A181,용기수불기초자료!$C$3:$C$4794,$CP$3)</f>
        <v>0</v>
      </c>
      <c r="CS181" s="548">
        <f t="shared" ref="CS181:CS186" si="1682">CP181+CQ181-CR181</f>
        <v>0</v>
      </c>
      <c r="CT181" s="549">
        <v>0</v>
      </c>
      <c r="CU181" s="550">
        <f>SUMIFS(용기수불기초자료!$D$3:$D$4794,용기수불기초자료!$B$3:$B$4794,A181,용기수불기초자료!$C$3:$C$4794,$CT$3)</f>
        <v>0</v>
      </c>
      <c r="CV181" s="551">
        <f>SUMIFS(용기수불기초자료!$G$3:$G$4794,용기수불기초자료!$B$3:$B$4794,A181,용기수불기초자료!$C$3:$C$4794,$CT$3)</f>
        <v>0</v>
      </c>
      <c r="CW181" s="547">
        <f t="shared" ref="CW181:CW186" si="1683">CT181+CU181-CV181</f>
        <v>0</v>
      </c>
      <c r="CX181" s="552">
        <v>0</v>
      </c>
      <c r="CY181" s="550">
        <f>SUMIFS(용기수불기초자료!$D$3:$D$4794,용기수불기초자료!$B$3:$B$4794,A181,용기수불기초자료!$C$3:$C$4794,$CX$3)</f>
        <v>0</v>
      </c>
      <c r="CZ181" s="551">
        <f>SUMIFS(용기수불기초자료!$G$3:$G$4794,용기수불기초자료!$B$3:$B$4794,A181,용기수불기초자료!$C$3:$C$4794,$CX$3)</f>
        <v>0</v>
      </c>
      <c r="DA181" s="548">
        <f t="shared" ref="DA181:DA186" si="1684">CX181+CY181-CZ181</f>
        <v>0</v>
      </c>
      <c r="DB181" s="549">
        <v>0</v>
      </c>
      <c r="DC181" s="550">
        <f>SUMIFS(용기수불기초자료!$D$3:$D$4794,용기수불기초자료!$B$3:$B$4794,A181,용기수불기초자료!$C$3:$C$4794,$DB$3)</f>
        <v>0</v>
      </c>
      <c r="DD181" s="551">
        <f>SUMIFS(용기수불기초자료!$G$3:$G$4794,용기수불기초자료!$B$3:$B$4794,A181,용기수불기초자료!$C$3:$C$4794,$DB$3)</f>
        <v>0</v>
      </c>
      <c r="DE181" s="547">
        <f t="shared" ref="DE181:DE186" si="1685">DB181+DC181-DD181</f>
        <v>0</v>
      </c>
      <c r="DF181" s="552">
        <v>0</v>
      </c>
      <c r="DG181" s="550">
        <f>SUMIFS(용기수불기초자료!$D$3:$D$4794,용기수불기초자료!$B$3:$B$4794,A181,용기수불기초자료!$C$3:$C$4794,$DF$3)</f>
        <v>0</v>
      </c>
      <c r="DH181" s="551">
        <f>SUMIFS(용기수불기초자료!$G$3:$G$4794,용기수불기초자료!$B$3:$B$4794,A181,용기수불기초자료!$C$3:$C$4794,$DF$3)</f>
        <v>0</v>
      </c>
      <c r="DI181" s="548">
        <f t="shared" ref="DI181:DI186" si="1686">DF181+DG181-DH181</f>
        <v>0</v>
      </c>
      <c r="DJ181" s="552">
        <v>0</v>
      </c>
      <c r="DK181" s="550">
        <f>SUMIFS(용기수불기초자료!$D$3:$D$4794,용기수불기초자료!$B$3:$B$4794,A181,용기수불기초자료!$C$3:$C$4794,$DJ$3)</f>
        <v>0</v>
      </c>
      <c r="DL181" s="551">
        <f>SUMIFS(용기수불기초자료!$G$3:$G$4794,용기수불기초자료!$B$3:$B$4794,A181,용기수불기초자료!$C$3:$C$4794,$DJ$3)</f>
        <v>0</v>
      </c>
      <c r="DM181" s="548">
        <f t="shared" ref="DM181:DM186" si="1687">DJ181+DK181-DL181</f>
        <v>0</v>
      </c>
      <c r="DN181" s="552">
        <v>0</v>
      </c>
      <c r="DO181" s="550">
        <f>SUMIFS(용기수불기초자료!$D$3:$D$4794,용기수불기초자료!$B$3:$B$4794,A181,용기수불기초자료!$C$3:$C$4794,$DN$3)</f>
        <v>0</v>
      </c>
      <c r="DP181" s="551">
        <f>SUMIFS(용기수불기초자료!$G$3:$G$4794,용기수불기초자료!$B$3:$B$4794,A181,용기수불기초자료!$C$3:$C$4794,$DN$3)</f>
        <v>0</v>
      </c>
      <c r="DQ181" s="554">
        <f t="shared" ref="DQ181:DQ186" si="1688">DN181+DO181-DP181</f>
        <v>0</v>
      </c>
      <c r="DR181" s="549">
        <v>0</v>
      </c>
      <c r="DS181" s="550">
        <f>SUMIFS(용기수불기초자료!$D$3:$D$4794,용기수불기초자료!$B$3:$B$4794,A181,용기수불기초자료!$C$3:$C$4794,$DR$3)</f>
        <v>0</v>
      </c>
      <c r="DT181" s="551">
        <f>SUMIFS(용기수불기초자료!$G$3:$G$4794,용기수불기초자료!$B$3:$B$4794,A181,용기수불기초자료!$C$3:$C$4794,$DR$3)</f>
        <v>0</v>
      </c>
      <c r="DU181" s="547">
        <f t="shared" ref="DU181:DU186" si="1689">DR181+DS181-DT181</f>
        <v>0</v>
      </c>
      <c r="DV181" s="552">
        <v>1</v>
      </c>
      <c r="DW181" s="550">
        <f>SUMIFS(용기수불기초자료!$D$3:$D$4794,용기수불기초자료!$B$3:$B$4794,A181,용기수불기초자료!$C$3:$C$4794,$DV$3)</f>
        <v>3</v>
      </c>
      <c r="DX181" s="551">
        <f>SUMIFS(용기수불기초자료!$G$3:$G$4794,용기수불기초자료!$B$3:$B$4794,A181,용기수불기초자료!$C$3:$C$4794,$DV$3)</f>
        <v>3</v>
      </c>
      <c r="DY181" s="548">
        <f t="shared" si="1660"/>
        <v>1</v>
      </c>
      <c r="DZ181" s="549">
        <v>0</v>
      </c>
      <c r="EA181" s="550">
        <f>SUMIFS(용기수불기초자료!$D$3:$D$4794,용기수불기초자료!$B$3:$B$4794,A181,용기수불기초자료!$C$3:$C$4794,$DZ$3)</f>
        <v>0</v>
      </c>
      <c r="EB181" s="551">
        <f>SUMIFS(용기수불기초자료!$G$3:$G$4794,용기수불기초자료!$B$3:$B$4794,A181,용기수불기초자료!$C$3:$C$4794,$DZ$3)</f>
        <v>0</v>
      </c>
      <c r="EC181" s="547">
        <f t="shared" ref="EC181:EC186" si="1690">DZ181+EA181-EB181</f>
        <v>0</v>
      </c>
      <c r="ED181" s="552">
        <v>0</v>
      </c>
      <c r="EE181" s="550">
        <f>SUMIFS(용기수불기초자료!$D$3:$D$4794,용기수불기초자료!$B$3:$B$4794,A181,용기수불기초자료!$C$3:$C$4794,$ED$3)</f>
        <v>0</v>
      </c>
      <c r="EF181" s="551">
        <f>SUMIFS(용기수불기초자료!$G$3:$G$4794,용기수불기초자료!$B$3:$B$4794,A181,용기수불기초자료!$C$3:$C$4794,$ED$3)</f>
        <v>0</v>
      </c>
      <c r="EG181" s="548">
        <f t="shared" ref="EG181:EG186" si="1691">ED181+EE181-EF181</f>
        <v>0</v>
      </c>
      <c r="EH181" s="552">
        <v>0</v>
      </c>
      <c r="EI181" s="550">
        <f>SUMIFS(용기수불기초자료!$D$3:$D$4794,용기수불기초자료!$B$3:$B$4794,A181,용기수불기초자료!$C$3:$C$4794,$EH$3)</f>
        <v>0</v>
      </c>
      <c r="EJ181" s="551">
        <f>SUMIFS(용기수불기초자료!$G$3:$G$4794,용기수불기초자료!$B$3:$B$4794,A181,용기수불기초자료!$C$3:$C$4794,$EH$3)</f>
        <v>0</v>
      </c>
      <c r="EK181" s="548">
        <f t="shared" ref="EK181:EK186" si="1692">EH181+EI181-EJ181</f>
        <v>0</v>
      </c>
      <c r="EL181" s="549">
        <v>0</v>
      </c>
      <c r="EM181" s="550">
        <f>SUMIFS(용기수불기초자료!$D$3:$D$4794,용기수불기초자료!$B$3:$B$4794,A181,용기수불기초자료!$C$3:$C$4794,$EL$3)</f>
        <v>0</v>
      </c>
      <c r="EN181" s="551">
        <f>SUMIFS(용기수불기초자료!$G$3:$G$4794,용기수불기초자료!$B$3:$B$4794,A181,용기수불기초자료!$C$3:$C$4794,$EL$3)</f>
        <v>0</v>
      </c>
      <c r="EO181" s="547">
        <f t="shared" ref="EO181:EO186" si="1693">EL181+EM181-EN181</f>
        <v>0</v>
      </c>
      <c r="EP181" s="552">
        <v>0</v>
      </c>
      <c r="EQ181" s="550">
        <f>SUMIFS(용기수불기초자료!$D$3:$D$4794,용기수불기초자료!$B$3:$B$4794,A181,용기수불기초자료!$C$3:$C$4794,$EP$3)</f>
        <v>0</v>
      </c>
      <c r="ER181" s="551">
        <f>SUMIFS(용기수불기초자료!$G$3:$G$4794,용기수불기초자료!$B$3:$B$4794,A181,용기수불기초자료!$C$3:$C$4794,$EP$3)</f>
        <v>0</v>
      </c>
      <c r="ES181" s="548">
        <f t="shared" ref="ES181:ES186" si="1694">EP181+EQ181-ER181</f>
        <v>0</v>
      </c>
      <c r="ET181" s="552">
        <v>0</v>
      </c>
      <c r="EU181" s="550">
        <f>SUMIFS(용기수불기초자료!$D$3:$D$4794,용기수불기초자료!$B$3:$B$4794,A181,용기수불기초자료!$C$3:$C$4794,$ET$3)</f>
        <v>0</v>
      </c>
      <c r="EV181" s="551">
        <f>SUMIFS(용기수불기초자료!$G$3:$G$4794,용기수불기초자료!$B$3:$B$4794,A181,용기수불기초자료!$C$3:$C$4794,$ET$3)</f>
        <v>0</v>
      </c>
      <c r="EW181" s="548">
        <f t="shared" ref="EW181:EW186" si="1695">ET181+EU181-EV181</f>
        <v>0</v>
      </c>
      <c r="EX181" s="552">
        <v>0</v>
      </c>
      <c r="EY181" s="550">
        <f>SUMIFS(용기수불기초자료!$D$3:$D$4794,용기수불기초자료!$B$3:$B$4794,A181,용기수불기초자료!$C$3:$C$4794,$EX$3)</f>
        <v>0</v>
      </c>
      <c r="EZ181" s="551">
        <f>SUMIFS(용기수불기초자료!$G$3:$G$4794,용기수불기초자료!$B$3:$B$4794,A181,용기수불기초자료!$C$3:$C$4794,$EX$3)</f>
        <v>0</v>
      </c>
      <c r="FA181" s="554">
        <f t="shared" ref="FA181:FA186" si="1696">EX181+EY181-EZ181</f>
        <v>0</v>
      </c>
      <c r="FB181" s="552">
        <v>0</v>
      </c>
      <c r="FC181" s="555">
        <f>SUMIFS(용기수불기초자료!$D$3:$D$4794,용기수불기초자료!$B$3:$B$4794,A181,용기수불기초자료!$C$3:$C$4794,$FB$3)</f>
        <v>0</v>
      </c>
      <c r="FD181" s="555">
        <f>SUMIFS(용기수불기초자료!$G$3:$G$4794,용기수불기초자료!$B$3:$B$4794,A181,용기수불기초자료!$C$3:$C$4794,$FB$3)</f>
        <v>0</v>
      </c>
      <c r="FE181" s="554">
        <f t="shared" ref="FE181:FE186" si="1697">FB181+FC181-FD181</f>
        <v>0</v>
      </c>
      <c r="FF181" s="552">
        <v>0</v>
      </c>
      <c r="FG181" s="555">
        <f>SUMIFS(용기수불기초자료!$D$3:$D$4794,용기수불기초자료!$B$3:$B$4794,A181,용기수불기초자료!$C$3:$C$4794,$FF$3)</f>
        <v>0</v>
      </c>
      <c r="FH181" s="555">
        <f>SUMIFS(용기수불기초자료!$G$3:$G$4794,용기수불기초자료!$B$3:$B$4794,A181,용기수불기초자료!$C$3:$C$4794,$FF$3)</f>
        <v>0</v>
      </c>
      <c r="FI181" s="554">
        <f t="shared" ref="FI181:FI186" si="1698">FF181+FG181-FH181</f>
        <v>0</v>
      </c>
      <c r="FJ181" s="552">
        <v>0</v>
      </c>
      <c r="FK181" s="555">
        <f>SUMIFS(용기수불기초자료!$D$3:$D$4794,용기수불기초자료!$B$3:$B$4794,$A181,용기수불기초자료!$C$3:$C$4794,$FJ$3)</f>
        <v>0</v>
      </c>
      <c r="FL181" s="555">
        <f>SUMIFS(용기수불기초자료!$G$3:$G$4794,용기수불기초자료!$B$3:$B$4794,$A181,용기수불기초자료!$C$3:$C$4794,$FJ$3)</f>
        <v>0</v>
      </c>
      <c r="FM181" s="554">
        <f t="shared" ref="FM181:FM186" si="1699">FJ181+FK181-FL181</f>
        <v>0</v>
      </c>
      <c r="FN181" s="552">
        <v>0</v>
      </c>
      <c r="FO181" s="555">
        <f>SUMIFS(용기수불기초자료!$D$3:$D$4794,용기수불기초자료!$B$3:$B$4794,$A181,용기수불기초자료!$C$3:$C$4794,$FN$3)</f>
        <v>0</v>
      </c>
      <c r="FP181" s="555">
        <f>SUMIFS(용기수불기초자료!$G$3:$G$4794,용기수불기초자료!$B$3:$B$4794,$A181,용기수불기초자료!$C$3:$C$4794,$FN$3)</f>
        <v>0</v>
      </c>
      <c r="FQ181" s="554">
        <f t="shared" ref="FQ181:FQ186" si="1700">FN181+FO181-FP181</f>
        <v>0</v>
      </c>
      <c r="FR181" s="558">
        <v>2</v>
      </c>
      <c r="FS181" s="582">
        <f>SUMIF(기화기수불!$B$4:$B$628,A181,기화기수불!$D$4:$D$628)</f>
        <v>0</v>
      </c>
      <c r="FT181" s="582">
        <f>SUMIF(기화기수불!$B$4:$B$628,A181,기화기수불!$C$4:$C$628)</f>
        <v>0</v>
      </c>
      <c r="FU181" s="559">
        <f t="shared" ref="FU181:FU186" si="1701">FR181+FS181-FT181</f>
        <v>2</v>
      </c>
      <c r="FW181" s="228"/>
    </row>
    <row r="182" spans="1:179" s="663" customFormat="1" x14ac:dyDescent="0.3">
      <c r="A182" s="683" t="s">
        <v>1331</v>
      </c>
      <c r="B182" s="652">
        <f>SUM(F182,J182,N182,R182,V182,Z182,AD182,AH182,AL182,AT182,AP182,AX182,BB182,BF182,BJ182,BN182,BR182,BV182,BZ182,CD182,CH182,CL182,CP182,CT182,CX182,DB182,DF182,DN182,DR182,DV182,DZ182,ED182,EH182,EL182,EP182,ET182,DJ182,EX182,FB182,FF182,FJ182,FN182)</f>
        <v>0</v>
      </c>
      <c r="C182" s="653">
        <f>SUM(EU182,EQ182,EM182,BO182,EI182,CU182,CQ182,EE182,BC182,CM182,CI182,EA182,DW182,DS182,DO182,DG182,DK182,AY182,DC182,CY182,CE182,CA182,BW182,BS182,BK182,BG182,AM182,AQ182,AU182,AE182,AI182,S182,W182,AA182,O182,K182,G182,EY182,FC182,FG182,FK182,FO182)</f>
        <v>0</v>
      </c>
      <c r="D182" s="653">
        <f>SUM(EV182,ER182,EN182,BP182,EJ182,CV182,CR182,EF182,BD182,CN182,CJ182,EB182,DX182,DT182,DP182,DH182,DL182,AZ182,DD182,CZ182,CF182,CB182,BX182,BT182,BL182,BH182,AN182,AR182,AV182,AF182,AJ182,T182,X182,AB182,P182,L182,H182,EZ182,FD182,FH182,FL182,FP182)</f>
        <v>0</v>
      </c>
      <c r="E182" s="654">
        <f>SUM(I182,M182,Q182,U182,Y182,AC182,AG182,AK182,AO182,AW182,BA182,BE182,BI182,BM182,BQ182,BU182,BY182,CC182,CG182,DM182,CK182,CO182,CS182,CW182,DA182,DE182,DI182,DQ182,DU182,DY182,EC182,EG182,EK182,EO182,ES182,EW182,FA182,FE182,AS182,FI182,FM182,FQ182)</f>
        <v>0</v>
      </c>
      <c r="F182" s="655">
        <v>0</v>
      </c>
      <c r="G182" s="656">
        <f>SUMIFS(용기수불기초자료!$D$3:$D$4794,용기수불기초자료!$B$3:$B$4794,A182,용기수불기초자료!$C$3:$C$4794,$F$3)</f>
        <v>0</v>
      </c>
      <c r="H182" s="657">
        <f>SUMIFS(용기수불기초자료!$G$3:$G$4794,용기수불기초자료!$B$3:$B$4794,A182,용기수불기초자료!$C$3:$C$4794,$F$3)</f>
        <v>0</v>
      </c>
      <c r="I182" s="653">
        <f>F182+G182-H182</f>
        <v>0</v>
      </c>
      <c r="J182" s="658">
        <v>0</v>
      </c>
      <c r="K182" s="656">
        <f>SUMIFS(용기수불기초자료!$D$3:$D$4794,용기수불기초자료!$B$3:$B$4794,A182,용기수불기초자료!$C$3:$C$4794,$J$3)</f>
        <v>0</v>
      </c>
      <c r="L182" s="657">
        <f>SUMIFS(용기수불기초자료!$G$3:$G$4794,용기수불기초자료!$B$3:$B$4794,A182,용기수불기초자료!$C$3:$C$4794,$J$3)</f>
        <v>0</v>
      </c>
      <c r="M182" s="654">
        <f>J182+K182-L182</f>
        <v>0</v>
      </c>
      <c r="N182" s="655">
        <v>0</v>
      </c>
      <c r="O182" s="656">
        <f>SUMIFS(용기수불기초자료!$D$3:$D$4794,용기수불기초자료!$B$3:$B$4794,A182,용기수불기초자료!$C$3:$C$4794,$N$3)</f>
        <v>0</v>
      </c>
      <c r="P182" s="657">
        <f>SUMIFS(용기수불기초자료!$G$3:$G$4794,용기수불기초자료!$B$3:$B$4794,A182,용기수불기초자료!$C$3:$C$4794,$N$3)</f>
        <v>0</v>
      </c>
      <c r="Q182" s="653">
        <f>N182+O182-P182</f>
        <v>0</v>
      </c>
      <c r="R182" s="658">
        <v>0</v>
      </c>
      <c r="S182" s="657">
        <f>SUMIFS(용기수불기초자료!$D$3:$D$4794,용기수불기초자료!$B$3:$B$4794,A182,용기수불기초자료!$C$3:$C$4794,$R$3)</f>
        <v>0</v>
      </c>
      <c r="T182" s="657">
        <f>SUMIFS(용기수불기초자료!$G$3:$G$4794,용기수불기초자료!$B$3:$B$4794,A182,용기수불기초자료!$C$3:$C$4794,$R$3)</f>
        <v>0</v>
      </c>
      <c r="U182" s="654">
        <f>R182+S182-T182</f>
        <v>0</v>
      </c>
      <c r="V182" s="655">
        <v>0</v>
      </c>
      <c r="W182" s="657">
        <f>SUMIFS(용기수불기초자료!$D$3:$D$4794,용기수불기초자료!$B$3:$B$4794,A182,용기수불기초자료!$C$3:$C$4794,$V$3)</f>
        <v>0</v>
      </c>
      <c r="X182" s="657">
        <f>SUMIFS(용기수불기초자료!$G$3:$G$4794,용기수불기초자료!$B$3:$B$4794,A182,용기수불기초자료!$C$3:$C$4794,$V$3)</f>
        <v>0</v>
      </c>
      <c r="Y182" s="653">
        <f>V182+W182-X182</f>
        <v>0</v>
      </c>
      <c r="Z182" s="658">
        <v>0</v>
      </c>
      <c r="AA182" s="657">
        <f>SUMIFS(용기수불기초자료!$D$3:$D$4794,용기수불기초자료!$B$3:$B$4794,A182,용기수불기초자료!$C$3:$C$4794,$Z$3)</f>
        <v>0</v>
      </c>
      <c r="AB182" s="657">
        <f>SUMIFS(용기수불기초자료!$G$3:$G$4794,용기수불기초자료!$B$3:$B$4794,A182,용기수불기초자료!$C$3:$C$4794,$Z$3)</f>
        <v>0</v>
      </c>
      <c r="AC182" s="654">
        <f>Z182+AA182-AB182</f>
        <v>0</v>
      </c>
      <c r="AD182" s="658">
        <v>0</v>
      </c>
      <c r="AE182" s="657">
        <f>SUMIFS(용기수불기초자료!$D$3:$D$4794,용기수불기초자료!$B$3:$B$4794,A182,용기수불기초자료!$C$3:$C$4794,$AD$3)</f>
        <v>0</v>
      </c>
      <c r="AF182" s="657">
        <f>SUMIFS(용기수불기초자료!$G$3:$G$4794,용기수불기초자료!$B$3:$B$4794,A182,용기수불기초자료!$C$3:$C$4794,$AD$3)</f>
        <v>0</v>
      </c>
      <c r="AG182" s="654">
        <f>AD182+AE182-AF182</f>
        <v>0</v>
      </c>
      <c r="AH182" s="655">
        <v>0</v>
      </c>
      <c r="AI182" s="657">
        <f>SUMIFS(용기수불기초자료!$D$3:$D$4794,용기수불기초자료!$B$3:$B$4794,A182,용기수불기초자료!$C$3:$C$4794,$AH$3)</f>
        <v>0</v>
      </c>
      <c r="AJ182" s="657">
        <f>SUMIFS(용기수불기초자료!$G$3:$G$4794,용기수불기초자료!$B$3:$B$4794,A182,용기수불기초자료!$C$3:$C$4794,$AH$3)</f>
        <v>0</v>
      </c>
      <c r="AK182" s="653">
        <f t="shared" si="1662"/>
        <v>0</v>
      </c>
      <c r="AL182" s="658">
        <v>0</v>
      </c>
      <c r="AM182" s="657">
        <f>SUMIFS(용기수불기초자료!$D$3:$D$4794,용기수불기초자료!$B$3:$B$4794,A182,용기수불기초자료!$C$3:$C$4794,$AL$3)</f>
        <v>0</v>
      </c>
      <c r="AN182" s="657">
        <f>SUMIFS(용기수불기초자료!$G$3:$G$4794,용기수불기초자료!$B$3:$B$4794,A182,용기수불기초자료!$C$3:$C$4794,$AL$3)</f>
        <v>0</v>
      </c>
      <c r="AO182" s="654">
        <f>AL182+AM182-AN182</f>
        <v>0</v>
      </c>
      <c r="AP182" s="658">
        <v>0</v>
      </c>
      <c r="AQ182" s="657">
        <f>SUMIFS(용기수불기초자료!$D$3:$D$4794,용기수불기초자료!$B$3:$B$4794,A182,용기수불기초자료!$C$3:$C$4794,$AP$3)</f>
        <v>0</v>
      </c>
      <c r="AR182" s="657">
        <f>SUMIFS(용기수불기초자료!$G$3:$G$4794,용기수불기초자료!$B$3:$B$4794,A182,용기수불기초자료!$C$3:$C$4794,$AP$3)</f>
        <v>0</v>
      </c>
      <c r="AS182" s="654">
        <f>AP182+AQ182-AR182</f>
        <v>0</v>
      </c>
      <c r="AT182" s="658">
        <v>0</v>
      </c>
      <c r="AU182" s="657">
        <f>SUMIFS(용기수불기초자료!$D$3:$D$4794,용기수불기초자료!$B$3:$B$4794,A182,용기수불기초자료!$C$3:$C$4794,$AT$3)</f>
        <v>0</v>
      </c>
      <c r="AV182" s="657">
        <f>SUMIFS(용기수불기초자료!$G$3:$G$4794,용기수불기초자료!$B$3:$B$4794,A182,용기수불기초자료!$C$3:$C$4794,$AT$3)</f>
        <v>0</v>
      </c>
      <c r="AW182" s="654">
        <f>AT182+AU182-AV182</f>
        <v>0</v>
      </c>
      <c r="AX182" s="655">
        <v>0</v>
      </c>
      <c r="AY182" s="656">
        <f>SUMIFS(용기수불기초자료!$D$3:$D$4794,용기수불기초자료!$B$3:$B$4794,A182,용기수불기초자료!$C$3:$C$4794,$AX$3)</f>
        <v>0</v>
      </c>
      <c r="AZ182" s="657">
        <f>SUMIFS(용기수불기초자료!$G$3:$G$4794,용기수불기초자료!$B$3:$B$4794,A182,용기수불기초자료!$C$3:$C$4794,$AX$3)</f>
        <v>0</v>
      </c>
      <c r="BA182" s="653">
        <f>AX182+AY182-AZ182</f>
        <v>0</v>
      </c>
      <c r="BB182" s="658">
        <v>0</v>
      </c>
      <c r="BC182" s="656">
        <f>SUMIFS(용기수불기초자료!$D$3:$D$4794,용기수불기초자료!$B$3:$B$4794,A182,용기수불기초자료!$C$3:$C$4794,$BB$3)</f>
        <v>0</v>
      </c>
      <c r="BD182" s="657">
        <f>SUMIFS(용기수불기초자료!$G$3:$G$4794,용기수불기초자료!$B$3:$B$4794,A182,용기수불기초자료!$C$3:$C$4794,$BB$3)</f>
        <v>0</v>
      </c>
      <c r="BE182" s="654">
        <f>BB182+BC182-BD182</f>
        <v>0</v>
      </c>
      <c r="BF182" s="655">
        <v>0</v>
      </c>
      <c r="BG182" s="656">
        <f>SUMIFS(용기수불기초자료!$D$3:$D$4794,용기수불기초자료!$B$3:$B$4794,A182,용기수불기초자료!$C$3:$C$4794,$BF$3)</f>
        <v>0</v>
      </c>
      <c r="BH182" s="657">
        <f>SUMIFS(용기수불기초자료!$G$3:$G$4794,용기수불기초자료!$B$3:$B$4794,A182,용기수불기초자료!$C$3:$C$4794,$BF$3)</f>
        <v>0</v>
      </c>
      <c r="BI182" s="653">
        <f>BF182+BG182-BH182</f>
        <v>0</v>
      </c>
      <c r="BJ182" s="658">
        <v>0</v>
      </c>
      <c r="BK182" s="656">
        <f>SUMIFS(용기수불기초자료!$D$3:$D$4794,용기수불기초자료!$B$3:$B$4794,A182,용기수불기초자료!$C$3:$C$4794,$BJ$3)</f>
        <v>0</v>
      </c>
      <c r="BL182" s="657">
        <f>SUMIFS(용기수불기초자료!$G$3:$G$4794,용기수불기초자료!$B$3:$B$4794,A182,용기수불기초자료!$C$3:$C$4794,$BJ$3)</f>
        <v>0</v>
      </c>
      <c r="BM182" s="654">
        <f>BJ182+BK182-BL182</f>
        <v>0</v>
      </c>
      <c r="BN182" s="658">
        <v>0</v>
      </c>
      <c r="BO182" s="656">
        <f>SUMIFS(용기수불기초자료!$D$3:$D$4794,용기수불기초자료!$B$3:$B$4794,A182,용기수불기초자료!$C$3:$C$4794,$BN$3)</f>
        <v>0</v>
      </c>
      <c r="BP182" s="657">
        <f>SUMIFS(용기수불기초자료!$G$3:$G$4794,용기수불기초자료!$B$3:$B$4794,A182,용기수불기초자료!$C$3:$C$4794,$BN$3)</f>
        <v>0</v>
      </c>
      <c r="BQ182" s="654">
        <f>BN182+BO182-BP182</f>
        <v>0</v>
      </c>
      <c r="BR182" s="658">
        <v>0</v>
      </c>
      <c r="BS182" s="656">
        <f>SUMIFS(용기수불기초자료!$D$3:$D$4794,용기수불기초자료!$B$3:$B$4794,A182,용기수불기초자료!$C$3:$C$4794,$BR$3)</f>
        <v>0</v>
      </c>
      <c r="BT182" s="657">
        <f>SUMIFS(용기수불기초자료!$G$3:$G$4794,용기수불기초자료!$B$3:$B$4794,A182,용기수불기초자료!$C$3:$C$4794,$BR$3)</f>
        <v>0</v>
      </c>
      <c r="BU182" s="654">
        <f>BR182+BS182-BT182</f>
        <v>0</v>
      </c>
      <c r="BV182" s="655">
        <v>0</v>
      </c>
      <c r="BW182" s="656">
        <f>SUMIFS(용기수불기초자료!$D$3:$D$4794,용기수불기초자료!$B$3:$B$4794,A182,용기수불기초자료!$C$3:$C$4794,$BV$3)</f>
        <v>0</v>
      </c>
      <c r="BX182" s="657">
        <f>SUMIFS(용기수불기초자료!$G$3:$G$4794,용기수불기초자료!$B$3:$B$4794,A182,용기수불기초자료!$C$3:$C$4794,$BV$3)</f>
        <v>0</v>
      </c>
      <c r="BY182" s="653">
        <f>BV182+BW182-BX182</f>
        <v>0</v>
      </c>
      <c r="BZ182" s="658">
        <v>0</v>
      </c>
      <c r="CA182" s="656">
        <f>SUMIFS(용기수불기초자료!$D$3:$D$4794,용기수불기초자료!$B$3:$B$4794,A182,용기수불기초자료!$C$3:$C$4794,$BZ$3)</f>
        <v>0</v>
      </c>
      <c r="CB182" s="657">
        <f>SUMIFS(용기수불기초자료!$G$3:$G$4794,용기수불기초자료!$B$3:$B$4794,A182,용기수불기초자료!$C$3:$C$4794,$BZ$3)</f>
        <v>0</v>
      </c>
      <c r="CC182" s="654">
        <f>BZ182+CA182-CB182</f>
        <v>0</v>
      </c>
      <c r="CD182" s="658">
        <v>0</v>
      </c>
      <c r="CE182" s="656">
        <f>SUMIFS(용기수불기초자료!$D$3:$D$4794,용기수불기초자료!$B$3:$B$4794,A182,용기수불기초자료!$C$3:$C$4794,$CD$3)</f>
        <v>0</v>
      </c>
      <c r="CF182" s="657">
        <f>SUMIFS(용기수불기초자료!$G$3:$G$4794,용기수불기초자료!$B$3:$B$4794,A182,용기수불기초자료!$C$3:$C$4794,$CD$3)</f>
        <v>0</v>
      </c>
      <c r="CG182" s="654">
        <f>CD182+CE182-CF182</f>
        <v>0</v>
      </c>
      <c r="CH182" s="658">
        <v>0</v>
      </c>
      <c r="CI182" s="656">
        <f>SUMIFS(용기수불기초자료!$D$3:$D$4794,용기수불기초자료!$B$3:$B$4794,A182,용기수불기초자료!$C$3:$C$4794,$CH$3)</f>
        <v>0</v>
      </c>
      <c r="CJ182" s="657">
        <f>SUMIFS(용기수불기초자료!$G$3:$G$4794,용기수불기초자료!$B$3:$B$4794,A182,용기수불기초자료!$C$3:$C$4794,$CH$3)</f>
        <v>0</v>
      </c>
      <c r="CK182" s="654">
        <f>CH182+CI182-CJ182</f>
        <v>0</v>
      </c>
      <c r="CL182" s="655">
        <v>0</v>
      </c>
      <c r="CM182" s="656">
        <f>SUMIFS(용기수불기초자료!$D$3:$D$4794,용기수불기초자료!$B$3:$B$4794,A182,용기수불기초자료!$C$3:$C$4794,$CL$3)</f>
        <v>0</v>
      </c>
      <c r="CN182" s="657">
        <f>SUMIFS(용기수불기초자료!$G$3:$G$4794,용기수불기초자료!$B$3:$B$4794,A182,용기수불기초자료!$C$3:$C$4794,$CL$3)</f>
        <v>0</v>
      </c>
      <c r="CO182" s="653">
        <f>CL182+CM182-CN182</f>
        <v>0</v>
      </c>
      <c r="CP182" s="658">
        <v>0</v>
      </c>
      <c r="CQ182" s="656">
        <f>SUMIFS(용기수불기초자료!$D$3:$D$4794,용기수불기초자료!$B$3:$B$4794,A182,용기수불기초자료!$C$3:$C$4794,$CP$3)</f>
        <v>0</v>
      </c>
      <c r="CR182" s="657">
        <f>SUMIFS(용기수불기초자료!$G$3:$G$4794,용기수불기초자료!$B$3:$B$4794,A182,용기수불기초자료!$C$3:$C$4794,$CP$3)</f>
        <v>0</v>
      </c>
      <c r="CS182" s="654">
        <f>CP182+CQ182-CR182</f>
        <v>0</v>
      </c>
      <c r="CT182" s="655">
        <v>0</v>
      </c>
      <c r="CU182" s="656">
        <f>SUMIFS(용기수불기초자료!$D$3:$D$4794,용기수불기초자료!$B$3:$B$4794,A182,용기수불기초자료!$C$3:$C$4794,$CT$3)</f>
        <v>0</v>
      </c>
      <c r="CV182" s="657">
        <f>SUMIFS(용기수불기초자료!$G$3:$G$4794,용기수불기초자료!$B$3:$B$4794,A182,용기수불기초자료!$C$3:$C$4794,$CT$3)</f>
        <v>0</v>
      </c>
      <c r="CW182" s="653">
        <f>CT182+CU182-CV182</f>
        <v>0</v>
      </c>
      <c r="CX182" s="658">
        <v>0</v>
      </c>
      <c r="CY182" s="656">
        <f>SUMIFS(용기수불기초자료!$D$3:$D$4794,용기수불기초자료!$B$3:$B$4794,A182,용기수불기초자료!$C$3:$C$4794,$CX$3)</f>
        <v>0</v>
      </c>
      <c r="CZ182" s="657">
        <f>SUMIFS(용기수불기초자료!$G$3:$G$4794,용기수불기초자료!$B$3:$B$4794,A182,용기수불기초자료!$C$3:$C$4794,$CX$3)</f>
        <v>0</v>
      </c>
      <c r="DA182" s="654">
        <f>CX182+CY182-CZ182</f>
        <v>0</v>
      </c>
      <c r="DB182" s="655">
        <v>0</v>
      </c>
      <c r="DC182" s="656">
        <f>SUMIFS(용기수불기초자료!$D$3:$D$4794,용기수불기초자료!$B$3:$B$4794,A182,용기수불기초자료!$C$3:$C$4794,$DB$3)</f>
        <v>0</v>
      </c>
      <c r="DD182" s="657">
        <f>SUMIFS(용기수불기초자료!$G$3:$G$4794,용기수불기초자료!$B$3:$B$4794,A182,용기수불기초자료!$C$3:$C$4794,$DB$3)</f>
        <v>0</v>
      </c>
      <c r="DE182" s="653">
        <f>DB182+DC182-DD182</f>
        <v>0</v>
      </c>
      <c r="DF182" s="658">
        <v>0</v>
      </c>
      <c r="DG182" s="656">
        <f>SUMIFS(용기수불기초자료!$D$3:$D$4794,용기수불기초자료!$B$3:$B$4794,A182,용기수불기초자료!$C$3:$C$4794,$DF$3)</f>
        <v>0</v>
      </c>
      <c r="DH182" s="657">
        <f>SUMIFS(용기수불기초자료!$G$3:$G$4794,용기수불기초자료!$B$3:$B$4794,A182,용기수불기초자료!$C$3:$C$4794,$DF$3)</f>
        <v>0</v>
      </c>
      <c r="DI182" s="654">
        <f>DF182+DG182-DH182</f>
        <v>0</v>
      </c>
      <c r="DJ182" s="658">
        <v>0</v>
      </c>
      <c r="DK182" s="656">
        <f>SUMIFS(용기수불기초자료!$D$3:$D$4794,용기수불기초자료!$B$3:$B$4794,A182,용기수불기초자료!$C$3:$C$4794,$DJ$3)</f>
        <v>0</v>
      </c>
      <c r="DL182" s="657">
        <f>SUMIFS(용기수불기초자료!$G$3:$G$4794,용기수불기초자료!$B$3:$B$4794,A182,용기수불기초자료!$C$3:$C$4794,$DJ$3)</f>
        <v>0</v>
      </c>
      <c r="DM182" s="654">
        <f>DJ182+DK182-DL182</f>
        <v>0</v>
      </c>
      <c r="DN182" s="658">
        <v>0</v>
      </c>
      <c r="DO182" s="656">
        <f>SUMIFS(용기수불기초자료!$D$3:$D$4794,용기수불기초자료!$B$3:$B$4794,A182,용기수불기초자료!$C$3:$C$4794,$DN$3)</f>
        <v>0</v>
      </c>
      <c r="DP182" s="657">
        <f>SUMIFS(용기수불기초자료!$G$3:$G$4794,용기수불기초자료!$B$3:$B$4794,A182,용기수불기초자료!$C$3:$C$4794,$DN$3)</f>
        <v>0</v>
      </c>
      <c r="DQ182" s="659">
        <f>DN182+DO182-DP182</f>
        <v>0</v>
      </c>
      <c r="DR182" s="655">
        <v>0</v>
      </c>
      <c r="DS182" s="656">
        <f>SUMIFS(용기수불기초자료!$D$3:$D$4794,용기수불기초자료!$B$3:$B$4794,A182,용기수불기초자료!$C$3:$C$4794,$DR$3)</f>
        <v>0</v>
      </c>
      <c r="DT182" s="657">
        <f>SUMIFS(용기수불기초자료!$G$3:$G$4794,용기수불기초자료!$B$3:$B$4794,A182,용기수불기초자료!$C$3:$C$4794,$DR$3)</f>
        <v>0</v>
      </c>
      <c r="DU182" s="653">
        <f>DR182+DS182-DT182</f>
        <v>0</v>
      </c>
      <c r="DV182" s="658">
        <v>0</v>
      </c>
      <c r="DW182" s="656">
        <f>SUMIFS(용기수불기초자료!$D$3:$D$4794,용기수불기초자료!$B$3:$B$4794,A182,용기수불기초자료!$C$3:$C$4794,$DV$3)</f>
        <v>0</v>
      </c>
      <c r="DX182" s="657">
        <f>SUMIFS(용기수불기초자료!$G$3:$G$4794,용기수불기초자료!$B$3:$B$4794,A182,용기수불기초자료!$C$3:$C$4794,$DV$3)</f>
        <v>0</v>
      </c>
      <c r="DY182" s="654">
        <f>DV182+DW182-DX182</f>
        <v>0</v>
      </c>
      <c r="DZ182" s="655">
        <v>0</v>
      </c>
      <c r="EA182" s="656">
        <f>SUMIFS(용기수불기초자료!$D$3:$D$4794,용기수불기초자료!$B$3:$B$4794,A182,용기수불기초자료!$C$3:$C$4794,$DZ$3)</f>
        <v>0</v>
      </c>
      <c r="EB182" s="657">
        <f>SUMIFS(용기수불기초자료!$G$3:$G$4794,용기수불기초자료!$B$3:$B$4794,A182,용기수불기초자료!$C$3:$C$4794,$DZ$3)</f>
        <v>0</v>
      </c>
      <c r="EC182" s="653">
        <f>DZ182+EA182-EB182</f>
        <v>0</v>
      </c>
      <c r="ED182" s="658">
        <v>0</v>
      </c>
      <c r="EE182" s="656">
        <f>SUMIFS(용기수불기초자료!$D$3:$D$4794,용기수불기초자료!$B$3:$B$4794,A182,용기수불기초자료!$C$3:$C$4794,$ED$3)</f>
        <v>0</v>
      </c>
      <c r="EF182" s="657">
        <f>SUMIFS(용기수불기초자료!$G$3:$G$4794,용기수불기초자료!$B$3:$B$4794,A182,용기수불기초자료!$C$3:$C$4794,$ED$3)</f>
        <v>0</v>
      </c>
      <c r="EG182" s="654">
        <f>ED182+EE182-EF182</f>
        <v>0</v>
      </c>
      <c r="EH182" s="658">
        <v>0</v>
      </c>
      <c r="EI182" s="656">
        <f>SUMIFS(용기수불기초자료!$D$3:$D$4794,용기수불기초자료!$B$3:$B$4794,A182,용기수불기초자료!$C$3:$C$4794,$EH$3)</f>
        <v>0</v>
      </c>
      <c r="EJ182" s="657">
        <f>SUMIFS(용기수불기초자료!$G$3:$G$4794,용기수불기초자료!$B$3:$B$4794,A182,용기수불기초자료!$C$3:$C$4794,$EH$3)</f>
        <v>0</v>
      </c>
      <c r="EK182" s="654">
        <f>EH182+EI182-EJ182</f>
        <v>0</v>
      </c>
      <c r="EL182" s="655">
        <v>0</v>
      </c>
      <c r="EM182" s="656">
        <f>SUMIFS(용기수불기초자료!$D$3:$D$4794,용기수불기초자료!$B$3:$B$4794,A182,용기수불기초자료!$C$3:$C$4794,$EL$3)</f>
        <v>0</v>
      </c>
      <c r="EN182" s="657">
        <f>SUMIFS(용기수불기초자료!$G$3:$G$4794,용기수불기초자료!$B$3:$B$4794,A182,용기수불기초자료!$C$3:$C$4794,$EL$3)</f>
        <v>0</v>
      </c>
      <c r="EO182" s="653">
        <f>EL182+EM182-EN182</f>
        <v>0</v>
      </c>
      <c r="EP182" s="658">
        <v>0</v>
      </c>
      <c r="EQ182" s="656">
        <f>SUMIFS(용기수불기초자료!$D$3:$D$4794,용기수불기초자료!$B$3:$B$4794,A182,용기수불기초자료!$C$3:$C$4794,$EP$3)</f>
        <v>0</v>
      </c>
      <c r="ER182" s="657">
        <f>SUMIFS(용기수불기초자료!$G$3:$G$4794,용기수불기초자료!$B$3:$B$4794,A182,용기수불기초자료!$C$3:$C$4794,$EP$3)</f>
        <v>0</v>
      </c>
      <c r="ES182" s="654">
        <f>EP182+EQ182-ER182</f>
        <v>0</v>
      </c>
      <c r="ET182" s="658">
        <v>0</v>
      </c>
      <c r="EU182" s="656">
        <f>SUMIFS(용기수불기초자료!$D$3:$D$4794,용기수불기초자료!$B$3:$B$4794,A182,용기수불기초자료!$C$3:$C$4794,$ET$3)</f>
        <v>0</v>
      </c>
      <c r="EV182" s="657">
        <f>SUMIFS(용기수불기초자료!$G$3:$G$4794,용기수불기초자료!$B$3:$B$4794,A182,용기수불기초자료!$C$3:$C$4794,$ET$3)</f>
        <v>0</v>
      </c>
      <c r="EW182" s="654">
        <f>ET182+EU182-EV182</f>
        <v>0</v>
      </c>
      <c r="EX182" s="658">
        <v>0</v>
      </c>
      <c r="EY182" s="656">
        <f>SUMIFS(용기수불기초자료!$D$3:$D$4794,용기수불기초자료!$B$3:$B$4794,A182,용기수불기초자료!$C$3:$C$4794,$EX$3)</f>
        <v>0</v>
      </c>
      <c r="EZ182" s="657">
        <f>SUMIFS(용기수불기초자료!$G$3:$G$4794,용기수불기초자료!$B$3:$B$4794,A182,용기수불기초자료!$C$3:$C$4794,$EX$3)</f>
        <v>0</v>
      </c>
      <c r="FA182" s="659">
        <f>EX182+EY182-EZ182</f>
        <v>0</v>
      </c>
      <c r="FB182" s="658">
        <v>0</v>
      </c>
      <c r="FC182" s="660">
        <f>SUMIFS(용기수불기초자료!$D$3:$D$4794,용기수불기초자료!$B$3:$B$4794,A182,용기수불기초자료!$C$3:$C$4794,$FB$3)</f>
        <v>0</v>
      </c>
      <c r="FD182" s="660">
        <f>SUMIFS(용기수불기초자료!$G$3:$G$4794,용기수불기초자료!$B$3:$B$4794,A182,용기수불기초자료!$C$3:$C$4794,$FB$3)</f>
        <v>0</v>
      </c>
      <c r="FE182" s="659">
        <f>FB182+FC182-FD182</f>
        <v>0</v>
      </c>
      <c r="FF182" s="658">
        <v>0</v>
      </c>
      <c r="FG182" s="660">
        <f>SUMIFS(용기수불기초자료!$D$3:$D$4794,용기수불기초자료!$B$3:$B$4794,A182,용기수불기초자료!$C$3:$C$4794,$FF$3)</f>
        <v>0</v>
      </c>
      <c r="FH182" s="660">
        <f>SUMIFS(용기수불기초자료!$G$3:$G$4794,용기수불기초자료!$B$3:$B$4794,A182,용기수불기초자료!$C$3:$C$4794,$FF$3)</f>
        <v>0</v>
      </c>
      <c r="FI182" s="659">
        <f>FF182+FG182-FH182</f>
        <v>0</v>
      </c>
      <c r="FJ182" s="658">
        <v>0</v>
      </c>
      <c r="FK182" s="660">
        <f>SUMIFS(용기수불기초자료!$D$3:$D$4794,용기수불기초자료!$B$3:$B$4794,$A182,용기수불기초자료!$C$3:$C$4794,$FJ$3)</f>
        <v>0</v>
      </c>
      <c r="FL182" s="660">
        <f>SUMIFS(용기수불기초자료!$G$3:$G$4794,용기수불기초자료!$B$3:$B$4794,$A182,용기수불기초자료!$C$3:$C$4794,$FJ$3)</f>
        <v>0</v>
      </c>
      <c r="FM182" s="659">
        <f>FJ182+FK182-FL182</f>
        <v>0</v>
      </c>
      <c r="FN182" s="658">
        <v>0</v>
      </c>
      <c r="FO182" s="660">
        <f>SUMIFS(용기수불기초자료!$D$3:$D$4794,용기수불기초자료!$B$3:$B$4794,$A182,용기수불기초자료!$C$3:$C$4794,$FN$3)</f>
        <v>0</v>
      </c>
      <c r="FP182" s="660">
        <f>SUMIFS(용기수불기초자료!$G$3:$G$4794,용기수불기초자료!$B$3:$B$4794,$A182,용기수불기초자료!$C$3:$C$4794,$FN$3)</f>
        <v>0</v>
      </c>
      <c r="FQ182" s="659">
        <f>FN182+FO182-FP182</f>
        <v>0</v>
      </c>
      <c r="FR182" s="661">
        <v>0</v>
      </c>
      <c r="FS182" s="662">
        <f>SUMIF(기화기수불!$B$4:$B$628,A182,기화기수불!$D$4:$D$628)</f>
        <v>0</v>
      </c>
      <c r="FT182" s="662">
        <f>SUMIF(기화기수불!$B$4:$B$628,A182,기화기수불!$C$4:$C$628)</f>
        <v>0</v>
      </c>
      <c r="FU182" s="669">
        <f>FR182+FS182-FT182</f>
        <v>0</v>
      </c>
      <c r="FW182" s="679"/>
    </row>
    <row r="183" spans="1:179" ht="18" customHeight="1" x14ac:dyDescent="0.3">
      <c r="A183" s="786" t="s">
        <v>1143</v>
      </c>
      <c r="B183" s="546">
        <f t="shared" si="920"/>
        <v>0</v>
      </c>
      <c r="C183" s="547">
        <f t="shared" si="921"/>
        <v>0</v>
      </c>
      <c r="D183" s="547">
        <f t="shared" si="922"/>
        <v>0</v>
      </c>
      <c r="E183" s="548">
        <f t="shared" si="923"/>
        <v>0</v>
      </c>
      <c r="F183" s="549">
        <v>0</v>
      </c>
      <c r="G183" s="550">
        <f>SUMIFS(용기수불기초자료!$D$3:$D$4794,용기수불기초자료!$B$3:$B$4794,A183,용기수불기초자료!$C$3:$C$4794,$F$3)</f>
        <v>0</v>
      </c>
      <c r="H183" s="551">
        <f>SUMIFS(용기수불기초자료!$G$3:$G$4794,용기수불기초자료!$B$3:$B$4794,A183,용기수불기초자료!$C$3:$C$4794,$F$3)</f>
        <v>0</v>
      </c>
      <c r="I183" s="547">
        <f t="shared" ref="I183:I186" si="1702">F183+G183-H183</f>
        <v>0</v>
      </c>
      <c r="J183" s="552">
        <v>0</v>
      </c>
      <c r="K183" s="550">
        <f>SUMIFS(용기수불기초자료!$D$3:$D$4794,용기수불기초자료!$B$3:$B$4794,A183,용기수불기초자료!$C$3:$C$4794,$J$3)</f>
        <v>0</v>
      </c>
      <c r="L183" s="551">
        <f>SUMIFS(용기수불기초자료!$G$3:$G$4794,용기수불기초자료!$B$3:$B$4794,A183,용기수불기초자료!$C$3:$C$4794,$J$3)</f>
        <v>0</v>
      </c>
      <c r="M183" s="548">
        <f t="shared" si="1663"/>
        <v>0</v>
      </c>
      <c r="N183" s="549">
        <v>0</v>
      </c>
      <c r="O183" s="550">
        <f>SUMIFS(용기수불기초자료!$D$3:$D$4794,용기수불기초자료!$B$3:$B$4794,A183,용기수불기초자료!$C$3:$C$4794,$N$3)</f>
        <v>0</v>
      </c>
      <c r="P183" s="551">
        <f>SUMIFS(용기수불기초자료!$G$3:$G$4794,용기수불기초자료!$B$3:$B$4794,A183,용기수불기초자료!$C$3:$C$4794,$N$3)</f>
        <v>0</v>
      </c>
      <c r="Q183" s="547">
        <f t="shared" si="1664"/>
        <v>0</v>
      </c>
      <c r="R183" s="552">
        <v>0</v>
      </c>
      <c r="S183" s="551">
        <f>SUMIFS(용기수불기초자료!$D$3:$D$4794,용기수불기초자료!$B$3:$B$4794,A183,용기수불기초자료!$C$3:$C$4794,$R$3)</f>
        <v>0</v>
      </c>
      <c r="T183" s="551">
        <f>SUMIFS(용기수불기초자료!$G$3:$G$4794,용기수불기초자료!$B$3:$B$4794,A183,용기수불기초자료!$C$3:$C$4794,$R$3)</f>
        <v>0</v>
      </c>
      <c r="U183" s="548">
        <f t="shared" si="1665"/>
        <v>0</v>
      </c>
      <c r="V183" s="549">
        <v>0</v>
      </c>
      <c r="W183" s="551">
        <f>SUMIFS(용기수불기초자료!$D$3:$D$4794,용기수불기초자료!$B$3:$B$4794,A183,용기수불기초자료!$C$3:$C$4794,$V$3)</f>
        <v>0</v>
      </c>
      <c r="X183" s="551">
        <f>SUMIFS(용기수불기초자료!$G$3:$G$4794,용기수불기초자료!$B$3:$B$4794,A183,용기수불기초자료!$C$3:$C$4794,$V$3)</f>
        <v>0</v>
      </c>
      <c r="Y183" s="547">
        <f t="shared" si="1666"/>
        <v>0</v>
      </c>
      <c r="Z183" s="552">
        <v>0</v>
      </c>
      <c r="AA183" s="551">
        <f>SUMIFS(용기수불기초자료!$D$3:$D$4794,용기수불기초자료!$B$3:$B$4794,A183,용기수불기초자료!$C$3:$C$4794,$Z$3)</f>
        <v>0</v>
      </c>
      <c r="AB183" s="551">
        <f>SUMIFS(용기수불기초자료!$G$3:$G$4794,용기수불기초자료!$B$3:$B$4794,A183,용기수불기초자료!$C$3:$C$4794,$Z$3)</f>
        <v>0</v>
      </c>
      <c r="AC183" s="548">
        <f t="shared" si="1667"/>
        <v>0</v>
      </c>
      <c r="AD183" s="552">
        <v>0</v>
      </c>
      <c r="AE183" s="551">
        <f>SUMIFS(용기수불기초자료!$D$3:$D$4794,용기수불기초자료!$B$3:$B$4794,A183,용기수불기초자료!$C$3:$C$4794,$AD$3)</f>
        <v>0</v>
      </c>
      <c r="AF183" s="551">
        <f>SUMIFS(용기수불기초자료!$G$3:$G$4794,용기수불기초자료!$B$3:$B$4794,A183,용기수불기초자료!$C$3:$C$4794,$AD$3)</f>
        <v>0</v>
      </c>
      <c r="AG183" s="548">
        <f t="shared" si="1668"/>
        <v>0</v>
      </c>
      <c r="AH183" s="549">
        <v>0</v>
      </c>
      <c r="AI183" s="551">
        <f>SUMIFS(용기수불기초자료!$D$3:$D$4794,용기수불기초자료!$B$3:$B$4794,A183,용기수불기초자료!$C$3:$C$4794,$AH$3)</f>
        <v>0</v>
      </c>
      <c r="AJ183" s="551">
        <f>SUMIFS(용기수불기초자료!$G$3:$G$4794,용기수불기초자료!$B$3:$B$4794,A183,용기수불기초자료!$C$3:$C$4794,$AH$3)</f>
        <v>0</v>
      </c>
      <c r="AK183" s="547">
        <f t="shared" ref="AK183:AK186" si="1703">AH183+AI183-AJ183</f>
        <v>0</v>
      </c>
      <c r="AL183" s="552">
        <v>0</v>
      </c>
      <c r="AM183" s="551">
        <f>SUMIFS(용기수불기초자료!$D$3:$D$4794,용기수불기초자료!$B$3:$B$4794,A183,용기수불기초자료!$C$3:$C$4794,$AL$3)</f>
        <v>0</v>
      </c>
      <c r="AN183" s="551">
        <f>SUMIFS(용기수불기초자료!$G$3:$G$4794,용기수불기초자료!$B$3:$B$4794,A183,용기수불기초자료!$C$3:$C$4794,$AL$3)</f>
        <v>0</v>
      </c>
      <c r="AO183" s="548">
        <f t="shared" si="1669"/>
        <v>0</v>
      </c>
      <c r="AP183" s="552">
        <v>0</v>
      </c>
      <c r="AQ183" s="551">
        <f>SUMIFS(용기수불기초자료!$D$3:$D$4794,용기수불기초자료!$B$3:$B$4794,A183,용기수불기초자료!$C$3:$C$4794,$AP$3)</f>
        <v>0</v>
      </c>
      <c r="AR183" s="551">
        <f>SUMIFS(용기수불기초자료!$G$3:$G$4794,용기수불기초자료!$B$3:$B$4794,A183,용기수불기초자료!$C$3:$C$4794,$AP$3)</f>
        <v>0</v>
      </c>
      <c r="AS183" s="548">
        <f t="shared" si="1670"/>
        <v>0</v>
      </c>
      <c r="AT183" s="552">
        <v>0</v>
      </c>
      <c r="AU183" s="551">
        <f>SUMIFS(용기수불기초자료!$D$3:$D$4794,용기수불기초자료!$B$3:$B$4794,A183,용기수불기초자료!$C$3:$C$4794,$AT$3)</f>
        <v>0</v>
      </c>
      <c r="AV183" s="551">
        <f>SUMIFS(용기수불기초자료!$G$3:$G$4794,용기수불기초자료!$B$3:$B$4794,A183,용기수불기초자료!$C$3:$C$4794,$AT$3)</f>
        <v>0</v>
      </c>
      <c r="AW183" s="548">
        <f t="shared" ref="AW183:AW186" si="1704">AT183+AU183-AV183</f>
        <v>0</v>
      </c>
      <c r="AX183" s="549">
        <v>0</v>
      </c>
      <c r="AY183" s="550">
        <f>SUMIFS(용기수불기초자료!$D$3:$D$4794,용기수불기초자료!$B$3:$B$4794,A183,용기수불기초자료!$C$3:$C$4794,$AX$3)</f>
        <v>0</v>
      </c>
      <c r="AZ183" s="551">
        <f>SUMIFS(용기수불기초자료!$G$3:$G$4794,용기수불기초자료!$B$3:$B$4794,A183,용기수불기초자료!$C$3:$C$4794,$AX$3)</f>
        <v>0</v>
      </c>
      <c r="BA183" s="547">
        <f t="shared" si="1671"/>
        <v>0</v>
      </c>
      <c r="BB183" s="552">
        <v>0</v>
      </c>
      <c r="BC183" s="550">
        <f>SUMIFS(용기수불기초자료!$D$3:$D$4794,용기수불기초자료!$B$3:$B$4794,A183,용기수불기초자료!$C$3:$C$4794,$BB$3)</f>
        <v>0</v>
      </c>
      <c r="BD183" s="551">
        <f>SUMIFS(용기수불기초자료!$G$3:$G$4794,용기수불기초자료!$B$3:$B$4794,A183,용기수불기초자료!$C$3:$C$4794,$BB$3)</f>
        <v>0</v>
      </c>
      <c r="BE183" s="548">
        <f t="shared" si="1672"/>
        <v>0</v>
      </c>
      <c r="BF183" s="549">
        <v>0</v>
      </c>
      <c r="BG183" s="550">
        <f>SUMIFS(용기수불기초자료!$D$3:$D$4794,용기수불기초자료!$B$3:$B$4794,A183,용기수불기초자료!$C$3:$C$4794,$BF$3)</f>
        <v>0</v>
      </c>
      <c r="BH183" s="551">
        <f>SUMIFS(용기수불기초자료!$G$3:$G$4794,용기수불기초자료!$B$3:$B$4794,A183,용기수불기초자료!$C$3:$C$4794,$BF$3)</f>
        <v>0</v>
      </c>
      <c r="BI183" s="547">
        <f t="shared" si="1673"/>
        <v>0</v>
      </c>
      <c r="BJ183" s="552">
        <v>0</v>
      </c>
      <c r="BK183" s="550">
        <f>SUMIFS(용기수불기초자료!$D$3:$D$4794,용기수불기초자료!$B$3:$B$4794,A183,용기수불기초자료!$C$3:$C$4794,$BJ$3)</f>
        <v>0</v>
      </c>
      <c r="BL183" s="551">
        <f>SUMIFS(용기수불기초자료!$G$3:$G$4794,용기수불기초자료!$B$3:$B$4794,A183,용기수불기초자료!$C$3:$C$4794,$BJ$3)</f>
        <v>0</v>
      </c>
      <c r="BM183" s="548">
        <f t="shared" si="1674"/>
        <v>0</v>
      </c>
      <c r="BN183" s="552">
        <v>0</v>
      </c>
      <c r="BO183" s="550">
        <f>SUMIFS(용기수불기초자료!$D$3:$D$4794,용기수불기초자료!$B$3:$B$4794,A183,용기수불기초자료!$C$3:$C$4794,$BN$3)</f>
        <v>0</v>
      </c>
      <c r="BP183" s="551">
        <f>SUMIFS(용기수불기초자료!$G$3:$G$4794,용기수불기초자료!$B$3:$B$4794,A183,용기수불기초자료!$C$3:$C$4794,$BN$3)</f>
        <v>0</v>
      </c>
      <c r="BQ183" s="548">
        <f t="shared" si="1675"/>
        <v>0</v>
      </c>
      <c r="BR183" s="552">
        <v>0</v>
      </c>
      <c r="BS183" s="550">
        <f>SUMIFS(용기수불기초자료!$D$3:$D$4794,용기수불기초자료!$B$3:$B$4794,A183,용기수불기초자료!$C$3:$C$4794,$BR$3)</f>
        <v>0</v>
      </c>
      <c r="BT183" s="551">
        <f>SUMIFS(용기수불기초자료!$G$3:$G$4794,용기수불기초자료!$B$3:$B$4794,A183,용기수불기초자료!$C$3:$C$4794,$BR$3)</f>
        <v>0</v>
      </c>
      <c r="BU183" s="548">
        <f t="shared" si="1676"/>
        <v>0</v>
      </c>
      <c r="BV183" s="549">
        <v>0</v>
      </c>
      <c r="BW183" s="550">
        <f>SUMIFS(용기수불기초자료!$D$3:$D$4794,용기수불기초자료!$B$3:$B$4794,A183,용기수불기초자료!$C$3:$C$4794,$BV$3)</f>
        <v>0</v>
      </c>
      <c r="BX183" s="551">
        <f>SUMIFS(용기수불기초자료!$G$3:$G$4794,용기수불기초자료!$B$3:$B$4794,A183,용기수불기초자료!$C$3:$C$4794,$BV$3)</f>
        <v>0</v>
      </c>
      <c r="BY183" s="547">
        <f t="shared" si="1677"/>
        <v>0</v>
      </c>
      <c r="BZ183" s="552">
        <v>0</v>
      </c>
      <c r="CA183" s="550">
        <f>SUMIFS(용기수불기초자료!$D$3:$D$4794,용기수불기초자료!$B$3:$B$4794,A183,용기수불기초자료!$C$3:$C$4794,$BZ$3)</f>
        <v>0</v>
      </c>
      <c r="CB183" s="551">
        <f>SUMIFS(용기수불기초자료!$G$3:$G$4794,용기수불기초자료!$B$3:$B$4794,A183,용기수불기초자료!$C$3:$C$4794,$BZ$3)</f>
        <v>0</v>
      </c>
      <c r="CC183" s="548">
        <f t="shared" si="1678"/>
        <v>0</v>
      </c>
      <c r="CD183" s="552">
        <v>0</v>
      </c>
      <c r="CE183" s="550">
        <f>SUMIFS(용기수불기초자료!$D$3:$D$4794,용기수불기초자료!$B$3:$B$4794,A183,용기수불기초자료!$C$3:$C$4794,$CD$3)</f>
        <v>0</v>
      </c>
      <c r="CF183" s="551">
        <f>SUMIFS(용기수불기초자료!$G$3:$G$4794,용기수불기초자료!$B$3:$B$4794,A183,용기수불기초자료!$C$3:$C$4794,$CD$3)</f>
        <v>0</v>
      </c>
      <c r="CG183" s="548">
        <f t="shared" si="1679"/>
        <v>0</v>
      </c>
      <c r="CH183" s="552">
        <v>0</v>
      </c>
      <c r="CI183" s="550">
        <f>SUMIFS(용기수불기초자료!$D$3:$D$4794,용기수불기초자료!$B$3:$B$4794,A183,용기수불기초자료!$C$3:$C$4794,$CH$3)</f>
        <v>0</v>
      </c>
      <c r="CJ183" s="551">
        <f>SUMIFS(용기수불기초자료!$G$3:$G$4794,용기수불기초자료!$B$3:$B$4794,A183,용기수불기초자료!$C$3:$C$4794,$CH$3)</f>
        <v>0</v>
      </c>
      <c r="CK183" s="548">
        <f t="shared" si="1680"/>
        <v>0</v>
      </c>
      <c r="CL183" s="549">
        <v>0</v>
      </c>
      <c r="CM183" s="550">
        <f>SUMIFS(용기수불기초자료!$D$3:$D$4794,용기수불기초자료!$B$3:$B$4794,A183,용기수불기초자료!$C$3:$C$4794,$CL$3)</f>
        <v>0</v>
      </c>
      <c r="CN183" s="551">
        <f>SUMIFS(용기수불기초자료!$G$3:$G$4794,용기수불기초자료!$B$3:$B$4794,A183,용기수불기초자료!$C$3:$C$4794,$CL$3)</f>
        <v>0</v>
      </c>
      <c r="CO183" s="547">
        <f t="shared" si="1681"/>
        <v>0</v>
      </c>
      <c r="CP183" s="552">
        <v>0</v>
      </c>
      <c r="CQ183" s="550">
        <f>SUMIFS(용기수불기초자료!$D$3:$D$4794,용기수불기초자료!$B$3:$B$4794,A183,용기수불기초자료!$C$3:$C$4794,$CP$3)</f>
        <v>0</v>
      </c>
      <c r="CR183" s="551">
        <f>SUMIFS(용기수불기초자료!$G$3:$G$4794,용기수불기초자료!$B$3:$B$4794,A183,용기수불기초자료!$C$3:$C$4794,$CP$3)</f>
        <v>0</v>
      </c>
      <c r="CS183" s="548">
        <f t="shared" si="1682"/>
        <v>0</v>
      </c>
      <c r="CT183" s="549">
        <v>0</v>
      </c>
      <c r="CU183" s="550">
        <f>SUMIFS(용기수불기초자료!$D$3:$D$4794,용기수불기초자료!$B$3:$B$4794,A183,용기수불기초자료!$C$3:$C$4794,$CT$3)</f>
        <v>0</v>
      </c>
      <c r="CV183" s="551">
        <f>SUMIFS(용기수불기초자료!$G$3:$G$4794,용기수불기초자료!$B$3:$B$4794,A183,용기수불기초자료!$C$3:$C$4794,$CT$3)</f>
        <v>0</v>
      </c>
      <c r="CW183" s="547">
        <f t="shared" si="1683"/>
        <v>0</v>
      </c>
      <c r="CX183" s="552">
        <v>0</v>
      </c>
      <c r="CY183" s="550">
        <f>SUMIFS(용기수불기초자료!$D$3:$D$4794,용기수불기초자료!$B$3:$B$4794,A183,용기수불기초자료!$C$3:$C$4794,$CX$3)</f>
        <v>0</v>
      </c>
      <c r="CZ183" s="551">
        <f>SUMIFS(용기수불기초자료!$G$3:$G$4794,용기수불기초자료!$B$3:$B$4794,A183,용기수불기초자료!$C$3:$C$4794,$CX$3)</f>
        <v>0</v>
      </c>
      <c r="DA183" s="548">
        <f t="shared" si="1684"/>
        <v>0</v>
      </c>
      <c r="DB183" s="549">
        <v>0</v>
      </c>
      <c r="DC183" s="550">
        <f>SUMIFS(용기수불기초자료!$D$3:$D$4794,용기수불기초자료!$B$3:$B$4794,A183,용기수불기초자료!$C$3:$C$4794,$DB$3)</f>
        <v>0</v>
      </c>
      <c r="DD183" s="551">
        <f>SUMIFS(용기수불기초자료!$G$3:$G$4794,용기수불기초자료!$B$3:$B$4794,A183,용기수불기초자료!$C$3:$C$4794,$DB$3)</f>
        <v>0</v>
      </c>
      <c r="DE183" s="547">
        <f t="shared" si="1685"/>
        <v>0</v>
      </c>
      <c r="DF183" s="552">
        <v>0</v>
      </c>
      <c r="DG183" s="550">
        <f>SUMIFS(용기수불기초자료!$D$3:$D$4794,용기수불기초자료!$B$3:$B$4794,A183,용기수불기초자료!$C$3:$C$4794,$DF$3)</f>
        <v>0</v>
      </c>
      <c r="DH183" s="551">
        <f>SUMIFS(용기수불기초자료!$G$3:$G$4794,용기수불기초자료!$B$3:$B$4794,A183,용기수불기초자료!$C$3:$C$4794,$DF$3)</f>
        <v>0</v>
      </c>
      <c r="DI183" s="548">
        <f t="shared" si="1686"/>
        <v>0</v>
      </c>
      <c r="DJ183" s="552">
        <v>0</v>
      </c>
      <c r="DK183" s="550">
        <f>SUMIFS(용기수불기초자료!$D$3:$D$4794,용기수불기초자료!$B$3:$B$4794,A183,용기수불기초자료!$C$3:$C$4794,$DJ$3)</f>
        <v>0</v>
      </c>
      <c r="DL183" s="551">
        <f>SUMIFS(용기수불기초자료!$G$3:$G$4794,용기수불기초자료!$B$3:$B$4794,A183,용기수불기초자료!$C$3:$C$4794,$DJ$3)</f>
        <v>0</v>
      </c>
      <c r="DM183" s="548">
        <f t="shared" si="1687"/>
        <v>0</v>
      </c>
      <c r="DN183" s="552">
        <v>0</v>
      </c>
      <c r="DO183" s="550">
        <f>SUMIFS(용기수불기초자료!$D$3:$D$4794,용기수불기초자료!$B$3:$B$4794,A183,용기수불기초자료!$C$3:$C$4794,$DN$3)</f>
        <v>0</v>
      </c>
      <c r="DP183" s="551">
        <f>SUMIFS(용기수불기초자료!$G$3:$G$4794,용기수불기초자료!$B$3:$B$4794,A183,용기수불기초자료!$C$3:$C$4794,$DN$3)</f>
        <v>0</v>
      </c>
      <c r="DQ183" s="554">
        <f t="shared" si="1688"/>
        <v>0</v>
      </c>
      <c r="DR183" s="549">
        <v>0</v>
      </c>
      <c r="DS183" s="550">
        <f>SUMIFS(용기수불기초자료!$D$3:$D$4794,용기수불기초자료!$B$3:$B$4794,A183,용기수불기초자료!$C$3:$C$4794,$DR$3)</f>
        <v>0</v>
      </c>
      <c r="DT183" s="551">
        <f>SUMIFS(용기수불기초자료!$G$3:$G$4794,용기수불기초자료!$B$3:$B$4794,A183,용기수불기초자료!$C$3:$C$4794,$DR$3)</f>
        <v>0</v>
      </c>
      <c r="DU183" s="547">
        <f t="shared" si="1689"/>
        <v>0</v>
      </c>
      <c r="DV183" s="552">
        <v>0</v>
      </c>
      <c r="DW183" s="550">
        <f>SUMIFS(용기수불기초자료!$D$3:$D$4794,용기수불기초자료!$B$3:$B$4794,A183,용기수불기초자료!$C$3:$C$4794,$DV$3)</f>
        <v>0</v>
      </c>
      <c r="DX183" s="551">
        <f>SUMIFS(용기수불기초자료!$G$3:$G$4794,용기수불기초자료!$B$3:$B$4794,A183,용기수불기초자료!$C$3:$C$4794,$DV$3)</f>
        <v>0</v>
      </c>
      <c r="DY183" s="548">
        <f t="shared" ref="DY183:DY186" si="1705">DV183+DW183-DX183</f>
        <v>0</v>
      </c>
      <c r="DZ183" s="549">
        <v>0</v>
      </c>
      <c r="EA183" s="550">
        <f>SUMIFS(용기수불기초자료!$D$3:$D$4794,용기수불기초자료!$B$3:$B$4794,A183,용기수불기초자료!$C$3:$C$4794,$DZ$3)</f>
        <v>0</v>
      </c>
      <c r="EB183" s="551">
        <f>SUMIFS(용기수불기초자료!$G$3:$G$4794,용기수불기초자료!$B$3:$B$4794,A183,용기수불기초자료!$C$3:$C$4794,$DZ$3)</f>
        <v>0</v>
      </c>
      <c r="EC183" s="547">
        <f t="shared" si="1690"/>
        <v>0</v>
      </c>
      <c r="ED183" s="552">
        <v>0</v>
      </c>
      <c r="EE183" s="550">
        <f>SUMIFS(용기수불기초자료!$D$3:$D$4794,용기수불기초자료!$B$3:$B$4794,A183,용기수불기초자료!$C$3:$C$4794,$ED$3)</f>
        <v>0</v>
      </c>
      <c r="EF183" s="551">
        <f>SUMIFS(용기수불기초자료!$G$3:$G$4794,용기수불기초자료!$B$3:$B$4794,A183,용기수불기초자료!$C$3:$C$4794,$ED$3)</f>
        <v>0</v>
      </c>
      <c r="EG183" s="548">
        <f t="shared" si="1691"/>
        <v>0</v>
      </c>
      <c r="EH183" s="552">
        <v>0</v>
      </c>
      <c r="EI183" s="550">
        <f>SUMIFS(용기수불기초자료!$D$3:$D$4794,용기수불기초자료!$B$3:$B$4794,A183,용기수불기초자료!$C$3:$C$4794,$EH$3)</f>
        <v>0</v>
      </c>
      <c r="EJ183" s="551">
        <f>SUMIFS(용기수불기초자료!$G$3:$G$4794,용기수불기초자료!$B$3:$B$4794,A183,용기수불기초자료!$C$3:$C$4794,$EH$3)</f>
        <v>0</v>
      </c>
      <c r="EK183" s="548">
        <f t="shared" si="1692"/>
        <v>0</v>
      </c>
      <c r="EL183" s="549">
        <v>0</v>
      </c>
      <c r="EM183" s="550">
        <f>SUMIFS(용기수불기초자료!$D$3:$D$4794,용기수불기초자료!$B$3:$B$4794,A183,용기수불기초자료!$C$3:$C$4794,$EL$3)</f>
        <v>0</v>
      </c>
      <c r="EN183" s="551">
        <f>SUMIFS(용기수불기초자료!$G$3:$G$4794,용기수불기초자료!$B$3:$B$4794,A183,용기수불기초자료!$C$3:$C$4794,$EL$3)</f>
        <v>0</v>
      </c>
      <c r="EO183" s="547">
        <f t="shared" si="1693"/>
        <v>0</v>
      </c>
      <c r="EP183" s="552">
        <v>0</v>
      </c>
      <c r="EQ183" s="550">
        <f>SUMIFS(용기수불기초자료!$D$3:$D$4794,용기수불기초자료!$B$3:$B$4794,A183,용기수불기초자료!$C$3:$C$4794,$EP$3)</f>
        <v>0</v>
      </c>
      <c r="ER183" s="551">
        <f>SUMIFS(용기수불기초자료!$G$3:$G$4794,용기수불기초자료!$B$3:$B$4794,A183,용기수불기초자료!$C$3:$C$4794,$EP$3)</f>
        <v>0</v>
      </c>
      <c r="ES183" s="548">
        <f t="shared" si="1694"/>
        <v>0</v>
      </c>
      <c r="ET183" s="552">
        <v>0</v>
      </c>
      <c r="EU183" s="550">
        <f>SUMIFS(용기수불기초자료!$D$3:$D$4794,용기수불기초자료!$B$3:$B$4794,A183,용기수불기초자료!$C$3:$C$4794,$ET$3)</f>
        <v>0</v>
      </c>
      <c r="EV183" s="551">
        <f>SUMIFS(용기수불기초자료!$G$3:$G$4794,용기수불기초자료!$B$3:$B$4794,A183,용기수불기초자료!$C$3:$C$4794,$ET$3)</f>
        <v>0</v>
      </c>
      <c r="EW183" s="548">
        <f t="shared" si="1695"/>
        <v>0</v>
      </c>
      <c r="EX183" s="552">
        <v>0</v>
      </c>
      <c r="EY183" s="550">
        <f>SUMIFS(용기수불기초자료!$D$3:$D$4794,용기수불기초자료!$B$3:$B$4794,A183,용기수불기초자료!$C$3:$C$4794,$EX$3)</f>
        <v>0</v>
      </c>
      <c r="EZ183" s="551">
        <f>SUMIFS(용기수불기초자료!$G$3:$G$4794,용기수불기초자료!$B$3:$B$4794,A183,용기수불기초자료!$C$3:$C$4794,$EX$3)</f>
        <v>0</v>
      </c>
      <c r="FA183" s="554">
        <f t="shared" si="1696"/>
        <v>0</v>
      </c>
      <c r="FB183" s="552">
        <v>0</v>
      </c>
      <c r="FC183" s="555">
        <f>SUMIFS(용기수불기초자료!$D$3:$D$4794,용기수불기초자료!$B$3:$B$4794,A183,용기수불기초자료!$C$3:$C$4794,$FB$3)</f>
        <v>0</v>
      </c>
      <c r="FD183" s="555">
        <f>SUMIFS(용기수불기초자료!$G$3:$G$4794,용기수불기초자료!$B$3:$B$4794,A183,용기수불기초자료!$C$3:$C$4794,$FB$3)</f>
        <v>0</v>
      </c>
      <c r="FE183" s="554">
        <f t="shared" si="1697"/>
        <v>0</v>
      </c>
      <c r="FF183" s="552">
        <v>0</v>
      </c>
      <c r="FG183" s="555">
        <f>SUMIFS(용기수불기초자료!$D$3:$D$4794,용기수불기초자료!$B$3:$B$4794,A183,용기수불기초자료!$C$3:$C$4794,$FF$3)</f>
        <v>0</v>
      </c>
      <c r="FH183" s="555">
        <f>SUMIFS(용기수불기초자료!$G$3:$G$4794,용기수불기초자료!$B$3:$B$4794,A183,용기수불기초자료!$C$3:$C$4794,$FF$3)</f>
        <v>0</v>
      </c>
      <c r="FI183" s="554">
        <f t="shared" si="1698"/>
        <v>0</v>
      </c>
      <c r="FJ183" s="552">
        <v>0</v>
      </c>
      <c r="FK183" s="555">
        <f>SUMIFS(용기수불기초자료!$D$3:$D$4794,용기수불기초자료!$B$3:$B$4794,$A183,용기수불기초자료!$C$3:$C$4794,$FJ$3)</f>
        <v>0</v>
      </c>
      <c r="FL183" s="555">
        <f>SUMIFS(용기수불기초자료!$G$3:$G$4794,용기수불기초자료!$B$3:$B$4794,$A183,용기수불기초자료!$C$3:$C$4794,$FJ$3)</f>
        <v>0</v>
      </c>
      <c r="FM183" s="554">
        <f t="shared" si="1699"/>
        <v>0</v>
      </c>
      <c r="FN183" s="552">
        <v>0</v>
      </c>
      <c r="FO183" s="555">
        <f>SUMIFS(용기수불기초자료!$D$3:$D$4794,용기수불기초자료!$B$3:$B$4794,$A183,용기수불기초자료!$C$3:$C$4794,$FN$3)</f>
        <v>0</v>
      </c>
      <c r="FP183" s="555">
        <f>SUMIFS(용기수불기초자료!$G$3:$G$4794,용기수불기초자료!$B$3:$B$4794,$A183,용기수불기초자료!$C$3:$C$4794,$FN$3)</f>
        <v>0</v>
      </c>
      <c r="FQ183" s="554">
        <f t="shared" si="1700"/>
        <v>0</v>
      </c>
      <c r="FR183" s="558">
        <v>0</v>
      </c>
      <c r="FS183" s="582">
        <f>SUMIF(기화기수불!$B$4:$B$628,A183,기화기수불!$D$4:$D$628)</f>
        <v>0</v>
      </c>
      <c r="FT183" s="582">
        <f>SUMIF(기화기수불!$B$4:$B$628,A183,기화기수불!$C$4:$C$628)</f>
        <v>0</v>
      </c>
      <c r="FU183" s="559">
        <f t="shared" si="1701"/>
        <v>0</v>
      </c>
      <c r="FW183" s="228"/>
    </row>
    <row r="184" spans="1:179" x14ac:dyDescent="0.3">
      <c r="A184" s="710" t="s">
        <v>1144</v>
      </c>
      <c r="B184" s="546">
        <f t="shared" si="920"/>
        <v>84</v>
      </c>
      <c r="C184" s="547">
        <f t="shared" si="921"/>
        <v>0</v>
      </c>
      <c r="D184" s="547">
        <f t="shared" si="922"/>
        <v>0</v>
      </c>
      <c r="E184" s="548">
        <f t="shared" si="923"/>
        <v>84</v>
      </c>
      <c r="F184" s="549">
        <v>1</v>
      </c>
      <c r="G184" s="550">
        <f>SUMIFS(용기수불기초자료!$D$3:$D$4794,용기수불기초자료!$B$3:$B$4794,A184,용기수불기초자료!$C$3:$C$4794,$F$3)</f>
        <v>0</v>
      </c>
      <c r="H184" s="551">
        <f>SUMIFS(용기수불기초자료!$G$3:$G$4794,용기수불기초자료!$B$3:$B$4794,A184,용기수불기초자료!$C$3:$C$4794,$F$3)</f>
        <v>0</v>
      </c>
      <c r="I184" s="547">
        <f>F184+G184-H184</f>
        <v>1</v>
      </c>
      <c r="J184" s="552">
        <v>0</v>
      </c>
      <c r="K184" s="550">
        <f>SUMIFS(용기수불기초자료!$D$3:$D$4794,용기수불기초자료!$B$3:$B$4794,A184,용기수불기초자료!$C$3:$C$4794,$J$3)</f>
        <v>0</v>
      </c>
      <c r="L184" s="551">
        <f>SUMIFS(용기수불기초자료!$G$3:$G$4794,용기수불기초자료!$B$3:$B$4794,A184,용기수불기초자료!$C$3:$C$4794,$J$3)</f>
        <v>0</v>
      </c>
      <c r="M184" s="548">
        <f t="shared" si="1663"/>
        <v>0</v>
      </c>
      <c r="N184" s="549">
        <v>0</v>
      </c>
      <c r="O184" s="550">
        <f>SUMIFS(용기수불기초자료!$D$3:$D$4794,용기수불기초자료!$B$3:$B$4794,A184,용기수불기초자료!$C$3:$C$4794,$N$3)</f>
        <v>0</v>
      </c>
      <c r="P184" s="551">
        <f>SUMIFS(용기수불기초자료!$G$3:$G$4794,용기수불기초자료!$B$3:$B$4794,A184,용기수불기초자료!$C$3:$C$4794,$N$3)</f>
        <v>0</v>
      </c>
      <c r="Q184" s="547">
        <f t="shared" si="1664"/>
        <v>0</v>
      </c>
      <c r="R184" s="552">
        <v>0</v>
      </c>
      <c r="S184" s="551">
        <f>SUMIFS(용기수불기초자료!$D$3:$D$4794,용기수불기초자료!$B$3:$B$4794,A184,용기수불기초자료!$C$3:$C$4794,$R$3)</f>
        <v>0</v>
      </c>
      <c r="T184" s="551">
        <f>SUMIFS(용기수불기초자료!$G$3:$G$4794,용기수불기초자료!$B$3:$B$4794,A184,용기수불기초자료!$C$3:$C$4794,$R$3)</f>
        <v>0</v>
      </c>
      <c r="U184" s="548">
        <f t="shared" si="1665"/>
        <v>0</v>
      </c>
      <c r="V184" s="549">
        <v>0</v>
      </c>
      <c r="W184" s="551">
        <f>SUMIFS(용기수불기초자료!$D$3:$D$4794,용기수불기초자료!$B$3:$B$4794,A184,용기수불기초자료!$C$3:$C$4794,$V$3)</f>
        <v>0</v>
      </c>
      <c r="X184" s="551">
        <f>SUMIFS(용기수불기초자료!$G$3:$G$4794,용기수불기초자료!$B$3:$B$4794,A184,용기수불기초자료!$C$3:$C$4794,$V$3)</f>
        <v>0</v>
      </c>
      <c r="Y184" s="547">
        <f t="shared" si="1666"/>
        <v>0</v>
      </c>
      <c r="Z184" s="552">
        <v>0</v>
      </c>
      <c r="AA184" s="551">
        <f>SUMIFS(용기수불기초자료!$D$3:$D$4794,용기수불기초자료!$B$3:$B$4794,A184,용기수불기초자료!$C$3:$C$4794,$Z$3)</f>
        <v>0</v>
      </c>
      <c r="AB184" s="551">
        <f>SUMIFS(용기수불기초자료!$G$3:$G$4794,용기수불기초자료!$B$3:$B$4794,A184,용기수불기초자료!$C$3:$C$4794,$Z$3)</f>
        <v>0</v>
      </c>
      <c r="AC184" s="548">
        <f t="shared" si="1667"/>
        <v>0</v>
      </c>
      <c r="AD184" s="552">
        <v>0</v>
      </c>
      <c r="AE184" s="551">
        <f>SUMIFS(용기수불기초자료!$D$3:$D$4794,용기수불기초자료!$B$3:$B$4794,A184,용기수불기초자료!$C$3:$C$4794,$AD$3)</f>
        <v>0</v>
      </c>
      <c r="AF184" s="551">
        <f>SUMIFS(용기수불기초자료!$G$3:$G$4794,용기수불기초자료!$B$3:$B$4794,A184,용기수불기초자료!$C$3:$C$4794,$AD$3)</f>
        <v>0</v>
      </c>
      <c r="AG184" s="548">
        <f t="shared" si="1668"/>
        <v>0</v>
      </c>
      <c r="AH184" s="549">
        <v>51</v>
      </c>
      <c r="AI184" s="551">
        <f>SUMIFS(용기수불기초자료!$D$3:$D$4794,용기수불기초자료!$B$3:$B$4794,A184,용기수불기초자료!$C$3:$C$4794,$AH$3)</f>
        <v>0</v>
      </c>
      <c r="AJ184" s="551">
        <f>SUMIFS(용기수불기초자료!$G$3:$G$4794,용기수불기초자료!$B$3:$B$4794,A184,용기수불기초자료!$C$3:$C$4794,$AH$3)</f>
        <v>0</v>
      </c>
      <c r="AK184" s="547">
        <f>AH184+AI184-AJ184</f>
        <v>51</v>
      </c>
      <c r="AL184" s="552">
        <v>0</v>
      </c>
      <c r="AM184" s="551">
        <f>SUMIFS(용기수불기초자료!$D$3:$D$4794,용기수불기초자료!$B$3:$B$4794,A184,용기수불기초자료!$C$3:$C$4794,$AL$3)</f>
        <v>0</v>
      </c>
      <c r="AN184" s="551">
        <f>SUMIFS(용기수불기초자료!$G$3:$G$4794,용기수불기초자료!$B$3:$B$4794,A184,용기수불기초자료!$C$3:$C$4794,$AL$3)</f>
        <v>0</v>
      </c>
      <c r="AO184" s="548">
        <f t="shared" si="1669"/>
        <v>0</v>
      </c>
      <c r="AP184" s="552">
        <v>0</v>
      </c>
      <c r="AQ184" s="551">
        <f>SUMIFS(용기수불기초자료!$D$3:$D$4794,용기수불기초자료!$B$3:$B$4794,A184,용기수불기초자료!$C$3:$C$4794,$AP$3)</f>
        <v>0</v>
      </c>
      <c r="AR184" s="551">
        <f>SUMIFS(용기수불기초자료!$G$3:$G$4794,용기수불기초자료!$B$3:$B$4794,A184,용기수불기초자료!$C$3:$C$4794,$AP$3)</f>
        <v>0</v>
      </c>
      <c r="AS184" s="548">
        <f t="shared" si="1670"/>
        <v>0</v>
      </c>
      <c r="AT184" s="552">
        <v>1</v>
      </c>
      <c r="AU184" s="551">
        <f>SUMIFS(용기수불기초자료!$D$3:$D$4794,용기수불기초자료!$B$3:$B$4794,A184,용기수불기초자료!$C$3:$C$4794,$AT$3)</f>
        <v>0</v>
      </c>
      <c r="AV184" s="551">
        <f>SUMIFS(용기수불기초자료!$G$3:$G$4794,용기수불기초자료!$B$3:$B$4794,A184,용기수불기초자료!$C$3:$C$4794,$AT$3)</f>
        <v>0</v>
      </c>
      <c r="AW184" s="548">
        <f>AT184+AU184-AV184</f>
        <v>1</v>
      </c>
      <c r="AX184" s="549">
        <v>15</v>
      </c>
      <c r="AY184" s="550">
        <f>SUMIFS(용기수불기초자료!$D$3:$D$4794,용기수불기초자료!$B$3:$B$4794,A184,용기수불기초자료!$C$3:$C$4794,$AX$3)</f>
        <v>0</v>
      </c>
      <c r="AZ184" s="551">
        <f>SUMIFS(용기수불기초자료!$G$3:$G$4794,용기수불기초자료!$B$3:$B$4794,A184,용기수불기초자료!$C$3:$C$4794,$AX$3)</f>
        <v>0</v>
      </c>
      <c r="BA184" s="547">
        <f>AX184+AY184-AZ184</f>
        <v>15</v>
      </c>
      <c r="BB184" s="552">
        <v>0</v>
      </c>
      <c r="BC184" s="550">
        <f>SUMIFS(용기수불기초자료!$D$3:$D$4794,용기수불기초자료!$B$3:$B$4794,A184,용기수불기초자료!$C$3:$C$4794,$BB$3)</f>
        <v>0</v>
      </c>
      <c r="BD184" s="551">
        <f>SUMIFS(용기수불기초자료!$G$3:$G$4794,용기수불기초자료!$B$3:$B$4794,A184,용기수불기초자료!$C$3:$C$4794,$BB$3)</f>
        <v>0</v>
      </c>
      <c r="BE184" s="548">
        <f t="shared" si="1672"/>
        <v>0</v>
      </c>
      <c r="BF184" s="549">
        <v>0</v>
      </c>
      <c r="BG184" s="550">
        <f>SUMIFS(용기수불기초자료!$D$3:$D$4794,용기수불기초자료!$B$3:$B$4794,A184,용기수불기초자료!$C$3:$C$4794,$BF$3)</f>
        <v>0</v>
      </c>
      <c r="BH184" s="551">
        <f>SUMIFS(용기수불기초자료!$G$3:$G$4794,용기수불기초자료!$B$3:$B$4794,A184,용기수불기초자료!$C$3:$C$4794,$BF$3)</f>
        <v>0</v>
      </c>
      <c r="BI184" s="547">
        <f t="shared" si="1673"/>
        <v>0</v>
      </c>
      <c r="BJ184" s="552">
        <v>0</v>
      </c>
      <c r="BK184" s="550">
        <f>SUMIFS(용기수불기초자료!$D$3:$D$4794,용기수불기초자료!$B$3:$B$4794,A184,용기수불기초자료!$C$3:$C$4794,$BJ$3)</f>
        <v>0</v>
      </c>
      <c r="BL184" s="551">
        <f>SUMIFS(용기수불기초자료!$G$3:$G$4794,용기수불기초자료!$B$3:$B$4794,A184,용기수불기초자료!$C$3:$C$4794,$BJ$3)</f>
        <v>0</v>
      </c>
      <c r="BM184" s="548">
        <f t="shared" si="1674"/>
        <v>0</v>
      </c>
      <c r="BN184" s="552">
        <v>0</v>
      </c>
      <c r="BO184" s="550">
        <f>SUMIFS(용기수불기초자료!$D$3:$D$4794,용기수불기초자료!$B$3:$B$4794,A184,용기수불기초자료!$C$3:$C$4794,$BN$3)</f>
        <v>0</v>
      </c>
      <c r="BP184" s="551">
        <f>SUMIFS(용기수불기초자료!$G$3:$G$4794,용기수불기초자료!$B$3:$B$4794,A184,용기수불기초자료!$C$3:$C$4794,$BN$3)</f>
        <v>0</v>
      </c>
      <c r="BQ184" s="548">
        <f t="shared" si="1675"/>
        <v>0</v>
      </c>
      <c r="BR184" s="552">
        <v>0</v>
      </c>
      <c r="BS184" s="550">
        <f>SUMIFS(용기수불기초자료!$D$3:$D$4794,용기수불기초자료!$B$3:$B$4794,A184,용기수불기초자료!$C$3:$C$4794,$BR$3)</f>
        <v>0</v>
      </c>
      <c r="BT184" s="551">
        <f>SUMIFS(용기수불기초자료!$G$3:$G$4794,용기수불기초자료!$B$3:$B$4794,A184,용기수불기초자료!$C$3:$C$4794,$BR$3)</f>
        <v>0</v>
      </c>
      <c r="BU184" s="548">
        <f t="shared" si="1676"/>
        <v>0</v>
      </c>
      <c r="BV184" s="549">
        <v>0</v>
      </c>
      <c r="BW184" s="550">
        <f>SUMIFS(용기수불기초자료!$D$3:$D$4794,용기수불기초자료!$B$3:$B$4794,A184,용기수불기초자료!$C$3:$C$4794,$BV$3)</f>
        <v>0</v>
      </c>
      <c r="BX184" s="551">
        <f>SUMIFS(용기수불기초자료!$G$3:$G$4794,용기수불기초자료!$B$3:$B$4794,A184,용기수불기초자료!$C$3:$C$4794,$BV$3)</f>
        <v>0</v>
      </c>
      <c r="BY184" s="547">
        <f t="shared" si="1677"/>
        <v>0</v>
      </c>
      <c r="BZ184" s="552">
        <v>0</v>
      </c>
      <c r="CA184" s="550">
        <f>SUMIFS(용기수불기초자료!$D$3:$D$4794,용기수불기초자료!$B$3:$B$4794,A184,용기수불기초자료!$C$3:$C$4794,$BZ$3)</f>
        <v>0</v>
      </c>
      <c r="CB184" s="551">
        <f>SUMIFS(용기수불기초자료!$G$3:$G$4794,용기수불기초자료!$B$3:$B$4794,A184,용기수불기초자료!$C$3:$C$4794,$BZ$3)</f>
        <v>0</v>
      </c>
      <c r="CC184" s="548">
        <f t="shared" si="1678"/>
        <v>0</v>
      </c>
      <c r="CD184" s="552">
        <v>0</v>
      </c>
      <c r="CE184" s="550">
        <f>SUMIFS(용기수불기초자료!$D$3:$D$4794,용기수불기초자료!$B$3:$B$4794,A184,용기수불기초자료!$C$3:$C$4794,$CD$3)</f>
        <v>0</v>
      </c>
      <c r="CF184" s="551">
        <f>SUMIFS(용기수불기초자료!$G$3:$G$4794,용기수불기초자료!$B$3:$B$4794,A184,용기수불기초자료!$C$3:$C$4794,$CD$3)</f>
        <v>0</v>
      </c>
      <c r="CG184" s="548">
        <f t="shared" si="1679"/>
        <v>0</v>
      </c>
      <c r="CH184" s="552">
        <v>0</v>
      </c>
      <c r="CI184" s="550">
        <f>SUMIFS(용기수불기초자료!$D$3:$D$4794,용기수불기초자료!$B$3:$B$4794,A184,용기수불기초자료!$C$3:$C$4794,$CH$3)</f>
        <v>0</v>
      </c>
      <c r="CJ184" s="551">
        <f>SUMIFS(용기수불기초자료!$G$3:$G$4794,용기수불기초자료!$B$3:$B$4794,A184,용기수불기초자료!$C$3:$C$4794,$CH$3)</f>
        <v>0</v>
      </c>
      <c r="CK184" s="548">
        <f t="shared" si="1680"/>
        <v>0</v>
      </c>
      <c r="CL184" s="549">
        <v>0</v>
      </c>
      <c r="CM184" s="550">
        <f>SUMIFS(용기수불기초자료!$D$3:$D$4794,용기수불기초자료!$B$3:$B$4794,A184,용기수불기초자료!$C$3:$C$4794,$CL$3)</f>
        <v>0</v>
      </c>
      <c r="CN184" s="551">
        <f>SUMIFS(용기수불기초자료!$G$3:$G$4794,용기수불기초자료!$B$3:$B$4794,A184,용기수불기초자료!$C$3:$C$4794,$CL$3)</f>
        <v>0</v>
      </c>
      <c r="CO184" s="547">
        <f t="shared" si="1681"/>
        <v>0</v>
      </c>
      <c r="CP184" s="552">
        <v>0</v>
      </c>
      <c r="CQ184" s="550">
        <f>SUMIFS(용기수불기초자료!$D$3:$D$4794,용기수불기초자료!$B$3:$B$4794,A184,용기수불기초자료!$C$3:$C$4794,$CP$3)</f>
        <v>0</v>
      </c>
      <c r="CR184" s="551">
        <f>SUMIFS(용기수불기초자료!$G$3:$G$4794,용기수불기초자료!$B$3:$B$4794,A184,용기수불기초자료!$C$3:$C$4794,$CP$3)</f>
        <v>0</v>
      </c>
      <c r="CS184" s="548">
        <f t="shared" si="1682"/>
        <v>0</v>
      </c>
      <c r="CT184" s="549">
        <v>0</v>
      </c>
      <c r="CU184" s="550">
        <f>SUMIFS(용기수불기초자료!$D$3:$D$4794,용기수불기초자료!$B$3:$B$4794,A184,용기수불기초자료!$C$3:$C$4794,$CT$3)</f>
        <v>0</v>
      </c>
      <c r="CV184" s="551">
        <f>SUMIFS(용기수불기초자료!$G$3:$G$4794,용기수불기초자료!$B$3:$B$4794,A184,용기수불기초자료!$C$3:$C$4794,$CT$3)</f>
        <v>0</v>
      </c>
      <c r="CW184" s="547">
        <f t="shared" si="1683"/>
        <v>0</v>
      </c>
      <c r="CX184" s="552">
        <v>0</v>
      </c>
      <c r="CY184" s="550">
        <f>SUMIFS(용기수불기초자료!$D$3:$D$4794,용기수불기초자료!$B$3:$B$4794,A184,용기수불기초자료!$C$3:$C$4794,$CX$3)</f>
        <v>0</v>
      </c>
      <c r="CZ184" s="551">
        <f>SUMIFS(용기수불기초자료!$G$3:$G$4794,용기수불기초자료!$B$3:$B$4794,A184,용기수불기초자료!$C$3:$C$4794,$CX$3)</f>
        <v>0</v>
      </c>
      <c r="DA184" s="548">
        <f t="shared" si="1684"/>
        <v>0</v>
      </c>
      <c r="DB184" s="549">
        <v>0</v>
      </c>
      <c r="DC184" s="550">
        <f>SUMIFS(용기수불기초자료!$D$3:$D$4794,용기수불기초자료!$B$3:$B$4794,A184,용기수불기초자료!$C$3:$C$4794,$DB$3)</f>
        <v>0</v>
      </c>
      <c r="DD184" s="551">
        <f>SUMIFS(용기수불기초자료!$G$3:$G$4794,용기수불기초자료!$B$3:$B$4794,A184,용기수불기초자료!$C$3:$C$4794,$DB$3)</f>
        <v>0</v>
      </c>
      <c r="DE184" s="547">
        <f t="shared" si="1685"/>
        <v>0</v>
      </c>
      <c r="DF184" s="552">
        <v>0</v>
      </c>
      <c r="DG184" s="550">
        <f>SUMIFS(용기수불기초자료!$D$3:$D$4794,용기수불기초자료!$B$3:$B$4794,A184,용기수불기초자료!$C$3:$C$4794,$DF$3)</f>
        <v>0</v>
      </c>
      <c r="DH184" s="551">
        <f>SUMIFS(용기수불기초자료!$G$3:$G$4794,용기수불기초자료!$B$3:$B$4794,A184,용기수불기초자료!$C$3:$C$4794,$DF$3)</f>
        <v>0</v>
      </c>
      <c r="DI184" s="548">
        <f t="shared" si="1686"/>
        <v>0</v>
      </c>
      <c r="DJ184" s="552">
        <v>0</v>
      </c>
      <c r="DK184" s="550">
        <f>SUMIFS(용기수불기초자료!$D$3:$D$4794,용기수불기초자료!$B$3:$B$4794,A184,용기수불기초자료!$C$3:$C$4794,$DJ$3)</f>
        <v>0</v>
      </c>
      <c r="DL184" s="551">
        <f>SUMIFS(용기수불기초자료!$G$3:$G$4794,용기수불기초자료!$B$3:$B$4794,A184,용기수불기초자료!$C$3:$C$4794,$DJ$3)</f>
        <v>0</v>
      </c>
      <c r="DM184" s="548">
        <f t="shared" si="1687"/>
        <v>0</v>
      </c>
      <c r="DN184" s="552">
        <v>0</v>
      </c>
      <c r="DO184" s="550">
        <f>SUMIFS(용기수불기초자료!$D$3:$D$4794,용기수불기초자료!$B$3:$B$4794,A184,용기수불기초자료!$C$3:$C$4794,$DN$3)</f>
        <v>0</v>
      </c>
      <c r="DP184" s="551">
        <f>SUMIFS(용기수불기초자료!$G$3:$G$4794,용기수불기초자료!$B$3:$B$4794,A184,용기수불기초자료!$C$3:$C$4794,$DN$3)</f>
        <v>0</v>
      </c>
      <c r="DQ184" s="554">
        <f t="shared" si="1688"/>
        <v>0</v>
      </c>
      <c r="DR184" s="549">
        <v>0</v>
      </c>
      <c r="DS184" s="550">
        <f>SUMIFS(용기수불기초자료!$D$3:$D$4794,용기수불기초자료!$B$3:$B$4794,A184,용기수불기초자료!$C$3:$C$4794,$DR$3)</f>
        <v>0</v>
      </c>
      <c r="DT184" s="551">
        <f>SUMIFS(용기수불기초자료!$G$3:$G$4794,용기수불기초자료!$B$3:$B$4794,A184,용기수불기초자료!$C$3:$C$4794,$DR$3)</f>
        <v>0</v>
      </c>
      <c r="DU184" s="547">
        <f t="shared" si="1689"/>
        <v>0</v>
      </c>
      <c r="DV184" s="552">
        <v>16</v>
      </c>
      <c r="DW184" s="550">
        <f>SUMIFS(용기수불기초자료!$D$3:$D$4794,용기수불기초자료!$B$3:$B$4794,A184,용기수불기초자료!$C$3:$C$4794,$DV$3)</f>
        <v>0</v>
      </c>
      <c r="DX184" s="551">
        <f>SUMIFS(용기수불기초자료!$G$3:$G$4794,용기수불기초자료!$B$3:$B$4794,A184,용기수불기초자료!$C$3:$C$4794,$DV$3)</f>
        <v>0</v>
      </c>
      <c r="DY184" s="548">
        <f>DV184+DW184-DX184</f>
        <v>16</v>
      </c>
      <c r="DZ184" s="549">
        <v>0</v>
      </c>
      <c r="EA184" s="550">
        <f>SUMIFS(용기수불기초자료!$D$3:$D$4794,용기수불기초자료!$B$3:$B$4794,A184,용기수불기초자료!$C$3:$C$4794,$DZ$3)</f>
        <v>0</v>
      </c>
      <c r="EB184" s="551">
        <f>SUMIFS(용기수불기초자료!$G$3:$G$4794,용기수불기초자료!$B$3:$B$4794,A184,용기수불기초자료!$C$3:$C$4794,$DZ$3)</f>
        <v>0</v>
      </c>
      <c r="EC184" s="547">
        <f t="shared" si="1690"/>
        <v>0</v>
      </c>
      <c r="ED184" s="552">
        <v>0</v>
      </c>
      <c r="EE184" s="550">
        <f>SUMIFS(용기수불기초자료!$D$3:$D$4794,용기수불기초자료!$B$3:$B$4794,A184,용기수불기초자료!$C$3:$C$4794,$ED$3)</f>
        <v>0</v>
      </c>
      <c r="EF184" s="551">
        <f>SUMIFS(용기수불기초자료!$G$3:$G$4794,용기수불기초자료!$B$3:$B$4794,A184,용기수불기초자료!$C$3:$C$4794,$ED$3)</f>
        <v>0</v>
      </c>
      <c r="EG184" s="548">
        <f t="shared" si="1691"/>
        <v>0</v>
      </c>
      <c r="EH184" s="552">
        <v>0</v>
      </c>
      <c r="EI184" s="550">
        <f>SUMIFS(용기수불기초자료!$D$3:$D$4794,용기수불기초자료!$B$3:$B$4794,A184,용기수불기초자료!$C$3:$C$4794,$EH$3)</f>
        <v>0</v>
      </c>
      <c r="EJ184" s="551">
        <f>SUMIFS(용기수불기초자료!$G$3:$G$4794,용기수불기초자료!$B$3:$B$4794,A184,용기수불기초자료!$C$3:$C$4794,$EH$3)</f>
        <v>0</v>
      </c>
      <c r="EK184" s="548">
        <f t="shared" si="1692"/>
        <v>0</v>
      </c>
      <c r="EL184" s="549">
        <v>0</v>
      </c>
      <c r="EM184" s="550">
        <f>SUMIFS(용기수불기초자료!$D$3:$D$4794,용기수불기초자료!$B$3:$B$4794,A184,용기수불기초자료!$C$3:$C$4794,$EL$3)</f>
        <v>0</v>
      </c>
      <c r="EN184" s="551">
        <f>SUMIFS(용기수불기초자료!$G$3:$G$4794,용기수불기초자료!$B$3:$B$4794,A184,용기수불기초자료!$C$3:$C$4794,$EL$3)</f>
        <v>0</v>
      </c>
      <c r="EO184" s="547">
        <f t="shared" si="1693"/>
        <v>0</v>
      </c>
      <c r="EP184" s="552">
        <v>0</v>
      </c>
      <c r="EQ184" s="550">
        <f>SUMIFS(용기수불기초자료!$D$3:$D$4794,용기수불기초자료!$B$3:$B$4794,A184,용기수불기초자료!$C$3:$C$4794,$EP$3)</f>
        <v>0</v>
      </c>
      <c r="ER184" s="551">
        <f>SUMIFS(용기수불기초자료!$G$3:$G$4794,용기수불기초자료!$B$3:$B$4794,A184,용기수불기초자료!$C$3:$C$4794,$EP$3)</f>
        <v>0</v>
      </c>
      <c r="ES184" s="548">
        <f t="shared" si="1694"/>
        <v>0</v>
      </c>
      <c r="ET184" s="552">
        <v>0</v>
      </c>
      <c r="EU184" s="550">
        <f>SUMIFS(용기수불기초자료!$D$3:$D$4794,용기수불기초자료!$B$3:$B$4794,A184,용기수불기초자료!$C$3:$C$4794,$ET$3)</f>
        <v>0</v>
      </c>
      <c r="EV184" s="551">
        <f>SUMIFS(용기수불기초자료!$G$3:$G$4794,용기수불기초자료!$B$3:$B$4794,A184,용기수불기초자료!$C$3:$C$4794,$ET$3)</f>
        <v>0</v>
      </c>
      <c r="EW184" s="548">
        <f t="shared" si="1695"/>
        <v>0</v>
      </c>
      <c r="EX184" s="552">
        <v>0</v>
      </c>
      <c r="EY184" s="550">
        <f>SUMIFS(용기수불기초자료!$D$3:$D$4794,용기수불기초자료!$B$3:$B$4794,A184,용기수불기초자료!$C$3:$C$4794,$EX$3)</f>
        <v>0</v>
      </c>
      <c r="EZ184" s="551">
        <f>SUMIFS(용기수불기초자료!$G$3:$G$4794,용기수불기초자료!$B$3:$B$4794,A184,용기수불기초자료!$C$3:$C$4794,$EX$3)</f>
        <v>0</v>
      </c>
      <c r="FA184" s="554">
        <f t="shared" si="1696"/>
        <v>0</v>
      </c>
      <c r="FB184" s="552">
        <v>0</v>
      </c>
      <c r="FC184" s="555">
        <f>SUMIFS(용기수불기초자료!$D$3:$D$4794,용기수불기초자료!$B$3:$B$4794,A184,용기수불기초자료!$C$3:$C$4794,$FB$3)</f>
        <v>0</v>
      </c>
      <c r="FD184" s="555">
        <f>SUMIFS(용기수불기초자료!$G$3:$G$4794,용기수불기초자료!$B$3:$B$4794,A184,용기수불기초자료!$C$3:$C$4794,$FB$3)</f>
        <v>0</v>
      </c>
      <c r="FE184" s="554">
        <f t="shared" si="1697"/>
        <v>0</v>
      </c>
      <c r="FF184" s="552">
        <v>0</v>
      </c>
      <c r="FG184" s="555">
        <f>SUMIFS(용기수불기초자료!$D$3:$D$4794,용기수불기초자료!$B$3:$B$4794,A184,용기수불기초자료!$C$3:$C$4794,$FF$3)</f>
        <v>0</v>
      </c>
      <c r="FH184" s="555">
        <f>SUMIFS(용기수불기초자료!$G$3:$G$4794,용기수불기초자료!$B$3:$B$4794,A184,용기수불기초자료!$C$3:$C$4794,$FF$3)</f>
        <v>0</v>
      </c>
      <c r="FI184" s="554">
        <f t="shared" si="1698"/>
        <v>0</v>
      </c>
      <c r="FJ184" s="552">
        <v>0</v>
      </c>
      <c r="FK184" s="555">
        <f>SUMIFS(용기수불기초자료!$D$3:$D$4794,용기수불기초자료!$B$3:$B$4794,$A184,용기수불기초자료!$C$3:$C$4794,$FJ$3)</f>
        <v>0</v>
      </c>
      <c r="FL184" s="555">
        <f>SUMIFS(용기수불기초자료!$G$3:$G$4794,용기수불기초자료!$B$3:$B$4794,$A184,용기수불기초자료!$C$3:$C$4794,$FJ$3)</f>
        <v>0</v>
      </c>
      <c r="FM184" s="554">
        <f t="shared" si="1699"/>
        <v>0</v>
      </c>
      <c r="FN184" s="552">
        <v>0</v>
      </c>
      <c r="FO184" s="555">
        <f>SUMIFS(용기수불기초자료!$D$3:$D$4794,용기수불기초자료!$B$3:$B$4794,$A184,용기수불기초자료!$C$3:$C$4794,$FN$3)</f>
        <v>0</v>
      </c>
      <c r="FP184" s="555">
        <f>SUMIFS(용기수불기초자료!$G$3:$G$4794,용기수불기초자료!$B$3:$B$4794,$A184,용기수불기초자료!$C$3:$C$4794,$FN$3)</f>
        <v>0</v>
      </c>
      <c r="FQ184" s="554">
        <f t="shared" si="1700"/>
        <v>0</v>
      </c>
      <c r="FR184" s="558">
        <v>4</v>
      </c>
      <c r="FS184" s="582">
        <f>SUMIF(기화기수불!$B$4:$B$628,A184,기화기수불!$D$4:$D$628)</f>
        <v>0</v>
      </c>
      <c r="FT184" s="582">
        <f>SUMIF(기화기수불!$B$4:$B$628,A184,기화기수불!$C$4:$C$628)</f>
        <v>0</v>
      </c>
      <c r="FU184" s="559">
        <f>FR184+FS184-FT184</f>
        <v>4</v>
      </c>
      <c r="FW184" s="228"/>
    </row>
    <row r="185" spans="1:179" x14ac:dyDescent="0.3">
      <c r="A185" s="945" t="s">
        <v>1229</v>
      </c>
      <c r="B185" s="546">
        <f t="shared" si="920"/>
        <v>10</v>
      </c>
      <c r="C185" s="547">
        <f t="shared" si="921"/>
        <v>0</v>
      </c>
      <c r="D185" s="547">
        <f t="shared" si="922"/>
        <v>0</v>
      </c>
      <c r="E185" s="548">
        <f t="shared" si="923"/>
        <v>10</v>
      </c>
      <c r="F185" s="549">
        <v>2</v>
      </c>
      <c r="G185" s="550">
        <f>SUMIFS(용기수불기초자료!$D$3:$D$4794,용기수불기초자료!$B$3:$B$4794,A185,용기수불기초자료!$C$3:$C$4794,$F$3)</f>
        <v>0</v>
      </c>
      <c r="H185" s="551">
        <f>SUMIFS(용기수불기초자료!$G$3:$G$4794,용기수불기초자료!$B$3:$B$4794,A185,용기수불기초자료!$C$3:$C$4794,$F$3)</f>
        <v>0</v>
      </c>
      <c r="I185" s="547">
        <f t="shared" si="1702"/>
        <v>2</v>
      </c>
      <c r="J185" s="552">
        <v>0</v>
      </c>
      <c r="K185" s="550">
        <f>SUMIFS(용기수불기초자료!$D$3:$D$4794,용기수불기초자료!$B$3:$B$4794,A185,용기수불기초자료!$C$3:$C$4794,$J$3)</f>
        <v>0</v>
      </c>
      <c r="L185" s="551">
        <f>SUMIFS(용기수불기초자료!$G$3:$G$4794,용기수불기초자료!$B$3:$B$4794,A185,용기수불기초자료!$C$3:$C$4794,$J$3)</f>
        <v>0</v>
      </c>
      <c r="M185" s="548">
        <f t="shared" si="1663"/>
        <v>0</v>
      </c>
      <c r="N185" s="549">
        <v>0</v>
      </c>
      <c r="O185" s="550">
        <f>SUMIFS(용기수불기초자료!$D$3:$D$4794,용기수불기초자료!$B$3:$B$4794,A185,용기수불기초자료!$C$3:$C$4794,$N$3)</f>
        <v>0</v>
      </c>
      <c r="P185" s="551">
        <f>SUMIFS(용기수불기초자료!$G$3:$G$4794,용기수불기초자료!$B$3:$B$4794,A185,용기수불기초자료!$C$3:$C$4794,$N$3)</f>
        <v>0</v>
      </c>
      <c r="Q185" s="547">
        <f t="shared" si="1664"/>
        <v>0</v>
      </c>
      <c r="R185" s="552">
        <v>0</v>
      </c>
      <c r="S185" s="551">
        <f>SUMIFS(용기수불기초자료!$D$3:$D$4794,용기수불기초자료!$B$3:$B$4794,A185,용기수불기초자료!$C$3:$C$4794,$R$3)</f>
        <v>0</v>
      </c>
      <c r="T185" s="551">
        <f>SUMIFS(용기수불기초자료!$G$3:$G$4794,용기수불기초자료!$B$3:$B$4794,A185,용기수불기초자료!$C$3:$C$4794,$R$3)</f>
        <v>0</v>
      </c>
      <c r="U185" s="548">
        <f t="shared" si="1665"/>
        <v>0</v>
      </c>
      <c r="V185" s="549">
        <v>0</v>
      </c>
      <c r="W185" s="551">
        <f>SUMIFS(용기수불기초자료!$D$3:$D$4794,용기수불기초자료!$B$3:$B$4794,A185,용기수불기초자료!$C$3:$C$4794,$V$3)</f>
        <v>0</v>
      </c>
      <c r="X185" s="551">
        <f>SUMIFS(용기수불기초자료!$G$3:$G$4794,용기수불기초자료!$B$3:$B$4794,A185,용기수불기초자료!$C$3:$C$4794,$V$3)</f>
        <v>0</v>
      </c>
      <c r="Y185" s="547">
        <f t="shared" si="1666"/>
        <v>0</v>
      </c>
      <c r="Z185" s="552">
        <v>0</v>
      </c>
      <c r="AA185" s="551">
        <f>SUMIFS(용기수불기초자료!$D$3:$D$4794,용기수불기초자료!$B$3:$B$4794,A185,용기수불기초자료!$C$3:$C$4794,$Z$3)</f>
        <v>0</v>
      </c>
      <c r="AB185" s="551">
        <f>SUMIFS(용기수불기초자료!$G$3:$G$4794,용기수불기초자료!$B$3:$B$4794,A185,용기수불기초자료!$C$3:$C$4794,$Z$3)</f>
        <v>0</v>
      </c>
      <c r="AC185" s="548">
        <f t="shared" si="1667"/>
        <v>0</v>
      </c>
      <c r="AD185" s="552">
        <v>0</v>
      </c>
      <c r="AE185" s="551">
        <f>SUMIFS(용기수불기초자료!$D$3:$D$4794,용기수불기초자료!$B$3:$B$4794,A185,용기수불기초자료!$C$3:$C$4794,$AD$3)</f>
        <v>0</v>
      </c>
      <c r="AF185" s="551">
        <f>SUMIFS(용기수불기초자료!$G$3:$G$4794,용기수불기초자료!$B$3:$B$4794,A185,용기수불기초자료!$C$3:$C$4794,$AD$3)</f>
        <v>0</v>
      </c>
      <c r="AG185" s="548">
        <f t="shared" si="1668"/>
        <v>0</v>
      </c>
      <c r="AH185" s="549">
        <v>3</v>
      </c>
      <c r="AI185" s="551">
        <f>SUMIFS(용기수불기초자료!$D$3:$D$4794,용기수불기초자료!$B$3:$B$4794,A185,용기수불기초자료!$C$3:$C$4794,$AH$3)</f>
        <v>0</v>
      </c>
      <c r="AJ185" s="551">
        <f>SUMIFS(용기수불기초자료!$G$3:$G$4794,용기수불기초자료!$B$3:$B$4794,A185,용기수불기초자료!$C$3:$C$4794,$AH$3)</f>
        <v>0</v>
      </c>
      <c r="AK185" s="547">
        <f>AH185+AI185-AJ185</f>
        <v>3</v>
      </c>
      <c r="AL185" s="552">
        <v>0</v>
      </c>
      <c r="AM185" s="551">
        <f>SUMIFS(용기수불기초자료!$D$3:$D$4794,용기수불기초자료!$B$3:$B$4794,A185,용기수불기초자료!$C$3:$C$4794,$AL$3)</f>
        <v>0</v>
      </c>
      <c r="AN185" s="551">
        <f>SUMIFS(용기수불기초자료!$G$3:$G$4794,용기수불기초자료!$B$3:$B$4794,A185,용기수불기초자료!$C$3:$C$4794,$AL$3)</f>
        <v>0</v>
      </c>
      <c r="AO185" s="548">
        <f t="shared" si="1669"/>
        <v>0</v>
      </c>
      <c r="AP185" s="552">
        <v>0</v>
      </c>
      <c r="AQ185" s="551">
        <f>SUMIFS(용기수불기초자료!$D$3:$D$4794,용기수불기초자료!$B$3:$B$4794,A185,용기수불기초자료!$C$3:$C$4794,$AP$3)</f>
        <v>0</v>
      </c>
      <c r="AR185" s="551">
        <f>SUMIFS(용기수불기초자료!$G$3:$G$4794,용기수불기초자료!$B$3:$B$4794,A185,용기수불기초자료!$C$3:$C$4794,$AP$3)</f>
        <v>0</v>
      </c>
      <c r="AS185" s="548">
        <f t="shared" si="1670"/>
        <v>0</v>
      </c>
      <c r="AT185" s="552">
        <v>5</v>
      </c>
      <c r="AU185" s="551">
        <f>SUMIFS(용기수불기초자료!$D$3:$D$4794,용기수불기초자료!$B$3:$B$4794,A185,용기수불기초자료!$C$3:$C$4794,$AT$3)</f>
        <v>0</v>
      </c>
      <c r="AV185" s="551">
        <f>SUMIFS(용기수불기초자료!$G$3:$G$4794,용기수불기초자료!$B$3:$B$4794,A185,용기수불기초자료!$C$3:$C$4794,$AT$3)</f>
        <v>0</v>
      </c>
      <c r="AW185" s="548">
        <f t="shared" si="1704"/>
        <v>5</v>
      </c>
      <c r="AX185" s="549">
        <v>0</v>
      </c>
      <c r="AY185" s="550">
        <f>SUMIFS(용기수불기초자료!$D$3:$D$4794,용기수불기초자료!$B$3:$B$4794,A185,용기수불기초자료!$C$3:$C$4794,$AX$3)</f>
        <v>0</v>
      </c>
      <c r="AZ185" s="551">
        <f>SUMIFS(용기수불기초자료!$G$3:$G$4794,용기수불기초자료!$B$3:$B$4794,A185,용기수불기초자료!$C$3:$C$4794,$AX$3)</f>
        <v>0</v>
      </c>
      <c r="BA185" s="547">
        <f t="shared" si="1671"/>
        <v>0</v>
      </c>
      <c r="BB185" s="552">
        <v>0</v>
      </c>
      <c r="BC185" s="550">
        <f>SUMIFS(용기수불기초자료!$D$3:$D$4794,용기수불기초자료!$B$3:$B$4794,A185,용기수불기초자료!$C$3:$C$4794,$BB$3)</f>
        <v>0</v>
      </c>
      <c r="BD185" s="551">
        <f>SUMIFS(용기수불기초자료!$G$3:$G$4794,용기수불기초자료!$B$3:$B$4794,A185,용기수불기초자료!$C$3:$C$4794,$BB$3)</f>
        <v>0</v>
      </c>
      <c r="BE185" s="548">
        <f t="shared" si="1672"/>
        <v>0</v>
      </c>
      <c r="BF185" s="549">
        <v>0</v>
      </c>
      <c r="BG185" s="550">
        <f>SUMIFS(용기수불기초자료!$D$3:$D$4794,용기수불기초자료!$B$3:$B$4794,A185,용기수불기초자료!$C$3:$C$4794,$BF$3)</f>
        <v>0</v>
      </c>
      <c r="BH185" s="551">
        <f>SUMIFS(용기수불기초자료!$G$3:$G$4794,용기수불기초자료!$B$3:$B$4794,A185,용기수불기초자료!$C$3:$C$4794,$BF$3)</f>
        <v>0</v>
      </c>
      <c r="BI185" s="547">
        <f t="shared" si="1673"/>
        <v>0</v>
      </c>
      <c r="BJ185" s="552">
        <v>0</v>
      </c>
      <c r="BK185" s="550">
        <f>SUMIFS(용기수불기초자료!$D$3:$D$4794,용기수불기초자료!$B$3:$B$4794,A185,용기수불기초자료!$C$3:$C$4794,$BJ$3)</f>
        <v>0</v>
      </c>
      <c r="BL185" s="551">
        <f>SUMIFS(용기수불기초자료!$G$3:$G$4794,용기수불기초자료!$B$3:$B$4794,A185,용기수불기초자료!$C$3:$C$4794,$BJ$3)</f>
        <v>0</v>
      </c>
      <c r="BM185" s="548">
        <f t="shared" si="1674"/>
        <v>0</v>
      </c>
      <c r="BN185" s="552">
        <v>0</v>
      </c>
      <c r="BO185" s="550">
        <f>SUMIFS(용기수불기초자료!$D$3:$D$4794,용기수불기초자료!$B$3:$B$4794,A185,용기수불기초자료!$C$3:$C$4794,$BN$3)</f>
        <v>0</v>
      </c>
      <c r="BP185" s="551">
        <f>SUMIFS(용기수불기초자료!$G$3:$G$4794,용기수불기초자료!$B$3:$B$4794,A185,용기수불기초자료!$C$3:$C$4794,$BN$3)</f>
        <v>0</v>
      </c>
      <c r="BQ185" s="548">
        <f t="shared" si="1675"/>
        <v>0</v>
      </c>
      <c r="BR185" s="552">
        <v>0</v>
      </c>
      <c r="BS185" s="550">
        <f>SUMIFS(용기수불기초자료!$D$3:$D$4794,용기수불기초자료!$B$3:$B$4794,A185,용기수불기초자료!$C$3:$C$4794,$BR$3)</f>
        <v>0</v>
      </c>
      <c r="BT185" s="551">
        <f>SUMIFS(용기수불기초자료!$G$3:$G$4794,용기수불기초자료!$B$3:$B$4794,A185,용기수불기초자료!$C$3:$C$4794,$BR$3)</f>
        <v>0</v>
      </c>
      <c r="BU185" s="548">
        <f t="shared" si="1676"/>
        <v>0</v>
      </c>
      <c r="BV185" s="549">
        <v>0</v>
      </c>
      <c r="BW185" s="550">
        <f>SUMIFS(용기수불기초자료!$D$3:$D$4794,용기수불기초자료!$B$3:$B$4794,A185,용기수불기초자료!$C$3:$C$4794,$BV$3)</f>
        <v>0</v>
      </c>
      <c r="BX185" s="551">
        <f>SUMIFS(용기수불기초자료!$G$3:$G$4794,용기수불기초자료!$B$3:$B$4794,A185,용기수불기초자료!$C$3:$C$4794,$BV$3)</f>
        <v>0</v>
      </c>
      <c r="BY185" s="547">
        <f t="shared" si="1677"/>
        <v>0</v>
      </c>
      <c r="BZ185" s="552">
        <v>0</v>
      </c>
      <c r="CA185" s="550">
        <f>SUMIFS(용기수불기초자료!$D$3:$D$4794,용기수불기초자료!$B$3:$B$4794,A185,용기수불기초자료!$C$3:$C$4794,$BZ$3)</f>
        <v>0</v>
      </c>
      <c r="CB185" s="551">
        <f>SUMIFS(용기수불기초자료!$G$3:$G$4794,용기수불기초자료!$B$3:$B$4794,A185,용기수불기초자료!$C$3:$C$4794,$BZ$3)</f>
        <v>0</v>
      </c>
      <c r="CC185" s="548">
        <f t="shared" si="1678"/>
        <v>0</v>
      </c>
      <c r="CD185" s="552">
        <v>0</v>
      </c>
      <c r="CE185" s="550">
        <f>SUMIFS(용기수불기초자료!$D$3:$D$4794,용기수불기초자료!$B$3:$B$4794,A185,용기수불기초자료!$C$3:$C$4794,$CD$3)</f>
        <v>0</v>
      </c>
      <c r="CF185" s="551">
        <f>SUMIFS(용기수불기초자료!$G$3:$G$4794,용기수불기초자료!$B$3:$B$4794,A185,용기수불기초자료!$C$3:$C$4794,$CD$3)</f>
        <v>0</v>
      </c>
      <c r="CG185" s="548">
        <f t="shared" si="1679"/>
        <v>0</v>
      </c>
      <c r="CH185" s="552">
        <v>0</v>
      </c>
      <c r="CI185" s="550">
        <f>SUMIFS(용기수불기초자료!$D$3:$D$4794,용기수불기초자료!$B$3:$B$4794,A185,용기수불기초자료!$C$3:$C$4794,$CH$3)</f>
        <v>0</v>
      </c>
      <c r="CJ185" s="551">
        <f>SUMIFS(용기수불기초자료!$G$3:$G$4794,용기수불기초자료!$B$3:$B$4794,A185,용기수불기초자료!$C$3:$C$4794,$CH$3)</f>
        <v>0</v>
      </c>
      <c r="CK185" s="548">
        <f t="shared" si="1680"/>
        <v>0</v>
      </c>
      <c r="CL185" s="549">
        <v>0</v>
      </c>
      <c r="CM185" s="550">
        <f>SUMIFS(용기수불기초자료!$D$3:$D$4794,용기수불기초자료!$B$3:$B$4794,A185,용기수불기초자료!$C$3:$C$4794,$CL$3)</f>
        <v>0</v>
      </c>
      <c r="CN185" s="551">
        <f>SUMIFS(용기수불기초자료!$G$3:$G$4794,용기수불기초자료!$B$3:$B$4794,A185,용기수불기초자료!$C$3:$C$4794,$CL$3)</f>
        <v>0</v>
      </c>
      <c r="CO185" s="547">
        <f t="shared" si="1681"/>
        <v>0</v>
      </c>
      <c r="CP185" s="552">
        <v>0</v>
      </c>
      <c r="CQ185" s="550">
        <f>SUMIFS(용기수불기초자료!$D$3:$D$4794,용기수불기초자료!$B$3:$B$4794,A185,용기수불기초자료!$C$3:$C$4794,$CP$3)</f>
        <v>0</v>
      </c>
      <c r="CR185" s="551">
        <f>SUMIFS(용기수불기초자료!$G$3:$G$4794,용기수불기초자료!$B$3:$B$4794,A185,용기수불기초자료!$C$3:$C$4794,$CP$3)</f>
        <v>0</v>
      </c>
      <c r="CS185" s="548">
        <f t="shared" si="1682"/>
        <v>0</v>
      </c>
      <c r="CT185" s="549">
        <v>0</v>
      </c>
      <c r="CU185" s="550">
        <f>SUMIFS(용기수불기초자료!$D$3:$D$4794,용기수불기초자료!$B$3:$B$4794,A185,용기수불기초자료!$C$3:$C$4794,$CT$3)</f>
        <v>0</v>
      </c>
      <c r="CV185" s="551">
        <f>SUMIFS(용기수불기초자료!$G$3:$G$4794,용기수불기초자료!$B$3:$B$4794,A185,용기수불기초자료!$C$3:$C$4794,$CT$3)</f>
        <v>0</v>
      </c>
      <c r="CW185" s="547">
        <f t="shared" si="1683"/>
        <v>0</v>
      </c>
      <c r="CX185" s="552">
        <v>0</v>
      </c>
      <c r="CY185" s="550">
        <f>SUMIFS(용기수불기초자료!$D$3:$D$4794,용기수불기초자료!$B$3:$B$4794,A185,용기수불기초자료!$C$3:$C$4794,$CX$3)</f>
        <v>0</v>
      </c>
      <c r="CZ185" s="551">
        <f>SUMIFS(용기수불기초자료!$G$3:$G$4794,용기수불기초자료!$B$3:$B$4794,A185,용기수불기초자료!$C$3:$C$4794,$CX$3)</f>
        <v>0</v>
      </c>
      <c r="DA185" s="548">
        <f t="shared" si="1684"/>
        <v>0</v>
      </c>
      <c r="DB185" s="549">
        <v>0</v>
      </c>
      <c r="DC185" s="550">
        <f>SUMIFS(용기수불기초자료!$D$3:$D$4794,용기수불기초자료!$B$3:$B$4794,A185,용기수불기초자료!$C$3:$C$4794,$DB$3)</f>
        <v>0</v>
      </c>
      <c r="DD185" s="551">
        <f>SUMIFS(용기수불기초자료!$G$3:$G$4794,용기수불기초자료!$B$3:$B$4794,A185,용기수불기초자료!$C$3:$C$4794,$DB$3)</f>
        <v>0</v>
      </c>
      <c r="DE185" s="547">
        <f t="shared" si="1685"/>
        <v>0</v>
      </c>
      <c r="DF185" s="552">
        <v>0</v>
      </c>
      <c r="DG185" s="550">
        <f>SUMIFS(용기수불기초자료!$D$3:$D$4794,용기수불기초자료!$B$3:$B$4794,A185,용기수불기초자료!$C$3:$C$4794,$DF$3)</f>
        <v>0</v>
      </c>
      <c r="DH185" s="551">
        <f>SUMIFS(용기수불기초자료!$G$3:$G$4794,용기수불기초자료!$B$3:$B$4794,A185,용기수불기초자료!$C$3:$C$4794,$DF$3)</f>
        <v>0</v>
      </c>
      <c r="DI185" s="548">
        <f t="shared" si="1686"/>
        <v>0</v>
      </c>
      <c r="DJ185" s="552">
        <v>0</v>
      </c>
      <c r="DK185" s="550">
        <f>SUMIFS(용기수불기초자료!$D$3:$D$4794,용기수불기초자료!$B$3:$B$4794,A185,용기수불기초자료!$C$3:$C$4794,$DJ$3)</f>
        <v>0</v>
      </c>
      <c r="DL185" s="551">
        <f>SUMIFS(용기수불기초자료!$G$3:$G$4794,용기수불기초자료!$B$3:$B$4794,A185,용기수불기초자료!$C$3:$C$4794,$DJ$3)</f>
        <v>0</v>
      </c>
      <c r="DM185" s="548">
        <f t="shared" si="1687"/>
        <v>0</v>
      </c>
      <c r="DN185" s="552">
        <v>0</v>
      </c>
      <c r="DO185" s="550">
        <f>SUMIFS(용기수불기초자료!$D$3:$D$4794,용기수불기초자료!$B$3:$B$4794,A185,용기수불기초자료!$C$3:$C$4794,$DN$3)</f>
        <v>0</v>
      </c>
      <c r="DP185" s="551">
        <f>SUMIFS(용기수불기초자료!$G$3:$G$4794,용기수불기초자료!$B$3:$B$4794,A185,용기수불기초자료!$C$3:$C$4794,$DN$3)</f>
        <v>0</v>
      </c>
      <c r="DQ185" s="554">
        <f t="shared" si="1688"/>
        <v>0</v>
      </c>
      <c r="DR185" s="549">
        <v>0</v>
      </c>
      <c r="DS185" s="550">
        <f>SUMIFS(용기수불기초자료!$D$3:$D$4794,용기수불기초자료!$B$3:$B$4794,A185,용기수불기초자료!$C$3:$C$4794,$DR$3)</f>
        <v>0</v>
      </c>
      <c r="DT185" s="551">
        <f>SUMIFS(용기수불기초자료!$G$3:$G$4794,용기수불기초자료!$B$3:$B$4794,A185,용기수불기초자료!$C$3:$C$4794,$DR$3)</f>
        <v>0</v>
      </c>
      <c r="DU185" s="547">
        <f t="shared" si="1689"/>
        <v>0</v>
      </c>
      <c r="DV185" s="552">
        <v>0</v>
      </c>
      <c r="DW185" s="550">
        <f>SUMIFS(용기수불기초자료!$D$3:$D$4794,용기수불기초자료!$B$3:$B$4794,A185,용기수불기초자료!$C$3:$C$4794,$DV$3)</f>
        <v>0</v>
      </c>
      <c r="DX185" s="551">
        <f>SUMIFS(용기수불기초자료!$G$3:$G$4794,용기수불기초자료!$B$3:$B$4794,A185,용기수불기초자료!$C$3:$C$4794,$DV$3)</f>
        <v>0</v>
      </c>
      <c r="DY185" s="548">
        <f t="shared" si="1705"/>
        <v>0</v>
      </c>
      <c r="DZ185" s="549">
        <v>0</v>
      </c>
      <c r="EA185" s="550">
        <f>SUMIFS(용기수불기초자료!$D$3:$D$4794,용기수불기초자료!$B$3:$B$4794,A185,용기수불기초자료!$C$3:$C$4794,$DZ$3)</f>
        <v>0</v>
      </c>
      <c r="EB185" s="551">
        <f>SUMIFS(용기수불기초자료!$G$3:$G$4794,용기수불기초자료!$B$3:$B$4794,A185,용기수불기초자료!$C$3:$C$4794,$DZ$3)</f>
        <v>0</v>
      </c>
      <c r="EC185" s="547">
        <f t="shared" si="1690"/>
        <v>0</v>
      </c>
      <c r="ED185" s="552">
        <v>0</v>
      </c>
      <c r="EE185" s="550">
        <f>SUMIFS(용기수불기초자료!$D$3:$D$4794,용기수불기초자료!$B$3:$B$4794,A185,용기수불기초자료!$C$3:$C$4794,$ED$3)</f>
        <v>0</v>
      </c>
      <c r="EF185" s="551">
        <f>SUMIFS(용기수불기초자료!$G$3:$G$4794,용기수불기초자료!$B$3:$B$4794,A185,용기수불기초자료!$C$3:$C$4794,$ED$3)</f>
        <v>0</v>
      </c>
      <c r="EG185" s="548">
        <f t="shared" si="1691"/>
        <v>0</v>
      </c>
      <c r="EH185" s="552">
        <v>0</v>
      </c>
      <c r="EI185" s="550">
        <f>SUMIFS(용기수불기초자료!$D$3:$D$4794,용기수불기초자료!$B$3:$B$4794,A185,용기수불기초자료!$C$3:$C$4794,$EH$3)</f>
        <v>0</v>
      </c>
      <c r="EJ185" s="551">
        <f>SUMIFS(용기수불기초자료!$G$3:$G$4794,용기수불기초자료!$B$3:$B$4794,A185,용기수불기초자료!$C$3:$C$4794,$EH$3)</f>
        <v>0</v>
      </c>
      <c r="EK185" s="548">
        <f t="shared" si="1692"/>
        <v>0</v>
      </c>
      <c r="EL185" s="549">
        <v>0</v>
      </c>
      <c r="EM185" s="550">
        <f>SUMIFS(용기수불기초자료!$D$3:$D$4794,용기수불기초자료!$B$3:$B$4794,A185,용기수불기초자료!$C$3:$C$4794,$EL$3)</f>
        <v>0</v>
      </c>
      <c r="EN185" s="551">
        <f>SUMIFS(용기수불기초자료!$G$3:$G$4794,용기수불기초자료!$B$3:$B$4794,A185,용기수불기초자료!$C$3:$C$4794,$EL$3)</f>
        <v>0</v>
      </c>
      <c r="EO185" s="547">
        <f t="shared" si="1693"/>
        <v>0</v>
      </c>
      <c r="EP185" s="552">
        <v>0</v>
      </c>
      <c r="EQ185" s="550">
        <f>SUMIFS(용기수불기초자료!$D$3:$D$4794,용기수불기초자료!$B$3:$B$4794,A185,용기수불기초자료!$C$3:$C$4794,$EP$3)</f>
        <v>0</v>
      </c>
      <c r="ER185" s="551">
        <f>SUMIFS(용기수불기초자료!$G$3:$G$4794,용기수불기초자료!$B$3:$B$4794,A185,용기수불기초자료!$C$3:$C$4794,$EP$3)</f>
        <v>0</v>
      </c>
      <c r="ES185" s="548">
        <f t="shared" si="1694"/>
        <v>0</v>
      </c>
      <c r="ET185" s="552">
        <v>0</v>
      </c>
      <c r="EU185" s="550">
        <f>SUMIFS(용기수불기초자료!$D$3:$D$4794,용기수불기초자료!$B$3:$B$4794,A185,용기수불기초자료!$C$3:$C$4794,$ET$3)</f>
        <v>0</v>
      </c>
      <c r="EV185" s="551">
        <f>SUMIFS(용기수불기초자료!$G$3:$G$4794,용기수불기초자료!$B$3:$B$4794,A185,용기수불기초자료!$C$3:$C$4794,$ET$3)</f>
        <v>0</v>
      </c>
      <c r="EW185" s="548">
        <f t="shared" si="1695"/>
        <v>0</v>
      </c>
      <c r="EX185" s="552">
        <v>0</v>
      </c>
      <c r="EY185" s="550">
        <f>SUMIFS(용기수불기초자료!$D$3:$D$4794,용기수불기초자료!$B$3:$B$4794,A185,용기수불기초자료!$C$3:$C$4794,$EX$3)</f>
        <v>0</v>
      </c>
      <c r="EZ185" s="551">
        <f>SUMIFS(용기수불기초자료!$G$3:$G$4794,용기수불기초자료!$B$3:$B$4794,A185,용기수불기초자료!$C$3:$C$4794,$EX$3)</f>
        <v>0</v>
      </c>
      <c r="FA185" s="554">
        <f t="shared" si="1696"/>
        <v>0</v>
      </c>
      <c r="FB185" s="552">
        <v>0</v>
      </c>
      <c r="FC185" s="555">
        <f>SUMIFS(용기수불기초자료!$D$3:$D$4794,용기수불기초자료!$B$3:$B$4794,A185,용기수불기초자료!$C$3:$C$4794,$FB$3)</f>
        <v>0</v>
      </c>
      <c r="FD185" s="555">
        <f>SUMIFS(용기수불기초자료!$G$3:$G$4794,용기수불기초자료!$B$3:$B$4794,A185,용기수불기초자료!$C$3:$C$4794,$FB$3)</f>
        <v>0</v>
      </c>
      <c r="FE185" s="554">
        <f t="shared" si="1697"/>
        <v>0</v>
      </c>
      <c r="FF185" s="552">
        <v>0</v>
      </c>
      <c r="FG185" s="555">
        <f>SUMIFS(용기수불기초자료!$D$3:$D$4794,용기수불기초자료!$B$3:$B$4794,A185,용기수불기초자료!$C$3:$C$4794,$FF$3)</f>
        <v>0</v>
      </c>
      <c r="FH185" s="555">
        <f>SUMIFS(용기수불기초자료!$G$3:$G$4794,용기수불기초자료!$B$3:$B$4794,A185,용기수불기초자료!$C$3:$C$4794,$FF$3)</f>
        <v>0</v>
      </c>
      <c r="FI185" s="554">
        <f t="shared" si="1698"/>
        <v>0</v>
      </c>
      <c r="FJ185" s="552">
        <v>0</v>
      </c>
      <c r="FK185" s="555">
        <f>SUMIFS(용기수불기초자료!$D$3:$D$4794,용기수불기초자료!$B$3:$B$4794,$A185,용기수불기초자료!$C$3:$C$4794,$FJ$3)</f>
        <v>0</v>
      </c>
      <c r="FL185" s="555">
        <f>SUMIFS(용기수불기초자료!$G$3:$G$4794,용기수불기초자료!$B$3:$B$4794,$A185,용기수불기초자료!$C$3:$C$4794,$FJ$3)</f>
        <v>0</v>
      </c>
      <c r="FM185" s="554">
        <f t="shared" si="1699"/>
        <v>0</v>
      </c>
      <c r="FN185" s="552">
        <v>0</v>
      </c>
      <c r="FO185" s="555">
        <f>SUMIFS(용기수불기초자료!$D$3:$D$4794,용기수불기초자료!$B$3:$B$4794,$A185,용기수불기초자료!$C$3:$C$4794,$FN$3)</f>
        <v>0</v>
      </c>
      <c r="FP185" s="555">
        <f>SUMIFS(용기수불기초자료!$G$3:$G$4794,용기수불기초자료!$B$3:$B$4794,$A185,용기수불기초자료!$C$3:$C$4794,$FN$3)</f>
        <v>0</v>
      </c>
      <c r="FQ185" s="554">
        <f t="shared" si="1700"/>
        <v>0</v>
      </c>
      <c r="FR185" s="558">
        <v>0</v>
      </c>
      <c r="FS185" s="582">
        <f>SUMIF(기화기수불!$B$4:$B$628,A185,기화기수불!$D$4:$D$628)</f>
        <v>0</v>
      </c>
      <c r="FT185" s="582">
        <f>SUMIF(기화기수불!$B$4:$B$628,A185,기화기수불!$C$4:$C$628)</f>
        <v>0</v>
      </c>
      <c r="FU185" s="559">
        <f t="shared" si="1701"/>
        <v>0</v>
      </c>
      <c r="FW185" s="228"/>
    </row>
    <row r="186" spans="1:179" ht="17.25" thickBot="1" x14ac:dyDescent="0.35">
      <c r="A186" s="710" t="s">
        <v>1161</v>
      </c>
      <c r="B186" s="546">
        <f t="shared" si="920"/>
        <v>10</v>
      </c>
      <c r="C186" s="547">
        <f t="shared" si="921"/>
        <v>0</v>
      </c>
      <c r="D186" s="547">
        <f t="shared" si="922"/>
        <v>0</v>
      </c>
      <c r="E186" s="548">
        <f t="shared" si="923"/>
        <v>10</v>
      </c>
      <c r="F186" s="549">
        <v>2</v>
      </c>
      <c r="G186" s="550">
        <f>SUMIFS(용기수불기초자료!$D$3:$D$4794,용기수불기초자료!$B$3:$B$4794,A186,용기수불기초자료!$C$3:$C$4794,$F$3)</f>
        <v>0</v>
      </c>
      <c r="H186" s="551">
        <f>SUMIFS(용기수불기초자료!$G$3:$G$4794,용기수불기초자료!$B$3:$B$4794,A186,용기수불기초자료!$C$3:$C$4794,$F$3)</f>
        <v>0</v>
      </c>
      <c r="I186" s="547">
        <f t="shared" si="1702"/>
        <v>2</v>
      </c>
      <c r="J186" s="552">
        <v>0</v>
      </c>
      <c r="K186" s="550">
        <f>SUMIFS(용기수불기초자료!$D$3:$D$4794,용기수불기초자료!$B$3:$B$4794,A186,용기수불기초자료!$C$3:$C$4794,$J$3)</f>
        <v>0</v>
      </c>
      <c r="L186" s="551">
        <f>SUMIFS(용기수불기초자료!$G$3:$G$4794,용기수불기초자료!$B$3:$B$4794,A186,용기수불기초자료!$C$3:$C$4794,$J$3)</f>
        <v>0</v>
      </c>
      <c r="M186" s="548">
        <f t="shared" si="1663"/>
        <v>0</v>
      </c>
      <c r="N186" s="549">
        <v>0</v>
      </c>
      <c r="O186" s="550">
        <f>SUMIFS(용기수불기초자료!$D$3:$D$4794,용기수불기초자료!$B$3:$B$4794,A186,용기수불기초자료!$C$3:$C$4794,$N$3)</f>
        <v>0</v>
      </c>
      <c r="P186" s="551">
        <f>SUMIFS(용기수불기초자료!$G$3:$G$4794,용기수불기초자료!$B$3:$B$4794,A186,용기수불기초자료!$C$3:$C$4794,$N$3)</f>
        <v>0</v>
      </c>
      <c r="Q186" s="547">
        <f t="shared" si="1664"/>
        <v>0</v>
      </c>
      <c r="R186" s="552">
        <v>0</v>
      </c>
      <c r="S186" s="551">
        <f>SUMIFS(용기수불기초자료!$D$3:$D$4794,용기수불기초자료!$B$3:$B$4794,A186,용기수불기초자료!$C$3:$C$4794,$R$3)</f>
        <v>0</v>
      </c>
      <c r="T186" s="551">
        <f>SUMIFS(용기수불기초자료!$G$3:$G$4794,용기수불기초자료!$B$3:$B$4794,A186,용기수불기초자료!$C$3:$C$4794,$R$3)</f>
        <v>0</v>
      </c>
      <c r="U186" s="548">
        <f t="shared" si="1665"/>
        <v>0</v>
      </c>
      <c r="V186" s="549">
        <v>0</v>
      </c>
      <c r="W186" s="551">
        <f>SUMIFS(용기수불기초자료!$D$3:$D$4794,용기수불기초자료!$B$3:$B$4794,A186,용기수불기초자료!$C$3:$C$4794,$V$3)</f>
        <v>0</v>
      </c>
      <c r="X186" s="551">
        <f>SUMIFS(용기수불기초자료!$G$3:$G$4794,용기수불기초자료!$B$3:$B$4794,A186,용기수불기초자료!$C$3:$C$4794,$V$3)</f>
        <v>0</v>
      </c>
      <c r="Y186" s="547">
        <f t="shared" si="1666"/>
        <v>0</v>
      </c>
      <c r="Z186" s="552">
        <v>0</v>
      </c>
      <c r="AA186" s="551">
        <f>SUMIFS(용기수불기초자료!$D$3:$D$4794,용기수불기초자료!$B$3:$B$4794,A186,용기수불기초자료!$C$3:$C$4794,$Z$3)</f>
        <v>0</v>
      </c>
      <c r="AB186" s="551">
        <f>SUMIFS(용기수불기초자료!$G$3:$G$4794,용기수불기초자료!$B$3:$B$4794,A186,용기수불기초자료!$C$3:$C$4794,$Z$3)</f>
        <v>0</v>
      </c>
      <c r="AC186" s="548">
        <f t="shared" si="1667"/>
        <v>0</v>
      </c>
      <c r="AD186" s="552">
        <v>0</v>
      </c>
      <c r="AE186" s="551">
        <f>SUMIFS(용기수불기초자료!$D$3:$D$4794,용기수불기초자료!$B$3:$B$4794,A186,용기수불기초자료!$C$3:$C$4794,$AD$3)</f>
        <v>0</v>
      </c>
      <c r="AF186" s="551">
        <f>SUMIFS(용기수불기초자료!$G$3:$G$4794,용기수불기초자료!$B$3:$B$4794,A186,용기수불기초자료!$C$3:$C$4794,$AD$3)</f>
        <v>0</v>
      </c>
      <c r="AG186" s="548">
        <f t="shared" si="1668"/>
        <v>0</v>
      </c>
      <c r="AH186" s="549">
        <v>6</v>
      </c>
      <c r="AI186" s="551">
        <f>SUMIFS(용기수불기초자료!$D$3:$D$4794,용기수불기초자료!$B$3:$B$4794,A186,용기수불기초자료!$C$3:$C$4794,$AH$3)</f>
        <v>0</v>
      </c>
      <c r="AJ186" s="551">
        <f>SUMIFS(용기수불기초자료!$G$3:$G$4794,용기수불기초자료!$B$3:$B$4794,A186,용기수불기초자료!$C$3:$C$4794,$AH$3)</f>
        <v>0</v>
      </c>
      <c r="AK186" s="547">
        <f t="shared" si="1703"/>
        <v>6</v>
      </c>
      <c r="AL186" s="552">
        <v>0</v>
      </c>
      <c r="AM186" s="551">
        <f>SUMIFS(용기수불기초자료!$D$3:$D$4794,용기수불기초자료!$B$3:$B$4794,A186,용기수불기초자료!$C$3:$C$4794,$AL$3)</f>
        <v>0</v>
      </c>
      <c r="AN186" s="551">
        <f>SUMIFS(용기수불기초자료!$G$3:$G$4794,용기수불기초자료!$B$3:$B$4794,A186,용기수불기초자료!$C$3:$C$4794,$AL$3)</f>
        <v>0</v>
      </c>
      <c r="AO186" s="548">
        <f t="shared" si="1669"/>
        <v>0</v>
      </c>
      <c r="AP186" s="552">
        <v>0</v>
      </c>
      <c r="AQ186" s="551">
        <f>SUMIFS(용기수불기초자료!$D$3:$D$4794,용기수불기초자료!$B$3:$B$4794,A186,용기수불기초자료!$C$3:$C$4794,$AP$3)</f>
        <v>0</v>
      </c>
      <c r="AR186" s="551">
        <f>SUMIFS(용기수불기초자료!$G$3:$G$4794,용기수불기초자료!$B$3:$B$4794,A186,용기수불기초자료!$C$3:$C$4794,$AP$3)</f>
        <v>0</v>
      </c>
      <c r="AS186" s="548">
        <f t="shared" si="1670"/>
        <v>0</v>
      </c>
      <c r="AT186" s="552">
        <v>2</v>
      </c>
      <c r="AU186" s="551">
        <f>SUMIFS(용기수불기초자료!$D$3:$D$4794,용기수불기초자료!$B$3:$B$4794,A186,용기수불기초자료!$C$3:$C$4794,$AT$3)</f>
        <v>0</v>
      </c>
      <c r="AV186" s="551">
        <f>SUMIFS(용기수불기초자료!$G$3:$G$4794,용기수불기초자료!$B$3:$B$4794,A186,용기수불기초자료!$C$3:$C$4794,$AT$3)</f>
        <v>0</v>
      </c>
      <c r="AW186" s="548">
        <f t="shared" si="1704"/>
        <v>2</v>
      </c>
      <c r="AX186" s="549">
        <v>0</v>
      </c>
      <c r="AY186" s="550">
        <f>SUMIFS(용기수불기초자료!$D$3:$D$4794,용기수불기초자료!$B$3:$B$4794,A186,용기수불기초자료!$C$3:$C$4794,$AX$3)</f>
        <v>0</v>
      </c>
      <c r="AZ186" s="551">
        <f>SUMIFS(용기수불기초자료!$G$3:$G$4794,용기수불기초자료!$B$3:$B$4794,A186,용기수불기초자료!$C$3:$C$4794,$AX$3)</f>
        <v>0</v>
      </c>
      <c r="BA186" s="547">
        <f t="shared" si="1671"/>
        <v>0</v>
      </c>
      <c r="BB186" s="552">
        <v>0</v>
      </c>
      <c r="BC186" s="550">
        <f>SUMIFS(용기수불기초자료!$D$3:$D$4794,용기수불기초자료!$B$3:$B$4794,A186,용기수불기초자료!$C$3:$C$4794,$BB$3)</f>
        <v>0</v>
      </c>
      <c r="BD186" s="551">
        <f>SUMIFS(용기수불기초자료!$G$3:$G$4794,용기수불기초자료!$B$3:$B$4794,A186,용기수불기초자료!$C$3:$C$4794,$BB$3)</f>
        <v>0</v>
      </c>
      <c r="BE186" s="548">
        <f t="shared" si="1672"/>
        <v>0</v>
      </c>
      <c r="BF186" s="549">
        <v>0</v>
      </c>
      <c r="BG186" s="550">
        <f>SUMIFS(용기수불기초자료!$D$3:$D$4794,용기수불기초자료!$B$3:$B$4794,A186,용기수불기초자료!$C$3:$C$4794,$BF$3)</f>
        <v>0</v>
      </c>
      <c r="BH186" s="551">
        <f>SUMIFS(용기수불기초자료!$G$3:$G$4794,용기수불기초자료!$B$3:$B$4794,A186,용기수불기초자료!$C$3:$C$4794,$BF$3)</f>
        <v>0</v>
      </c>
      <c r="BI186" s="547">
        <f t="shared" si="1673"/>
        <v>0</v>
      </c>
      <c r="BJ186" s="552">
        <v>0</v>
      </c>
      <c r="BK186" s="550">
        <f>SUMIFS(용기수불기초자료!$D$3:$D$4794,용기수불기초자료!$B$3:$B$4794,A186,용기수불기초자료!$C$3:$C$4794,$BJ$3)</f>
        <v>0</v>
      </c>
      <c r="BL186" s="551">
        <f>SUMIFS(용기수불기초자료!$G$3:$G$4794,용기수불기초자료!$B$3:$B$4794,A186,용기수불기초자료!$C$3:$C$4794,$BJ$3)</f>
        <v>0</v>
      </c>
      <c r="BM186" s="548">
        <f t="shared" si="1674"/>
        <v>0</v>
      </c>
      <c r="BN186" s="552">
        <v>0</v>
      </c>
      <c r="BO186" s="550">
        <f>SUMIFS(용기수불기초자료!$D$3:$D$4794,용기수불기초자료!$B$3:$B$4794,A186,용기수불기초자료!$C$3:$C$4794,$BN$3)</f>
        <v>0</v>
      </c>
      <c r="BP186" s="551">
        <f>SUMIFS(용기수불기초자료!$G$3:$G$4794,용기수불기초자료!$B$3:$B$4794,A186,용기수불기초자료!$C$3:$C$4794,$BN$3)</f>
        <v>0</v>
      </c>
      <c r="BQ186" s="548">
        <f t="shared" si="1675"/>
        <v>0</v>
      </c>
      <c r="BR186" s="552">
        <v>0</v>
      </c>
      <c r="BS186" s="550">
        <f>SUMIFS(용기수불기초자료!$D$3:$D$4794,용기수불기초자료!$B$3:$B$4794,A186,용기수불기초자료!$C$3:$C$4794,$BR$3)</f>
        <v>0</v>
      </c>
      <c r="BT186" s="551">
        <f>SUMIFS(용기수불기초자료!$G$3:$G$4794,용기수불기초자료!$B$3:$B$4794,A186,용기수불기초자료!$C$3:$C$4794,$BR$3)</f>
        <v>0</v>
      </c>
      <c r="BU186" s="548">
        <f t="shared" si="1676"/>
        <v>0</v>
      </c>
      <c r="BV186" s="549">
        <v>0</v>
      </c>
      <c r="BW186" s="550">
        <f>SUMIFS(용기수불기초자료!$D$3:$D$4794,용기수불기초자료!$B$3:$B$4794,A186,용기수불기초자료!$C$3:$C$4794,$BV$3)</f>
        <v>0</v>
      </c>
      <c r="BX186" s="551">
        <f>SUMIFS(용기수불기초자료!$G$3:$G$4794,용기수불기초자료!$B$3:$B$4794,A186,용기수불기초자료!$C$3:$C$4794,$BV$3)</f>
        <v>0</v>
      </c>
      <c r="BY186" s="547">
        <f t="shared" si="1677"/>
        <v>0</v>
      </c>
      <c r="BZ186" s="552">
        <v>0</v>
      </c>
      <c r="CA186" s="550">
        <f>SUMIFS(용기수불기초자료!$D$3:$D$4794,용기수불기초자료!$B$3:$B$4794,A186,용기수불기초자료!$C$3:$C$4794,$BZ$3)</f>
        <v>0</v>
      </c>
      <c r="CB186" s="551">
        <f>SUMIFS(용기수불기초자료!$G$3:$G$4794,용기수불기초자료!$B$3:$B$4794,A186,용기수불기초자료!$C$3:$C$4794,$BZ$3)</f>
        <v>0</v>
      </c>
      <c r="CC186" s="548">
        <f t="shared" si="1678"/>
        <v>0</v>
      </c>
      <c r="CD186" s="552">
        <v>0</v>
      </c>
      <c r="CE186" s="550">
        <f>SUMIFS(용기수불기초자료!$D$3:$D$4794,용기수불기초자료!$B$3:$B$4794,A186,용기수불기초자료!$C$3:$C$4794,$CD$3)</f>
        <v>0</v>
      </c>
      <c r="CF186" s="551">
        <f>SUMIFS(용기수불기초자료!$G$3:$G$4794,용기수불기초자료!$B$3:$B$4794,A186,용기수불기초자료!$C$3:$C$4794,$CD$3)</f>
        <v>0</v>
      </c>
      <c r="CG186" s="548">
        <f t="shared" si="1679"/>
        <v>0</v>
      </c>
      <c r="CH186" s="552">
        <v>0</v>
      </c>
      <c r="CI186" s="550">
        <f>SUMIFS(용기수불기초자료!$D$3:$D$4794,용기수불기초자료!$B$3:$B$4794,A186,용기수불기초자료!$C$3:$C$4794,$CH$3)</f>
        <v>0</v>
      </c>
      <c r="CJ186" s="551">
        <f>SUMIFS(용기수불기초자료!$G$3:$G$4794,용기수불기초자료!$B$3:$B$4794,A186,용기수불기초자료!$C$3:$C$4794,$CH$3)</f>
        <v>0</v>
      </c>
      <c r="CK186" s="548">
        <f t="shared" si="1680"/>
        <v>0</v>
      </c>
      <c r="CL186" s="549">
        <v>0</v>
      </c>
      <c r="CM186" s="550">
        <f>SUMIFS(용기수불기초자료!$D$3:$D$4794,용기수불기초자료!$B$3:$B$4794,A186,용기수불기초자료!$C$3:$C$4794,$CL$3)</f>
        <v>0</v>
      </c>
      <c r="CN186" s="551">
        <f>SUMIFS(용기수불기초자료!$G$3:$G$4794,용기수불기초자료!$B$3:$B$4794,A186,용기수불기초자료!$C$3:$C$4794,$CL$3)</f>
        <v>0</v>
      </c>
      <c r="CO186" s="547">
        <f t="shared" si="1681"/>
        <v>0</v>
      </c>
      <c r="CP186" s="552">
        <v>0</v>
      </c>
      <c r="CQ186" s="550">
        <f>SUMIFS(용기수불기초자료!$D$3:$D$4794,용기수불기초자료!$B$3:$B$4794,A186,용기수불기초자료!$C$3:$C$4794,$CP$3)</f>
        <v>0</v>
      </c>
      <c r="CR186" s="551">
        <f>SUMIFS(용기수불기초자료!$G$3:$G$4794,용기수불기초자료!$B$3:$B$4794,A186,용기수불기초자료!$C$3:$C$4794,$CP$3)</f>
        <v>0</v>
      </c>
      <c r="CS186" s="548">
        <f t="shared" si="1682"/>
        <v>0</v>
      </c>
      <c r="CT186" s="549">
        <v>0</v>
      </c>
      <c r="CU186" s="550">
        <f>SUMIFS(용기수불기초자료!$D$3:$D$4794,용기수불기초자료!$B$3:$B$4794,A186,용기수불기초자료!$C$3:$C$4794,$CT$3)</f>
        <v>0</v>
      </c>
      <c r="CV186" s="551">
        <f>SUMIFS(용기수불기초자료!$G$3:$G$4794,용기수불기초자료!$B$3:$B$4794,A186,용기수불기초자료!$C$3:$C$4794,$CT$3)</f>
        <v>0</v>
      </c>
      <c r="CW186" s="547">
        <f t="shared" si="1683"/>
        <v>0</v>
      </c>
      <c r="CX186" s="552">
        <v>0</v>
      </c>
      <c r="CY186" s="550">
        <f>SUMIFS(용기수불기초자료!$D$3:$D$4794,용기수불기초자료!$B$3:$B$4794,A186,용기수불기초자료!$C$3:$C$4794,$CX$3)</f>
        <v>0</v>
      </c>
      <c r="CZ186" s="551">
        <f>SUMIFS(용기수불기초자료!$G$3:$G$4794,용기수불기초자료!$B$3:$B$4794,A186,용기수불기초자료!$C$3:$C$4794,$CX$3)</f>
        <v>0</v>
      </c>
      <c r="DA186" s="548">
        <f t="shared" si="1684"/>
        <v>0</v>
      </c>
      <c r="DB186" s="549">
        <v>0</v>
      </c>
      <c r="DC186" s="550">
        <f>SUMIFS(용기수불기초자료!$D$3:$D$4794,용기수불기초자료!$B$3:$B$4794,A186,용기수불기초자료!$C$3:$C$4794,$DB$3)</f>
        <v>0</v>
      </c>
      <c r="DD186" s="551">
        <f>SUMIFS(용기수불기초자료!$G$3:$G$4794,용기수불기초자료!$B$3:$B$4794,A186,용기수불기초자료!$C$3:$C$4794,$DB$3)</f>
        <v>0</v>
      </c>
      <c r="DE186" s="547">
        <f t="shared" si="1685"/>
        <v>0</v>
      </c>
      <c r="DF186" s="552">
        <v>0</v>
      </c>
      <c r="DG186" s="550">
        <f>SUMIFS(용기수불기초자료!$D$3:$D$4794,용기수불기초자료!$B$3:$B$4794,A186,용기수불기초자료!$C$3:$C$4794,$DF$3)</f>
        <v>0</v>
      </c>
      <c r="DH186" s="551">
        <f>SUMIFS(용기수불기초자료!$G$3:$G$4794,용기수불기초자료!$B$3:$B$4794,A186,용기수불기초자료!$C$3:$C$4794,$DF$3)</f>
        <v>0</v>
      </c>
      <c r="DI186" s="548">
        <f t="shared" si="1686"/>
        <v>0</v>
      </c>
      <c r="DJ186" s="552">
        <v>0</v>
      </c>
      <c r="DK186" s="550">
        <f>SUMIFS(용기수불기초자료!$D$3:$D$4794,용기수불기초자료!$B$3:$B$4794,A186,용기수불기초자료!$C$3:$C$4794,$DJ$3)</f>
        <v>0</v>
      </c>
      <c r="DL186" s="551">
        <f>SUMIFS(용기수불기초자료!$G$3:$G$4794,용기수불기초자료!$B$3:$B$4794,A186,용기수불기초자료!$C$3:$C$4794,$DJ$3)</f>
        <v>0</v>
      </c>
      <c r="DM186" s="548">
        <f t="shared" si="1687"/>
        <v>0</v>
      </c>
      <c r="DN186" s="552">
        <v>0</v>
      </c>
      <c r="DO186" s="550">
        <f>SUMIFS(용기수불기초자료!$D$3:$D$4794,용기수불기초자료!$B$3:$B$4794,A186,용기수불기초자료!$C$3:$C$4794,$DN$3)</f>
        <v>0</v>
      </c>
      <c r="DP186" s="551">
        <f>SUMIFS(용기수불기초자료!$G$3:$G$4794,용기수불기초자료!$B$3:$B$4794,A186,용기수불기초자료!$C$3:$C$4794,$DN$3)</f>
        <v>0</v>
      </c>
      <c r="DQ186" s="554">
        <f t="shared" si="1688"/>
        <v>0</v>
      </c>
      <c r="DR186" s="549">
        <v>0</v>
      </c>
      <c r="DS186" s="550">
        <f>SUMIFS(용기수불기초자료!$D$3:$D$4794,용기수불기초자료!$B$3:$B$4794,A186,용기수불기초자료!$C$3:$C$4794,$DR$3)</f>
        <v>0</v>
      </c>
      <c r="DT186" s="551">
        <f>SUMIFS(용기수불기초자료!$G$3:$G$4794,용기수불기초자료!$B$3:$B$4794,A186,용기수불기초자료!$C$3:$C$4794,$DR$3)</f>
        <v>0</v>
      </c>
      <c r="DU186" s="547">
        <f t="shared" si="1689"/>
        <v>0</v>
      </c>
      <c r="DV186" s="552">
        <v>0</v>
      </c>
      <c r="DW186" s="550">
        <f>SUMIFS(용기수불기초자료!$D$3:$D$4794,용기수불기초자료!$B$3:$B$4794,A186,용기수불기초자료!$C$3:$C$4794,$DV$3)</f>
        <v>0</v>
      </c>
      <c r="DX186" s="551">
        <f>SUMIFS(용기수불기초자료!$G$3:$G$4794,용기수불기초자료!$B$3:$B$4794,A186,용기수불기초자료!$C$3:$C$4794,$DV$3)</f>
        <v>0</v>
      </c>
      <c r="DY186" s="548">
        <f t="shared" si="1705"/>
        <v>0</v>
      </c>
      <c r="DZ186" s="549">
        <v>0</v>
      </c>
      <c r="EA186" s="550">
        <f>SUMIFS(용기수불기초자료!$D$3:$D$4794,용기수불기초자료!$B$3:$B$4794,A186,용기수불기초자료!$C$3:$C$4794,$DZ$3)</f>
        <v>0</v>
      </c>
      <c r="EB186" s="551">
        <f>SUMIFS(용기수불기초자료!$G$3:$G$4794,용기수불기초자료!$B$3:$B$4794,A186,용기수불기초자료!$C$3:$C$4794,$DZ$3)</f>
        <v>0</v>
      </c>
      <c r="EC186" s="547">
        <f t="shared" si="1690"/>
        <v>0</v>
      </c>
      <c r="ED186" s="552">
        <v>0</v>
      </c>
      <c r="EE186" s="550">
        <f>SUMIFS(용기수불기초자료!$D$3:$D$4794,용기수불기초자료!$B$3:$B$4794,A186,용기수불기초자료!$C$3:$C$4794,$ED$3)</f>
        <v>0</v>
      </c>
      <c r="EF186" s="551">
        <f>SUMIFS(용기수불기초자료!$G$3:$G$4794,용기수불기초자료!$B$3:$B$4794,A186,용기수불기초자료!$C$3:$C$4794,$ED$3)</f>
        <v>0</v>
      </c>
      <c r="EG186" s="548">
        <f t="shared" si="1691"/>
        <v>0</v>
      </c>
      <c r="EH186" s="552">
        <v>0</v>
      </c>
      <c r="EI186" s="550">
        <f>SUMIFS(용기수불기초자료!$D$3:$D$4794,용기수불기초자료!$B$3:$B$4794,A186,용기수불기초자료!$C$3:$C$4794,$EH$3)</f>
        <v>0</v>
      </c>
      <c r="EJ186" s="551">
        <f>SUMIFS(용기수불기초자료!$G$3:$G$4794,용기수불기초자료!$B$3:$B$4794,A186,용기수불기초자료!$C$3:$C$4794,$EH$3)</f>
        <v>0</v>
      </c>
      <c r="EK186" s="548">
        <f t="shared" si="1692"/>
        <v>0</v>
      </c>
      <c r="EL186" s="549">
        <v>0</v>
      </c>
      <c r="EM186" s="550">
        <f>SUMIFS(용기수불기초자료!$D$3:$D$4794,용기수불기초자료!$B$3:$B$4794,A186,용기수불기초자료!$C$3:$C$4794,$EL$3)</f>
        <v>0</v>
      </c>
      <c r="EN186" s="551">
        <f>SUMIFS(용기수불기초자료!$G$3:$G$4794,용기수불기초자료!$B$3:$B$4794,A186,용기수불기초자료!$C$3:$C$4794,$EL$3)</f>
        <v>0</v>
      </c>
      <c r="EO186" s="547">
        <f t="shared" si="1693"/>
        <v>0</v>
      </c>
      <c r="EP186" s="552">
        <v>0</v>
      </c>
      <c r="EQ186" s="550">
        <f>SUMIFS(용기수불기초자료!$D$3:$D$4794,용기수불기초자료!$B$3:$B$4794,A186,용기수불기초자료!$C$3:$C$4794,$EP$3)</f>
        <v>0</v>
      </c>
      <c r="ER186" s="551">
        <f>SUMIFS(용기수불기초자료!$G$3:$G$4794,용기수불기초자료!$B$3:$B$4794,A186,용기수불기초자료!$C$3:$C$4794,$EP$3)</f>
        <v>0</v>
      </c>
      <c r="ES186" s="548">
        <f t="shared" si="1694"/>
        <v>0</v>
      </c>
      <c r="ET186" s="552">
        <v>0</v>
      </c>
      <c r="EU186" s="550">
        <f>SUMIFS(용기수불기초자료!$D$3:$D$4794,용기수불기초자료!$B$3:$B$4794,A186,용기수불기초자료!$C$3:$C$4794,$ET$3)</f>
        <v>0</v>
      </c>
      <c r="EV186" s="551">
        <f>SUMIFS(용기수불기초자료!$G$3:$G$4794,용기수불기초자료!$B$3:$B$4794,A186,용기수불기초자료!$C$3:$C$4794,$ET$3)</f>
        <v>0</v>
      </c>
      <c r="EW186" s="548">
        <f t="shared" si="1695"/>
        <v>0</v>
      </c>
      <c r="EX186" s="552">
        <v>0</v>
      </c>
      <c r="EY186" s="550">
        <f>SUMIFS(용기수불기초자료!$D$3:$D$4794,용기수불기초자료!$B$3:$B$4794,A186,용기수불기초자료!$C$3:$C$4794,$EX$3)</f>
        <v>0</v>
      </c>
      <c r="EZ186" s="551">
        <f>SUMIFS(용기수불기초자료!$G$3:$G$4794,용기수불기초자료!$B$3:$B$4794,A186,용기수불기초자료!$C$3:$C$4794,$EX$3)</f>
        <v>0</v>
      </c>
      <c r="FA186" s="554">
        <f t="shared" si="1696"/>
        <v>0</v>
      </c>
      <c r="FB186" s="552">
        <v>0</v>
      </c>
      <c r="FC186" s="555">
        <f>SUMIFS(용기수불기초자료!$D$3:$D$4794,용기수불기초자료!$B$3:$B$4794,A186,용기수불기초자료!$C$3:$C$4794,$FB$3)</f>
        <v>0</v>
      </c>
      <c r="FD186" s="555">
        <f>SUMIFS(용기수불기초자료!$G$3:$G$4794,용기수불기초자료!$B$3:$B$4794,A186,용기수불기초자료!$C$3:$C$4794,$FB$3)</f>
        <v>0</v>
      </c>
      <c r="FE186" s="554">
        <f t="shared" si="1697"/>
        <v>0</v>
      </c>
      <c r="FF186" s="552">
        <v>0</v>
      </c>
      <c r="FG186" s="555">
        <f>SUMIFS(용기수불기초자료!$D$3:$D$4794,용기수불기초자료!$B$3:$B$4794,A186,용기수불기초자료!$C$3:$C$4794,$FF$3)</f>
        <v>0</v>
      </c>
      <c r="FH186" s="555">
        <f>SUMIFS(용기수불기초자료!$G$3:$G$4794,용기수불기초자료!$B$3:$B$4794,A186,용기수불기초자료!$C$3:$C$4794,$FF$3)</f>
        <v>0</v>
      </c>
      <c r="FI186" s="554">
        <f t="shared" si="1698"/>
        <v>0</v>
      </c>
      <c r="FJ186" s="552">
        <v>0</v>
      </c>
      <c r="FK186" s="555">
        <f>SUMIFS(용기수불기초자료!$D$3:$D$4794,용기수불기초자료!$B$3:$B$4794,$A186,용기수불기초자료!$C$3:$C$4794,$FJ$3)</f>
        <v>0</v>
      </c>
      <c r="FL186" s="555">
        <f>SUMIFS(용기수불기초자료!$G$3:$G$4794,용기수불기초자료!$B$3:$B$4794,$A186,용기수불기초자료!$C$3:$C$4794,$FJ$3)</f>
        <v>0</v>
      </c>
      <c r="FM186" s="554">
        <f t="shared" si="1699"/>
        <v>0</v>
      </c>
      <c r="FN186" s="552">
        <v>0</v>
      </c>
      <c r="FO186" s="555">
        <f>SUMIFS(용기수불기초자료!$D$3:$D$4794,용기수불기초자료!$B$3:$B$4794,$A186,용기수불기초자료!$C$3:$C$4794,$FN$3)</f>
        <v>0</v>
      </c>
      <c r="FP186" s="555">
        <f>SUMIFS(용기수불기초자료!$G$3:$G$4794,용기수불기초자료!$B$3:$B$4794,$A186,용기수불기초자료!$C$3:$C$4794,$FN$3)</f>
        <v>0</v>
      </c>
      <c r="FQ186" s="554">
        <f t="shared" si="1700"/>
        <v>0</v>
      </c>
      <c r="FR186" s="558">
        <v>0</v>
      </c>
      <c r="FS186" s="582">
        <f>SUMIF(기화기수불!$B$4:$B$628,A186,기화기수불!$D$4:$D$628)</f>
        <v>0</v>
      </c>
      <c r="FT186" s="582">
        <f>SUMIF(기화기수불!$B$4:$B$628,A186,기화기수불!$C$4:$C$628)</f>
        <v>0</v>
      </c>
      <c r="FU186" s="559">
        <f t="shared" si="1701"/>
        <v>0</v>
      </c>
      <c r="FW186" s="228"/>
    </row>
    <row r="187" spans="1:179" x14ac:dyDescent="0.3">
      <c r="A187" s="949" t="s">
        <v>1184</v>
      </c>
      <c r="B187" s="781">
        <f t="shared" si="920"/>
        <v>67</v>
      </c>
      <c r="C187" s="782">
        <f t="shared" si="921"/>
        <v>90</v>
      </c>
      <c r="D187" s="782">
        <f t="shared" si="922"/>
        <v>92</v>
      </c>
      <c r="E187" s="783">
        <f t="shared" si="923"/>
        <v>65</v>
      </c>
      <c r="F187" s="549">
        <v>11</v>
      </c>
      <c r="G187" s="550">
        <f>SUMIFS(용기수불기초자료!$D$3:$D$4794,용기수불기초자료!$B$3:$B$4794,A187,용기수불기초자료!$C$3:$C$4794,$F$3)</f>
        <v>8</v>
      </c>
      <c r="H187" s="551">
        <f>SUMIFS(용기수불기초자료!$G$3:$G$4794,용기수불기초자료!$B$3:$B$4794,A187,용기수불기초자료!$C$3:$C$4794,$F$3)</f>
        <v>8</v>
      </c>
      <c r="I187" s="547">
        <f>F187+G187-H187</f>
        <v>11</v>
      </c>
      <c r="J187" s="552">
        <v>0</v>
      </c>
      <c r="K187" s="550">
        <f>SUMIFS(용기수불기초자료!$D$3:$D$4794,용기수불기초자료!$B$3:$B$4794,A187,용기수불기초자료!$C$3:$C$4794,$J$3)</f>
        <v>0</v>
      </c>
      <c r="L187" s="551">
        <f>SUMIFS(용기수불기초자료!$G$3:$G$4794,용기수불기초자료!$B$3:$B$4794,A187,용기수불기초자료!$C$3:$C$4794,$J$3)</f>
        <v>0</v>
      </c>
      <c r="M187" s="548">
        <f t="shared" ref="M187:M189" si="1706">J187+K187-L187</f>
        <v>0</v>
      </c>
      <c r="N187" s="549">
        <v>1</v>
      </c>
      <c r="O187" s="550">
        <f>SUMIFS(용기수불기초자료!$D$3:$D$4794,용기수불기초자료!$B$3:$B$4794,A187,용기수불기초자료!$C$3:$C$4794,$N$3)</f>
        <v>0</v>
      </c>
      <c r="P187" s="551">
        <f>SUMIFS(용기수불기초자료!$G$3:$G$4794,용기수불기초자료!$B$3:$B$4794,A187,용기수불기초자료!$C$3:$C$4794,$N$3)</f>
        <v>0</v>
      </c>
      <c r="Q187" s="547">
        <f>N187+O187-P187</f>
        <v>1</v>
      </c>
      <c r="R187" s="552">
        <v>0</v>
      </c>
      <c r="S187" s="551">
        <f>SUMIFS(용기수불기초자료!$D$3:$D$4794,용기수불기초자료!$B$3:$B$4794,A187,용기수불기초자료!$C$3:$C$4794,$R$3)</f>
        <v>0</v>
      </c>
      <c r="T187" s="551">
        <f>SUMIFS(용기수불기초자료!$G$3:$G$4794,용기수불기초자료!$B$3:$B$4794,A187,용기수불기초자료!$C$3:$C$4794,$R$3)</f>
        <v>0</v>
      </c>
      <c r="U187" s="548">
        <f t="shared" ref="U187:U189" si="1707">R187+S187-T187</f>
        <v>0</v>
      </c>
      <c r="V187" s="549">
        <v>0</v>
      </c>
      <c r="W187" s="551">
        <f>SUMIFS(용기수불기초자료!$D$3:$D$4794,용기수불기초자료!$B$3:$B$4794,A187,용기수불기초자료!$C$3:$C$4794,$V$3)</f>
        <v>0</v>
      </c>
      <c r="X187" s="551">
        <f>SUMIFS(용기수불기초자료!$G$3:$G$4794,용기수불기초자료!$B$3:$B$4794,A187,용기수불기초자료!$C$3:$C$4794,$V$3)</f>
        <v>0</v>
      </c>
      <c r="Y187" s="547">
        <f t="shared" ref="Y187:Y189" si="1708">V187+W187-X187</f>
        <v>0</v>
      </c>
      <c r="Z187" s="552">
        <v>0</v>
      </c>
      <c r="AA187" s="551">
        <f>SUMIFS(용기수불기초자료!$D$3:$D$4794,용기수불기초자료!$B$3:$B$4794,A187,용기수불기초자료!$C$3:$C$4794,$Z$3)</f>
        <v>0</v>
      </c>
      <c r="AB187" s="551">
        <f>SUMIFS(용기수불기초자료!$G$3:$G$4794,용기수불기초자료!$B$3:$B$4794,A187,용기수불기초자료!$C$3:$C$4794,$Z$3)</f>
        <v>0</v>
      </c>
      <c r="AC187" s="548">
        <f t="shared" ref="AC187:AC189" si="1709">Z187+AA187-AB187</f>
        <v>0</v>
      </c>
      <c r="AD187" s="552">
        <v>0</v>
      </c>
      <c r="AE187" s="551">
        <f>SUMIFS(용기수불기초자료!$D$3:$D$4794,용기수불기초자료!$B$3:$B$4794,A187,용기수불기초자료!$C$3:$C$4794,$AD$3)</f>
        <v>0</v>
      </c>
      <c r="AF187" s="551">
        <f>SUMIFS(용기수불기초자료!$G$3:$G$4794,용기수불기초자료!$B$3:$B$4794,A187,용기수불기초자료!$C$3:$C$4794,$AD$3)</f>
        <v>0</v>
      </c>
      <c r="AG187" s="548">
        <f t="shared" ref="AG187:AG189" si="1710">AD187+AE187-AF187</f>
        <v>0</v>
      </c>
      <c r="AH187" s="549">
        <v>45</v>
      </c>
      <c r="AI187" s="551">
        <f>SUMIFS(용기수불기초자료!$D$3:$D$4794,용기수불기초자료!$B$3:$B$4794,A187,용기수불기초자료!$C$3:$C$4794,$AH$3)</f>
        <v>79</v>
      </c>
      <c r="AJ187" s="551">
        <f>SUMIFS(용기수불기초자료!$G$3:$G$4794,용기수불기초자료!$B$3:$B$4794,A187,용기수불기초자료!$C$3:$C$4794,$AH$3)</f>
        <v>79</v>
      </c>
      <c r="AK187" s="547">
        <f>AH187+AI187-AJ187</f>
        <v>45</v>
      </c>
      <c r="AL187" s="552">
        <v>0</v>
      </c>
      <c r="AM187" s="551">
        <f>SUMIFS(용기수불기초자료!$D$3:$D$4794,용기수불기초자료!$B$3:$B$4794,A187,용기수불기초자료!$C$3:$C$4794,$AL$3)</f>
        <v>0</v>
      </c>
      <c r="AN187" s="551">
        <f>SUMIFS(용기수불기초자료!$G$3:$G$4794,용기수불기초자료!$B$3:$B$4794,A187,용기수불기초자료!$C$3:$C$4794,$AL$3)</f>
        <v>0</v>
      </c>
      <c r="AO187" s="548">
        <f t="shared" ref="AO187:AO189" si="1711">AL187+AM187-AN187</f>
        <v>0</v>
      </c>
      <c r="AP187" s="552">
        <v>0</v>
      </c>
      <c r="AQ187" s="551">
        <f>SUMIFS(용기수불기초자료!$D$3:$D$4794,용기수불기초자료!$B$3:$B$4794,A187,용기수불기초자료!$C$3:$C$4794,$AP$3)</f>
        <v>0</v>
      </c>
      <c r="AR187" s="551">
        <f>SUMIFS(용기수불기초자료!$G$3:$G$4794,용기수불기초자료!$B$3:$B$4794,A187,용기수불기초자료!$C$3:$C$4794,$AP$3)</f>
        <v>0</v>
      </c>
      <c r="AS187" s="548">
        <f t="shared" ref="AS187:AS189" si="1712">AP187+AQ187-AR187</f>
        <v>0</v>
      </c>
      <c r="AT187" s="552">
        <v>3</v>
      </c>
      <c r="AU187" s="551">
        <f>SUMIFS(용기수불기초자료!$D$3:$D$4794,용기수불기초자료!$B$3:$B$4794,A187,용기수불기초자료!$C$3:$C$4794,$AT$3)</f>
        <v>1</v>
      </c>
      <c r="AV187" s="551">
        <f>SUMIFS(용기수불기초자료!$G$3:$G$4794,용기수불기초자료!$B$3:$B$4794,A187,용기수불기초자료!$C$3:$C$4794,$AT$3)</f>
        <v>1</v>
      </c>
      <c r="AW187" s="548">
        <f>AT187+AU187-AV187</f>
        <v>3</v>
      </c>
      <c r="AX187" s="549">
        <v>4</v>
      </c>
      <c r="AY187" s="550">
        <f>SUMIFS(용기수불기초자료!$D$3:$D$4794,용기수불기초자료!$B$3:$B$4794,A187,용기수불기초자료!$C$3:$C$4794,$AX$3)</f>
        <v>0</v>
      </c>
      <c r="AZ187" s="551">
        <f>SUMIFS(용기수불기초자료!$G$3:$G$4794,용기수불기초자료!$B$3:$B$4794,A187,용기수불기초자료!$C$3:$C$4794,$AX$3)</f>
        <v>1</v>
      </c>
      <c r="BA187" s="547">
        <f t="shared" ref="BA187:BA189" si="1713">AX187+AY187-AZ187</f>
        <v>3</v>
      </c>
      <c r="BB187" s="552">
        <v>0</v>
      </c>
      <c r="BC187" s="550">
        <f>SUMIFS(용기수불기초자료!$D$3:$D$4794,용기수불기초자료!$B$3:$B$4794,A187,용기수불기초자료!$C$3:$C$4794,$BB$3)</f>
        <v>0</v>
      </c>
      <c r="BD187" s="551">
        <f>SUMIFS(용기수불기초자료!$G$3:$G$4794,용기수불기초자료!$B$3:$B$4794,A187,용기수불기초자료!$C$3:$C$4794,$BB$3)</f>
        <v>0</v>
      </c>
      <c r="BE187" s="548">
        <f t="shared" ref="BE187:BE189" si="1714">BB187+BC187-BD187</f>
        <v>0</v>
      </c>
      <c r="BF187" s="549">
        <v>0</v>
      </c>
      <c r="BG187" s="550">
        <f>SUMIFS(용기수불기초자료!$D$3:$D$4794,용기수불기초자료!$B$3:$B$4794,A187,용기수불기초자료!$C$3:$C$4794,$BF$3)</f>
        <v>0</v>
      </c>
      <c r="BH187" s="551">
        <f>SUMIFS(용기수불기초자료!$G$3:$G$4794,용기수불기초자료!$B$3:$B$4794,A187,용기수불기초자료!$C$3:$C$4794,$BF$3)</f>
        <v>0</v>
      </c>
      <c r="BI187" s="547">
        <f t="shared" ref="BI187:BI189" si="1715">BF187+BG187-BH187</f>
        <v>0</v>
      </c>
      <c r="BJ187" s="552">
        <v>0</v>
      </c>
      <c r="BK187" s="550">
        <f>SUMIFS(용기수불기초자료!$D$3:$D$4794,용기수불기초자료!$B$3:$B$4794,A187,용기수불기초자료!$C$3:$C$4794,$BJ$3)</f>
        <v>0</v>
      </c>
      <c r="BL187" s="551">
        <f>SUMIFS(용기수불기초자료!$G$3:$G$4794,용기수불기초자료!$B$3:$B$4794,A187,용기수불기초자료!$C$3:$C$4794,$BJ$3)</f>
        <v>0</v>
      </c>
      <c r="BM187" s="548">
        <f t="shared" ref="BM187:BM189" si="1716">BJ187+BK187-BL187</f>
        <v>0</v>
      </c>
      <c r="BN187" s="552">
        <v>0</v>
      </c>
      <c r="BO187" s="550">
        <f>SUMIFS(용기수불기초자료!$D$3:$D$4794,용기수불기초자료!$B$3:$B$4794,A187,용기수불기초자료!$C$3:$C$4794,$BN$3)</f>
        <v>0</v>
      </c>
      <c r="BP187" s="551">
        <f>SUMIFS(용기수불기초자료!$G$3:$G$4794,용기수불기초자료!$B$3:$B$4794,A187,용기수불기초자료!$C$3:$C$4794,$BN$3)</f>
        <v>0</v>
      </c>
      <c r="BQ187" s="548">
        <f t="shared" ref="BQ187:BQ189" si="1717">BN187+BO187-BP187</f>
        <v>0</v>
      </c>
      <c r="BR187" s="552">
        <v>0</v>
      </c>
      <c r="BS187" s="550">
        <f>SUMIFS(용기수불기초자료!$D$3:$D$4794,용기수불기초자료!$B$3:$B$4794,A187,용기수불기초자료!$C$3:$C$4794,$BR$3)</f>
        <v>0</v>
      </c>
      <c r="BT187" s="551">
        <f>SUMIFS(용기수불기초자료!$G$3:$G$4794,용기수불기초자료!$B$3:$B$4794,A187,용기수불기초자료!$C$3:$C$4794,$BR$3)</f>
        <v>0</v>
      </c>
      <c r="BU187" s="548">
        <f t="shared" ref="BU187:BU189" si="1718">BR187+BS187-BT187</f>
        <v>0</v>
      </c>
      <c r="BV187" s="549">
        <v>0</v>
      </c>
      <c r="BW187" s="550">
        <f>SUMIFS(용기수불기초자료!$D$3:$D$4794,용기수불기초자료!$B$3:$B$4794,A187,용기수불기초자료!$C$3:$C$4794,$BV$3)</f>
        <v>0</v>
      </c>
      <c r="BX187" s="551">
        <f>SUMIFS(용기수불기초자료!$G$3:$G$4794,용기수불기초자료!$B$3:$B$4794,A187,용기수불기초자료!$C$3:$C$4794,$BV$3)</f>
        <v>0</v>
      </c>
      <c r="BY187" s="547">
        <f t="shared" ref="BY187:BY189" si="1719">BV187+BW187-BX187</f>
        <v>0</v>
      </c>
      <c r="BZ187" s="552">
        <v>0</v>
      </c>
      <c r="CA187" s="550">
        <f>SUMIFS(용기수불기초자료!$D$3:$D$4794,용기수불기초자료!$B$3:$B$4794,A187,용기수불기초자료!$C$3:$C$4794,$BZ$3)</f>
        <v>0</v>
      </c>
      <c r="CB187" s="551">
        <f>SUMIFS(용기수불기초자료!$G$3:$G$4794,용기수불기초자료!$B$3:$B$4794,A187,용기수불기초자료!$C$3:$C$4794,$BZ$3)</f>
        <v>0</v>
      </c>
      <c r="CC187" s="548">
        <f t="shared" ref="CC187:CC189" si="1720">BZ187+CA187-CB187</f>
        <v>0</v>
      </c>
      <c r="CD187" s="552">
        <v>0</v>
      </c>
      <c r="CE187" s="550">
        <f>SUMIFS(용기수불기초자료!$D$3:$D$4794,용기수불기초자료!$B$3:$B$4794,A187,용기수불기초자료!$C$3:$C$4794,$CD$3)</f>
        <v>0</v>
      </c>
      <c r="CF187" s="551">
        <f>SUMIFS(용기수불기초자료!$G$3:$G$4794,용기수불기초자료!$B$3:$B$4794,A187,용기수불기초자료!$C$3:$C$4794,$CD$3)</f>
        <v>0</v>
      </c>
      <c r="CG187" s="548">
        <f t="shared" ref="CG187:CG189" si="1721">CD187+CE187-CF187</f>
        <v>0</v>
      </c>
      <c r="CH187" s="552">
        <v>0</v>
      </c>
      <c r="CI187" s="550">
        <f>SUMIFS(용기수불기초자료!$D$3:$D$4794,용기수불기초자료!$B$3:$B$4794,A187,용기수불기초자료!$C$3:$C$4794,$CH$3)</f>
        <v>0</v>
      </c>
      <c r="CJ187" s="551">
        <f>SUMIFS(용기수불기초자료!$G$3:$G$4794,용기수불기초자료!$B$3:$B$4794,A187,용기수불기초자료!$C$3:$C$4794,$CH$3)</f>
        <v>0</v>
      </c>
      <c r="CK187" s="548">
        <f t="shared" ref="CK187:CK189" si="1722">CH187+CI187-CJ187</f>
        <v>0</v>
      </c>
      <c r="CL187" s="549">
        <v>0</v>
      </c>
      <c r="CM187" s="550">
        <f>SUMIFS(용기수불기초자료!$D$3:$D$4794,용기수불기초자료!$B$3:$B$4794,A187,용기수불기초자료!$C$3:$C$4794,$CL$3)</f>
        <v>0</v>
      </c>
      <c r="CN187" s="551">
        <f>SUMIFS(용기수불기초자료!$G$3:$G$4794,용기수불기초자료!$B$3:$B$4794,A187,용기수불기초자료!$C$3:$C$4794,$CL$3)</f>
        <v>0</v>
      </c>
      <c r="CO187" s="547">
        <f t="shared" ref="CO187:CO189" si="1723">CL187+CM187-CN187</f>
        <v>0</v>
      </c>
      <c r="CP187" s="552">
        <v>0</v>
      </c>
      <c r="CQ187" s="550">
        <f>SUMIFS(용기수불기초자료!$D$3:$D$4794,용기수불기초자료!$B$3:$B$4794,A187,용기수불기초자료!$C$3:$C$4794,$CP$3)</f>
        <v>0</v>
      </c>
      <c r="CR187" s="551">
        <f>SUMIFS(용기수불기초자료!$G$3:$G$4794,용기수불기초자료!$B$3:$B$4794,A187,용기수불기초자료!$C$3:$C$4794,$CP$3)</f>
        <v>0</v>
      </c>
      <c r="CS187" s="548">
        <f t="shared" ref="CS187:CS189" si="1724">CP187+CQ187-CR187</f>
        <v>0</v>
      </c>
      <c r="CT187" s="549">
        <v>0</v>
      </c>
      <c r="CU187" s="550">
        <f>SUMIFS(용기수불기초자료!$D$3:$D$4794,용기수불기초자료!$B$3:$B$4794,A187,용기수불기초자료!$C$3:$C$4794,$CT$3)</f>
        <v>0</v>
      </c>
      <c r="CV187" s="551">
        <f>SUMIFS(용기수불기초자료!$G$3:$G$4794,용기수불기초자료!$B$3:$B$4794,A187,용기수불기초자료!$C$3:$C$4794,$CT$3)</f>
        <v>0</v>
      </c>
      <c r="CW187" s="547">
        <f t="shared" ref="CW187:CW189" si="1725">CT187+CU187-CV187</f>
        <v>0</v>
      </c>
      <c r="CX187" s="552">
        <v>0</v>
      </c>
      <c r="CY187" s="550">
        <f>SUMIFS(용기수불기초자료!$D$3:$D$4794,용기수불기초자료!$B$3:$B$4794,A187,용기수불기초자료!$C$3:$C$4794,$CX$3)</f>
        <v>0</v>
      </c>
      <c r="CZ187" s="551">
        <f>SUMIFS(용기수불기초자료!$G$3:$G$4794,용기수불기초자료!$B$3:$B$4794,A187,용기수불기초자료!$C$3:$C$4794,$CX$3)</f>
        <v>0</v>
      </c>
      <c r="DA187" s="548">
        <f t="shared" ref="DA187:DA189" si="1726">CX187+CY187-CZ187</f>
        <v>0</v>
      </c>
      <c r="DB187" s="549">
        <v>0</v>
      </c>
      <c r="DC187" s="550">
        <f>SUMIFS(용기수불기초자료!$D$3:$D$4794,용기수불기초자료!$B$3:$B$4794,A187,용기수불기초자료!$C$3:$C$4794,$DB$3)</f>
        <v>0</v>
      </c>
      <c r="DD187" s="551">
        <f>SUMIFS(용기수불기초자료!$G$3:$G$4794,용기수불기초자료!$B$3:$B$4794,A187,용기수불기초자료!$C$3:$C$4794,$DB$3)</f>
        <v>0</v>
      </c>
      <c r="DE187" s="547">
        <f t="shared" ref="DE187:DE189" si="1727">DB187+DC187-DD187</f>
        <v>0</v>
      </c>
      <c r="DF187" s="552">
        <v>0</v>
      </c>
      <c r="DG187" s="550">
        <f>SUMIFS(용기수불기초자료!$D$3:$D$4794,용기수불기초자료!$B$3:$B$4794,A187,용기수불기초자료!$C$3:$C$4794,$DF$3)</f>
        <v>0</v>
      </c>
      <c r="DH187" s="551">
        <f>SUMIFS(용기수불기초자료!$G$3:$G$4794,용기수불기초자료!$B$3:$B$4794,A187,용기수불기초자료!$C$3:$C$4794,$DF$3)</f>
        <v>0</v>
      </c>
      <c r="DI187" s="548">
        <f t="shared" ref="DI187:DI189" si="1728">DF187+DG187-DH187</f>
        <v>0</v>
      </c>
      <c r="DJ187" s="552">
        <v>0</v>
      </c>
      <c r="DK187" s="550">
        <f>SUMIFS(용기수불기초자료!$D$3:$D$4794,용기수불기초자료!$B$3:$B$4794,A187,용기수불기초자료!$C$3:$C$4794,$DJ$3)</f>
        <v>0</v>
      </c>
      <c r="DL187" s="551">
        <f>SUMIFS(용기수불기초자료!$G$3:$G$4794,용기수불기초자료!$B$3:$B$4794,A187,용기수불기초자료!$C$3:$C$4794,$DJ$3)</f>
        <v>0</v>
      </c>
      <c r="DM187" s="548">
        <f t="shared" ref="DM187:DM189" si="1729">DJ187+DK187-DL187</f>
        <v>0</v>
      </c>
      <c r="DN187" s="552">
        <v>0</v>
      </c>
      <c r="DO187" s="550">
        <f>SUMIFS(용기수불기초자료!$D$3:$D$4794,용기수불기초자료!$B$3:$B$4794,A187,용기수불기초자료!$C$3:$C$4794,$DN$3)</f>
        <v>0</v>
      </c>
      <c r="DP187" s="551">
        <f>SUMIFS(용기수불기초자료!$G$3:$G$4794,용기수불기초자료!$B$3:$B$4794,A187,용기수불기초자료!$C$3:$C$4794,$DN$3)</f>
        <v>0</v>
      </c>
      <c r="DQ187" s="554">
        <f t="shared" ref="DQ187:DQ189" si="1730">DN187+DO187-DP187</f>
        <v>0</v>
      </c>
      <c r="DR187" s="549">
        <v>0</v>
      </c>
      <c r="DS187" s="550">
        <f>SUMIFS(용기수불기초자료!$D$3:$D$4794,용기수불기초자료!$B$3:$B$4794,A187,용기수불기초자료!$C$3:$C$4794,$DR$3)</f>
        <v>0</v>
      </c>
      <c r="DT187" s="551">
        <f>SUMIFS(용기수불기초자료!$G$3:$G$4794,용기수불기초자료!$B$3:$B$4794,A187,용기수불기초자료!$C$3:$C$4794,$DR$3)</f>
        <v>0</v>
      </c>
      <c r="DU187" s="547">
        <f t="shared" ref="DU187:DU189" si="1731">DR187+DS187-DT187</f>
        <v>0</v>
      </c>
      <c r="DV187" s="552">
        <v>3</v>
      </c>
      <c r="DW187" s="550">
        <f>SUMIFS(용기수불기초자료!$D$3:$D$4794,용기수불기초자료!$B$3:$B$4794,A187,용기수불기초자료!$C$3:$C$4794,$DV$3)</f>
        <v>2</v>
      </c>
      <c r="DX187" s="551">
        <f>SUMIFS(용기수불기초자료!$G$3:$G$4794,용기수불기초자료!$B$3:$B$4794,A187,용기수불기초자료!$C$3:$C$4794,$DV$3)</f>
        <v>3</v>
      </c>
      <c r="DY187" s="548">
        <f>DV187+DW187-DX187</f>
        <v>2</v>
      </c>
      <c r="DZ187" s="549">
        <v>0</v>
      </c>
      <c r="EA187" s="550">
        <f>SUMIFS(용기수불기초자료!$D$3:$D$4794,용기수불기초자료!$B$3:$B$4794,A187,용기수불기초자료!$C$3:$C$4794,$DZ$3)</f>
        <v>0</v>
      </c>
      <c r="EB187" s="551">
        <f>SUMIFS(용기수불기초자료!$G$3:$G$4794,용기수불기초자료!$B$3:$B$4794,A187,용기수불기초자료!$C$3:$C$4794,$DZ$3)</f>
        <v>0</v>
      </c>
      <c r="EC187" s="547">
        <f t="shared" ref="EC187:EC189" si="1732">DZ187+EA187-EB187</f>
        <v>0</v>
      </c>
      <c r="ED187" s="552">
        <v>0</v>
      </c>
      <c r="EE187" s="550">
        <f>SUMIFS(용기수불기초자료!$D$3:$D$4794,용기수불기초자료!$B$3:$B$4794,A187,용기수불기초자료!$C$3:$C$4794,$ED$3)</f>
        <v>0</v>
      </c>
      <c r="EF187" s="551">
        <f>SUMIFS(용기수불기초자료!$G$3:$G$4794,용기수불기초자료!$B$3:$B$4794,A187,용기수불기초자료!$C$3:$C$4794,$ED$3)</f>
        <v>0</v>
      </c>
      <c r="EG187" s="548">
        <f t="shared" ref="EG187:EG189" si="1733">ED187+EE187-EF187</f>
        <v>0</v>
      </c>
      <c r="EH187" s="552">
        <v>0</v>
      </c>
      <c r="EI187" s="550">
        <f>SUMIFS(용기수불기초자료!$D$3:$D$4794,용기수불기초자료!$B$3:$B$4794,A187,용기수불기초자료!$C$3:$C$4794,$EH$3)</f>
        <v>0</v>
      </c>
      <c r="EJ187" s="551">
        <f>SUMIFS(용기수불기초자료!$G$3:$G$4794,용기수불기초자료!$B$3:$B$4794,A187,용기수불기초자료!$C$3:$C$4794,$EH$3)</f>
        <v>0</v>
      </c>
      <c r="EK187" s="548">
        <f t="shared" ref="EK187:EK189" si="1734">EH187+EI187-EJ187</f>
        <v>0</v>
      </c>
      <c r="EL187" s="549">
        <v>0</v>
      </c>
      <c r="EM187" s="550">
        <f>SUMIFS(용기수불기초자료!$D$3:$D$4794,용기수불기초자료!$B$3:$B$4794,A187,용기수불기초자료!$C$3:$C$4794,$EL$3)</f>
        <v>0</v>
      </c>
      <c r="EN187" s="551">
        <f>SUMIFS(용기수불기초자료!$G$3:$G$4794,용기수불기초자료!$B$3:$B$4794,A187,용기수불기초자료!$C$3:$C$4794,$EL$3)</f>
        <v>0</v>
      </c>
      <c r="EO187" s="547">
        <f t="shared" ref="EO187:EO189" si="1735">EL187+EM187-EN187</f>
        <v>0</v>
      </c>
      <c r="EP187" s="552">
        <v>0</v>
      </c>
      <c r="EQ187" s="550">
        <f>SUMIFS(용기수불기초자료!$D$3:$D$4794,용기수불기초자료!$B$3:$B$4794,A187,용기수불기초자료!$C$3:$C$4794,$EP$3)</f>
        <v>0</v>
      </c>
      <c r="ER187" s="551">
        <f>SUMIFS(용기수불기초자료!$G$3:$G$4794,용기수불기초자료!$B$3:$B$4794,A187,용기수불기초자료!$C$3:$C$4794,$EP$3)</f>
        <v>0</v>
      </c>
      <c r="ES187" s="548">
        <f t="shared" ref="ES187:ES189" si="1736">EP187+EQ187-ER187</f>
        <v>0</v>
      </c>
      <c r="ET187" s="552">
        <v>0</v>
      </c>
      <c r="EU187" s="550">
        <f>SUMIFS(용기수불기초자료!$D$3:$D$4794,용기수불기초자료!$B$3:$B$4794,A187,용기수불기초자료!$C$3:$C$4794,$ET$3)</f>
        <v>0</v>
      </c>
      <c r="EV187" s="551">
        <f>SUMIFS(용기수불기초자료!$G$3:$G$4794,용기수불기초자료!$B$3:$B$4794,A187,용기수불기초자료!$C$3:$C$4794,$ET$3)</f>
        <v>0</v>
      </c>
      <c r="EW187" s="548">
        <f t="shared" ref="EW187:EW189" si="1737">ET187+EU187-EV187</f>
        <v>0</v>
      </c>
      <c r="EX187" s="552">
        <v>0</v>
      </c>
      <c r="EY187" s="550">
        <f>SUMIFS(용기수불기초자료!$D$3:$D$4794,용기수불기초자료!$B$3:$B$4794,A187,용기수불기초자료!$C$3:$C$4794,$EX$3)</f>
        <v>0</v>
      </c>
      <c r="EZ187" s="551">
        <f>SUMIFS(용기수불기초자료!$G$3:$G$4794,용기수불기초자료!$B$3:$B$4794,A187,용기수불기초자료!$C$3:$C$4794,$EX$3)</f>
        <v>0</v>
      </c>
      <c r="FA187" s="554">
        <f t="shared" ref="FA187:FA189" si="1738">EX187+EY187-EZ187</f>
        <v>0</v>
      </c>
      <c r="FB187" s="552">
        <v>0</v>
      </c>
      <c r="FC187" s="555">
        <f>SUMIFS(용기수불기초자료!$D$3:$D$4794,용기수불기초자료!$B$3:$B$4794,A187,용기수불기초자료!$C$3:$C$4794,$FB$3)</f>
        <v>0</v>
      </c>
      <c r="FD187" s="555">
        <f>SUMIFS(용기수불기초자료!$G$3:$G$4794,용기수불기초자료!$B$3:$B$4794,A187,용기수불기초자료!$C$3:$C$4794,$FB$3)</f>
        <v>0</v>
      </c>
      <c r="FE187" s="554">
        <f t="shared" ref="FE187:FE189" si="1739">FB187+FC187-FD187</f>
        <v>0</v>
      </c>
      <c r="FF187" s="552">
        <v>0</v>
      </c>
      <c r="FG187" s="555">
        <f>SUMIFS(용기수불기초자료!$D$3:$D$4794,용기수불기초자료!$B$3:$B$4794,A187,용기수불기초자료!$C$3:$C$4794,$FF$3)</f>
        <v>0</v>
      </c>
      <c r="FH187" s="555">
        <f>SUMIFS(용기수불기초자료!$G$3:$G$4794,용기수불기초자료!$B$3:$B$4794,A187,용기수불기초자료!$C$3:$C$4794,$FF$3)</f>
        <v>0</v>
      </c>
      <c r="FI187" s="554">
        <f t="shared" ref="FI187:FI189" si="1740">FF187+FG187-FH187</f>
        <v>0</v>
      </c>
      <c r="FJ187" s="552">
        <v>0</v>
      </c>
      <c r="FK187" s="555">
        <f>SUMIFS(용기수불기초자료!$D$3:$D$4794,용기수불기초자료!$B$3:$B$4794,$A187,용기수불기초자료!$C$3:$C$4794,$FJ$3)</f>
        <v>0</v>
      </c>
      <c r="FL187" s="555">
        <f>SUMIFS(용기수불기초자료!$G$3:$G$4794,용기수불기초자료!$B$3:$B$4794,$A187,용기수불기초자료!$C$3:$C$4794,$FJ$3)</f>
        <v>0</v>
      </c>
      <c r="FM187" s="554">
        <f t="shared" ref="FM187:FM189" si="1741">FJ187+FK187-FL187</f>
        <v>0</v>
      </c>
      <c r="FN187" s="552">
        <v>0</v>
      </c>
      <c r="FO187" s="555">
        <f>SUMIFS(용기수불기초자료!$D$3:$D$4794,용기수불기초자료!$B$3:$B$4794,$A187,용기수불기초자료!$C$3:$C$4794,$FN$3)</f>
        <v>0</v>
      </c>
      <c r="FP187" s="555">
        <f>SUMIFS(용기수불기초자료!$G$3:$G$4794,용기수불기초자료!$B$3:$B$4794,$A187,용기수불기초자료!$C$3:$C$4794,$FN$3)</f>
        <v>0</v>
      </c>
      <c r="FQ187" s="554">
        <f t="shared" ref="FQ187:FQ189" si="1742">FN187+FO187-FP187</f>
        <v>0</v>
      </c>
      <c r="FR187" s="558">
        <v>5</v>
      </c>
      <c r="FS187" s="582">
        <f>SUMIF(기화기수불!$B$4:$B$628,A187,기화기수불!$D$4:$D$628)</f>
        <v>0</v>
      </c>
      <c r="FT187" s="582">
        <f>SUMIF(기화기수불!$B$4:$B$628,A187,기화기수불!$C$4:$C$628)</f>
        <v>0</v>
      </c>
      <c r="FU187" s="559">
        <f t="shared" ref="FU187:FU189" si="1743">FR187+FS187-FT187</f>
        <v>5</v>
      </c>
      <c r="FW187" s="228"/>
    </row>
    <row r="188" spans="1:179" s="663" customFormat="1" ht="17.25" thickBot="1" x14ac:dyDescent="0.35">
      <c r="A188" s="780" t="s">
        <v>1322</v>
      </c>
      <c r="B188" s="777">
        <f t="shared" si="920"/>
        <v>0</v>
      </c>
      <c r="C188" s="778">
        <f t="shared" si="921"/>
        <v>0</v>
      </c>
      <c r="D188" s="778">
        <f t="shared" si="922"/>
        <v>0</v>
      </c>
      <c r="E188" s="779">
        <f t="shared" si="923"/>
        <v>0</v>
      </c>
      <c r="F188" s="655">
        <v>0</v>
      </c>
      <c r="G188" s="656">
        <f>SUMIFS(용기수불기초자료!$D$3:$D$4794,용기수불기초자료!$B$3:$B$4794,A188,용기수불기초자료!$C$3:$C$4794,$F$3)</f>
        <v>0</v>
      </c>
      <c r="H188" s="657">
        <f>SUMIFS(용기수불기초자료!$G$3:$G$4794,용기수불기초자료!$B$3:$B$4794,A188,용기수불기초자료!$C$3:$C$4794,$F$3)</f>
        <v>0</v>
      </c>
      <c r="I188" s="653">
        <f>F188+G188-H188</f>
        <v>0</v>
      </c>
      <c r="J188" s="658">
        <v>0</v>
      </c>
      <c r="K188" s="656">
        <f>SUMIFS(용기수불기초자료!$D$3:$D$4794,용기수불기초자료!$B$3:$B$4794,A188,용기수불기초자료!$C$3:$C$4794,$J$3)</f>
        <v>0</v>
      </c>
      <c r="L188" s="657">
        <f>SUMIFS(용기수불기초자료!$G$3:$G$4794,용기수불기초자료!$B$3:$B$4794,A188,용기수불기초자료!$C$3:$C$4794,$J$3)</f>
        <v>0</v>
      </c>
      <c r="M188" s="654">
        <f t="shared" ref="M188" si="1744">J188+K188-L188</f>
        <v>0</v>
      </c>
      <c r="N188" s="655">
        <v>0</v>
      </c>
      <c r="O188" s="656">
        <f>SUMIFS(용기수불기초자료!$D$3:$D$4794,용기수불기초자료!$B$3:$B$4794,A188,용기수불기초자료!$C$3:$C$4794,$N$3)</f>
        <v>0</v>
      </c>
      <c r="P188" s="657">
        <f>SUMIFS(용기수불기초자료!$G$3:$G$4794,용기수불기초자료!$B$3:$B$4794,A188,용기수불기초자료!$C$3:$C$4794,$N$3)</f>
        <v>0</v>
      </c>
      <c r="Q188" s="653">
        <f>N188+O188-P188</f>
        <v>0</v>
      </c>
      <c r="R188" s="658">
        <v>0</v>
      </c>
      <c r="S188" s="657">
        <f>SUMIFS(용기수불기초자료!$D$3:$D$4794,용기수불기초자료!$B$3:$B$4794,A188,용기수불기초자료!$C$3:$C$4794,$R$3)</f>
        <v>0</v>
      </c>
      <c r="T188" s="657">
        <f>SUMIFS(용기수불기초자료!$G$3:$G$4794,용기수불기초자료!$B$3:$B$4794,A188,용기수불기초자료!$C$3:$C$4794,$R$3)</f>
        <v>0</v>
      </c>
      <c r="U188" s="654">
        <f t="shared" ref="U188" si="1745">R188+S188-T188</f>
        <v>0</v>
      </c>
      <c r="V188" s="655">
        <v>0</v>
      </c>
      <c r="W188" s="657">
        <f>SUMIFS(용기수불기초자료!$D$3:$D$4794,용기수불기초자료!$B$3:$B$4794,A188,용기수불기초자료!$C$3:$C$4794,$V$3)</f>
        <v>0</v>
      </c>
      <c r="X188" s="657">
        <f>SUMIFS(용기수불기초자료!$G$3:$G$4794,용기수불기초자료!$B$3:$B$4794,A188,용기수불기초자료!$C$3:$C$4794,$V$3)</f>
        <v>0</v>
      </c>
      <c r="Y188" s="653">
        <f t="shared" ref="Y188" si="1746">V188+W188-X188</f>
        <v>0</v>
      </c>
      <c r="Z188" s="658">
        <v>0</v>
      </c>
      <c r="AA188" s="657">
        <f>SUMIFS(용기수불기초자료!$D$3:$D$4794,용기수불기초자료!$B$3:$B$4794,A188,용기수불기초자료!$C$3:$C$4794,$Z$3)</f>
        <v>0</v>
      </c>
      <c r="AB188" s="657">
        <f>SUMIFS(용기수불기초자료!$G$3:$G$4794,용기수불기초자료!$B$3:$B$4794,A188,용기수불기초자료!$C$3:$C$4794,$Z$3)</f>
        <v>0</v>
      </c>
      <c r="AC188" s="654">
        <f t="shared" ref="AC188" si="1747">Z188+AA188-AB188</f>
        <v>0</v>
      </c>
      <c r="AD188" s="658">
        <v>0</v>
      </c>
      <c r="AE188" s="657">
        <f>SUMIFS(용기수불기초자료!$D$3:$D$4794,용기수불기초자료!$B$3:$B$4794,A188,용기수불기초자료!$C$3:$C$4794,$AD$3)</f>
        <v>0</v>
      </c>
      <c r="AF188" s="657">
        <f>SUMIFS(용기수불기초자료!$G$3:$G$4794,용기수불기초자료!$B$3:$B$4794,A188,용기수불기초자료!$C$3:$C$4794,$AD$3)</f>
        <v>0</v>
      </c>
      <c r="AG188" s="654">
        <f t="shared" ref="AG188" si="1748">AD188+AE188-AF188</f>
        <v>0</v>
      </c>
      <c r="AH188" s="655">
        <v>0</v>
      </c>
      <c r="AI188" s="657">
        <f>SUMIFS(용기수불기초자료!$D$3:$D$4794,용기수불기초자료!$B$3:$B$4794,A188,용기수불기초자료!$C$3:$C$4794,$AH$3)</f>
        <v>0</v>
      </c>
      <c r="AJ188" s="657">
        <f>SUMIFS(용기수불기초자료!$G$3:$G$4794,용기수불기초자료!$B$3:$B$4794,A188,용기수불기초자료!$C$3:$C$4794,$AH$3)</f>
        <v>0</v>
      </c>
      <c r="AK188" s="653">
        <f>AH188+AI188-AJ188</f>
        <v>0</v>
      </c>
      <c r="AL188" s="658">
        <v>0</v>
      </c>
      <c r="AM188" s="657">
        <f>SUMIFS(용기수불기초자료!$D$3:$D$4794,용기수불기초자료!$B$3:$B$4794,A188,용기수불기초자료!$C$3:$C$4794,$AL$3)</f>
        <v>0</v>
      </c>
      <c r="AN188" s="657">
        <f>SUMIFS(용기수불기초자료!$G$3:$G$4794,용기수불기초자료!$B$3:$B$4794,A188,용기수불기초자료!$C$3:$C$4794,$AL$3)</f>
        <v>0</v>
      </c>
      <c r="AO188" s="654">
        <f t="shared" ref="AO188" si="1749">AL188+AM188-AN188</f>
        <v>0</v>
      </c>
      <c r="AP188" s="658">
        <v>0</v>
      </c>
      <c r="AQ188" s="657">
        <f>SUMIFS(용기수불기초자료!$D$3:$D$4794,용기수불기초자료!$B$3:$B$4794,A188,용기수불기초자료!$C$3:$C$4794,$AP$3)</f>
        <v>0</v>
      </c>
      <c r="AR188" s="657">
        <f>SUMIFS(용기수불기초자료!$G$3:$G$4794,용기수불기초자료!$B$3:$B$4794,A188,용기수불기초자료!$C$3:$C$4794,$AP$3)</f>
        <v>0</v>
      </c>
      <c r="AS188" s="654">
        <f t="shared" ref="AS188" si="1750">AP188+AQ188-AR188</f>
        <v>0</v>
      </c>
      <c r="AT188" s="658">
        <v>0</v>
      </c>
      <c r="AU188" s="657">
        <f>SUMIFS(용기수불기초자료!$D$3:$D$4794,용기수불기초자료!$B$3:$B$4794,A188,용기수불기초자료!$C$3:$C$4794,$AT$3)</f>
        <v>0</v>
      </c>
      <c r="AV188" s="657">
        <f>SUMIFS(용기수불기초자료!$G$3:$G$4794,용기수불기초자료!$B$3:$B$4794,A188,용기수불기초자료!$C$3:$C$4794,$AT$3)</f>
        <v>0</v>
      </c>
      <c r="AW188" s="654">
        <f>AT188+AU188-AV188</f>
        <v>0</v>
      </c>
      <c r="AX188" s="655">
        <v>0</v>
      </c>
      <c r="AY188" s="656">
        <f>SUMIFS(용기수불기초자료!$D$3:$D$4794,용기수불기초자료!$B$3:$B$4794,A188,용기수불기초자료!$C$3:$C$4794,$AX$3)</f>
        <v>0</v>
      </c>
      <c r="AZ188" s="657">
        <f>SUMIFS(용기수불기초자료!$G$3:$G$4794,용기수불기초자료!$B$3:$B$4794,A188,용기수불기초자료!$C$3:$C$4794,$AX$3)</f>
        <v>0</v>
      </c>
      <c r="BA188" s="653">
        <f t="shared" ref="BA188" si="1751">AX188+AY188-AZ188</f>
        <v>0</v>
      </c>
      <c r="BB188" s="658">
        <v>0</v>
      </c>
      <c r="BC188" s="656">
        <f>SUMIFS(용기수불기초자료!$D$3:$D$4794,용기수불기초자료!$B$3:$B$4794,A188,용기수불기초자료!$C$3:$C$4794,$BB$3)</f>
        <v>0</v>
      </c>
      <c r="BD188" s="657">
        <f>SUMIFS(용기수불기초자료!$G$3:$G$4794,용기수불기초자료!$B$3:$B$4794,A188,용기수불기초자료!$C$3:$C$4794,$BB$3)</f>
        <v>0</v>
      </c>
      <c r="BE188" s="654">
        <f t="shared" ref="BE188" si="1752">BB188+BC188-BD188</f>
        <v>0</v>
      </c>
      <c r="BF188" s="655">
        <v>0</v>
      </c>
      <c r="BG188" s="656">
        <f>SUMIFS(용기수불기초자료!$D$3:$D$4794,용기수불기초자료!$B$3:$B$4794,A188,용기수불기초자료!$C$3:$C$4794,$BF$3)</f>
        <v>0</v>
      </c>
      <c r="BH188" s="657">
        <f>SUMIFS(용기수불기초자료!$G$3:$G$4794,용기수불기초자료!$B$3:$B$4794,A188,용기수불기초자료!$C$3:$C$4794,$BF$3)</f>
        <v>0</v>
      </c>
      <c r="BI188" s="653">
        <f t="shared" ref="BI188" si="1753">BF188+BG188-BH188</f>
        <v>0</v>
      </c>
      <c r="BJ188" s="658">
        <v>0</v>
      </c>
      <c r="BK188" s="656">
        <f>SUMIFS(용기수불기초자료!$D$3:$D$4794,용기수불기초자료!$B$3:$B$4794,A188,용기수불기초자료!$C$3:$C$4794,$BJ$3)</f>
        <v>0</v>
      </c>
      <c r="BL188" s="657">
        <f>SUMIFS(용기수불기초자료!$G$3:$G$4794,용기수불기초자료!$B$3:$B$4794,A188,용기수불기초자료!$C$3:$C$4794,$BJ$3)</f>
        <v>0</v>
      </c>
      <c r="BM188" s="654">
        <f t="shared" ref="BM188" si="1754">BJ188+BK188-BL188</f>
        <v>0</v>
      </c>
      <c r="BN188" s="658">
        <v>0</v>
      </c>
      <c r="BO188" s="656">
        <f>SUMIFS(용기수불기초자료!$D$3:$D$4794,용기수불기초자료!$B$3:$B$4794,A188,용기수불기초자료!$C$3:$C$4794,$BN$3)</f>
        <v>0</v>
      </c>
      <c r="BP188" s="657">
        <f>SUMIFS(용기수불기초자료!$G$3:$G$4794,용기수불기초자료!$B$3:$B$4794,A188,용기수불기초자료!$C$3:$C$4794,$BN$3)</f>
        <v>0</v>
      </c>
      <c r="BQ188" s="654">
        <f t="shared" ref="BQ188" si="1755">BN188+BO188-BP188</f>
        <v>0</v>
      </c>
      <c r="BR188" s="658">
        <v>0</v>
      </c>
      <c r="BS188" s="656">
        <f>SUMIFS(용기수불기초자료!$D$3:$D$4794,용기수불기초자료!$B$3:$B$4794,A188,용기수불기초자료!$C$3:$C$4794,$BR$3)</f>
        <v>0</v>
      </c>
      <c r="BT188" s="657">
        <f>SUMIFS(용기수불기초자료!$G$3:$G$4794,용기수불기초자료!$B$3:$B$4794,A188,용기수불기초자료!$C$3:$C$4794,$BR$3)</f>
        <v>0</v>
      </c>
      <c r="BU188" s="654">
        <f t="shared" ref="BU188" si="1756">BR188+BS188-BT188</f>
        <v>0</v>
      </c>
      <c r="BV188" s="655">
        <v>0</v>
      </c>
      <c r="BW188" s="656">
        <f>SUMIFS(용기수불기초자료!$D$3:$D$4794,용기수불기초자료!$B$3:$B$4794,A188,용기수불기초자료!$C$3:$C$4794,$BV$3)</f>
        <v>0</v>
      </c>
      <c r="BX188" s="657">
        <f>SUMIFS(용기수불기초자료!$G$3:$G$4794,용기수불기초자료!$B$3:$B$4794,A188,용기수불기초자료!$C$3:$C$4794,$BV$3)</f>
        <v>0</v>
      </c>
      <c r="BY188" s="653">
        <f t="shared" ref="BY188" si="1757">BV188+BW188-BX188</f>
        <v>0</v>
      </c>
      <c r="BZ188" s="658">
        <v>0</v>
      </c>
      <c r="CA188" s="656">
        <f>SUMIFS(용기수불기초자료!$D$3:$D$4794,용기수불기초자료!$B$3:$B$4794,A188,용기수불기초자료!$C$3:$C$4794,$BZ$3)</f>
        <v>0</v>
      </c>
      <c r="CB188" s="657">
        <f>SUMIFS(용기수불기초자료!$G$3:$G$4794,용기수불기초자료!$B$3:$B$4794,A188,용기수불기초자료!$C$3:$C$4794,$BZ$3)</f>
        <v>0</v>
      </c>
      <c r="CC188" s="654">
        <f t="shared" ref="CC188" si="1758">BZ188+CA188-CB188</f>
        <v>0</v>
      </c>
      <c r="CD188" s="658">
        <v>0</v>
      </c>
      <c r="CE188" s="656">
        <f>SUMIFS(용기수불기초자료!$D$3:$D$4794,용기수불기초자료!$B$3:$B$4794,A188,용기수불기초자료!$C$3:$C$4794,$CD$3)</f>
        <v>0</v>
      </c>
      <c r="CF188" s="657">
        <f>SUMIFS(용기수불기초자료!$G$3:$G$4794,용기수불기초자료!$B$3:$B$4794,A188,용기수불기초자료!$C$3:$C$4794,$CD$3)</f>
        <v>0</v>
      </c>
      <c r="CG188" s="654">
        <f t="shared" ref="CG188" si="1759">CD188+CE188-CF188</f>
        <v>0</v>
      </c>
      <c r="CH188" s="658">
        <v>0</v>
      </c>
      <c r="CI188" s="656">
        <f>SUMIFS(용기수불기초자료!$D$3:$D$4794,용기수불기초자료!$B$3:$B$4794,A188,용기수불기초자료!$C$3:$C$4794,$CH$3)</f>
        <v>0</v>
      </c>
      <c r="CJ188" s="657">
        <f>SUMIFS(용기수불기초자료!$G$3:$G$4794,용기수불기초자료!$B$3:$B$4794,A188,용기수불기초자료!$C$3:$C$4794,$CH$3)</f>
        <v>0</v>
      </c>
      <c r="CK188" s="654">
        <f t="shared" ref="CK188" si="1760">CH188+CI188-CJ188</f>
        <v>0</v>
      </c>
      <c r="CL188" s="655">
        <v>0</v>
      </c>
      <c r="CM188" s="656">
        <f>SUMIFS(용기수불기초자료!$D$3:$D$4794,용기수불기초자료!$B$3:$B$4794,A188,용기수불기초자료!$C$3:$C$4794,$CL$3)</f>
        <v>0</v>
      </c>
      <c r="CN188" s="657">
        <f>SUMIFS(용기수불기초자료!$G$3:$G$4794,용기수불기초자료!$B$3:$B$4794,A188,용기수불기초자료!$C$3:$C$4794,$CL$3)</f>
        <v>0</v>
      </c>
      <c r="CO188" s="653">
        <f t="shared" ref="CO188" si="1761">CL188+CM188-CN188</f>
        <v>0</v>
      </c>
      <c r="CP188" s="658">
        <v>0</v>
      </c>
      <c r="CQ188" s="656">
        <f>SUMIFS(용기수불기초자료!$D$3:$D$4794,용기수불기초자료!$B$3:$B$4794,A188,용기수불기초자료!$C$3:$C$4794,$CP$3)</f>
        <v>0</v>
      </c>
      <c r="CR188" s="657">
        <f>SUMIFS(용기수불기초자료!$G$3:$G$4794,용기수불기초자료!$B$3:$B$4794,A188,용기수불기초자료!$C$3:$C$4794,$CP$3)</f>
        <v>0</v>
      </c>
      <c r="CS188" s="654">
        <f t="shared" ref="CS188" si="1762">CP188+CQ188-CR188</f>
        <v>0</v>
      </c>
      <c r="CT188" s="655">
        <v>0</v>
      </c>
      <c r="CU188" s="656">
        <f>SUMIFS(용기수불기초자료!$D$3:$D$4794,용기수불기초자료!$B$3:$B$4794,A188,용기수불기초자료!$C$3:$C$4794,$CT$3)</f>
        <v>0</v>
      </c>
      <c r="CV188" s="657">
        <f>SUMIFS(용기수불기초자료!$G$3:$G$4794,용기수불기초자료!$B$3:$B$4794,A188,용기수불기초자료!$C$3:$C$4794,$CT$3)</f>
        <v>0</v>
      </c>
      <c r="CW188" s="653">
        <f t="shared" ref="CW188" si="1763">CT188+CU188-CV188</f>
        <v>0</v>
      </c>
      <c r="CX188" s="658">
        <v>0</v>
      </c>
      <c r="CY188" s="656">
        <f>SUMIFS(용기수불기초자료!$D$3:$D$4794,용기수불기초자료!$B$3:$B$4794,A188,용기수불기초자료!$C$3:$C$4794,$CX$3)</f>
        <v>0</v>
      </c>
      <c r="CZ188" s="657">
        <f>SUMIFS(용기수불기초자료!$G$3:$G$4794,용기수불기초자료!$B$3:$B$4794,A188,용기수불기초자료!$C$3:$C$4794,$CX$3)</f>
        <v>0</v>
      </c>
      <c r="DA188" s="654">
        <f t="shared" ref="DA188" si="1764">CX188+CY188-CZ188</f>
        <v>0</v>
      </c>
      <c r="DB188" s="655">
        <v>0</v>
      </c>
      <c r="DC188" s="656">
        <f>SUMIFS(용기수불기초자료!$D$3:$D$4794,용기수불기초자료!$B$3:$B$4794,A188,용기수불기초자료!$C$3:$C$4794,$DB$3)</f>
        <v>0</v>
      </c>
      <c r="DD188" s="657">
        <f>SUMIFS(용기수불기초자료!$G$3:$G$4794,용기수불기초자료!$B$3:$B$4794,A188,용기수불기초자료!$C$3:$C$4794,$DB$3)</f>
        <v>0</v>
      </c>
      <c r="DE188" s="653">
        <f t="shared" ref="DE188" si="1765">DB188+DC188-DD188</f>
        <v>0</v>
      </c>
      <c r="DF188" s="658">
        <v>0</v>
      </c>
      <c r="DG188" s="656">
        <f>SUMIFS(용기수불기초자료!$D$3:$D$4794,용기수불기초자료!$B$3:$B$4794,A188,용기수불기초자료!$C$3:$C$4794,$DF$3)</f>
        <v>0</v>
      </c>
      <c r="DH188" s="657">
        <f>SUMIFS(용기수불기초자료!$G$3:$G$4794,용기수불기초자료!$B$3:$B$4794,A188,용기수불기초자료!$C$3:$C$4794,$DF$3)</f>
        <v>0</v>
      </c>
      <c r="DI188" s="654">
        <f t="shared" ref="DI188" si="1766">DF188+DG188-DH188</f>
        <v>0</v>
      </c>
      <c r="DJ188" s="658">
        <v>0</v>
      </c>
      <c r="DK188" s="656">
        <f>SUMIFS(용기수불기초자료!$D$3:$D$4794,용기수불기초자료!$B$3:$B$4794,A188,용기수불기초자료!$C$3:$C$4794,$DJ$3)</f>
        <v>0</v>
      </c>
      <c r="DL188" s="657">
        <f>SUMIFS(용기수불기초자료!$G$3:$G$4794,용기수불기초자료!$B$3:$B$4794,A188,용기수불기초자료!$C$3:$C$4794,$DJ$3)</f>
        <v>0</v>
      </c>
      <c r="DM188" s="654">
        <f t="shared" ref="DM188" si="1767">DJ188+DK188-DL188</f>
        <v>0</v>
      </c>
      <c r="DN188" s="658">
        <v>0</v>
      </c>
      <c r="DO188" s="656">
        <f>SUMIFS(용기수불기초자료!$D$3:$D$4794,용기수불기초자료!$B$3:$B$4794,A188,용기수불기초자료!$C$3:$C$4794,$DN$3)</f>
        <v>0</v>
      </c>
      <c r="DP188" s="657">
        <f>SUMIFS(용기수불기초자료!$G$3:$G$4794,용기수불기초자료!$B$3:$B$4794,A188,용기수불기초자료!$C$3:$C$4794,$DN$3)</f>
        <v>0</v>
      </c>
      <c r="DQ188" s="659">
        <f t="shared" ref="DQ188" si="1768">DN188+DO188-DP188</f>
        <v>0</v>
      </c>
      <c r="DR188" s="655">
        <v>0</v>
      </c>
      <c r="DS188" s="656">
        <f>SUMIFS(용기수불기초자료!$D$3:$D$4794,용기수불기초자료!$B$3:$B$4794,A188,용기수불기초자료!$C$3:$C$4794,$DR$3)</f>
        <v>0</v>
      </c>
      <c r="DT188" s="657">
        <f>SUMIFS(용기수불기초자료!$G$3:$G$4794,용기수불기초자료!$B$3:$B$4794,A188,용기수불기초자료!$C$3:$C$4794,$DR$3)</f>
        <v>0</v>
      </c>
      <c r="DU188" s="653">
        <f t="shared" ref="DU188" si="1769">DR188+DS188-DT188</f>
        <v>0</v>
      </c>
      <c r="DV188" s="658">
        <v>0</v>
      </c>
      <c r="DW188" s="656">
        <f>SUMIFS(용기수불기초자료!$D$3:$D$4794,용기수불기초자료!$B$3:$B$4794,A188,용기수불기초자료!$C$3:$C$4794,$DV$3)</f>
        <v>0</v>
      </c>
      <c r="DX188" s="657">
        <f>SUMIFS(용기수불기초자료!$G$3:$G$4794,용기수불기초자료!$B$3:$B$4794,A188,용기수불기초자료!$C$3:$C$4794,$DV$3)</f>
        <v>0</v>
      </c>
      <c r="DY188" s="654">
        <f>DV188+DW188-DX188</f>
        <v>0</v>
      </c>
      <c r="DZ188" s="655">
        <v>0</v>
      </c>
      <c r="EA188" s="656">
        <f>SUMIFS(용기수불기초자료!$D$3:$D$4794,용기수불기초자료!$B$3:$B$4794,A188,용기수불기초자료!$C$3:$C$4794,$DZ$3)</f>
        <v>0</v>
      </c>
      <c r="EB188" s="657">
        <f>SUMIFS(용기수불기초자료!$G$3:$G$4794,용기수불기초자료!$B$3:$B$4794,A188,용기수불기초자료!$C$3:$C$4794,$DZ$3)</f>
        <v>0</v>
      </c>
      <c r="EC188" s="653">
        <f t="shared" ref="EC188" si="1770">DZ188+EA188-EB188</f>
        <v>0</v>
      </c>
      <c r="ED188" s="658">
        <v>0</v>
      </c>
      <c r="EE188" s="656">
        <f>SUMIFS(용기수불기초자료!$D$3:$D$4794,용기수불기초자료!$B$3:$B$4794,A188,용기수불기초자료!$C$3:$C$4794,$ED$3)</f>
        <v>0</v>
      </c>
      <c r="EF188" s="657">
        <f>SUMIFS(용기수불기초자료!$G$3:$G$4794,용기수불기초자료!$B$3:$B$4794,A188,용기수불기초자료!$C$3:$C$4794,$ED$3)</f>
        <v>0</v>
      </c>
      <c r="EG188" s="654">
        <f t="shared" ref="EG188" si="1771">ED188+EE188-EF188</f>
        <v>0</v>
      </c>
      <c r="EH188" s="658">
        <v>0</v>
      </c>
      <c r="EI188" s="656">
        <f>SUMIFS(용기수불기초자료!$D$3:$D$4794,용기수불기초자료!$B$3:$B$4794,A188,용기수불기초자료!$C$3:$C$4794,$EH$3)</f>
        <v>0</v>
      </c>
      <c r="EJ188" s="657">
        <f>SUMIFS(용기수불기초자료!$G$3:$G$4794,용기수불기초자료!$B$3:$B$4794,A188,용기수불기초자료!$C$3:$C$4794,$EH$3)</f>
        <v>0</v>
      </c>
      <c r="EK188" s="654">
        <f t="shared" ref="EK188" si="1772">EH188+EI188-EJ188</f>
        <v>0</v>
      </c>
      <c r="EL188" s="655">
        <v>0</v>
      </c>
      <c r="EM188" s="656">
        <f>SUMIFS(용기수불기초자료!$D$3:$D$4794,용기수불기초자료!$B$3:$B$4794,A188,용기수불기초자료!$C$3:$C$4794,$EL$3)</f>
        <v>0</v>
      </c>
      <c r="EN188" s="657">
        <f>SUMIFS(용기수불기초자료!$G$3:$G$4794,용기수불기초자료!$B$3:$B$4794,A188,용기수불기초자료!$C$3:$C$4794,$EL$3)</f>
        <v>0</v>
      </c>
      <c r="EO188" s="653">
        <f t="shared" ref="EO188" si="1773">EL188+EM188-EN188</f>
        <v>0</v>
      </c>
      <c r="EP188" s="658">
        <v>0</v>
      </c>
      <c r="EQ188" s="656">
        <f>SUMIFS(용기수불기초자료!$D$3:$D$4794,용기수불기초자료!$B$3:$B$4794,A188,용기수불기초자료!$C$3:$C$4794,$EP$3)</f>
        <v>0</v>
      </c>
      <c r="ER188" s="657">
        <f>SUMIFS(용기수불기초자료!$G$3:$G$4794,용기수불기초자료!$B$3:$B$4794,A188,용기수불기초자료!$C$3:$C$4794,$EP$3)</f>
        <v>0</v>
      </c>
      <c r="ES188" s="654">
        <f t="shared" ref="ES188" si="1774">EP188+EQ188-ER188</f>
        <v>0</v>
      </c>
      <c r="ET188" s="658">
        <v>0</v>
      </c>
      <c r="EU188" s="656">
        <f>SUMIFS(용기수불기초자료!$D$3:$D$4794,용기수불기초자료!$B$3:$B$4794,A188,용기수불기초자료!$C$3:$C$4794,$ET$3)</f>
        <v>0</v>
      </c>
      <c r="EV188" s="657">
        <f>SUMIFS(용기수불기초자료!$G$3:$G$4794,용기수불기초자료!$B$3:$B$4794,A188,용기수불기초자료!$C$3:$C$4794,$ET$3)</f>
        <v>0</v>
      </c>
      <c r="EW188" s="654">
        <f t="shared" ref="EW188" si="1775">ET188+EU188-EV188</f>
        <v>0</v>
      </c>
      <c r="EX188" s="658">
        <v>0</v>
      </c>
      <c r="EY188" s="656">
        <f>SUMIFS(용기수불기초자료!$D$3:$D$4794,용기수불기초자료!$B$3:$B$4794,A188,용기수불기초자료!$C$3:$C$4794,$EX$3)</f>
        <v>0</v>
      </c>
      <c r="EZ188" s="657">
        <f>SUMIFS(용기수불기초자료!$G$3:$G$4794,용기수불기초자료!$B$3:$B$4794,A188,용기수불기초자료!$C$3:$C$4794,$EX$3)</f>
        <v>0</v>
      </c>
      <c r="FA188" s="659">
        <f t="shared" ref="FA188" si="1776">EX188+EY188-EZ188</f>
        <v>0</v>
      </c>
      <c r="FB188" s="658">
        <v>0</v>
      </c>
      <c r="FC188" s="660">
        <f>SUMIFS(용기수불기초자료!$D$3:$D$4794,용기수불기초자료!$B$3:$B$4794,A188,용기수불기초자료!$C$3:$C$4794,$FB$3)</f>
        <v>0</v>
      </c>
      <c r="FD188" s="660">
        <f>SUMIFS(용기수불기초자료!$G$3:$G$4794,용기수불기초자료!$B$3:$B$4794,A188,용기수불기초자료!$C$3:$C$4794,$FB$3)</f>
        <v>0</v>
      </c>
      <c r="FE188" s="659">
        <f t="shared" ref="FE188" si="1777">FB188+FC188-FD188</f>
        <v>0</v>
      </c>
      <c r="FF188" s="658">
        <v>0</v>
      </c>
      <c r="FG188" s="660">
        <f>SUMIFS(용기수불기초자료!$D$3:$D$4794,용기수불기초자료!$B$3:$B$4794,A188,용기수불기초자료!$C$3:$C$4794,$FF$3)</f>
        <v>0</v>
      </c>
      <c r="FH188" s="660">
        <f>SUMIFS(용기수불기초자료!$G$3:$G$4794,용기수불기초자료!$B$3:$B$4794,A188,용기수불기초자료!$C$3:$C$4794,$FF$3)</f>
        <v>0</v>
      </c>
      <c r="FI188" s="659">
        <f t="shared" ref="FI188" si="1778">FF188+FG188-FH188</f>
        <v>0</v>
      </c>
      <c r="FJ188" s="658">
        <v>0</v>
      </c>
      <c r="FK188" s="660">
        <f>SUMIFS(용기수불기초자료!$D$3:$D$4794,용기수불기초자료!$B$3:$B$4794,$A188,용기수불기초자료!$C$3:$C$4794,$FJ$3)</f>
        <v>0</v>
      </c>
      <c r="FL188" s="660">
        <f>SUMIFS(용기수불기초자료!$G$3:$G$4794,용기수불기초자료!$B$3:$B$4794,$A188,용기수불기초자료!$C$3:$C$4794,$FJ$3)</f>
        <v>0</v>
      </c>
      <c r="FM188" s="659">
        <f t="shared" ref="FM188" si="1779">FJ188+FK188-FL188</f>
        <v>0</v>
      </c>
      <c r="FN188" s="658">
        <v>0</v>
      </c>
      <c r="FO188" s="660">
        <f>SUMIFS(용기수불기초자료!$D$3:$D$4794,용기수불기초자료!$B$3:$B$4794,$A188,용기수불기초자료!$C$3:$C$4794,$FN$3)</f>
        <v>0</v>
      </c>
      <c r="FP188" s="660">
        <f>SUMIFS(용기수불기초자료!$G$3:$G$4794,용기수불기초자료!$B$3:$B$4794,$A188,용기수불기초자료!$C$3:$C$4794,$FN$3)</f>
        <v>0</v>
      </c>
      <c r="FQ188" s="659">
        <f t="shared" ref="FQ188" si="1780">FN188+FO188-FP188</f>
        <v>0</v>
      </c>
      <c r="FR188" s="661">
        <v>0</v>
      </c>
      <c r="FS188" s="662">
        <f>SUMIF(기화기수불!$B$4:$B$628,A188,기화기수불!$D$4:$D$628)</f>
        <v>0</v>
      </c>
      <c r="FT188" s="662">
        <f>SUMIF(기화기수불!$B$4:$B$628,A188,기화기수불!$C$4:$C$628)</f>
        <v>0</v>
      </c>
      <c r="FU188" s="669">
        <f t="shared" ref="FU188" si="1781">FR188+FS188-FT188</f>
        <v>0</v>
      </c>
      <c r="FW188" s="679"/>
    </row>
    <row r="189" spans="1:179" x14ac:dyDescent="0.3">
      <c r="A189" s="945" t="s">
        <v>1194</v>
      </c>
      <c r="B189" s="546">
        <f t="shared" si="920"/>
        <v>21</v>
      </c>
      <c r="C189" s="547">
        <f t="shared" si="921"/>
        <v>7</v>
      </c>
      <c r="D189" s="547">
        <f t="shared" si="922"/>
        <v>7</v>
      </c>
      <c r="E189" s="548">
        <f t="shared" si="923"/>
        <v>21</v>
      </c>
      <c r="F189" s="549">
        <v>0</v>
      </c>
      <c r="G189" s="550">
        <f>SUMIFS(용기수불기초자료!$D$3:$D$4794,용기수불기초자료!$B$3:$B$4794,A189,용기수불기초자료!$C$3:$C$4794,$F$3)</f>
        <v>0</v>
      </c>
      <c r="H189" s="551">
        <f>SUMIFS(용기수불기초자료!$G$3:$G$4794,용기수불기초자료!$B$3:$B$4794,A189,용기수불기초자료!$C$3:$C$4794,$F$3)</f>
        <v>0</v>
      </c>
      <c r="I189" s="547">
        <f t="shared" ref="I189" si="1782">F189+G189-H189</f>
        <v>0</v>
      </c>
      <c r="J189" s="552">
        <v>4</v>
      </c>
      <c r="K189" s="550">
        <f>SUMIFS(용기수불기초자료!$D$3:$D$4794,용기수불기초자료!$B$3:$B$4794,A189,용기수불기초자료!$C$3:$C$4794,$J$3)</f>
        <v>0</v>
      </c>
      <c r="L189" s="551">
        <f>SUMIFS(용기수불기초자료!$G$3:$G$4794,용기수불기초자료!$B$3:$B$4794,A189,용기수불기초자료!$C$3:$C$4794,$J$3)</f>
        <v>0</v>
      </c>
      <c r="M189" s="548">
        <f t="shared" si="1706"/>
        <v>4</v>
      </c>
      <c r="N189" s="549">
        <v>0</v>
      </c>
      <c r="O189" s="550">
        <f>SUMIFS(용기수불기초자료!$D$3:$D$4794,용기수불기초자료!$B$3:$B$4794,A189,용기수불기초자료!$C$3:$C$4794,$N$3)</f>
        <v>0</v>
      </c>
      <c r="P189" s="551">
        <f>SUMIFS(용기수불기초자료!$G$3:$G$4794,용기수불기초자료!$B$3:$B$4794,A189,용기수불기초자료!$C$3:$C$4794,$N$3)</f>
        <v>0</v>
      </c>
      <c r="Q189" s="547">
        <f t="shared" ref="Q189" si="1783">N189+O189-P189</f>
        <v>0</v>
      </c>
      <c r="R189" s="552">
        <v>0</v>
      </c>
      <c r="S189" s="551">
        <f>SUMIFS(용기수불기초자료!$D$3:$D$4794,용기수불기초자료!$B$3:$B$4794,A189,용기수불기초자료!$C$3:$C$4794,$R$3)</f>
        <v>0</v>
      </c>
      <c r="T189" s="551">
        <f>SUMIFS(용기수불기초자료!$G$3:$G$4794,용기수불기초자료!$B$3:$B$4794,A189,용기수불기초자료!$C$3:$C$4794,$R$3)</f>
        <v>0</v>
      </c>
      <c r="U189" s="548">
        <f t="shared" si="1707"/>
        <v>0</v>
      </c>
      <c r="V189" s="549">
        <v>0</v>
      </c>
      <c r="W189" s="551">
        <f>SUMIFS(용기수불기초자료!$D$3:$D$4794,용기수불기초자료!$B$3:$B$4794,A189,용기수불기초자료!$C$3:$C$4794,$V$3)</f>
        <v>0</v>
      </c>
      <c r="X189" s="551">
        <f>SUMIFS(용기수불기초자료!$G$3:$G$4794,용기수불기초자료!$B$3:$B$4794,A189,용기수불기초자료!$C$3:$C$4794,$V$3)</f>
        <v>0</v>
      </c>
      <c r="Y189" s="547">
        <f t="shared" si="1708"/>
        <v>0</v>
      </c>
      <c r="Z189" s="552">
        <v>0</v>
      </c>
      <c r="AA189" s="551">
        <f>SUMIFS(용기수불기초자료!$D$3:$D$4794,용기수불기초자료!$B$3:$B$4794,A189,용기수불기초자료!$C$3:$C$4794,$Z$3)</f>
        <v>0</v>
      </c>
      <c r="AB189" s="551">
        <f>SUMIFS(용기수불기초자료!$G$3:$G$4794,용기수불기초자료!$B$3:$B$4794,A189,용기수불기초자료!$C$3:$C$4794,$Z$3)</f>
        <v>0</v>
      </c>
      <c r="AC189" s="548">
        <f t="shared" si="1709"/>
        <v>0</v>
      </c>
      <c r="AD189" s="552">
        <v>0</v>
      </c>
      <c r="AE189" s="551">
        <f>SUMIFS(용기수불기초자료!$D$3:$D$4794,용기수불기초자료!$B$3:$B$4794,A189,용기수불기초자료!$C$3:$C$4794,$AD$3)</f>
        <v>0</v>
      </c>
      <c r="AF189" s="551">
        <f>SUMIFS(용기수불기초자료!$G$3:$G$4794,용기수불기초자료!$B$3:$B$4794,A189,용기수불기초자료!$C$3:$C$4794,$AD$3)</f>
        <v>0</v>
      </c>
      <c r="AG189" s="548">
        <f t="shared" si="1710"/>
        <v>0</v>
      </c>
      <c r="AH189" s="549">
        <v>0</v>
      </c>
      <c r="AI189" s="551">
        <f>SUMIFS(용기수불기초자료!$D$3:$D$4794,용기수불기초자료!$B$3:$B$4794,A189,용기수불기초자료!$C$3:$C$4794,$AH$3)</f>
        <v>0</v>
      </c>
      <c r="AJ189" s="551">
        <f>SUMIFS(용기수불기초자료!$G$3:$G$4794,용기수불기초자료!$B$3:$B$4794,A189,용기수불기초자료!$C$3:$C$4794,$AH$3)</f>
        <v>0</v>
      </c>
      <c r="AK189" s="547">
        <f t="shared" ref="AK189" si="1784">AH189+AI189-AJ189</f>
        <v>0</v>
      </c>
      <c r="AL189" s="552">
        <v>0</v>
      </c>
      <c r="AM189" s="551">
        <f>SUMIFS(용기수불기초자료!$D$3:$D$4794,용기수불기초자료!$B$3:$B$4794,A189,용기수불기초자료!$C$3:$C$4794,$AL$3)</f>
        <v>0</v>
      </c>
      <c r="AN189" s="551">
        <f>SUMIFS(용기수불기초자료!$G$3:$G$4794,용기수불기초자료!$B$3:$B$4794,A189,용기수불기초자료!$C$3:$C$4794,$AL$3)</f>
        <v>0</v>
      </c>
      <c r="AO189" s="548">
        <f t="shared" si="1711"/>
        <v>0</v>
      </c>
      <c r="AP189" s="552">
        <v>0</v>
      </c>
      <c r="AQ189" s="551">
        <f>SUMIFS(용기수불기초자료!$D$3:$D$4794,용기수불기초자료!$B$3:$B$4794,A189,용기수불기초자료!$C$3:$C$4794,$AP$3)</f>
        <v>0</v>
      </c>
      <c r="AR189" s="551">
        <f>SUMIFS(용기수불기초자료!$G$3:$G$4794,용기수불기초자료!$B$3:$B$4794,A189,용기수불기초자료!$C$3:$C$4794,$AP$3)</f>
        <v>0</v>
      </c>
      <c r="AS189" s="548">
        <f t="shared" si="1712"/>
        <v>0</v>
      </c>
      <c r="AT189" s="552">
        <v>0</v>
      </c>
      <c r="AU189" s="551">
        <f>SUMIFS(용기수불기초자료!$D$3:$D$4794,용기수불기초자료!$B$3:$B$4794,A189,용기수불기초자료!$C$3:$C$4794,$AT$3)</f>
        <v>0</v>
      </c>
      <c r="AV189" s="551">
        <f>SUMIFS(용기수불기초자료!$G$3:$G$4794,용기수불기초자료!$B$3:$B$4794,A189,용기수불기초자료!$C$3:$C$4794,$AT$3)</f>
        <v>0</v>
      </c>
      <c r="AW189" s="548">
        <f t="shared" ref="AW189" si="1785">AT189+AU189-AV189</f>
        <v>0</v>
      </c>
      <c r="AX189" s="549">
        <v>0</v>
      </c>
      <c r="AY189" s="550">
        <f>SUMIFS(용기수불기초자료!$D$3:$D$4794,용기수불기초자료!$B$3:$B$4794,A189,용기수불기초자료!$C$3:$C$4794,$AX$3)</f>
        <v>0</v>
      </c>
      <c r="AZ189" s="551">
        <f>SUMIFS(용기수불기초자료!$G$3:$G$4794,용기수불기초자료!$B$3:$B$4794,A189,용기수불기초자료!$C$3:$C$4794,$AX$3)</f>
        <v>0</v>
      </c>
      <c r="BA189" s="547">
        <f t="shared" si="1713"/>
        <v>0</v>
      </c>
      <c r="BB189" s="552">
        <v>0</v>
      </c>
      <c r="BC189" s="550">
        <f>SUMIFS(용기수불기초자료!$D$3:$D$4794,용기수불기초자료!$B$3:$B$4794,A189,용기수불기초자료!$C$3:$C$4794,$BB$3)</f>
        <v>0</v>
      </c>
      <c r="BD189" s="551">
        <f>SUMIFS(용기수불기초자료!$G$3:$G$4794,용기수불기초자료!$B$3:$B$4794,A189,용기수불기초자료!$C$3:$C$4794,$BB$3)</f>
        <v>0</v>
      </c>
      <c r="BE189" s="548">
        <f t="shared" si="1714"/>
        <v>0</v>
      </c>
      <c r="BF189" s="549">
        <v>0</v>
      </c>
      <c r="BG189" s="550">
        <f>SUMIFS(용기수불기초자료!$D$3:$D$4794,용기수불기초자료!$B$3:$B$4794,A189,용기수불기초자료!$C$3:$C$4794,$BF$3)</f>
        <v>0</v>
      </c>
      <c r="BH189" s="551">
        <f>SUMIFS(용기수불기초자료!$G$3:$G$4794,용기수불기초자료!$B$3:$B$4794,A189,용기수불기초자료!$C$3:$C$4794,$BF$3)</f>
        <v>0</v>
      </c>
      <c r="BI189" s="547">
        <f t="shared" si="1715"/>
        <v>0</v>
      </c>
      <c r="BJ189" s="552">
        <v>2</v>
      </c>
      <c r="BK189" s="550">
        <f>SUMIFS(용기수불기초자료!$D$3:$D$4794,용기수불기초자료!$B$3:$B$4794,A189,용기수불기초자료!$C$3:$C$4794,$BJ$3)</f>
        <v>0</v>
      </c>
      <c r="BL189" s="551">
        <f>SUMIFS(용기수불기초자료!$G$3:$G$4794,용기수불기초자료!$B$3:$B$4794,A189,용기수불기초자료!$C$3:$C$4794,$BJ$3)</f>
        <v>0</v>
      </c>
      <c r="BM189" s="548">
        <f t="shared" si="1716"/>
        <v>2</v>
      </c>
      <c r="BN189" s="552">
        <v>4</v>
      </c>
      <c r="BO189" s="550">
        <f>SUMIFS(용기수불기초자료!$D$3:$D$4794,용기수불기초자료!$B$3:$B$4794,A189,용기수불기초자료!$C$3:$C$4794,$BN$3)</f>
        <v>0</v>
      </c>
      <c r="BP189" s="551">
        <f>SUMIFS(용기수불기초자료!$G$3:$G$4794,용기수불기초자료!$B$3:$B$4794,A189,용기수불기초자료!$C$3:$C$4794,$BN$3)</f>
        <v>0</v>
      </c>
      <c r="BQ189" s="548">
        <f t="shared" si="1717"/>
        <v>4</v>
      </c>
      <c r="BR189" s="552">
        <v>0</v>
      </c>
      <c r="BS189" s="550">
        <f>SUMIFS(용기수불기초자료!$D$3:$D$4794,용기수불기초자료!$B$3:$B$4794,A189,용기수불기초자료!$C$3:$C$4794,$BR$3)</f>
        <v>0</v>
      </c>
      <c r="BT189" s="551">
        <f>SUMIFS(용기수불기초자료!$G$3:$G$4794,용기수불기초자료!$B$3:$B$4794,A189,용기수불기초자료!$C$3:$C$4794,$BR$3)</f>
        <v>0</v>
      </c>
      <c r="BU189" s="548">
        <f t="shared" si="1718"/>
        <v>0</v>
      </c>
      <c r="BV189" s="549">
        <v>2</v>
      </c>
      <c r="BW189" s="550">
        <f>SUMIFS(용기수불기초자료!$D$3:$D$4794,용기수불기초자료!$B$3:$B$4794,A189,용기수불기초자료!$C$3:$C$4794,$BV$3)</f>
        <v>1</v>
      </c>
      <c r="BX189" s="551">
        <f>SUMIFS(용기수불기초자료!$G$3:$G$4794,용기수불기초자료!$B$3:$B$4794,A189,용기수불기초자료!$C$3:$C$4794,$BV$3)</f>
        <v>1</v>
      </c>
      <c r="BY189" s="547">
        <f t="shared" si="1719"/>
        <v>2</v>
      </c>
      <c r="BZ189" s="552">
        <v>2</v>
      </c>
      <c r="CA189" s="550">
        <f>SUMIFS(용기수불기초자료!$D$3:$D$4794,용기수불기초자료!$B$3:$B$4794,A189,용기수불기초자료!$C$3:$C$4794,$BZ$3)</f>
        <v>0</v>
      </c>
      <c r="CB189" s="551">
        <f>SUMIFS(용기수불기초자료!$G$3:$G$4794,용기수불기초자료!$B$3:$B$4794,A189,용기수불기초자료!$C$3:$C$4794,$BZ$3)</f>
        <v>0</v>
      </c>
      <c r="CC189" s="548">
        <f t="shared" si="1720"/>
        <v>2</v>
      </c>
      <c r="CD189" s="552">
        <v>2</v>
      </c>
      <c r="CE189" s="550">
        <f>SUMIFS(용기수불기초자료!$D$3:$D$4794,용기수불기초자료!$B$3:$B$4794,A189,용기수불기초자료!$C$3:$C$4794,$CD$3)</f>
        <v>0</v>
      </c>
      <c r="CF189" s="551">
        <f>SUMIFS(용기수불기초자료!$G$3:$G$4794,용기수불기초자료!$B$3:$B$4794,A189,용기수불기초자료!$C$3:$C$4794,$CD$3)</f>
        <v>0</v>
      </c>
      <c r="CG189" s="548">
        <f t="shared" si="1721"/>
        <v>2</v>
      </c>
      <c r="CH189" s="552">
        <v>0</v>
      </c>
      <c r="CI189" s="550">
        <f>SUMIFS(용기수불기초자료!$D$3:$D$4794,용기수불기초자료!$B$3:$B$4794,A189,용기수불기초자료!$C$3:$C$4794,$CH$3)</f>
        <v>0</v>
      </c>
      <c r="CJ189" s="551">
        <f>SUMIFS(용기수불기초자료!$G$3:$G$4794,용기수불기초자료!$B$3:$B$4794,A189,용기수불기초자료!$C$3:$C$4794,$CH$3)</f>
        <v>0</v>
      </c>
      <c r="CK189" s="548">
        <f t="shared" si="1722"/>
        <v>0</v>
      </c>
      <c r="CL189" s="549">
        <v>0</v>
      </c>
      <c r="CM189" s="550">
        <f>SUMIFS(용기수불기초자료!$D$3:$D$4794,용기수불기초자료!$B$3:$B$4794,A189,용기수불기초자료!$C$3:$C$4794,$CL$3)</f>
        <v>0</v>
      </c>
      <c r="CN189" s="551">
        <f>SUMIFS(용기수불기초자료!$G$3:$G$4794,용기수불기초자료!$B$3:$B$4794,A189,용기수불기초자료!$C$3:$C$4794,$CL$3)</f>
        <v>0</v>
      </c>
      <c r="CO189" s="547">
        <f t="shared" si="1723"/>
        <v>0</v>
      </c>
      <c r="CP189" s="552">
        <v>0</v>
      </c>
      <c r="CQ189" s="550">
        <f>SUMIFS(용기수불기초자료!$D$3:$D$4794,용기수불기초자료!$B$3:$B$4794,A189,용기수불기초자료!$C$3:$C$4794,$CP$3)</f>
        <v>0</v>
      </c>
      <c r="CR189" s="551">
        <f>SUMIFS(용기수불기초자료!$G$3:$G$4794,용기수불기초자료!$B$3:$B$4794,A189,용기수불기초자료!$C$3:$C$4794,$CP$3)</f>
        <v>0</v>
      </c>
      <c r="CS189" s="548">
        <f t="shared" si="1724"/>
        <v>0</v>
      </c>
      <c r="CT189" s="549">
        <v>0</v>
      </c>
      <c r="CU189" s="550">
        <f>SUMIFS(용기수불기초자료!$D$3:$D$4794,용기수불기초자료!$B$3:$B$4794,A189,용기수불기초자료!$C$3:$C$4794,$CT$3)</f>
        <v>0</v>
      </c>
      <c r="CV189" s="551">
        <f>SUMIFS(용기수불기초자료!$G$3:$G$4794,용기수불기초자료!$B$3:$B$4794,A189,용기수불기초자료!$C$3:$C$4794,$CT$3)</f>
        <v>0</v>
      </c>
      <c r="CW189" s="547">
        <f t="shared" si="1725"/>
        <v>0</v>
      </c>
      <c r="CX189" s="552">
        <v>0</v>
      </c>
      <c r="CY189" s="550">
        <f>SUMIFS(용기수불기초자료!$D$3:$D$4794,용기수불기초자료!$B$3:$B$4794,A189,용기수불기초자료!$C$3:$C$4794,$CX$3)</f>
        <v>0</v>
      </c>
      <c r="CZ189" s="551">
        <f>SUMIFS(용기수불기초자료!$G$3:$G$4794,용기수불기초자료!$B$3:$B$4794,A189,용기수불기초자료!$C$3:$C$4794,$CX$3)</f>
        <v>0</v>
      </c>
      <c r="DA189" s="548">
        <f t="shared" si="1726"/>
        <v>0</v>
      </c>
      <c r="DB189" s="549">
        <v>0</v>
      </c>
      <c r="DC189" s="550">
        <f>SUMIFS(용기수불기초자료!$D$3:$D$4794,용기수불기초자료!$B$3:$B$4794,A189,용기수불기초자료!$C$3:$C$4794,$DB$3)</f>
        <v>0</v>
      </c>
      <c r="DD189" s="551">
        <f>SUMIFS(용기수불기초자료!$G$3:$G$4794,용기수불기초자료!$B$3:$B$4794,A189,용기수불기초자료!$C$3:$C$4794,$DB$3)</f>
        <v>0</v>
      </c>
      <c r="DE189" s="547">
        <f t="shared" si="1727"/>
        <v>0</v>
      </c>
      <c r="DF189" s="552">
        <v>0</v>
      </c>
      <c r="DG189" s="550">
        <f>SUMIFS(용기수불기초자료!$D$3:$D$4794,용기수불기초자료!$B$3:$B$4794,A189,용기수불기초자료!$C$3:$C$4794,$DF$3)</f>
        <v>0</v>
      </c>
      <c r="DH189" s="551">
        <f>SUMIFS(용기수불기초자료!$G$3:$G$4794,용기수불기초자료!$B$3:$B$4794,A189,용기수불기초자료!$C$3:$C$4794,$DF$3)</f>
        <v>0</v>
      </c>
      <c r="DI189" s="548">
        <f t="shared" si="1728"/>
        <v>0</v>
      </c>
      <c r="DJ189" s="552">
        <v>0</v>
      </c>
      <c r="DK189" s="550">
        <f>SUMIFS(용기수불기초자료!$D$3:$D$4794,용기수불기초자료!$B$3:$B$4794,A189,용기수불기초자료!$C$3:$C$4794,$DJ$3)</f>
        <v>0</v>
      </c>
      <c r="DL189" s="551">
        <f>SUMIFS(용기수불기초자료!$G$3:$G$4794,용기수불기초자료!$B$3:$B$4794,A189,용기수불기초자료!$C$3:$C$4794,$DJ$3)</f>
        <v>0</v>
      </c>
      <c r="DM189" s="548">
        <f t="shared" si="1729"/>
        <v>0</v>
      </c>
      <c r="DN189" s="552">
        <v>0</v>
      </c>
      <c r="DO189" s="550">
        <f>SUMIFS(용기수불기초자료!$D$3:$D$4794,용기수불기초자료!$B$3:$B$4794,A189,용기수불기초자료!$C$3:$C$4794,$DN$3)</f>
        <v>0</v>
      </c>
      <c r="DP189" s="551">
        <f>SUMIFS(용기수불기초자료!$G$3:$G$4794,용기수불기초자료!$B$3:$B$4794,A189,용기수불기초자료!$C$3:$C$4794,$DN$3)</f>
        <v>0</v>
      </c>
      <c r="DQ189" s="554">
        <f t="shared" si="1730"/>
        <v>0</v>
      </c>
      <c r="DR189" s="549">
        <v>0</v>
      </c>
      <c r="DS189" s="550">
        <f>SUMIFS(용기수불기초자료!$D$3:$D$4794,용기수불기초자료!$B$3:$B$4794,A189,용기수불기초자료!$C$3:$C$4794,$DR$3)</f>
        <v>0</v>
      </c>
      <c r="DT189" s="551">
        <f>SUMIFS(용기수불기초자료!$G$3:$G$4794,용기수불기초자료!$B$3:$B$4794,A189,용기수불기초자료!$C$3:$C$4794,$DR$3)</f>
        <v>0</v>
      </c>
      <c r="DU189" s="547">
        <f t="shared" si="1731"/>
        <v>0</v>
      </c>
      <c r="DV189" s="552">
        <v>0</v>
      </c>
      <c r="DW189" s="550">
        <f>SUMIFS(용기수불기초자료!$D$3:$D$4794,용기수불기초자료!$B$3:$B$4794,A189,용기수불기초자료!$C$3:$C$4794,$DV$3)</f>
        <v>0</v>
      </c>
      <c r="DX189" s="551">
        <f>SUMIFS(용기수불기초자료!$G$3:$G$4794,용기수불기초자료!$B$3:$B$4794,A189,용기수불기초자료!$C$3:$C$4794,$DV$3)</f>
        <v>0</v>
      </c>
      <c r="DY189" s="548">
        <f t="shared" ref="DY189" si="1786">DV189+DW189-DX189</f>
        <v>0</v>
      </c>
      <c r="DZ189" s="549">
        <v>0</v>
      </c>
      <c r="EA189" s="550">
        <f>SUMIFS(용기수불기초자료!$D$3:$D$4794,용기수불기초자료!$B$3:$B$4794,A189,용기수불기초자료!$C$3:$C$4794,$DZ$3)</f>
        <v>0</v>
      </c>
      <c r="EB189" s="551">
        <f>SUMIFS(용기수불기초자료!$G$3:$G$4794,용기수불기초자료!$B$3:$B$4794,A189,용기수불기초자료!$C$3:$C$4794,$DZ$3)</f>
        <v>0</v>
      </c>
      <c r="EC189" s="547">
        <f t="shared" si="1732"/>
        <v>0</v>
      </c>
      <c r="ED189" s="552">
        <v>2</v>
      </c>
      <c r="EE189" s="550">
        <f>SUMIFS(용기수불기초자료!$D$3:$D$4794,용기수불기초자료!$B$3:$B$4794,A189,용기수불기초자료!$C$3:$C$4794,$ED$3)</f>
        <v>6</v>
      </c>
      <c r="EF189" s="551">
        <f>SUMIFS(용기수불기초자료!$G$3:$G$4794,용기수불기초자료!$B$3:$B$4794,A189,용기수불기초자료!$C$3:$C$4794,$ED$3)</f>
        <v>6</v>
      </c>
      <c r="EG189" s="548">
        <f t="shared" si="1733"/>
        <v>2</v>
      </c>
      <c r="EH189" s="552">
        <v>0</v>
      </c>
      <c r="EI189" s="550">
        <f>SUMIFS(용기수불기초자료!$D$3:$D$4794,용기수불기초자료!$B$3:$B$4794,A189,용기수불기초자료!$C$3:$C$4794,$EH$3)</f>
        <v>0</v>
      </c>
      <c r="EJ189" s="551">
        <f>SUMIFS(용기수불기초자료!$G$3:$G$4794,용기수불기초자료!$B$3:$B$4794,A189,용기수불기초자료!$C$3:$C$4794,$EH$3)</f>
        <v>0</v>
      </c>
      <c r="EK189" s="548">
        <f t="shared" si="1734"/>
        <v>0</v>
      </c>
      <c r="EL189" s="549">
        <v>0</v>
      </c>
      <c r="EM189" s="550">
        <f>SUMIFS(용기수불기초자료!$D$3:$D$4794,용기수불기초자료!$B$3:$B$4794,A189,용기수불기초자료!$C$3:$C$4794,$EL$3)</f>
        <v>0</v>
      </c>
      <c r="EN189" s="551">
        <f>SUMIFS(용기수불기초자료!$G$3:$G$4794,용기수불기초자료!$B$3:$B$4794,A189,용기수불기초자료!$C$3:$C$4794,$EL$3)</f>
        <v>0</v>
      </c>
      <c r="EO189" s="547">
        <f t="shared" si="1735"/>
        <v>0</v>
      </c>
      <c r="EP189" s="552">
        <v>0</v>
      </c>
      <c r="EQ189" s="550">
        <f>SUMIFS(용기수불기초자료!$D$3:$D$4794,용기수불기초자료!$B$3:$B$4794,A189,용기수불기초자료!$C$3:$C$4794,$EP$3)</f>
        <v>0</v>
      </c>
      <c r="ER189" s="551">
        <f>SUMIFS(용기수불기초자료!$G$3:$G$4794,용기수불기초자료!$B$3:$B$4794,A189,용기수불기초자료!$C$3:$C$4794,$EP$3)</f>
        <v>0</v>
      </c>
      <c r="ES189" s="548">
        <f t="shared" si="1736"/>
        <v>0</v>
      </c>
      <c r="ET189" s="552">
        <v>0</v>
      </c>
      <c r="EU189" s="550">
        <f>SUMIFS(용기수불기초자료!$D$3:$D$4794,용기수불기초자료!$B$3:$B$4794,A189,용기수불기초자료!$C$3:$C$4794,$ET$3)</f>
        <v>0</v>
      </c>
      <c r="EV189" s="551">
        <f>SUMIFS(용기수불기초자료!$G$3:$G$4794,용기수불기초자료!$B$3:$B$4794,A189,용기수불기초자료!$C$3:$C$4794,$ET$3)</f>
        <v>0</v>
      </c>
      <c r="EW189" s="548">
        <f t="shared" si="1737"/>
        <v>0</v>
      </c>
      <c r="EX189" s="552">
        <v>0</v>
      </c>
      <c r="EY189" s="550">
        <f>SUMIFS(용기수불기초자료!$D$3:$D$4794,용기수불기초자료!$B$3:$B$4794,A189,용기수불기초자료!$C$3:$C$4794,$EX$3)</f>
        <v>0</v>
      </c>
      <c r="EZ189" s="551">
        <f>SUMIFS(용기수불기초자료!$G$3:$G$4794,용기수불기초자료!$B$3:$B$4794,A189,용기수불기초자료!$C$3:$C$4794,$EX$3)</f>
        <v>0</v>
      </c>
      <c r="FA189" s="554">
        <f t="shared" si="1738"/>
        <v>0</v>
      </c>
      <c r="FB189" s="552">
        <v>0</v>
      </c>
      <c r="FC189" s="555">
        <f>SUMIFS(용기수불기초자료!$D$3:$D$4794,용기수불기초자료!$B$3:$B$4794,A189,용기수불기초자료!$C$3:$C$4794,$FB$3)</f>
        <v>0</v>
      </c>
      <c r="FD189" s="555">
        <f>SUMIFS(용기수불기초자료!$G$3:$G$4794,용기수불기초자료!$B$3:$B$4794,A189,용기수불기초자료!$C$3:$C$4794,$FB$3)</f>
        <v>0</v>
      </c>
      <c r="FE189" s="554">
        <f t="shared" si="1739"/>
        <v>0</v>
      </c>
      <c r="FF189" s="552">
        <v>0</v>
      </c>
      <c r="FG189" s="555">
        <f>SUMIFS(용기수불기초자료!$D$3:$D$4794,용기수불기초자료!$B$3:$B$4794,A189,용기수불기초자료!$C$3:$C$4794,$FF$3)</f>
        <v>0</v>
      </c>
      <c r="FH189" s="555">
        <f>SUMIFS(용기수불기초자료!$G$3:$G$4794,용기수불기초자료!$B$3:$B$4794,A189,용기수불기초자료!$C$3:$C$4794,$FF$3)</f>
        <v>0</v>
      </c>
      <c r="FI189" s="554">
        <f t="shared" si="1740"/>
        <v>0</v>
      </c>
      <c r="FJ189" s="552">
        <v>2</v>
      </c>
      <c r="FK189" s="555">
        <f>SUMIFS(용기수불기초자료!$D$3:$D$4794,용기수불기초자료!$B$3:$B$4794,$A189,용기수불기초자료!$C$3:$C$4794,$FJ$3)</f>
        <v>0</v>
      </c>
      <c r="FL189" s="555">
        <f>SUMIFS(용기수불기초자료!$G$3:$G$4794,용기수불기초자료!$B$3:$B$4794,$A189,용기수불기초자료!$C$3:$C$4794,$FJ$3)</f>
        <v>0</v>
      </c>
      <c r="FM189" s="554">
        <f t="shared" si="1741"/>
        <v>2</v>
      </c>
      <c r="FN189" s="552">
        <v>1</v>
      </c>
      <c r="FO189" s="555">
        <f>SUMIFS(용기수불기초자료!$D$3:$D$4794,용기수불기초자료!$B$3:$B$4794,$A189,용기수불기초자료!$C$3:$C$4794,$FN$3)</f>
        <v>0</v>
      </c>
      <c r="FP189" s="555">
        <f>SUMIFS(용기수불기초자료!$G$3:$G$4794,용기수불기초자료!$B$3:$B$4794,$A189,용기수불기초자료!$C$3:$C$4794,$FN$3)</f>
        <v>0</v>
      </c>
      <c r="FQ189" s="554">
        <f t="shared" si="1742"/>
        <v>1</v>
      </c>
      <c r="FR189" s="558">
        <v>0</v>
      </c>
      <c r="FS189" s="582">
        <f>SUMIF(기화기수불!$B$4:$B$628,A189,기화기수불!$D$4:$D$628)</f>
        <v>0</v>
      </c>
      <c r="FT189" s="582">
        <f>SUMIF(기화기수불!$B$4:$B$628,A189,기화기수불!$C$4:$C$628)</f>
        <v>0</v>
      </c>
      <c r="FU189" s="559">
        <f t="shared" si="1743"/>
        <v>0</v>
      </c>
      <c r="FW189" s="228"/>
    </row>
    <row r="190" spans="1:179" s="663" customFormat="1" x14ac:dyDescent="0.3">
      <c r="A190" s="683" t="s">
        <v>1187</v>
      </c>
      <c r="B190" s="652">
        <f t="shared" ref="B190:B274" si="1787">SUM(F190,J190,N190,R190,V190,Z190,AD190,AH190,AL190,AT190,AP190,AX190,BB190,BF190,BJ190,BN190,BR190,BV190,BZ190,CD190,CH190,CL190,CP190,CT190,CX190,DB190,DF190,DN190,DR190,DV190,DZ190,ED190,EH190,EL190,EP190,ET190,DJ190,EX190,FB190,FF190,FJ190,FN190)</f>
        <v>-2</v>
      </c>
      <c r="C190" s="653">
        <f t="shared" ref="C190:C274" si="1788">SUM(EU190,EQ190,EM190,BO190,EI190,CU190,CQ190,EE190,BC190,CM190,CI190,EA190,DW190,DS190,DO190,DG190,DK190,AY190,DC190,CY190,CE190,CA190,BW190,BS190,BK190,BG190,AM190,AQ190,AU190,AE190,AI190,S190,W190,AA190,O190,K190,G190,EY190,FC190,FG190,FK190,FO190)</f>
        <v>0</v>
      </c>
      <c r="D190" s="653">
        <f t="shared" ref="D190:D274" si="1789">SUM(EV190,ER190,EN190,BP190,EJ190,CV190,CR190,EF190,BD190,CN190,CJ190,EB190,DX190,DT190,DP190,DH190,DL190,AZ190,DD190,CZ190,CF190,CB190,BX190,BT190,BL190,BH190,AN190,AR190,AV190,AF190,AJ190,T190,X190,AB190,P190,L190,H190,EZ190,FD190,FH190,FL190,FP190)</f>
        <v>0</v>
      </c>
      <c r="E190" s="654">
        <f t="shared" ref="E190:E274" si="1790">SUM(I190,M190,Q190,U190,Y190,AC190,AG190,AK190,AO190,AW190,BA190,BE190,BI190,BM190,BQ190,BU190,BY190,CC190,CG190,DM190,CK190,CO190,CS190,CW190,DA190,DE190,DI190,DQ190,DU190,DY190,EC190,EG190,EK190,EO190,ES190,EW190,FA190,FE190,AS190,FI190,FM190,FQ190)</f>
        <v>-2</v>
      </c>
      <c r="F190" s="655">
        <v>-2</v>
      </c>
      <c r="G190" s="656">
        <f>SUMIFS(용기수불기초자료!$D$3:$D$4794,용기수불기초자료!$B$3:$B$4794,A190,용기수불기초자료!$C$3:$C$4794,$F$3)</f>
        <v>0</v>
      </c>
      <c r="H190" s="657">
        <f>SUMIFS(용기수불기초자료!$G$3:$G$4794,용기수불기초자료!$B$3:$B$4794,A190,용기수불기초자료!$C$3:$C$4794,$F$3)</f>
        <v>0</v>
      </c>
      <c r="I190" s="653">
        <f t="shared" ref="I190:I193" si="1791">F190+G190-H190</f>
        <v>-2</v>
      </c>
      <c r="J190" s="658">
        <v>0</v>
      </c>
      <c r="K190" s="656">
        <f>SUMIFS(용기수불기초자료!$D$3:$D$4794,용기수불기초자료!$B$3:$B$4794,A190,용기수불기초자료!$C$3:$C$4794,$J$3)</f>
        <v>0</v>
      </c>
      <c r="L190" s="657">
        <f>SUMIFS(용기수불기초자료!$G$3:$G$4794,용기수불기초자료!$B$3:$B$4794,A190,용기수불기초자료!$C$3:$C$4794,$J$3)</f>
        <v>0</v>
      </c>
      <c r="M190" s="654">
        <f t="shared" ref="M190:M193" si="1792">J190+K190-L190</f>
        <v>0</v>
      </c>
      <c r="N190" s="655">
        <v>0</v>
      </c>
      <c r="O190" s="656">
        <f>SUMIFS(용기수불기초자료!$D$3:$D$4794,용기수불기초자료!$B$3:$B$4794,A190,용기수불기초자료!$C$3:$C$4794,$N$3)</f>
        <v>0</v>
      </c>
      <c r="P190" s="657">
        <f>SUMIFS(용기수불기초자료!$G$3:$G$4794,용기수불기초자료!$B$3:$B$4794,A190,용기수불기초자료!$C$3:$C$4794,$N$3)</f>
        <v>0</v>
      </c>
      <c r="Q190" s="653">
        <f t="shared" ref="Q190:Q193" si="1793">N190+O190-P190</f>
        <v>0</v>
      </c>
      <c r="R190" s="658">
        <v>0</v>
      </c>
      <c r="S190" s="657">
        <f>SUMIFS(용기수불기초자료!$D$3:$D$4794,용기수불기초자료!$B$3:$B$4794,A190,용기수불기초자료!$C$3:$C$4794,$R$3)</f>
        <v>0</v>
      </c>
      <c r="T190" s="657">
        <f>SUMIFS(용기수불기초자료!$G$3:$G$4794,용기수불기초자료!$B$3:$B$4794,A190,용기수불기초자료!$C$3:$C$4794,$R$3)</f>
        <v>0</v>
      </c>
      <c r="U190" s="654">
        <f t="shared" ref="U190:U193" si="1794">R190+S190-T190</f>
        <v>0</v>
      </c>
      <c r="V190" s="655">
        <v>0</v>
      </c>
      <c r="W190" s="657">
        <f>SUMIFS(용기수불기초자료!$D$3:$D$4794,용기수불기초자료!$B$3:$B$4794,A190,용기수불기초자료!$C$3:$C$4794,$V$3)</f>
        <v>0</v>
      </c>
      <c r="X190" s="657">
        <f>SUMIFS(용기수불기초자료!$G$3:$G$4794,용기수불기초자료!$B$3:$B$4794,A190,용기수불기초자료!$C$3:$C$4794,$V$3)</f>
        <v>0</v>
      </c>
      <c r="Y190" s="653">
        <f t="shared" ref="Y190:Y193" si="1795">V190+W190-X190</f>
        <v>0</v>
      </c>
      <c r="Z190" s="658">
        <v>0</v>
      </c>
      <c r="AA190" s="657">
        <f>SUMIFS(용기수불기초자료!$D$3:$D$4794,용기수불기초자료!$B$3:$B$4794,A190,용기수불기초자료!$C$3:$C$4794,$Z$3)</f>
        <v>0</v>
      </c>
      <c r="AB190" s="657">
        <f>SUMIFS(용기수불기초자료!$G$3:$G$4794,용기수불기초자료!$B$3:$B$4794,A190,용기수불기초자료!$C$3:$C$4794,$Z$3)</f>
        <v>0</v>
      </c>
      <c r="AC190" s="654">
        <f t="shared" ref="AC190:AC193" si="1796">Z190+AA190-AB190</f>
        <v>0</v>
      </c>
      <c r="AD190" s="658">
        <v>0</v>
      </c>
      <c r="AE190" s="657">
        <f>SUMIFS(용기수불기초자료!$D$3:$D$4794,용기수불기초자료!$B$3:$B$4794,A190,용기수불기초자료!$C$3:$C$4794,$AD$3)</f>
        <v>0</v>
      </c>
      <c r="AF190" s="657">
        <f>SUMIFS(용기수불기초자료!$G$3:$G$4794,용기수불기초자료!$B$3:$B$4794,A190,용기수불기초자료!$C$3:$C$4794,$AD$3)</f>
        <v>0</v>
      </c>
      <c r="AG190" s="654">
        <f t="shared" ref="AG190:AG193" si="1797">AD190+AE190-AF190</f>
        <v>0</v>
      </c>
      <c r="AH190" s="655">
        <v>0</v>
      </c>
      <c r="AI190" s="657">
        <f>SUMIFS(용기수불기초자료!$D$3:$D$4794,용기수불기초자료!$B$3:$B$4794,A190,용기수불기초자료!$C$3:$C$4794,$AH$3)</f>
        <v>0</v>
      </c>
      <c r="AJ190" s="657">
        <f>SUMIFS(용기수불기초자료!$G$3:$G$4794,용기수불기초자료!$B$3:$B$4794,A190,용기수불기초자료!$C$3:$C$4794,$AH$3)</f>
        <v>0</v>
      </c>
      <c r="AK190" s="653">
        <f>AH190+AI190-AJ190</f>
        <v>0</v>
      </c>
      <c r="AL190" s="658">
        <v>0</v>
      </c>
      <c r="AM190" s="657">
        <f>SUMIFS(용기수불기초자료!$D$3:$D$4794,용기수불기초자료!$B$3:$B$4794,A190,용기수불기초자료!$C$3:$C$4794,$AL$3)</f>
        <v>0</v>
      </c>
      <c r="AN190" s="657">
        <f>SUMIFS(용기수불기초자료!$G$3:$G$4794,용기수불기초자료!$B$3:$B$4794,A190,용기수불기초자료!$C$3:$C$4794,$AL$3)</f>
        <v>0</v>
      </c>
      <c r="AO190" s="654">
        <f t="shared" ref="AO190:AO193" si="1798">AL190+AM190-AN190</f>
        <v>0</v>
      </c>
      <c r="AP190" s="658">
        <v>0</v>
      </c>
      <c r="AQ190" s="657">
        <f>SUMIFS(용기수불기초자료!$D$3:$D$4794,용기수불기초자료!$B$3:$B$4794,A190,용기수불기초자료!$C$3:$C$4794,$AP$3)</f>
        <v>0</v>
      </c>
      <c r="AR190" s="657">
        <f>SUMIFS(용기수불기초자료!$G$3:$G$4794,용기수불기초자료!$B$3:$B$4794,A190,용기수불기초자료!$C$3:$C$4794,$AP$3)</f>
        <v>0</v>
      </c>
      <c r="AS190" s="654">
        <f t="shared" ref="AS190:AS193" si="1799">AP190+AQ190-AR190</f>
        <v>0</v>
      </c>
      <c r="AT190" s="658">
        <v>0</v>
      </c>
      <c r="AU190" s="657">
        <f>SUMIFS(용기수불기초자료!$D$3:$D$4794,용기수불기초자료!$B$3:$B$4794,A190,용기수불기초자료!$C$3:$C$4794,$AT$3)</f>
        <v>0</v>
      </c>
      <c r="AV190" s="657">
        <f>SUMIFS(용기수불기초자료!$G$3:$G$4794,용기수불기초자료!$B$3:$B$4794,A190,용기수불기초자료!$C$3:$C$4794,$AT$3)</f>
        <v>0</v>
      </c>
      <c r="AW190" s="654">
        <f t="shared" ref="AW190:AW192" si="1800">AT190+AU190-AV190</f>
        <v>0</v>
      </c>
      <c r="AX190" s="655">
        <v>0</v>
      </c>
      <c r="AY190" s="656">
        <f>SUMIFS(용기수불기초자료!$D$3:$D$4794,용기수불기초자료!$B$3:$B$4794,A190,용기수불기초자료!$C$3:$C$4794,$AX$3)</f>
        <v>0</v>
      </c>
      <c r="AZ190" s="657">
        <f>SUMIFS(용기수불기초자료!$G$3:$G$4794,용기수불기초자료!$B$3:$B$4794,A190,용기수불기초자료!$C$3:$C$4794,$AX$3)</f>
        <v>0</v>
      </c>
      <c r="BA190" s="653">
        <f t="shared" ref="BA190:BA193" si="1801">AX190+AY190-AZ190</f>
        <v>0</v>
      </c>
      <c r="BB190" s="658">
        <v>0</v>
      </c>
      <c r="BC190" s="656">
        <f>SUMIFS(용기수불기초자료!$D$3:$D$4794,용기수불기초자료!$B$3:$B$4794,A190,용기수불기초자료!$C$3:$C$4794,$BB$3)</f>
        <v>0</v>
      </c>
      <c r="BD190" s="657">
        <f>SUMIFS(용기수불기초자료!$G$3:$G$4794,용기수불기초자료!$B$3:$B$4794,A190,용기수불기초자료!$C$3:$C$4794,$BB$3)</f>
        <v>0</v>
      </c>
      <c r="BE190" s="654">
        <f t="shared" ref="BE190:BE193" si="1802">BB190+BC190-BD190</f>
        <v>0</v>
      </c>
      <c r="BF190" s="655">
        <v>0</v>
      </c>
      <c r="BG190" s="656">
        <f>SUMIFS(용기수불기초자료!$D$3:$D$4794,용기수불기초자료!$B$3:$B$4794,A190,용기수불기초자료!$C$3:$C$4794,$BF$3)</f>
        <v>0</v>
      </c>
      <c r="BH190" s="657">
        <f>SUMIFS(용기수불기초자료!$G$3:$G$4794,용기수불기초자료!$B$3:$B$4794,A190,용기수불기초자료!$C$3:$C$4794,$BF$3)</f>
        <v>0</v>
      </c>
      <c r="BI190" s="653">
        <f t="shared" ref="BI190:BI193" si="1803">BF190+BG190-BH190</f>
        <v>0</v>
      </c>
      <c r="BJ190" s="658">
        <v>0</v>
      </c>
      <c r="BK190" s="656">
        <f>SUMIFS(용기수불기초자료!$D$3:$D$4794,용기수불기초자료!$B$3:$B$4794,A190,용기수불기초자료!$C$3:$C$4794,$BJ$3)</f>
        <v>0</v>
      </c>
      <c r="BL190" s="657">
        <f>SUMIFS(용기수불기초자료!$G$3:$G$4794,용기수불기초자료!$B$3:$B$4794,A190,용기수불기초자료!$C$3:$C$4794,$BJ$3)</f>
        <v>0</v>
      </c>
      <c r="BM190" s="654">
        <f t="shared" ref="BM190:BM193" si="1804">BJ190+BK190-BL190</f>
        <v>0</v>
      </c>
      <c r="BN190" s="658">
        <v>0</v>
      </c>
      <c r="BO190" s="656">
        <f>SUMIFS(용기수불기초자료!$D$3:$D$4794,용기수불기초자료!$B$3:$B$4794,A190,용기수불기초자료!$C$3:$C$4794,$BN$3)</f>
        <v>0</v>
      </c>
      <c r="BP190" s="657">
        <f>SUMIFS(용기수불기초자료!$G$3:$G$4794,용기수불기초자료!$B$3:$B$4794,A190,용기수불기초자료!$C$3:$C$4794,$BN$3)</f>
        <v>0</v>
      </c>
      <c r="BQ190" s="654">
        <f t="shared" ref="BQ190:BQ193" si="1805">BN190+BO190-BP190</f>
        <v>0</v>
      </c>
      <c r="BR190" s="658">
        <v>0</v>
      </c>
      <c r="BS190" s="656">
        <f>SUMIFS(용기수불기초자료!$D$3:$D$4794,용기수불기초자료!$B$3:$B$4794,A190,용기수불기초자료!$C$3:$C$4794,$BR$3)</f>
        <v>0</v>
      </c>
      <c r="BT190" s="657">
        <f>SUMIFS(용기수불기초자료!$G$3:$G$4794,용기수불기초자료!$B$3:$B$4794,A190,용기수불기초자료!$C$3:$C$4794,$BR$3)</f>
        <v>0</v>
      </c>
      <c r="BU190" s="654">
        <f t="shared" ref="BU190:BU193" si="1806">BR190+BS190-BT190</f>
        <v>0</v>
      </c>
      <c r="BV190" s="655">
        <v>0</v>
      </c>
      <c r="BW190" s="656">
        <f>SUMIFS(용기수불기초자료!$D$3:$D$4794,용기수불기초자료!$B$3:$B$4794,A190,용기수불기초자료!$C$3:$C$4794,$BV$3)</f>
        <v>0</v>
      </c>
      <c r="BX190" s="657">
        <f>SUMIFS(용기수불기초자료!$G$3:$G$4794,용기수불기초자료!$B$3:$B$4794,A190,용기수불기초자료!$C$3:$C$4794,$BV$3)</f>
        <v>0</v>
      </c>
      <c r="BY190" s="653">
        <f t="shared" ref="BY190:BY193" si="1807">BV190+BW190-BX190</f>
        <v>0</v>
      </c>
      <c r="BZ190" s="658">
        <v>0</v>
      </c>
      <c r="CA190" s="656">
        <f>SUMIFS(용기수불기초자료!$D$3:$D$4794,용기수불기초자료!$B$3:$B$4794,A190,용기수불기초자료!$C$3:$C$4794,$BZ$3)</f>
        <v>0</v>
      </c>
      <c r="CB190" s="657">
        <f>SUMIFS(용기수불기초자료!$G$3:$G$4794,용기수불기초자료!$B$3:$B$4794,A190,용기수불기초자료!$C$3:$C$4794,$BZ$3)</f>
        <v>0</v>
      </c>
      <c r="CC190" s="654">
        <f t="shared" ref="CC190:CC193" si="1808">BZ190+CA190-CB190</f>
        <v>0</v>
      </c>
      <c r="CD190" s="658">
        <v>0</v>
      </c>
      <c r="CE190" s="656">
        <f>SUMIFS(용기수불기초자료!$D$3:$D$4794,용기수불기초자료!$B$3:$B$4794,A190,용기수불기초자료!$C$3:$C$4794,$CD$3)</f>
        <v>0</v>
      </c>
      <c r="CF190" s="657">
        <f>SUMIFS(용기수불기초자료!$G$3:$G$4794,용기수불기초자료!$B$3:$B$4794,A190,용기수불기초자료!$C$3:$C$4794,$CD$3)</f>
        <v>0</v>
      </c>
      <c r="CG190" s="654">
        <f t="shared" ref="CG190:CG193" si="1809">CD190+CE190-CF190</f>
        <v>0</v>
      </c>
      <c r="CH190" s="658">
        <v>0</v>
      </c>
      <c r="CI190" s="656">
        <f>SUMIFS(용기수불기초자료!$D$3:$D$4794,용기수불기초자료!$B$3:$B$4794,A190,용기수불기초자료!$C$3:$C$4794,$CH$3)</f>
        <v>0</v>
      </c>
      <c r="CJ190" s="657">
        <f>SUMIFS(용기수불기초자료!$G$3:$G$4794,용기수불기초자료!$B$3:$B$4794,A190,용기수불기초자료!$C$3:$C$4794,$CH$3)</f>
        <v>0</v>
      </c>
      <c r="CK190" s="654">
        <f t="shared" ref="CK190:CK193" si="1810">CH190+CI190-CJ190</f>
        <v>0</v>
      </c>
      <c r="CL190" s="655">
        <v>0</v>
      </c>
      <c r="CM190" s="656">
        <f>SUMIFS(용기수불기초자료!$D$3:$D$4794,용기수불기초자료!$B$3:$B$4794,A190,용기수불기초자료!$C$3:$C$4794,$CL$3)</f>
        <v>0</v>
      </c>
      <c r="CN190" s="657">
        <f>SUMIFS(용기수불기초자료!$G$3:$G$4794,용기수불기초자료!$B$3:$B$4794,A190,용기수불기초자료!$C$3:$C$4794,$CL$3)</f>
        <v>0</v>
      </c>
      <c r="CO190" s="653">
        <f t="shared" ref="CO190:CO193" si="1811">CL190+CM190-CN190</f>
        <v>0</v>
      </c>
      <c r="CP190" s="658">
        <v>0</v>
      </c>
      <c r="CQ190" s="656">
        <f>SUMIFS(용기수불기초자료!$D$3:$D$4794,용기수불기초자료!$B$3:$B$4794,A190,용기수불기초자료!$C$3:$C$4794,$CP$3)</f>
        <v>0</v>
      </c>
      <c r="CR190" s="657">
        <f>SUMIFS(용기수불기초자료!$G$3:$G$4794,용기수불기초자료!$B$3:$B$4794,A190,용기수불기초자료!$C$3:$C$4794,$CP$3)</f>
        <v>0</v>
      </c>
      <c r="CS190" s="654">
        <f t="shared" ref="CS190:CS193" si="1812">CP190+CQ190-CR190</f>
        <v>0</v>
      </c>
      <c r="CT190" s="655">
        <v>0</v>
      </c>
      <c r="CU190" s="656">
        <f>SUMIFS(용기수불기초자료!$D$3:$D$4794,용기수불기초자료!$B$3:$B$4794,A190,용기수불기초자료!$C$3:$C$4794,$CT$3)</f>
        <v>0</v>
      </c>
      <c r="CV190" s="657">
        <f>SUMIFS(용기수불기초자료!$G$3:$G$4794,용기수불기초자료!$B$3:$B$4794,A190,용기수불기초자료!$C$3:$C$4794,$CT$3)</f>
        <v>0</v>
      </c>
      <c r="CW190" s="653">
        <f t="shared" ref="CW190:CW193" si="1813">CT190+CU190-CV190</f>
        <v>0</v>
      </c>
      <c r="CX190" s="658">
        <v>0</v>
      </c>
      <c r="CY190" s="656">
        <f>SUMIFS(용기수불기초자료!$D$3:$D$4794,용기수불기초자료!$B$3:$B$4794,A190,용기수불기초자료!$C$3:$C$4794,$CX$3)</f>
        <v>0</v>
      </c>
      <c r="CZ190" s="657">
        <f>SUMIFS(용기수불기초자료!$G$3:$G$4794,용기수불기초자료!$B$3:$B$4794,A190,용기수불기초자료!$C$3:$C$4794,$CX$3)</f>
        <v>0</v>
      </c>
      <c r="DA190" s="654">
        <f t="shared" ref="DA190:DA193" si="1814">CX190+CY190-CZ190</f>
        <v>0</v>
      </c>
      <c r="DB190" s="655">
        <v>0</v>
      </c>
      <c r="DC190" s="656">
        <f>SUMIFS(용기수불기초자료!$D$3:$D$4794,용기수불기초자료!$B$3:$B$4794,A190,용기수불기초자료!$C$3:$C$4794,$DB$3)</f>
        <v>0</v>
      </c>
      <c r="DD190" s="657">
        <f>SUMIFS(용기수불기초자료!$G$3:$G$4794,용기수불기초자료!$B$3:$B$4794,A190,용기수불기초자료!$C$3:$C$4794,$DB$3)</f>
        <v>0</v>
      </c>
      <c r="DE190" s="653">
        <f t="shared" ref="DE190:DE193" si="1815">DB190+DC190-DD190</f>
        <v>0</v>
      </c>
      <c r="DF190" s="658">
        <v>0</v>
      </c>
      <c r="DG190" s="656">
        <f>SUMIFS(용기수불기초자료!$D$3:$D$4794,용기수불기초자료!$B$3:$B$4794,A190,용기수불기초자료!$C$3:$C$4794,$DF$3)</f>
        <v>0</v>
      </c>
      <c r="DH190" s="657">
        <f>SUMIFS(용기수불기초자료!$G$3:$G$4794,용기수불기초자료!$B$3:$B$4794,A190,용기수불기초자료!$C$3:$C$4794,$DF$3)</f>
        <v>0</v>
      </c>
      <c r="DI190" s="654">
        <f t="shared" ref="DI190:DI193" si="1816">DF190+DG190-DH190</f>
        <v>0</v>
      </c>
      <c r="DJ190" s="658">
        <v>0</v>
      </c>
      <c r="DK190" s="656">
        <f>SUMIFS(용기수불기초자료!$D$3:$D$4794,용기수불기초자료!$B$3:$B$4794,A190,용기수불기초자료!$C$3:$C$4794,$DJ$3)</f>
        <v>0</v>
      </c>
      <c r="DL190" s="657">
        <f>SUMIFS(용기수불기초자료!$G$3:$G$4794,용기수불기초자료!$B$3:$B$4794,A190,용기수불기초자료!$C$3:$C$4794,$DJ$3)</f>
        <v>0</v>
      </c>
      <c r="DM190" s="654">
        <f t="shared" ref="DM190:DM193" si="1817">DJ190+DK190-DL190</f>
        <v>0</v>
      </c>
      <c r="DN190" s="658">
        <v>0</v>
      </c>
      <c r="DO190" s="656">
        <f>SUMIFS(용기수불기초자료!$D$3:$D$4794,용기수불기초자료!$B$3:$B$4794,A190,용기수불기초자료!$C$3:$C$4794,$DN$3)</f>
        <v>0</v>
      </c>
      <c r="DP190" s="657">
        <f>SUMIFS(용기수불기초자료!$G$3:$G$4794,용기수불기초자료!$B$3:$B$4794,A190,용기수불기초자료!$C$3:$C$4794,$DN$3)</f>
        <v>0</v>
      </c>
      <c r="DQ190" s="659">
        <f t="shared" ref="DQ190:DQ193" si="1818">DN190+DO190-DP190</f>
        <v>0</v>
      </c>
      <c r="DR190" s="655">
        <v>0</v>
      </c>
      <c r="DS190" s="656">
        <f>SUMIFS(용기수불기초자료!$D$3:$D$4794,용기수불기초자료!$B$3:$B$4794,A190,용기수불기초자료!$C$3:$C$4794,$DR$3)</f>
        <v>0</v>
      </c>
      <c r="DT190" s="657">
        <f>SUMIFS(용기수불기초자료!$G$3:$G$4794,용기수불기초자료!$B$3:$B$4794,A190,용기수불기초자료!$C$3:$C$4794,$DR$3)</f>
        <v>0</v>
      </c>
      <c r="DU190" s="653">
        <f t="shared" ref="DU190:DU193" si="1819">DR190+DS190-DT190</f>
        <v>0</v>
      </c>
      <c r="DV190" s="658">
        <v>0</v>
      </c>
      <c r="DW190" s="656">
        <f>SUMIFS(용기수불기초자료!$D$3:$D$4794,용기수불기초자료!$B$3:$B$4794,A190,용기수불기초자료!$C$3:$C$4794,$DV$3)</f>
        <v>0</v>
      </c>
      <c r="DX190" s="657">
        <f>SUMIFS(용기수불기초자료!$G$3:$G$4794,용기수불기초자료!$B$3:$B$4794,A190,용기수불기초자료!$C$3:$C$4794,$DV$3)</f>
        <v>0</v>
      </c>
      <c r="DY190" s="654">
        <f t="shared" ref="DY190:DY192" si="1820">DV190+DW190-DX190</f>
        <v>0</v>
      </c>
      <c r="DZ190" s="655">
        <v>0</v>
      </c>
      <c r="EA190" s="656">
        <f>SUMIFS(용기수불기초자료!$D$3:$D$4794,용기수불기초자료!$B$3:$B$4794,A190,용기수불기초자료!$C$3:$C$4794,$DZ$3)</f>
        <v>0</v>
      </c>
      <c r="EB190" s="657">
        <f>SUMIFS(용기수불기초자료!$G$3:$G$4794,용기수불기초자료!$B$3:$B$4794,A190,용기수불기초자료!$C$3:$C$4794,$DZ$3)</f>
        <v>0</v>
      </c>
      <c r="EC190" s="653">
        <f t="shared" ref="EC190:EC193" si="1821">DZ190+EA190-EB190</f>
        <v>0</v>
      </c>
      <c r="ED190" s="658">
        <v>0</v>
      </c>
      <c r="EE190" s="656">
        <f>SUMIFS(용기수불기초자료!$D$3:$D$4794,용기수불기초자료!$B$3:$B$4794,A190,용기수불기초자료!$C$3:$C$4794,$ED$3)</f>
        <v>0</v>
      </c>
      <c r="EF190" s="657">
        <f>SUMIFS(용기수불기초자료!$G$3:$G$4794,용기수불기초자료!$B$3:$B$4794,A190,용기수불기초자료!$C$3:$C$4794,$ED$3)</f>
        <v>0</v>
      </c>
      <c r="EG190" s="654">
        <f t="shared" ref="EG190:EG193" si="1822">ED190+EE190-EF190</f>
        <v>0</v>
      </c>
      <c r="EH190" s="658">
        <v>0</v>
      </c>
      <c r="EI190" s="656">
        <f>SUMIFS(용기수불기초자료!$D$3:$D$4794,용기수불기초자료!$B$3:$B$4794,A190,용기수불기초자료!$C$3:$C$4794,$EH$3)</f>
        <v>0</v>
      </c>
      <c r="EJ190" s="657">
        <f>SUMIFS(용기수불기초자료!$G$3:$G$4794,용기수불기초자료!$B$3:$B$4794,A190,용기수불기초자료!$C$3:$C$4794,$EH$3)</f>
        <v>0</v>
      </c>
      <c r="EK190" s="654">
        <f t="shared" ref="EK190:EK193" si="1823">EH190+EI190-EJ190</f>
        <v>0</v>
      </c>
      <c r="EL190" s="655">
        <v>0</v>
      </c>
      <c r="EM190" s="656">
        <f>SUMIFS(용기수불기초자료!$D$3:$D$4794,용기수불기초자료!$B$3:$B$4794,A190,용기수불기초자료!$C$3:$C$4794,$EL$3)</f>
        <v>0</v>
      </c>
      <c r="EN190" s="657">
        <f>SUMIFS(용기수불기초자료!$G$3:$G$4794,용기수불기초자료!$B$3:$B$4794,A190,용기수불기초자료!$C$3:$C$4794,$EL$3)</f>
        <v>0</v>
      </c>
      <c r="EO190" s="653">
        <f t="shared" ref="EO190:EO193" si="1824">EL190+EM190-EN190</f>
        <v>0</v>
      </c>
      <c r="EP190" s="658">
        <v>0</v>
      </c>
      <c r="EQ190" s="656">
        <f>SUMIFS(용기수불기초자료!$D$3:$D$4794,용기수불기초자료!$B$3:$B$4794,A190,용기수불기초자료!$C$3:$C$4794,$EP$3)</f>
        <v>0</v>
      </c>
      <c r="ER190" s="657">
        <f>SUMIFS(용기수불기초자료!$G$3:$G$4794,용기수불기초자료!$B$3:$B$4794,A190,용기수불기초자료!$C$3:$C$4794,$EP$3)</f>
        <v>0</v>
      </c>
      <c r="ES190" s="654">
        <f t="shared" ref="ES190:ES193" si="1825">EP190+EQ190-ER190</f>
        <v>0</v>
      </c>
      <c r="ET190" s="658">
        <v>0</v>
      </c>
      <c r="EU190" s="656">
        <f>SUMIFS(용기수불기초자료!$D$3:$D$4794,용기수불기초자료!$B$3:$B$4794,A190,용기수불기초자료!$C$3:$C$4794,$ET$3)</f>
        <v>0</v>
      </c>
      <c r="EV190" s="657">
        <f>SUMIFS(용기수불기초자료!$G$3:$G$4794,용기수불기초자료!$B$3:$B$4794,A190,용기수불기초자료!$C$3:$C$4794,$ET$3)</f>
        <v>0</v>
      </c>
      <c r="EW190" s="654">
        <f t="shared" ref="EW190:EW193" si="1826">ET190+EU190-EV190</f>
        <v>0</v>
      </c>
      <c r="EX190" s="658">
        <v>0</v>
      </c>
      <c r="EY190" s="656">
        <f>SUMIFS(용기수불기초자료!$D$3:$D$4794,용기수불기초자료!$B$3:$B$4794,A190,용기수불기초자료!$C$3:$C$4794,$EX$3)</f>
        <v>0</v>
      </c>
      <c r="EZ190" s="657">
        <f>SUMIFS(용기수불기초자료!$G$3:$G$4794,용기수불기초자료!$B$3:$B$4794,A190,용기수불기초자료!$C$3:$C$4794,$EX$3)</f>
        <v>0</v>
      </c>
      <c r="FA190" s="659">
        <f t="shared" ref="FA190:FA193" si="1827">EX190+EY190-EZ190</f>
        <v>0</v>
      </c>
      <c r="FB190" s="658">
        <v>0</v>
      </c>
      <c r="FC190" s="660">
        <f>SUMIFS(용기수불기초자료!$D$3:$D$4794,용기수불기초자료!$B$3:$B$4794,A190,용기수불기초자료!$C$3:$C$4794,$FB$3)</f>
        <v>0</v>
      </c>
      <c r="FD190" s="660">
        <f>SUMIFS(용기수불기초자료!$G$3:$G$4794,용기수불기초자료!$B$3:$B$4794,A190,용기수불기초자료!$C$3:$C$4794,$FB$3)</f>
        <v>0</v>
      </c>
      <c r="FE190" s="659">
        <f t="shared" ref="FE190:FE193" si="1828">FB190+FC190-FD190</f>
        <v>0</v>
      </c>
      <c r="FF190" s="658">
        <v>0</v>
      </c>
      <c r="FG190" s="660">
        <f>SUMIFS(용기수불기초자료!$D$3:$D$4794,용기수불기초자료!$B$3:$B$4794,A190,용기수불기초자료!$C$3:$C$4794,$FF$3)</f>
        <v>0</v>
      </c>
      <c r="FH190" s="660">
        <f>SUMIFS(용기수불기초자료!$G$3:$G$4794,용기수불기초자료!$B$3:$B$4794,A190,용기수불기초자료!$C$3:$C$4794,$FF$3)</f>
        <v>0</v>
      </c>
      <c r="FI190" s="659">
        <f t="shared" ref="FI190:FI193" si="1829">FF190+FG190-FH190</f>
        <v>0</v>
      </c>
      <c r="FJ190" s="658">
        <v>0</v>
      </c>
      <c r="FK190" s="660">
        <f>SUMIFS(용기수불기초자료!$D$3:$D$4794,용기수불기초자료!$B$3:$B$4794,$A190,용기수불기초자료!$C$3:$C$4794,$FJ$3)</f>
        <v>0</v>
      </c>
      <c r="FL190" s="660">
        <f>SUMIFS(용기수불기초자료!$G$3:$G$4794,용기수불기초자료!$B$3:$B$4794,$A190,용기수불기초자료!$C$3:$C$4794,$FJ$3)</f>
        <v>0</v>
      </c>
      <c r="FM190" s="659">
        <f t="shared" ref="FM190:FM193" si="1830">FJ190+FK190-FL190</f>
        <v>0</v>
      </c>
      <c r="FN190" s="658">
        <v>0</v>
      </c>
      <c r="FO190" s="660">
        <f>SUMIFS(용기수불기초자료!$D$3:$D$4794,용기수불기초자료!$B$3:$B$4794,$A190,용기수불기초자료!$C$3:$C$4794,$FN$3)</f>
        <v>0</v>
      </c>
      <c r="FP190" s="660">
        <f>SUMIFS(용기수불기초자료!$G$3:$G$4794,용기수불기초자료!$B$3:$B$4794,$A190,용기수불기초자료!$C$3:$C$4794,$FN$3)</f>
        <v>0</v>
      </c>
      <c r="FQ190" s="659">
        <f t="shared" ref="FQ190:FQ193" si="1831">FN190+FO190-FP190</f>
        <v>0</v>
      </c>
      <c r="FR190" s="661">
        <v>2</v>
      </c>
      <c r="FS190" s="662">
        <f>SUMIF(기화기수불!$B$4:$B$628,A190,기화기수불!$D$4:$D$628)</f>
        <v>0</v>
      </c>
      <c r="FT190" s="662">
        <f>SUMIF(기화기수불!$B$4:$B$628,A190,기화기수불!$C$4:$C$628)</f>
        <v>0</v>
      </c>
      <c r="FU190" s="669">
        <f t="shared" ref="FU190:FU192" si="1832">FR190+FS190-FT190</f>
        <v>2</v>
      </c>
      <c r="FV190" s="663" t="s">
        <v>1312</v>
      </c>
      <c r="FW190" s="679"/>
    </row>
    <row r="191" spans="1:179" x14ac:dyDescent="0.3">
      <c r="A191" s="945" t="s">
        <v>1208</v>
      </c>
      <c r="B191" s="546">
        <f t="shared" si="1787"/>
        <v>26</v>
      </c>
      <c r="C191" s="547">
        <f t="shared" si="1788"/>
        <v>3</v>
      </c>
      <c r="D191" s="547">
        <f t="shared" si="1789"/>
        <v>14</v>
      </c>
      <c r="E191" s="548">
        <f t="shared" si="1790"/>
        <v>15</v>
      </c>
      <c r="F191" s="549">
        <v>3</v>
      </c>
      <c r="G191" s="550">
        <f>SUMIFS(용기수불기초자료!$D$3:$D$4794,용기수불기초자료!$B$3:$B$4794,A191,용기수불기초자료!$C$3:$C$4794,$F$3)</f>
        <v>3</v>
      </c>
      <c r="H191" s="551">
        <f>SUMIFS(용기수불기초자료!$G$3:$G$4794,용기수불기초자료!$B$3:$B$4794,A191,용기수불기초자료!$C$3:$C$4794,$F$3)</f>
        <v>3</v>
      </c>
      <c r="I191" s="547">
        <f>F191+G191-H191</f>
        <v>3</v>
      </c>
      <c r="J191" s="552">
        <v>0</v>
      </c>
      <c r="K191" s="550">
        <f>SUMIFS(용기수불기초자료!$D$3:$D$4794,용기수불기초자료!$B$3:$B$4794,A191,용기수불기초자료!$C$3:$C$4794,$J$3)</f>
        <v>0</v>
      </c>
      <c r="L191" s="551">
        <f>SUMIFS(용기수불기초자료!$G$3:$G$4794,용기수불기초자료!$B$3:$B$4794,A191,용기수불기초자료!$C$3:$C$4794,$J$3)</f>
        <v>0</v>
      </c>
      <c r="M191" s="548">
        <f t="shared" si="1792"/>
        <v>0</v>
      </c>
      <c r="N191" s="549">
        <v>0</v>
      </c>
      <c r="O191" s="550">
        <f>SUMIFS(용기수불기초자료!$D$3:$D$4794,용기수불기초자료!$B$3:$B$4794,A191,용기수불기초자료!$C$3:$C$4794,$N$3)</f>
        <v>0</v>
      </c>
      <c r="P191" s="551">
        <f>SUMIFS(용기수불기초자료!$G$3:$G$4794,용기수불기초자료!$B$3:$B$4794,A191,용기수불기초자료!$C$3:$C$4794,$N$3)</f>
        <v>0</v>
      </c>
      <c r="Q191" s="547">
        <f t="shared" si="1793"/>
        <v>0</v>
      </c>
      <c r="R191" s="552">
        <v>0</v>
      </c>
      <c r="S191" s="551">
        <f>SUMIFS(용기수불기초자료!$D$3:$D$4794,용기수불기초자료!$B$3:$B$4794,A191,용기수불기초자료!$C$3:$C$4794,$R$3)</f>
        <v>0</v>
      </c>
      <c r="T191" s="551">
        <f>SUMIFS(용기수불기초자료!$G$3:$G$4794,용기수불기초자료!$B$3:$B$4794,A191,용기수불기초자료!$C$3:$C$4794,$R$3)</f>
        <v>0</v>
      </c>
      <c r="U191" s="548">
        <f t="shared" si="1794"/>
        <v>0</v>
      </c>
      <c r="V191" s="549">
        <v>0</v>
      </c>
      <c r="W191" s="551">
        <f>SUMIFS(용기수불기초자료!$D$3:$D$4794,용기수불기초자료!$B$3:$B$4794,A191,용기수불기초자료!$C$3:$C$4794,$V$3)</f>
        <v>0</v>
      </c>
      <c r="X191" s="551">
        <f>SUMIFS(용기수불기초자료!$G$3:$G$4794,용기수불기초자료!$B$3:$B$4794,A191,용기수불기초자료!$C$3:$C$4794,$V$3)</f>
        <v>0</v>
      </c>
      <c r="Y191" s="547">
        <f t="shared" si="1795"/>
        <v>0</v>
      </c>
      <c r="Z191" s="552">
        <v>0</v>
      </c>
      <c r="AA191" s="551">
        <f>SUMIFS(용기수불기초자료!$D$3:$D$4794,용기수불기초자료!$B$3:$B$4794,A191,용기수불기초자료!$C$3:$C$4794,$Z$3)</f>
        <v>0</v>
      </c>
      <c r="AB191" s="551">
        <f>SUMIFS(용기수불기초자료!$G$3:$G$4794,용기수불기초자료!$B$3:$B$4794,A191,용기수불기초자료!$C$3:$C$4794,$Z$3)</f>
        <v>0</v>
      </c>
      <c r="AC191" s="548">
        <f t="shared" si="1796"/>
        <v>0</v>
      </c>
      <c r="AD191" s="552">
        <v>0</v>
      </c>
      <c r="AE191" s="551">
        <f>SUMIFS(용기수불기초자료!$D$3:$D$4794,용기수불기초자료!$B$3:$B$4794,A191,용기수불기초자료!$C$3:$C$4794,$AD$3)</f>
        <v>0</v>
      </c>
      <c r="AF191" s="551">
        <f>SUMIFS(용기수불기초자료!$G$3:$G$4794,용기수불기초자료!$B$3:$B$4794,A191,용기수불기초자료!$C$3:$C$4794,$AD$3)</f>
        <v>0</v>
      </c>
      <c r="AG191" s="548">
        <f t="shared" si="1797"/>
        <v>0</v>
      </c>
      <c r="AH191" s="549">
        <v>20</v>
      </c>
      <c r="AI191" s="551">
        <f>SUMIFS(용기수불기초자료!$D$3:$D$4794,용기수불기초자료!$B$3:$B$4794,A191,용기수불기초자료!$C$3:$C$4794,$AH$3)</f>
        <v>0</v>
      </c>
      <c r="AJ191" s="551">
        <f>SUMIFS(용기수불기초자료!$G$3:$G$4794,용기수불기초자료!$B$3:$B$4794,A191,용기수불기초자료!$C$3:$C$4794,$AH$3)</f>
        <v>10</v>
      </c>
      <c r="AK191" s="547">
        <f t="shared" ref="AK191:AK192" si="1833">AH191+AI191-AJ191</f>
        <v>10</v>
      </c>
      <c r="AL191" s="552">
        <v>0</v>
      </c>
      <c r="AM191" s="551">
        <f>SUMIFS(용기수불기초자료!$D$3:$D$4794,용기수불기초자료!$B$3:$B$4794,A191,용기수불기초자료!$C$3:$C$4794,$AL$3)</f>
        <v>0</v>
      </c>
      <c r="AN191" s="551">
        <f>SUMIFS(용기수불기초자료!$G$3:$G$4794,용기수불기초자료!$B$3:$B$4794,A191,용기수불기초자료!$C$3:$C$4794,$AL$3)</f>
        <v>0</v>
      </c>
      <c r="AO191" s="548">
        <f t="shared" si="1798"/>
        <v>0</v>
      </c>
      <c r="AP191" s="552">
        <v>0</v>
      </c>
      <c r="AQ191" s="551">
        <f>SUMIFS(용기수불기초자료!$D$3:$D$4794,용기수불기초자료!$B$3:$B$4794,A191,용기수불기초자료!$C$3:$C$4794,$AP$3)</f>
        <v>0</v>
      </c>
      <c r="AR191" s="551">
        <f>SUMIFS(용기수불기초자료!$G$3:$G$4794,용기수불기초자료!$B$3:$B$4794,A191,용기수불기초자료!$C$3:$C$4794,$AP$3)</f>
        <v>0</v>
      </c>
      <c r="AS191" s="548">
        <f t="shared" si="1799"/>
        <v>0</v>
      </c>
      <c r="AT191" s="552">
        <v>3</v>
      </c>
      <c r="AU191" s="551">
        <f>SUMIFS(용기수불기초자료!$D$3:$D$4794,용기수불기초자료!$B$3:$B$4794,A191,용기수불기초자료!$C$3:$C$4794,$AT$3)</f>
        <v>0</v>
      </c>
      <c r="AV191" s="551">
        <f>SUMIFS(용기수불기초자료!$G$3:$G$4794,용기수불기초자료!$B$3:$B$4794,A191,용기수불기초자료!$C$3:$C$4794,$AT$3)</f>
        <v>1</v>
      </c>
      <c r="AW191" s="548">
        <f t="shared" si="1800"/>
        <v>2</v>
      </c>
      <c r="AX191" s="549">
        <v>0</v>
      </c>
      <c r="AY191" s="550">
        <f>SUMIFS(용기수불기초자료!$D$3:$D$4794,용기수불기초자료!$B$3:$B$4794,A191,용기수불기초자료!$C$3:$C$4794,$AX$3)</f>
        <v>0</v>
      </c>
      <c r="AZ191" s="551">
        <f>SUMIFS(용기수불기초자료!$G$3:$G$4794,용기수불기초자료!$B$3:$B$4794,A191,용기수불기초자료!$C$3:$C$4794,$AX$3)</f>
        <v>0</v>
      </c>
      <c r="BA191" s="547">
        <f t="shared" si="1801"/>
        <v>0</v>
      </c>
      <c r="BB191" s="552">
        <v>0</v>
      </c>
      <c r="BC191" s="550">
        <f>SUMIFS(용기수불기초자료!$D$3:$D$4794,용기수불기초자료!$B$3:$B$4794,A191,용기수불기초자료!$C$3:$C$4794,$BB$3)</f>
        <v>0</v>
      </c>
      <c r="BD191" s="551">
        <f>SUMIFS(용기수불기초자료!$G$3:$G$4794,용기수불기초자료!$B$3:$B$4794,A191,용기수불기초자료!$C$3:$C$4794,$BB$3)</f>
        <v>0</v>
      </c>
      <c r="BE191" s="548">
        <f t="shared" si="1802"/>
        <v>0</v>
      </c>
      <c r="BF191" s="549">
        <v>0</v>
      </c>
      <c r="BG191" s="550">
        <f>SUMIFS(용기수불기초자료!$D$3:$D$4794,용기수불기초자료!$B$3:$B$4794,A191,용기수불기초자료!$C$3:$C$4794,$BF$3)</f>
        <v>0</v>
      </c>
      <c r="BH191" s="551">
        <f>SUMIFS(용기수불기초자료!$G$3:$G$4794,용기수불기초자료!$B$3:$B$4794,A191,용기수불기초자료!$C$3:$C$4794,$BF$3)</f>
        <v>0</v>
      </c>
      <c r="BI191" s="547">
        <f t="shared" si="1803"/>
        <v>0</v>
      </c>
      <c r="BJ191" s="552">
        <v>0</v>
      </c>
      <c r="BK191" s="550">
        <f>SUMIFS(용기수불기초자료!$D$3:$D$4794,용기수불기초자료!$B$3:$B$4794,A191,용기수불기초자료!$C$3:$C$4794,$BJ$3)</f>
        <v>0</v>
      </c>
      <c r="BL191" s="551">
        <f>SUMIFS(용기수불기초자료!$G$3:$G$4794,용기수불기초자료!$B$3:$B$4794,A191,용기수불기초자료!$C$3:$C$4794,$BJ$3)</f>
        <v>0</v>
      </c>
      <c r="BM191" s="548">
        <f t="shared" si="1804"/>
        <v>0</v>
      </c>
      <c r="BN191" s="552">
        <v>0</v>
      </c>
      <c r="BO191" s="550">
        <f>SUMIFS(용기수불기초자료!$D$3:$D$4794,용기수불기초자료!$B$3:$B$4794,A191,용기수불기초자료!$C$3:$C$4794,$BN$3)</f>
        <v>0</v>
      </c>
      <c r="BP191" s="551">
        <f>SUMIFS(용기수불기초자료!$G$3:$G$4794,용기수불기초자료!$B$3:$B$4794,A191,용기수불기초자료!$C$3:$C$4794,$BN$3)</f>
        <v>0</v>
      </c>
      <c r="BQ191" s="548">
        <f t="shared" si="1805"/>
        <v>0</v>
      </c>
      <c r="BR191" s="552">
        <v>0</v>
      </c>
      <c r="BS191" s="550">
        <f>SUMIFS(용기수불기초자료!$D$3:$D$4794,용기수불기초자료!$B$3:$B$4794,A191,용기수불기초자료!$C$3:$C$4794,$BR$3)</f>
        <v>0</v>
      </c>
      <c r="BT191" s="551">
        <f>SUMIFS(용기수불기초자료!$G$3:$G$4794,용기수불기초자료!$B$3:$B$4794,A191,용기수불기초자료!$C$3:$C$4794,$BR$3)</f>
        <v>0</v>
      </c>
      <c r="BU191" s="548">
        <f t="shared" si="1806"/>
        <v>0</v>
      </c>
      <c r="BV191" s="549">
        <v>0</v>
      </c>
      <c r="BW191" s="550">
        <f>SUMIFS(용기수불기초자료!$D$3:$D$4794,용기수불기초자료!$B$3:$B$4794,A191,용기수불기초자료!$C$3:$C$4794,$BV$3)</f>
        <v>0</v>
      </c>
      <c r="BX191" s="551">
        <f>SUMIFS(용기수불기초자료!$G$3:$G$4794,용기수불기초자료!$B$3:$B$4794,A191,용기수불기초자료!$C$3:$C$4794,$BV$3)</f>
        <v>0</v>
      </c>
      <c r="BY191" s="547">
        <f t="shared" si="1807"/>
        <v>0</v>
      </c>
      <c r="BZ191" s="552">
        <v>0</v>
      </c>
      <c r="CA191" s="550">
        <f>SUMIFS(용기수불기초자료!$D$3:$D$4794,용기수불기초자료!$B$3:$B$4794,A191,용기수불기초자료!$C$3:$C$4794,$BZ$3)</f>
        <v>0</v>
      </c>
      <c r="CB191" s="551">
        <f>SUMIFS(용기수불기초자료!$G$3:$G$4794,용기수불기초자료!$B$3:$B$4794,A191,용기수불기초자료!$C$3:$C$4794,$BZ$3)</f>
        <v>0</v>
      </c>
      <c r="CC191" s="548">
        <f t="shared" si="1808"/>
        <v>0</v>
      </c>
      <c r="CD191" s="552">
        <v>0</v>
      </c>
      <c r="CE191" s="550">
        <f>SUMIFS(용기수불기초자료!$D$3:$D$4794,용기수불기초자료!$B$3:$B$4794,A191,용기수불기초자료!$C$3:$C$4794,$CD$3)</f>
        <v>0</v>
      </c>
      <c r="CF191" s="551">
        <f>SUMIFS(용기수불기초자료!$G$3:$G$4794,용기수불기초자료!$B$3:$B$4794,A191,용기수불기초자료!$C$3:$C$4794,$CD$3)</f>
        <v>0</v>
      </c>
      <c r="CG191" s="548">
        <f t="shared" si="1809"/>
        <v>0</v>
      </c>
      <c r="CH191" s="552">
        <v>0</v>
      </c>
      <c r="CI191" s="550">
        <f>SUMIFS(용기수불기초자료!$D$3:$D$4794,용기수불기초자료!$B$3:$B$4794,A191,용기수불기초자료!$C$3:$C$4794,$CH$3)</f>
        <v>0</v>
      </c>
      <c r="CJ191" s="551">
        <f>SUMIFS(용기수불기초자료!$G$3:$G$4794,용기수불기초자료!$B$3:$B$4794,A191,용기수불기초자료!$C$3:$C$4794,$CH$3)</f>
        <v>0</v>
      </c>
      <c r="CK191" s="548">
        <f t="shared" si="1810"/>
        <v>0</v>
      </c>
      <c r="CL191" s="549">
        <v>0</v>
      </c>
      <c r="CM191" s="550">
        <f>SUMIFS(용기수불기초자료!$D$3:$D$4794,용기수불기초자료!$B$3:$B$4794,A191,용기수불기초자료!$C$3:$C$4794,$CL$3)</f>
        <v>0</v>
      </c>
      <c r="CN191" s="551">
        <f>SUMIFS(용기수불기초자료!$G$3:$G$4794,용기수불기초자료!$B$3:$B$4794,A191,용기수불기초자료!$C$3:$C$4794,$CL$3)</f>
        <v>0</v>
      </c>
      <c r="CO191" s="547">
        <f t="shared" si="1811"/>
        <v>0</v>
      </c>
      <c r="CP191" s="552">
        <v>0</v>
      </c>
      <c r="CQ191" s="550">
        <f>SUMIFS(용기수불기초자료!$D$3:$D$4794,용기수불기초자료!$B$3:$B$4794,A191,용기수불기초자료!$C$3:$C$4794,$CP$3)</f>
        <v>0</v>
      </c>
      <c r="CR191" s="551">
        <f>SUMIFS(용기수불기초자료!$G$3:$G$4794,용기수불기초자료!$B$3:$B$4794,A191,용기수불기초자료!$C$3:$C$4794,$CP$3)</f>
        <v>0</v>
      </c>
      <c r="CS191" s="548">
        <f t="shared" si="1812"/>
        <v>0</v>
      </c>
      <c r="CT191" s="549">
        <v>0</v>
      </c>
      <c r="CU191" s="550">
        <f>SUMIFS(용기수불기초자료!$D$3:$D$4794,용기수불기초자료!$B$3:$B$4794,A191,용기수불기초자료!$C$3:$C$4794,$CT$3)</f>
        <v>0</v>
      </c>
      <c r="CV191" s="551">
        <f>SUMIFS(용기수불기초자료!$G$3:$G$4794,용기수불기초자료!$B$3:$B$4794,A191,용기수불기초자료!$C$3:$C$4794,$CT$3)</f>
        <v>0</v>
      </c>
      <c r="CW191" s="547">
        <f t="shared" si="1813"/>
        <v>0</v>
      </c>
      <c r="CX191" s="552">
        <v>0</v>
      </c>
      <c r="CY191" s="550">
        <f>SUMIFS(용기수불기초자료!$D$3:$D$4794,용기수불기초자료!$B$3:$B$4794,A191,용기수불기초자료!$C$3:$C$4794,$CX$3)</f>
        <v>0</v>
      </c>
      <c r="CZ191" s="551">
        <f>SUMIFS(용기수불기초자료!$G$3:$G$4794,용기수불기초자료!$B$3:$B$4794,A191,용기수불기초자료!$C$3:$C$4794,$CX$3)</f>
        <v>0</v>
      </c>
      <c r="DA191" s="548">
        <f t="shared" si="1814"/>
        <v>0</v>
      </c>
      <c r="DB191" s="549">
        <v>0</v>
      </c>
      <c r="DC191" s="550">
        <f>SUMIFS(용기수불기초자료!$D$3:$D$4794,용기수불기초자료!$B$3:$B$4794,A191,용기수불기초자료!$C$3:$C$4794,$DB$3)</f>
        <v>0</v>
      </c>
      <c r="DD191" s="551">
        <f>SUMIFS(용기수불기초자료!$G$3:$G$4794,용기수불기초자료!$B$3:$B$4794,A191,용기수불기초자료!$C$3:$C$4794,$DB$3)</f>
        <v>0</v>
      </c>
      <c r="DE191" s="547">
        <f t="shared" si="1815"/>
        <v>0</v>
      </c>
      <c r="DF191" s="552">
        <v>0</v>
      </c>
      <c r="DG191" s="550">
        <f>SUMIFS(용기수불기초자료!$D$3:$D$4794,용기수불기초자료!$B$3:$B$4794,A191,용기수불기초자료!$C$3:$C$4794,$DF$3)</f>
        <v>0</v>
      </c>
      <c r="DH191" s="551">
        <f>SUMIFS(용기수불기초자료!$G$3:$G$4794,용기수불기초자료!$B$3:$B$4794,A191,용기수불기초자료!$C$3:$C$4794,$DF$3)</f>
        <v>0</v>
      </c>
      <c r="DI191" s="548">
        <f t="shared" si="1816"/>
        <v>0</v>
      </c>
      <c r="DJ191" s="552">
        <v>0</v>
      </c>
      <c r="DK191" s="550">
        <f>SUMIFS(용기수불기초자료!$D$3:$D$4794,용기수불기초자료!$B$3:$B$4794,A191,용기수불기초자료!$C$3:$C$4794,$DJ$3)</f>
        <v>0</v>
      </c>
      <c r="DL191" s="551">
        <f>SUMIFS(용기수불기초자료!$G$3:$G$4794,용기수불기초자료!$B$3:$B$4794,A191,용기수불기초자료!$C$3:$C$4794,$DJ$3)</f>
        <v>0</v>
      </c>
      <c r="DM191" s="548">
        <f t="shared" si="1817"/>
        <v>0</v>
      </c>
      <c r="DN191" s="552">
        <v>0</v>
      </c>
      <c r="DO191" s="550">
        <f>SUMIFS(용기수불기초자료!$D$3:$D$4794,용기수불기초자료!$B$3:$B$4794,A191,용기수불기초자료!$C$3:$C$4794,$DN$3)</f>
        <v>0</v>
      </c>
      <c r="DP191" s="551">
        <f>SUMIFS(용기수불기초자료!$G$3:$G$4794,용기수불기초자료!$B$3:$B$4794,A191,용기수불기초자료!$C$3:$C$4794,$DN$3)</f>
        <v>0</v>
      </c>
      <c r="DQ191" s="554">
        <f t="shared" si="1818"/>
        <v>0</v>
      </c>
      <c r="DR191" s="549">
        <v>0</v>
      </c>
      <c r="DS191" s="550">
        <f>SUMIFS(용기수불기초자료!$D$3:$D$4794,용기수불기초자료!$B$3:$B$4794,A191,용기수불기초자료!$C$3:$C$4794,$DR$3)</f>
        <v>0</v>
      </c>
      <c r="DT191" s="551">
        <f>SUMIFS(용기수불기초자료!$G$3:$G$4794,용기수불기초자료!$B$3:$B$4794,A191,용기수불기초자료!$C$3:$C$4794,$DR$3)</f>
        <v>0</v>
      </c>
      <c r="DU191" s="547">
        <f t="shared" si="1819"/>
        <v>0</v>
      </c>
      <c r="DV191" s="552">
        <v>0</v>
      </c>
      <c r="DW191" s="550">
        <f>SUMIFS(용기수불기초자료!$D$3:$D$4794,용기수불기초자료!$B$3:$B$4794,A191,용기수불기초자료!$C$3:$C$4794,$DV$3)</f>
        <v>0</v>
      </c>
      <c r="DX191" s="551">
        <f>SUMIFS(용기수불기초자료!$G$3:$G$4794,용기수불기초자료!$B$3:$B$4794,A191,용기수불기초자료!$C$3:$C$4794,$DV$3)</f>
        <v>0</v>
      </c>
      <c r="DY191" s="548">
        <f t="shared" si="1820"/>
        <v>0</v>
      </c>
      <c r="DZ191" s="549">
        <v>0</v>
      </c>
      <c r="EA191" s="550">
        <f>SUMIFS(용기수불기초자료!$D$3:$D$4794,용기수불기초자료!$B$3:$B$4794,A191,용기수불기초자료!$C$3:$C$4794,$DZ$3)</f>
        <v>0</v>
      </c>
      <c r="EB191" s="551">
        <f>SUMIFS(용기수불기초자료!$G$3:$G$4794,용기수불기초자료!$B$3:$B$4794,A191,용기수불기초자료!$C$3:$C$4794,$DZ$3)</f>
        <v>0</v>
      </c>
      <c r="EC191" s="547">
        <f t="shared" si="1821"/>
        <v>0</v>
      </c>
      <c r="ED191" s="552">
        <v>0</v>
      </c>
      <c r="EE191" s="550">
        <f>SUMIFS(용기수불기초자료!$D$3:$D$4794,용기수불기초자료!$B$3:$B$4794,A191,용기수불기초자료!$C$3:$C$4794,$ED$3)</f>
        <v>0</v>
      </c>
      <c r="EF191" s="551">
        <f>SUMIFS(용기수불기초자료!$G$3:$G$4794,용기수불기초자료!$B$3:$B$4794,A191,용기수불기초자료!$C$3:$C$4794,$ED$3)</f>
        <v>0</v>
      </c>
      <c r="EG191" s="548">
        <f t="shared" si="1822"/>
        <v>0</v>
      </c>
      <c r="EH191" s="552">
        <v>0</v>
      </c>
      <c r="EI191" s="550">
        <f>SUMIFS(용기수불기초자료!$D$3:$D$4794,용기수불기초자료!$B$3:$B$4794,A191,용기수불기초자료!$C$3:$C$4794,$EH$3)</f>
        <v>0</v>
      </c>
      <c r="EJ191" s="551">
        <f>SUMIFS(용기수불기초자료!$G$3:$G$4794,용기수불기초자료!$B$3:$B$4794,A191,용기수불기초자료!$C$3:$C$4794,$EH$3)</f>
        <v>0</v>
      </c>
      <c r="EK191" s="548">
        <f t="shared" si="1823"/>
        <v>0</v>
      </c>
      <c r="EL191" s="549">
        <v>0</v>
      </c>
      <c r="EM191" s="550">
        <f>SUMIFS(용기수불기초자료!$D$3:$D$4794,용기수불기초자료!$B$3:$B$4794,A191,용기수불기초자료!$C$3:$C$4794,$EL$3)</f>
        <v>0</v>
      </c>
      <c r="EN191" s="551">
        <f>SUMIFS(용기수불기초자료!$G$3:$G$4794,용기수불기초자료!$B$3:$B$4794,A191,용기수불기초자료!$C$3:$C$4794,$EL$3)</f>
        <v>0</v>
      </c>
      <c r="EO191" s="547">
        <f t="shared" si="1824"/>
        <v>0</v>
      </c>
      <c r="EP191" s="552">
        <v>0</v>
      </c>
      <c r="EQ191" s="550">
        <f>SUMIFS(용기수불기초자료!$D$3:$D$4794,용기수불기초자료!$B$3:$B$4794,A191,용기수불기초자료!$C$3:$C$4794,$EP$3)</f>
        <v>0</v>
      </c>
      <c r="ER191" s="551">
        <f>SUMIFS(용기수불기초자료!$G$3:$G$4794,용기수불기초자료!$B$3:$B$4794,A191,용기수불기초자료!$C$3:$C$4794,$EP$3)</f>
        <v>0</v>
      </c>
      <c r="ES191" s="548">
        <f t="shared" si="1825"/>
        <v>0</v>
      </c>
      <c r="ET191" s="552">
        <v>0</v>
      </c>
      <c r="EU191" s="550">
        <f>SUMIFS(용기수불기초자료!$D$3:$D$4794,용기수불기초자료!$B$3:$B$4794,A191,용기수불기초자료!$C$3:$C$4794,$ET$3)</f>
        <v>0</v>
      </c>
      <c r="EV191" s="551">
        <f>SUMIFS(용기수불기초자료!$G$3:$G$4794,용기수불기초자료!$B$3:$B$4794,A191,용기수불기초자료!$C$3:$C$4794,$ET$3)</f>
        <v>0</v>
      </c>
      <c r="EW191" s="548">
        <f t="shared" si="1826"/>
        <v>0</v>
      </c>
      <c r="EX191" s="552">
        <v>0</v>
      </c>
      <c r="EY191" s="550">
        <f>SUMIFS(용기수불기초자료!$D$3:$D$4794,용기수불기초자료!$B$3:$B$4794,A191,용기수불기초자료!$C$3:$C$4794,$EX$3)</f>
        <v>0</v>
      </c>
      <c r="EZ191" s="551">
        <f>SUMIFS(용기수불기초자료!$G$3:$G$4794,용기수불기초자료!$B$3:$B$4794,A191,용기수불기초자료!$C$3:$C$4794,$EX$3)</f>
        <v>0</v>
      </c>
      <c r="FA191" s="554">
        <f t="shared" si="1827"/>
        <v>0</v>
      </c>
      <c r="FB191" s="552">
        <v>0</v>
      </c>
      <c r="FC191" s="555">
        <f>SUMIFS(용기수불기초자료!$D$3:$D$4794,용기수불기초자료!$B$3:$B$4794,A191,용기수불기초자료!$C$3:$C$4794,$FB$3)</f>
        <v>0</v>
      </c>
      <c r="FD191" s="555">
        <f>SUMIFS(용기수불기초자료!$G$3:$G$4794,용기수불기초자료!$B$3:$B$4794,A191,용기수불기초자료!$C$3:$C$4794,$FB$3)</f>
        <v>0</v>
      </c>
      <c r="FE191" s="554">
        <f t="shared" si="1828"/>
        <v>0</v>
      </c>
      <c r="FF191" s="552">
        <v>0</v>
      </c>
      <c r="FG191" s="555">
        <f>SUMIFS(용기수불기초자료!$D$3:$D$4794,용기수불기초자료!$B$3:$B$4794,A191,용기수불기초자료!$C$3:$C$4794,$FF$3)</f>
        <v>0</v>
      </c>
      <c r="FH191" s="555">
        <f>SUMIFS(용기수불기초자료!$G$3:$G$4794,용기수불기초자료!$B$3:$B$4794,A191,용기수불기초자료!$C$3:$C$4794,$FF$3)</f>
        <v>0</v>
      </c>
      <c r="FI191" s="554">
        <f t="shared" si="1829"/>
        <v>0</v>
      </c>
      <c r="FJ191" s="552">
        <v>0</v>
      </c>
      <c r="FK191" s="555">
        <f>SUMIFS(용기수불기초자료!$D$3:$D$4794,용기수불기초자료!$B$3:$B$4794,$A191,용기수불기초자료!$C$3:$C$4794,$FJ$3)</f>
        <v>0</v>
      </c>
      <c r="FL191" s="555">
        <f>SUMIFS(용기수불기초자료!$G$3:$G$4794,용기수불기초자료!$B$3:$B$4794,$A191,용기수불기초자료!$C$3:$C$4794,$FJ$3)</f>
        <v>0</v>
      </c>
      <c r="FM191" s="554">
        <f t="shared" si="1830"/>
        <v>0</v>
      </c>
      <c r="FN191" s="552">
        <v>0</v>
      </c>
      <c r="FO191" s="555">
        <f>SUMIFS(용기수불기초자료!$D$3:$D$4794,용기수불기초자료!$B$3:$B$4794,$A191,용기수불기초자료!$C$3:$C$4794,$FN$3)</f>
        <v>0</v>
      </c>
      <c r="FP191" s="555">
        <f>SUMIFS(용기수불기초자료!$G$3:$G$4794,용기수불기초자료!$B$3:$B$4794,$A191,용기수불기초자료!$C$3:$C$4794,$FN$3)</f>
        <v>0</v>
      </c>
      <c r="FQ191" s="554">
        <f t="shared" si="1831"/>
        <v>0</v>
      </c>
      <c r="FR191" s="558">
        <v>0</v>
      </c>
      <c r="FS191" s="582">
        <f>SUMIF(기화기수불!$B$4:$B$628,A191,기화기수불!$D$4:$D$628)</f>
        <v>0</v>
      </c>
      <c r="FT191" s="582">
        <f>SUMIF(기화기수불!$B$4:$B$628,A191,기화기수불!$C$4:$C$628)</f>
        <v>0</v>
      </c>
      <c r="FU191" s="559">
        <f t="shared" si="1832"/>
        <v>0</v>
      </c>
      <c r="FW191" s="228"/>
    </row>
    <row r="192" spans="1:179" s="663" customFormat="1" x14ac:dyDescent="0.3">
      <c r="A192" s="683" t="s">
        <v>1205</v>
      </c>
      <c r="B192" s="652">
        <f t="shared" si="1787"/>
        <v>0</v>
      </c>
      <c r="C192" s="653">
        <f t="shared" si="1788"/>
        <v>0</v>
      </c>
      <c r="D192" s="653">
        <f t="shared" si="1789"/>
        <v>0</v>
      </c>
      <c r="E192" s="654">
        <f t="shared" si="1790"/>
        <v>0</v>
      </c>
      <c r="F192" s="655">
        <v>0</v>
      </c>
      <c r="G192" s="656">
        <f>SUMIFS(용기수불기초자료!$D$3:$D$4794,용기수불기초자료!$B$3:$B$4794,A192,용기수불기초자료!$C$3:$C$4794,$F$3)</f>
        <v>0</v>
      </c>
      <c r="H192" s="657">
        <f>SUMIFS(용기수불기초자료!$G$3:$G$4794,용기수불기초자료!$B$3:$B$4794,A192,용기수불기초자료!$C$3:$C$4794,$F$3)</f>
        <v>0</v>
      </c>
      <c r="I192" s="653">
        <f t="shared" si="1791"/>
        <v>0</v>
      </c>
      <c r="J192" s="658">
        <v>0</v>
      </c>
      <c r="K192" s="656">
        <f>SUMIFS(용기수불기초자료!$D$3:$D$4794,용기수불기초자료!$B$3:$B$4794,A192,용기수불기초자료!$C$3:$C$4794,$J$3)</f>
        <v>0</v>
      </c>
      <c r="L192" s="657">
        <f>SUMIFS(용기수불기초자료!$G$3:$G$4794,용기수불기초자료!$B$3:$B$4794,A192,용기수불기초자료!$C$3:$C$4794,$J$3)</f>
        <v>0</v>
      </c>
      <c r="M192" s="654">
        <f t="shared" si="1792"/>
        <v>0</v>
      </c>
      <c r="N192" s="655">
        <v>0</v>
      </c>
      <c r="O192" s="656">
        <f>SUMIFS(용기수불기초자료!$D$3:$D$4794,용기수불기초자료!$B$3:$B$4794,A192,용기수불기초자료!$C$3:$C$4794,$N$3)</f>
        <v>0</v>
      </c>
      <c r="P192" s="657">
        <f>SUMIFS(용기수불기초자료!$G$3:$G$4794,용기수불기초자료!$B$3:$B$4794,A192,용기수불기초자료!$C$3:$C$4794,$N$3)</f>
        <v>0</v>
      </c>
      <c r="Q192" s="653">
        <f t="shared" si="1793"/>
        <v>0</v>
      </c>
      <c r="R192" s="658">
        <v>0</v>
      </c>
      <c r="S192" s="657">
        <f>SUMIFS(용기수불기초자료!$D$3:$D$4794,용기수불기초자료!$B$3:$B$4794,A192,용기수불기초자료!$C$3:$C$4794,$R$3)</f>
        <v>0</v>
      </c>
      <c r="T192" s="657">
        <f>SUMIFS(용기수불기초자료!$G$3:$G$4794,용기수불기초자료!$B$3:$B$4794,A192,용기수불기초자료!$C$3:$C$4794,$R$3)</f>
        <v>0</v>
      </c>
      <c r="U192" s="654">
        <f t="shared" si="1794"/>
        <v>0</v>
      </c>
      <c r="V192" s="655">
        <v>0</v>
      </c>
      <c r="W192" s="657">
        <f>SUMIFS(용기수불기초자료!$D$3:$D$4794,용기수불기초자료!$B$3:$B$4794,A192,용기수불기초자료!$C$3:$C$4794,$V$3)</f>
        <v>0</v>
      </c>
      <c r="X192" s="657">
        <f>SUMIFS(용기수불기초자료!$G$3:$G$4794,용기수불기초자료!$B$3:$B$4794,A192,용기수불기초자료!$C$3:$C$4794,$V$3)</f>
        <v>0</v>
      </c>
      <c r="Y192" s="653">
        <f t="shared" si="1795"/>
        <v>0</v>
      </c>
      <c r="Z192" s="658">
        <v>0</v>
      </c>
      <c r="AA192" s="657">
        <f>SUMIFS(용기수불기초자료!$D$3:$D$4794,용기수불기초자료!$B$3:$B$4794,A192,용기수불기초자료!$C$3:$C$4794,$Z$3)</f>
        <v>0</v>
      </c>
      <c r="AB192" s="657">
        <f>SUMIFS(용기수불기초자료!$G$3:$G$4794,용기수불기초자료!$B$3:$B$4794,A192,용기수불기초자료!$C$3:$C$4794,$Z$3)</f>
        <v>0</v>
      </c>
      <c r="AC192" s="654">
        <f t="shared" si="1796"/>
        <v>0</v>
      </c>
      <c r="AD192" s="658">
        <v>0</v>
      </c>
      <c r="AE192" s="657">
        <f>SUMIFS(용기수불기초자료!$D$3:$D$4794,용기수불기초자료!$B$3:$B$4794,A192,용기수불기초자료!$C$3:$C$4794,$AD$3)</f>
        <v>0</v>
      </c>
      <c r="AF192" s="657">
        <f>SUMIFS(용기수불기초자료!$G$3:$G$4794,용기수불기초자료!$B$3:$B$4794,A192,용기수불기초자료!$C$3:$C$4794,$AD$3)</f>
        <v>0</v>
      </c>
      <c r="AG192" s="654">
        <f t="shared" si="1797"/>
        <v>0</v>
      </c>
      <c r="AH192" s="655">
        <v>0</v>
      </c>
      <c r="AI192" s="657">
        <f>SUMIFS(용기수불기초자료!$D$3:$D$4794,용기수불기초자료!$B$3:$B$4794,A192,용기수불기초자료!$C$3:$C$4794,$AH$3)</f>
        <v>0</v>
      </c>
      <c r="AJ192" s="657">
        <f>SUMIFS(용기수불기초자료!$G$3:$G$4794,용기수불기초자료!$B$3:$B$4794,A192,용기수불기초자료!$C$3:$C$4794,$AH$3)</f>
        <v>0</v>
      </c>
      <c r="AK192" s="653">
        <f t="shared" si="1833"/>
        <v>0</v>
      </c>
      <c r="AL192" s="658">
        <v>0</v>
      </c>
      <c r="AM192" s="657">
        <f>SUMIFS(용기수불기초자료!$D$3:$D$4794,용기수불기초자료!$B$3:$B$4794,A192,용기수불기초자료!$C$3:$C$4794,$AL$3)</f>
        <v>0</v>
      </c>
      <c r="AN192" s="657">
        <f>SUMIFS(용기수불기초자료!$G$3:$G$4794,용기수불기초자료!$B$3:$B$4794,A192,용기수불기초자료!$C$3:$C$4794,$AL$3)</f>
        <v>0</v>
      </c>
      <c r="AO192" s="654">
        <f t="shared" si="1798"/>
        <v>0</v>
      </c>
      <c r="AP192" s="658">
        <v>0</v>
      </c>
      <c r="AQ192" s="657">
        <f>SUMIFS(용기수불기초자료!$D$3:$D$4794,용기수불기초자료!$B$3:$B$4794,A192,용기수불기초자료!$C$3:$C$4794,$AP$3)</f>
        <v>0</v>
      </c>
      <c r="AR192" s="657">
        <f>SUMIFS(용기수불기초자료!$G$3:$G$4794,용기수불기초자료!$B$3:$B$4794,A192,용기수불기초자료!$C$3:$C$4794,$AP$3)</f>
        <v>0</v>
      </c>
      <c r="AS192" s="654">
        <f t="shared" si="1799"/>
        <v>0</v>
      </c>
      <c r="AT192" s="658">
        <v>0</v>
      </c>
      <c r="AU192" s="657">
        <f>SUMIFS(용기수불기초자료!$D$3:$D$4794,용기수불기초자료!$B$3:$B$4794,A192,용기수불기초자료!$C$3:$C$4794,$AT$3)</f>
        <v>0</v>
      </c>
      <c r="AV192" s="657">
        <f>SUMIFS(용기수불기초자료!$G$3:$G$4794,용기수불기초자료!$B$3:$B$4794,A192,용기수불기초자료!$C$3:$C$4794,$AT$3)</f>
        <v>0</v>
      </c>
      <c r="AW192" s="654">
        <f t="shared" si="1800"/>
        <v>0</v>
      </c>
      <c r="AX192" s="655">
        <v>0</v>
      </c>
      <c r="AY192" s="656">
        <f>SUMIFS(용기수불기초자료!$D$3:$D$4794,용기수불기초자료!$B$3:$B$4794,A192,용기수불기초자료!$C$3:$C$4794,$AX$3)</f>
        <v>0</v>
      </c>
      <c r="AZ192" s="657">
        <f>SUMIFS(용기수불기초자료!$G$3:$G$4794,용기수불기초자료!$B$3:$B$4794,A192,용기수불기초자료!$C$3:$C$4794,$AX$3)</f>
        <v>0</v>
      </c>
      <c r="BA192" s="653">
        <f t="shared" si="1801"/>
        <v>0</v>
      </c>
      <c r="BB192" s="658">
        <v>0</v>
      </c>
      <c r="BC192" s="656">
        <f>SUMIFS(용기수불기초자료!$D$3:$D$4794,용기수불기초자료!$B$3:$B$4794,A192,용기수불기초자료!$C$3:$C$4794,$BB$3)</f>
        <v>0</v>
      </c>
      <c r="BD192" s="657">
        <f>SUMIFS(용기수불기초자료!$G$3:$G$4794,용기수불기초자료!$B$3:$B$4794,A192,용기수불기초자료!$C$3:$C$4794,$BB$3)</f>
        <v>0</v>
      </c>
      <c r="BE192" s="654">
        <f t="shared" si="1802"/>
        <v>0</v>
      </c>
      <c r="BF192" s="655">
        <v>0</v>
      </c>
      <c r="BG192" s="656">
        <f>SUMIFS(용기수불기초자료!$D$3:$D$4794,용기수불기초자료!$B$3:$B$4794,A192,용기수불기초자료!$C$3:$C$4794,$BF$3)</f>
        <v>0</v>
      </c>
      <c r="BH192" s="657">
        <f>SUMIFS(용기수불기초자료!$G$3:$G$4794,용기수불기초자료!$B$3:$B$4794,A192,용기수불기초자료!$C$3:$C$4794,$BF$3)</f>
        <v>0</v>
      </c>
      <c r="BI192" s="653">
        <f t="shared" si="1803"/>
        <v>0</v>
      </c>
      <c r="BJ192" s="658">
        <v>0</v>
      </c>
      <c r="BK192" s="656">
        <f>SUMIFS(용기수불기초자료!$D$3:$D$4794,용기수불기초자료!$B$3:$B$4794,A192,용기수불기초자료!$C$3:$C$4794,$BJ$3)</f>
        <v>0</v>
      </c>
      <c r="BL192" s="657">
        <f>SUMIFS(용기수불기초자료!$G$3:$G$4794,용기수불기초자료!$B$3:$B$4794,A192,용기수불기초자료!$C$3:$C$4794,$BJ$3)</f>
        <v>0</v>
      </c>
      <c r="BM192" s="654">
        <f t="shared" si="1804"/>
        <v>0</v>
      </c>
      <c r="BN192" s="658">
        <v>0</v>
      </c>
      <c r="BO192" s="656">
        <f>SUMIFS(용기수불기초자료!$D$3:$D$4794,용기수불기초자료!$B$3:$B$4794,A192,용기수불기초자료!$C$3:$C$4794,$BN$3)</f>
        <v>0</v>
      </c>
      <c r="BP192" s="657">
        <f>SUMIFS(용기수불기초자료!$G$3:$G$4794,용기수불기초자료!$B$3:$B$4794,A192,용기수불기초자료!$C$3:$C$4794,$BN$3)</f>
        <v>0</v>
      </c>
      <c r="BQ192" s="654">
        <f t="shared" si="1805"/>
        <v>0</v>
      </c>
      <c r="BR192" s="658">
        <v>0</v>
      </c>
      <c r="BS192" s="656">
        <f>SUMIFS(용기수불기초자료!$D$3:$D$4794,용기수불기초자료!$B$3:$B$4794,A192,용기수불기초자료!$C$3:$C$4794,$BR$3)</f>
        <v>0</v>
      </c>
      <c r="BT192" s="657">
        <f>SUMIFS(용기수불기초자료!$G$3:$G$4794,용기수불기초자료!$B$3:$B$4794,A192,용기수불기초자료!$C$3:$C$4794,$BR$3)</f>
        <v>0</v>
      </c>
      <c r="BU192" s="654">
        <f t="shared" si="1806"/>
        <v>0</v>
      </c>
      <c r="BV192" s="655">
        <v>0</v>
      </c>
      <c r="BW192" s="656">
        <f>SUMIFS(용기수불기초자료!$D$3:$D$4794,용기수불기초자료!$B$3:$B$4794,A192,용기수불기초자료!$C$3:$C$4794,$BV$3)</f>
        <v>0</v>
      </c>
      <c r="BX192" s="657">
        <f>SUMIFS(용기수불기초자료!$G$3:$G$4794,용기수불기초자료!$B$3:$B$4794,A192,용기수불기초자료!$C$3:$C$4794,$BV$3)</f>
        <v>0</v>
      </c>
      <c r="BY192" s="653">
        <f t="shared" si="1807"/>
        <v>0</v>
      </c>
      <c r="BZ192" s="658">
        <v>0</v>
      </c>
      <c r="CA192" s="656">
        <f>SUMIFS(용기수불기초자료!$D$3:$D$4794,용기수불기초자료!$B$3:$B$4794,A192,용기수불기초자료!$C$3:$C$4794,$BZ$3)</f>
        <v>0</v>
      </c>
      <c r="CB192" s="657">
        <f>SUMIFS(용기수불기초자료!$G$3:$G$4794,용기수불기초자료!$B$3:$B$4794,A192,용기수불기초자료!$C$3:$C$4794,$BZ$3)</f>
        <v>0</v>
      </c>
      <c r="CC192" s="654">
        <f t="shared" si="1808"/>
        <v>0</v>
      </c>
      <c r="CD192" s="658">
        <v>0</v>
      </c>
      <c r="CE192" s="656">
        <f>SUMIFS(용기수불기초자료!$D$3:$D$4794,용기수불기초자료!$B$3:$B$4794,A192,용기수불기초자료!$C$3:$C$4794,$CD$3)</f>
        <v>0</v>
      </c>
      <c r="CF192" s="657">
        <f>SUMIFS(용기수불기초자료!$G$3:$G$4794,용기수불기초자료!$B$3:$B$4794,A192,용기수불기초자료!$C$3:$C$4794,$CD$3)</f>
        <v>0</v>
      </c>
      <c r="CG192" s="654">
        <f t="shared" si="1809"/>
        <v>0</v>
      </c>
      <c r="CH192" s="658">
        <v>0</v>
      </c>
      <c r="CI192" s="656">
        <f>SUMIFS(용기수불기초자료!$D$3:$D$4794,용기수불기초자료!$B$3:$B$4794,A192,용기수불기초자료!$C$3:$C$4794,$CH$3)</f>
        <v>0</v>
      </c>
      <c r="CJ192" s="657">
        <f>SUMIFS(용기수불기초자료!$G$3:$G$4794,용기수불기초자료!$B$3:$B$4794,A192,용기수불기초자료!$C$3:$C$4794,$CH$3)</f>
        <v>0</v>
      </c>
      <c r="CK192" s="654">
        <f t="shared" si="1810"/>
        <v>0</v>
      </c>
      <c r="CL192" s="655">
        <v>0</v>
      </c>
      <c r="CM192" s="656">
        <f>SUMIFS(용기수불기초자료!$D$3:$D$4794,용기수불기초자료!$B$3:$B$4794,A192,용기수불기초자료!$C$3:$C$4794,$CL$3)</f>
        <v>0</v>
      </c>
      <c r="CN192" s="657">
        <f>SUMIFS(용기수불기초자료!$G$3:$G$4794,용기수불기초자료!$B$3:$B$4794,A192,용기수불기초자료!$C$3:$C$4794,$CL$3)</f>
        <v>0</v>
      </c>
      <c r="CO192" s="653">
        <f t="shared" si="1811"/>
        <v>0</v>
      </c>
      <c r="CP192" s="658">
        <v>0</v>
      </c>
      <c r="CQ192" s="656">
        <f>SUMIFS(용기수불기초자료!$D$3:$D$4794,용기수불기초자료!$B$3:$B$4794,A192,용기수불기초자료!$C$3:$C$4794,$CP$3)</f>
        <v>0</v>
      </c>
      <c r="CR192" s="657">
        <f>SUMIFS(용기수불기초자료!$G$3:$G$4794,용기수불기초자료!$B$3:$B$4794,A192,용기수불기초자료!$C$3:$C$4794,$CP$3)</f>
        <v>0</v>
      </c>
      <c r="CS192" s="654">
        <f t="shared" si="1812"/>
        <v>0</v>
      </c>
      <c r="CT192" s="655">
        <v>0</v>
      </c>
      <c r="CU192" s="656">
        <f>SUMIFS(용기수불기초자료!$D$3:$D$4794,용기수불기초자료!$B$3:$B$4794,A192,용기수불기초자료!$C$3:$C$4794,$CT$3)</f>
        <v>0</v>
      </c>
      <c r="CV192" s="657">
        <f>SUMIFS(용기수불기초자료!$G$3:$G$4794,용기수불기초자료!$B$3:$B$4794,A192,용기수불기초자료!$C$3:$C$4794,$CT$3)</f>
        <v>0</v>
      </c>
      <c r="CW192" s="653">
        <f t="shared" si="1813"/>
        <v>0</v>
      </c>
      <c r="CX192" s="658">
        <v>0</v>
      </c>
      <c r="CY192" s="656">
        <f>SUMIFS(용기수불기초자료!$D$3:$D$4794,용기수불기초자료!$B$3:$B$4794,A192,용기수불기초자료!$C$3:$C$4794,$CX$3)</f>
        <v>0</v>
      </c>
      <c r="CZ192" s="657">
        <f>SUMIFS(용기수불기초자료!$G$3:$G$4794,용기수불기초자료!$B$3:$B$4794,A192,용기수불기초자료!$C$3:$C$4794,$CX$3)</f>
        <v>0</v>
      </c>
      <c r="DA192" s="654">
        <f t="shared" si="1814"/>
        <v>0</v>
      </c>
      <c r="DB192" s="655">
        <v>0</v>
      </c>
      <c r="DC192" s="656">
        <f>SUMIFS(용기수불기초자료!$D$3:$D$4794,용기수불기초자료!$B$3:$B$4794,A192,용기수불기초자료!$C$3:$C$4794,$DB$3)</f>
        <v>0</v>
      </c>
      <c r="DD192" s="657">
        <f>SUMIFS(용기수불기초자료!$G$3:$G$4794,용기수불기초자료!$B$3:$B$4794,A192,용기수불기초자료!$C$3:$C$4794,$DB$3)</f>
        <v>0</v>
      </c>
      <c r="DE192" s="653">
        <f t="shared" si="1815"/>
        <v>0</v>
      </c>
      <c r="DF192" s="658">
        <v>0</v>
      </c>
      <c r="DG192" s="656">
        <f>SUMIFS(용기수불기초자료!$D$3:$D$4794,용기수불기초자료!$B$3:$B$4794,A192,용기수불기초자료!$C$3:$C$4794,$DF$3)</f>
        <v>0</v>
      </c>
      <c r="DH192" s="657">
        <f>SUMIFS(용기수불기초자료!$G$3:$G$4794,용기수불기초자료!$B$3:$B$4794,A192,용기수불기초자료!$C$3:$C$4794,$DF$3)</f>
        <v>0</v>
      </c>
      <c r="DI192" s="654">
        <f t="shared" si="1816"/>
        <v>0</v>
      </c>
      <c r="DJ192" s="658">
        <v>0</v>
      </c>
      <c r="DK192" s="656">
        <f>SUMIFS(용기수불기초자료!$D$3:$D$4794,용기수불기초자료!$B$3:$B$4794,A192,용기수불기초자료!$C$3:$C$4794,$DJ$3)</f>
        <v>0</v>
      </c>
      <c r="DL192" s="657">
        <f>SUMIFS(용기수불기초자료!$G$3:$G$4794,용기수불기초자료!$B$3:$B$4794,A192,용기수불기초자료!$C$3:$C$4794,$DJ$3)</f>
        <v>0</v>
      </c>
      <c r="DM192" s="654">
        <f t="shared" si="1817"/>
        <v>0</v>
      </c>
      <c r="DN192" s="658">
        <v>0</v>
      </c>
      <c r="DO192" s="656">
        <f>SUMIFS(용기수불기초자료!$D$3:$D$4794,용기수불기초자료!$B$3:$B$4794,A192,용기수불기초자료!$C$3:$C$4794,$DN$3)</f>
        <v>0</v>
      </c>
      <c r="DP192" s="657">
        <f>SUMIFS(용기수불기초자료!$G$3:$G$4794,용기수불기초자료!$B$3:$B$4794,A192,용기수불기초자료!$C$3:$C$4794,$DN$3)</f>
        <v>0</v>
      </c>
      <c r="DQ192" s="659">
        <f t="shared" si="1818"/>
        <v>0</v>
      </c>
      <c r="DR192" s="655">
        <v>0</v>
      </c>
      <c r="DS192" s="656">
        <f>SUMIFS(용기수불기초자료!$D$3:$D$4794,용기수불기초자료!$B$3:$B$4794,A192,용기수불기초자료!$C$3:$C$4794,$DR$3)</f>
        <v>0</v>
      </c>
      <c r="DT192" s="657">
        <f>SUMIFS(용기수불기초자료!$G$3:$G$4794,용기수불기초자료!$B$3:$B$4794,A192,용기수불기초자료!$C$3:$C$4794,$DR$3)</f>
        <v>0</v>
      </c>
      <c r="DU192" s="653">
        <f t="shared" si="1819"/>
        <v>0</v>
      </c>
      <c r="DV192" s="658">
        <v>0</v>
      </c>
      <c r="DW192" s="656">
        <f>SUMIFS(용기수불기초자료!$D$3:$D$4794,용기수불기초자료!$B$3:$B$4794,A192,용기수불기초자료!$C$3:$C$4794,$DV$3)</f>
        <v>0</v>
      </c>
      <c r="DX192" s="657">
        <f>SUMIFS(용기수불기초자료!$G$3:$G$4794,용기수불기초자료!$B$3:$B$4794,A192,용기수불기초자료!$C$3:$C$4794,$DV$3)</f>
        <v>0</v>
      </c>
      <c r="DY192" s="654">
        <f t="shared" si="1820"/>
        <v>0</v>
      </c>
      <c r="DZ192" s="655">
        <v>0</v>
      </c>
      <c r="EA192" s="656">
        <f>SUMIFS(용기수불기초자료!$D$3:$D$4794,용기수불기초자료!$B$3:$B$4794,A192,용기수불기초자료!$C$3:$C$4794,$DZ$3)</f>
        <v>0</v>
      </c>
      <c r="EB192" s="657">
        <f>SUMIFS(용기수불기초자료!$G$3:$G$4794,용기수불기초자료!$B$3:$B$4794,A192,용기수불기초자료!$C$3:$C$4794,$DZ$3)</f>
        <v>0</v>
      </c>
      <c r="EC192" s="653">
        <f t="shared" si="1821"/>
        <v>0</v>
      </c>
      <c r="ED192" s="658">
        <v>0</v>
      </c>
      <c r="EE192" s="656">
        <f>SUMIFS(용기수불기초자료!$D$3:$D$4794,용기수불기초자료!$B$3:$B$4794,A192,용기수불기초자료!$C$3:$C$4794,$ED$3)</f>
        <v>0</v>
      </c>
      <c r="EF192" s="657">
        <f>SUMIFS(용기수불기초자료!$G$3:$G$4794,용기수불기초자료!$B$3:$B$4794,A192,용기수불기초자료!$C$3:$C$4794,$ED$3)</f>
        <v>0</v>
      </c>
      <c r="EG192" s="654">
        <f t="shared" si="1822"/>
        <v>0</v>
      </c>
      <c r="EH192" s="658">
        <v>0</v>
      </c>
      <c r="EI192" s="656">
        <f>SUMIFS(용기수불기초자료!$D$3:$D$4794,용기수불기초자료!$B$3:$B$4794,A192,용기수불기초자료!$C$3:$C$4794,$EH$3)</f>
        <v>0</v>
      </c>
      <c r="EJ192" s="657">
        <f>SUMIFS(용기수불기초자료!$G$3:$G$4794,용기수불기초자료!$B$3:$B$4794,A192,용기수불기초자료!$C$3:$C$4794,$EH$3)</f>
        <v>0</v>
      </c>
      <c r="EK192" s="654">
        <f t="shared" si="1823"/>
        <v>0</v>
      </c>
      <c r="EL192" s="655">
        <v>0</v>
      </c>
      <c r="EM192" s="656">
        <f>SUMIFS(용기수불기초자료!$D$3:$D$4794,용기수불기초자료!$B$3:$B$4794,A192,용기수불기초자료!$C$3:$C$4794,$EL$3)</f>
        <v>0</v>
      </c>
      <c r="EN192" s="657">
        <f>SUMIFS(용기수불기초자료!$G$3:$G$4794,용기수불기초자료!$B$3:$B$4794,A192,용기수불기초자료!$C$3:$C$4794,$EL$3)</f>
        <v>0</v>
      </c>
      <c r="EO192" s="653">
        <f t="shared" si="1824"/>
        <v>0</v>
      </c>
      <c r="EP192" s="658">
        <v>0</v>
      </c>
      <c r="EQ192" s="656">
        <f>SUMIFS(용기수불기초자료!$D$3:$D$4794,용기수불기초자료!$B$3:$B$4794,A192,용기수불기초자료!$C$3:$C$4794,$EP$3)</f>
        <v>0</v>
      </c>
      <c r="ER192" s="657">
        <f>SUMIFS(용기수불기초자료!$G$3:$G$4794,용기수불기초자료!$B$3:$B$4794,A192,용기수불기초자료!$C$3:$C$4794,$EP$3)</f>
        <v>0</v>
      </c>
      <c r="ES192" s="654">
        <f t="shared" si="1825"/>
        <v>0</v>
      </c>
      <c r="ET192" s="658">
        <v>0</v>
      </c>
      <c r="EU192" s="656">
        <f>SUMIFS(용기수불기초자료!$D$3:$D$4794,용기수불기초자료!$B$3:$B$4794,A192,용기수불기초자료!$C$3:$C$4794,$ET$3)</f>
        <v>0</v>
      </c>
      <c r="EV192" s="657">
        <f>SUMIFS(용기수불기초자료!$G$3:$G$4794,용기수불기초자료!$B$3:$B$4794,A192,용기수불기초자료!$C$3:$C$4794,$ET$3)</f>
        <v>0</v>
      </c>
      <c r="EW192" s="654">
        <f t="shared" si="1826"/>
        <v>0</v>
      </c>
      <c r="EX192" s="658">
        <v>0</v>
      </c>
      <c r="EY192" s="656">
        <f>SUMIFS(용기수불기초자료!$D$3:$D$4794,용기수불기초자료!$B$3:$B$4794,A192,용기수불기초자료!$C$3:$C$4794,$EX$3)</f>
        <v>0</v>
      </c>
      <c r="EZ192" s="657">
        <f>SUMIFS(용기수불기초자료!$G$3:$G$4794,용기수불기초자료!$B$3:$B$4794,A192,용기수불기초자료!$C$3:$C$4794,$EX$3)</f>
        <v>0</v>
      </c>
      <c r="FA192" s="659">
        <f t="shared" si="1827"/>
        <v>0</v>
      </c>
      <c r="FB192" s="658">
        <v>0</v>
      </c>
      <c r="FC192" s="660">
        <f>SUMIFS(용기수불기초자료!$D$3:$D$4794,용기수불기초자료!$B$3:$B$4794,A192,용기수불기초자료!$C$3:$C$4794,$FB$3)</f>
        <v>0</v>
      </c>
      <c r="FD192" s="660">
        <f>SUMIFS(용기수불기초자료!$G$3:$G$4794,용기수불기초자료!$B$3:$B$4794,A192,용기수불기초자료!$C$3:$C$4794,$FB$3)</f>
        <v>0</v>
      </c>
      <c r="FE192" s="659">
        <f t="shared" si="1828"/>
        <v>0</v>
      </c>
      <c r="FF192" s="658">
        <v>0</v>
      </c>
      <c r="FG192" s="660">
        <f>SUMIFS(용기수불기초자료!$D$3:$D$4794,용기수불기초자료!$B$3:$B$4794,A192,용기수불기초자료!$C$3:$C$4794,$FF$3)</f>
        <v>0</v>
      </c>
      <c r="FH192" s="660">
        <f>SUMIFS(용기수불기초자료!$G$3:$G$4794,용기수불기초자료!$B$3:$B$4794,A192,용기수불기초자료!$C$3:$C$4794,$FF$3)</f>
        <v>0</v>
      </c>
      <c r="FI192" s="659">
        <f t="shared" si="1829"/>
        <v>0</v>
      </c>
      <c r="FJ192" s="658">
        <v>0</v>
      </c>
      <c r="FK192" s="660">
        <f>SUMIFS(용기수불기초자료!$D$3:$D$4794,용기수불기초자료!$B$3:$B$4794,$A192,용기수불기초자료!$C$3:$C$4794,$FJ$3)</f>
        <v>0</v>
      </c>
      <c r="FL192" s="660">
        <f>SUMIFS(용기수불기초자료!$G$3:$G$4794,용기수불기초자료!$B$3:$B$4794,$A192,용기수불기초자료!$C$3:$C$4794,$FJ$3)</f>
        <v>0</v>
      </c>
      <c r="FM192" s="659">
        <f t="shared" si="1830"/>
        <v>0</v>
      </c>
      <c r="FN192" s="658">
        <v>0</v>
      </c>
      <c r="FO192" s="660">
        <f>SUMIFS(용기수불기초자료!$D$3:$D$4794,용기수불기초자료!$B$3:$B$4794,$A192,용기수불기초자료!$C$3:$C$4794,$FN$3)</f>
        <v>0</v>
      </c>
      <c r="FP192" s="660">
        <f>SUMIFS(용기수불기초자료!$G$3:$G$4794,용기수불기초자료!$B$3:$B$4794,$A192,용기수불기초자료!$C$3:$C$4794,$FN$3)</f>
        <v>0</v>
      </c>
      <c r="FQ192" s="659">
        <f t="shared" si="1831"/>
        <v>0</v>
      </c>
      <c r="FR192" s="661">
        <v>0</v>
      </c>
      <c r="FS192" s="662">
        <f>SUMIF(기화기수불!$B$4:$B$628,A192,기화기수불!$D$4:$D$628)</f>
        <v>0</v>
      </c>
      <c r="FT192" s="662">
        <f>SUMIF(기화기수불!$B$4:$B$628,A192,기화기수불!$C$4:$C$628)</f>
        <v>0</v>
      </c>
      <c r="FU192" s="669">
        <f t="shared" si="1832"/>
        <v>0</v>
      </c>
      <c r="FW192" s="679"/>
    </row>
    <row r="193" spans="1:179" x14ac:dyDescent="0.3">
      <c r="A193" s="945" t="s">
        <v>1209</v>
      </c>
      <c r="B193" s="546">
        <f t="shared" si="1787"/>
        <v>18</v>
      </c>
      <c r="C193" s="547">
        <f t="shared" si="1788"/>
        <v>5</v>
      </c>
      <c r="D193" s="547">
        <f t="shared" si="1789"/>
        <v>5</v>
      </c>
      <c r="E193" s="548">
        <f t="shared" si="1790"/>
        <v>18</v>
      </c>
      <c r="F193" s="549">
        <v>2</v>
      </c>
      <c r="G193" s="550">
        <f>SUMIFS(용기수불기초자료!$D$3:$D$4794,용기수불기초자료!$B$3:$B$4794,A193,용기수불기초자료!$C$3:$C$4794,$F$3)</f>
        <v>1</v>
      </c>
      <c r="H193" s="551">
        <f>SUMIFS(용기수불기초자료!$G$3:$G$4794,용기수불기초자료!$B$3:$B$4794,A193,용기수불기초자료!$C$3:$C$4794,$F$3)</f>
        <v>1</v>
      </c>
      <c r="I193" s="547">
        <f t="shared" si="1791"/>
        <v>2</v>
      </c>
      <c r="J193" s="552">
        <v>0</v>
      </c>
      <c r="K193" s="550">
        <f>SUMIFS(용기수불기초자료!$D$3:$D$4794,용기수불기초자료!$B$3:$B$4794,A193,용기수불기초자료!$C$3:$C$4794,$J$3)</f>
        <v>0</v>
      </c>
      <c r="L193" s="551">
        <f>SUMIFS(용기수불기초자료!$G$3:$G$4794,용기수불기초자료!$B$3:$B$4794,A193,용기수불기초자료!$C$3:$C$4794,$J$3)</f>
        <v>0</v>
      </c>
      <c r="M193" s="548">
        <f t="shared" si="1792"/>
        <v>0</v>
      </c>
      <c r="N193" s="549">
        <v>4</v>
      </c>
      <c r="O193" s="550">
        <f>SUMIFS(용기수불기초자료!$D$3:$D$4794,용기수불기초자료!$B$3:$B$4794,A193,용기수불기초자료!$C$3:$C$4794,$N$3)</f>
        <v>3</v>
      </c>
      <c r="P193" s="551">
        <f>SUMIFS(용기수불기초자료!$G$3:$G$4794,용기수불기초자료!$B$3:$B$4794,A193,용기수불기초자료!$C$3:$C$4794,$N$3)</f>
        <v>3</v>
      </c>
      <c r="Q193" s="547">
        <f t="shared" si="1793"/>
        <v>4</v>
      </c>
      <c r="R193" s="552">
        <v>0</v>
      </c>
      <c r="S193" s="551">
        <f>SUMIFS(용기수불기초자료!$D$3:$D$4794,용기수불기초자료!$B$3:$B$4794,A193,용기수불기초자료!$C$3:$C$4794,$R$3)</f>
        <v>0</v>
      </c>
      <c r="T193" s="551">
        <f>SUMIFS(용기수불기초자료!$G$3:$G$4794,용기수불기초자료!$B$3:$B$4794,A193,용기수불기초자료!$C$3:$C$4794,$R$3)</f>
        <v>0</v>
      </c>
      <c r="U193" s="548">
        <f t="shared" si="1794"/>
        <v>0</v>
      </c>
      <c r="V193" s="549">
        <v>0</v>
      </c>
      <c r="W193" s="551">
        <f>SUMIFS(용기수불기초자료!$D$3:$D$4794,용기수불기초자료!$B$3:$B$4794,A193,용기수불기초자료!$C$3:$C$4794,$V$3)</f>
        <v>0</v>
      </c>
      <c r="X193" s="551">
        <f>SUMIFS(용기수불기초자료!$G$3:$G$4794,용기수불기초자료!$B$3:$B$4794,A193,용기수불기초자료!$C$3:$C$4794,$V$3)</f>
        <v>0</v>
      </c>
      <c r="Y193" s="547">
        <f t="shared" si="1795"/>
        <v>0</v>
      </c>
      <c r="Z193" s="552">
        <v>0</v>
      </c>
      <c r="AA193" s="551">
        <f>SUMIFS(용기수불기초자료!$D$3:$D$4794,용기수불기초자료!$B$3:$B$4794,A193,용기수불기초자료!$C$3:$C$4794,$Z$3)</f>
        <v>0</v>
      </c>
      <c r="AB193" s="551">
        <f>SUMIFS(용기수불기초자료!$G$3:$G$4794,용기수불기초자료!$B$3:$B$4794,A193,용기수불기초자료!$C$3:$C$4794,$Z$3)</f>
        <v>0</v>
      </c>
      <c r="AC193" s="548">
        <f t="shared" si="1796"/>
        <v>0</v>
      </c>
      <c r="AD193" s="552">
        <v>0</v>
      </c>
      <c r="AE193" s="551">
        <f>SUMIFS(용기수불기초자료!$D$3:$D$4794,용기수불기초자료!$B$3:$B$4794,A193,용기수불기초자료!$C$3:$C$4794,$AD$3)</f>
        <v>0</v>
      </c>
      <c r="AF193" s="551">
        <f>SUMIFS(용기수불기초자료!$G$3:$G$4794,용기수불기초자료!$B$3:$B$4794,A193,용기수불기초자료!$C$3:$C$4794,$AD$3)</f>
        <v>0</v>
      </c>
      <c r="AG193" s="548">
        <f t="shared" si="1797"/>
        <v>0</v>
      </c>
      <c r="AH193" s="549">
        <v>6</v>
      </c>
      <c r="AI193" s="551">
        <f>SUMIFS(용기수불기초자료!$D$3:$D$4794,용기수불기초자료!$B$3:$B$4794,A193,용기수불기초자료!$C$3:$C$4794,$AH$3)</f>
        <v>1</v>
      </c>
      <c r="AJ193" s="551">
        <f>SUMIFS(용기수불기초자료!$G$3:$G$4794,용기수불기초자료!$B$3:$B$4794,A193,용기수불기초자료!$C$3:$C$4794,$AH$3)</f>
        <v>1</v>
      </c>
      <c r="AK193" s="547">
        <f>AH193+AI193-AJ193</f>
        <v>6</v>
      </c>
      <c r="AL193" s="552">
        <v>0</v>
      </c>
      <c r="AM193" s="551">
        <f>SUMIFS(용기수불기초자료!$D$3:$D$4794,용기수불기초자료!$B$3:$B$4794,A193,용기수불기초자료!$C$3:$C$4794,$AL$3)</f>
        <v>0</v>
      </c>
      <c r="AN193" s="551">
        <f>SUMIFS(용기수불기초자료!$G$3:$G$4794,용기수불기초자료!$B$3:$B$4794,A193,용기수불기초자료!$C$3:$C$4794,$AL$3)</f>
        <v>0</v>
      </c>
      <c r="AO193" s="548">
        <f t="shared" si="1798"/>
        <v>0</v>
      </c>
      <c r="AP193" s="552">
        <v>0</v>
      </c>
      <c r="AQ193" s="551">
        <f>SUMIFS(용기수불기초자료!$D$3:$D$4794,용기수불기초자료!$B$3:$B$4794,A193,용기수불기초자료!$C$3:$C$4794,$AP$3)</f>
        <v>0</v>
      </c>
      <c r="AR193" s="551">
        <f>SUMIFS(용기수불기초자료!$G$3:$G$4794,용기수불기초자료!$B$3:$B$4794,A193,용기수불기초자료!$C$3:$C$4794,$AP$3)</f>
        <v>0</v>
      </c>
      <c r="AS193" s="548">
        <f t="shared" si="1799"/>
        <v>0</v>
      </c>
      <c r="AT193" s="552">
        <v>2</v>
      </c>
      <c r="AU193" s="551">
        <f>SUMIFS(용기수불기초자료!$D$3:$D$4794,용기수불기초자료!$B$3:$B$4794,A193,용기수불기초자료!$C$3:$C$4794,$AT$3)</f>
        <v>0</v>
      </c>
      <c r="AV193" s="551">
        <f>SUMIFS(용기수불기초자료!$G$3:$G$4794,용기수불기초자료!$B$3:$B$4794,A193,용기수불기초자료!$C$3:$C$4794,$AT$3)</f>
        <v>0</v>
      </c>
      <c r="AW193" s="548">
        <f>AT193+AU193-AV193</f>
        <v>2</v>
      </c>
      <c r="AX193" s="549">
        <v>0</v>
      </c>
      <c r="AY193" s="550">
        <f>SUMIFS(용기수불기초자료!$D$3:$D$4794,용기수불기초자료!$B$3:$B$4794,A193,용기수불기초자료!$C$3:$C$4794,$AX$3)</f>
        <v>0</v>
      </c>
      <c r="AZ193" s="551">
        <f>SUMIFS(용기수불기초자료!$G$3:$G$4794,용기수불기초자료!$B$3:$B$4794,A193,용기수불기초자료!$C$3:$C$4794,$AX$3)</f>
        <v>0</v>
      </c>
      <c r="BA193" s="547">
        <f t="shared" si="1801"/>
        <v>0</v>
      </c>
      <c r="BB193" s="552">
        <v>0</v>
      </c>
      <c r="BC193" s="550">
        <f>SUMIFS(용기수불기초자료!$D$3:$D$4794,용기수불기초자료!$B$3:$B$4794,A193,용기수불기초자료!$C$3:$C$4794,$BB$3)</f>
        <v>0</v>
      </c>
      <c r="BD193" s="551">
        <f>SUMIFS(용기수불기초자료!$G$3:$G$4794,용기수불기초자료!$B$3:$B$4794,A193,용기수불기초자료!$C$3:$C$4794,$BB$3)</f>
        <v>0</v>
      </c>
      <c r="BE193" s="548">
        <f t="shared" si="1802"/>
        <v>0</v>
      </c>
      <c r="BF193" s="549">
        <v>0</v>
      </c>
      <c r="BG193" s="550">
        <f>SUMIFS(용기수불기초자료!$D$3:$D$4794,용기수불기초자료!$B$3:$B$4794,A193,용기수불기초자료!$C$3:$C$4794,$BF$3)</f>
        <v>0</v>
      </c>
      <c r="BH193" s="551">
        <f>SUMIFS(용기수불기초자료!$G$3:$G$4794,용기수불기초자료!$B$3:$B$4794,A193,용기수불기초자료!$C$3:$C$4794,$BF$3)</f>
        <v>0</v>
      </c>
      <c r="BI193" s="547">
        <f t="shared" si="1803"/>
        <v>0</v>
      </c>
      <c r="BJ193" s="552">
        <v>0</v>
      </c>
      <c r="BK193" s="550">
        <f>SUMIFS(용기수불기초자료!$D$3:$D$4794,용기수불기초자료!$B$3:$B$4794,A193,용기수불기초자료!$C$3:$C$4794,$BJ$3)</f>
        <v>0</v>
      </c>
      <c r="BL193" s="551">
        <f>SUMIFS(용기수불기초자료!$G$3:$G$4794,용기수불기초자료!$B$3:$B$4794,A193,용기수불기초자료!$C$3:$C$4794,$BJ$3)</f>
        <v>0</v>
      </c>
      <c r="BM193" s="548">
        <f t="shared" si="1804"/>
        <v>0</v>
      </c>
      <c r="BN193" s="552">
        <v>0</v>
      </c>
      <c r="BO193" s="550">
        <f>SUMIFS(용기수불기초자료!$D$3:$D$4794,용기수불기초자료!$B$3:$B$4794,A193,용기수불기초자료!$C$3:$C$4794,$BN$3)</f>
        <v>0</v>
      </c>
      <c r="BP193" s="551">
        <f>SUMIFS(용기수불기초자료!$G$3:$G$4794,용기수불기초자료!$B$3:$B$4794,A193,용기수불기초자료!$C$3:$C$4794,$BN$3)</f>
        <v>0</v>
      </c>
      <c r="BQ193" s="548">
        <f t="shared" si="1805"/>
        <v>0</v>
      </c>
      <c r="BR193" s="552">
        <v>0</v>
      </c>
      <c r="BS193" s="550">
        <f>SUMIFS(용기수불기초자료!$D$3:$D$4794,용기수불기초자료!$B$3:$B$4794,A193,용기수불기초자료!$C$3:$C$4794,$BR$3)</f>
        <v>0</v>
      </c>
      <c r="BT193" s="551">
        <f>SUMIFS(용기수불기초자료!$G$3:$G$4794,용기수불기초자료!$B$3:$B$4794,A193,용기수불기초자료!$C$3:$C$4794,$BR$3)</f>
        <v>0</v>
      </c>
      <c r="BU193" s="548">
        <f t="shared" si="1806"/>
        <v>0</v>
      </c>
      <c r="BV193" s="549">
        <v>0</v>
      </c>
      <c r="BW193" s="550">
        <f>SUMIFS(용기수불기초자료!$D$3:$D$4794,용기수불기초자료!$B$3:$B$4794,A193,용기수불기초자료!$C$3:$C$4794,$BV$3)</f>
        <v>0</v>
      </c>
      <c r="BX193" s="551">
        <f>SUMIFS(용기수불기초자료!$G$3:$G$4794,용기수불기초자료!$B$3:$B$4794,A193,용기수불기초자료!$C$3:$C$4794,$BV$3)</f>
        <v>0</v>
      </c>
      <c r="BY193" s="547">
        <f t="shared" si="1807"/>
        <v>0</v>
      </c>
      <c r="BZ193" s="552">
        <v>0</v>
      </c>
      <c r="CA193" s="550">
        <f>SUMIFS(용기수불기초자료!$D$3:$D$4794,용기수불기초자료!$B$3:$B$4794,A193,용기수불기초자료!$C$3:$C$4794,$BZ$3)</f>
        <v>0</v>
      </c>
      <c r="CB193" s="551">
        <f>SUMIFS(용기수불기초자료!$G$3:$G$4794,용기수불기초자료!$B$3:$B$4794,A193,용기수불기초자료!$C$3:$C$4794,$BZ$3)</f>
        <v>0</v>
      </c>
      <c r="CC193" s="548">
        <f t="shared" si="1808"/>
        <v>0</v>
      </c>
      <c r="CD193" s="552">
        <v>0</v>
      </c>
      <c r="CE193" s="550">
        <f>SUMIFS(용기수불기초자료!$D$3:$D$4794,용기수불기초자료!$B$3:$B$4794,A193,용기수불기초자료!$C$3:$C$4794,$CD$3)</f>
        <v>0</v>
      </c>
      <c r="CF193" s="551">
        <f>SUMIFS(용기수불기초자료!$G$3:$G$4794,용기수불기초자료!$B$3:$B$4794,A193,용기수불기초자료!$C$3:$C$4794,$CD$3)</f>
        <v>0</v>
      </c>
      <c r="CG193" s="548">
        <f t="shared" si="1809"/>
        <v>0</v>
      </c>
      <c r="CH193" s="552">
        <v>0</v>
      </c>
      <c r="CI193" s="550">
        <f>SUMIFS(용기수불기초자료!$D$3:$D$4794,용기수불기초자료!$B$3:$B$4794,A193,용기수불기초자료!$C$3:$C$4794,$CH$3)</f>
        <v>0</v>
      </c>
      <c r="CJ193" s="551">
        <f>SUMIFS(용기수불기초자료!$G$3:$G$4794,용기수불기초자료!$B$3:$B$4794,A193,용기수불기초자료!$C$3:$C$4794,$CH$3)</f>
        <v>0</v>
      </c>
      <c r="CK193" s="548">
        <f t="shared" si="1810"/>
        <v>0</v>
      </c>
      <c r="CL193" s="549">
        <v>0</v>
      </c>
      <c r="CM193" s="550">
        <f>SUMIFS(용기수불기초자료!$D$3:$D$4794,용기수불기초자료!$B$3:$B$4794,A193,용기수불기초자료!$C$3:$C$4794,$CL$3)</f>
        <v>0</v>
      </c>
      <c r="CN193" s="551">
        <f>SUMIFS(용기수불기초자료!$G$3:$G$4794,용기수불기초자료!$B$3:$B$4794,A193,용기수불기초자료!$C$3:$C$4794,$CL$3)</f>
        <v>0</v>
      </c>
      <c r="CO193" s="547">
        <f t="shared" si="1811"/>
        <v>0</v>
      </c>
      <c r="CP193" s="552">
        <v>0</v>
      </c>
      <c r="CQ193" s="550">
        <f>SUMIFS(용기수불기초자료!$D$3:$D$4794,용기수불기초자료!$B$3:$B$4794,A193,용기수불기초자료!$C$3:$C$4794,$CP$3)</f>
        <v>0</v>
      </c>
      <c r="CR193" s="551">
        <f>SUMIFS(용기수불기초자료!$G$3:$G$4794,용기수불기초자료!$B$3:$B$4794,A193,용기수불기초자료!$C$3:$C$4794,$CP$3)</f>
        <v>0</v>
      </c>
      <c r="CS193" s="548">
        <f t="shared" si="1812"/>
        <v>0</v>
      </c>
      <c r="CT193" s="549">
        <v>0</v>
      </c>
      <c r="CU193" s="550">
        <f>SUMIFS(용기수불기초자료!$D$3:$D$4794,용기수불기초자료!$B$3:$B$4794,A193,용기수불기초자료!$C$3:$C$4794,$CT$3)</f>
        <v>0</v>
      </c>
      <c r="CV193" s="551">
        <f>SUMIFS(용기수불기초자료!$G$3:$G$4794,용기수불기초자료!$B$3:$B$4794,A193,용기수불기초자료!$C$3:$C$4794,$CT$3)</f>
        <v>0</v>
      </c>
      <c r="CW193" s="547">
        <f t="shared" si="1813"/>
        <v>0</v>
      </c>
      <c r="CX193" s="552">
        <v>0</v>
      </c>
      <c r="CY193" s="550">
        <f>SUMIFS(용기수불기초자료!$D$3:$D$4794,용기수불기초자료!$B$3:$B$4794,A193,용기수불기초자료!$C$3:$C$4794,$CX$3)</f>
        <v>0</v>
      </c>
      <c r="CZ193" s="551">
        <f>SUMIFS(용기수불기초자료!$G$3:$G$4794,용기수불기초자료!$B$3:$B$4794,A193,용기수불기초자료!$C$3:$C$4794,$CX$3)</f>
        <v>0</v>
      </c>
      <c r="DA193" s="548">
        <f t="shared" si="1814"/>
        <v>0</v>
      </c>
      <c r="DB193" s="549">
        <v>4</v>
      </c>
      <c r="DC193" s="550">
        <f>SUMIFS(용기수불기초자료!$D$3:$D$4794,용기수불기초자료!$B$3:$B$4794,A193,용기수불기초자료!$C$3:$C$4794,$DB$3)</f>
        <v>0</v>
      </c>
      <c r="DD193" s="551">
        <f>SUMIFS(용기수불기초자료!$G$3:$G$4794,용기수불기초자료!$B$3:$B$4794,A193,용기수불기초자료!$C$3:$C$4794,$DB$3)</f>
        <v>0</v>
      </c>
      <c r="DE193" s="547">
        <f t="shared" si="1815"/>
        <v>4</v>
      </c>
      <c r="DF193" s="552">
        <v>0</v>
      </c>
      <c r="DG193" s="550">
        <f>SUMIFS(용기수불기초자료!$D$3:$D$4794,용기수불기초자료!$B$3:$B$4794,A193,용기수불기초자료!$C$3:$C$4794,$DF$3)</f>
        <v>0</v>
      </c>
      <c r="DH193" s="551">
        <f>SUMIFS(용기수불기초자료!$G$3:$G$4794,용기수불기초자료!$B$3:$B$4794,A193,용기수불기초자료!$C$3:$C$4794,$DF$3)</f>
        <v>0</v>
      </c>
      <c r="DI193" s="548">
        <f t="shared" si="1816"/>
        <v>0</v>
      </c>
      <c r="DJ193" s="552">
        <v>0</v>
      </c>
      <c r="DK193" s="550">
        <f>SUMIFS(용기수불기초자료!$D$3:$D$4794,용기수불기초자료!$B$3:$B$4794,A193,용기수불기초자료!$C$3:$C$4794,$DJ$3)</f>
        <v>0</v>
      </c>
      <c r="DL193" s="551">
        <f>SUMIFS(용기수불기초자료!$G$3:$G$4794,용기수불기초자료!$B$3:$B$4794,A193,용기수불기초자료!$C$3:$C$4794,$DJ$3)</f>
        <v>0</v>
      </c>
      <c r="DM193" s="548">
        <f t="shared" si="1817"/>
        <v>0</v>
      </c>
      <c r="DN193" s="552">
        <v>0</v>
      </c>
      <c r="DO193" s="550">
        <f>SUMIFS(용기수불기초자료!$D$3:$D$4794,용기수불기초자료!$B$3:$B$4794,A193,용기수불기초자료!$C$3:$C$4794,$DN$3)</f>
        <v>0</v>
      </c>
      <c r="DP193" s="551">
        <f>SUMIFS(용기수불기초자료!$G$3:$G$4794,용기수불기초자료!$B$3:$B$4794,A193,용기수불기초자료!$C$3:$C$4794,$DN$3)</f>
        <v>0</v>
      </c>
      <c r="DQ193" s="554">
        <f t="shared" si="1818"/>
        <v>0</v>
      </c>
      <c r="DR193" s="549">
        <v>0</v>
      </c>
      <c r="DS193" s="550">
        <f>SUMIFS(용기수불기초자료!$D$3:$D$4794,용기수불기초자료!$B$3:$B$4794,A193,용기수불기초자료!$C$3:$C$4794,$DR$3)</f>
        <v>0</v>
      </c>
      <c r="DT193" s="551">
        <f>SUMIFS(용기수불기초자료!$G$3:$G$4794,용기수불기초자료!$B$3:$B$4794,A193,용기수불기초자료!$C$3:$C$4794,$DR$3)</f>
        <v>0</v>
      </c>
      <c r="DU193" s="547">
        <f t="shared" si="1819"/>
        <v>0</v>
      </c>
      <c r="DV193" s="552">
        <v>0</v>
      </c>
      <c r="DW193" s="550">
        <f>SUMIFS(용기수불기초자료!$D$3:$D$4794,용기수불기초자료!$B$3:$B$4794,A193,용기수불기초자료!$C$3:$C$4794,$DV$3)</f>
        <v>0</v>
      </c>
      <c r="DX193" s="551">
        <f>SUMIFS(용기수불기초자료!$G$3:$G$4794,용기수불기초자료!$B$3:$B$4794,A193,용기수불기초자료!$C$3:$C$4794,$DV$3)</f>
        <v>0</v>
      </c>
      <c r="DY193" s="548">
        <f>DV193+DW193-DX193</f>
        <v>0</v>
      </c>
      <c r="DZ193" s="549">
        <v>0</v>
      </c>
      <c r="EA193" s="550">
        <f>SUMIFS(용기수불기초자료!$D$3:$D$4794,용기수불기초자료!$B$3:$B$4794,A193,용기수불기초자료!$C$3:$C$4794,$DZ$3)</f>
        <v>0</v>
      </c>
      <c r="EB193" s="551">
        <f>SUMIFS(용기수불기초자료!$G$3:$G$4794,용기수불기초자료!$B$3:$B$4794,A193,용기수불기초자료!$C$3:$C$4794,$DZ$3)</f>
        <v>0</v>
      </c>
      <c r="EC193" s="547">
        <f t="shared" si="1821"/>
        <v>0</v>
      </c>
      <c r="ED193" s="552">
        <v>0</v>
      </c>
      <c r="EE193" s="550">
        <f>SUMIFS(용기수불기초자료!$D$3:$D$4794,용기수불기초자료!$B$3:$B$4794,A193,용기수불기초자료!$C$3:$C$4794,$ED$3)</f>
        <v>0</v>
      </c>
      <c r="EF193" s="551">
        <f>SUMIFS(용기수불기초자료!$G$3:$G$4794,용기수불기초자료!$B$3:$B$4794,A193,용기수불기초자료!$C$3:$C$4794,$ED$3)</f>
        <v>0</v>
      </c>
      <c r="EG193" s="548">
        <f t="shared" si="1822"/>
        <v>0</v>
      </c>
      <c r="EH193" s="552">
        <v>0</v>
      </c>
      <c r="EI193" s="550">
        <f>SUMIFS(용기수불기초자료!$D$3:$D$4794,용기수불기초자료!$B$3:$B$4794,A193,용기수불기초자료!$C$3:$C$4794,$EH$3)</f>
        <v>0</v>
      </c>
      <c r="EJ193" s="551">
        <f>SUMIFS(용기수불기초자료!$G$3:$G$4794,용기수불기초자료!$B$3:$B$4794,A193,용기수불기초자료!$C$3:$C$4794,$EH$3)</f>
        <v>0</v>
      </c>
      <c r="EK193" s="548">
        <f t="shared" si="1823"/>
        <v>0</v>
      </c>
      <c r="EL193" s="549">
        <v>0</v>
      </c>
      <c r="EM193" s="550">
        <f>SUMIFS(용기수불기초자료!$D$3:$D$4794,용기수불기초자료!$B$3:$B$4794,A193,용기수불기초자료!$C$3:$C$4794,$EL$3)</f>
        <v>0</v>
      </c>
      <c r="EN193" s="551">
        <f>SUMIFS(용기수불기초자료!$G$3:$G$4794,용기수불기초자료!$B$3:$B$4794,A193,용기수불기초자료!$C$3:$C$4794,$EL$3)</f>
        <v>0</v>
      </c>
      <c r="EO193" s="547">
        <f t="shared" si="1824"/>
        <v>0</v>
      </c>
      <c r="EP193" s="552">
        <v>0</v>
      </c>
      <c r="EQ193" s="550">
        <f>SUMIFS(용기수불기초자료!$D$3:$D$4794,용기수불기초자료!$B$3:$B$4794,A193,용기수불기초자료!$C$3:$C$4794,$EP$3)</f>
        <v>0</v>
      </c>
      <c r="ER193" s="551">
        <f>SUMIFS(용기수불기초자료!$G$3:$G$4794,용기수불기초자료!$B$3:$B$4794,A193,용기수불기초자료!$C$3:$C$4794,$EP$3)</f>
        <v>0</v>
      </c>
      <c r="ES193" s="548">
        <f t="shared" si="1825"/>
        <v>0</v>
      </c>
      <c r="ET193" s="552">
        <v>0</v>
      </c>
      <c r="EU193" s="550">
        <f>SUMIFS(용기수불기초자료!$D$3:$D$4794,용기수불기초자료!$B$3:$B$4794,A193,용기수불기초자료!$C$3:$C$4794,$ET$3)</f>
        <v>0</v>
      </c>
      <c r="EV193" s="551">
        <f>SUMIFS(용기수불기초자료!$G$3:$G$4794,용기수불기초자료!$B$3:$B$4794,A193,용기수불기초자료!$C$3:$C$4794,$ET$3)</f>
        <v>0</v>
      </c>
      <c r="EW193" s="548">
        <f t="shared" si="1826"/>
        <v>0</v>
      </c>
      <c r="EX193" s="552">
        <v>0</v>
      </c>
      <c r="EY193" s="550">
        <f>SUMIFS(용기수불기초자료!$D$3:$D$4794,용기수불기초자료!$B$3:$B$4794,A193,용기수불기초자료!$C$3:$C$4794,$EX$3)</f>
        <v>0</v>
      </c>
      <c r="EZ193" s="551">
        <f>SUMIFS(용기수불기초자료!$G$3:$G$4794,용기수불기초자료!$B$3:$B$4794,A193,용기수불기초자료!$C$3:$C$4794,$EX$3)</f>
        <v>0</v>
      </c>
      <c r="FA193" s="554">
        <f t="shared" si="1827"/>
        <v>0</v>
      </c>
      <c r="FB193" s="552">
        <v>0</v>
      </c>
      <c r="FC193" s="555">
        <f>SUMIFS(용기수불기초자료!$D$3:$D$4794,용기수불기초자료!$B$3:$B$4794,A193,용기수불기초자료!$C$3:$C$4794,$FB$3)</f>
        <v>0</v>
      </c>
      <c r="FD193" s="555">
        <f>SUMIFS(용기수불기초자료!$G$3:$G$4794,용기수불기초자료!$B$3:$B$4794,A193,용기수불기초자료!$C$3:$C$4794,$FB$3)</f>
        <v>0</v>
      </c>
      <c r="FE193" s="554">
        <f t="shared" si="1828"/>
        <v>0</v>
      </c>
      <c r="FF193" s="552">
        <v>0</v>
      </c>
      <c r="FG193" s="555">
        <f>SUMIFS(용기수불기초자료!$D$3:$D$4794,용기수불기초자료!$B$3:$B$4794,A193,용기수불기초자료!$C$3:$C$4794,$FF$3)</f>
        <v>0</v>
      </c>
      <c r="FH193" s="555">
        <f>SUMIFS(용기수불기초자료!$G$3:$G$4794,용기수불기초자료!$B$3:$B$4794,A193,용기수불기초자료!$C$3:$C$4794,$FF$3)</f>
        <v>0</v>
      </c>
      <c r="FI193" s="554">
        <f t="shared" si="1829"/>
        <v>0</v>
      </c>
      <c r="FJ193" s="552">
        <v>0</v>
      </c>
      <c r="FK193" s="555">
        <f>SUMIFS(용기수불기초자료!$D$3:$D$4794,용기수불기초자료!$B$3:$B$4794,$A193,용기수불기초자료!$C$3:$C$4794,$FJ$3)</f>
        <v>0</v>
      </c>
      <c r="FL193" s="555">
        <f>SUMIFS(용기수불기초자료!$G$3:$G$4794,용기수불기초자료!$B$3:$B$4794,$A193,용기수불기초자료!$C$3:$C$4794,$FJ$3)</f>
        <v>0</v>
      </c>
      <c r="FM193" s="554">
        <f t="shared" si="1830"/>
        <v>0</v>
      </c>
      <c r="FN193" s="552">
        <v>0</v>
      </c>
      <c r="FO193" s="555">
        <f>SUMIFS(용기수불기초자료!$D$3:$D$4794,용기수불기초자료!$B$3:$B$4794,$A193,용기수불기초자료!$C$3:$C$4794,$FN$3)</f>
        <v>0</v>
      </c>
      <c r="FP193" s="555">
        <f>SUMIFS(용기수불기초자료!$G$3:$G$4794,용기수불기초자료!$B$3:$B$4794,$A193,용기수불기초자료!$C$3:$C$4794,$FN$3)</f>
        <v>0</v>
      </c>
      <c r="FQ193" s="554">
        <f t="shared" si="1831"/>
        <v>0</v>
      </c>
      <c r="FR193" s="558">
        <v>0</v>
      </c>
      <c r="FS193" s="582">
        <f>SUMIF(기화기수불!$B$4:$B$628,A193,기화기수불!$D$4:$D$628)</f>
        <v>0</v>
      </c>
      <c r="FT193" s="582">
        <f>SUMIF(기화기수불!$B$4:$B$628,A193,기화기수불!$C$4:$C$628)</f>
        <v>0</v>
      </c>
      <c r="FU193" s="559">
        <f>FR193+FS193-FT193</f>
        <v>0</v>
      </c>
      <c r="FW193" s="228"/>
    </row>
    <row r="194" spans="1:179" x14ac:dyDescent="0.3">
      <c r="A194" s="710" t="s">
        <v>1211</v>
      </c>
      <c r="B194" s="546">
        <f t="shared" si="1787"/>
        <v>0</v>
      </c>
      <c r="C194" s="547">
        <f t="shared" si="1788"/>
        <v>0</v>
      </c>
      <c r="D194" s="547">
        <f t="shared" si="1789"/>
        <v>0</v>
      </c>
      <c r="E194" s="548">
        <f t="shared" si="1790"/>
        <v>0</v>
      </c>
      <c r="F194" s="549">
        <v>0</v>
      </c>
      <c r="G194" s="550">
        <f>SUMIFS(용기수불기초자료!$D$3:$D$4794,용기수불기초자료!$B$3:$B$4794,A194,용기수불기초자료!$C$3:$C$4794,$F$3)</f>
        <v>0</v>
      </c>
      <c r="H194" s="551">
        <f>SUMIFS(용기수불기초자료!$G$3:$G$4794,용기수불기초자료!$B$3:$B$4794,A194,용기수불기초자료!$C$3:$C$4794,$F$3)</f>
        <v>0</v>
      </c>
      <c r="I194" s="547">
        <f t="shared" ref="I194:I196" si="1834">F194+G194-H194</f>
        <v>0</v>
      </c>
      <c r="J194" s="552">
        <v>0</v>
      </c>
      <c r="K194" s="550">
        <f>SUMIFS(용기수불기초자료!$D$3:$D$4794,용기수불기초자료!$B$3:$B$4794,A194,용기수불기초자료!$C$3:$C$4794,$J$3)</f>
        <v>0</v>
      </c>
      <c r="L194" s="551">
        <f>SUMIFS(용기수불기초자료!$G$3:$G$4794,용기수불기초자료!$B$3:$B$4794,A194,용기수불기초자료!$C$3:$C$4794,$J$3)</f>
        <v>0</v>
      </c>
      <c r="M194" s="548">
        <f t="shared" ref="M194:M214" si="1835">J194+K194-L194</f>
        <v>0</v>
      </c>
      <c r="N194" s="549">
        <v>0</v>
      </c>
      <c r="O194" s="550">
        <f>SUMIFS(용기수불기초자료!$D$3:$D$4794,용기수불기초자료!$B$3:$B$4794,A194,용기수불기초자료!$C$3:$C$4794,$N$3)</f>
        <v>0</v>
      </c>
      <c r="P194" s="551">
        <f>SUMIFS(용기수불기초자료!$G$3:$G$4794,용기수불기초자료!$B$3:$B$4794,A194,용기수불기초자료!$C$3:$C$4794,$N$3)</f>
        <v>0</v>
      </c>
      <c r="Q194" s="547">
        <f t="shared" ref="Q194:Q214" si="1836">N194+O194-P194</f>
        <v>0</v>
      </c>
      <c r="R194" s="552">
        <v>0</v>
      </c>
      <c r="S194" s="551">
        <f>SUMIFS(용기수불기초자료!$D$3:$D$4794,용기수불기초자료!$B$3:$B$4794,A194,용기수불기초자료!$C$3:$C$4794,$R$3)</f>
        <v>0</v>
      </c>
      <c r="T194" s="551">
        <f>SUMIFS(용기수불기초자료!$G$3:$G$4794,용기수불기초자료!$B$3:$B$4794,A194,용기수불기초자료!$C$3:$C$4794,$R$3)</f>
        <v>0</v>
      </c>
      <c r="U194" s="548">
        <f t="shared" ref="U194:U214" si="1837">R194+S194-T194</f>
        <v>0</v>
      </c>
      <c r="V194" s="549">
        <v>0</v>
      </c>
      <c r="W194" s="551">
        <f>SUMIFS(용기수불기초자료!$D$3:$D$4794,용기수불기초자료!$B$3:$B$4794,A194,용기수불기초자료!$C$3:$C$4794,$V$3)</f>
        <v>0</v>
      </c>
      <c r="X194" s="551">
        <f>SUMIFS(용기수불기초자료!$G$3:$G$4794,용기수불기초자료!$B$3:$B$4794,A194,용기수불기초자료!$C$3:$C$4794,$V$3)</f>
        <v>0</v>
      </c>
      <c r="Y194" s="547">
        <f t="shared" ref="Y194:Y214" si="1838">V194+W194-X194</f>
        <v>0</v>
      </c>
      <c r="Z194" s="552">
        <v>0</v>
      </c>
      <c r="AA194" s="551">
        <f>SUMIFS(용기수불기초자료!$D$3:$D$4794,용기수불기초자료!$B$3:$B$4794,A194,용기수불기초자료!$C$3:$C$4794,$Z$3)</f>
        <v>0</v>
      </c>
      <c r="AB194" s="551">
        <f>SUMIFS(용기수불기초자료!$G$3:$G$4794,용기수불기초자료!$B$3:$B$4794,A194,용기수불기초자료!$C$3:$C$4794,$Z$3)</f>
        <v>0</v>
      </c>
      <c r="AC194" s="548">
        <f t="shared" ref="AC194:AC214" si="1839">Z194+AA194-AB194</f>
        <v>0</v>
      </c>
      <c r="AD194" s="552">
        <v>0</v>
      </c>
      <c r="AE194" s="551">
        <f>SUMIFS(용기수불기초자료!$D$3:$D$4794,용기수불기초자료!$B$3:$B$4794,A194,용기수불기초자료!$C$3:$C$4794,$AD$3)</f>
        <v>0</v>
      </c>
      <c r="AF194" s="551">
        <f>SUMIFS(용기수불기초자료!$G$3:$G$4794,용기수불기초자료!$B$3:$B$4794,A194,용기수불기초자료!$C$3:$C$4794,$AD$3)</f>
        <v>0</v>
      </c>
      <c r="AG194" s="548">
        <f t="shared" ref="AG194:AG196" si="1840">AD194+AE194-AF194</f>
        <v>0</v>
      </c>
      <c r="AH194" s="549">
        <v>0</v>
      </c>
      <c r="AI194" s="551">
        <f>SUMIFS(용기수불기초자료!$D$3:$D$4794,용기수불기초자료!$B$3:$B$4794,A194,용기수불기초자료!$C$3:$C$4794,$AH$3)</f>
        <v>0</v>
      </c>
      <c r="AJ194" s="551">
        <f>SUMIFS(용기수불기초자료!$G$3:$G$4794,용기수불기초자료!$B$3:$B$4794,A194,용기수불기초자료!$C$3:$C$4794,$AH$3)</f>
        <v>0</v>
      </c>
      <c r="AK194" s="547">
        <f>AH194+AI194-AJ194</f>
        <v>0</v>
      </c>
      <c r="AL194" s="552">
        <v>0</v>
      </c>
      <c r="AM194" s="551">
        <f>SUMIFS(용기수불기초자료!$D$3:$D$4794,용기수불기초자료!$B$3:$B$4794,A194,용기수불기초자료!$C$3:$C$4794,$AL$3)</f>
        <v>0</v>
      </c>
      <c r="AN194" s="551">
        <f>SUMIFS(용기수불기초자료!$G$3:$G$4794,용기수불기초자료!$B$3:$B$4794,A194,용기수불기초자료!$C$3:$C$4794,$AL$3)</f>
        <v>0</v>
      </c>
      <c r="AO194" s="548">
        <f t="shared" ref="AO194:AO214" si="1841">AL194+AM194-AN194</f>
        <v>0</v>
      </c>
      <c r="AP194" s="552">
        <v>0</v>
      </c>
      <c r="AQ194" s="551">
        <f>SUMIFS(용기수불기초자료!$D$3:$D$4794,용기수불기초자료!$B$3:$B$4794,A194,용기수불기초자료!$C$3:$C$4794,$AP$3)</f>
        <v>0</v>
      </c>
      <c r="AR194" s="551">
        <f>SUMIFS(용기수불기초자료!$G$3:$G$4794,용기수불기초자료!$B$3:$B$4794,A194,용기수불기초자료!$C$3:$C$4794,$AP$3)</f>
        <v>0</v>
      </c>
      <c r="AS194" s="548">
        <f t="shared" ref="AS194:AS214" si="1842">AP194+AQ194-AR194</f>
        <v>0</v>
      </c>
      <c r="AT194" s="552">
        <v>0</v>
      </c>
      <c r="AU194" s="551">
        <f>SUMIFS(용기수불기초자료!$D$3:$D$4794,용기수불기초자료!$B$3:$B$4794,A194,용기수불기초자료!$C$3:$C$4794,$AT$3)</f>
        <v>0</v>
      </c>
      <c r="AV194" s="551">
        <f>SUMIFS(용기수불기초자료!$G$3:$G$4794,용기수불기초자료!$B$3:$B$4794,A194,용기수불기초자료!$C$3:$C$4794,$AT$3)</f>
        <v>0</v>
      </c>
      <c r="AW194" s="548">
        <f t="shared" ref="AW194:AW214" si="1843">AT194+AU194-AV194</f>
        <v>0</v>
      </c>
      <c r="AX194" s="549">
        <v>0</v>
      </c>
      <c r="AY194" s="550">
        <f>SUMIFS(용기수불기초자료!$D$3:$D$4794,용기수불기초자료!$B$3:$B$4794,A194,용기수불기초자료!$C$3:$C$4794,$AX$3)</f>
        <v>0</v>
      </c>
      <c r="AZ194" s="551">
        <f>SUMIFS(용기수불기초자료!$G$3:$G$4794,용기수불기초자료!$B$3:$B$4794,A194,용기수불기초자료!$C$3:$C$4794,$AX$3)</f>
        <v>0</v>
      </c>
      <c r="BA194" s="547">
        <f t="shared" ref="BA194:BA214" si="1844">AX194+AY194-AZ194</f>
        <v>0</v>
      </c>
      <c r="BB194" s="552">
        <v>0</v>
      </c>
      <c r="BC194" s="550">
        <f>SUMIFS(용기수불기초자료!$D$3:$D$4794,용기수불기초자료!$B$3:$B$4794,A194,용기수불기초자료!$C$3:$C$4794,$BB$3)</f>
        <v>0</v>
      </c>
      <c r="BD194" s="551">
        <f>SUMIFS(용기수불기초자료!$G$3:$G$4794,용기수불기초자료!$B$3:$B$4794,A194,용기수불기초자료!$C$3:$C$4794,$BB$3)</f>
        <v>0</v>
      </c>
      <c r="BE194" s="548">
        <f t="shared" ref="BE194:BE214" si="1845">BB194+BC194-BD194</f>
        <v>0</v>
      </c>
      <c r="BF194" s="549">
        <v>0</v>
      </c>
      <c r="BG194" s="550">
        <f>SUMIFS(용기수불기초자료!$D$3:$D$4794,용기수불기초자료!$B$3:$B$4794,A194,용기수불기초자료!$C$3:$C$4794,$BF$3)</f>
        <v>0</v>
      </c>
      <c r="BH194" s="551">
        <f>SUMIFS(용기수불기초자료!$G$3:$G$4794,용기수불기초자료!$B$3:$B$4794,A194,용기수불기초자료!$C$3:$C$4794,$BF$3)</f>
        <v>0</v>
      </c>
      <c r="BI194" s="547">
        <f t="shared" ref="BI194:BI214" si="1846">BF194+BG194-BH194</f>
        <v>0</v>
      </c>
      <c r="BJ194" s="552">
        <v>0</v>
      </c>
      <c r="BK194" s="550">
        <f>SUMIFS(용기수불기초자료!$D$3:$D$4794,용기수불기초자료!$B$3:$B$4794,A194,용기수불기초자료!$C$3:$C$4794,$BJ$3)</f>
        <v>0</v>
      </c>
      <c r="BL194" s="551">
        <f>SUMIFS(용기수불기초자료!$G$3:$G$4794,용기수불기초자료!$B$3:$B$4794,A194,용기수불기초자료!$C$3:$C$4794,$BJ$3)</f>
        <v>0</v>
      </c>
      <c r="BM194" s="548">
        <f t="shared" ref="BM194:BM214" si="1847">BJ194+BK194-BL194</f>
        <v>0</v>
      </c>
      <c r="BN194" s="552">
        <v>0</v>
      </c>
      <c r="BO194" s="550">
        <f>SUMIFS(용기수불기초자료!$D$3:$D$4794,용기수불기초자료!$B$3:$B$4794,A194,용기수불기초자료!$C$3:$C$4794,$BN$3)</f>
        <v>0</v>
      </c>
      <c r="BP194" s="551">
        <f>SUMIFS(용기수불기초자료!$G$3:$G$4794,용기수불기초자료!$B$3:$B$4794,A194,용기수불기초자료!$C$3:$C$4794,$BN$3)</f>
        <v>0</v>
      </c>
      <c r="BQ194" s="548">
        <f t="shared" ref="BQ194:BQ196" si="1848">BN194+BO194-BP194</f>
        <v>0</v>
      </c>
      <c r="BR194" s="552">
        <v>0</v>
      </c>
      <c r="BS194" s="550">
        <f>SUMIFS(용기수불기초자료!$D$3:$D$4794,용기수불기초자료!$B$3:$B$4794,A194,용기수불기초자료!$C$3:$C$4794,$BR$3)</f>
        <v>0</v>
      </c>
      <c r="BT194" s="551">
        <f>SUMIFS(용기수불기초자료!$G$3:$G$4794,용기수불기초자료!$B$3:$B$4794,A194,용기수불기초자료!$C$3:$C$4794,$BR$3)</f>
        <v>0</v>
      </c>
      <c r="BU194" s="548">
        <f t="shared" ref="BU194:BU214" si="1849">BR194+BS194-BT194</f>
        <v>0</v>
      </c>
      <c r="BV194" s="549">
        <v>0</v>
      </c>
      <c r="BW194" s="550">
        <f>SUMIFS(용기수불기초자료!$D$3:$D$4794,용기수불기초자료!$B$3:$B$4794,A194,용기수불기초자료!$C$3:$C$4794,$BV$3)</f>
        <v>0</v>
      </c>
      <c r="BX194" s="551">
        <f>SUMIFS(용기수불기초자료!$G$3:$G$4794,용기수불기초자료!$B$3:$B$4794,A194,용기수불기초자료!$C$3:$C$4794,$BV$3)</f>
        <v>0</v>
      </c>
      <c r="BY194" s="547">
        <f t="shared" ref="BY194:BY214" si="1850">BV194+BW194-BX194</f>
        <v>0</v>
      </c>
      <c r="BZ194" s="552">
        <v>0</v>
      </c>
      <c r="CA194" s="550">
        <f>SUMIFS(용기수불기초자료!$D$3:$D$4794,용기수불기초자료!$B$3:$B$4794,A194,용기수불기초자료!$C$3:$C$4794,$BZ$3)</f>
        <v>0</v>
      </c>
      <c r="CB194" s="551">
        <f>SUMIFS(용기수불기초자료!$G$3:$G$4794,용기수불기초자료!$B$3:$B$4794,A194,용기수불기초자료!$C$3:$C$4794,$BZ$3)</f>
        <v>0</v>
      </c>
      <c r="CC194" s="548">
        <f t="shared" ref="CC194:CC214" si="1851">BZ194+CA194-CB194</f>
        <v>0</v>
      </c>
      <c r="CD194" s="552">
        <v>0</v>
      </c>
      <c r="CE194" s="550">
        <f>SUMIFS(용기수불기초자료!$D$3:$D$4794,용기수불기초자료!$B$3:$B$4794,A194,용기수불기초자료!$C$3:$C$4794,$CD$3)</f>
        <v>0</v>
      </c>
      <c r="CF194" s="551">
        <f>SUMIFS(용기수불기초자료!$G$3:$G$4794,용기수불기초자료!$B$3:$B$4794,A194,용기수불기초자료!$C$3:$C$4794,$CD$3)</f>
        <v>0</v>
      </c>
      <c r="CG194" s="548">
        <f t="shared" ref="CG194:CG214" si="1852">CD194+CE194-CF194</f>
        <v>0</v>
      </c>
      <c r="CH194" s="552">
        <v>0</v>
      </c>
      <c r="CI194" s="550">
        <f>SUMIFS(용기수불기초자료!$D$3:$D$4794,용기수불기초자료!$B$3:$B$4794,A194,용기수불기초자료!$C$3:$C$4794,$CH$3)</f>
        <v>0</v>
      </c>
      <c r="CJ194" s="551">
        <f>SUMIFS(용기수불기초자료!$G$3:$G$4794,용기수불기초자료!$B$3:$B$4794,A194,용기수불기초자료!$C$3:$C$4794,$CH$3)</f>
        <v>0</v>
      </c>
      <c r="CK194" s="548">
        <f t="shared" ref="CK194:CK214" si="1853">CH194+CI194-CJ194</f>
        <v>0</v>
      </c>
      <c r="CL194" s="549">
        <v>0</v>
      </c>
      <c r="CM194" s="550">
        <f>SUMIFS(용기수불기초자료!$D$3:$D$4794,용기수불기초자료!$B$3:$B$4794,A194,용기수불기초자료!$C$3:$C$4794,$CL$3)</f>
        <v>0</v>
      </c>
      <c r="CN194" s="551">
        <f>SUMIFS(용기수불기초자료!$G$3:$G$4794,용기수불기초자료!$B$3:$B$4794,A194,용기수불기초자료!$C$3:$C$4794,$CL$3)</f>
        <v>0</v>
      </c>
      <c r="CO194" s="547">
        <f t="shared" ref="CO194:CO214" si="1854">CL194+CM194-CN194</f>
        <v>0</v>
      </c>
      <c r="CP194" s="552">
        <v>0</v>
      </c>
      <c r="CQ194" s="550">
        <f>SUMIFS(용기수불기초자료!$D$3:$D$4794,용기수불기초자료!$B$3:$B$4794,A194,용기수불기초자료!$C$3:$C$4794,$CP$3)</f>
        <v>0</v>
      </c>
      <c r="CR194" s="551">
        <f>SUMIFS(용기수불기초자료!$G$3:$G$4794,용기수불기초자료!$B$3:$B$4794,A194,용기수불기초자료!$C$3:$C$4794,$CP$3)</f>
        <v>0</v>
      </c>
      <c r="CS194" s="548">
        <f t="shared" ref="CS194:CS214" si="1855">CP194+CQ194-CR194</f>
        <v>0</v>
      </c>
      <c r="CT194" s="549">
        <v>0</v>
      </c>
      <c r="CU194" s="550">
        <f>SUMIFS(용기수불기초자료!$D$3:$D$4794,용기수불기초자료!$B$3:$B$4794,A194,용기수불기초자료!$C$3:$C$4794,$CT$3)</f>
        <v>0</v>
      </c>
      <c r="CV194" s="551">
        <f>SUMIFS(용기수불기초자료!$G$3:$G$4794,용기수불기초자료!$B$3:$B$4794,A194,용기수불기초자료!$C$3:$C$4794,$CT$3)</f>
        <v>0</v>
      </c>
      <c r="CW194" s="547">
        <f t="shared" ref="CW194:CW214" si="1856">CT194+CU194-CV194</f>
        <v>0</v>
      </c>
      <c r="CX194" s="552">
        <v>0</v>
      </c>
      <c r="CY194" s="550">
        <f>SUMIFS(용기수불기초자료!$D$3:$D$4794,용기수불기초자료!$B$3:$B$4794,A194,용기수불기초자료!$C$3:$C$4794,$CX$3)</f>
        <v>0</v>
      </c>
      <c r="CZ194" s="551">
        <f>SUMIFS(용기수불기초자료!$G$3:$G$4794,용기수불기초자료!$B$3:$B$4794,A194,용기수불기초자료!$C$3:$C$4794,$CX$3)</f>
        <v>0</v>
      </c>
      <c r="DA194" s="548">
        <f t="shared" ref="DA194:DA214" si="1857">CX194+CY194-CZ194</f>
        <v>0</v>
      </c>
      <c r="DB194" s="549">
        <v>0</v>
      </c>
      <c r="DC194" s="550">
        <f>SUMIFS(용기수불기초자료!$D$3:$D$4794,용기수불기초자료!$B$3:$B$4794,A194,용기수불기초자료!$C$3:$C$4794,$DB$3)</f>
        <v>0</v>
      </c>
      <c r="DD194" s="551">
        <f>SUMIFS(용기수불기초자료!$G$3:$G$4794,용기수불기초자료!$B$3:$B$4794,A194,용기수불기초자료!$C$3:$C$4794,$DB$3)</f>
        <v>0</v>
      </c>
      <c r="DE194" s="547">
        <f t="shared" ref="DE194:DE214" si="1858">DB194+DC194-DD194</f>
        <v>0</v>
      </c>
      <c r="DF194" s="552">
        <v>0</v>
      </c>
      <c r="DG194" s="550">
        <f>SUMIFS(용기수불기초자료!$D$3:$D$4794,용기수불기초자료!$B$3:$B$4794,A194,용기수불기초자료!$C$3:$C$4794,$DF$3)</f>
        <v>0</v>
      </c>
      <c r="DH194" s="551">
        <f>SUMIFS(용기수불기초자료!$G$3:$G$4794,용기수불기초자료!$B$3:$B$4794,A194,용기수불기초자료!$C$3:$C$4794,$DF$3)</f>
        <v>0</v>
      </c>
      <c r="DI194" s="548">
        <f t="shared" ref="DI194:DI214" si="1859">DF194+DG194-DH194</f>
        <v>0</v>
      </c>
      <c r="DJ194" s="552">
        <v>0</v>
      </c>
      <c r="DK194" s="550">
        <f>SUMIFS(용기수불기초자료!$D$3:$D$4794,용기수불기초자료!$B$3:$B$4794,A194,용기수불기초자료!$C$3:$C$4794,$DJ$3)</f>
        <v>0</v>
      </c>
      <c r="DL194" s="551">
        <f>SUMIFS(용기수불기초자료!$G$3:$G$4794,용기수불기초자료!$B$3:$B$4794,A194,용기수불기초자료!$C$3:$C$4794,$DJ$3)</f>
        <v>0</v>
      </c>
      <c r="DM194" s="548">
        <f t="shared" ref="DM194:DM214" si="1860">DJ194+DK194-DL194</f>
        <v>0</v>
      </c>
      <c r="DN194" s="552">
        <v>0</v>
      </c>
      <c r="DO194" s="550">
        <f>SUMIFS(용기수불기초자료!$D$3:$D$4794,용기수불기초자료!$B$3:$B$4794,A194,용기수불기초자료!$C$3:$C$4794,$DN$3)</f>
        <v>0</v>
      </c>
      <c r="DP194" s="551">
        <f>SUMIFS(용기수불기초자료!$G$3:$G$4794,용기수불기초자료!$B$3:$B$4794,A194,용기수불기초자료!$C$3:$C$4794,$DN$3)</f>
        <v>0</v>
      </c>
      <c r="DQ194" s="554">
        <f t="shared" ref="DQ194:DQ214" si="1861">DN194+DO194-DP194</f>
        <v>0</v>
      </c>
      <c r="DR194" s="549">
        <v>0</v>
      </c>
      <c r="DS194" s="550">
        <f>SUMIFS(용기수불기초자료!$D$3:$D$4794,용기수불기초자료!$B$3:$B$4794,A194,용기수불기초자료!$C$3:$C$4794,$DR$3)</f>
        <v>0</v>
      </c>
      <c r="DT194" s="551">
        <f>SUMIFS(용기수불기초자료!$G$3:$G$4794,용기수불기초자료!$B$3:$B$4794,A194,용기수불기초자료!$C$3:$C$4794,$DR$3)</f>
        <v>0</v>
      </c>
      <c r="DU194" s="547">
        <f t="shared" ref="DU194:DU214" si="1862">DR194+DS194-DT194</f>
        <v>0</v>
      </c>
      <c r="DV194" s="552">
        <v>0</v>
      </c>
      <c r="DW194" s="550">
        <f>SUMIFS(용기수불기초자료!$D$3:$D$4794,용기수불기초자료!$B$3:$B$4794,A194,용기수불기초자료!$C$3:$C$4794,$DV$3)</f>
        <v>0</v>
      </c>
      <c r="DX194" s="551">
        <f>SUMIFS(용기수불기초자료!$G$3:$G$4794,용기수불기초자료!$B$3:$B$4794,A194,용기수불기초자료!$C$3:$C$4794,$DV$3)</f>
        <v>0</v>
      </c>
      <c r="DY194" s="548">
        <f t="shared" ref="DY194:DY214" si="1863">DV194+DW194-DX194</f>
        <v>0</v>
      </c>
      <c r="DZ194" s="549">
        <v>0</v>
      </c>
      <c r="EA194" s="550">
        <f>SUMIFS(용기수불기초자료!$D$3:$D$4794,용기수불기초자료!$B$3:$B$4794,A194,용기수불기초자료!$C$3:$C$4794,$DZ$3)</f>
        <v>0</v>
      </c>
      <c r="EB194" s="551">
        <f>SUMIFS(용기수불기초자료!$G$3:$G$4794,용기수불기초자료!$B$3:$B$4794,A194,용기수불기초자료!$C$3:$C$4794,$DZ$3)</f>
        <v>0</v>
      </c>
      <c r="EC194" s="547">
        <f t="shared" ref="EC194:EC214" si="1864">DZ194+EA194-EB194</f>
        <v>0</v>
      </c>
      <c r="ED194" s="552">
        <v>0</v>
      </c>
      <c r="EE194" s="550">
        <f>SUMIFS(용기수불기초자료!$D$3:$D$4794,용기수불기초자료!$B$3:$B$4794,A194,용기수불기초자료!$C$3:$C$4794,$ED$3)</f>
        <v>0</v>
      </c>
      <c r="EF194" s="551">
        <f>SUMIFS(용기수불기초자료!$G$3:$G$4794,용기수불기초자료!$B$3:$B$4794,A194,용기수불기초자료!$C$3:$C$4794,$ED$3)</f>
        <v>0</v>
      </c>
      <c r="EG194" s="548">
        <f t="shared" ref="EG194:EG214" si="1865">ED194+EE194-EF194</f>
        <v>0</v>
      </c>
      <c r="EH194" s="552">
        <v>0</v>
      </c>
      <c r="EI194" s="550">
        <f>SUMIFS(용기수불기초자료!$D$3:$D$4794,용기수불기초자료!$B$3:$B$4794,A194,용기수불기초자료!$C$3:$C$4794,$EH$3)</f>
        <v>0</v>
      </c>
      <c r="EJ194" s="551">
        <f>SUMIFS(용기수불기초자료!$G$3:$G$4794,용기수불기초자료!$B$3:$B$4794,A194,용기수불기초자료!$C$3:$C$4794,$EH$3)</f>
        <v>0</v>
      </c>
      <c r="EK194" s="548">
        <f t="shared" ref="EK194:EK214" si="1866">EH194+EI194-EJ194</f>
        <v>0</v>
      </c>
      <c r="EL194" s="549">
        <v>0</v>
      </c>
      <c r="EM194" s="550">
        <f>SUMIFS(용기수불기초자료!$D$3:$D$4794,용기수불기초자료!$B$3:$B$4794,A194,용기수불기초자료!$C$3:$C$4794,$EL$3)</f>
        <v>0</v>
      </c>
      <c r="EN194" s="551">
        <f>SUMIFS(용기수불기초자료!$G$3:$G$4794,용기수불기초자료!$B$3:$B$4794,A194,용기수불기초자료!$C$3:$C$4794,$EL$3)</f>
        <v>0</v>
      </c>
      <c r="EO194" s="547">
        <f t="shared" ref="EO194:EO214" si="1867">EL194+EM194-EN194</f>
        <v>0</v>
      </c>
      <c r="EP194" s="552">
        <v>0</v>
      </c>
      <c r="EQ194" s="550">
        <f>SUMIFS(용기수불기초자료!$D$3:$D$4794,용기수불기초자료!$B$3:$B$4794,A194,용기수불기초자료!$C$3:$C$4794,$EP$3)</f>
        <v>0</v>
      </c>
      <c r="ER194" s="551">
        <f>SUMIFS(용기수불기초자료!$G$3:$G$4794,용기수불기초자료!$B$3:$B$4794,A194,용기수불기초자료!$C$3:$C$4794,$EP$3)</f>
        <v>0</v>
      </c>
      <c r="ES194" s="548">
        <f t="shared" ref="ES194:ES214" si="1868">EP194+EQ194-ER194</f>
        <v>0</v>
      </c>
      <c r="ET194" s="552">
        <v>0</v>
      </c>
      <c r="EU194" s="550">
        <f>SUMIFS(용기수불기초자료!$D$3:$D$4794,용기수불기초자료!$B$3:$B$4794,A194,용기수불기초자료!$C$3:$C$4794,$ET$3)</f>
        <v>0</v>
      </c>
      <c r="EV194" s="551">
        <f>SUMIFS(용기수불기초자료!$G$3:$G$4794,용기수불기초자료!$B$3:$B$4794,A194,용기수불기초자료!$C$3:$C$4794,$ET$3)</f>
        <v>0</v>
      </c>
      <c r="EW194" s="548">
        <f t="shared" ref="EW194:EW214" si="1869">ET194+EU194-EV194</f>
        <v>0</v>
      </c>
      <c r="EX194" s="552">
        <v>0</v>
      </c>
      <c r="EY194" s="550">
        <f>SUMIFS(용기수불기초자료!$D$3:$D$4794,용기수불기초자료!$B$3:$B$4794,A194,용기수불기초자료!$C$3:$C$4794,$EX$3)</f>
        <v>0</v>
      </c>
      <c r="EZ194" s="551">
        <f>SUMIFS(용기수불기초자료!$G$3:$G$4794,용기수불기초자료!$B$3:$B$4794,A194,용기수불기초자료!$C$3:$C$4794,$EX$3)</f>
        <v>0</v>
      </c>
      <c r="FA194" s="554">
        <f t="shared" ref="FA194:FA214" si="1870">EX194+EY194-EZ194</f>
        <v>0</v>
      </c>
      <c r="FB194" s="552">
        <v>0</v>
      </c>
      <c r="FC194" s="555">
        <f>SUMIFS(용기수불기초자료!$D$3:$D$4794,용기수불기초자료!$B$3:$B$4794,A194,용기수불기초자료!$C$3:$C$4794,$FB$3)</f>
        <v>0</v>
      </c>
      <c r="FD194" s="555">
        <f>SUMIFS(용기수불기초자료!$G$3:$G$4794,용기수불기초자료!$B$3:$B$4794,A194,용기수불기초자료!$C$3:$C$4794,$FB$3)</f>
        <v>0</v>
      </c>
      <c r="FE194" s="554">
        <f t="shared" ref="FE194:FE214" si="1871">FB194+FC194-FD194</f>
        <v>0</v>
      </c>
      <c r="FF194" s="552">
        <v>0</v>
      </c>
      <c r="FG194" s="555">
        <f>SUMIFS(용기수불기초자료!$D$3:$D$4794,용기수불기초자료!$B$3:$B$4794,A194,용기수불기초자료!$C$3:$C$4794,$FF$3)</f>
        <v>0</v>
      </c>
      <c r="FH194" s="555">
        <f>SUMIFS(용기수불기초자료!$G$3:$G$4794,용기수불기초자료!$B$3:$B$4794,A194,용기수불기초자료!$C$3:$C$4794,$FF$3)</f>
        <v>0</v>
      </c>
      <c r="FI194" s="554">
        <f t="shared" ref="FI194:FI214" si="1872">FF194+FG194-FH194</f>
        <v>0</v>
      </c>
      <c r="FJ194" s="552">
        <v>0</v>
      </c>
      <c r="FK194" s="555">
        <f>SUMIFS(용기수불기초자료!$D$3:$D$4794,용기수불기초자료!$B$3:$B$4794,$A194,용기수불기초자료!$C$3:$C$4794,$FJ$3)</f>
        <v>0</v>
      </c>
      <c r="FL194" s="555">
        <f>SUMIFS(용기수불기초자료!$G$3:$G$4794,용기수불기초자료!$B$3:$B$4794,$A194,용기수불기초자료!$C$3:$C$4794,$FJ$3)</f>
        <v>0</v>
      </c>
      <c r="FM194" s="554">
        <f t="shared" ref="FM194:FM214" si="1873">FJ194+FK194-FL194</f>
        <v>0</v>
      </c>
      <c r="FN194" s="552">
        <v>0</v>
      </c>
      <c r="FO194" s="555">
        <f>SUMIFS(용기수불기초자료!$D$3:$D$4794,용기수불기초자료!$B$3:$B$4794,$A194,용기수불기초자료!$C$3:$C$4794,$FN$3)</f>
        <v>0</v>
      </c>
      <c r="FP194" s="555">
        <f>SUMIFS(용기수불기초자료!$G$3:$G$4794,용기수불기초자료!$B$3:$B$4794,$A194,용기수불기초자료!$C$3:$C$4794,$FN$3)</f>
        <v>0</v>
      </c>
      <c r="FQ194" s="554">
        <f t="shared" ref="FQ194:FQ214" si="1874">FN194+FO194-FP194</f>
        <v>0</v>
      </c>
      <c r="FR194" s="558">
        <v>2</v>
      </c>
      <c r="FS194" s="582">
        <f>SUMIF(기화기수불!$B$4:$B$628,A194,기화기수불!$D$4:$D$628)</f>
        <v>0</v>
      </c>
      <c r="FT194" s="582">
        <f>SUMIF(기화기수불!$B$4:$B$628,A194,기화기수불!$C$4:$C$628)</f>
        <v>0</v>
      </c>
      <c r="FU194" s="559">
        <f t="shared" ref="FU194:FU214" si="1875">FR194+FS194-FT194</f>
        <v>2</v>
      </c>
      <c r="FW194" s="228"/>
    </row>
    <row r="195" spans="1:179" x14ac:dyDescent="0.3">
      <c r="A195" s="710" t="s">
        <v>1228</v>
      </c>
      <c r="B195" s="546">
        <f t="shared" si="1787"/>
        <v>0</v>
      </c>
      <c r="C195" s="547">
        <f t="shared" si="1788"/>
        <v>0</v>
      </c>
      <c r="D195" s="547">
        <f t="shared" si="1789"/>
        <v>0</v>
      </c>
      <c r="E195" s="548">
        <f t="shared" si="1790"/>
        <v>0</v>
      </c>
      <c r="F195" s="549">
        <v>0</v>
      </c>
      <c r="G195" s="550">
        <f>SUMIFS(용기수불기초자료!$D$3:$D$4794,용기수불기초자료!$B$3:$B$4794,A195,용기수불기초자료!$C$3:$C$4794,$F$3)</f>
        <v>0</v>
      </c>
      <c r="H195" s="551">
        <f>SUMIFS(용기수불기초자료!$G$3:$G$4794,용기수불기초자료!$B$3:$B$4794,A195,용기수불기초자료!$C$3:$C$4794,$F$3)</f>
        <v>0</v>
      </c>
      <c r="I195" s="547">
        <f t="shared" si="1834"/>
        <v>0</v>
      </c>
      <c r="J195" s="552">
        <v>0</v>
      </c>
      <c r="K195" s="550">
        <f>SUMIFS(용기수불기초자료!$D$3:$D$4794,용기수불기초자료!$B$3:$B$4794,A195,용기수불기초자료!$C$3:$C$4794,$J$3)</f>
        <v>0</v>
      </c>
      <c r="L195" s="551">
        <f>SUMIFS(용기수불기초자료!$G$3:$G$4794,용기수불기초자료!$B$3:$B$4794,A195,용기수불기초자료!$C$3:$C$4794,$J$3)</f>
        <v>0</v>
      </c>
      <c r="M195" s="548">
        <f t="shared" si="1835"/>
        <v>0</v>
      </c>
      <c r="N195" s="549">
        <v>0</v>
      </c>
      <c r="O195" s="550">
        <f>SUMIFS(용기수불기초자료!$D$3:$D$4794,용기수불기초자료!$B$3:$B$4794,A195,용기수불기초자료!$C$3:$C$4794,$N$3)</f>
        <v>0</v>
      </c>
      <c r="P195" s="551">
        <f>SUMIFS(용기수불기초자료!$G$3:$G$4794,용기수불기초자료!$B$3:$B$4794,A195,용기수불기초자료!$C$3:$C$4794,$N$3)</f>
        <v>0</v>
      </c>
      <c r="Q195" s="547">
        <f t="shared" si="1836"/>
        <v>0</v>
      </c>
      <c r="R195" s="552">
        <v>0</v>
      </c>
      <c r="S195" s="551">
        <f>SUMIFS(용기수불기초자료!$D$3:$D$4794,용기수불기초자료!$B$3:$B$4794,A195,용기수불기초자료!$C$3:$C$4794,$R$3)</f>
        <v>0</v>
      </c>
      <c r="T195" s="551">
        <f>SUMIFS(용기수불기초자료!$G$3:$G$4794,용기수불기초자료!$B$3:$B$4794,A195,용기수불기초자료!$C$3:$C$4794,$R$3)</f>
        <v>0</v>
      </c>
      <c r="U195" s="548">
        <f t="shared" si="1837"/>
        <v>0</v>
      </c>
      <c r="V195" s="549">
        <v>0</v>
      </c>
      <c r="W195" s="551">
        <f>SUMIFS(용기수불기초자료!$D$3:$D$4794,용기수불기초자료!$B$3:$B$4794,A195,용기수불기초자료!$C$3:$C$4794,$V$3)</f>
        <v>0</v>
      </c>
      <c r="X195" s="551">
        <f>SUMIFS(용기수불기초자료!$G$3:$G$4794,용기수불기초자료!$B$3:$B$4794,A195,용기수불기초자료!$C$3:$C$4794,$V$3)</f>
        <v>0</v>
      </c>
      <c r="Y195" s="547">
        <f t="shared" si="1838"/>
        <v>0</v>
      </c>
      <c r="Z195" s="552">
        <v>0</v>
      </c>
      <c r="AA195" s="551">
        <f>SUMIFS(용기수불기초자료!$D$3:$D$4794,용기수불기초자료!$B$3:$B$4794,A195,용기수불기초자료!$C$3:$C$4794,$Z$3)</f>
        <v>0</v>
      </c>
      <c r="AB195" s="551">
        <f>SUMIFS(용기수불기초자료!$G$3:$G$4794,용기수불기초자료!$B$3:$B$4794,A195,용기수불기초자료!$C$3:$C$4794,$Z$3)</f>
        <v>0</v>
      </c>
      <c r="AC195" s="548">
        <f t="shared" si="1839"/>
        <v>0</v>
      </c>
      <c r="AD195" s="552">
        <v>0</v>
      </c>
      <c r="AE195" s="551">
        <f>SUMIFS(용기수불기초자료!$D$3:$D$4794,용기수불기초자료!$B$3:$B$4794,A195,용기수불기초자료!$C$3:$C$4794,$AD$3)</f>
        <v>0</v>
      </c>
      <c r="AF195" s="551">
        <f>SUMIFS(용기수불기초자료!$G$3:$G$4794,용기수불기초자료!$B$3:$B$4794,A195,용기수불기초자료!$C$3:$C$4794,$AD$3)</f>
        <v>0</v>
      </c>
      <c r="AG195" s="548">
        <f t="shared" si="1840"/>
        <v>0</v>
      </c>
      <c r="AH195" s="549">
        <v>0</v>
      </c>
      <c r="AI195" s="551">
        <f>SUMIFS(용기수불기초자료!$D$3:$D$4794,용기수불기초자료!$B$3:$B$4794,A195,용기수불기초자료!$C$3:$C$4794,$AH$3)</f>
        <v>0</v>
      </c>
      <c r="AJ195" s="551">
        <f>SUMIFS(용기수불기초자료!$G$3:$G$4794,용기수불기초자료!$B$3:$B$4794,A195,용기수불기초자료!$C$3:$C$4794,$AH$3)</f>
        <v>0</v>
      </c>
      <c r="AK195" s="547">
        <f t="shared" ref="AK195:AK214" si="1876">AH195+AI195-AJ195</f>
        <v>0</v>
      </c>
      <c r="AL195" s="552">
        <v>0</v>
      </c>
      <c r="AM195" s="551">
        <f>SUMIFS(용기수불기초자료!$D$3:$D$4794,용기수불기초자료!$B$3:$B$4794,A195,용기수불기초자료!$C$3:$C$4794,$AL$3)</f>
        <v>0</v>
      </c>
      <c r="AN195" s="551">
        <f>SUMIFS(용기수불기초자료!$G$3:$G$4794,용기수불기초자료!$B$3:$B$4794,A195,용기수불기초자료!$C$3:$C$4794,$AL$3)</f>
        <v>0</v>
      </c>
      <c r="AO195" s="548">
        <f t="shared" si="1841"/>
        <v>0</v>
      </c>
      <c r="AP195" s="552">
        <v>0</v>
      </c>
      <c r="AQ195" s="551">
        <f>SUMIFS(용기수불기초자료!$D$3:$D$4794,용기수불기초자료!$B$3:$B$4794,A195,용기수불기초자료!$C$3:$C$4794,$AP$3)</f>
        <v>0</v>
      </c>
      <c r="AR195" s="551">
        <f>SUMIFS(용기수불기초자료!$G$3:$G$4794,용기수불기초자료!$B$3:$B$4794,A195,용기수불기초자료!$C$3:$C$4794,$AP$3)</f>
        <v>0</v>
      </c>
      <c r="AS195" s="548">
        <f t="shared" si="1842"/>
        <v>0</v>
      </c>
      <c r="AT195" s="552">
        <v>0</v>
      </c>
      <c r="AU195" s="551">
        <f>SUMIFS(용기수불기초자료!$D$3:$D$4794,용기수불기초자료!$B$3:$B$4794,A195,용기수불기초자료!$C$3:$C$4794,$AT$3)</f>
        <v>0</v>
      </c>
      <c r="AV195" s="551">
        <f>SUMIFS(용기수불기초자료!$G$3:$G$4794,용기수불기초자료!$B$3:$B$4794,A195,용기수불기초자료!$C$3:$C$4794,$AT$3)</f>
        <v>0</v>
      </c>
      <c r="AW195" s="548">
        <f t="shared" si="1843"/>
        <v>0</v>
      </c>
      <c r="AX195" s="549">
        <v>0</v>
      </c>
      <c r="AY195" s="550">
        <f>SUMIFS(용기수불기초자료!$D$3:$D$4794,용기수불기초자료!$B$3:$B$4794,A195,용기수불기초자료!$C$3:$C$4794,$AX$3)</f>
        <v>0</v>
      </c>
      <c r="AZ195" s="551">
        <f>SUMIFS(용기수불기초자료!$G$3:$G$4794,용기수불기초자료!$B$3:$B$4794,A195,용기수불기초자료!$C$3:$C$4794,$AX$3)</f>
        <v>0</v>
      </c>
      <c r="BA195" s="547">
        <f t="shared" si="1844"/>
        <v>0</v>
      </c>
      <c r="BB195" s="552">
        <v>0</v>
      </c>
      <c r="BC195" s="550">
        <f>SUMIFS(용기수불기초자료!$D$3:$D$4794,용기수불기초자료!$B$3:$B$4794,A195,용기수불기초자료!$C$3:$C$4794,$BB$3)</f>
        <v>0</v>
      </c>
      <c r="BD195" s="551">
        <f>SUMIFS(용기수불기초자료!$G$3:$G$4794,용기수불기초자료!$B$3:$B$4794,A195,용기수불기초자료!$C$3:$C$4794,$BB$3)</f>
        <v>0</v>
      </c>
      <c r="BE195" s="548">
        <f t="shared" si="1845"/>
        <v>0</v>
      </c>
      <c r="BF195" s="549">
        <v>0</v>
      </c>
      <c r="BG195" s="550">
        <f>SUMIFS(용기수불기초자료!$D$3:$D$4794,용기수불기초자료!$B$3:$B$4794,A195,용기수불기초자료!$C$3:$C$4794,$BF$3)</f>
        <v>0</v>
      </c>
      <c r="BH195" s="551">
        <f>SUMIFS(용기수불기초자료!$G$3:$G$4794,용기수불기초자료!$B$3:$B$4794,A195,용기수불기초자료!$C$3:$C$4794,$BF$3)</f>
        <v>0</v>
      </c>
      <c r="BI195" s="547">
        <f t="shared" si="1846"/>
        <v>0</v>
      </c>
      <c r="BJ195" s="552">
        <v>0</v>
      </c>
      <c r="BK195" s="550">
        <f>SUMIFS(용기수불기초자료!$D$3:$D$4794,용기수불기초자료!$B$3:$B$4794,A195,용기수불기초자료!$C$3:$C$4794,$BJ$3)</f>
        <v>0</v>
      </c>
      <c r="BL195" s="551">
        <f>SUMIFS(용기수불기초자료!$G$3:$G$4794,용기수불기초자료!$B$3:$B$4794,A195,용기수불기초자료!$C$3:$C$4794,$BJ$3)</f>
        <v>0</v>
      </c>
      <c r="BM195" s="548">
        <f t="shared" si="1847"/>
        <v>0</v>
      </c>
      <c r="BN195" s="552">
        <v>0</v>
      </c>
      <c r="BO195" s="550">
        <f>SUMIFS(용기수불기초자료!$D$3:$D$4794,용기수불기초자료!$B$3:$B$4794,A195,용기수불기초자료!$C$3:$C$4794,$BN$3)</f>
        <v>0</v>
      </c>
      <c r="BP195" s="551">
        <f>SUMIFS(용기수불기초자료!$G$3:$G$4794,용기수불기초자료!$B$3:$B$4794,A195,용기수불기초자료!$C$3:$C$4794,$BN$3)</f>
        <v>0</v>
      </c>
      <c r="BQ195" s="548">
        <f t="shared" si="1848"/>
        <v>0</v>
      </c>
      <c r="BR195" s="552">
        <v>0</v>
      </c>
      <c r="BS195" s="550">
        <f>SUMIFS(용기수불기초자료!$D$3:$D$4794,용기수불기초자료!$B$3:$B$4794,A195,용기수불기초자료!$C$3:$C$4794,$BR$3)</f>
        <v>0</v>
      </c>
      <c r="BT195" s="551">
        <f>SUMIFS(용기수불기초자료!$G$3:$G$4794,용기수불기초자료!$B$3:$B$4794,A195,용기수불기초자료!$C$3:$C$4794,$BR$3)</f>
        <v>0</v>
      </c>
      <c r="BU195" s="548">
        <f t="shared" si="1849"/>
        <v>0</v>
      </c>
      <c r="BV195" s="549">
        <v>0</v>
      </c>
      <c r="BW195" s="550">
        <f>SUMIFS(용기수불기초자료!$D$3:$D$4794,용기수불기초자료!$B$3:$B$4794,A195,용기수불기초자료!$C$3:$C$4794,$BV$3)</f>
        <v>0</v>
      </c>
      <c r="BX195" s="551">
        <f>SUMIFS(용기수불기초자료!$G$3:$G$4794,용기수불기초자료!$B$3:$B$4794,A195,용기수불기초자료!$C$3:$C$4794,$BV$3)</f>
        <v>0</v>
      </c>
      <c r="BY195" s="547">
        <f t="shared" si="1850"/>
        <v>0</v>
      </c>
      <c r="BZ195" s="552">
        <v>0</v>
      </c>
      <c r="CA195" s="550">
        <f>SUMIFS(용기수불기초자료!$D$3:$D$4794,용기수불기초자료!$B$3:$B$4794,A195,용기수불기초자료!$C$3:$C$4794,$BZ$3)</f>
        <v>0</v>
      </c>
      <c r="CB195" s="551">
        <f>SUMIFS(용기수불기초자료!$G$3:$G$4794,용기수불기초자료!$B$3:$B$4794,A195,용기수불기초자료!$C$3:$C$4794,$BZ$3)</f>
        <v>0</v>
      </c>
      <c r="CC195" s="548">
        <f t="shared" si="1851"/>
        <v>0</v>
      </c>
      <c r="CD195" s="552">
        <v>0</v>
      </c>
      <c r="CE195" s="550">
        <f>SUMIFS(용기수불기초자료!$D$3:$D$4794,용기수불기초자료!$B$3:$B$4794,A195,용기수불기초자료!$C$3:$C$4794,$CD$3)</f>
        <v>0</v>
      </c>
      <c r="CF195" s="551">
        <f>SUMIFS(용기수불기초자료!$G$3:$G$4794,용기수불기초자료!$B$3:$B$4794,A195,용기수불기초자료!$C$3:$C$4794,$CD$3)</f>
        <v>0</v>
      </c>
      <c r="CG195" s="548">
        <f t="shared" si="1852"/>
        <v>0</v>
      </c>
      <c r="CH195" s="552">
        <v>0</v>
      </c>
      <c r="CI195" s="550">
        <f>SUMIFS(용기수불기초자료!$D$3:$D$4794,용기수불기초자료!$B$3:$B$4794,A195,용기수불기초자료!$C$3:$C$4794,$CH$3)</f>
        <v>0</v>
      </c>
      <c r="CJ195" s="551">
        <f>SUMIFS(용기수불기초자료!$G$3:$G$4794,용기수불기초자료!$B$3:$B$4794,A195,용기수불기초자료!$C$3:$C$4794,$CH$3)</f>
        <v>0</v>
      </c>
      <c r="CK195" s="548">
        <f t="shared" si="1853"/>
        <v>0</v>
      </c>
      <c r="CL195" s="549">
        <v>0</v>
      </c>
      <c r="CM195" s="550">
        <f>SUMIFS(용기수불기초자료!$D$3:$D$4794,용기수불기초자료!$B$3:$B$4794,A195,용기수불기초자료!$C$3:$C$4794,$CL$3)</f>
        <v>0</v>
      </c>
      <c r="CN195" s="551">
        <f>SUMIFS(용기수불기초자료!$G$3:$G$4794,용기수불기초자료!$B$3:$B$4794,A195,용기수불기초자료!$C$3:$C$4794,$CL$3)</f>
        <v>0</v>
      </c>
      <c r="CO195" s="547">
        <f t="shared" si="1854"/>
        <v>0</v>
      </c>
      <c r="CP195" s="552">
        <v>0</v>
      </c>
      <c r="CQ195" s="550">
        <f>SUMIFS(용기수불기초자료!$D$3:$D$4794,용기수불기초자료!$B$3:$B$4794,A195,용기수불기초자료!$C$3:$C$4794,$CP$3)</f>
        <v>0</v>
      </c>
      <c r="CR195" s="551">
        <f>SUMIFS(용기수불기초자료!$G$3:$G$4794,용기수불기초자료!$B$3:$B$4794,A195,용기수불기초자료!$C$3:$C$4794,$CP$3)</f>
        <v>0</v>
      </c>
      <c r="CS195" s="548">
        <f t="shared" si="1855"/>
        <v>0</v>
      </c>
      <c r="CT195" s="549">
        <v>0</v>
      </c>
      <c r="CU195" s="550">
        <f>SUMIFS(용기수불기초자료!$D$3:$D$4794,용기수불기초자료!$B$3:$B$4794,A195,용기수불기초자료!$C$3:$C$4794,$CT$3)</f>
        <v>0</v>
      </c>
      <c r="CV195" s="551">
        <f>SUMIFS(용기수불기초자료!$G$3:$G$4794,용기수불기초자료!$B$3:$B$4794,A195,용기수불기초자료!$C$3:$C$4794,$CT$3)</f>
        <v>0</v>
      </c>
      <c r="CW195" s="547">
        <f t="shared" si="1856"/>
        <v>0</v>
      </c>
      <c r="CX195" s="552">
        <v>0</v>
      </c>
      <c r="CY195" s="550">
        <f>SUMIFS(용기수불기초자료!$D$3:$D$4794,용기수불기초자료!$B$3:$B$4794,A195,용기수불기초자료!$C$3:$C$4794,$CX$3)</f>
        <v>0</v>
      </c>
      <c r="CZ195" s="551">
        <f>SUMIFS(용기수불기초자료!$G$3:$G$4794,용기수불기초자료!$B$3:$B$4794,A195,용기수불기초자료!$C$3:$C$4794,$CX$3)</f>
        <v>0</v>
      </c>
      <c r="DA195" s="548">
        <f t="shared" si="1857"/>
        <v>0</v>
      </c>
      <c r="DB195" s="549">
        <v>0</v>
      </c>
      <c r="DC195" s="550">
        <f>SUMIFS(용기수불기초자료!$D$3:$D$4794,용기수불기초자료!$B$3:$B$4794,A195,용기수불기초자료!$C$3:$C$4794,$DB$3)</f>
        <v>0</v>
      </c>
      <c r="DD195" s="551">
        <f>SUMIFS(용기수불기초자료!$G$3:$G$4794,용기수불기초자료!$B$3:$B$4794,A195,용기수불기초자료!$C$3:$C$4794,$DB$3)</f>
        <v>0</v>
      </c>
      <c r="DE195" s="547">
        <f t="shared" si="1858"/>
        <v>0</v>
      </c>
      <c r="DF195" s="552">
        <v>0</v>
      </c>
      <c r="DG195" s="550">
        <f>SUMIFS(용기수불기초자료!$D$3:$D$4794,용기수불기초자료!$B$3:$B$4794,A195,용기수불기초자료!$C$3:$C$4794,$DF$3)</f>
        <v>0</v>
      </c>
      <c r="DH195" s="551">
        <f>SUMIFS(용기수불기초자료!$G$3:$G$4794,용기수불기초자료!$B$3:$B$4794,A195,용기수불기초자료!$C$3:$C$4794,$DF$3)</f>
        <v>0</v>
      </c>
      <c r="DI195" s="548">
        <f t="shared" si="1859"/>
        <v>0</v>
      </c>
      <c r="DJ195" s="552">
        <v>0</v>
      </c>
      <c r="DK195" s="550">
        <f>SUMIFS(용기수불기초자료!$D$3:$D$4794,용기수불기초자료!$B$3:$B$4794,A195,용기수불기초자료!$C$3:$C$4794,$DJ$3)</f>
        <v>0</v>
      </c>
      <c r="DL195" s="551">
        <f>SUMIFS(용기수불기초자료!$G$3:$G$4794,용기수불기초자료!$B$3:$B$4794,A195,용기수불기초자료!$C$3:$C$4794,$DJ$3)</f>
        <v>0</v>
      </c>
      <c r="DM195" s="548">
        <f t="shared" si="1860"/>
        <v>0</v>
      </c>
      <c r="DN195" s="552">
        <v>0</v>
      </c>
      <c r="DO195" s="550">
        <f>SUMIFS(용기수불기초자료!$D$3:$D$4794,용기수불기초자료!$B$3:$B$4794,A195,용기수불기초자료!$C$3:$C$4794,$DN$3)</f>
        <v>0</v>
      </c>
      <c r="DP195" s="551">
        <f>SUMIFS(용기수불기초자료!$G$3:$G$4794,용기수불기초자료!$B$3:$B$4794,A195,용기수불기초자료!$C$3:$C$4794,$DN$3)</f>
        <v>0</v>
      </c>
      <c r="DQ195" s="554">
        <f t="shared" si="1861"/>
        <v>0</v>
      </c>
      <c r="DR195" s="549">
        <v>0</v>
      </c>
      <c r="DS195" s="550">
        <f>SUMIFS(용기수불기초자료!$D$3:$D$4794,용기수불기초자료!$B$3:$B$4794,A195,용기수불기초자료!$C$3:$C$4794,$DR$3)</f>
        <v>0</v>
      </c>
      <c r="DT195" s="551">
        <f>SUMIFS(용기수불기초자료!$G$3:$G$4794,용기수불기초자료!$B$3:$B$4794,A195,용기수불기초자료!$C$3:$C$4794,$DR$3)</f>
        <v>0</v>
      </c>
      <c r="DU195" s="547">
        <f t="shared" si="1862"/>
        <v>0</v>
      </c>
      <c r="DV195" s="552">
        <v>0</v>
      </c>
      <c r="DW195" s="550">
        <f>SUMIFS(용기수불기초자료!$D$3:$D$4794,용기수불기초자료!$B$3:$B$4794,A195,용기수불기초자료!$C$3:$C$4794,$DV$3)</f>
        <v>0</v>
      </c>
      <c r="DX195" s="551">
        <f>SUMIFS(용기수불기초자료!$G$3:$G$4794,용기수불기초자료!$B$3:$B$4794,A195,용기수불기초자료!$C$3:$C$4794,$DV$3)</f>
        <v>0</v>
      </c>
      <c r="DY195" s="548">
        <f>DV195+DW195-DX195</f>
        <v>0</v>
      </c>
      <c r="DZ195" s="549">
        <v>0</v>
      </c>
      <c r="EA195" s="550">
        <f>SUMIFS(용기수불기초자료!$D$3:$D$4794,용기수불기초자료!$B$3:$B$4794,A195,용기수불기초자료!$C$3:$C$4794,$DZ$3)</f>
        <v>0</v>
      </c>
      <c r="EB195" s="551">
        <f>SUMIFS(용기수불기초자료!$G$3:$G$4794,용기수불기초자료!$B$3:$B$4794,A195,용기수불기초자료!$C$3:$C$4794,$DZ$3)</f>
        <v>0</v>
      </c>
      <c r="EC195" s="547">
        <f t="shared" si="1864"/>
        <v>0</v>
      </c>
      <c r="ED195" s="552">
        <v>0</v>
      </c>
      <c r="EE195" s="550">
        <f>SUMIFS(용기수불기초자료!$D$3:$D$4794,용기수불기초자료!$B$3:$B$4794,A195,용기수불기초자료!$C$3:$C$4794,$ED$3)</f>
        <v>0</v>
      </c>
      <c r="EF195" s="551">
        <f>SUMIFS(용기수불기초자료!$G$3:$G$4794,용기수불기초자료!$B$3:$B$4794,A195,용기수불기초자료!$C$3:$C$4794,$ED$3)</f>
        <v>0</v>
      </c>
      <c r="EG195" s="548">
        <f t="shared" si="1865"/>
        <v>0</v>
      </c>
      <c r="EH195" s="552">
        <v>0</v>
      </c>
      <c r="EI195" s="550">
        <f>SUMIFS(용기수불기초자료!$D$3:$D$4794,용기수불기초자료!$B$3:$B$4794,A195,용기수불기초자료!$C$3:$C$4794,$EH$3)</f>
        <v>0</v>
      </c>
      <c r="EJ195" s="551">
        <f>SUMIFS(용기수불기초자료!$G$3:$G$4794,용기수불기초자료!$B$3:$B$4794,A195,용기수불기초자료!$C$3:$C$4794,$EH$3)</f>
        <v>0</v>
      </c>
      <c r="EK195" s="548">
        <f t="shared" si="1866"/>
        <v>0</v>
      </c>
      <c r="EL195" s="549">
        <v>0</v>
      </c>
      <c r="EM195" s="550">
        <f>SUMIFS(용기수불기초자료!$D$3:$D$4794,용기수불기초자료!$B$3:$B$4794,A195,용기수불기초자료!$C$3:$C$4794,$EL$3)</f>
        <v>0</v>
      </c>
      <c r="EN195" s="551">
        <f>SUMIFS(용기수불기초자료!$G$3:$G$4794,용기수불기초자료!$B$3:$B$4794,A195,용기수불기초자료!$C$3:$C$4794,$EL$3)</f>
        <v>0</v>
      </c>
      <c r="EO195" s="547">
        <f t="shared" si="1867"/>
        <v>0</v>
      </c>
      <c r="EP195" s="552">
        <v>0</v>
      </c>
      <c r="EQ195" s="550">
        <f>SUMIFS(용기수불기초자료!$D$3:$D$4794,용기수불기초자료!$B$3:$B$4794,A195,용기수불기초자료!$C$3:$C$4794,$EP$3)</f>
        <v>0</v>
      </c>
      <c r="ER195" s="551">
        <f>SUMIFS(용기수불기초자료!$G$3:$G$4794,용기수불기초자료!$B$3:$B$4794,A195,용기수불기초자료!$C$3:$C$4794,$EP$3)</f>
        <v>0</v>
      </c>
      <c r="ES195" s="548">
        <f t="shared" si="1868"/>
        <v>0</v>
      </c>
      <c r="ET195" s="552">
        <v>0</v>
      </c>
      <c r="EU195" s="550">
        <f>SUMIFS(용기수불기초자료!$D$3:$D$4794,용기수불기초자료!$B$3:$B$4794,A195,용기수불기초자료!$C$3:$C$4794,$ET$3)</f>
        <v>0</v>
      </c>
      <c r="EV195" s="551">
        <f>SUMIFS(용기수불기초자료!$G$3:$G$4794,용기수불기초자료!$B$3:$B$4794,A195,용기수불기초자료!$C$3:$C$4794,$ET$3)</f>
        <v>0</v>
      </c>
      <c r="EW195" s="548">
        <f t="shared" si="1869"/>
        <v>0</v>
      </c>
      <c r="EX195" s="552">
        <v>0</v>
      </c>
      <c r="EY195" s="550">
        <f>SUMIFS(용기수불기초자료!$D$3:$D$4794,용기수불기초자료!$B$3:$B$4794,A195,용기수불기초자료!$C$3:$C$4794,$EX$3)</f>
        <v>0</v>
      </c>
      <c r="EZ195" s="551">
        <f>SUMIFS(용기수불기초자료!$G$3:$G$4794,용기수불기초자료!$B$3:$B$4794,A195,용기수불기초자료!$C$3:$C$4794,$EX$3)</f>
        <v>0</v>
      </c>
      <c r="FA195" s="554">
        <f t="shared" si="1870"/>
        <v>0</v>
      </c>
      <c r="FB195" s="552">
        <v>0</v>
      </c>
      <c r="FC195" s="555">
        <f>SUMIFS(용기수불기초자료!$D$3:$D$4794,용기수불기초자료!$B$3:$B$4794,A195,용기수불기초자료!$C$3:$C$4794,$FB$3)</f>
        <v>0</v>
      </c>
      <c r="FD195" s="555">
        <f>SUMIFS(용기수불기초자료!$G$3:$G$4794,용기수불기초자료!$B$3:$B$4794,A195,용기수불기초자료!$C$3:$C$4794,$FB$3)</f>
        <v>0</v>
      </c>
      <c r="FE195" s="554">
        <f t="shared" si="1871"/>
        <v>0</v>
      </c>
      <c r="FF195" s="552">
        <v>0</v>
      </c>
      <c r="FG195" s="555">
        <f>SUMIFS(용기수불기초자료!$D$3:$D$4794,용기수불기초자료!$B$3:$B$4794,A195,용기수불기초자료!$C$3:$C$4794,$FF$3)</f>
        <v>0</v>
      </c>
      <c r="FH195" s="555">
        <f>SUMIFS(용기수불기초자료!$G$3:$G$4794,용기수불기초자료!$B$3:$B$4794,A195,용기수불기초자료!$C$3:$C$4794,$FF$3)</f>
        <v>0</v>
      </c>
      <c r="FI195" s="554">
        <f t="shared" si="1872"/>
        <v>0</v>
      </c>
      <c r="FJ195" s="552">
        <v>0</v>
      </c>
      <c r="FK195" s="555">
        <f>SUMIFS(용기수불기초자료!$D$3:$D$4794,용기수불기초자료!$B$3:$B$4794,$A195,용기수불기초자료!$C$3:$C$4794,$FJ$3)</f>
        <v>0</v>
      </c>
      <c r="FL195" s="555">
        <f>SUMIFS(용기수불기초자료!$G$3:$G$4794,용기수불기초자료!$B$3:$B$4794,$A195,용기수불기초자료!$C$3:$C$4794,$FJ$3)</f>
        <v>0</v>
      </c>
      <c r="FM195" s="554">
        <f t="shared" si="1873"/>
        <v>0</v>
      </c>
      <c r="FN195" s="552">
        <v>0</v>
      </c>
      <c r="FO195" s="555">
        <f>SUMIFS(용기수불기초자료!$D$3:$D$4794,용기수불기초자료!$B$3:$B$4794,$A195,용기수불기초자료!$C$3:$C$4794,$FN$3)</f>
        <v>0</v>
      </c>
      <c r="FP195" s="555">
        <f>SUMIFS(용기수불기초자료!$G$3:$G$4794,용기수불기초자료!$B$3:$B$4794,$A195,용기수불기초자료!$C$3:$C$4794,$FN$3)</f>
        <v>0</v>
      </c>
      <c r="FQ195" s="554">
        <f t="shared" si="1874"/>
        <v>0</v>
      </c>
      <c r="FR195" s="558">
        <v>1</v>
      </c>
      <c r="FS195" s="582">
        <f>SUMIF(기화기수불!$B$4:$B$628,A195,기화기수불!$D$4:$D$628)</f>
        <v>0</v>
      </c>
      <c r="FT195" s="582">
        <f>SUMIF(기화기수불!$B$4:$B$628,A195,기화기수불!$C$4:$C$628)</f>
        <v>0</v>
      </c>
      <c r="FU195" s="559">
        <f>FR195+FS195-FT195</f>
        <v>1</v>
      </c>
      <c r="FW195" s="228"/>
    </row>
    <row r="196" spans="1:179" x14ac:dyDescent="0.3">
      <c r="A196" s="945" t="s">
        <v>1242</v>
      </c>
      <c r="B196" s="546">
        <f t="shared" si="1787"/>
        <v>13</v>
      </c>
      <c r="C196" s="547">
        <f t="shared" si="1788"/>
        <v>44</v>
      </c>
      <c r="D196" s="547">
        <f t="shared" si="1789"/>
        <v>45</v>
      </c>
      <c r="E196" s="548">
        <f t="shared" si="1790"/>
        <v>12</v>
      </c>
      <c r="F196" s="549">
        <v>0</v>
      </c>
      <c r="G196" s="550">
        <f>SUMIFS(용기수불기초자료!$D$3:$D$4794,용기수불기초자료!$B$3:$B$4794,A196,용기수불기초자료!$C$3:$C$4794,$F$3)</f>
        <v>0</v>
      </c>
      <c r="H196" s="551">
        <f>SUMIFS(용기수불기초자료!$G$3:$G$4794,용기수불기초자료!$B$3:$B$4794,A196,용기수불기초자료!$C$3:$C$4794,$F$3)</f>
        <v>0</v>
      </c>
      <c r="I196" s="547">
        <f t="shared" si="1834"/>
        <v>0</v>
      </c>
      <c r="J196" s="552">
        <v>0</v>
      </c>
      <c r="K196" s="550">
        <f>SUMIFS(용기수불기초자료!$D$3:$D$4794,용기수불기초자료!$B$3:$B$4794,A196,용기수불기초자료!$C$3:$C$4794,$J$3)</f>
        <v>0</v>
      </c>
      <c r="L196" s="551">
        <f>SUMIFS(용기수불기초자료!$G$3:$G$4794,용기수불기초자료!$B$3:$B$4794,A196,용기수불기초자료!$C$3:$C$4794,$J$3)</f>
        <v>0</v>
      </c>
      <c r="M196" s="548">
        <f t="shared" si="1835"/>
        <v>0</v>
      </c>
      <c r="N196" s="549">
        <v>13</v>
      </c>
      <c r="O196" s="550">
        <f>SUMIFS(용기수불기초자료!$D$3:$D$4794,용기수불기초자료!$B$3:$B$4794,A196,용기수불기초자료!$C$3:$C$4794,$N$3)</f>
        <v>44</v>
      </c>
      <c r="P196" s="551">
        <f>SUMIFS(용기수불기초자료!$G$3:$G$4794,용기수불기초자료!$B$3:$B$4794,A196,용기수불기초자료!$C$3:$C$4794,$N$3)</f>
        <v>45</v>
      </c>
      <c r="Q196" s="547">
        <f t="shared" si="1836"/>
        <v>12</v>
      </c>
      <c r="R196" s="552">
        <v>0</v>
      </c>
      <c r="S196" s="551">
        <f>SUMIFS(용기수불기초자료!$D$3:$D$4794,용기수불기초자료!$B$3:$B$4794,A196,용기수불기초자료!$C$3:$C$4794,$R$3)</f>
        <v>0</v>
      </c>
      <c r="T196" s="551">
        <f>SUMIFS(용기수불기초자료!$G$3:$G$4794,용기수불기초자료!$B$3:$B$4794,A196,용기수불기초자료!$C$3:$C$4794,$R$3)</f>
        <v>0</v>
      </c>
      <c r="U196" s="548">
        <f t="shared" si="1837"/>
        <v>0</v>
      </c>
      <c r="V196" s="549">
        <v>0</v>
      </c>
      <c r="W196" s="551">
        <f>SUMIFS(용기수불기초자료!$D$3:$D$4794,용기수불기초자료!$B$3:$B$4794,A196,용기수불기초자료!$C$3:$C$4794,$V$3)</f>
        <v>0</v>
      </c>
      <c r="X196" s="551">
        <f>SUMIFS(용기수불기초자료!$G$3:$G$4794,용기수불기초자료!$B$3:$B$4794,A196,용기수불기초자료!$C$3:$C$4794,$V$3)</f>
        <v>0</v>
      </c>
      <c r="Y196" s="547">
        <f t="shared" si="1838"/>
        <v>0</v>
      </c>
      <c r="Z196" s="552">
        <v>0</v>
      </c>
      <c r="AA196" s="551">
        <f>SUMIFS(용기수불기초자료!$D$3:$D$4794,용기수불기초자료!$B$3:$B$4794,A196,용기수불기초자료!$C$3:$C$4794,$Z$3)</f>
        <v>0</v>
      </c>
      <c r="AB196" s="551">
        <f>SUMIFS(용기수불기초자료!$G$3:$G$4794,용기수불기초자료!$B$3:$B$4794,A196,용기수불기초자료!$C$3:$C$4794,$Z$3)</f>
        <v>0</v>
      </c>
      <c r="AC196" s="548">
        <f t="shared" si="1839"/>
        <v>0</v>
      </c>
      <c r="AD196" s="552">
        <v>0</v>
      </c>
      <c r="AE196" s="551">
        <f>SUMIFS(용기수불기초자료!$D$3:$D$4794,용기수불기초자료!$B$3:$B$4794,A196,용기수불기초자료!$C$3:$C$4794,$AD$3)</f>
        <v>0</v>
      </c>
      <c r="AF196" s="551">
        <f>SUMIFS(용기수불기초자료!$G$3:$G$4794,용기수불기초자료!$B$3:$B$4794,A196,용기수불기초자료!$C$3:$C$4794,$AD$3)</f>
        <v>0</v>
      </c>
      <c r="AG196" s="548">
        <f t="shared" si="1840"/>
        <v>0</v>
      </c>
      <c r="AH196" s="549">
        <v>0</v>
      </c>
      <c r="AI196" s="551">
        <f>SUMIFS(용기수불기초자료!$D$3:$D$4794,용기수불기초자료!$B$3:$B$4794,A196,용기수불기초자료!$C$3:$C$4794,$AH$3)</f>
        <v>0</v>
      </c>
      <c r="AJ196" s="551">
        <f>SUMIFS(용기수불기초자료!$G$3:$G$4794,용기수불기초자료!$B$3:$B$4794,A196,용기수불기초자료!$C$3:$C$4794,$AH$3)</f>
        <v>0</v>
      </c>
      <c r="AK196" s="547">
        <f t="shared" si="1876"/>
        <v>0</v>
      </c>
      <c r="AL196" s="552">
        <v>0</v>
      </c>
      <c r="AM196" s="551">
        <f>SUMIFS(용기수불기초자료!$D$3:$D$4794,용기수불기초자료!$B$3:$B$4794,A196,용기수불기초자료!$C$3:$C$4794,$AL$3)</f>
        <v>0</v>
      </c>
      <c r="AN196" s="551">
        <f>SUMIFS(용기수불기초자료!$G$3:$G$4794,용기수불기초자료!$B$3:$B$4794,A196,용기수불기초자료!$C$3:$C$4794,$AL$3)</f>
        <v>0</v>
      </c>
      <c r="AO196" s="548">
        <f t="shared" si="1841"/>
        <v>0</v>
      </c>
      <c r="AP196" s="552">
        <v>0</v>
      </c>
      <c r="AQ196" s="551">
        <f>SUMIFS(용기수불기초자료!$D$3:$D$4794,용기수불기초자료!$B$3:$B$4794,A196,용기수불기초자료!$C$3:$C$4794,$AP$3)</f>
        <v>0</v>
      </c>
      <c r="AR196" s="551">
        <f>SUMIFS(용기수불기초자료!$G$3:$G$4794,용기수불기초자료!$B$3:$B$4794,A196,용기수불기초자료!$C$3:$C$4794,$AP$3)</f>
        <v>0</v>
      </c>
      <c r="AS196" s="548">
        <f t="shared" si="1842"/>
        <v>0</v>
      </c>
      <c r="AT196" s="552">
        <v>0</v>
      </c>
      <c r="AU196" s="551">
        <f>SUMIFS(용기수불기초자료!$D$3:$D$4794,용기수불기초자료!$B$3:$B$4794,A196,용기수불기초자료!$C$3:$C$4794,$AT$3)</f>
        <v>0</v>
      </c>
      <c r="AV196" s="551">
        <f>SUMIFS(용기수불기초자료!$G$3:$G$4794,용기수불기초자료!$B$3:$B$4794,A196,용기수불기초자료!$C$3:$C$4794,$AT$3)</f>
        <v>0</v>
      </c>
      <c r="AW196" s="548">
        <f t="shared" si="1843"/>
        <v>0</v>
      </c>
      <c r="AX196" s="549">
        <v>0</v>
      </c>
      <c r="AY196" s="550">
        <f>SUMIFS(용기수불기초자료!$D$3:$D$4794,용기수불기초자료!$B$3:$B$4794,A196,용기수불기초자료!$C$3:$C$4794,$AX$3)</f>
        <v>0</v>
      </c>
      <c r="AZ196" s="551">
        <f>SUMIFS(용기수불기초자료!$G$3:$G$4794,용기수불기초자료!$B$3:$B$4794,A196,용기수불기초자료!$C$3:$C$4794,$AX$3)</f>
        <v>0</v>
      </c>
      <c r="BA196" s="547">
        <f t="shared" si="1844"/>
        <v>0</v>
      </c>
      <c r="BB196" s="552">
        <v>0</v>
      </c>
      <c r="BC196" s="550">
        <f>SUMIFS(용기수불기초자료!$D$3:$D$4794,용기수불기초자료!$B$3:$B$4794,A196,용기수불기초자료!$C$3:$C$4794,$BB$3)</f>
        <v>0</v>
      </c>
      <c r="BD196" s="551">
        <f>SUMIFS(용기수불기초자료!$G$3:$G$4794,용기수불기초자료!$B$3:$B$4794,A196,용기수불기초자료!$C$3:$C$4794,$BB$3)</f>
        <v>0</v>
      </c>
      <c r="BE196" s="548">
        <f t="shared" si="1845"/>
        <v>0</v>
      </c>
      <c r="BF196" s="549">
        <v>0</v>
      </c>
      <c r="BG196" s="550">
        <f>SUMIFS(용기수불기초자료!$D$3:$D$4794,용기수불기초자료!$B$3:$B$4794,A196,용기수불기초자료!$C$3:$C$4794,$BF$3)</f>
        <v>0</v>
      </c>
      <c r="BH196" s="551">
        <f>SUMIFS(용기수불기초자료!$G$3:$G$4794,용기수불기초자료!$B$3:$B$4794,A196,용기수불기초자료!$C$3:$C$4794,$BF$3)</f>
        <v>0</v>
      </c>
      <c r="BI196" s="547">
        <f t="shared" si="1846"/>
        <v>0</v>
      </c>
      <c r="BJ196" s="552">
        <v>0</v>
      </c>
      <c r="BK196" s="550">
        <f>SUMIFS(용기수불기초자료!$D$3:$D$4794,용기수불기초자료!$B$3:$B$4794,A196,용기수불기초자료!$C$3:$C$4794,$BJ$3)</f>
        <v>0</v>
      </c>
      <c r="BL196" s="551">
        <f>SUMIFS(용기수불기초자료!$G$3:$G$4794,용기수불기초자료!$B$3:$B$4794,A196,용기수불기초자료!$C$3:$C$4794,$BJ$3)</f>
        <v>0</v>
      </c>
      <c r="BM196" s="548">
        <f t="shared" si="1847"/>
        <v>0</v>
      </c>
      <c r="BN196" s="552">
        <v>0</v>
      </c>
      <c r="BO196" s="550">
        <f>SUMIFS(용기수불기초자료!$D$3:$D$4794,용기수불기초자료!$B$3:$B$4794,A196,용기수불기초자료!$C$3:$C$4794,$BN$3)</f>
        <v>0</v>
      </c>
      <c r="BP196" s="551">
        <f>SUMIFS(용기수불기초자료!$G$3:$G$4794,용기수불기초자료!$B$3:$B$4794,A196,용기수불기초자료!$C$3:$C$4794,$BN$3)</f>
        <v>0</v>
      </c>
      <c r="BQ196" s="548">
        <f t="shared" si="1848"/>
        <v>0</v>
      </c>
      <c r="BR196" s="552">
        <v>0</v>
      </c>
      <c r="BS196" s="550">
        <f>SUMIFS(용기수불기초자료!$D$3:$D$4794,용기수불기초자료!$B$3:$B$4794,A196,용기수불기초자료!$C$3:$C$4794,$BR$3)</f>
        <v>0</v>
      </c>
      <c r="BT196" s="551">
        <f>SUMIFS(용기수불기초자료!$G$3:$G$4794,용기수불기초자료!$B$3:$B$4794,A196,용기수불기초자료!$C$3:$C$4794,$BR$3)</f>
        <v>0</v>
      </c>
      <c r="BU196" s="548">
        <f t="shared" si="1849"/>
        <v>0</v>
      </c>
      <c r="BV196" s="549">
        <v>0</v>
      </c>
      <c r="BW196" s="550">
        <f>SUMIFS(용기수불기초자료!$D$3:$D$4794,용기수불기초자료!$B$3:$B$4794,A196,용기수불기초자료!$C$3:$C$4794,$BV$3)</f>
        <v>0</v>
      </c>
      <c r="BX196" s="551">
        <f>SUMIFS(용기수불기초자료!$G$3:$G$4794,용기수불기초자료!$B$3:$B$4794,A196,용기수불기초자료!$C$3:$C$4794,$BV$3)</f>
        <v>0</v>
      </c>
      <c r="BY196" s="547">
        <f t="shared" si="1850"/>
        <v>0</v>
      </c>
      <c r="BZ196" s="552">
        <v>0</v>
      </c>
      <c r="CA196" s="550">
        <f>SUMIFS(용기수불기초자료!$D$3:$D$4794,용기수불기초자료!$B$3:$B$4794,A196,용기수불기초자료!$C$3:$C$4794,$BZ$3)</f>
        <v>0</v>
      </c>
      <c r="CB196" s="551">
        <f>SUMIFS(용기수불기초자료!$G$3:$G$4794,용기수불기초자료!$B$3:$B$4794,A196,용기수불기초자료!$C$3:$C$4794,$BZ$3)</f>
        <v>0</v>
      </c>
      <c r="CC196" s="548">
        <f t="shared" si="1851"/>
        <v>0</v>
      </c>
      <c r="CD196" s="552">
        <v>0</v>
      </c>
      <c r="CE196" s="550">
        <f>SUMIFS(용기수불기초자료!$D$3:$D$4794,용기수불기초자료!$B$3:$B$4794,A196,용기수불기초자료!$C$3:$C$4794,$CD$3)</f>
        <v>0</v>
      </c>
      <c r="CF196" s="551">
        <f>SUMIFS(용기수불기초자료!$G$3:$G$4794,용기수불기초자료!$B$3:$B$4794,A196,용기수불기초자료!$C$3:$C$4794,$CD$3)</f>
        <v>0</v>
      </c>
      <c r="CG196" s="548">
        <f t="shared" si="1852"/>
        <v>0</v>
      </c>
      <c r="CH196" s="552">
        <v>0</v>
      </c>
      <c r="CI196" s="550">
        <f>SUMIFS(용기수불기초자료!$D$3:$D$4794,용기수불기초자료!$B$3:$B$4794,A196,용기수불기초자료!$C$3:$C$4794,$CH$3)</f>
        <v>0</v>
      </c>
      <c r="CJ196" s="551">
        <f>SUMIFS(용기수불기초자료!$G$3:$G$4794,용기수불기초자료!$B$3:$B$4794,A196,용기수불기초자료!$C$3:$C$4794,$CH$3)</f>
        <v>0</v>
      </c>
      <c r="CK196" s="548">
        <f t="shared" si="1853"/>
        <v>0</v>
      </c>
      <c r="CL196" s="549">
        <v>0</v>
      </c>
      <c r="CM196" s="550">
        <f>SUMIFS(용기수불기초자료!$D$3:$D$4794,용기수불기초자료!$B$3:$B$4794,A196,용기수불기초자료!$C$3:$C$4794,$CL$3)</f>
        <v>0</v>
      </c>
      <c r="CN196" s="551">
        <f>SUMIFS(용기수불기초자료!$G$3:$G$4794,용기수불기초자료!$B$3:$B$4794,A196,용기수불기초자료!$C$3:$C$4794,$CL$3)</f>
        <v>0</v>
      </c>
      <c r="CO196" s="547">
        <f t="shared" si="1854"/>
        <v>0</v>
      </c>
      <c r="CP196" s="552">
        <v>0</v>
      </c>
      <c r="CQ196" s="550">
        <f>SUMIFS(용기수불기초자료!$D$3:$D$4794,용기수불기초자료!$B$3:$B$4794,A196,용기수불기초자료!$C$3:$C$4794,$CP$3)</f>
        <v>0</v>
      </c>
      <c r="CR196" s="551">
        <f>SUMIFS(용기수불기초자료!$G$3:$G$4794,용기수불기초자료!$B$3:$B$4794,A196,용기수불기초자료!$C$3:$C$4794,$CP$3)</f>
        <v>0</v>
      </c>
      <c r="CS196" s="548">
        <f t="shared" si="1855"/>
        <v>0</v>
      </c>
      <c r="CT196" s="549">
        <v>0</v>
      </c>
      <c r="CU196" s="550">
        <f>SUMIFS(용기수불기초자료!$D$3:$D$4794,용기수불기초자료!$B$3:$B$4794,A196,용기수불기초자료!$C$3:$C$4794,$CT$3)</f>
        <v>0</v>
      </c>
      <c r="CV196" s="551">
        <f>SUMIFS(용기수불기초자료!$G$3:$G$4794,용기수불기초자료!$B$3:$B$4794,A196,용기수불기초자료!$C$3:$C$4794,$CT$3)</f>
        <v>0</v>
      </c>
      <c r="CW196" s="547">
        <f t="shared" si="1856"/>
        <v>0</v>
      </c>
      <c r="CX196" s="552">
        <v>0</v>
      </c>
      <c r="CY196" s="550">
        <f>SUMIFS(용기수불기초자료!$D$3:$D$4794,용기수불기초자료!$B$3:$B$4794,A196,용기수불기초자료!$C$3:$C$4794,$CX$3)</f>
        <v>0</v>
      </c>
      <c r="CZ196" s="551">
        <f>SUMIFS(용기수불기초자료!$G$3:$G$4794,용기수불기초자료!$B$3:$B$4794,A196,용기수불기초자료!$C$3:$C$4794,$CX$3)</f>
        <v>0</v>
      </c>
      <c r="DA196" s="548">
        <f t="shared" si="1857"/>
        <v>0</v>
      </c>
      <c r="DB196" s="549">
        <v>0</v>
      </c>
      <c r="DC196" s="550">
        <f>SUMIFS(용기수불기초자료!$D$3:$D$4794,용기수불기초자료!$B$3:$B$4794,A196,용기수불기초자료!$C$3:$C$4794,$DB$3)</f>
        <v>0</v>
      </c>
      <c r="DD196" s="551">
        <f>SUMIFS(용기수불기초자료!$G$3:$G$4794,용기수불기초자료!$B$3:$B$4794,A196,용기수불기초자료!$C$3:$C$4794,$DB$3)</f>
        <v>0</v>
      </c>
      <c r="DE196" s="547">
        <f t="shared" si="1858"/>
        <v>0</v>
      </c>
      <c r="DF196" s="552">
        <v>0</v>
      </c>
      <c r="DG196" s="550">
        <f>SUMIFS(용기수불기초자료!$D$3:$D$4794,용기수불기초자료!$B$3:$B$4794,A196,용기수불기초자료!$C$3:$C$4794,$DF$3)</f>
        <v>0</v>
      </c>
      <c r="DH196" s="551">
        <f>SUMIFS(용기수불기초자료!$G$3:$G$4794,용기수불기초자료!$B$3:$B$4794,A196,용기수불기초자료!$C$3:$C$4794,$DF$3)</f>
        <v>0</v>
      </c>
      <c r="DI196" s="548">
        <f t="shared" si="1859"/>
        <v>0</v>
      </c>
      <c r="DJ196" s="552">
        <v>0</v>
      </c>
      <c r="DK196" s="550">
        <f>SUMIFS(용기수불기초자료!$D$3:$D$4794,용기수불기초자료!$B$3:$B$4794,A196,용기수불기초자료!$C$3:$C$4794,$DJ$3)</f>
        <v>0</v>
      </c>
      <c r="DL196" s="551">
        <f>SUMIFS(용기수불기초자료!$G$3:$G$4794,용기수불기초자료!$B$3:$B$4794,A196,용기수불기초자료!$C$3:$C$4794,$DJ$3)</f>
        <v>0</v>
      </c>
      <c r="DM196" s="548">
        <f t="shared" si="1860"/>
        <v>0</v>
      </c>
      <c r="DN196" s="552">
        <v>0</v>
      </c>
      <c r="DO196" s="550">
        <f>SUMIFS(용기수불기초자료!$D$3:$D$4794,용기수불기초자료!$B$3:$B$4794,A196,용기수불기초자료!$C$3:$C$4794,$DN$3)</f>
        <v>0</v>
      </c>
      <c r="DP196" s="551">
        <f>SUMIFS(용기수불기초자료!$G$3:$G$4794,용기수불기초자료!$B$3:$B$4794,A196,용기수불기초자료!$C$3:$C$4794,$DN$3)</f>
        <v>0</v>
      </c>
      <c r="DQ196" s="554">
        <f t="shared" si="1861"/>
        <v>0</v>
      </c>
      <c r="DR196" s="549">
        <v>0</v>
      </c>
      <c r="DS196" s="550">
        <f>SUMIFS(용기수불기초자료!$D$3:$D$4794,용기수불기초자료!$B$3:$B$4794,A196,용기수불기초자료!$C$3:$C$4794,$DR$3)</f>
        <v>0</v>
      </c>
      <c r="DT196" s="551">
        <f>SUMIFS(용기수불기초자료!$G$3:$G$4794,용기수불기초자료!$B$3:$B$4794,A196,용기수불기초자료!$C$3:$C$4794,$DR$3)</f>
        <v>0</v>
      </c>
      <c r="DU196" s="547">
        <f t="shared" si="1862"/>
        <v>0</v>
      </c>
      <c r="DV196" s="552">
        <v>0</v>
      </c>
      <c r="DW196" s="550">
        <f>SUMIFS(용기수불기초자료!$D$3:$D$4794,용기수불기초자료!$B$3:$B$4794,A196,용기수불기초자료!$C$3:$C$4794,$DV$3)</f>
        <v>0</v>
      </c>
      <c r="DX196" s="551">
        <f>SUMIFS(용기수불기초자료!$G$3:$G$4794,용기수불기초자료!$B$3:$B$4794,A196,용기수불기초자료!$C$3:$C$4794,$DV$3)</f>
        <v>0</v>
      </c>
      <c r="DY196" s="548">
        <f t="shared" si="1863"/>
        <v>0</v>
      </c>
      <c r="DZ196" s="549">
        <v>0</v>
      </c>
      <c r="EA196" s="550">
        <f>SUMIFS(용기수불기초자료!$D$3:$D$4794,용기수불기초자료!$B$3:$B$4794,A196,용기수불기초자료!$C$3:$C$4794,$DZ$3)</f>
        <v>0</v>
      </c>
      <c r="EB196" s="551">
        <f>SUMIFS(용기수불기초자료!$G$3:$G$4794,용기수불기초자료!$B$3:$B$4794,A196,용기수불기초자료!$C$3:$C$4794,$DZ$3)</f>
        <v>0</v>
      </c>
      <c r="EC196" s="547">
        <f t="shared" si="1864"/>
        <v>0</v>
      </c>
      <c r="ED196" s="552">
        <v>0</v>
      </c>
      <c r="EE196" s="550">
        <f>SUMIFS(용기수불기초자료!$D$3:$D$4794,용기수불기초자료!$B$3:$B$4794,A196,용기수불기초자료!$C$3:$C$4794,$ED$3)</f>
        <v>0</v>
      </c>
      <c r="EF196" s="551">
        <f>SUMIFS(용기수불기초자료!$G$3:$G$4794,용기수불기초자료!$B$3:$B$4794,A196,용기수불기초자료!$C$3:$C$4794,$ED$3)</f>
        <v>0</v>
      </c>
      <c r="EG196" s="548">
        <f t="shared" si="1865"/>
        <v>0</v>
      </c>
      <c r="EH196" s="552">
        <v>0</v>
      </c>
      <c r="EI196" s="550">
        <f>SUMIFS(용기수불기초자료!$D$3:$D$4794,용기수불기초자료!$B$3:$B$4794,A196,용기수불기초자료!$C$3:$C$4794,$EH$3)</f>
        <v>0</v>
      </c>
      <c r="EJ196" s="551">
        <f>SUMIFS(용기수불기초자료!$G$3:$G$4794,용기수불기초자료!$B$3:$B$4794,A196,용기수불기초자료!$C$3:$C$4794,$EH$3)</f>
        <v>0</v>
      </c>
      <c r="EK196" s="548">
        <f t="shared" si="1866"/>
        <v>0</v>
      </c>
      <c r="EL196" s="549">
        <v>0</v>
      </c>
      <c r="EM196" s="550">
        <f>SUMIFS(용기수불기초자료!$D$3:$D$4794,용기수불기초자료!$B$3:$B$4794,A196,용기수불기초자료!$C$3:$C$4794,$EL$3)</f>
        <v>0</v>
      </c>
      <c r="EN196" s="551">
        <f>SUMIFS(용기수불기초자료!$G$3:$G$4794,용기수불기초자료!$B$3:$B$4794,A196,용기수불기초자료!$C$3:$C$4794,$EL$3)</f>
        <v>0</v>
      </c>
      <c r="EO196" s="547">
        <f t="shared" si="1867"/>
        <v>0</v>
      </c>
      <c r="EP196" s="552">
        <v>0</v>
      </c>
      <c r="EQ196" s="550">
        <f>SUMIFS(용기수불기초자료!$D$3:$D$4794,용기수불기초자료!$B$3:$B$4794,A196,용기수불기초자료!$C$3:$C$4794,$EP$3)</f>
        <v>0</v>
      </c>
      <c r="ER196" s="551">
        <f>SUMIFS(용기수불기초자료!$G$3:$G$4794,용기수불기초자료!$B$3:$B$4794,A196,용기수불기초자료!$C$3:$C$4794,$EP$3)</f>
        <v>0</v>
      </c>
      <c r="ES196" s="548">
        <f t="shared" si="1868"/>
        <v>0</v>
      </c>
      <c r="ET196" s="552">
        <v>0</v>
      </c>
      <c r="EU196" s="550">
        <f>SUMIFS(용기수불기초자료!$D$3:$D$4794,용기수불기초자료!$B$3:$B$4794,A196,용기수불기초자료!$C$3:$C$4794,$ET$3)</f>
        <v>0</v>
      </c>
      <c r="EV196" s="551">
        <f>SUMIFS(용기수불기초자료!$G$3:$G$4794,용기수불기초자료!$B$3:$B$4794,A196,용기수불기초자료!$C$3:$C$4794,$ET$3)</f>
        <v>0</v>
      </c>
      <c r="EW196" s="548">
        <f t="shared" si="1869"/>
        <v>0</v>
      </c>
      <c r="EX196" s="552">
        <v>0</v>
      </c>
      <c r="EY196" s="550">
        <f>SUMIFS(용기수불기초자료!$D$3:$D$4794,용기수불기초자료!$B$3:$B$4794,A196,용기수불기초자료!$C$3:$C$4794,$EX$3)</f>
        <v>0</v>
      </c>
      <c r="EZ196" s="551">
        <f>SUMIFS(용기수불기초자료!$G$3:$G$4794,용기수불기초자료!$B$3:$B$4794,A196,용기수불기초자료!$C$3:$C$4794,$EX$3)</f>
        <v>0</v>
      </c>
      <c r="FA196" s="554">
        <f t="shared" si="1870"/>
        <v>0</v>
      </c>
      <c r="FB196" s="552">
        <v>0</v>
      </c>
      <c r="FC196" s="555">
        <f>SUMIFS(용기수불기초자료!$D$3:$D$4794,용기수불기초자료!$B$3:$B$4794,A196,용기수불기초자료!$C$3:$C$4794,$FB$3)</f>
        <v>0</v>
      </c>
      <c r="FD196" s="555">
        <f>SUMIFS(용기수불기초자료!$G$3:$G$4794,용기수불기초자료!$B$3:$B$4794,A196,용기수불기초자료!$C$3:$C$4794,$FB$3)</f>
        <v>0</v>
      </c>
      <c r="FE196" s="554">
        <f t="shared" si="1871"/>
        <v>0</v>
      </c>
      <c r="FF196" s="552">
        <v>0</v>
      </c>
      <c r="FG196" s="555">
        <f>SUMIFS(용기수불기초자료!$D$3:$D$4794,용기수불기초자료!$B$3:$B$4794,A196,용기수불기초자료!$C$3:$C$4794,$FF$3)</f>
        <v>0</v>
      </c>
      <c r="FH196" s="555">
        <f>SUMIFS(용기수불기초자료!$G$3:$G$4794,용기수불기초자료!$B$3:$B$4794,A196,용기수불기초자료!$C$3:$C$4794,$FF$3)</f>
        <v>0</v>
      </c>
      <c r="FI196" s="554">
        <f t="shared" si="1872"/>
        <v>0</v>
      </c>
      <c r="FJ196" s="552">
        <v>0</v>
      </c>
      <c r="FK196" s="555">
        <f>SUMIFS(용기수불기초자료!$D$3:$D$4794,용기수불기초자료!$B$3:$B$4794,$A196,용기수불기초자료!$C$3:$C$4794,$FJ$3)</f>
        <v>0</v>
      </c>
      <c r="FL196" s="555">
        <f>SUMIFS(용기수불기초자료!$G$3:$G$4794,용기수불기초자료!$B$3:$B$4794,$A196,용기수불기초자료!$C$3:$C$4794,$FJ$3)</f>
        <v>0</v>
      </c>
      <c r="FM196" s="554">
        <f t="shared" si="1873"/>
        <v>0</v>
      </c>
      <c r="FN196" s="552">
        <v>0</v>
      </c>
      <c r="FO196" s="555">
        <f>SUMIFS(용기수불기초자료!$D$3:$D$4794,용기수불기초자료!$B$3:$B$4794,$A196,용기수불기초자료!$C$3:$C$4794,$FN$3)</f>
        <v>0</v>
      </c>
      <c r="FP196" s="555">
        <f>SUMIFS(용기수불기초자료!$G$3:$G$4794,용기수불기초자료!$B$3:$B$4794,$A196,용기수불기초자료!$C$3:$C$4794,$FN$3)</f>
        <v>0</v>
      </c>
      <c r="FQ196" s="554">
        <f t="shared" si="1874"/>
        <v>0</v>
      </c>
      <c r="FR196" s="558">
        <v>0</v>
      </c>
      <c r="FS196" s="582">
        <f>SUMIF(기화기수불!$B$4:$B$628,A196,기화기수불!$D$4:$D$628)</f>
        <v>0</v>
      </c>
      <c r="FT196" s="582">
        <f>SUMIF(기화기수불!$B$4:$B$628,A196,기화기수불!$C$4:$C$628)</f>
        <v>0</v>
      </c>
      <c r="FU196" s="559">
        <f t="shared" si="1875"/>
        <v>0</v>
      </c>
      <c r="FW196" s="228"/>
    </row>
    <row r="197" spans="1:179" s="663" customFormat="1" x14ac:dyDescent="0.3">
      <c r="A197" s="683" t="s">
        <v>1274</v>
      </c>
      <c r="B197" s="652">
        <f t="shared" si="1787"/>
        <v>0</v>
      </c>
      <c r="C197" s="653">
        <f t="shared" si="1788"/>
        <v>0</v>
      </c>
      <c r="D197" s="653">
        <f t="shared" si="1789"/>
        <v>0</v>
      </c>
      <c r="E197" s="654">
        <f t="shared" si="1790"/>
        <v>0</v>
      </c>
      <c r="F197" s="655">
        <v>0</v>
      </c>
      <c r="G197" s="656">
        <f>SUMIFS(용기수불기초자료!$D$3:$D$4794,용기수불기초자료!$B$3:$B$4794,A197,용기수불기초자료!$C$3:$C$4794,$F$3)</f>
        <v>0</v>
      </c>
      <c r="H197" s="657">
        <f>SUMIFS(용기수불기초자료!$G$3:$G$4794,용기수불기초자료!$B$3:$B$4794,A197,용기수불기초자료!$C$3:$C$4794,$F$3)</f>
        <v>0</v>
      </c>
      <c r="I197" s="653">
        <f t="shared" ref="I197:I212" si="1877">F197+G197-H197</f>
        <v>0</v>
      </c>
      <c r="J197" s="658">
        <v>0</v>
      </c>
      <c r="K197" s="656">
        <f>SUMIFS(용기수불기초자료!$D$3:$D$4794,용기수불기초자료!$B$3:$B$4794,A197,용기수불기초자료!$C$3:$C$4794,$J$3)</f>
        <v>0</v>
      </c>
      <c r="L197" s="657">
        <f>SUMIFS(용기수불기초자료!$G$3:$G$4794,용기수불기초자료!$B$3:$B$4794,A197,용기수불기초자료!$C$3:$C$4794,$J$3)</f>
        <v>0</v>
      </c>
      <c r="M197" s="654">
        <f t="shared" ref="M197" si="1878">J197+K197-L197</f>
        <v>0</v>
      </c>
      <c r="N197" s="655">
        <v>0</v>
      </c>
      <c r="O197" s="656">
        <f>SUMIFS(용기수불기초자료!$D$3:$D$4794,용기수불기초자료!$B$3:$B$4794,A197,용기수불기초자료!$C$3:$C$4794,$N$3)</f>
        <v>0</v>
      </c>
      <c r="P197" s="657">
        <f>SUMIFS(용기수불기초자료!$G$3:$G$4794,용기수불기초자료!$B$3:$B$4794,A197,용기수불기초자료!$C$3:$C$4794,$N$3)</f>
        <v>0</v>
      </c>
      <c r="Q197" s="653">
        <f t="shared" ref="Q197" si="1879">N197+O197-P197</f>
        <v>0</v>
      </c>
      <c r="R197" s="658">
        <v>0</v>
      </c>
      <c r="S197" s="657">
        <f>SUMIFS(용기수불기초자료!$D$3:$D$4794,용기수불기초자료!$B$3:$B$4794,A197,용기수불기초자료!$C$3:$C$4794,$R$3)</f>
        <v>0</v>
      </c>
      <c r="T197" s="657">
        <f>SUMIFS(용기수불기초자료!$G$3:$G$4794,용기수불기초자료!$B$3:$B$4794,A197,용기수불기초자료!$C$3:$C$4794,$R$3)</f>
        <v>0</v>
      </c>
      <c r="U197" s="654">
        <f t="shared" ref="U197" si="1880">R197+S197-T197</f>
        <v>0</v>
      </c>
      <c r="V197" s="655">
        <v>0</v>
      </c>
      <c r="W197" s="657">
        <f>SUMIFS(용기수불기초자료!$D$3:$D$4794,용기수불기초자료!$B$3:$B$4794,A197,용기수불기초자료!$C$3:$C$4794,$V$3)</f>
        <v>0</v>
      </c>
      <c r="X197" s="657">
        <f>SUMIFS(용기수불기초자료!$G$3:$G$4794,용기수불기초자료!$B$3:$B$4794,A197,용기수불기초자료!$C$3:$C$4794,$V$3)</f>
        <v>0</v>
      </c>
      <c r="Y197" s="653">
        <f t="shared" ref="Y197" si="1881">V197+W197-X197</f>
        <v>0</v>
      </c>
      <c r="Z197" s="658">
        <v>0</v>
      </c>
      <c r="AA197" s="657">
        <f>SUMIFS(용기수불기초자료!$D$3:$D$4794,용기수불기초자료!$B$3:$B$4794,A197,용기수불기초자료!$C$3:$C$4794,$Z$3)</f>
        <v>0</v>
      </c>
      <c r="AB197" s="657">
        <f>SUMIFS(용기수불기초자료!$G$3:$G$4794,용기수불기초자료!$B$3:$B$4794,A197,용기수불기초자료!$C$3:$C$4794,$Z$3)</f>
        <v>0</v>
      </c>
      <c r="AC197" s="654">
        <f t="shared" ref="AC197:AC205" si="1882">Z197+AA197-AB197</f>
        <v>0</v>
      </c>
      <c r="AD197" s="658">
        <v>0</v>
      </c>
      <c r="AE197" s="657">
        <f>SUMIFS(용기수불기초자료!$D$3:$D$4794,용기수불기초자료!$B$3:$B$4794,A197,용기수불기초자료!$C$3:$C$4794,$AD$3)</f>
        <v>0</v>
      </c>
      <c r="AF197" s="657">
        <f>SUMIFS(용기수불기초자료!$G$3:$G$4794,용기수불기초자료!$B$3:$B$4794,A197,용기수불기초자료!$C$3:$C$4794,$AD$3)</f>
        <v>0</v>
      </c>
      <c r="AG197" s="654">
        <f t="shared" ref="AG197:AG205" si="1883">AD197+AE197-AF197</f>
        <v>0</v>
      </c>
      <c r="AH197" s="655">
        <v>0</v>
      </c>
      <c r="AI197" s="657">
        <f>SUMIFS(용기수불기초자료!$D$3:$D$4794,용기수불기초자료!$B$3:$B$4794,A197,용기수불기초자료!$C$3:$C$4794,$AH$3)</f>
        <v>0</v>
      </c>
      <c r="AJ197" s="657">
        <f>SUMIFS(용기수불기초자료!$G$3:$G$4794,용기수불기초자료!$B$3:$B$4794,A197,용기수불기초자료!$C$3:$C$4794,$AH$3)</f>
        <v>0</v>
      </c>
      <c r="AK197" s="653">
        <f>AH197+AI197-AJ197</f>
        <v>0</v>
      </c>
      <c r="AL197" s="658">
        <v>0</v>
      </c>
      <c r="AM197" s="657">
        <f>SUMIFS(용기수불기초자료!$D$3:$D$4794,용기수불기초자료!$B$3:$B$4794,A197,용기수불기초자료!$C$3:$C$4794,$AL$3)</f>
        <v>0</v>
      </c>
      <c r="AN197" s="657">
        <f>SUMIFS(용기수불기초자료!$G$3:$G$4794,용기수불기초자료!$B$3:$B$4794,A197,용기수불기초자료!$C$3:$C$4794,$AL$3)</f>
        <v>0</v>
      </c>
      <c r="AO197" s="654">
        <f t="shared" ref="AO197:AO205" si="1884">AL197+AM197-AN197</f>
        <v>0</v>
      </c>
      <c r="AP197" s="658">
        <v>0</v>
      </c>
      <c r="AQ197" s="657">
        <f>SUMIFS(용기수불기초자료!$D$3:$D$4794,용기수불기초자료!$B$3:$B$4794,A197,용기수불기초자료!$C$3:$C$4794,$AP$3)</f>
        <v>0</v>
      </c>
      <c r="AR197" s="657">
        <f>SUMIFS(용기수불기초자료!$G$3:$G$4794,용기수불기초자료!$B$3:$B$4794,A197,용기수불기초자료!$C$3:$C$4794,$AP$3)</f>
        <v>0</v>
      </c>
      <c r="AS197" s="654">
        <f t="shared" ref="AS197:AS205" si="1885">AP197+AQ197-AR197</f>
        <v>0</v>
      </c>
      <c r="AT197" s="658">
        <v>0</v>
      </c>
      <c r="AU197" s="657">
        <f>SUMIFS(용기수불기초자료!$D$3:$D$4794,용기수불기초자료!$B$3:$B$4794,A197,용기수불기초자료!$C$3:$C$4794,$AT$3)</f>
        <v>0</v>
      </c>
      <c r="AV197" s="657">
        <f>SUMIFS(용기수불기초자료!$G$3:$G$4794,용기수불기초자료!$B$3:$B$4794,A197,용기수불기초자료!$C$3:$C$4794,$AT$3)</f>
        <v>0</v>
      </c>
      <c r="AW197" s="654">
        <f t="shared" ref="AW197:AW212" si="1886">AT197+AU197-AV197</f>
        <v>0</v>
      </c>
      <c r="AX197" s="655">
        <v>0</v>
      </c>
      <c r="AY197" s="656">
        <f>SUMIFS(용기수불기초자료!$D$3:$D$4794,용기수불기초자료!$B$3:$B$4794,A197,용기수불기초자료!$C$3:$C$4794,$AX$3)</f>
        <v>0</v>
      </c>
      <c r="AZ197" s="657">
        <f>SUMIFS(용기수불기초자료!$G$3:$G$4794,용기수불기초자료!$B$3:$B$4794,A197,용기수불기초자료!$C$3:$C$4794,$AX$3)</f>
        <v>0</v>
      </c>
      <c r="BA197" s="653">
        <f t="shared" ref="BA197" si="1887">AX197+AY197-AZ197</f>
        <v>0</v>
      </c>
      <c r="BB197" s="658">
        <v>0</v>
      </c>
      <c r="BC197" s="656">
        <f>SUMIFS(용기수불기초자료!$D$3:$D$4794,용기수불기초자료!$B$3:$B$4794,A197,용기수불기초자료!$C$3:$C$4794,$BB$3)</f>
        <v>0</v>
      </c>
      <c r="BD197" s="657">
        <f>SUMIFS(용기수불기초자료!$G$3:$G$4794,용기수불기초자료!$B$3:$B$4794,A197,용기수불기초자료!$C$3:$C$4794,$BB$3)</f>
        <v>0</v>
      </c>
      <c r="BE197" s="654">
        <f t="shared" ref="BE197" si="1888">BB197+BC197-BD197</f>
        <v>0</v>
      </c>
      <c r="BF197" s="655">
        <v>0</v>
      </c>
      <c r="BG197" s="656">
        <f>SUMIFS(용기수불기초자료!$D$3:$D$4794,용기수불기초자료!$B$3:$B$4794,A197,용기수불기초자료!$C$3:$C$4794,$BF$3)</f>
        <v>0</v>
      </c>
      <c r="BH197" s="657">
        <f>SUMIFS(용기수불기초자료!$G$3:$G$4794,용기수불기초자료!$B$3:$B$4794,A197,용기수불기초자료!$C$3:$C$4794,$BF$3)</f>
        <v>0</v>
      </c>
      <c r="BI197" s="653">
        <f t="shared" ref="BI197" si="1889">BF197+BG197-BH197</f>
        <v>0</v>
      </c>
      <c r="BJ197" s="658">
        <v>0</v>
      </c>
      <c r="BK197" s="656">
        <f>SUMIFS(용기수불기초자료!$D$3:$D$4794,용기수불기초자료!$B$3:$B$4794,A197,용기수불기초자료!$C$3:$C$4794,$BJ$3)</f>
        <v>0</v>
      </c>
      <c r="BL197" s="657">
        <f>SUMIFS(용기수불기초자료!$G$3:$G$4794,용기수불기초자료!$B$3:$B$4794,A197,용기수불기초자료!$C$3:$C$4794,$BJ$3)</f>
        <v>0</v>
      </c>
      <c r="BM197" s="654">
        <f t="shared" ref="BM197" si="1890">BJ197+BK197-BL197</f>
        <v>0</v>
      </c>
      <c r="BN197" s="658">
        <v>0</v>
      </c>
      <c r="BO197" s="656">
        <f>SUMIFS(용기수불기초자료!$D$3:$D$4794,용기수불기초자료!$B$3:$B$4794,A197,용기수불기초자료!$C$3:$C$4794,$BN$3)</f>
        <v>0</v>
      </c>
      <c r="BP197" s="657">
        <f>SUMIFS(용기수불기초자료!$G$3:$G$4794,용기수불기초자료!$B$3:$B$4794,A197,용기수불기초자료!$C$3:$C$4794,$BN$3)</f>
        <v>0</v>
      </c>
      <c r="BQ197" s="654">
        <f t="shared" ref="BQ197" si="1891">BN197+BO197-BP197</f>
        <v>0</v>
      </c>
      <c r="BR197" s="658">
        <v>0</v>
      </c>
      <c r="BS197" s="656">
        <f>SUMIFS(용기수불기초자료!$D$3:$D$4794,용기수불기초자료!$B$3:$B$4794,A197,용기수불기초자료!$C$3:$C$4794,$BR$3)</f>
        <v>0</v>
      </c>
      <c r="BT197" s="657">
        <f>SUMIFS(용기수불기초자료!$G$3:$G$4794,용기수불기초자료!$B$3:$B$4794,A197,용기수불기초자료!$C$3:$C$4794,$BR$3)</f>
        <v>0</v>
      </c>
      <c r="BU197" s="654">
        <f t="shared" ref="BU197" si="1892">BR197+BS197-BT197</f>
        <v>0</v>
      </c>
      <c r="BV197" s="655">
        <v>0</v>
      </c>
      <c r="BW197" s="656">
        <f>SUMIFS(용기수불기초자료!$D$3:$D$4794,용기수불기초자료!$B$3:$B$4794,A197,용기수불기초자료!$C$3:$C$4794,$BV$3)</f>
        <v>0</v>
      </c>
      <c r="BX197" s="657">
        <f>SUMIFS(용기수불기초자료!$G$3:$G$4794,용기수불기초자료!$B$3:$B$4794,A197,용기수불기초자료!$C$3:$C$4794,$BV$3)</f>
        <v>0</v>
      </c>
      <c r="BY197" s="653">
        <f t="shared" ref="BY197" si="1893">BV197+BW197-BX197</f>
        <v>0</v>
      </c>
      <c r="BZ197" s="658">
        <v>0</v>
      </c>
      <c r="CA197" s="656">
        <f>SUMIFS(용기수불기초자료!$D$3:$D$4794,용기수불기초자료!$B$3:$B$4794,A197,용기수불기초자료!$C$3:$C$4794,$BZ$3)</f>
        <v>0</v>
      </c>
      <c r="CB197" s="657">
        <f>SUMIFS(용기수불기초자료!$G$3:$G$4794,용기수불기초자료!$B$3:$B$4794,A197,용기수불기초자료!$C$3:$C$4794,$BZ$3)</f>
        <v>0</v>
      </c>
      <c r="CC197" s="654">
        <f t="shared" ref="CC197" si="1894">BZ197+CA197-CB197</f>
        <v>0</v>
      </c>
      <c r="CD197" s="658">
        <v>0</v>
      </c>
      <c r="CE197" s="656">
        <f>SUMIFS(용기수불기초자료!$D$3:$D$4794,용기수불기초자료!$B$3:$B$4794,A197,용기수불기초자료!$C$3:$C$4794,$CD$3)</f>
        <v>0</v>
      </c>
      <c r="CF197" s="657">
        <f>SUMIFS(용기수불기초자료!$G$3:$G$4794,용기수불기초자료!$B$3:$B$4794,A197,용기수불기초자료!$C$3:$C$4794,$CD$3)</f>
        <v>0</v>
      </c>
      <c r="CG197" s="654">
        <f t="shared" ref="CG197" si="1895">CD197+CE197-CF197</f>
        <v>0</v>
      </c>
      <c r="CH197" s="658">
        <v>0</v>
      </c>
      <c r="CI197" s="656">
        <f>SUMIFS(용기수불기초자료!$D$3:$D$4794,용기수불기초자료!$B$3:$B$4794,A197,용기수불기초자료!$C$3:$C$4794,$CH$3)</f>
        <v>0</v>
      </c>
      <c r="CJ197" s="657">
        <f>SUMIFS(용기수불기초자료!$G$3:$G$4794,용기수불기초자료!$B$3:$B$4794,A197,용기수불기초자료!$C$3:$C$4794,$CH$3)</f>
        <v>0</v>
      </c>
      <c r="CK197" s="654">
        <f t="shared" ref="CK197" si="1896">CH197+CI197-CJ197</f>
        <v>0</v>
      </c>
      <c r="CL197" s="655">
        <v>0</v>
      </c>
      <c r="CM197" s="656">
        <f>SUMIFS(용기수불기초자료!$D$3:$D$4794,용기수불기초자료!$B$3:$B$4794,A197,용기수불기초자료!$C$3:$C$4794,$CL$3)</f>
        <v>0</v>
      </c>
      <c r="CN197" s="657">
        <f>SUMIFS(용기수불기초자료!$G$3:$G$4794,용기수불기초자료!$B$3:$B$4794,A197,용기수불기초자료!$C$3:$C$4794,$CL$3)</f>
        <v>0</v>
      </c>
      <c r="CO197" s="653">
        <f t="shared" ref="CO197" si="1897">CL197+CM197-CN197</f>
        <v>0</v>
      </c>
      <c r="CP197" s="658">
        <v>0</v>
      </c>
      <c r="CQ197" s="656">
        <f>SUMIFS(용기수불기초자료!$D$3:$D$4794,용기수불기초자료!$B$3:$B$4794,A197,용기수불기초자료!$C$3:$C$4794,$CP$3)</f>
        <v>0</v>
      </c>
      <c r="CR197" s="657">
        <f>SUMIFS(용기수불기초자료!$G$3:$G$4794,용기수불기초자료!$B$3:$B$4794,A197,용기수불기초자료!$C$3:$C$4794,$CP$3)</f>
        <v>0</v>
      </c>
      <c r="CS197" s="654">
        <f t="shared" ref="CS197" si="1898">CP197+CQ197-CR197</f>
        <v>0</v>
      </c>
      <c r="CT197" s="655">
        <v>0</v>
      </c>
      <c r="CU197" s="656">
        <f>SUMIFS(용기수불기초자료!$D$3:$D$4794,용기수불기초자료!$B$3:$B$4794,A197,용기수불기초자료!$C$3:$C$4794,$CT$3)</f>
        <v>0</v>
      </c>
      <c r="CV197" s="657">
        <f>SUMIFS(용기수불기초자료!$G$3:$G$4794,용기수불기초자료!$B$3:$B$4794,A197,용기수불기초자료!$C$3:$C$4794,$CT$3)</f>
        <v>0</v>
      </c>
      <c r="CW197" s="653">
        <f t="shared" ref="CW197" si="1899">CT197+CU197-CV197</f>
        <v>0</v>
      </c>
      <c r="CX197" s="658">
        <v>0</v>
      </c>
      <c r="CY197" s="656">
        <f>SUMIFS(용기수불기초자료!$D$3:$D$4794,용기수불기초자료!$B$3:$B$4794,A197,용기수불기초자료!$C$3:$C$4794,$CX$3)</f>
        <v>0</v>
      </c>
      <c r="CZ197" s="657">
        <f>SUMIFS(용기수불기초자료!$G$3:$G$4794,용기수불기초자료!$B$3:$B$4794,A197,용기수불기초자료!$C$3:$C$4794,$CX$3)</f>
        <v>0</v>
      </c>
      <c r="DA197" s="654">
        <f t="shared" ref="DA197" si="1900">CX197+CY197-CZ197</f>
        <v>0</v>
      </c>
      <c r="DB197" s="655">
        <v>0</v>
      </c>
      <c r="DC197" s="656">
        <f>SUMIFS(용기수불기초자료!$D$3:$D$4794,용기수불기초자료!$B$3:$B$4794,A197,용기수불기초자료!$C$3:$C$4794,$DB$3)</f>
        <v>0</v>
      </c>
      <c r="DD197" s="657">
        <f>SUMIFS(용기수불기초자료!$G$3:$G$4794,용기수불기초자료!$B$3:$B$4794,A197,용기수불기초자료!$C$3:$C$4794,$DB$3)</f>
        <v>0</v>
      </c>
      <c r="DE197" s="653">
        <f t="shared" ref="DE197" si="1901">DB197+DC197-DD197</f>
        <v>0</v>
      </c>
      <c r="DF197" s="658">
        <v>0</v>
      </c>
      <c r="DG197" s="656">
        <f>SUMIFS(용기수불기초자료!$D$3:$D$4794,용기수불기초자료!$B$3:$B$4794,A197,용기수불기초자료!$C$3:$C$4794,$DF$3)</f>
        <v>0</v>
      </c>
      <c r="DH197" s="657">
        <f>SUMIFS(용기수불기초자료!$G$3:$G$4794,용기수불기초자료!$B$3:$B$4794,A197,용기수불기초자료!$C$3:$C$4794,$DF$3)</f>
        <v>0</v>
      </c>
      <c r="DI197" s="654">
        <f t="shared" ref="DI197" si="1902">DF197+DG197-DH197</f>
        <v>0</v>
      </c>
      <c r="DJ197" s="658">
        <v>0</v>
      </c>
      <c r="DK197" s="656">
        <f>SUMIFS(용기수불기초자료!$D$3:$D$4794,용기수불기초자료!$B$3:$B$4794,A197,용기수불기초자료!$C$3:$C$4794,$DJ$3)</f>
        <v>0</v>
      </c>
      <c r="DL197" s="657">
        <f>SUMIFS(용기수불기초자료!$G$3:$G$4794,용기수불기초자료!$B$3:$B$4794,A197,용기수불기초자료!$C$3:$C$4794,$DJ$3)</f>
        <v>0</v>
      </c>
      <c r="DM197" s="654">
        <f t="shared" ref="DM197" si="1903">DJ197+DK197-DL197</f>
        <v>0</v>
      </c>
      <c r="DN197" s="658">
        <v>0</v>
      </c>
      <c r="DO197" s="656">
        <f>SUMIFS(용기수불기초자료!$D$3:$D$4794,용기수불기초자료!$B$3:$B$4794,I197,용기수불기초자료!$C$3:$C$4794,$EX$3)</f>
        <v>0</v>
      </c>
      <c r="DP197" s="657">
        <f>SUMIFS(용기수불기초자료!$G$3:$G$4794,용기수불기초자료!$B$3:$B$4794,I197,용기수불기초자료!$C$3:$C$4794,$EX$3)</f>
        <v>0</v>
      </c>
      <c r="DQ197" s="659">
        <f t="shared" ref="DQ197" si="1904">DN197+DO197-DP197</f>
        <v>0</v>
      </c>
      <c r="DR197" s="655">
        <v>0</v>
      </c>
      <c r="DS197" s="656">
        <f>SUMIFS(용기수불기초자료!$D$3:$D$4794,용기수불기초자료!$B$3:$B$4794,A197,용기수불기초자료!$C$3:$C$4794,$DR$3)</f>
        <v>0</v>
      </c>
      <c r="DT197" s="657">
        <f>SUMIFS(용기수불기초자료!$G$3:$G$4794,용기수불기초자료!$B$3:$B$4794,A197,용기수불기초자료!$C$3:$C$4794,$DR$3)</f>
        <v>0</v>
      </c>
      <c r="DU197" s="653">
        <f t="shared" ref="DU197:DU205" si="1905">DR197+DS197-DT197</f>
        <v>0</v>
      </c>
      <c r="DV197" s="658">
        <v>0</v>
      </c>
      <c r="DW197" s="656">
        <f>SUMIFS(용기수불기초자료!$D$3:$D$4794,용기수불기초자료!$B$3:$B$4794,A197,용기수불기초자료!$C$3:$C$4794,$DV$3)</f>
        <v>0</v>
      </c>
      <c r="DX197" s="657">
        <f>SUMIFS(용기수불기초자료!$G$3:$G$4794,용기수불기초자료!$B$3:$B$4794,A197,용기수불기초자료!$C$3:$C$4794,$DV$3)</f>
        <v>0</v>
      </c>
      <c r="DY197" s="654">
        <f t="shared" ref="DY197" si="1906">DV197+DW197-DX197</f>
        <v>0</v>
      </c>
      <c r="DZ197" s="655">
        <v>0</v>
      </c>
      <c r="EA197" s="656">
        <f>SUMIFS(용기수불기초자료!$D$3:$D$4794,용기수불기초자료!$B$3:$B$4794,A197,용기수불기초자료!$C$3:$C$4794,$DZ$3)</f>
        <v>0</v>
      </c>
      <c r="EB197" s="657">
        <f>SUMIFS(용기수불기초자료!$G$3:$G$4794,용기수불기초자료!$B$3:$B$4794,A197,용기수불기초자료!$C$3:$C$4794,$DZ$3)</f>
        <v>0</v>
      </c>
      <c r="EC197" s="653">
        <f t="shared" ref="EC197" si="1907">DZ197+EA197-EB197</f>
        <v>0</v>
      </c>
      <c r="ED197" s="658">
        <v>0</v>
      </c>
      <c r="EE197" s="656">
        <f>SUMIFS(용기수불기초자료!$D$3:$D$4794,용기수불기초자료!$B$3:$B$4794,A197,용기수불기초자료!$C$3:$C$4794,$ED$3)</f>
        <v>0</v>
      </c>
      <c r="EF197" s="657">
        <f>SUMIFS(용기수불기초자료!$G$3:$G$4794,용기수불기초자료!$B$3:$B$4794,A197,용기수불기초자료!$C$3:$C$4794,$ED$3)</f>
        <v>0</v>
      </c>
      <c r="EG197" s="654">
        <f t="shared" ref="EG197" si="1908">ED197+EE197-EF197</f>
        <v>0</v>
      </c>
      <c r="EH197" s="658">
        <v>0</v>
      </c>
      <c r="EI197" s="656">
        <f>SUMIFS(용기수불기초자료!$D$3:$D$4794,용기수불기초자료!$B$3:$B$4794,A197,용기수불기초자료!$C$3:$C$4794,$EH$3)</f>
        <v>0</v>
      </c>
      <c r="EJ197" s="657">
        <f>SUMIFS(용기수불기초자료!$G$3:$G$4794,용기수불기초자료!$B$3:$B$4794,A197,용기수불기초자료!$C$3:$C$4794,$EH$3)</f>
        <v>0</v>
      </c>
      <c r="EK197" s="654">
        <f t="shared" ref="EK197" si="1909">EH197+EI197-EJ197</f>
        <v>0</v>
      </c>
      <c r="EL197" s="655">
        <v>0</v>
      </c>
      <c r="EM197" s="656">
        <f>SUMIFS(용기수불기초자료!$D$3:$D$4794,용기수불기초자료!$B$3:$B$4794,A197,용기수불기초자료!$C$3:$C$4794,$EL$3)</f>
        <v>0</v>
      </c>
      <c r="EN197" s="657">
        <f>SUMIFS(용기수불기초자료!$G$3:$G$4794,용기수불기초자료!$B$3:$B$4794,A197,용기수불기초자료!$C$3:$C$4794,$EL$3)</f>
        <v>0</v>
      </c>
      <c r="EO197" s="653">
        <f t="shared" ref="EO197" si="1910">EL197+EM197-EN197</f>
        <v>0</v>
      </c>
      <c r="EP197" s="658">
        <v>0</v>
      </c>
      <c r="EQ197" s="656">
        <f>SUMIFS(용기수불기초자료!$D$3:$D$4794,용기수불기초자료!$B$3:$B$4794,A197,용기수불기초자료!$C$3:$C$4794,$EP$3)</f>
        <v>0</v>
      </c>
      <c r="ER197" s="657">
        <f>SUMIFS(용기수불기초자료!$G$3:$G$4794,용기수불기초자료!$B$3:$B$4794,A197,용기수불기초자료!$C$3:$C$4794,$EP$3)</f>
        <v>0</v>
      </c>
      <c r="ES197" s="654">
        <f t="shared" ref="ES197" si="1911">EP197+EQ197-ER197</f>
        <v>0</v>
      </c>
      <c r="ET197" s="658">
        <v>0</v>
      </c>
      <c r="EU197" s="656">
        <f>SUMIFS(용기수불기초자료!$D$3:$D$4794,용기수불기초자료!$B$3:$B$4794,A197,용기수불기초자료!$C$3:$C$4794,$ET$3)</f>
        <v>0</v>
      </c>
      <c r="EV197" s="657">
        <f>SUMIFS(용기수불기초자료!$G$3:$G$4794,용기수불기초자료!$B$3:$B$4794,A197,용기수불기초자료!$C$3:$C$4794,$ET$3)</f>
        <v>0</v>
      </c>
      <c r="EW197" s="654">
        <f t="shared" ref="EW197" si="1912">ET197+EU197-EV197</f>
        <v>0</v>
      </c>
      <c r="EX197" s="658">
        <v>0</v>
      </c>
      <c r="EY197" s="656">
        <f>SUMIFS(용기수불기초자료!$D$3:$D$4794,용기수불기초자료!$B$3:$B$4794,A197,용기수불기초자료!$C$3:$C$4794,$EX$3)</f>
        <v>0</v>
      </c>
      <c r="EZ197" s="657">
        <f>SUMIFS(용기수불기초자료!$G$3:$G$4794,용기수불기초자료!$B$3:$B$4794,A197,용기수불기초자료!$C$3:$C$4794,$EX$3)</f>
        <v>0</v>
      </c>
      <c r="FA197" s="659">
        <f t="shared" ref="FA197" si="1913">EX197+EY197-EZ197</f>
        <v>0</v>
      </c>
      <c r="FB197" s="658">
        <v>0</v>
      </c>
      <c r="FC197" s="656">
        <f>SUMIFS(용기수불기초자료!$D$3:$D$4794,용기수불기초자료!$B$3:$B$4794,A197,용기수불기초자료!$C$3:$C$4794,$FB$3)</f>
        <v>0</v>
      </c>
      <c r="FD197" s="657">
        <f>SUMIFS(용기수불기초자료!$G$3:$G$4794,용기수불기초자료!$B$3:$B$4794,A197,용기수불기초자료!$C$3:$C$4794,$FB$3)</f>
        <v>0</v>
      </c>
      <c r="FE197" s="659">
        <f t="shared" ref="FE197" si="1914">FB197+FC197-FD197</f>
        <v>0</v>
      </c>
      <c r="FF197" s="658">
        <v>0</v>
      </c>
      <c r="FG197" s="660">
        <f>SUMIFS(용기수불기초자료!$D$3:$D$4794,용기수불기초자료!$B$3:$B$4794,A197,용기수불기초자료!$C$3:$C$4794,$FF$3)</f>
        <v>0</v>
      </c>
      <c r="FH197" s="660">
        <f>SUMIFS(용기수불기초자료!$G$3:$G$4794,용기수불기초자료!$B$3:$B$4794,A197,용기수불기초자료!$C$3:$C$4794,$FF$3)</f>
        <v>0</v>
      </c>
      <c r="FI197" s="659">
        <f t="shared" ref="FI197" si="1915">FF197+FG197-FH197</f>
        <v>0</v>
      </c>
      <c r="FJ197" s="658">
        <v>0</v>
      </c>
      <c r="FK197" s="660">
        <f>SUMIFS(용기수불기초자료!$D$3:$D$4794,용기수불기초자료!$B$3:$B$4794,$A197,용기수불기초자료!$C$3:$C$4794,$FJ$3)</f>
        <v>0</v>
      </c>
      <c r="FL197" s="660">
        <f>SUMIFS(용기수불기초자료!$G$3:$G$4794,용기수불기초자료!$B$3:$B$4794,$A197,용기수불기초자료!$C$3:$C$4794,$FJ$3)</f>
        <v>0</v>
      </c>
      <c r="FM197" s="659">
        <f t="shared" ref="FM197" si="1916">FJ197+FK197-FL197</f>
        <v>0</v>
      </c>
      <c r="FN197" s="658">
        <v>0</v>
      </c>
      <c r="FO197" s="660">
        <f>SUMIFS(용기수불기초자료!$D$3:$D$4794,용기수불기초자료!$B$3:$B$4794,$A197,용기수불기초자료!$C$3:$C$4794,$FN$3)</f>
        <v>0</v>
      </c>
      <c r="FP197" s="660">
        <f>SUMIFS(용기수불기초자료!$G$3:$G$4794,용기수불기초자료!$B$3:$B$4794,$A197,용기수불기초자료!$C$3:$C$4794,$FN$3)</f>
        <v>0</v>
      </c>
      <c r="FQ197" s="659">
        <f t="shared" ref="FQ197" si="1917">FN197+FO197-FP197</f>
        <v>0</v>
      </c>
      <c r="FR197" s="661">
        <v>0</v>
      </c>
      <c r="FS197" s="662">
        <f>SUMIF(기화기수불!$B$4:$B$628,A197,기화기수불!$D$4:$D$628)</f>
        <v>0</v>
      </c>
      <c r="FT197" s="662">
        <f>SUMIF(기화기수불!$B$4:$B$628,A197,기화기수불!$C$4:$C$628)</f>
        <v>0</v>
      </c>
      <c r="FU197" s="669">
        <f t="shared" ref="FU197:FU212" si="1918">FR197+FS197-FT197</f>
        <v>0</v>
      </c>
      <c r="FW197" s="679"/>
    </row>
    <row r="198" spans="1:179" x14ac:dyDescent="0.3">
      <c r="A198" s="231" t="s">
        <v>1275</v>
      </c>
      <c r="B198" s="546">
        <f t="shared" si="1787"/>
        <v>0</v>
      </c>
      <c r="C198" s="547">
        <f t="shared" si="1788"/>
        <v>0</v>
      </c>
      <c r="D198" s="547">
        <f t="shared" si="1789"/>
        <v>0</v>
      </c>
      <c r="E198" s="548">
        <f t="shared" si="1790"/>
        <v>0</v>
      </c>
      <c r="F198" s="630">
        <v>0</v>
      </c>
      <c r="G198" s="550">
        <f>SUMIFS(용기수불기초자료!$D$3:$D$4794,용기수불기초자료!$B$3:$B$4794,A198,용기수불기초자료!$C$3:$C$4794,$F$3)</f>
        <v>0</v>
      </c>
      <c r="H198" s="551">
        <f>SUMIFS(용기수불기초자료!$G$3:$G$4794,용기수불기초자료!$B$3:$B$4794,A198,용기수불기초자료!$C$3:$C$4794,$F$3)</f>
        <v>0</v>
      </c>
      <c r="I198" s="547">
        <f t="shared" si="1877"/>
        <v>0</v>
      </c>
      <c r="J198" s="552">
        <v>0</v>
      </c>
      <c r="K198" s="550">
        <f>SUMIFS(용기수불기초자료!$D$3:$D$4794,용기수불기초자료!$B$3:$B$4794,A198,용기수불기초자료!$C$3:$C$4794,$J$3)</f>
        <v>0</v>
      </c>
      <c r="L198" s="551">
        <f>SUMIFS(용기수불기초자료!$G$3:$G$4794,용기수불기초자료!$B$3:$B$4794,A198,용기수불기초자료!$C$3:$C$4794,$J$3)</f>
        <v>0</v>
      </c>
      <c r="M198" s="548">
        <f t="shared" ref="M198:M205" si="1919">J198+K198-L198</f>
        <v>0</v>
      </c>
      <c r="N198" s="549">
        <v>0</v>
      </c>
      <c r="O198" s="550">
        <f>SUMIFS(용기수불기초자료!$D$3:$D$4794,용기수불기초자료!$B$3:$B$4794,A198,용기수불기초자료!$C$3:$C$4794,$N$3)</f>
        <v>0</v>
      </c>
      <c r="P198" s="551">
        <f>SUMIFS(용기수불기초자료!$G$3:$G$4794,용기수불기초자료!$B$3:$B$4794,A198,용기수불기초자료!$C$3:$C$4794,$N$3)</f>
        <v>0</v>
      </c>
      <c r="Q198" s="547">
        <f t="shared" ref="Q198:Q205" si="1920">N198+O198-P198</f>
        <v>0</v>
      </c>
      <c r="R198" s="552">
        <v>0</v>
      </c>
      <c r="S198" s="551">
        <f>SUMIFS(용기수불기초자료!$D$3:$D$4794,용기수불기초자료!$B$3:$B$4794,A198,용기수불기초자료!$C$3:$C$4794,$R$3)</f>
        <v>0</v>
      </c>
      <c r="T198" s="551">
        <f>SUMIFS(용기수불기초자료!$G$3:$G$4794,용기수불기초자료!$B$3:$B$4794,A198,용기수불기초자료!$C$3:$C$4794,$R$3)</f>
        <v>0</v>
      </c>
      <c r="U198" s="548">
        <f t="shared" ref="U198:U205" si="1921">R198+S198-T198</f>
        <v>0</v>
      </c>
      <c r="V198" s="549">
        <v>0</v>
      </c>
      <c r="W198" s="551">
        <f>SUMIFS(용기수불기초자료!$D$3:$D$4794,용기수불기초자료!$B$3:$B$4794,A198,용기수불기초자료!$C$3:$C$4794,$V$3)</f>
        <v>0</v>
      </c>
      <c r="X198" s="551">
        <f>SUMIFS(용기수불기초자료!$G$3:$G$4794,용기수불기초자료!$B$3:$B$4794,A198,용기수불기초자료!$C$3:$C$4794,$V$3)</f>
        <v>0</v>
      </c>
      <c r="Y198" s="547">
        <f t="shared" ref="Y198:Y205" si="1922">V198+W198-X198</f>
        <v>0</v>
      </c>
      <c r="Z198" s="552">
        <v>0</v>
      </c>
      <c r="AA198" s="551">
        <f>SUMIFS(용기수불기초자료!$D$3:$D$4794,용기수불기초자료!$B$3:$B$4794,A198,용기수불기초자료!$C$3:$C$4794,$Z$3)</f>
        <v>0</v>
      </c>
      <c r="AB198" s="551">
        <f>SUMIFS(용기수불기초자료!$G$3:$G$4794,용기수불기초자료!$B$3:$B$4794,A198,용기수불기초자료!$C$3:$C$4794,$Z$3)</f>
        <v>0</v>
      </c>
      <c r="AC198" s="548">
        <f t="shared" si="1882"/>
        <v>0</v>
      </c>
      <c r="AD198" s="552">
        <v>0</v>
      </c>
      <c r="AE198" s="551">
        <f>SUMIFS(용기수불기초자료!$D$3:$D$4794,용기수불기초자료!$B$3:$B$4794,A198,용기수불기초자료!$C$3:$C$4794,$AD$3)</f>
        <v>0</v>
      </c>
      <c r="AF198" s="551">
        <f>SUMIFS(용기수불기초자료!$G$3:$G$4794,용기수불기초자료!$B$3:$B$4794,A198,용기수불기초자료!$C$3:$C$4794,$AD$3)</f>
        <v>0</v>
      </c>
      <c r="AG198" s="548">
        <f t="shared" si="1883"/>
        <v>0</v>
      </c>
      <c r="AH198" s="630">
        <v>0</v>
      </c>
      <c r="AI198" s="551">
        <f>SUMIFS(용기수불기초자료!$D$3:$D$4794,용기수불기초자료!$B$3:$B$4794,A198,용기수불기초자료!$C$3:$C$4794,$AH$3)</f>
        <v>0</v>
      </c>
      <c r="AJ198" s="551">
        <f>SUMIFS(용기수불기초자료!$G$3:$G$4794,용기수불기초자료!$B$3:$B$4794,A198,용기수불기초자료!$C$3:$C$4794,$AH$3)</f>
        <v>0</v>
      </c>
      <c r="AK198" s="547">
        <f t="shared" ref="AK198:AK212" si="1923">AH198+AI198-AJ198</f>
        <v>0</v>
      </c>
      <c r="AL198" s="552">
        <v>0</v>
      </c>
      <c r="AM198" s="551">
        <f>SUMIFS(용기수불기초자료!$D$3:$D$4794,용기수불기초자료!$B$3:$B$4794,A198,용기수불기초자료!$C$3:$C$4794,$AL$3)</f>
        <v>0</v>
      </c>
      <c r="AN198" s="551">
        <f>SUMIFS(용기수불기초자료!$G$3:$G$4794,용기수불기초자료!$B$3:$B$4794,A198,용기수불기초자료!$C$3:$C$4794,$AL$3)</f>
        <v>0</v>
      </c>
      <c r="AO198" s="548">
        <f t="shared" si="1884"/>
        <v>0</v>
      </c>
      <c r="AP198" s="552">
        <v>0</v>
      </c>
      <c r="AQ198" s="551">
        <f>SUMIFS(용기수불기초자료!$D$3:$D$4794,용기수불기초자료!$B$3:$B$4794,A198,용기수불기초자료!$C$3:$C$4794,$AP$3)</f>
        <v>0</v>
      </c>
      <c r="AR198" s="551">
        <f>SUMIFS(용기수불기초자료!$G$3:$G$4794,용기수불기초자료!$B$3:$B$4794,A198,용기수불기초자료!$C$3:$C$4794,$AP$3)</f>
        <v>0</v>
      </c>
      <c r="AS198" s="548">
        <f t="shared" si="1885"/>
        <v>0</v>
      </c>
      <c r="AT198" s="631">
        <v>0</v>
      </c>
      <c r="AU198" s="551">
        <f>SUMIFS(용기수불기초자료!$D$3:$D$4794,용기수불기초자료!$B$3:$B$4794,A198,용기수불기초자료!$C$3:$C$4794,$AT$3)</f>
        <v>0</v>
      </c>
      <c r="AV198" s="551">
        <f>SUMIFS(용기수불기초자료!$G$3:$G$4794,용기수불기초자료!$B$3:$B$4794,A198,용기수불기초자료!$C$3:$C$4794,$AT$3)</f>
        <v>0</v>
      </c>
      <c r="AW198" s="548">
        <f t="shared" si="1886"/>
        <v>0</v>
      </c>
      <c r="AX198" s="549">
        <v>0</v>
      </c>
      <c r="AY198" s="550">
        <f>SUMIFS(용기수불기초자료!$D$3:$D$4794,용기수불기초자료!$B$3:$B$4794,A198,용기수불기초자료!$C$3:$C$4794,$AX$3)</f>
        <v>0</v>
      </c>
      <c r="AZ198" s="551">
        <f>SUMIFS(용기수불기초자료!$G$3:$G$4794,용기수불기초자료!$B$3:$B$4794,A198,용기수불기초자료!$C$3:$C$4794,$AX$3)</f>
        <v>0</v>
      </c>
      <c r="BA198" s="547">
        <f t="shared" ref="BA198:BA212" si="1924">AX198+AY198-AZ198</f>
        <v>0</v>
      </c>
      <c r="BB198" s="552">
        <v>0</v>
      </c>
      <c r="BC198" s="550">
        <f>SUMIFS(용기수불기초자료!$D$3:$D$4794,용기수불기초자료!$B$3:$B$4794,A198,용기수불기초자료!$C$3:$C$4794,$BB$3)</f>
        <v>0</v>
      </c>
      <c r="BD198" s="551">
        <f>SUMIFS(용기수불기초자료!$G$3:$G$4794,용기수불기초자료!$B$3:$B$4794,A198,용기수불기초자료!$C$3:$C$4794,$BB$3)</f>
        <v>0</v>
      </c>
      <c r="BE198" s="548">
        <f t="shared" ref="BE198:BE205" si="1925">BB198+BC198-BD198</f>
        <v>0</v>
      </c>
      <c r="BF198" s="549">
        <v>0</v>
      </c>
      <c r="BG198" s="550">
        <f>SUMIFS(용기수불기초자료!$D$3:$D$4794,용기수불기초자료!$B$3:$B$4794,A198,용기수불기초자료!$C$3:$C$4794,$BF$3)</f>
        <v>0</v>
      </c>
      <c r="BH198" s="551">
        <f>SUMIFS(용기수불기초자료!$G$3:$G$4794,용기수불기초자료!$B$3:$B$4794,A198,용기수불기초자료!$C$3:$C$4794,$BF$3)</f>
        <v>0</v>
      </c>
      <c r="BI198" s="547">
        <f t="shared" ref="BI198:BI205" si="1926">BF198+BG198-BH198</f>
        <v>0</v>
      </c>
      <c r="BJ198" s="552">
        <v>0</v>
      </c>
      <c r="BK198" s="550">
        <f>SUMIFS(용기수불기초자료!$D$3:$D$4794,용기수불기초자료!$B$3:$B$4794,A198,용기수불기초자료!$C$3:$C$4794,$BJ$3)</f>
        <v>0</v>
      </c>
      <c r="BL198" s="551">
        <f>SUMIFS(용기수불기초자료!$G$3:$G$4794,용기수불기초자료!$B$3:$B$4794,A198,용기수불기초자료!$C$3:$C$4794,$BJ$3)</f>
        <v>0</v>
      </c>
      <c r="BM198" s="548">
        <f t="shared" ref="BM198:BM205" si="1927">BJ198+BK198-BL198</f>
        <v>0</v>
      </c>
      <c r="BN198" s="552">
        <v>0</v>
      </c>
      <c r="BO198" s="550">
        <f>SUMIFS(용기수불기초자료!$D$3:$D$4794,용기수불기초자료!$B$3:$B$4794,A198,용기수불기초자료!$C$3:$C$4794,$BN$3)</f>
        <v>0</v>
      </c>
      <c r="BP198" s="551">
        <f>SUMIFS(용기수불기초자료!$G$3:$G$4794,용기수불기초자료!$B$3:$B$4794,A198,용기수불기초자료!$C$3:$C$4794,$BN$3)</f>
        <v>0</v>
      </c>
      <c r="BQ198" s="548">
        <f t="shared" ref="BQ198:BQ205" si="1928">BN198+BO198-BP198</f>
        <v>0</v>
      </c>
      <c r="BR198" s="552">
        <v>0</v>
      </c>
      <c r="BS198" s="550">
        <f>SUMIFS(용기수불기초자료!$D$3:$D$4794,용기수불기초자료!$B$3:$B$4794,A198,용기수불기초자료!$C$3:$C$4794,$BR$3)</f>
        <v>0</v>
      </c>
      <c r="BT198" s="551">
        <f>SUMIFS(용기수불기초자료!$G$3:$G$4794,용기수불기초자료!$B$3:$B$4794,A198,용기수불기초자료!$C$3:$C$4794,$BR$3)</f>
        <v>0</v>
      </c>
      <c r="BU198" s="548">
        <f t="shared" ref="BU198:BU205" si="1929">BR198+BS198-BT198</f>
        <v>0</v>
      </c>
      <c r="BV198" s="549">
        <v>0</v>
      </c>
      <c r="BW198" s="550">
        <f>SUMIFS(용기수불기초자료!$D$3:$D$4794,용기수불기초자료!$B$3:$B$4794,A198,용기수불기초자료!$C$3:$C$4794,$BV$3)</f>
        <v>0</v>
      </c>
      <c r="BX198" s="551">
        <f>SUMIFS(용기수불기초자료!$G$3:$G$4794,용기수불기초자료!$B$3:$B$4794,A198,용기수불기초자료!$C$3:$C$4794,$BV$3)</f>
        <v>0</v>
      </c>
      <c r="BY198" s="547">
        <f t="shared" ref="BY198:BY205" si="1930">BV198+BW198-BX198</f>
        <v>0</v>
      </c>
      <c r="BZ198" s="552">
        <v>0</v>
      </c>
      <c r="CA198" s="550">
        <f>SUMIFS(용기수불기초자료!$D$3:$D$4794,용기수불기초자료!$B$3:$B$4794,A198,용기수불기초자료!$C$3:$C$4794,$BZ$3)</f>
        <v>0</v>
      </c>
      <c r="CB198" s="551">
        <f>SUMIFS(용기수불기초자료!$G$3:$G$4794,용기수불기초자료!$B$3:$B$4794,A198,용기수불기초자료!$C$3:$C$4794,$BZ$3)</f>
        <v>0</v>
      </c>
      <c r="CC198" s="548">
        <f t="shared" ref="CC198:CC205" si="1931">BZ198+CA198-CB198</f>
        <v>0</v>
      </c>
      <c r="CD198" s="552">
        <v>0</v>
      </c>
      <c r="CE198" s="550">
        <f>SUMIFS(용기수불기초자료!$D$3:$D$4794,용기수불기초자료!$B$3:$B$4794,A198,용기수불기초자료!$C$3:$C$4794,$CD$3)</f>
        <v>0</v>
      </c>
      <c r="CF198" s="551">
        <f>SUMIFS(용기수불기초자료!$G$3:$G$4794,용기수불기초자료!$B$3:$B$4794,A198,용기수불기초자료!$C$3:$C$4794,$CD$3)</f>
        <v>0</v>
      </c>
      <c r="CG198" s="548">
        <f t="shared" ref="CG198:CG205" si="1932">CD198+CE198-CF198</f>
        <v>0</v>
      </c>
      <c r="CH198" s="552">
        <v>0</v>
      </c>
      <c r="CI198" s="550">
        <f>SUMIFS(용기수불기초자료!$D$3:$D$4794,용기수불기초자료!$B$3:$B$4794,A198,용기수불기초자료!$C$3:$C$4794,$CH$3)</f>
        <v>0</v>
      </c>
      <c r="CJ198" s="551">
        <f>SUMIFS(용기수불기초자료!$G$3:$G$4794,용기수불기초자료!$B$3:$B$4794,A198,용기수불기초자료!$C$3:$C$4794,$CH$3)</f>
        <v>0</v>
      </c>
      <c r="CK198" s="548">
        <f t="shared" ref="CK198:CK205" si="1933">CH198+CI198-CJ198</f>
        <v>0</v>
      </c>
      <c r="CL198" s="549">
        <v>0</v>
      </c>
      <c r="CM198" s="550">
        <f>SUMIFS(용기수불기초자료!$D$3:$D$4794,용기수불기초자료!$B$3:$B$4794,A198,용기수불기초자료!$C$3:$C$4794,$CL$3)</f>
        <v>0</v>
      </c>
      <c r="CN198" s="551">
        <f>SUMIFS(용기수불기초자료!$G$3:$G$4794,용기수불기초자료!$B$3:$B$4794,A198,용기수불기초자료!$C$3:$C$4794,$CL$3)</f>
        <v>0</v>
      </c>
      <c r="CO198" s="547">
        <f t="shared" ref="CO198:CO205" si="1934">CL198+CM198-CN198</f>
        <v>0</v>
      </c>
      <c r="CP198" s="552">
        <v>0</v>
      </c>
      <c r="CQ198" s="550">
        <f>SUMIFS(용기수불기초자료!$D$3:$D$4794,용기수불기초자료!$B$3:$B$4794,A198,용기수불기초자료!$C$3:$C$4794,$CP$3)</f>
        <v>0</v>
      </c>
      <c r="CR198" s="551">
        <f>SUMIFS(용기수불기초자료!$G$3:$G$4794,용기수불기초자료!$B$3:$B$4794,A198,용기수불기초자료!$C$3:$C$4794,$CP$3)</f>
        <v>0</v>
      </c>
      <c r="CS198" s="548">
        <f t="shared" ref="CS198:CS205" si="1935">CP198+CQ198-CR198</f>
        <v>0</v>
      </c>
      <c r="CT198" s="549">
        <v>0</v>
      </c>
      <c r="CU198" s="550">
        <f>SUMIFS(용기수불기초자료!$D$3:$D$4794,용기수불기초자료!$B$3:$B$4794,A198,용기수불기초자료!$C$3:$C$4794,$CT$3)</f>
        <v>0</v>
      </c>
      <c r="CV198" s="551">
        <f>SUMIFS(용기수불기초자료!$G$3:$G$4794,용기수불기초자료!$B$3:$B$4794,A198,용기수불기초자료!$C$3:$C$4794,$CT$3)</f>
        <v>0</v>
      </c>
      <c r="CW198" s="547">
        <f t="shared" ref="CW198:CW205" si="1936">CT198+CU198-CV198</f>
        <v>0</v>
      </c>
      <c r="CX198" s="552">
        <v>0</v>
      </c>
      <c r="CY198" s="550">
        <f>SUMIFS(용기수불기초자료!$D$3:$D$4794,용기수불기초자료!$B$3:$B$4794,A198,용기수불기초자료!$C$3:$C$4794,$CX$3)</f>
        <v>0</v>
      </c>
      <c r="CZ198" s="551">
        <f>SUMIFS(용기수불기초자료!$G$3:$G$4794,용기수불기초자료!$B$3:$B$4794,A198,용기수불기초자료!$C$3:$C$4794,$CX$3)</f>
        <v>0</v>
      </c>
      <c r="DA198" s="548">
        <f t="shared" ref="DA198:DA205" si="1937">CX198+CY198-CZ198</f>
        <v>0</v>
      </c>
      <c r="DB198" s="549">
        <v>0</v>
      </c>
      <c r="DC198" s="550">
        <f>SUMIFS(용기수불기초자료!$D$3:$D$4794,용기수불기초자료!$B$3:$B$4794,A198,용기수불기초자료!$C$3:$C$4794,$DB$3)</f>
        <v>0</v>
      </c>
      <c r="DD198" s="551">
        <f>SUMIFS(용기수불기초자료!$G$3:$G$4794,용기수불기초자료!$B$3:$B$4794,A198,용기수불기초자료!$C$3:$C$4794,$DB$3)</f>
        <v>0</v>
      </c>
      <c r="DE198" s="547">
        <f t="shared" ref="DE198:DE205" si="1938">DB198+DC198-DD198</f>
        <v>0</v>
      </c>
      <c r="DF198" s="552">
        <v>0</v>
      </c>
      <c r="DG198" s="550">
        <f>SUMIFS(용기수불기초자료!$D$3:$D$4794,용기수불기초자료!$B$3:$B$4794,A198,용기수불기초자료!$C$3:$C$4794,$DF$3)</f>
        <v>0</v>
      </c>
      <c r="DH198" s="551">
        <f>SUMIFS(용기수불기초자료!$G$3:$G$4794,용기수불기초자료!$B$3:$B$4794,A198,용기수불기초자료!$C$3:$C$4794,$DF$3)</f>
        <v>0</v>
      </c>
      <c r="DI198" s="548">
        <f t="shared" ref="DI198:DI205" si="1939">DF198+DG198-DH198</f>
        <v>0</v>
      </c>
      <c r="DJ198" s="552">
        <v>0</v>
      </c>
      <c r="DK198" s="550">
        <f>SUMIFS(용기수불기초자료!$D$3:$D$4794,용기수불기초자료!$B$3:$B$4794,A198,용기수불기초자료!$C$3:$C$4794,$DJ$3)</f>
        <v>0</v>
      </c>
      <c r="DL198" s="551">
        <f>SUMIFS(용기수불기초자료!$G$3:$G$4794,용기수불기초자료!$B$3:$B$4794,A198,용기수불기초자료!$C$3:$C$4794,$DJ$3)</f>
        <v>0</v>
      </c>
      <c r="DM198" s="548">
        <f t="shared" ref="DM198:DM205" si="1940">DJ198+DK198-DL198</f>
        <v>0</v>
      </c>
      <c r="DN198" s="552">
        <v>0</v>
      </c>
      <c r="DO198" s="550">
        <f>SUMIFS(용기수불기초자료!$D$3:$D$4794,용기수불기초자료!$B$3:$B$4794,A198,용기수불기초자료!$C$3:$C$4794,$DN$3)</f>
        <v>0</v>
      </c>
      <c r="DP198" s="551">
        <f>SUMIFS(용기수불기초자료!$G$3:$G$4794,용기수불기초자료!$B$3:$B$4794,A198,용기수불기초자료!$C$3:$C$4794,$DN$3)</f>
        <v>0</v>
      </c>
      <c r="DQ198" s="554">
        <f t="shared" ref="DQ198:DQ205" si="1941">DN198+DO198-DP198</f>
        <v>0</v>
      </c>
      <c r="DR198" s="549">
        <v>0</v>
      </c>
      <c r="DS198" s="550">
        <f>SUMIFS(용기수불기초자료!$D$3:$D$4794,용기수불기초자료!$B$3:$B$4794,A198,용기수불기초자료!$C$3:$C$4794,$DR$3)</f>
        <v>0</v>
      </c>
      <c r="DT198" s="551">
        <f>SUMIFS(용기수불기초자료!$G$3:$G$4794,용기수불기초자료!$B$3:$B$4794,A198,용기수불기초자료!$C$3:$C$4794,$DR$3)</f>
        <v>0</v>
      </c>
      <c r="DU198" s="547">
        <f t="shared" si="1905"/>
        <v>0</v>
      </c>
      <c r="DV198" s="552">
        <v>0</v>
      </c>
      <c r="DW198" s="550">
        <f>SUMIFS(용기수불기초자료!$D$3:$D$4794,용기수불기초자료!$B$3:$B$4794,A198,용기수불기초자료!$C$3:$C$4794,$DV$3)</f>
        <v>0</v>
      </c>
      <c r="DX198" s="551">
        <f>SUMIFS(용기수불기초자료!$G$3:$G$4794,용기수불기초자료!$B$3:$B$4794,A198,용기수불기초자료!$C$3:$C$4794,$DV$3)</f>
        <v>0</v>
      </c>
      <c r="DY198" s="548">
        <f t="shared" ref="DY198:DY212" si="1942">DV198+DW198-DX198</f>
        <v>0</v>
      </c>
      <c r="DZ198" s="549">
        <v>0</v>
      </c>
      <c r="EA198" s="550">
        <f>SUMIFS(용기수불기초자료!$D$3:$D$4794,용기수불기초자료!$B$3:$B$4794,A198,용기수불기초자료!$C$3:$C$4794,$DZ$3)</f>
        <v>0</v>
      </c>
      <c r="EB198" s="551">
        <f>SUMIFS(용기수불기초자료!$G$3:$G$4794,용기수불기초자료!$B$3:$B$4794,A198,용기수불기초자료!$C$3:$C$4794,$DZ$3)</f>
        <v>0</v>
      </c>
      <c r="EC198" s="547">
        <f t="shared" ref="EC198:EC205" si="1943">DZ198+EA198-EB198</f>
        <v>0</v>
      </c>
      <c r="ED198" s="552">
        <v>0</v>
      </c>
      <c r="EE198" s="550">
        <f>SUMIFS(용기수불기초자료!$D$3:$D$4794,용기수불기초자료!$B$3:$B$4794,A198,용기수불기초자료!$C$3:$C$4794,$ED$3)</f>
        <v>0</v>
      </c>
      <c r="EF198" s="551">
        <f>SUMIFS(용기수불기초자료!$G$3:$G$4794,용기수불기초자료!$B$3:$B$4794,A198,용기수불기초자료!$C$3:$C$4794,$ED$3)</f>
        <v>0</v>
      </c>
      <c r="EG198" s="548">
        <f t="shared" ref="EG198:EG205" si="1944">ED198+EE198-EF198</f>
        <v>0</v>
      </c>
      <c r="EH198" s="552">
        <v>0</v>
      </c>
      <c r="EI198" s="550">
        <f>SUMIFS(용기수불기초자료!$D$3:$D$4794,용기수불기초자료!$B$3:$B$4794,A198,용기수불기초자료!$C$3:$C$4794,$EH$3)</f>
        <v>0</v>
      </c>
      <c r="EJ198" s="551">
        <f>SUMIFS(용기수불기초자료!$G$3:$G$4794,용기수불기초자료!$B$3:$B$4794,A198,용기수불기초자료!$C$3:$C$4794,$EH$3)</f>
        <v>0</v>
      </c>
      <c r="EK198" s="548">
        <f t="shared" ref="EK198:EK205" si="1945">EH198+EI198-EJ198</f>
        <v>0</v>
      </c>
      <c r="EL198" s="549">
        <v>0</v>
      </c>
      <c r="EM198" s="550">
        <f>SUMIFS(용기수불기초자료!$D$3:$D$4794,용기수불기초자료!$B$3:$B$4794,A198,용기수불기초자료!$C$3:$C$4794,$EL$3)</f>
        <v>0</v>
      </c>
      <c r="EN198" s="551">
        <f>SUMIFS(용기수불기초자료!$G$3:$G$4794,용기수불기초자료!$B$3:$B$4794,A198,용기수불기초자료!$C$3:$C$4794,$EL$3)</f>
        <v>0</v>
      </c>
      <c r="EO198" s="547">
        <f t="shared" ref="EO198:EO205" si="1946">EL198+EM198-EN198</f>
        <v>0</v>
      </c>
      <c r="EP198" s="552">
        <v>0</v>
      </c>
      <c r="EQ198" s="550">
        <f>SUMIFS(용기수불기초자료!$D$3:$D$4794,용기수불기초자료!$B$3:$B$4794,A198,용기수불기초자료!$C$3:$C$4794,$EP$3)</f>
        <v>0</v>
      </c>
      <c r="ER198" s="551">
        <f>SUMIFS(용기수불기초자료!$G$3:$G$4794,용기수불기초자료!$B$3:$B$4794,A198,용기수불기초자료!$C$3:$C$4794,$EP$3)</f>
        <v>0</v>
      </c>
      <c r="ES198" s="548">
        <f t="shared" ref="ES198:ES205" si="1947">EP198+EQ198-ER198</f>
        <v>0</v>
      </c>
      <c r="ET198" s="552">
        <v>0</v>
      </c>
      <c r="EU198" s="550">
        <f>SUMIFS(용기수불기초자료!$D$3:$D$4794,용기수불기초자료!$B$3:$B$4794,A198,용기수불기초자료!$C$3:$C$4794,$ET$3)</f>
        <v>0</v>
      </c>
      <c r="EV198" s="551">
        <f>SUMIFS(용기수불기초자료!$G$3:$G$4794,용기수불기초자료!$B$3:$B$4794,A198,용기수불기초자료!$C$3:$C$4794,$ET$3)</f>
        <v>0</v>
      </c>
      <c r="EW198" s="548">
        <f t="shared" ref="EW198:EW205" si="1948">ET198+EU198-EV198</f>
        <v>0</v>
      </c>
      <c r="EX198" s="552">
        <v>0</v>
      </c>
      <c r="EY198" s="550">
        <f>SUMIFS(용기수불기초자료!$D$3:$D$4794,용기수불기초자료!$B$3:$B$4794,A198,용기수불기초자료!$C$3:$C$4794,$EX$3)</f>
        <v>0</v>
      </c>
      <c r="EZ198" s="551">
        <f>SUMIFS(용기수불기초자료!$G$3:$G$4794,용기수불기초자료!$B$3:$B$4794,A198,용기수불기초자료!$C$3:$C$4794,$EX$3)</f>
        <v>0</v>
      </c>
      <c r="FA198" s="554">
        <f t="shared" ref="FA198:FA212" si="1949">EX198+EY198-EZ198</f>
        <v>0</v>
      </c>
      <c r="FB198" s="552">
        <v>0</v>
      </c>
      <c r="FC198" s="555">
        <f>SUMIFS(용기수불기초자료!$D$3:$D$4794,용기수불기초자료!$B$3:$B$4794,A198,용기수불기초자료!$C$3:$C$4794,$FB$3)</f>
        <v>0</v>
      </c>
      <c r="FD198" s="555">
        <f>SUMIFS(용기수불기초자료!$G$3:$G$4794,용기수불기초자료!$B$3:$B$4794,A198,용기수불기초자료!$C$3:$C$4794,$FB$3)</f>
        <v>0</v>
      </c>
      <c r="FE198" s="554">
        <f t="shared" ref="FE198:FE205" si="1950">FB198+FC198-FD198</f>
        <v>0</v>
      </c>
      <c r="FF198" s="552">
        <v>0</v>
      </c>
      <c r="FG198" s="555">
        <f>SUMIFS(용기수불기초자료!$D$3:$D$4794,용기수불기초자료!$B$3:$B$4794,A198,용기수불기초자료!$C$3:$C$4794,$FF$3)</f>
        <v>0</v>
      </c>
      <c r="FH198" s="555">
        <f>SUMIFS(용기수불기초자료!$G$3:$G$4794,용기수불기초자료!$B$3:$B$4794,A198,용기수불기초자료!$C$3:$C$4794,$FF$3)</f>
        <v>0</v>
      </c>
      <c r="FI198" s="554">
        <f t="shared" ref="FI198:FI205" si="1951">FF198+FG198-FH198</f>
        <v>0</v>
      </c>
      <c r="FJ198" s="552">
        <v>0</v>
      </c>
      <c r="FK198" s="555">
        <f>SUMIFS(용기수불기초자료!$D$3:$D$4794,용기수불기초자료!$B$3:$B$4794,$A198,용기수불기초자료!$C$3:$C$4794,$FJ$3)</f>
        <v>0</v>
      </c>
      <c r="FL198" s="555">
        <f>SUMIFS(용기수불기초자료!$G$3:$G$4794,용기수불기초자료!$B$3:$B$4794,$A198,용기수불기초자료!$C$3:$C$4794,$FJ$3)</f>
        <v>0</v>
      </c>
      <c r="FM198" s="554">
        <f t="shared" ref="FM198:FM205" si="1952">FJ198+FK198-FL198</f>
        <v>0</v>
      </c>
      <c r="FN198" s="552">
        <v>0</v>
      </c>
      <c r="FO198" s="555">
        <f>SUMIFS(용기수불기초자료!$D$3:$D$4794,용기수불기초자료!$B$3:$B$4794,$A198,용기수불기초자료!$C$3:$C$4794,$FN$3)</f>
        <v>0</v>
      </c>
      <c r="FP198" s="555">
        <f>SUMIFS(용기수불기초자료!$G$3:$G$4794,용기수불기초자료!$B$3:$B$4794,$A198,용기수불기초자료!$C$3:$C$4794,$FN$3)</f>
        <v>0</v>
      </c>
      <c r="FQ198" s="554">
        <f t="shared" ref="FQ198:FQ205" si="1953">FN198+FO198-FP198</f>
        <v>0</v>
      </c>
      <c r="FR198" s="558">
        <v>0</v>
      </c>
      <c r="FS198" s="582">
        <f>SUMIF(기화기수불!$B$4:$B$628,A198,기화기수불!$D$4:$D$628)</f>
        <v>0</v>
      </c>
      <c r="FT198" s="582">
        <f>SUMIF(기화기수불!$B$4:$B$628,A198,기화기수불!$C$4:$C$628)</f>
        <v>0</v>
      </c>
      <c r="FU198" s="559">
        <f t="shared" si="1918"/>
        <v>0</v>
      </c>
    </row>
    <row r="199" spans="1:179" ht="15.75" customHeight="1" x14ac:dyDescent="0.3">
      <c r="A199" s="945" t="s">
        <v>1276</v>
      </c>
      <c r="B199" s="546">
        <f t="shared" si="1787"/>
        <v>2</v>
      </c>
      <c r="C199" s="547">
        <f t="shared" si="1788"/>
        <v>0</v>
      </c>
      <c r="D199" s="547">
        <f t="shared" si="1789"/>
        <v>0</v>
      </c>
      <c r="E199" s="548">
        <f t="shared" si="1790"/>
        <v>2</v>
      </c>
      <c r="F199" s="549">
        <v>-1</v>
      </c>
      <c r="G199" s="550">
        <f>SUMIFS(용기수불기초자료!$D$3:$D$4794,용기수불기초자료!$B$3:$B$4794,A199,용기수불기초자료!$C$3:$C$4794,$F$3)</f>
        <v>0</v>
      </c>
      <c r="H199" s="551">
        <f>SUMIFS(용기수불기초자료!$G$3:$G$4794,용기수불기초자료!$B$3:$B$4794,A199,용기수불기초자료!$C$3:$C$4794,$F$3)</f>
        <v>0</v>
      </c>
      <c r="I199" s="547">
        <f t="shared" si="1877"/>
        <v>-1</v>
      </c>
      <c r="J199" s="552">
        <v>0</v>
      </c>
      <c r="K199" s="550">
        <f>SUMIFS(용기수불기초자료!$D$3:$D$4794,용기수불기초자료!$B$3:$B$4794,A199,용기수불기초자료!$C$3:$C$4794,$J$3)</f>
        <v>0</v>
      </c>
      <c r="L199" s="551">
        <f>SUMIFS(용기수불기초자료!$G$3:$G$4794,용기수불기초자료!$B$3:$B$4794,A199,용기수불기초자료!$C$3:$C$4794,$J$3)</f>
        <v>0</v>
      </c>
      <c r="M199" s="548">
        <f t="shared" si="1919"/>
        <v>0</v>
      </c>
      <c r="N199" s="549">
        <v>0</v>
      </c>
      <c r="O199" s="550">
        <f>SUMIFS(용기수불기초자료!$D$3:$D$4794,용기수불기초자료!$B$3:$B$4794,A199,용기수불기초자료!$C$3:$C$4794,$N$3)</f>
        <v>0</v>
      </c>
      <c r="P199" s="551">
        <f>SUMIFS(용기수불기초자료!$G$3:$G$4794,용기수불기초자료!$B$3:$B$4794,A199,용기수불기초자료!$C$3:$C$4794,$N$3)</f>
        <v>0</v>
      </c>
      <c r="Q199" s="547">
        <f t="shared" si="1920"/>
        <v>0</v>
      </c>
      <c r="R199" s="552">
        <v>0</v>
      </c>
      <c r="S199" s="551">
        <f>SUMIFS(용기수불기초자료!$D$3:$D$4794,용기수불기초자료!$B$3:$B$4794,A199,용기수불기초자료!$C$3:$C$4794,$R$3)</f>
        <v>0</v>
      </c>
      <c r="T199" s="551">
        <f>SUMIFS(용기수불기초자료!$G$3:$G$4794,용기수불기초자료!$B$3:$B$4794,A199,용기수불기초자료!$C$3:$C$4794,$R$3)</f>
        <v>0</v>
      </c>
      <c r="U199" s="548">
        <f t="shared" si="1921"/>
        <v>0</v>
      </c>
      <c r="V199" s="549">
        <v>0</v>
      </c>
      <c r="W199" s="551">
        <f>SUMIFS(용기수불기초자료!$D$3:$D$4794,용기수불기초자료!$B$3:$B$4794,A199,용기수불기초자료!$C$3:$C$4794,$V$3)</f>
        <v>0</v>
      </c>
      <c r="X199" s="551">
        <f>SUMIFS(용기수불기초자료!$G$3:$G$4794,용기수불기초자료!$B$3:$B$4794,A199,용기수불기초자료!$C$3:$C$4794,$V$3)</f>
        <v>0</v>
      </c>
      <c r="Y199" s="547">
        <f t="shared" si="1922"/>
        <v>0</v>
      </c>
      <c r="Z199" s="552">
        <v>0</v>
      </c>
      <c r="AA199" s="551">
        <f>SUMIFS(용기수불기초자료!$D$3:$D$4794,용기수불기초자료!$B$3:$B$4794,A199,용기수불기초자료!$C$3:$C$4794,$Z$3)</f>
        <v>0</v>
      </c>
      <c r="AB199" s="551">
        <f>SUMIFS(용기수불기초자료!$G$3:$G$4794,용기수불기초자료!$B$3:$B$4794,A199,용기수불기초자료!$C$3:$C$4794,$Z$3)</f>
        <v>0</v>
      </c>
      <c r="AC199" s="548">
        <f t="shared" si="1882"/>
        <v>0</v>
      </c>
      <c r="AD199" s="552">
        <v>0</v>
      </c>
      <c r="AE199" s="551">
        <f>SUMIFS(용기수불기초자료!$D$3:$D$4794,용기수불기초자료!$B$3:$B$4794,A199,용기수불기초자료!$C$3:$C$4794,$AD$3)</f>
        <v>0</v>
      </c>
      <c r="AF199" s="551">
        <f>SUMIFS(용기수불기초자료!$G$3:$G$4794,용기수불기초자료!$B$3:$B$4794,A199,용기수불기초자료!$C$3:$C$4794,$AD$3)</f>
        <v>0</v>
      </c>
      <c r="AG199" s="548">
        <f t="shared" si="1883"/>
        <v>0</v>
      </c>
      <c r="AH199" s="549">
        <v>2</v>
      </c>
      <c r="AI199" s="551">
        <f>SUMIFS(용기수불기초자료!$D$3:$D$4794,용기수불기초자료!$B$3:$B$4794,A199,용기수불기초자료!$C$3:$C$4794,$AH$3)</f>
        <v>0</v>
      </c>
      <c r="AJ199" s="551">
        <f>SUMIFS(용기수불기초자료!$G$3:$G$4794,용기수불기초자료!$B$3:$B$4794,A199,용기수불기초자료!$C$3:$C$4794,$AH$3)</f>
        <v>0</v>
      </c>
      <c r="AK199" s="547">
        <f t="shared" si="1923"/>
        <v>2</v>
      </c>
      <c r="AL199" s="552">
        <v>0</v>
      </c>
      <c r="AM199" s="551">
        <f>SUMIFS(용기수불기초자료!$D$3:$D$4794,용기수불기초자료!$B$3:$B$4794,A199,용기수불기초자료!$C$3:$C$4794,$AL$3)</f>
        <v>0</v>
      </c>
      <c r="AN199" s="551">
        <f>SUMIFS(용기수불기초자료!$G$3:$G$4794,용기수불기초자료!$B$3:$B$4794,A199,용기수불기초자료!$C$3:$C$4794,$AL$3)</f>
        <v>0</v>
      </c>
      <c r="AO199" s="548">
        <f t="shared" si="1884"/>
        <v>0</v>
      </c>
      <c r="AP199" s="552">
        <v>0</v>
      </c>
      <c r="AQ199" s="551">
        <f>SUMIFS(용기수불기초자료!$D$3:$D$4794,용기수불기초자료!$B$3:$B$4794,A199,용기수불기초자료!$C$3:$C$4794,$AP$3)</f>
        <v>0</v>
      </c>
      <c r="AR199" s="551">
        <f>SUMIFS(용기수불기초자료!$G$3:$G$4794,용기수불기초자료!$B$3:$B$4794,A199,용기수불기초자료!$C$3:$C$4794,$AP$3)</f>
        <v>0</v>
      </c>
      <c r="AS199" s="548">
        <f t="shared" si="1885"/>
        <v>0</v>
      </c>
      <c r="AT199" s="552">
        <v>1</v>
      </c>
      <c r="AU199" s="551">
        <f>SUMIFS(용기수불기초자료!$D$3:$D$4794,용기수불기초자료!$B$3:$B$4794,A199,용기수불기초자료!$C$3:$C$4794,$AT$3)</f>
        <v>0</v>
      </c>
      <c r="AV199" s="551">
        <f>SUMIFS(용기수불기초자료!$G$3:$G$4794,용기수불기초자료!$B$3:$B$4794,A199,용기수불기초자료!$C$3:$C$4794,$AT$3)</f>
        <v>0</v>
      </c>
      <c r="AW199" s="548">
        <f t="shared" si="1886"/>
        <v>1</v>
      </c>
      <c r="AX199" s="549">
        <v>0</v>
      </c>
      <c r="AY199" s="550">
        <f>SUMIFS(용기수불기초자료!$D$3:$D$4794,용기수불기초자료!$B$3:$B$4794,A199,용기수불기초자료!$C$3:$C$4794,$AX$3)</f>
        <v>0</v>
      </c>
      <c r="AZ199" s="551">
        <f>SUMIFS(용기수불기초자료!$G$3:$G$4794,용기수불기초자료!$B$3:$B$4794,A199,용기수불기초자료!$C$3:$C$4794,$AX$3)</f>
        <v>0</v>
      </c>
      <c r="BA199" s="547">
        <f t="shared" si="1924"/>
        <v>0</v>
      </c>
      <c r="BB199" s="552">
        <v>0</v>
      </c>
      <c r="BC199" s="550">
        <f>SUMIFS(용기수불기초자료!$D$3:$D$4794,용기수불기초자료!$B$3:$B$4794,A199,용기수불기초자료!$C$3:$C$4794,$BB$3)</f>
        <v>0</v>
      </c>
      <c r="BD199" s="551">
        <f>SUMIFS(용기수불기초자료!$G$3:$G$4794,용기수불기초자료!$B$3:$B$4794,A199,용기수불기초자료!$C$3:$C$4794,$BB$3)</f>
        <v>0</v>
      </c>
      <c r="BE199" s="548">
        <f t="shared" si="1925"/>
        <v>0</v>
      </c>
      <c r="BF199" s="549">
        <v>0</v>
      </c>
      <c r="BG199" s="550">
        <f>SUMIFS(용기수불기초자료!$D$3:$D$4794,용기수불기초자료!$B$3:$B$4794,A199,용기수불기초자료!$C$3:$C$4794,$BF$3)</f>
        <v>0</v>
      </c>
      <c r="BH199" s="551">
        <f>SUMIFS(용기수불기초자료!$G$3:$G$4794,용기수불기초자료!$B$3:$B$4794,A199,용기수불기초자료!$C$3:$C$4794,$BF$3)</f>
        <v>0</v>
      </c>
      <c r="BI199" s="547">
        <f t="shared" si="1926"/>
        <v>0</v>
      </c>
      <c r="BJ199" s="552">
        <v>0</v>
      </c>
      <c r="BK199" s="550">
        <f>SUMIFS(용기수불기초자료!$D$3:$D$4794,용기수불기초자료!$B$3:$B$4794,A199,용기수불기초자료!$C$3:$C$4794,$BJ$3)</f>
        <v>0</v>
      </c>
      <c r="BL199" s="551">
        <f>SUMIFS(용기수불기초자료!$G$3:$G$4794,용기수불기초자료!$B$3:$B$4794,A199,용기수불기초자료!$C$3:$C$4794,$BJ$3)</f>
        <v>0</v>
      </c>
      <c r="BM199" s="548">
        <f t="shared" si="1927"/>
        <v>0</v>
      </c>
      <c r="BN199" s="552">
        <v>0</v>
      </c>
      <c r="BO199" s="550">
        <f>SUMIFS(용기수불기초자료!$D$3:$D$4794,용기수불기초자료!$B$3:$B$4794,A199,용기수불기초자료!$C$3:$C$4794,$BN$3)</f>
        <v>0</v>
      </c>
      <c r="BP199" s="551">
        <f>SUMIFS(용기수불기초자료!$G$3:$G$4794,용기수불기초자료!$B$3:$B$4794,A199,용기수불기초자료!$C$3:$C$4794,$BN$3)</f>
        <v>0</v>
      </c>
      <c r="BQ199" s="548">
        <f t="shared" si="1928"/>
        <v>0</v>
      </c>
      <c r="BR199" s="552">
        <v>0</v>
      </c>
      <c r="BS199" s="550">
        <f>SUMIFS(용기수불기초자료!$D$3:$D$4794,용기수불기초자료!$B$3:$B$4794,A199,용기수불기초자료!$C$3:$C$4794,$BR$3)</f>
        <v>0</v>
      </c>
      <c r="BT199" s="551">
        <f>SUMIFS(용기수불기초자료!$G$3:$G$4794,용기수불기초자료!$B$3:$B$4794,A199,용기수불기초자료!$C$3:$C$4794,$BR$3)</f>
        <v>0</v>
      </c>
      <c r="BU199" s="548">
        <f t="shared" si="1929"/>
        <v>0</v>
      </c>
      <c r="BV199" s="549">
        <v>0</v>
      </c>
      <c r="BW199" s="550">
        <f>SUMIFS(용기수불기초자료!$D$3:$D$4794,용기수불기초자료!$B$3:$B$4794,A199,용기수불기초자료!$C$3:$C$4794,$BV$3)</f>
        <v>0</v>
      </c>
      <c r="BX199" s="551">
        <f>SUMIFS(용기수불기초자료!$G$3:$G$4794,용기수불기초자료!$B$3:$B$4794,A199,용기수불기초자료!$C$3:$C$4794,$BV$3)</f>
        <v>0</v>
      </c>
      <c r="BY199" s="547">
        <f t="shared" si="1930"/>
        <v>0</v>
      </c>
      <c r="BZ199" s="552">
        <v>0</v>
      </c>
      <c r="CA199" s="550">
        <f>SUMIFS(용기수불기초자료!$D$3:$D$4794,용기수불기초자료!$B$3:$B$4794,A199,용기수불기초자료!$C$3:$C$4794,$BZ$3)</f>
        <v>0</v>
      </c>
      <c r="CB199" s="551">
        <f>SUMIFS(용기수불기초자료!$G$3:$G$4794,용기수불기초자료!$B$3:$B$4794,A199,용기수불기초자료!$C$3:$C$4794,$BZ$3)</f>
        <v>0</v>
      </c>
      <c r="CC199" s="548">
        <f t="shared" si="1931"/>
        <v>0</v>
      </c>
      <c r="CD199" s="552">
        <v>0</v>
      </c>
      <c r="CE199" s="550">
        <f>SUMIFS(용기수불기초자료!$D$3:$D$4794,용기수불기초자료!$B$3:$B$4794,A199,용기수불기초자료!$C$3:$C$4794,$CD$3)</f>
        <v>0</v>
      </c>
      <c r="CF199" s="551">
        <f>SUMIFS(용기수불기초자료!$G$3:$G$4794,용기수불기초자료!$B$3:$B$4794,A199,용기수불기초자료!$C$3:$C$4794,$CD$3)</f>
        <v>0</v>
      </c>
      <c r="CG199" s="548">
        <f t="shared" si="1932"/>
        <v>0</v>
      </c>
      <c r="CH199" s="552">
        <v>0</v>
      </c>
      <c r="CI199" s="550">
        <f>SUMIFS(용기수불기초자료!$D$3:$D$4794,용기수불기초자료!$B$3:$B$4794,A199,용기수불기초자료!$C$3:$C$4794,$CH$3)</f>
        <v>0</v>
      </c>
      <c r="CJ199" s="551">
        <f>SUMIFS(용기수불기초자료!$G$3:$G$4794,용기수불기초자료!$B$3:$B$4794,A199,용기수불기초자료!$C$3:$C$4794,$CH$3)</f>
        <v>0</v>
      </c>
      <c r="CK199" s="548">
        <f t="shared" si="1933"/>
        <v>0</v>
      </c>
      <c r="CL199" s="549">
        <v>0</v>
      </c>
      <c r="CM199" s="550">
        <f>SUMIFS(용기수불기초자료!$D$3:$D$4794,용기수불기초자료!$B$3:$B$4794,A199,용기수불기초자료!$C$3:$C$4794,$CL$3)</f>
        <v>0</v>
      </c>
      <c r="CN199" s="551">
        <f>SUMIFS(용기수불기초자료!$G$3:$G$4794,용기수불기초자료!$B$3:$B$4794,A199,용기수불기초자료!$C$3:$C$4794,$CL$3)</f>
        <v>0</v>
      </c>
      <c r="CO199" s="547">
        <f t="shared" si="1934"/>
        <v>0</v>
      </c>
      <c r="CP199" s="552">
        <v>0</v>
      </c>
      <c r="CQ199" s="550">
        <f>SUMIFS(용기수불기초자료!$D$3:$D$4794,용기수불기초자료!$B$3:$B$4794,A199,용기수불기초자료!$C$3:$C$4794,$CP$3)</f>
        <v>0</v>
      </c>
      <c r="CR199" s="551">
        <f>SUMIFS(용기수불기초자료!$G$3:$G$4794,용기수불기초자료!$B$3:$B$4794,A199,용기수불기초자료!$C$3:$C$4794,$CP$3)</f>
        <v>0</v>
      </c>
      <c r="CS199" s="548">
        <f t="shared" si="1935"/>
        <v>0</v>
      </c>
      <c r="CT199" s="549">
        <v>0</v>
      </c>
      <c r="CU199" s="550">
        <f>SUMIFS(용기수불기초자료!$D$3:$D$4794,용기수불기초자료!$B$3:$B$4794,A199,용기수불기초자료!$C$3:$C$4794,$CT$3)</f>
        <v>0</v>
      </c>
      <c r="CV199" s="551">
        <f>SUMIFS(용기수불기초자료!$G$3:$G$4794,용기수불기초자료!$B$3:$B$4794,A199,용기수불기초자료!$C$3:$C$4794,$CT$3)</f>
        <v>0</v>
      </c>
      <c r="CW199" s="547">
        <f t="shared" si="1936"/>
        <v>0</v>
      </c>
      <c r="CX199" s="552">
        <v>0</v>
      </c>
      <c r="CY199" s="550">
        <f>SUMIFS(용기수불기초자료!$D$3:$D$4794,용기수불기초자료!$B$3:$B$4794,A199,용기수불기초자료!$C$3:$C$4794,$CX$3)</f>
        <v>0</v>
      </c>
      <c r="CZ199" s="551">
        <f>SUMIFS(용기수불기초자료!$G$3:$G$4794,용기수불기초자료!$B$3:$B$4794,A199,용기수불기초자료!$C$3:$C$4794,$CX$3)</f>
        <v>0</v>
      </c>
      <c r="DA199" s="548">
        <f t="shared" si="1937"/>
        <v>0</v>
      </c>
      <c r="DB199" s="549">
        <v>0</v>
      </c>
      <c r="DC199" s="550">
        <f>SUMIFS(용기수불기초자료!$D$3:$D$4794,용기수불기초자료!$B$3:$B$4794,A199,용기수불기초자료!$C$3:$C$4794,$DB$3)</f>
        <v>0</v>
      </c>
      <c r="DD199" s="551">
        <f>SUMIFS(용기수불기초자료!$G$3:$G$4794,용기수불기초자료!$B$3:$B$4794,A199,용기수불기초자료!$C$3:$C$4794,$DB$3)</f>
        <v>0</v>
      </c>
      <c r="DE199" s="547">
        <f t="shared" si="1938"/>
        <v>0</v>
      </c>
      <c r="DF199" s="552">
        <v>0</v>
      </c>
      <c r="DG199" s="550">
        <f>SUMIFS(용기수불기초자료!$D$3:$D$4794,용기수불기초자료!$B$3:$B$4794,A199,용기수불기초자료!$C$3:$C$4794,$DF$3)</f>
        <v>0</v>
      </c>
      <c r="DH199" s="551">
        <f>SUMIFS(용기수불기초자료!$G$3:$G$4794,용기수불기초자료!$B$3:$B$4794,A199,용기수불기초자료!$C$3:$C$4794,$DF$3)</f>
        <v>0</v>
      </c>
      <c r="DI199" s="548">
        <f t="shared" si="1939"/>
        <v>0</v>
      </c>
      <c r="DJ199" s="552">
        <v>0</v>
      </c>
      <c r="DK199" s="550">
        <f>SUMIFS(용기수불기초자료!$D$3:$D$4794,용기수불기초자료!$B$3:$B$4794,A199,용기수불기초자료!$C$3:$C$4794,$DJ$3)</f>
        <v>0</v>
      </c>
      <c r="DL199" s="551">
        <f>SUMIFS(용기수불기초자료!$G$3:$G$4794,용기수불기초자료!$B$3:$B$4794,A199,용기수불기초자료!$C$3:$C$4794,$DJ$3)</f>
        <v>0</v>
      </c>
      <c r="DM199" s="548">
        <f t="shared" si="1940"/>
        <v>0</v>
      </c>
      <c r="DN199" s="552">
        <v>0</v>
      </c>
      <c r="DO199" s="550">
        <f>SUMIFS(용기수불기초자료!$D$3:$D$4794,용기수불기초자료!$B$3:$B$4794,A199,용기수불기초자료!$C$3:$C$4794,$DN$3)</f>
        <v>0</v>
      </c>
      <c r="DP199" s="551">
        <f>SUMIFS(용기수불기초자료!$G$3:$G$4794,용기수불기초자료!$B$3:$B$4794,A199,용기수불기초자료!$C$3:$C$4794,$DN$3)</f>
        <v>0</v>
      </c>
      <c r="DQ199" s="554">
        <f t="shared" si="1941"/>
        <v>0</v>
      </c>
      <c r="DR199" s="549">
        <v>0</v>
      </c>
      <c r="DS199" s="550">
        <f>SUMIFS(용기수불기초자료!$D$3:$D$4794,용기수불기초자료!$B$3:$B$4794,A199,용기수불기초자료!$C$3:$C$4794,$DR$3)</f>
        <v>0</v>
      </c>
      <c r="DT199" s="551">
        <f>SUMIFS(용기수불기초자료!$G$3:$G$4794,용기수불기초자료!$B$3:$B$4794,A199,용기수불기초자료!$C$3:$C$4794,$DR$3)</f>
        <v>0</v>
      </c>
      <c r="DU199" s="547">
        <f t="shared" si="1905"/>
        <v>0</v>
      </c>
      <c r="DV199" s="552">
        <v>0</v>
      </c>
      <c r="DW199" s="550">
        <f>SUMIFS(용기수불기초자료!$D$3:$D$4794,용기수불기초자료!$B$3:$B$4794,A199,용기수불기초자료!$C$3:$C$4794,$DV$3)</f>
        <v>0</v>
      </c>
      <c r="DX199" s="551">
        <f>SUMIFS(용기수불기초자료!$G$3:$G$4794,용기수불기초자료!$B$3:$B$4794,A199,용기수불기초자료!$C$3:$C$4794,$DV$3)</f>
        <v>0</v>
      </c>
      <c r="DY199" s="548">
        <f t="shared" si="1942"/>
        <v>0</v>
      </c>
      <c r="DZ199" s="549">
        <v>0</v>
      </c>
      <c r="EA199" s="550">
        <f>SUMIFS(용기수불기초자료!$D$3:$D$4794,용기수불기초자료!$B$3:$B$4794,A199,용기수불기초자료!$C$3:$C$4794,$DZ$3)</f>
        <v>0</v>
      </c>
      <c r="EB199" s="551">
        <f>SUMIFS(용기수불기초자료!$G$3:$G$4794,용기수불기초자료!$B$3:$B$4794,A199,용기수불기초자료!$C$3:$C$4794,$DZ$3)</f>
        <v>0</v>
      </c>
      <c r="EC199" s="547">
        <f t="shared" si="1943"/>
        <v>0</v>
      </c>
      <c r="ED199" s="552">
        <v>0</v>
      </c>
      <c r="EE199" s="550">
        <f>SUMIFS(용기수불기초자료!$D$3:$D$4794,용기수불기초자료!$B$3:$B$4794,A199,용기수불기초자료!$C$3:$C$4794,$ED$3)</f>
        <v>0</v>
      </c>
      <c r="EF199" s="551">
        <f>SUMIFS(용기수불기초자료!$G$3:$G$4794,용기수불기초자료!$B$3:$B$4794,A199,용기수불기초자료!$C$3:$C$4794,$ED$3)</f>
        <v>0</v>
      </c>
      <c r="EG199" s="548">
        <f t="shared" si="1944"/>
        <v>0</v>
      </c>
      <c r="EH199" s="552">
        <v>0</v>
      </c>
      <c r="EI199" s="550">
        <f>SUMIFS(용기수불기초자료!$D$3:$D$4794,용기수불기초자료!$B$3:$B$4794,A199,용기수불기초자료!$C$3:$C$4794,$EH$3)</f>
        <v>0</v>
      </c>
      <c r="EJ199" s="551">
        <f>SUMIFS(용기수불기초자료!$G$3:$G$4794,용기수불기초자료!$B$3:$B$4794,A199,용기수불기초자료!$C$3:$C$4794,$EH$3)</f>
        <v>0</v>
      </c>
      <c r="EK199" s="548">
        <f t="shared" si="1945"/>
        <v>0</v>
      </c>
      <c r="EL199" s="549">
        <v>0</v>
      </c>
      <c r="EM199" s="550">
        <f>SUMIFS(용기수불기초자료!$D$3:$D$4794,용기수불기초자료!$B$3:$B$4794,A199,용기수불기초자료!$C$3:$C$4794,$EL$3)</f>
        <v>0</v>
      </c>
      <c r="EN199" s="551">
        <f>SUMIFS(용기수불기초자료!$G$3:$G$4794,용기수불기초자료!$B$3:$B$4794,A199,용기수불기초자료!$C$3:$C$4794,$EL$3)</f>
        <v>0</v>
      </c>
      <c r="EO199" s="547">
        <f t="shared" si="1946"/>
        <v>0</v>
      </c>
      <c r="EP199" s="552">
        <v>0</v>
      </c>
      <c r="EQ199" s="550">
        <f>SUMIFS(용기수불기초자료!$D$3:$D$4794,용기수불기초자료!$B$3:$B$4794,A199,용기수불기초자료!$C$3:$C$4794,$EP$3)</f>
        <v>0</v>
      </c>
      <c r="ER199" s="551">
        <f>SUMIFS(용기수불기초자료!$G$3:$G$4794,용기수불기초자료!$B$3:$B$4794,A199,용기수불기초자료!$C$3:$C$4794,$EP$3)</f>
        <v>0</v>
      </c>
      <c r="ES199" s="548">
        <f t="shared" si="1947"/>
        <v>0</v>
      </c>
      <c r="ET199" s="552">
        <v>0</v>
      </c>
      <c r="EU199" s="550">
        <f>SUMIFS(용기수불기초자료!$D$3:$D$4794,용기수불기초자료!$B$3:$B$4794,A199,용기수불기초자료!$C$3:$C$4794,$ET$3)</f>
        <v>0</v>
      </c>
      <c r="EV199" s="551">
        <f>SUMIFS(용기수불기초자료!$G$3:$G$4794,용기수불기초자료!$B$3:$B$4794,A199,용기수불기초자료!$C$3:$C$4794,$ET$3)</f>
        <v>0</v>
      </c>
      <c r="EW199" s="548">
        <f t="shared" si="1948"/>
        <v>0</v>
      </c>
      <c r="EX199" s="552">
        <v>0</v>
      </c>
      <c r="EY199" s="550">
        <f>SUMIFS(용기수불기초자료!$D$3:$D$4794,용기수불기초자료!$B$3:$B$4794,A199,용기수불기초자료!$C$3:$C$4794,$EX$3)</f>
        <v>0</v>
      </c>
      <c r="EZ199" s="551">
        <f>SUMIFS(용기수불기초자료!$G$3:$G$4794,용기수불기초자료!$B$3:$B$4794,A199,용기수불기초자료!$C$3:$C$4794,$EX$3)</f>
        <v>0</v>
      </c>
      <c r="FA199" s="554">
        <f t="shared" si="1949"/>
        <v>0</v>
      </c>
      <c r="FB199" s="552">
        <v>0</v>
      </c>
      <c r="FC199" s="555">
        <f>SUMIFS(용기수불기초자료!$D$3:$D$4794,용기수불기초자료!$B$3:$B$4794,A199,용기수불기초자료!$C$3:$C$4794,$FB$3)</f>
        <v>0</v>
      </c>
      <c r="FD199" s="555">
        <f>SUMIFS(용기수불기초자료!$G$3:$G$4794,용기수불기초자료!$B$3:$B$4794,A199,용기수불기초자료!$C$3:$C$4794,$FB$3)</f>
        <v>0</v>
      </c>
      <c r="FE199" s="554">
        <f t="shared" si="1950"/>
        <v>0</v>
      </c>
      <c r="FF199" s="552">
        <v>0</v>
      </c>
      <c r="FG199" s="555">
        <f>SUMIFS(용기수불기초자료!$D$3:$D$4794,용기수불기초자료!$B$3:$B$4794,A199,용기수불기초자료!$C$3:$C$4794,$FF$3)</f>
        <v>0</v>
      </c>
      <c r="FH199" s="555">
        <f>SUMIFS(용기수불기초자료!$G$3:$G$4794,용기수불기초자료!$B$3:$B$4794,A199,용기수불기초자료!$C$3:$C$4794,$FF$3)</f>
        <v>0</v>
      </c>
      <c r="FI199" s="554">
        <f t="shared" si="1951"/>
        <v>0</v>
      </c>
      <c r="FJ199" s="552">
        <v>0</v>
      </c>
      <c r="FK199" s="555">
        <f>SUMIFS(용기수불기초자료!$D$3:$D$4794,용기수불기초자료!$B$3:$B$4794,$A199,용기수불기초자료!$C$3:$C$4794,$FJ$3)</f>
        <v>0</v>
      </c>
      <c r="FL199" s="555">
        <f>SUMIFS(용기수불기초자료!$G$3:$G$4794,용기수불기초자료!$B$3:$B$4794,$A199,용기수불기초자료!$C$3:$C$4794,$FJ$3)</f>
        <v>0</v>
      </c>
      <c r="FM199" s="554">
        <f t="shared" si="1952"/>
        <v>0</v>
      </c>
      <c r="FN199" s="552">
        <v>0</v>
      </c>
      <c r="FO199" s="555">
        <f>SUMIFS(용기수불기초자료!$D$3:$D$4794,용기수불기초자료!$B$3:$B$4794,$A199,용기수불기초자료!$C$3:$C$4794,$FN$3)</f>
        <v>0</v>
      </c>
      <c r="FP199" s="555">
        <f>SUMIFS(용기수불기초자료!$G$3:$G$4794,용기수불기초자료!$B$3:$B$4794,$A199,용기수불기초자료!$C$3:$C$4794,$FN$3)</f>
        <v>0</v>
      </c>
      <c r="FQ199" s="554">
        <f t="shared" si="1953"/>
        <v>0</v>
      </c>
      <c r="FR199" s="558">
        <v>0</v>
      </c>
      <c r="FS199" s="582">
        <f>SUMIF(기화기수불!$B$4:$B$628,A199,기화기수불!$D$4:$D$628)</f>
        <v>0</v>
      </c>
      <c r="FT199" s="582">
        <f>SUMIF(기화기수불!$B$4:$B$628,A199,기화기수불!$C$4:$C$628)</f>
        <v>0</v>
      </c>
      <c r="FU199" s="559">
        <f t="shared" si="1918"/>
        <v>0</v>
      </c>
      <c r="FW199" s="228"/>
    </row>
    <row r="200" spans="1:179" s="663" customFormat="1" x14ac:dyDescent="0.3">
      <c r="A200" s="683" t="s">
        <v>1281</v>
      </c>
      <c r="B200" s="652">
        <f t="shared" si="1787"/>
        <v>0</v>
      </c>
      <c r="C200" s="653">
        <f t="shared" si="1788"/>
        <v>0</v>
      </c>
      <c r="D200" s="653">
        <f t="shared" si="1789"/>
        <v>0</v>
      </c>
      <c r="E200" s="654">
        <f t="shared" si="1790"/>
        <v>0</v>
      </c>
      <c r="F200" s="655">
        <v>0</v>
      </c>
      <c r="G200" s="656">
        <f>SUMIFS(용기수불기초자료!$D$3:$D$4794,용기수불기초자료!$B$3:$B$4794,A200,용기수불기초자료!$C$3:$C$4794,$F$3)</f>
        <v>0</v>
      </c>
      <c r="H200" s="657">
        <f>SUMIFS(용기수불기초자료!$G$3:$G$4794,용기수불기초자료!$B$3:$B$4794,A200,용기수불기초자료!$C$3:$C$4794,$F$3)</f>
        <v>0</v>
      </c>
      <c r="I200" s="653">
        <f t="shared" si="1877"/>
        <v>0</v>
      </c>
      <c r="J200" s="658">
        <v>0</v>
      </c>
      <c r="K200" s="656">
        <f>SUMIFS(용기수불기초자료!$D$3:$D$4794,용기수불기초자료!$B$3:$B$4794,A200,용기수불기초자료!$C$3:$C$4794,$J$3)</f>
        <v>0</v>
      </c>
      <c r="L200" s="657">
        <f>SUMIFS(용기수불기초자료!$G$3:$G$4794,용기수불기초자료!$B$3:$B$4794,A200,용기수불기초자료!$C$3:$C$4794,$J$3)</f>
        <v>0</v>
      </c>
      <c r="M200" s="654">
        <f t="shared" si="1919"/>
        <v>0</v>
      </c>
      <c r="N200" s="655">
        <v>0</v>
      </c>
      <c r="O200" s="656">
        <f>SUMIFS(용기수불기초자료!$D$3:$D$4794,용기수불기초자료!$B$3:$B$4794,A200,용기수불기초자료!$C$3:$C$4794,$N$3)</f>
        <v>0</v>
      </c>
      <c r="P200" s="657">
        <f>SUMIFS(용기수불기초자료!$G$3:$G$4794,용기수불기초자료!$B$3:$B$4794,A200,용기수불기초자료!$C$3:$C$4794,$N$3)</f>
        <v>0</v>
      </c>
      <c r="Q200" s="653">
        <f t="shared" si="1920"/>
        <v>0</v>
      </c>
      <c r="R200" s="658">
        <v>0</v>
      </c>
      <c r="S200" s="657">
        <f>SUMIFS(용기수불기초자료!$D$3:$D$4794,용기수불기초자료!$B$3:$B$4794,A200,용기수불기초자료!$C$3:$C$4794,$R$3)</f>
        <v>0</v>
      </c>
      <c r="T200" s="657">
        <f>SUMIFS(용기수불기초자료!$G$3:$G$4794,용기수불기초자료!$B$3:$B$4794,A200,용기수불기초자료!$C$3:$C$4794,$R$3)</f>
        <v>0</v>
      </c>
      <c r="U200" s="654">
        <f t="shared" si="1921"/>
        <v>0</v>
      </c>
      <c r="V200" s="655">
        <v>0</v>
      </c>
      <c r="W200" s="657">
        <f>SUMIFS(용기수불기초자료!$D$3:$D$4794,용기수불기초자료!$B$3:$B$4794,A200,용기수불기초자료!$C$3:$C$4794,$V$3)</f>
        <v>0</v>
      </c>
      <c r="X200" s="657">
        <f>SUMIFS(용기수불기초자료!$G$3:$G$4794,용기수불기초자료!$B$3:$B$4794,A200,용기수불기초자료!$C$3:$C$4794,$V$3)</f>
        <v>0</v>
      </c>
      <c r="Y200" s="653">
        <f t="shared" si="1922"/>
        <v>0</v>
      </c>
      <c r="Z200" s="658">
        <v>0</v>
      </c>
      <c r="AA200" s="657">
        <f>SUMIFS(용기수불기초자료!$D$3:$D$4794,용기수불기초자료!$B$3:$B$4794,A200,용기수불기초자료!$C$3:$C$4794,$Z$3)</f>
        <v>0</v>
      </c>
      <c r="AB200" s="657">
        <f>SUMIFS(용기수불기초자료!$G$3:$G$4794,용기수불기초자료!$B$3:$B$4794,A200,용기수불기초자료!$C$3:$C$4794,$Z$3)</f>
        <v>0</v>
      </c>
      <c r="AC200" s="654">
        <f t="shared" si="1882"/>
        <v>0</v>
      </c>
      <c r="AD200" s="658">
        <v>0</v>
      </c>
      <c r="AE200" s="657">
        <f>SUMIFS(용기수불기초자료!$D$3:$D$4794,용기수불기초자료!$B$3:$B$4794,A200,용기수불기초자료!$C$3:$C$4794,$AD$3)</f>
        <v>0</v>
      </c>
      <c r="AF200" s="657">
        <f>SUMIFS(용기수불기초자료!$G$3:$G$4794,용기수불기초자료!$B$3:$B$4794,A200,용기수불기초자료!$C$3:$C$4794,$AD$3)</f>
        <v>0</v>
      </c>
      <c r="AG200" s="654">
        <f t="shared" si="1883"/>
        <v>0</v>
      </c>
      <c r="AH200" s="655">
        <v>0</v>
      </c>
      <c r="AI200" s="657">
        <f>SUMIFS(용기수불기초자료!$D$3:$D$4794,용기수불기초자료!$B$3:$B$4794,A200,용기수불기초자료!$C$3:$C$4794,$AH$3)</f>
        <v>0</v>
      </c>
      <c r="AJ200" s="657">
        <f>SUMIFS(용기수불기초자료!$G$3:$G$4794,용기수불기초자료!$B$3:$B$4794,A200,용기수불기초자료!$C$3:$C$4794,$AH$3)</f>
        <v>0</v>
      </c>
      <c r="AK200" s="653">
        <f t="shared" si="1923"/>
        <v>0</v>
      </c>
      <c r="AL200" s="658">
        <v>0</v>
      </c>
      <c r="AM200" s="657">
        <f>SUMIFS(용기수불기초자료!$D$3:$D$4794,용기수불기초자료!$B$3:$B$4794,A200,용기수불기초자료!$C$3:$C$4794,$AL$3)</f>
        <v>0</v>
      </c>
      <c r="AN200" s="657">
        <f>SUMIFS(용기수불기초자료!$G$3:$G$4794,용기수불기초자료!$B$3:$B$4794,A200,용기수불기초자료!$C$3:$C$4794,$AL$3)</f>
        <v>0</v>
      </c>
      <c r="AO200" s="654">
        <f t="shared" si="1884"/>
        <v>0</v>
      </c>
      <c r="AP200" s="658">
        <v>0</v>
      </c>
      <c r="AQ200" s="657">
        <f>SUMIFS(용기수불기초자료!$D$3:$D$4794,용기수불기초자료!$B$3:$B$4794,A200,용기수불기초자료!$C$3:$C$4794,$AP$3)</f>
        <v>0</v>
      </c>
      <c r="AR200" s="657">
        <f>SUMIFS(용기수불기초자료!$G$3:$G$4794,용기수불기초자료!$B$3:$B$4794,A200,용기수불기초자료!$C$3:$C$4794,$AP$3)</f>
        <v>0</v>
      </c>
      <c r="AS200" s="654">
        <f t="shared" si="1885"/>
        <v>0</v>
      </c>
      <c r="AT200" s="658">
        <v>0</v>
      </c>
      <c r="AU200" s="657">
        <f>SUMIFS(용기수불기초자료!$D$3:$D$4794,용기수불기초자료!$B$3:$B$4794,A200,용기수불기초자료!$C$3:$C$4794,$AT$3)</f>
        <v>0</v>
      </c>
      <c r="AV200" s="657">
        <f>SUMIFS(용기수불기초자료!$G$3:$G$4794,용기수불기초자료!$B$3:$B$4794,A200,용기수불기초자료!$C$3:$C$4794,$AT$3)</f>
        <v>0</v>
      </c>
      <c r="AW200" s="654">
        <f t="shared" si="1886"/>
        <v>0</v>
      </c>
      <c r="AX200" s="655">
        <v>0</v>
      </c>
      <c r="AY200" s="656">
        <f>SUMIFS(용기수불기초자료!$D$3:$D$4794,용기수불기초자료!$B$3:$B$4794,A200,용기수불기초자료!$C$3:$C$4794,$AX$3)</f>
        <v>0</v>
      </c>
      <c r="AZ200" s="657">
        <f>SUMIFS(용기수불기초자료!$G$3:$G$4794,용기수불기초자료!$B$3:$B$4794,A200,용기수불기초자료!$C$3:$C$4794,$AX$3)</f>
        <v>0</v>
      </c>
      <c r="BA200" s="653">
        <f t="shared" si="1924"/>
        <v>0</v>
      </c>
      <c r="BB200" s="658">
        <v>0</v>
      </c>
      <c r="BC200" s="656">
        <f>SUMIFS(용기수불기초자료!$D$3:$D$4794,용기수불기초자료!$B$3:$B$4794,A200,용기수불기초자료!$C$3:$C$4794,$BB$3)</f>
        <v>0</v>
      </c>
      <c r="BD200" s="657">
        <f>SUMIFS(용기수불기초자료!$G$3:$G$4794,용기수불기초자료!$B$3:$B$4794,A200,용기수불기초자료!$C$3:$C$4794,$BB$3)</f>
        <v>0</v>
      </c>
      <c r="BE200" s="654">
        <f t="shared" si="1925"/>
        <v>0</v>
      </c>
      <c r="BF200" s="655">
        <v>0</v>
      </c>
      <c r="BG200" s="656">
        <f>SUMIFS(용기수불기초자료!$D$3:$D$4794,용기수불기초자료!$B$3:$B$4794,A200,용기수불기초자료!$C$3:$C$4794,$BF$3)</f>
        <v>0</v>
      </c>
      <c r="BH200" s="657">
        <f>SUMIFS(용기수불기초자료!$G$3:$G$4794,용기수불기초자료!$B$3:$B$4794,A200,용기수불기초자료!$C$3:$C$4794,$BF$3)</f>
        <v>0</v>
      </c>
      <c r="BI200" s="653">
        <f t="shared" si="1926"/>
        <v>0</v>
      </c>
      <c r="BJ200" s="658">
        <v>0</v>
      </c>
      <c r="BK200" s="656">
        <f>SUMIFS(용기수불기초자료!$D$3:$D$4794,용기수불기초자료!$B$3:$B$4794,A200,용기수불기초자료!$C$3:$C$4794,$BJ$3)</f>
        <v>0</v>
      </c>
      <c r="BL200" s="657">
        <f>SUMIFS(용기수불기초자료!$G$3:$G$4794,용기수불기초자료!$B$3:$B$4794,A200,용기수불기초자료!$C$3:$C$4794,$BJ$3)</f>
        <v>0</v>
      </c>
      <c r="BM200" s="654">
        <f t="shared" si="1927"/>
        <v>0</v>
      </c>
      <c r="BN200" s="658">
        <v>0</v>
      </c>
      <c r="BO200" s="656">
        <f>SUMIFS(용기수불기초자료!$D$3:$D$4794,용기수불기초자료!$B$3:$B$4794,A200,용기수불기초자료!$C$3:$C$4794,$BN$3)</f>
        <v>0</v>
      </c>
      <c r="BP200" s="657">
        <f>SUMIFS(용기수불기초자료!$G$3:$G$4794,용기수불기초자료!$B$3:$B$4794,A200,용기수불기초자료!$C$3:$C$4794,$BN$3)</f>
        <v>0</v>
      </c>
      <c r="BQ200" s="654">
        <f t="shared" si="1928"/>
        <v>0</v>
      </c>
      <c r="BR200" s="658">
        <v>0</v>
      </c>
      <c r="BS200" s="656">
        <f>SUMIFS(용기수불기초자료!$D$3:$D$4794,용기수불기초자료!$B$3:$B$4794,A200,용기수불기초자료!$C$3:$C$4794,$BR$3)</f>
        <v>0</v>
      </c>
      <c r="BT200" s="657">
        <f>SUMIFS(용기수불기초자료!$G$3:$G$4794,용기수불기초자료!$B$3:$B$4794,A200,용기수불기초자료!$C$3:$C$4794,$BR$3)</f>
        <v>0</v>
      </c>
      <c r="BU200" s="654">
        <f t="shared" si="1929"/>
        <v>0</v>
      </c>
      <c r="BV200" s="655">
        <v>0</v>
      </c>
      <c r="BW200" s="656">
        <f>SUMIFS(용기수불기초자료!$D$3:$D$4794,용기수불기초자료!$B$3:$B$4794,A200,용기수불기초자료!$C$3:$C$4794,$BV$3)</f>
        <v>0</v>
      </c>
      <c r="BX200" s="657">
        <f>SUMIFS(용기수불기초자료!$G$3:$G$4794,용기수불기초자료!$B$3:$B$4794,A200,용기수불기초자료!$C$3:$C$4794,$BV$3)</f>
        <v>0</v>
      </c>
      <c r="BY200" s="653">
        <f t="shared" si="1930"/>
        <v>0</v>
      </c>
      <c r="BZ200" s="658">
        <v>0</v>
      </c>
      <c r="CA200" s="656">
        <f>SUMIFS(용기수불기초자료!$D$3:$D$4794,용기수불기초자료!$B$3:$B$4794,A200,용기수불기초자료!$C$3:$C$4794,$BZ$3)</f>
        <v>0</v>
      </c>
      <c r="CB200" s="657">
        <f>SUMIFS(용기수불기초자료!$G$3:$G$4794,용기수불기초자료!$B$3:$B$4794,A200,용기수불기초자료!$C$3:$C$4794,$BZ$3)</f>
        <v>0</v>
      </c>
      <c r="CC200" s="654">
        <f t="shared" si="1931"/>
        <v>0</v>
      </c>
      <c r="CD200" s="658">
        <v>0</v>
      </c>
      <c r="CE200" s="656">
        <f>SUMIFS(용기수불기초자료!$D$3:$D$4794,용기수불기초자료!$B$3:$B$4794,A200,용기수불기초자료!$C$3:$C$4794,$CD$3)</f>
        <v>0</v>
      </c>
      <c r="CF200" s="657">
        <f>SUMIFS(용기수불기초자료!$G$3:$G$4794,용기수불기초자료!$B$3:$B$4794,A200,용기수불기초자료!$C$3:$C$4794,$CD$3)</f>
        <v>0</v>
      </c>
      <c r="CG200" s="654">
        <f t="shared" si="1932"/>
        <v>0</v>
      </c>
      <c r="CH200" s="658">
        <v>0</v>
      </c>
      <c r="CI200" s="656">
        <f>SUMIFS(용기수불기초자료!$D$3:$D$4794,용기수불기초자료!$B$3:$B$4794,A200,용기수불기초자료!$C$3:$C$4794,$CH$3)</f>
        <v>0</v>
      </c>
      <c r="CJ200" s="657">
        <f>SUMIFS(용기수불기초자료!$G$3:$G$4794,용기수불기초자료!$B$3:$B$4794,A200,용기수불기초자료!$C$3:$C$4794,$CH$3)</f>
        <v>0</v>
      </c>
      <c r="CK200" s="654">
        <f t="shared" si="1933"/>
        <v>0</v>
      </c>
      <c r="CL200" s="655">
        <v>0</v>
      </c>
      <c r="CM200" s="656">
        <f>SUMIFS(용기수불기초자료!$D$3:$D$4794,용기수불기초자료!$B$3:$B$4794,A200,용기수불기초자료!$C$3:$C$4794,$CL$3)</f>
        <v>0</v>
      </c>
      <c r="CN200" s="657">
        <f>SUMIFS(용기수불기초자료!$G$3:$G$4794,용기수불기초자료!$B$3:$B$4794,A200,용기수불기초자료!$C$3:$C$4794,$CL$3)</f>
        <v>0</v>
      </c>
      <c r="CO200" s="653">
        <f t="shared" si="1934"/>
        <v>0</v>
      </c>
      <c r="CP200" s="658">
        <v>0</v>
      </c>
      <c r="CQ200" s="656">
        <f>SUMIFS(용기수불기초자료!$D$3:$D$4794,용기수불기초자료!$B$3:$B$4794,A200,용기수불기초자료!$C$3:$C$4794,$CP$3)</f>
        <v>0</v>
      </c>
      <c r="CR200" s="657">
        <f>SUMIFS(용기수불기초자료!$G$3:$G$4794,용기수불기초자료!$B$3:$B$4794,A200,용기수불기초자료!$C$3:$C$4794,$CP$3)</f>
        <v>0</v>
      </c>
      <c r="CS200" s="654">
        <f t="shared" si="1935"/>
        <v>0</v>
      </c>
      <c r="CT200" s="655">
        <v>0</v>
      </c>
      <c r="CU200" s="656">
        <f>SUMIFS(용기수불기초자료!$D$3:$D$4794,용기수불기초자료!$B$3:$B$4794,A200,용기수불기초자료!$C$3:$C$4794,$CT$3)</f>
        <v>0</v>
      </c>
      <c r="CV200" s="657">
        <f>SUMIFS(용기수불기초자료!$G$3:$G$4794,용기수불기초자료!$B$3:$B$4794,A200,용기수불기초자료!$C$3:$C$4794,$CT$3)</f>
        <v>0</v>
      </c>
      <c r="CW200" s="653">
        <f t="shared" si="1936"/>
        <v>0</v>
      </c>
      <c r="CX200" s="658">
        <v>0</v>
      </c>
      <c r="CY200" s="656">
        <f>SUMIFS(용기수불기초자료!$D$3:$D$4794,용기수불기초자료!$B$3:$B$4794,A200,용기수불기초자료!$C$3:$C$4794,$CX$3)</f>
        <v>0</v>
      </c>
      <c r="CZ200" s="657">
        <f>SUMIFS(용기수불기초자료!$G$3:$G$4794,용기수불기초자료!$B$3:$B$4794,A200,용기수불기초자료!$C$3:$C$4794,$CX$3)</f>
        <v>0</v>
      </c>
      <c r="DA200" s="654">
        <f t="shared" si="1937"/>
        <v>0</v>
      </c>
      <c r="DB200" s="655">
        <v>0</v>
      </c>
      <c r="DC200" s="656">
        <f>SUMIFS(용기수불기초자료!$D$3:$D$4794,용기수불기초자료!$B$3:$B$4794,A200,용기수불기초자료!$C$3:$C$4794,$DB$3)</f>
        <v>0</v>
      </c>
      <c r="DD200" s="657">
        <f>SUMIFS(용기수불기초자료!$G$3:$G$4794,용기수불기초자료!$B$3:$B$4794,A200,용기수불기초자료!$C$3:$C$4794,$DB$3)</f>
        <v>0</v>
      </c>
      <c r="DE200" s="653">
        <f t="shared" si="1938"/>
        <v>0</v>
      </c>
      <c r="DF200" s="658">
        <v>0</v>
      </c>
      <c r="DG200" s="656">
        <f>SUMIFS(용기수불기초자료!$D$3:$D$4794,용기수불기초자료!$B$3:$B$4794,A200,용기수불기초자료!$C$3:$C$4794,$DF$3)</f>
        <v>0</v>
      </c>
      <c r="DH200" s="657">
        <f>SUMIFS(용기수불기초자료!$G$3:$G$4794,용기수불기초자료!$B$3:$B$4794,A200,용기수불기초자료!$C$3:$C$4794,$DF$3)</f>
        <v>0</v>
      </c>
      <c r="DI200" s="654">
        <f t="shared" si="1939"/>
        <v>0</v>
      </c>
      <c r="DJ200" s="658">
        <v>0</v>
      </c>
      <c r="DK200" s="656">
        <f>SUMIFS(용기수불기초자료!$D$3:$D$4794,용기수불기초자료!$B$3:$B$4794,A200,용기수불기초자료!$C$3:$C$4794,$DJ$3)</f>
        <v>0</v>
      </c>
      <c r="DL200" s="657">
        <f>SUMIFS(용기수불기초자료!$G$3:$G$4794,용기수불기초자료!$B$3:$B$4794,A200,용기수불기초자료!$C$3:$C$4794,$DJ$3)</f>
        <v>0</v>
      </c>
      <c r="DM200" s="654">
        <f t="shared" si="1940"/>
        <v>0</v>
      </c>
      <c r="DN200" s="658">
        <v>0</v>
      </c>
      <c r="DO200" s="656">
        <f>SUMIFS(용기수불기초자료!$D$3:$D$4794,용기수불기초자료!$B$3:$B$4794,A200,용기수불기초자료!$C$3:$C$4794,$DN$3)</f>
        <v>0</v>
      </c>
      <c r="DP200" s="657">
        <f>SUMIFS(용기수불기초자료!$G$3:$G$4794,용기수불기초자료!$B$3:$B$4794,A200,용기수불기초자료!$C$3:$C$4794,$DN$3)</f>
        <v>0</v>
      </c>
      <c r="DQ200" s="659">
        <f t="shared" si="1941"/>
        <v>0</v>
      </c>
      <c r="DR200" s="655">
        <v>0</v>
      </c>
      <c r="DS200" s="656">
        <f>SUMIFS(용기수불기초자료!$D$3:$D$4794,용기수불기초자료!$B$3:$B$4794,A200,용기수불기초자료!$C$3:$C$4794,$DR$3)</f>
        <v>0</v>
      </c>
      <c r="DT200" s="657">
        <f>SUMIFS(용기수불기초자료!$G$3:$G$4794,용기수불기초자료!$B$3:$B$4794,A200,용기수불기초자료!$C$3:$C$4794,$DR$3)</f>
        <v>0</v>
      </c>
      <c r="DU200" s="653">
        <f t="shared" si="1905"/>
        <v>0</v>
      </c>
      <c r="DV200" s="658">
        <v>0</v>
      </c>
      <c r="DW200" s="656">
        <f>SUMIFS(용기수불기초자료!$D$3:$D$4794,용기수불기초자료!$B$3:$B$4794,A200,용기수불기초자료!$C$3:$C$4794,$DV$3)</f>
        <v>0</v>
      </c>
      <c r="DX200" s="657">
        <f>SUMIFS(용기수불기초자료!$G$3:$G$4794,용기수불기초자료!$B$3:$B$4794,A200,용기수불기초자료!$C$3:$C$4794,$DV$3)</f>
        <v>0</v>
      </c>
      <c r="DY200" s="654">
        <f t="shared" si="1942"/>
        <v>0</v>
      </c>
      <c r="DZ200" s="655">
        <v>0</v>
      </c>
      <c r="EA200" s="656">
        <f>SUMIFS(용기수불기초자료!$D$3:$D$4794,용기수불기초자료!$B$3:$B$4794,A200,용기수불기초자료!$C$3:$C$4794,$DZ$3)</f>
        <v>0</v>
      </c>
      <c r="EB200" s="657">
        <f>SUMIFS(용기수불기초자료!$G$3:$G$4794,용기수불기초자료!$B$3:$B$4794,A200,용기수불기초자료!$C$3:$C$4794,$DZ$3)</f>
        <v>0</v>
      </c>
      <c r="EC200" s="653">
        <f t="shared" si="1943"/>
        <v>0</v>
      </c>
      <c r="ED200" s="658">
        <v>0</v>
      </c>
      <c r="EE200" s="656">
        <f>SUMIFS(용기수불기초자료!$D$3:$D$4794,용기수불기초자료!$B$3:$B$4794,A200,용기수불기초자료!$C$3:$C$4794,$ED$3)</f>
        <v>0</v>
      </c>
      <c r="EF200" s="657">
        <f>SUMIFS(용기수불기초자료!$G$3:$G$4794,용기수불기초자료!$B$3:$B$4794,A200,용기수불기초자료!$C$3:$C$4794,$ED$3)</f>
        <v>0</v>
      </c>
      <c r="EG200" s="654">
        <f t="shared" si="1944"/>
        <v>0</v>
      </c>
      <c r="EH200" s="658">
        <v>0</v>
      </c>
      <c r="EI200" s="656">
        <f>SUMIFS(용기수불기초자료!$D$3:$D$4794,용기수불기초자료!$B$3:$B$4794,A200,용기수불기초자료!$C$3:$C$4794,$EH$3)</f>
        <v>0</v>
      </c>
      <c r="EJ200" s="657">
        <f>SUMIFS(용기수불기초자료!$G$3:$G$4794,용기수불기초자료!$B$3:$B$4794,A200,용기수불기초자료!$C$3:$C$4794,$EH$3)</f>
        <v>0</v>
      </c>
      <c r="EK200" s="654">
        <f t="shared" si="1945"/>
        <v>0</v>
      </c>
      <c r="EL200" s="655">
        <v>0</v>
      </c>
      <c r="EM200" s="656">
        <f>SUMIFS(용기수불기초자료!$D$3:$D$4794,용기수불기초자료!$B$3:$B$4794,A200,용기수불기초자료!$C$3:$C$4794,$EL$3)</f>
        <v>0</v>
      </c>
      <c r="EN200" s="657">
        <f>SUMIFS(용기수불기초자료!$G$3:$G$4794,용기수불기초자료!$B$3:$B$4794,A200,용기수불기초자료!$C$3:$C$4794,$EL$3)</f>
        <v>0</v>
      </c>
      <c r="EO200" s="653">
        <f t="shared" si="1946"/>
        <v>0</v>
      </c>
      <c r="EP200" s="658">
        <v>0</v>
      </c>
      <c r="EQ200" s="656">
        <f>SUMIFS(용기수불기초자료!$D$3:$D$4794,용기수불기초자료!$B$3:$B$4794,A200,용기수불기초자료!$C$3:$C$4794,$EP$3)</f>
        <v>0</v>
      </c>
      <c r="ER200" s="657">
        <f>SUMIFS(용기수불기초자료!$G$3:$G$4794,용기수불기초자료!$B$3:$B$4794,A200,용기수불기초자료!$C$3:$C$4794,$EP$3)</f>
        <v>0</v>
      </c>
      <c r="ES200" s="654">
        <f t="shared" si="1947"/>
        <v>0</v>
      </c>
      <c r="ET200" s="658">
        <v>0</v>
      </c>
      <c r="EU200" s="656">
        <f>SUMIFS(용기수불기초자료!$D$3:$D$4794,용기수불기초자료!$B$3:$B$4794,A200,용기수불기초자료!$C$3:$C$4794,$ET$3)</f>
        <v>0</v>
      </c>
      <c r="EV200" s="657">
        <f>SUMIFS(용기수불기초자료!$G$3:$G$4794,용기수불기초자료!$B$3:$B$4794,A200,용기수불기초자료!$C$3:$C$4794,$ET$3)</f>
        <v>0</v>
      </c>
      <c r="EW200" s="654">
        <f t="shared" si="1948"/>
        <v>0</v>
      </c>
      <c r="EX200" s="658">
        <v>0</v>
      </c>
      <c r="EY200" s="656">
        <f>SUMIFS(용기수불기초자료!$D$3:$D$4794,용기수불기초자료!$B$3:$B$4794,A200,용기수불기초자료!$C$3:$C$4794,$EX$3)</f>
        <v>0</v>
      </c>
      <c r="EZ200" s="657">
        <f>SUMIFS(용기수불기초자료!$G$3:$G$4794,용기수불기초자료!$B$3:$B$4794,A200,용기수불기초자료!$C$3:$C$4794,$EX$3)</f>
        <v>0</v>
      </c>
      <c r="FA200" s="659">
        <f t="shared" si="1949"/>
        <v>0</v>
      </c>
      <c r="FB200" s="658">
        <v>0</v>
      </c>
      <c r="FC200" s="660">
        <f>SUMIFS(용기수불기초자료!$D$3:$D$4794,용기수불기초자료!$B$3:$B$4794,A200,용기수불기초자료!$C$3:$C$4794,$FB$3)</f>
        <v>0</v>
      </c>
      <c r="FD200" s="660">
        <f>SUMIFS(용기수불기초자료!$G$3:$G$4794,용기수불기초자료!$B$3:$B$4794,A200,용기수불기초자료!$C$3:$C$4794,$FB$3)</f>
        <v>0</v>
      </c>
      <c r="FE200" s="659">
        <f t="shared" si="1950"/>
        <v>0</v>
      </c>
      <c r="FF200" s="658">
        <v>0</v>
      </c>
      <c r="FG200" s="660">
        <f>SUMIFS(용기수불기초자료!$D$3:$D$4794,용기수불기초자료!$B$3:$B$4794,A200,용기수불기초자료!$C$3:$C$4794,$FF$3)</f>
        <v>0</v>
      </c>
      <c r="FH200" s="660">
        <f>SUMIFS(용기수불기초자료!$G$3:$G$4794,용기수불기초자료!$B$3:$B$4794,A200,용기수불기초자료!$C$3:$C$4794,$FF$3)</f>
        <v>0</v>
      </c>
      <c r="FI200" s="659">
        <f t="shared" si="1951"/>
        <v>0</v>
      </c>
      <c r="FJ200" s="658">
        <v>0</v>
      </c>
      <c r="FK200" s="660">
        <f>SUMIFS(용기수불기초자료!$D$3:$D$4794,용기수불기초자료!$B$3:$B$4794,$A200,용기수불기초자료!$C$3:$C$4794,$FJ$3)</f>
        <v>0</v>
      </c>
      <c r="FL200" s="660">
        <f>SUMIFS(용기수불기초자료!$G$3:$G$4794,용기수불기초자료!$B$3:$B$4794,$A200,용기수불기초자료!$C$3:$C$4794,$FJ$3)</f>
        <v>0</v>
      </c>
      <c r="FM200" s="659">
        <f t="shared" si="1952"/>
        <v>0</v>
      </c>
      <c r="FN200" s="658">
        <v>0</v>
      </c>
      <c r="FO200" s="660">
        <f>SUMIFS(용기수불기초자료!$D$3:$D$4794,용기수불기초자료!$B$3:$B$4794,$A200,용기수불기초자료!$C$3:$C$4794,$FN$3)</f>
        <v>0</v>
      </c>
      <c r="FP200" s="660">
        <f>SUMIFS(용기수불기초자료!$G$3:$G$4794,용기수불기초자료!$B$3:$B$4794,$A200,용기수불기초자료!$C$3:$C$4794,$FN$3)</f>
        <v>0</v>
      </c>
      <c r="FQ200" s="659">
        <f t="shared" si="1953"/>
        <v>0</v>
      </c>
      <c r="FR200" s="661">
        <v>0</v>
      </c>
      <c r="FS200" s="662">
        <f>SUMIF(기화기수불!$B$4:$B$628,A200,기화기수불!$D$4:$D$628)</f>
        <v>0</v>
      </c>
      <c r="FT200" s="662">
        <f>SUMIF(기화기수불!$B$4:$B$628,A200,기화기수불!$C$4:$C$628)</f>
        <v>0</v>
      </c>
      <c r="FU200" s="669">
        <f t="shared" si="1918"/>
        <v>0</v>
      </c>
      <c r="FW200" s="679"/>
    </row>
    <row r="201" spans="1:179" x14ac:dyDescent="0.3">
      <c r="A201" s="945" t="s">
        <v>1291</v>
      </c>
      <c r="B201" s="546">
        <f t="shared" si="1787"/>
        <v>3</v>
      </c>
      <c r="C201" s="547">
        <f t="shared" si="1788"/>
        <v>0</v>
      </c>
      <c r="D201" s="547">
        <f t="shared" si="1789"/>
        <v>0</v>
      </c>
      <c r="E201" s="548">
        <f t="shared" si="1790"/>
        <v>3</v>
      </c>
      <c r="F201" s="630">
        <v>1</v>
      </c>
      <c r="G201" s="550">
        <f>SUMIFS(용기수불기초자료!$D$3:$D$4794,용기수불기초자료!$B$3:$B$4794,A201,용기수불기초자료!$C$3:$C$4794,$F$3)</f>
        <v>0</v>
      </c>
      <c r="H201" s="551">
        <f>SUMIFS(용기수불기초자료!$G$3:$G$4794,용기수불기초자료!$B$3:$B$4794,A201,용기수불기초자료!$C$3:$C$4794,$F$3)</f>
        <v>0</v>
      </c>
      <c r="I201" s="547">
        <f t="shared" si="1877"/>
        <v>1</v>
      </c>
      <c r="J201" s="552">
        <v>0</v>
      </c>
      <c r="K201" s="550">
        <f>SUMIFS(용기수불기초자료!$D$3:$D$4794,용기수불기초자료!$B$3:$B$4794,A201,용기수불기초자료!$C$3:$C$4794,$J$3)</f>
        <v>0</v>
      </c>
      <c r="L201" s="551">
        <f>SUMIFS(용기수불기초자료!$G$3:$G$4794,용기수불기초자료!$B$3:$B$4794,A201,용기수불기초자료!$C$3:$C$4794,$J$3)</f>
        <v>0</v>
      </c>
      <c r="M201" s="548">
        <f t="shared" si="1919"/>
        <v>0</v>
      </c>
      <c r="N201" s="549">
        <v>0</v>
      </c>
      <c r="O201" s="550">
        <f>SUMIFS(용기수불기초자료!$D$3:$D$4794,용기수불기초자료!$B$3:$B$4794,A201,용기수불기초자료!$C$3:$C$4794,$N$3)</f>
        <v>0</v>
      </c>
      <c r="P201" s="551">
        <f>SUMIFS(용기수불기초자료!$G$3:$G$4794,용기수불기초자료!$B$3:$B$4794,A201,용기수불기초자료!$C$3:$C$4794,$N$3)</f>
        <v>0</v>
      </c>
      <c r="Q201" s="547">
        <f t="shared" si="1920"/>
        <v>0</v>
      </c>
      <c r="R201" s="552">
        <v>0</v>
      </c>
      <c r="S201" s="551">
        <f>SUMIFS(용기수불기초자료!$D$3:$D$4794,용기수불기초자료!$B$3:$B$4794,A201,용기수불기초자료!$C$3:$C$4794,$R$3)</f>
        <v>0</v>
      </c>
      <c r="T201" s="551">
        <f>SUMIFS(용기수불기초자료!$G$3:$G$4794,용기수불기초자료!$B$3:$B$4794,A201,용기수불기초자료!$C$3:$C$4794,$R$3)</f>
        <v>0</v>
      </c>
      <c r="U201" s="548">
        <f t="shared" si="1921"/>
        <v>0</v>
      </c>
      <c r="V201" s="549">
        <v>0</v>
      </c>
      <c r="W201" s="551">
        <f>SUMIFS(용기수불기초자료!$D$3:$D$4794,용기수불기초자료!$B$3:$B$4794,A201,용기수불기초자료!$C$3:$C$4794,$V$3)</f>
        <v>0</v>
      </c>
      <c r="X201" s="551">
        <f>SUMIFS(용기수불기초자료!$G$3:$G$4794,용기수불기초자료!$B$3:$B$4794,A201,용기수불기초자료!$C$3:$C$4794,$V$3)</f>
        <v>0</v>
      </c>
      <c r="Y201" s="547">
        <f t="shared" si="1922"/>
        <v>0</v>
      </c>
      <c r="Z201" s="552">
        <v>0</v>
      </c>
      <c r="AA201" s="551">
        <f>SUMIFS(용기수불기초자료!$D$3:$D$4794,용기수불기초자료!$B$3:$B$4794,A201,용기수불기초자료!$C$3:$C$4794,$Z$3)</f>
        <v>0</v>
      </c>
      <c r="AB201" s="551">
        <f>SUMIFS(용기수불기초자료!$G$3:$G$4794,용기수불기초자료!$B$3:$B$4794,A201,용기수불기초자료!$C$3:$C$4794,$Z$3)</f>
        <v>0</v>
      </c>
      <c r="AC201" s="548">
        <f t="shared" si="1882"/>
        <v>0</v>
      </c>
      <c r="AD201" s="552">
        <v>0</v>
      </c>
      <c r="AE201" s="551">
        <f>SUMIFS(용기수불기초자료!$D$3:$D$4794,용기수불기초자료!$B$3:$B$4794,A201,용기수불기초자료!$C$3:$C$4794,$AD$3)</f>
        <v>0</v>
      </c>
      <c r="AF201" s="551">
        <f>SUMIFS(용기수불기초자료!$G$3:$G$4794,용기수불기초자료!$B$3:$B$4794,A201,용기수불기초자료!$C$3:$C$4794,$AD$3)</f>
        <v>0</v>
      </c>
      <c r="AG201" s="548">
        <f t="shared" si="1883"/>
        <v>0</v>
      </c>
      <c r="AH201" s="630">
        <v>0</v>
      </c>
      <c r="AI201" s="551">
        <f>SUMIFS(용기수불기초자료!$D$3:$D$4794,용기수불기초자료!$B$3:$B$4794,A201,용기수불기초자료!$C$3:$C$4794,$AH$3)</f>
        <v>0</v>
      </c>
      <c r="AJ201" s="551">
        <f>SUMIFS(용기수불기초자료!$G$3:$G$4794,용기수불기초자료!$B$3:$B$4794,A201,용기수불기초자료!$C$3:$C$4794,$AH$3)</f>
        <v>0</v>
      </c>
      <c r="AK201" s="547">
        <f t="shared" si="1923"/>
        <v>0</v>
      </c>
      <c r="AL201" s="552">
        <v>0</v>
      </c>
      <c r="AM201" s="551">
        <f>SUMIFS(용기수불기초자료!$D$3:$D$4794,용기수불기초자료!$B$3:$B$4794,A201,용기수불기초자료!$C$3:$C$4794,$AL$3)</f>
        <v>0</v>
      </c>
      <c r="AN201" s="551">
        <f>SUMIFS(용기수불기초자료!$G$3:$G$4794,용기수불기초자료!$B$3:$B$4794,A201,용기수불기초자료!$C$3:$C$4794,$AL$3)</f>
        <v>0</v>
      </c>
      <c r="AO201" s="548">
        <f t="shared" si="1884"/>
        <v>0</v>
      </c>
      <c r="AP201" s="552">
        <v>0</v>
      </c>
      <c r="AQ201" s="551">
        <f>SUMIFS(용기수불기초자료!$D$3:$D$4794,용기수불기초자료!$B$3:$B$4794,A201,용기수불기초자료!$C$3:$C$4794,$AP$3)</f>
        <v>0</v>
      </c>
      <c r="AR201" s="551">
        <f>SUMIFS(용기수불기초자료!$G$3:$G$4794,용기수불기초자료!$B$3:$B$4794,A201,용기수불기초자료!$C$3:$C$4794,$AP$3)</f>
        <v>0</v>
      </c>
      <c r="AS201" s="548">
        <f t="shared" si="1885"/>
        <v>0</v>
      </c>
      <c r="AT201" s="631">
        <v>2</v>
      </c>
      <c r="AU201" s="551">
        <f>SUMIFS(용기수불기초자료!$D$3:$D$4794,용기수불기초자료!$B$3:$B$4794,A201,용기수불기초자료!$C$3:$C$4794,$AT$3)</f>
        <v>0</v>
      </c>
      <c r="AV201" s="551">
        <f>SUMIFS(용기수불기초자료!$G$3:$G$4794,용기수불기초자료!$B$3:$B$4794,A201,용기수불기초자료!$C$3:$C$4794,$AT$3)</f>
        <v>0</v>
      </c>
      <c r="AW201" s="548">
        <f t="shared" si="1886"/>
        <v>2</v>
      </c>
      <c r="AX201" s="549">
        <v>0</v>
      </c>
      <c r="AY201" s="550">
        <f>SUMIFS(용기수불기초자료!$D$3:$D$4794,용기수불기초자료!$B$3:$B$4794,A201,용기수불기초자료!$C$3:$C$4794,$AX$3)</f>
        <v>0</v>
      </c>
      <c r="AZ201" s="551">
        <f>SUMIFS(용기수불기초자료!$G$3:$G$4794,용기수불기초자료!$B$3:$B$4794,A201,용기수불기초자료!$C$3:$C$4794,$AX$3)</f>
        <v>0</v>
      </c>
      <c r="BA201" s="547">
        <f t="shared" si="1924"/>
        <v>0</v>
      </c>
      <c r="BB201" s="552">
        <v>0</v>
      </c>
      <c r="BC201" s="550">
        <f>SUMIFS(용기수불기초자료!$D$3:$D$4794,용기수불기초자료!$B$3:$B$4794,A201,용기수불기초자료!$C$3:$C$4794,$BB$3)</f>
        <v>0</v>
      </c>
      <c r="BD201" s="551">
        <f>SUMIFS(용기수불기초자료!$G$3:$G$4794,용기수불기초자료!$B$3:$B$4794,A201,용기수불기초자료!$C$3:$C$4794,$BB$3)</f>
        <v>0</v>
      </c>
      <c r="BE201" s="548">
        <f t="shared" si="1925"/>
        <v>0</v>
      </c>
      <c r="BF201" s="549">
        <v>0</v>
      </c>
      <c r="BG201" s="550">
        <f>SUMIFS(용기수불기초자료!$D$3:$D$4794,용기수불기초자료!$B$3:$B$4794,A201,용기수불기초자료!$C$3:$C$4794,$BF$3)</f>
        <v>0</v>
      </c>
      <c r="BH201" s="551">
        <f>SUMIFS(용기수불기초자료!$G$3:$G$4794,용기수불기초자료!$B$3:$B$4794,A201,용기수불기초자료!$C$3:$C$4794,$BF$3)</f>
        <v>0</v>
      </c>
      <c r="BI201" s="547">
        <f t="shared" si="1926"/>
        <v>0</v>
      </c>
      <c r="BJ201" s="552">
        <v>0</v>
      </c>
      <c r="BK201" s="550">
        <f>SUMIFS(용기수불기초자료!$D$3:$D$4794,용기수불기초자료!$B$3:$B$4794,A201,용기수불기초자료!$C$3:$C$4794,$BJ$3)</f>
        <v>0</v>
      </c>
      <c r="BL201" s="551">
        <f>SUMIFS(용기수불기초자료!$G$3:$G$4794,용기수불기초자료!$B$3:$B$4794,A201,용기수불기초자료!$C$3:$C$4794,$BJ$3)</f>
        <v>0</v>
      </c>
      <c r="BM201" s="548">
        <f t="shared" si="1927"/>
        <v>0</v>
      </c>
      <c r="BN201" s="552">
        <v>0</v>
      </c>
      <c r="BO201" s="550">
        <f>SUMIFS(용기수불기초자료!$D$3:$D$4794,용기수불기초자료!$B$3:$B$4794,A201,용기수불기초자료!$C$3:$C$4794,$BN$3)</f>
        <v>0</v>
      </c>
      <c r="BP201" s="551">
        <f>SUMIFS(용기수불기초자료!$G$3:$G$4794,용기수불기초자료!$B$3:$B$4794,A201,용기수불기초자료!$C$3:$C$4794,$BN$3)</f>
        <v>0</v>
      </c>
      <c r="BQ201" s="548">
        <f t="shared" si="1928"/>
        <v>0</v>
      </c>
      <c r="BR201" s="552">
        <v>0</v>
      </c>
      <c r="BS201" s="550">
        <f>SUMIFS(용기수불기초자료!$D$3:$D$4794,용기수불기초자료!$B$3:$B$4794,A201,용기수불기초자료!$C$3:$C$4794,$BR$3)</f>
        <v>0</v>
      </c>
      <c r="BT201" s="551">
        <f>SUMIFS(용기수불기초자료!$G$3:$G$4794,용기수불기초자료!$B$3:$B$4794,A201,용기수불기초자료!$C$3:$C$4794,$BR$3)</f>
        <v>0</v>
      </c>
      <c r="BU201" s="548">
        <f t="shared" si="1929"/>
        <v>0</v>
      </c>
      <c r="BV201" s="549">
        <v>0</v>
      </c>
      <c r="BW201" s="550">
        <f>SUMIFS(용기수불기초자료!$D$3:$D$4794,용기수불기초자료!$B$3:$B$4794,A201,용기수불기초자료!$C$3:$C$4794,$BV$3)</f>
        <v>0</v>
      </c>
      <c r="BX201" s="551">
        <f>SUMIFS(용기수불기초자료!$G$3:$G$4794,용기수불기초자료!$B$3:$B$4794,A201,용기수불기초자료!$C$3:$C$4794,$BV$3)</f>
        <v>0</v>
      </c>
      <c r="BY201" s="547">
        <f t="shared" si="1930"/>
        <v>0</v>
      </c>
      <c r="BZ201" s="552">
        <v>0</v>
      </c>
      <c r="CA201" s="550">
        <f>SUMIFS(용기수불기초자료!$D$3:$D$4794,용기수불기초자료!$B$3:$B$4794,A201,용기수불기초자료!$C$3:$C$4794,$BZ$3)</f>
        <v>0</v>
      </c>
      <c r="CB201" s="551">
        <f>SUMIFS(용기수불기초자료!$G$3:$G$4794,용기수불기초자료!$B$3:$B$4794,A201,용기수불기초자료!$C$3:$C$4794,$BZ$3)</f>
        <v>0</v>
      </c>
      <c r="CC201" s="548">
        <f t="shared" si="1931"/>
        <v>0</v>
      </c>
      <c r="CD201" s="552">
        <v>0</v>
      </c>
      <c r="CE201" s="550">
        <f>SUMIFS(용기수불기초자료!$D$3:$D$4794,용기수불기초자료!$B$3:$B$4794,A201,용기수불기초자료!$C$3:$C$4794,$CD$3)</f>
        <v>0</v>
      </c>
      <c r="CF201" s="551">
        <f>SUMIFS(용기수불기초자료!$G$3:$G$4794,용기수불기초자료!$B$3:$B$4794,A201,용기수불기초자료!$C$3:$C$4794,$CD$3)</f>
        <v>0</v>
      </c>
      <c r="CG201" s="548">
        <f t="shared" si="1932"/>
        <v>0</v>
      </c>
      <c r="CH201" s="552">
        <v>0</v>
      </c>
      <c r="CI201" s="550">
        <f>SUMIFS(용기수불기초자료!$D$3:$D$4794,용기수불기초자료!$B$3:$B$4794,A201,용기수불기초자료!$C$3:$C$4794,$CH$3)</f>
        <v>0</v>
      </c>
      <c r="CJ201" s="551">
        <f>SUMIFS(용기수불기초자료!$G$3:$G$4794,용기수불기초자료!$B$3:$B$4794,A201,용기수불기초자료!$C$3:$C$4794,$CH$3)</f>
        <v>0</v>
      </c>
      <c r="CK201" s="548">
        <f t="shared" si="1933"/>
        <v>0</v>
      </c>
      <c r="CL201" s="549">
        <v>0</v>
      </c>
      <c r="CM201" s="550">
        <f>SUMIFS(용기수불기초자료!$D$3:$D$4794,용기수불기초자료!$B$3:$B$4794,A201,용기수불기초자료!$C$3:$C$4794,$CL$3)</f>
        <v>0</v>
      </c>
      <c r="CN201" s="551">
        <f>SUMIFS(용기수불기초자료!$G$3:$G$4794,용기수불기초자료!$B$3:$B$4794,A201,용기수불기초자료!$C$3:$C$4794,$CL$3)</f>
        <v>0</v>
      </c>
      <c r="CO201" s="547">
        <f t="shared" si="1934"/>
        <v>0</v>
      </c>
      <c r="CP201" s="552">
        <v>0</v>
      </c>
      <c r="CQ201" s="550">
        <f>SUMIFS(용기수불기초자료!$D$3:$D$4794,용기수불기초자료!$B$3:$B$4794,A201,용기수불기초자료!$C$3:$C$4794,$CP$3)</f>
        <v>0</v>
      </c>
      <c r="CR201" s="551">
        <f>SUMIFS(용기수불기초자료!$G$3:$G$4794,용기수불기초자료!$B$3:$B$4794,A201,용기수불기초자료!$C$3:$C$4794,$CP$3)</f>
        <v>0</v>
      </c>
      <c r="CS201" s="548">
        <f t="shared" si="1935"/>
        <v>0</v>
      </c>
      <c r="CT201" s="549">
        <v>0</v>
      </c>
      <c r="CU201" s="550">
        <f>SUMIFS(용기수불기초자료!$D$3:$D$4794,용기수불기초자료!$B$3:$B$4794,A201,용기수불기초자료!$C$3:$C$4794,$CT$3)</f>
        <v>0</v>
      </c>
      <c r="CV201" s="551">
        <f>SUMIFS(용기수불기초자료!$G$3:$G$4794,용기수불기초자료!$B$3:$B$4794,A201,용기수불기초자료!$C$3:$C$4794,$CT$3)</f>
        <v>0</v>
      </c>
      <c r="CW201" s="547">
        <f t="shared" si="1936"/>
        <v>0</v>
      </c>
      <c r="CX201" s="552">
        <v>0</v>
      </c>
      <c r="CY201" s="550">
        <f>SUMIFS(용기수불기초자료!$D$3:$D$4794,용기수불기초자료!$B$3:$B$4794,A201,용기수불기초자료!$C$3:$C$4794,$CX$3)</f>
        <v>0</v>
      </c>
      <c r="CZ201" s="551">
        <f>SUMIFS(용기수불기초자료!$G$3:$G$4794,용기수불기초자료!$B$3:$B$4794,A201,용기수불기초자료!$C$3:$C$4794,$CX$3)</f>
        <v>0</v>
      </c>
      <c r="DA201" s="548">
        <f t="shared" si="1937"/>
        <v>0</v>
      </c>
      <c r="DB201" s="549">
        <v>0</v>
      </c>
      <c r="DC201" s="550">
        <f>SUMIFS(용기수불기초자료!$D$3:$D$4794,용기수불기초자료!$B$3:$B$4794,A201,용기수불기초자료!$C$3:$C$4794,$DB$3)</f>
        <v>0</v>
      </c>
      <c r="DD201" s="551">
        <f>SUMIFS(용기수불기초자료!$G$3:$G$4794,용기수불기초자료!$B$3:$B$4794,A201,용기수불기초자료!$C$3:$C$4794,$DB$3)</f>
        <v>0</v>
      </c>
      <c r="DE201" s="547">
        <f t="shared" si="1938"/>
        <v>0</v>
      </c>
      <c r="DF201" s="552">
        <v>0</v>
      </c>
      <c r="DG201" s="550">
        <f>SUMIFS(용기수불기초자료!$D$3:$D$4794,용기수불기초자료!$B$3:$B$4794,A201,용기수불기초자료!$C$3:$C$4794,$DF$3)</f>
        <v>0</v>
      </c>
      <c r="DH201" s="551">
        <f>SUMIFS(용기수불기초자료!$G$3:$G$4794,용기수불기초자료!$B$3:$B$4794,A201,용기수불기초자료!$C$3:$C$4794,$DF$3)</f>
        <v>0</v>
      </c>
      <c r="DI201" s="548">
        <f t="shared" si="1939"/>
        <v>0</v>
      </c>
      <c r="DJ201" s="552">
        <v>0</v>
      </c>
      <c r="DK201" s="550">
        <f>SUMIFS(용기수불기초자료!$D$3:$D$4794,용기수불기초자료!$B$3:$B$4794,A201,용기수불기초자료!$C$3:$C$4794,$DJ$3)</f>
        <v>0</v>
      </c>
      <c r="DL201" s="551">
        <f>SUMIFS(용기수불기초자료!$G$3:$G$4794,용기수불기초자료!$B$3:$B$4794,A201,용기수불기초자료!$C$3:$C$4794,$DJ$3)</f>
        <v>0</v>
      </c>
      <c r="DM201" s="548">
        <f t="shared" si="1940"/>
        <v>0</v>
      </c>
      <c r="DN201" s="552">
        <v>0</v>
      </c>
      <c r="DO201" s="550">
        <f>SUMIFS(용기수불기초자료!$D$3:$D$4794,용기수불기초자료!$B$3:$B$4794,A201,용기수불기초자료!$C$3:$C$4794,$DN$3)</f>
        <v>0</v>
      </c>
      <c r="DP201" s="551">
        <f>SUMIFS(용기수불기초자료!$G$3:$G$4794,용기수불기초자료!$B$3:$B$4794,A201,용기수불기초자료!$C$3:$C$4794,$DN$3)</f>
        <v>0</v>
      </c>
      <c r="DQ201" s="554">
        <f t="shared" si="1941"/>
        <v>0</v>
      </c>
      <c r="DR201" s="549">
        <v>0</v>
      </c>
      <c r="DS201" s="550">
        <f>SUMIFS(용기수불기초자료!$D$3:$D$4794,용기수불기초자료!$B$3:$B$4794,A201,용기수불기초자료!$C$3:$C$4794,$DR$3)</f>
        <v>0</v>
      </c>
      <c r="DT201" s="551">
        <f>SUMIFS(용기수불기초자료!$G$3:$G$4794,용기수불기초자료!$B$3:$B$4794,A201,용기수불기초자료!$C$3:$C$4794,$DR$3)</f>
        <v>0</v>
      </c>
      <c r="DU201" s="547">
        <f t="shared" si="1905"/>
        <v>0</v>
      </c>
      <c r="DV201" s="552">
        <v>0</v>
      </c>
      <c r="DW201" s="550">
        <f>SUMIFS(용기수불기초자료!$D$3:$D$4794,용기수불기초자료!$B$3:$B$4794,A201,용기수불기초자료!$C$3:$C$4794,$DV$3)</f>
        <v>0</v>
      </c>
      <c r="DX201" s="551">
        <f>SUMIFS(용기수불기초자료!$G$3:$G$4794,용기수불기초자료!$B$3:$B$4794,A201,용기수불기초자료!$C$3:$C$4794,$DV$3)</f>
        <v>0</v>
      </c>
      <c r="DY201" s="548">
        <f t="shared" si="1942"/>
        <v>0</v>
      </c>
      <c r="DZ201" s="549">
        <v>0</v>
      </c>
      <c r="EA201" s="550">
        <f>SUMIFS(용기수불기초자료!$D$3:$D$4794,용기수불기초자료!$B$3:$B$4794,A201,용기수불기초자료!$C$3:$C$4794,$DZ$3)</f>
        <v>0</v>
      </c>
      <c r="EB201" s="551">
        <f>SUMIFS(용기수불기초자료!$G$3:$G$4794,용기수불기초자료!$B$3:$B$4794,A201,용기수불기초자료!$C$3:$C$4794,$DZ$3)</f>
        <v>0</v>
      </c>
      <c r="EC201" s="547">
        <f t="shared" si="1943"/>
        <v>0</v>
      </c>
      <c r="ED201" s="552">
        <v>0</v>
      </c>
      <c r="EE201" s="550">
        <f>SUMIFS(용기수불기초자료!$D$3:$D$4794,용기수불기초자료!$B$3:$B$4794,A201,용기수불기초자료!$C$3:$C$4794,$ED$3)</f>
        <v>0</v>
      </c>
      <c r="EF201" s="551">
        <f>SUMIFS(용기수불기초자료!$G$3:$G$4794,용기수불기초자료!$B$3:$B$4794,A201,용기수불기초자료!$C$3:$C$4794,$ED$3)</f>
        <v>0</v>
      </c>
      <c r="EG201" s="548">
        <f t="shared" si="1944"/>
        <v>0</v>
      </c>
      <c r="EH201" s="552">
        <v>0</v>
      </c>
      <c r="EI201" s="550">
        <f>SUMIFS(용기수불기초자료!$D$3:$D$4794,용기수불기초자료!$B$3:$B$4794,A201,용기수불기초자료!$C$3:$C$4794,$EH$3)</f>
        <v>0</v>
      </c>
      <c r="EJ201" s="551">
        <f>SUMIFS(용기수불기초자료!$G$3:$G$4794,용기수불기초자료!$B$3:$B$4794,A201,용기수불기초자료!$C$3:$C$4794,$EH$3)</f>
        <v>0</v>
      </c>
      <c r="EK201" s="548">
        <f t="shared" si="1945"/>
        <v>0</v>
      </c>
      <c r="EL201" s="549">
        <v>0</v>
      </c>
      <c r="EM201" s="550">
        <f>SUMIFS(용기수불기초자료!$D$3:$D$4794,용기수불기초자료!$B$3:$B$4794,A201,용기수불기초자료!$C$3:$C$4794,$EL$3)</f>
        <v>0</v>
      </c>
      <c r="EN201" s="551">
        <f>SUMIFS(용기수불기초자료!$G$3:$G$4794,용기수불기초자료!$B$3:$B$4794,A201,용기수불기초자료!$C$3:$C$4794,$EL$3)</f>
        <v>0</v>
      </c>
      <c r="EO201" s="547">
        <f t="shared" si="1946"/>
        <v>0</v>
      </c>
      <c r="EP201" s="552">
        <v>0</v>
      </c>
      <c r="EQ201" s="550">
        <f>SUMIFS(용기수불기초자료!$D$3:$D$4794,용기수불기초자료!$B$3:$B$4794,A201,용기수불기초자료!$C$3:$C$4794,$EP$3)</f>
        <v>0</v>
      </c>
      <c r="ER201" s="551">
        <f>SUMIFS(용기수불기초자료!$G$3:$G$4794,용기수불기초자료!$B$3:$B$4794,A201,용기수불기초자료!$C$3:$C$4794,$EP$3)</f>
        <v>0</v>
      </c>
      <c r="ES201" s="548">
        <f t="shared" si="1947"/>
        <v>0</v>
      </c>
      <c r="ET201" s="552">
        <v>0</v>
      </c>
      <c r="EU201" s="550">
        <f>SUMIFS(용기수불기초자료!$D$3:$D$4794,용기수불기초자료!$B$3:$B$4794,A201,용기수불기초자료!$C$3:$C$4794,$ET$3)</f>
        <v>0</v>
      </c>
      <c r="EV201" s="551">
        <f>SUMIFS(용기수불기초자료!$G$3:$G$4794,용기수불기초자료!$B$3:$B$4794,A201,용기수불기초자료!$C$3:$C$4794,$ET$3)</f>
        <v>0</v>
      </c>
      <c r="EW201" s="548">
        <f t="shared" si="1948"/>
        <v>0</v>
      </c>
      <c r="EX201" s="552">
        <v>0</v>
      </c>
      <c r="EY201" s="550">
        <f>SUMIFS(용기수불기초자료!$D$3:$D$4794,용기수불기초자료!$B$3:$B$4794,A201,용기수불기초자료!$C$3:$C$4794,$EX$3)</f>
        <v>0</v>
      </c>
      <c r="EZ201" s="551">
        <f>SUMIFS(용기수불기초자료!$G$3:$G$4794,용기수불기초자료!$B$3:$B$4794,A201,용기수불기초자료!$C$3:$C$4794,$EX$3)</f>
        <v>0</v>
      </c>
      <c r="FA201" s="554">
        <f t="shared" si="1949"/>
        <v>0</v>
      </c>
      <c r="FB201" s="552">
        <v>0</v>
      </c>
      <c r="FC201" s="555">
        <f>SUMIFS(용기수불기초자료!$D$3:$D$4794,용기수불기초자료!$B$3:$B$4794,A201,용기수불기초자료!$C$3:$C$4794,$FB$3)</f>
        <v>0</v>
      </c>
      <c r="FD201" s="555">
        <f>SUMIFS(용기수불기초자료!$G$3:$G$4794,용기수불기초자료!$B$3:$B$4794,A201,용기수불기초자료!$C$3:$C$4794,$FB$3)</f>
        <v>0</v>
      </c>
      <c r="FE201" s="554">
        <f t="shared" si="1950"/>
        <v>0</v>
      </c>
      <c r="FF201" s="552">
        <v>0</v>
      </c>
      <c r="FG201" s="555">
        <f>SUMIFS(용기수불기초자료!$D$3:$D$4794,용기수불기초자료!$B$3:$B$4794,A201,용기수불기초자료!$C$3:$C$4794,$FF$3)</f>
        <v>0</v>
      </c>
      <c r="FH201" s="555">
        <f>SUMIFS(용기수불기초자료!$G$3:$G$4794,용기수불기초자료!$B$3:$B$4794,A201,용기수불기초자료!$C$3:$C$4794,$FF$3)</f>
        <v>0</v>
      </c>
      <c r="FI201" s="554">
        <f t="shared" si="1951"/>
        <v>0</v>
      </c>
      <c r="FJ201" s="552">
        <v>0</v>
      </c>
      <c r="FK201" s="555">
        <f>SUMIFS(용기수불기초자료!$D$3:$D$4794,용기수불기초자료!$B$3:$B$4794,$A201,용기수불기초자료!$C$3:$C$4794,$FJ$3)</f>
        <v>0</v>
      </c>
      <c r="FL201" s="555">
        <f>SUMIFS(용기수불기초자료!$G$3:$G$4794,용기수불기초자료!$B$3:$B$4794,$A201,용기수불기초자료!$C$3:$C$4794,$FJ$3)</f>
        <v>0</v>
      </c>
      <c r="FM201" s="554">
        <f t="shared" si="1952"/>
        <v>0</v>
      </c>
      <c r="FN201" s="552">
        <v>0</v>
      </c>
      <c r="FO201" s="555">
        <f>SUMIFS(용기수불기초자료!$D$3:$D$4794,용기수불기초자료!$B$3:$B$4794,$A201,용기수불기초자료!$C$3:$C$4794,$FN$3)</f>
        <v>0</v>
      </c>
      <c r="FP201" s="555">
        <f>SUMIFS(용기수불기초자료!$G$3:$G$4794,용기수불기초자료!$B$3:$B$4794,$A201,용기수불기초자료!$C$3:$C$4794,$FN$3)</f>
        <v>0</v>
      </c>
      <c r="FQ201" s="554">
        <f t="shared" si="1953"/>
        <v>0</v>
      </c>
      <c r="FR201" s="558">
        <v>0</v>
      </c>
      <c r="FS201" s="582">
        <f>SUMIF(기화기수불!$B$4:$B$628,A201,기화기수불!$D$4:$D$628)</f>
        <v>0</v>
      </c>
      <c r="FT201" s="582">
        <f>SUMIF(기화기수불!$B$4:$B$628,A201,기화기수불!$C$4:$C$628)</f>
        <v>0</v>
      </c>
      <c r="FU201" s="559">
        <f t="shared" si="1918"/>
        <v>0</v>
      </c>
    </row>
    <row r="202" spans="1:179" ht="17.25" thickBot="1" x14ac:dyDescent="0.35">
      <c r="A202" s="945" t="s">
        <v>1296</v>
      </c>
      <c r="B202" s="546">
        <f t="shared" si="1787"/>
        <v>35</v>
      </c>
      <c r="C202" s="547">
        <f t="shared" si="1788"/>
        <v>25</v>
      </c>
      <c r="D202" s="547">
        <f t="shared" si="1789"/>
        <v>26</v>
      </c>
      <c r="E202" s="548">
        <f t="shared" si="1790"/>
        <v>34</v>
      </c>
      <c r="F202" s="549">
        <v>6</v>
      </c>
      <c r="G202" s="550">
        <f>SUMIFS(용기수불기초자료!$D$3:$D$4794,용기수불기초자료!$B$3:$B$4794,A202,용기수불기초자료!$C$3:$C$4794,$F$3)</f>
        <v>6</v>
      </c>
      <c r="H202" s="551">
        <f>SUMIFS(용기수불기초자료!$G$3:$G$4794,용기수불기초자료!$B$3:$B$4794,A202,용기수불기초자료!$C$3:$C$4794,$F$3)</f>
        <v>6</v>
      </c>
      <c r="I202" s="547">
        <f t="shared" si="1877"/>
        <v>6</v>
      </c>
      <c r="J202" s="552">
        <v>0</v>
      </c>
      <c r="K202" s="550">
        <f>SUMIFS(용기수불기초자료!$D$3:$D$4794,용기수불기초자료!$B$3:$B$4794,A202,용기수불기초자료!$C$3:$C$4794,$J$3)</f>
        <v>0</v>
      </c>
      <c r="L202" s="551">
        <f>SUMIFS(용기수불기초자료!$G$3:$G$4794,용기수불기초자료!$B$3:$B$4794,A202,용기수불기초자료!$C$3:$C$4794,$J$3)</f>
        <v>0</v>
      </c>
      <c r="M202" s="548">
        <f t="shared" si="1919"/>
        <v>0</v>
      </c>
      <c r="N202" s="549">
        <v>11</v>
      </c>
      <c r="O202" s="550">
        <f>SUMIFS(용기수불기초자료!$D$3:$D$4794,용기수불기초자료!$B$3:$B$4794,A202,용기수불기초자료!$C$3:$C$4794,$N$3)</f>
        <v>9</v>
      </c>
      <c r="P202" s="551">
        <f>SUMIFS(용기수불기초자료!$G$3:$G$4794,용기수불기초자료!$B$3:$B$4794,A202,용기수불기초자료!$C$3:$C$4794,$N$3)</f>
        <v>9</v>
      </c>
      <c r="Q202" s="547">
        <f t="shared" si="1920"/>
        <v>11</v>
      </c>
      <c r="R202" s="552">
        <v>0</v>
      </c>
      <c r="S202" s="551">
        <f>SUMIFS(용기수불기초자료!$D$3:$D$4794,용기수불기초자료!$B$3:$B$4794,A202,용기수불기초자료!$C$3:$C$4794,$R$3)</f>
        <v>0</v>
      </c>
      <c r="T202" s="551">
        <f>SUMIFS(용기수불기초자료!$G$3:$G$4794,용기수불기초자료!$B$3:$B$4794,A202,용기수불기초자료!$C$3:$C$4794,$R$3)</f>
        <v>0</v>
      </c>
      <c r="U202" s="548">
        <f t="shared" si="1921"/>
        <v>0</v>
      </c>
      <c r="V202" s="549">
        <v>0</v>
      </c>
      <c r="W202" s="551">
        <f>SUMIFS(용기수불기초자료!$D$3:$D$4794,용기수불기초자료!$B$3:$B$4794,A202,용기수불기초자료!$C$3:$C$4794,$V$3)</f>
        <v>0</v>
      </c>
      <c r="X202" s="551">
        <f>SUMIFS(용기수불기초자료!$G$3:$G$4794,용기수불기초자료!$B$3:$B$4794,A202,용기수불기초자료!$C$3:$C$4794,$V$3)</f>
        <v>0</v>
      </c>
      <c r="Y202" s="547">
        <f t="shared" si="1922"/>
        <v>0</v>
      </c>
      <c r="Z202" s="552">
        <v>0</v>
      </c>
      <c r="AA202" s="551">
        <f>SUMIFS(용기수불기초자료!$D$3:$D$4794,용기수불기초자료!$B$3:$B$4794,A202,용기수불기초자료!$C$3:$C$4794,$Z$3)</f>
        <v>0</v>
      </c>
      <c r="AB202" s="551">
        <f>SUMIFS(용기수불기초자료!$G$3:$G$4794,용기수불기초자료!$B$3:$B$4794,A202,용기수불기초자료!$C$3:$C$4794,$Z$3)</f>
        <v>0</v>
      </c>
      <c r="AC202" s="548">
        <f t="shared" si="1882"/>
        <v>0</v>
      </c>
      <c r="AD202" s="552">
        <v>0</v>
      </c>
      <c r="AE202" s="551">
        <f>SUMIFS(용기수불기초자료!$D$3:$D$4794,용기수불기초자료!$B$3:$B$4794,A202,용기수불기초자료!$C$3:$C$4794,$AD$3)</f>
        <v>0</v>
      </c>
      <c r="AF202" s="551">
        <f>SUMIFS(용기수불기초자료!$G$3:$G$4794,용기수불기초자료!$B$3:$B$4794,A202,용기수불기초자료!$C$3:$C$4794,$AD$3)</f>
        <v>0</v>
      </c>
      <c r="AG202" s="548">
        <f t="shared" si="1883"/>
        <v>0</v>
      </c>
      <c r="AH202" s="549">
        <v>12</v>
      </c>
      <c r="AI202" s="551">
        <f>SUMIFS(용기수불기초자료!$D$3:$D$4794,용기수불기초자료!$B$3:$B$4794,A202,용기수불기초자료!$C$3:$C$4794,$AH$3)</f>
        <v>9</v>
      </c>
      <c r="AJ202" s="551">
        <f>SUMIFS(용기수불기초자료!$G$3:$G$4794,용기수불기초자료!$B$3:$B$4794,A202,용기수불기초자료!$C$3:$C$4794,$AH$3)</f>
        <v>9</v>
      </c>
      <c r="AK202" s="547">
        <f t="shared" si="1923"/>
        <v>12</v>
      </c>
      <c r="AL202" s="552">
        <v>0</v>
      </c>
      <c r="AM202" s="551">
        <f>SUMIFS(용기수불기초자료!$D$3:$D$4794,용기수불기초자료!$B$3:$B$4794,A202,용기수불기초자료!$C$3:$C$4794,$AL$3)</f>
        <v>0</v>
      </c>
      <c r="AN202" s="551">
        <f>SUMIFS(용기수불기초자료!$G$3:$G$4794,용기수불기초자료!$B$3:$B$4794,A202,용기수불기초자료!$C$3:$C$4794,$AL$3)</f>
        <v>0</v>
      </c>
      <c r="AO202" s="548">
        <f t="shared" si="1884"/>
        <v>0</v>
      </c>
      <c r="AP202" s="552">
        <v>0</v>
      </c>
      <c r="AQ202" s="551">
        <f>SUMIFS(용기수불기초자료!$D$3:$D$4794,용기수불기초자료!$B$3:$B$4794,A202,용기수불기초자료!$C$3:$C$4794,$AP$3)</f>
        <v>0</v>
      </c>
      <c r="AR202" s="551">
        <f>SUMIFS(용기수불기초자료!$G$3:$G$4794,용기수불기초자료!$B$3:$B$4794,A202,용기수불기초자료!$C$3:$C$4794,$AP$3)</f>
        <v>0</v>
      </c>
      <c r="AS202" s="548">
        <f t="shared" si="1885"/>
        <v>0</v>
      </c>
      <c r="AT202" s="552">
        <v>2</v>
      </c>
      <c r="AU202" s="551">
        <f>SUMIFS(용기수불기초자료!$D$3:$D$4794,용기수불기초자료!$B$3:$B$4794,A202,용기수불기초자료!$C$3:$C$4794,$AT$3)</f>
        <v>1</v>
      </c>
      <c r="AV202" s="551">
        <f>SUMIFS(용기수불기초자료!$G$3:$G$4794,용기수불기초자료!$B$3:$B$4794,A202,용기수불기초자료!$C$3:$C$4794,$AT$3)</f>
        <v>1</v>
      </c>
      <c r="AW202" s="548">
        <f t="shared" si="1886"/>
        <v>2</v>
      </c>
      <c r="AX202" s="549">
        <v>2</v>
      </c>
      <c r="AY202" s="550">
        <f>SUMIFS(용기수불기초자료!$D$3:$D$4794,용기수불기초자료!$B$3:$B$4794,A202,용기수불기초자료!$C$3:$C$4794,$AX$3)</f>
        <v>0</v>
      </c>
      <c r="AZ202" s="551">
        <f>SUMIFS(용기수불기초자료!$G$3:$G$4794,용기수불기초자료!$B$3:$B$4794,A202,용기수불기초자료!$C$3:$C$4794,$AX$3)</f>
        <v>0</v>
      </c>
      <c r="BA202" s="547">
        <f t="shared" si="1924"/>
        <v>2</v>
      </c>
      <c r="BB202" s="552">
        <v>0</v>
      </c>
      <c r="BC202" s="550">
        <f>SUMIFS(용기수불기초자료!$D$3:$D$4794,용기수불기초자료!$B$3:$B$4794,A202,용기수불기초자료!$C$3:$C$4794,$BB$3)</f>
        <v>0</v>
      </c>
      <c r="BD202" s="551">
        <f>SUMIFS(용기수불기초자료!$G$3:$G$4794,용기수불기초자료!$B$3:$B$4794,A202,용기수불기초자료!$C$3:$C$4794,$BB$3)</f>
        <v>0</v>
      </c>
      <c r="BE202" s="548">
        <f t="shared" si="1925"/>
        <v>0</v>
      </c>
      <c r="BF202" s="549">
        <v>0</v>
      </c>
      <c r="BG202" s="550">
        <f>SUMIFS(용기수불기초자료!$D$3:$D$4794,용기수불기초자료!$B$3:$B$4794,A202,용기수불기초자료!$C$3:$C$4794,$BF$3)</f>
        <v>0</v>
      </c>
      <c r="BH202" s="551">
        <f>SUMIFS(용기수불기초자료!$G$3:$G$4794,용기수불기초자료!$B$3:$B$4794,A202,용기수불기초자료!$C$3:$C$4794,$BF$3)</f>
        <v>0</v>
      </c>
      <c r="BI202" s="547">
        <f t="shared" si="1926"/>
        <v>0</v>
      </c>
      <c r="BJ202" s="552">
        <v>0</v>
      </c>
      <c r="BK202" s="550">
        <f>SUMIFS(용기수불기초자료!$D$3:$D$4794,용기수불기초자료!$B$3:$B$4794,A202,용기수불기초자료!$C$3:$C$4794,$BJ$3)</f>
        <v>0</v>
      </c>
      <c r="BL202" s="551">
        <f>SUMIFS(용기수불기초자료!$G$3:$G$4794,용기수불기초자료!$B$3:$B$4794,A202,용기수불기초자료!$C$3:$C$4794,$BJ$3)</f>
        <v>0</v>
      </c>
      <c r="BM202" s="548">
        <f t="shared" si="1927"/>
        <v>0</v>
      </c>
      <c r="BN202" s="552">
        <v>0</v>
      </c>
      <c r="BO202" s="550">
        <f>SUMIFS(용기수불기초자료!$D$3:$D$4794,용기수불기초자료!$B$3:$B$4794,A202,용기수불기초자료!$C$3:$C$4794,$BN$3)</f>
        <v>0</v>
      </c>
      <c r="BP202" s="551">
        <f>SUMIFS(용기수불기초자료!$G$3:$G$4794,용기수불기초자료!$B$3:$B$4794,A202,용기수불기초자료!$C$3:$C$4794,$BN$3)</f>
        <v>0</v>
      </c>
      <c r="BQ202" s="548">
        <f t="shared" si="1928"/>
        <v>0</v>
      </c>
      <c r="BR202" s="552">
        <v>0</v>
      </c>
      <c r="BS202" s="550">
        <f>SUMIFS(용기수불기초자료!$D$3:$D$4794,용기수불기초자료!$B$3:$B$4794,A202,용기수불기초자료!$C$3:$C$4794,$BR$3)</f>
        <v>0</v>
      </c>
      <c r="BT202" s="551">
        <f>SUMIFS(용기수불기초자료!$G$3:$G$4794,용기수불기초자료!$B$3:$B$4794,A202,용기수불기초자료!$C$3:$C$4794,$BR$3)</f>
        <v>0</v>
      </c>
      <c r="BU202" s="548">
        <f t="shared" si="1929"/>
        <v>0</v>
      </c>
      <c r="BV202" s="549">
        <v>0</v>
      </c>
      <c r="BW202" s="550">
        <f>SUMIFS(용기수불기초자료!$D$3:$D$4794,용기수불기초자료!$B$3:$B$4794,A202,용기수불기초자료!$C$3:$C$4794,$BV$3)</f>
        <v>0</v>
      </c>
      <c r="BX202" s="551">
        <f>SUMIFS(용기수불기초자료!$G$3:$G$4794,용기수불기초자료!$B$3:$B$4794,A202,용기수불기초자료!$C$3:$C$4794,$BV$3)</f>
        <v>0</v>
      </c>
      <c r="BY202" s="547">
        <f t="shared" si="1930"/>
        <v>0</v>
      </c>
      <c r="BZ202" s="552">
        <v>0</v>
      </c>
      <c r="CA202" s="550">
        <f>SUMIFS(용기수불기초자료!$D$3:$D$4794,용기수불기초자료!$B$3:$B$4794,A202,용기수불기초자료!$C$3:$C$4794,$BZ$3)</f>
        <v>0</v>
      </c>
      <c r="CB202" s="551">
        <f>SUMIFS(용기수불기초자료!$G$3:$G$4794,용기수불기초자료!$B$3:$B$4794,A202,용기수불기초자료!$C$3:$C$4794,$BZ$3)</f>
        <v>0</v>
      </c>
      <c r="CC202" s="548">
        <f t="shared" si="1931"/>
        <v>0</v>
      </c>
      <c r="CD202" s="552">
        <v>0</v>
      </c>
      <c r="CE202" s="550">
        <f>SUMIFS(용기수불기초자료!$D$3:$D$4794,용기수불기초자료!$B$3:$B$4794,A202,용기수불기초자료!$C$3:$C$4794,$CD$3)</f>
        <v>0</v>
      </c>
      <c r="CF202" s="551">
        <f>SUMIFS(용기수불기초자료!$G$3:$G$4794,용기수불기초자료!$B$3:$B$4794,A202,용기수불기초자료!$C$3:$C$4794,$CD$3)</f>
        <v>0</v>
      </c>
      <c r="CG202" s="548">
        <f t="shared" si="1932"/>
        <v>0</v>
      </c>
      <c r="CH202" s="552">
        <v>0</v>
      </c>
      <c r="CI202" s="550">
        <f>SUMIFS(용기수불기초자료!$D$3:$D$4794,용기수불기초자료!$B$3:$B$4794,A202,용기수불기초자료!$C$3:$C$4794,$CH$3)</f>
        <v>0</v>
      </c>
      <c r="CJ202" s="551">
        <f>SUMIFS(용기수불기초자료!$G$3:$G$4794,용기수불기초자료!$B$3:$B$4794,A202,용기수불기초자료!$C$3:$C$4794,$CH$3)</f>
        <v>0</v>
      </c>
      <c r="CK202" s="548">
        <f t="shared" si="1933"/>
        <v>0</v>
      </c>
      <c r="CL202" s="549">
        <v>0</v>
      </c>
      <c r="CM202" s="550">
        <f>SUMIFS(용기수불기초자료!$D$3:$D$4794,용기수불기초자료!$B$3:$B$4794,A202,용기수불기초자료!$C$3:$C$4794,$CL$3)</f>
        <v>0</v>
      </c>
      <c r="CN202" s="551">
        <f>SUMIFS(용기수불기초자료!$G$3:$G$4794,용기수불기초자료!$B$3:$B$4794,A202,용기수불기초자료!$C$3:$C$4794,$CL$3)</f>
        <v>0</v>
      </c>
      <c r="CO202" s="547">
        <f t="shared" si="1934"/>
        <v>0</v>
      </c>
      <c r="CP202" s="552">
        <v>0</v>
      </c>
      <c r="CQ202" s="550">
        <f>SUMIFS(용기수불기초자료!$D$3:$D$4794,용기수불기초자료!$B$3:$B$4794,A202,용기수불기초자료!$C$3:$C$4794,$CP$3)</f>
        <v>0</v>
      </c>
      <c r="CR202" s="551">
        <f>SUMIFS(용기수불기초자료!$G$3:$G$4794,용기수불기초자료!$B$3:$B$4794,A202,용기수불기초자료!$C$3:$C$4794,$CP$3)</f>
        <v>0</v>
      </c>
      <c r="CS202" s="548">
        <f t="shared" si="1935"/>
        <v>0</v>
      </c>
      <c r="CT202" s="549">
        <v>0</v>
      </c>
      <c r="CU202" s="550">
        <f>SUMIFS(용기수불기초자료!$D$3:$D$4794,용기수불기초자료!$B$3:$B$4794,A202,용기수불기초자료!$C$3:$C$4794,$CT$3)</f>
        <v>0</v>
      </c>
      <c r="CV202" s="551">
        <f>SUMIFS(용기수불기초자료!$G$3:$G$4794,용기수불기초자료!$B$3:$B$4794,A202,용기수불기초자료!$C$3:$C$4794,$CT$3)</f>
        <v>0</v>
      </c>
      <c r="CW202" s="547">
        <f t="shared" si="1936"/>
        <v>0</v>
      </c>
      <c r="CX202" s="552">
        <v>0</v>
      </c>
      <c r="CY202" s="550">
        <f>SUMIFS(용기수불기초자료!$D$3:$D$4794,용기수불기초자료!$B$3:$B$4794,A202,용기수불기초자료!$C$3:$C$4794,$CX$3)</f>
        <v>0</v>
      </c>
      <c r="CZ202" s="551">
        <f>SUMIFS(용기수불기초자료!$G$3:$G$4794,용기수불기초자료!$B$3:$B$4794,A202,용기수불기초자료!$C$3:$C$4794,$CX$3)</f>
        <v>0</v>
      </c>
      <c r="DA202" s="548">
        <f t="shared" si="1937"/>
        <v>0</v>
      </c>
      <c r="DB202" s="549">
        <v>0</v>
      </c>
      <c r="DC202" s="550">
        <f>SUMIFS(용기수불기초자료!$D$3:$D$4794,용기수불기초자료!$B$3:$B$4794,A202,용기수불기초자료!$C$3:$C$4794,$DB$3)</f>
        <v>0</v>
      </c>
      <c r="DD202" s="551">
        <f>SUMIFS(용기수불기초자료!$G$3:$G$4794,용기수불기초자료!$B$3:$B$4794,A202,용기수불기초자료!$C$3:$C$4794,$DB$3)</f>
        <v>0</v>
      </c>
      <c r="DE202" s="547">
        <f t="shared" si="1938"/>
        <v>0</v>
      </c>
      <c r="DF202" s="552">
        <v>0</v>
      </c>
      <c r="DG202" s="550">
        <f>SUMIFS(용기수불기초자료!$D$3:$D$4794,용기수불기초자료!$B$3:$B$4794,A202,용기수불기초자료!$C$3:$C$4794,$DF$3)</f>
        <v>0</v>
      </c>
      <c r="DH202" s="551">
        <f>SUMIFS(용기수불기초자료!$G$3:$G$4794,용기수불기초자료!$B$3:$B$4794,A202,용기수불기초자료!$C$3:$C$4794,$DF$3)</f>
        <v>0</v>
      </c>
      <c r="DI202" s="548">
        <f t="shared" si="1939"/>
        <v>0</v>
      </c>
      <c r="DJ202" s="552">
        <v>0</v>
      </c>
      <c r="DK202" s="550">
        <f>SUMIFS(용기수불기초자료!$D$3:$D$4794,용기수불기초자료!$B$3:$B$4794,A202,용기수불기초자료!$C$3:$C$4794,$DJ$3)</f>
        <v>0</v>
      </c>
      <c r="DL202" s="551">
        <f>SUMIFS(용기수불기초자료!$G$3:$G$4794,용기수불기초자료!$B$3:$B$4794,A202,용기수불기초자료!$C$3:$C$4794,$DJ$3)</f>
        <v>0</v>
      </c>
      <c r="DM202" s="548">
        <f t="shared" si="1940"/>
        <v>0</v>
      </c>
      <c r="DN202" s="552">
        <v>0</v>
      </c>
      <c r="DO202" s="550">
        <f>SUMIFS(용기수불기초자료!$D$3:$D$4794,용기수불기초자료!$B$3:$B$4794,A202,용기수불기초자료!$C$3:$C$4794,$DN$3)</f>
        <v>0</v>
      </c>
      <c r="DP202" s="551">
        <f>SUMIFS(용기수불기초자료!$G$3:$G$4794,용기수불기초자료!$B$3:$B$4794,A202,용기수불기초자료!$C$3:$C$4794,$DN$3)</f>
        <v>0</v>
      </c>
      <c r="DQ202" s="554">
        <f t="shared" si="1941"/>
        <v>0</v>
      </c>
      <c r="DR202" s="549">
        <v>0</v>
      </c>
      <c r="DS202" s="550">
        <f>SUMIFS(용기수불기초자료!$D$3:$D$4794,용기수불기초자료!$B$3:$B$4794,A202,용기수불기초자료!$C$3:$C$4794,$DR$3)</f>
        <v>0</v>
      </c>
      <c r="DT202" s="551">
        <f>SUMIFS(용기수불기초자료!$G$3:$G$4794,용기수불기초자료!$B$3:$B$4794,A202,용기수불기초자료!$C$3:$C$4794,$DR$3)</f>
        <v>0</v>
      </c>
      <c r="DU202" s="547">
        <f t="shared" si="1905"/>
        <v>0</v>
      </c>
      <c r="DV202" s="552">
        <v>1</v>
      </c>
      <c r="DW202" s="550">
        <f>SUMIFS(용기수불기초자료!$D$3:$D$4794,용기수불기초자료!$B$3:$B$4794,A202,용기수불기초자료!$C$3:$C$4794,$DV$3)</f>
        <v>0</v>
      </c>
      <c r="DX202" s="551">
        <f>SUMIFS(용기수불기초자료!$G$3:$G$4794,용기수불기초자료!$B$3:$B$4794,A202,용기수불기초자료!$C$3:$C$4794,$DV$3)</f>
        <v>1</v>
      </c>
      <c r="DY202" s="548">
        <f t="shared" si="1942"/>
        <v>0</v>
      </c>
      <c r="DZ202" s="549">
        <v>0</v>
      </c>
      <c r="EA202" s="550">
        <f>SUMIFS(용기수불기초자료!$D$3:$D$4794,용기수불기초자료!$B$3:$B$4794,A202,용기수불기초자료!$C$3:$C$4794,$DZ$3)</f>
        <v>0</v>
      </c>
      <c r="EB202" s="551">
        <f>SUMIFS(용기수불기초자료!$G$3:$G$4794,용기수불기초자료!$B$3:$B$4794,A202,용기수불기초자료!$C$3:$C$4794,$DZ$3)</f>
        <v>0</v>
      </c>
      <c r="EC202" s="547">
        <f t="shared" si="1943"/>
        <v>0</v>
      </c>
      <c r="ED202" s="552">
        <v>1</v>
      </c>
      <c r="EE202" s="550">
        <f>SUMIFS(용기수불기초자료!$D$3:$D$4794,용기수불기초자료!$B$3:$B$4794,A202,용기수불기초자료!$C$3:$C$4794,$ED$3)</f>
        <v>0</v>
      </c>
      <c r="EF202" s="551">
        <f>SUMIFS(용기수불기초자료!$G$3:$G$4794,용기수불기초자료!$B$3:$B$4794,A202,용기수불기초자료!$C$3:$C$4794,$ED$3)</f>
        <v>0</v>
      </c>
      <c r="EG202" s="548">
        <f t="shared" si="1944"/>
        <v>1</v>
      </c>
      <c r="EH202" s="552">
        <v>0</v>
      </c>
      <c r="EI202" s="550">
        <f>SUMIFS(용기수불기초자료!$D$3:$D$4794,용기수불기초자료!$B$3:$B$4794,A202,용기수불기초자료!$C$3:$C$4794,$EH$3)</f>
        <v>0</v>
      </c>
      <c r="EJ202" s="551">
        <f>SUMIFS(용기수불기초자료!$G$3:$G$4794,용기수불기초자료!$B$3:$B$4794,A202,용기수불기초자료!$C$3:$C$4794,$EH$3)</f>
        <v>0</v>
      </c>
      <c r="EK202" s="548">
        <f t="shared" si="1945"/>
        <v>0</v>
      </c>
      <c r="EL202" s="549">
        <v>0</v>
      </c>
      <c r="EM202" s="550">
        <f>SUMIFS(용기수불기초자료!$D$3:$D$4794,용기수불기초자료!$B$3:$B$4794,A202,용기수불기초자료!$C$3:$C$4794,$EL$3)</f>
        <v>0</v>
      </c>
      <c r="EN202" s="551">
        <f>SUMIFS(용기수불기초자료!$G$3:$G$4794,용기수불기초자료!$B$3:$B$4794,A202,용기수불기초자료!$C$3:$C$4794,$EL$3)</f>
        <v>0</v>
      </c>
      <c r="EO202" s="547">
        <f t="shared" si="1946"/>
        <v>0</v>
      </c>
      <c r="EP202" s="552">
        <v>0</v>
      </c>
      <c r="EQ202" s="550">
        <f>SUMIFS(용기수불기초자료!$D$3:$D$4794,용기수불기초자료!$B$3:$B$4794,A202,용기수불기초자료!$C$3:$C$4794,$EP$3)</f>
        <v>0</v>
      </c>
      <c r="ER202" s="551">
        <f>SUMIFS(용기수불기초자료!$G$3:$G$4794,용기수불기초자료!$B$3:$B$4794,A202,용기수불기초자료!$C$3:$C$4794,$EP$3)</f>
        <v>0</v>
      </c>
      <c r="ES202" s="548">
        <f t="shared" si="1947"/>
        <v>0</v>
      </c>
      <c r="ET202" s="552">
        <v>0</v>
      </c>
      <c r="EU202" s="550">
        <f>SUMIFS(용기수불기초자료!$D$3:$D$4794,용기수불기초자료!$B$3:$B$4794,A202,용기수불기초자료!$C$3:$C$4794,$ET$3)</f>
        <v>0</v>
      </c>
      <c r="EV202" s="551">
        <f>SUMIFS(용기수불기초자료!$G$3:$G$4794,용기수불기초자료!$B$3:$B$4794,A202,용기수불기초자료!$C$3:$C$4794,$ET$3)</f>
        <v>0</v>
      </c>
      <c r="EW202" s="548">
        <f t="shared" si="1948"/>
        <v>0</v>
      </c>
      <c r="EX202" s="552">
        <v>0</v>
      </c>
      <c r="EY202" s="550">
        <f>SUMIFS(용기수불기초자료!$D$3:$D$4794,용기수불기초자료!$B$3:$B$4794,A202,용기수불기초자료!$C$3:$C$4794,$EX$3)</f>
        <v>0</v>
      </c>
      <c r="EZ202" s="551">
        <f>SUMIFS(용기수불기초자료!$G$3:$G$4794,용기수불기초자료!$B$3:$B$4794,A202,용기수불기초자료!$C$3:$C$4794,$EX$3)</f>
        <v>0</v>
      </c>
      <c r="FA202" s="554">
        <f t="shared" si="1949"/>
        <v>0</v>
      </c>
      <c r="FB202" s="552">
        <v>0</v>
      </c>
      <c r="FC202" s="555">
        <f>SUMIFS(용기수불기초자료!$D$3:$D$4794,용기수불기초자료!$B$3:$B$4794,A202,용기수불기초자료!$C$3:$C$4794,$FB$3)</f>
        <v>0</v>
      </c>
      <c r="FD202" s="555">
        <f>SUMIFS(용기수불기초자료!$G$3:$G$4794,용기수불기초자료!$B$3:$B$4794,A202,용기수불기초자료!$C$3:$C$4794,$FB$3)</f>
        <v>0</v>
      </c>
      <c r="FE202" s="554">
        <f t="shared" si="1950"/>
        <v>0</v>
      </c>
      <c r="FF202" s="552">
        <v>0</v>
      </c>
      <c r="FG202" s="555">
        <f>SUMIFS(용기수불기초자료!$D$3:$D$4794,용기수불기초자료!$B$3:$B$4794,A202,용기수불기초자료!$C$3:$C$4794,$FF$3)</f>
        <v>0</v>
      </c>
      <c r="FH202" s="555">
        <f>SUMIFS(용기수불기초자료!$G$3:$G$4794,용기수불기초자료!$B$3:$B$4794,A202,용기수불기초자료!$C$3:$C$4794,$FF$3)</f>
        <v>0</v>
      </c>
      <c r="FI202" s="554">
        <f t="shared" si="1951"/>
        <v>0</v>
      </c>
      <c r="FJ202" s="552">
        <v>0</v>
      </c>
      <c r="FK202" s="555">
        <f>SUMIFS(용기수불기초자료!$D$3:$D$4794,용기수불기초자료!$B$3:$B$4794,$A202,용기수불기초자료!$C$3:$C$4794,$FJ$3)</f>
        <v>0</v>
      </c>
      <c r="FL202" s="555">
        <f>SUMIFS(용기수불기초자료!$G$3:$G$4794,용기수불기초자료!$B$3:$B$4794,$A202,용기수불기초자료!$C$3:$C$4794,$FJ$3)</f>
        <v>0</v>
      </c>
      <c r="FM202" s="554">
        <f t="shared" si="1952"/>
        <v>0</v>
      </c>
      <c r="FN202" s="552">
        <v>0</v>
      </c>
      <c r="FO202" s="555">
        <f>SUMIFS(용기수불기초자료!$D$3:$D$4794,용기수불기초자료!$B$3:$B$4794,$A202,용기수불기초자료!$C$3:$C$4794,$FN$3)</f>
        <v>0</v>
      </c>
      <c r="FP202" s="555">
        <f>SUMIFS(용기수불기초자료!$G$3:$G$4794,용기수불기초자료!$B$3:$B$4794,$A202,용기수불기초자료!$C$3:$C$4794,$FN$3)</f>
        <v>0</v>
      </c>
      <c r="FQ202" s="554">
        <f t="shared" si="1953"/>
        <v>0</v>
      </c>
      <c r="FR202" s="558">
        <v>2</v>
      </c>
      <c r="FS202" s="582">
        <f>SUMIF(기화기수불!$B$4:$B$628,A202,기화기수불!$D$4:$D$628)</f>
        <v>0</v>
      </c>
      <c r="FT202" s="582">
        <f>SUMIF(기화기수불!$B$4:$B$628,A202,기화기수불!$C$4:$C$628)</f>
        <v>1</v>
      </c>
      <c r="FU202" s="559">
        <f t="shared" si="1918"/>
        <v>1</v>
      </c>
      <c r="FW202" s="228"/>
    </row>
    <row r="203" spans="1:179" s="663" customFormat="1" x14ac:dyDescent="0.3">
      <c r="A203" s="734" t="s">
        <v>1350</v>
      </c>
      <c r="B203" s="730">
        <f t="shared" si="1787"/>
        <v>0</v>
      </c>
      <c r="C203" s="731">
        <f t="shared" si="1788"/>
        <v>0</v>
      </c>
      <c r="D203" s="731">
        <f t="shared" si="1789"/>
        <v>0</v>
      </c>
      <c r="E203" s="732">
        <f t="shared" si="1790"/>
        <v>0</v>
      </c>
      <c r="F203" s="655">
        <v>0</v>
      </c>
      <c r="G203" s="656">
        <f>SUMIFS(용기수불기초자료!$D$3:$D$4794,용기수불기초자료!$B$3:$B$4794,A203,용기수불기초자료!$C$3:$C$4794,$F$3)</f>
        <v>0</v>
      </c>
      <c r="H203" s="657">
        <f>SUMIFS(용기수불기초자료!$G$3:$G$4794,용기수불기초자료!$B$3:$B$4794,A203,용기수불기초자료!$C$3:$C$4794,$F$3)</f>
        <v>0</v>
      </c>
      <c r="I203" s="653">
        <f>F203+G203-H203</f>
        <v>0</v>
      </c>
      <c r="J203" s="658">
        <v>0</v>
      </c>
      <c r="K203" s="656">
        <f>SUMIFS(용기수불기초자료!$D$3:$D$4794,용기수불기초자료!$B$3:$B$4794,A203,용기수불기초자료!$C$3:$C$4794,$J$3)</f>
        <v>0</v>
      </c>
      <c r="L203" s="657">
        <f>SUMIFS(용기수불기초자료!$G$3:$G$4794,용기수불기초자료!$B$3:$B$4794,A203,용기수불기초자료!$C$3:$C$4794,$J$3)</f>
        <v>0</v>
      </c>
      <c r="M203" s="654">
        <f>J203+K203-L203</f>
        <v>0</v>
      </c>
      <c r="N203" s="655">
        <v>0</v>
      </c>
      <c r="O203" s="656">
        <f>SUMIFS(용기수불기초자료!$D$3:$D$4794,용기수불기초자료!$B$3:$B$4794,A203,용기수불기초자료!$C$3:$C$4794,$N$3)</f>
        <v>0</v>
      </c>
      <c r="P203" s="657">
        <f>SUMIFS(용기수불기초자료!$G$3:$G$4794,용기수불기초자료!$B$3:$B$4794,A203,용기수불기초자료!$C$3:$C$4794,$N$3)</f>
        <v>0</v>
      </c>
      <c r="Q203" s="653">
        <f>N203+O203-P203</f>
        <v>0</v>
      </c>
      <c r="R203" s="658">
        <v>0</v>
      </c>
      <c r="S203" s="657">
        <f>SUMIFS(용기수불기초자료!$D$3:$D$4794,용기수불기초자료!$B$3:$B$4794,A203,용기수불기초자료!$C$3:$C$4794,$R$3)</f>
        <v>0</v>
      </c>
      <c r="T203" s="657">
        <f>SUMIFS(용기수불기초자료!$G$3:$G$4794,용기수불기초자료!$B$3:$B$4794,A203,용기수불기초자료!$C$3:$C$4794,$R$3)</f>
        <v>0</v>
      </c>
      <c r="U203" s="654">
        <f>R203+S203-T203</f>
        <v>0</v>
      </c>
      <c r="V203" s="655">
        <v>0</v>
      </c>
      <c r="W203" s="657">
        <f>SUMIFS(용기수불기초자료!$D$3:$D$4794,용기수불기초자료!$B$3:$B$4794,A203,용기수불기초자료!$C$3:$C$4794,$V$3)</f>
        <v>0</v>
      </c>
      <c r="X203" s="657">
        <f>SUMIFS(용기수불기초자료!$G$3:$G$4794,용기수불기초자료!$B$3:$B$4794,A203,용기수불기초자료!$C$3:$C$4794,$V$3)</f>
        <v>0</v>
      </c>
      <c r="Y203" s="653">
        <f>V203+W203-X203</f>
        <v>0</v>
      </c>
      <c r="Z203" s="658">
        <v>0</v>
      </c>
      <c r="AA203" s="657">
        <f>SUMIFS(용기수불기초자료!$D$3:$D$4794,용기수불기초자료!$B$3:$B$4794,A203,용기수불기초자료!$C$3:$C$4794,$Z$3)</f>
        <v>0</v>
      </c>
      <c r="AB203" s="657">
        <f>SUMIFS(용기수불기초자료!$G$3:$G$4794,용기수불기초자료!$B$3:$B$4794,A203,용기수불기초자료!$C$3:$C$4794,$Z$3)</f>
        <v>0</v>
      </c>
      <c r="AC203" s="654">
        <f>Z203+AA203-AB203</f>
        <v>0</v>
      </c>
      <c r="AD203" s="658">
        <v>0</v>
      </c>
      <c r="AE203" s="657">
        <f>SUMIFS(용기수불기초자료!$D$3:$D$4794,용기수불기초자료!$B$3:$B$4794,A203,용기수불기초자료!$C$3:$C$4794,$AD$3)</f>
        <v>0</v>
      </c>
      <c r="AF203" s="657">
        <f>SUMIFS(용기수불기초자료!$G$3:$G$4794,용기수불기초자료!$B$3:$B$4794,A203,용기수불기초자료!$C$3:$C$4794,$AD$3)</f>
        <v>0</v>
      </c>
      <c r="AG203" s="654">
        <f>AD203+AE203-AF203</f>
        <v>0</v>
      </c>
      <c r="AH203" s="655">
        <v>0</v>
      </c>
      <c r="AI203" s="657">
        <f>SUMIFS(용기수불기초자료!$D$3:$D$4794,용기수불기초자료!$B$3:$B$4794,A203,용기수불기초자료!$C$3:$C$4794,$AH$3)</f>
        <v>0</v>
      </c>
      <c r="AJ203" s="657">
        <f>SUMIFS(용기수불기초자료!$G$3:$G$4794,용기수불기초자료!$B$3:$B$4794,A203,용기수불기초자료!$C$3:$C$4794,$AH$3)</f>
        <v>0</v>
      </c>
      <c r="AK203" s="653">
        <f t="shared" ref="AK203:AK207" si="1954">AH203+AI203-AJ203</f>
        <v>0</v>
      </c>
      <c r="AL203" s="658">
        <v>0</v>
      </c>
      <c r="AM203" s="657">
        <f>SUMIFS(용기수불기초자료!$D$3:$D$4794,용기수불기초자료!$B$3:$B$4794,A203,용기수불기초자료!$C$3:$C$4794,$AL$3)</f>
        <v>0</v>
      </c>
      <c r="AN203" s="657">
        <f>SUMIFS(용기수불기초자료!$G$3:$G$4794,용기수불기초자료!$B$3:$B$4794,A203,용기수불기초자료!$C$3:$C$4794,$AL$3)</f>
        <v>0</v>
      </c>
      <c r="AO203" s="654">
        <f>AL203+AM203-AN203</f>
        <v>0</v>
      </c>
      <c r="AP203" s="658">
        <v>0</v>
      </c>
      <c r="AQ203" s="657">
        <f>SUMIFS(용기수불기초자료!$D$3:$D$4794,용기수불기초자료!$B$3:$B$4794,A203,용기수불기초자료!$C$3:$C$4794,$AP$3)</f>
        <v>0</v>
      </c>
      <c r="AR203" s="657">
        <f>SUMIFS(용기수불기초자료!$G$3:$G$4794,용기수불기초자료!$B$3:$B$4794,A203,용기수불기초자료!$C$3:$C$4794,$AP$3)</f>
        <v>0</v>
      </c>
      <c r="AS203" s="654">
        <f>AP203+AQ203-AR203</f>
        <v>0</v>
      </c>
      <c r="AT203" s="658">
        <v>0</v>
      </c>
      <c r="AU203" s="657">
        <f>SUMIFS(용기수불기초자료!$D$3:$D$4794,용기수불기초자료!$B$3:$B$4794,A203,용기수불기초자료!$C$3:$C$4794,$AT$3)</f>
        <v>0</v>
      </c>
      <c r="AV203" s="657">
        <f>SUMIFS(용기수불기초자료!$G$3:$G$4794,용기수불기초자료!$B$3:$B$4794,A203,용기수불기초자료!$C$3:$C$4794,$AT$3)</f>
        <v>0</v>
      </c>
      <c r="AW203" s="654">
        <f>AT203+AU203-AV203</f>
        <v>0</v>
      </c>
      <c r="AX203" s="655">
        <v>0</v>
      </c>
      <c r="AY203" s="656">
        <f>SUMIFS(용기수불기초자료!$D$3:$D$4794,용기수불기초자료!$B$3:$B$4794,A203,용기수불기초자료!$C$3:$C$4794,$AX$3)</f>
        <v>0</v>
      </c>
      <c r="AZ203" s="657">
        <f>SUMIFS(용기수불기초자료!$G$3:$G$4794,용기수불기초자료!$B$3:$B$4794,A203,용기수불기초자료!$C$3:$C$4794,$AX$3)</f>
        <v>0</v>
      </c>
      <c r="BA203" s="653">
        <f>AX203+AY203-AZ203</f>
        <v>0</v>
      </c>
      <c r="BB203" s="658">
        <v>0</v>
      </c>
      <c r="BC203" s="656">
        <f>SUMIFS(용기수불기초자료!$D$3:$D$4794,용기수불기초자료!$B$3:$B$4794,A203,용기수불기초자료!$C$3:$C$4794,$BB$3)</f>
        <v>0</v>
      </c>
      <c r="BD203" s="657">
        <f>SUMIFS(용기수불기초자료!$G$3:$G$4794,용기수불기초자료!$B$3:$B$4794,A203,용기수불기초자료!$C$3:$C$4794,$BB$3)</f>
        <v>0</v>
      </c>
      <c r="BE203" s="654">
        <f>BB203+BC203-BD203</f>
        <v>0</v>
      </c>
      <c r="BF203" s="655">
        <v>0</v>
      </c>
      <c r="BG203" s="656">
        <f>SUMIFS(용기수불기초자료!$D$3:$D$4794,용기수불기초자료!$B$3:$B$4794,A203,용기수불기초자료!$C$3:$C$4794,$BF$3)</f>
        <v>0</v>
      </c>
      <c r="BH203" s="657">
        <f>SUMIFS(용기수불기초자료!$G$3:$G$4794,용기수불기초자료!$B$3:$B$4794,A203,용기수불기초자료!$C$3:$C$4794,$BF$3)</f>
        <v>0</v>
      </c>
      <c r="BI203" s="653">
        <f>BF203+BG203-BH203</f>
        <v>0</v>
      </c>
      <c r="BJ203" s="658">
        <v>0</v>
      </c>
      <c r="BK203" s="656">
        <f>SUMIFS(용기수불기초자료!$D$3:$D$4794,용기수불기초자료!$B$3:$B$4794,A203,용기수불기초자료!$C$3:$C$4794,$BJ$3)</f>
        <v>0</v>
      </c>
      <c r="BL203" s="657">
        <f>SUMIFS(용기수불기초자료!$G$3:$G$4794,용기수불기초자료!$B$3:$B$4794,A203,용기수불기초자료!$C$3:$C$4794,$BJ$3)</f>
        <v>0</v>
      </c>
      <c r="BM203" s="654">
        <f>BJ203+BK203-BL203</f>
        <v>0</v>
      </c>
      <c r="BN203" s="658">
        <v>0</v>
      </c>
      <c r="BO203" s="656">
        <f>SUMIFS(용기수불기초자료!$D$3:$D$4794,용기수불기초자료!$B$3:$B$4794,A203,용기수불기초자료!$C$3:$C$4794,$BN$3)</f>
        <v>0</v>
      </c>
      <c r="BP203" s="657">
        <f>SUMIFS(용기수불기초자료!$G$3:$G$4794,용기수불기초자료!$B$3:$B$4794,A203,용기수불기초자료!$C$3:$C$4794,$BN$3)</f>
        <v>0</v>
      </c>
      <c r="BQ203" s="654">
        <f>BN203+BO203-BP203</f>
        <v>0</v>
      </c>
      <c r="BR203" s="658">
        <v>0</v>
      </c>
      <c r="BS203" s="656">
        <f>SUMIFS(용기수불기초자료!$D$3:$D$4794,용기수불기초자료!$B$3:$B$4794,A203,용기수불기초자료!$C$3:$C$4794,$BR$3)</f>
        <v>0</v>
      </c>
      <c r="BT203" s="657">
        <f>SUMIFS(용기수불기초자료!$G$3:$G$4794,용기수불기초자료!$B$3:$B$4794,A203,용기수불기초자료!$C$3:$C$4794,$BR$3)</f>
        <v>0</v>
      </c>
      <c r="BU203" s="654">
        <f>BR203+BS203-BT203</f>
        <v>0</v>
      </c>
      <c r="BV203" s="655">
        <v>0</v>
      </c>
      <c r="BW203" s="656">
        <f>SUMIFS(용기수불기초자료!$D$3:$D$4794,용기수불기초자료!$B$3:$B$4794,A203,용기수불기초자료!$C$3:$C$4794,$BV$3)</f>
        <v>0</v>
      </c>
      <c r="BX203" s="657">
        <f>SUMIFS(용기수불기초자료!$G$3:$G$4794,용기수불기초자료!$B$3:$B$4794,A203,용기수불기초자료!$C$3:$C$4794,$BV$3)</f>
        <v>0</v>
      </c>
      <c r="BY203" s="653">
        <f>BV203+BW203-BX203</f>
        <v>0</v>
      </c>
      <c r="BZ203" s="658">
        <v>0</v>
      </c>
      <c r="CA203" s="656">
        <f>SUMIFS(용기수불기초자료!$D$3:$D$4794,용기수불기초자료!$B$3:$B$4794,A203,용기수불기초자료!$C$3:$C$4794,$BZ$3)</f>
        <v>0</v>
      </c>
      <c r="CB203" s="657">
        <f>SUMIFS(용기수불기초자료!$G$3:$G$4794,용기수불기초자료!$B$3:$B$4794,A203,용기수불기초자료!$C$3:$C$4794,$BZ$3)</f>
        <v>0</v>
      </c>
      <c r="CC203" s="654">
        <f>BZ203+CA203-CB203</f>
        <v>0</v>
      </c>
      <c r="CD203" s="658">
        <v>0</v>
      </c>
      <c r="CE203" s="656">
        <f>SUMIFS(용기수불기초자료!$D$3:$D$4794,용기수불기초자료!$B$3:$B$4794,A203,용기수불기초자료!$C$3:$C$4794,$CD$3)</f>
        <v>0</v>
      </c>
      <c r="CF203" s="657">
        <f>SUMIFS(용기수불기초자료!$G$3:$G$4794,용기수불기초자료!$B$3:$B$4794,A203,용기수불기초자료!$C$3:$C$4794,$CD$3)</f>
        <v>0</v>
      </c>
      <c r="CG203" s="654">
        <f>CD203+CE203-CF203</f>
        <v>0</v>
      </c>
      <c r="CH203" s="658">
        <v>0</v>
      </c>
      <c r="CI203" s="656">
        <f>SUMIFS(용기수불기초자료!$D$3:$D$4794,용기수불기초자료!$B$3:$B$4794,A203,용기수불기초자료!$C$3:$C$4794,$CH$3)</f>
        <v>0</v>
      </c>
      <c r="CJ203" s="657">
        <f>SUMIFS(용기수불기초자료!$G$3:$G$4794,용기수불기초자료!$B$3:$B$4794,A203,용기수불기초자료!$C$3:$C$4794,$CH$3)</f>
        <v>0</v>
      </c>
      <c r="CK203" s="654">
        <f>CH203+CI203-CJ203</f>
        <v>0</v>
      </c>
      <c r="CL203" s="655">
        <v>0</v>
      </c>
      <c r="CM203" s="656">
        <f>SUMIFS(용기수불기초자료!$D$3:$D$4794,용기수불기초자료!$B$3:$B$4794,A203,용기수불기초자료!$C$3:$C$4794,$CL$3)</f>
        <v>0</v>
      </c>
      <c r="CN203" s="657">
        <f>SUMIFS(용기수불기초자료!$G$3:$G$4794,용기수불기초자료!$B$3:$B$4794,A203,용기수불기초자료!$C$3:$C$4794,$CL$3)</f>
        <v>0</v>
      </c>
      <c r="CO203" s="653">
        <f>CL203+CM203-CN203</f>
        <v>0</v>
      </c>
      <c r="CP203" s="658">
        <v>0</v>
      </c>
      <c r="CQ203" s="656">
        <f>SUMIFS(용기수불기초자료!$D$3:$D$4794,용기수불기초자료!$B$3:$B$4794,A203,용기수불기초자료!$C$3:$C$4794,$CP$3)</f>
        <v>0</v>
      </c>
      <c r="CR203" s="657">
        <f>SUMIFS(용기수불기초자료!$G$3:$G$4794,용기수불기초자료!$B$3:$B$4794,A203,용기수불기초자료!$C$3:$C$4794,$CP$3)</f>
        <v>0</v>
      </c>
      <c r="CS203" s="654">
        <f>CP203+CQ203-CR203</f>
        <v>0</v>
      </c>
      <c r="CT203" s="655">
        <v>0</v>
      </c>
      <c r="CU203" s="656">
        <f>SUMIFS(용기수불기초자료!$D$3:$D$4794,용기수불기초자료!$B$3:$B$4794,A203,용기수불기초자료!$C$3:$C$4794,$CT$3)</f>
        <v>0</v>
      </c>
      <c r="CV203" s="657">
        <f>SUMIFS(용기수불기초자료!$G$3:$G$4794,용기수불기초자료!$B$3:$B$4794,A203,용기수불기초자료!$C$3:$C$4794,$CT$3)</f>
        <v>0</v>
      </c>
      <c r="CW203" s="653">
        <f>CT203+CU203-CV203</f>
        <v>0</v>
      </c>
      <c r="CX203" s="658">
        <v>0</v>
      </c>
      <c r="CY203" s="656">
        <f>SUMIFS(용기수불기초자료!$D$3:$D$4794,용기수불기초자료!$B$3:$B$4794,A203,용기수불기초자료!$C$3:$C$4794,$CX$3)</f>
        <v>0</v>
      </c>
      <c r="CZ203" s="657">
        <f>SUMIFS(용기수불기초자료!$G$3:$G$4794,용기수불기초자료!$B$3:$B$4794,A203,용기수불기초자료!$C$3:$C$4794,$CX$3)</f>
        <v>0</v>
      </c>
      <c r="DA203" s="654">
        <f>CX203+CY203-CZ203</f>
        <v>0</v>
      </c>
      <c r="DB203" s="655">
        <v>0</v>
      </c>
      <c r="DC203" s="656">
        <f>SUMIFS(용기수불기초자료!$D$3:$D$4794,용기수불기초자료!$B$3:$B$4794,A203,용기수불기초자료!$C$3:$C$4794,$DB$3)</f>
        <v>0</v>
      </c>
      <c r="DD203" s="657">
        <f>SUMIFS(용기수불기초자료!$G$3:$G$4794,용기수불기초자료!$B$3:$B$4794,A203,용기수불기초자료!$C$3:$C$4794,$DB$3)</f>
        <v>0</v>
      </c>
      <c r="DE203" s="653">
        <f>DB203+DC203-DD203</f>
        <v>0</v>
      </c>
      <c r="DF203" s="658">
        <v>0</v>
      </c>
      <c r="DG203" s="656">
        <f>SUMIFS(용기수불기초자료!$D$3:$D$4794,용기수불기초자료!$B$3:$B$4794,A203,용기수불기초자료!$C$3:$C$4794,$DF$3)</f>
        <v>0</v>
      </c>
      <c r="DH203" s="657">
        <f>SUMIFS(용기수불기초자료!$G$3:$G$4794,용기수불기초자료!$B$3:$B$4794,A203,용기수불기초자료!$C$3:$C$4794,$DF$3)</f>
        <v>0</v>
      </c>
      <c r="DI203" s="654">
        <f>DF203+DG203-DH203</f>
        <v>0</v>
      </c>
      <c r="DJ203" s="658">
        <v>0</v>
      </c>
      <c r="DK203" s="656">
        <f>SUMIFS(용기수불기초자료!$D$3:$D$4794,용기수불기초자료!$B$3:$B$4794,A203,용기수불기초자료!$C$3:$C$4794,$DJ$3)</f>
        <v>0</v>
      </c>
      <c r="DL203" s="657">
        <f>SUMIFS(용기수불기초자료!$G$3:$G$4794,용기수불기초자료!$B$3:$B$4794,A203,용기수불기초자료!$C$3:$C$4794,$DJ$3)</f>
        <v>0</v>
      </c>
      <c r="DM203" s="654">
        <f>DJ203+DK203-DL203</f>
        <v>0</v>
      </c>
      <c r="DN203" s="658">
        <v>0</v>
      </c>
      <c r="DO203" s="656">
        <f>SUMIFS(용기수불기초자료!$D$3:$D$4794,용기수불기초자료!$B$3:$B$4794,A203,용기수불기초자료!$C$3:$C$4794,$DN$3)</f>
        <v>0</v>
      </c>
      <c r="DP203" s="657">
        <f>SUMIFS(용기수불기초자료!$G$3:$G$4794,용기수불기초자료!$B$3:$B$4794,A203,용기수불기초자료!$C$3:$C$4794,$DN$3)</f>
        <v>0</v>
      </c>
      <c r="DQ203" s="659">
        <f>DN203+DO203-DP203</f>
        <v>0</v>
      </c>
      <c r="DR203" s="655">
        <v>0</v>
      </c>
      <c r="DS203" s="656">
        <f>SUMIFS(용기수불기초자료!$D$3:$D$4794,용기수불기초자료!$B$3:$B$4794,A203,용기수불기초자료!$C$3:$C$4794,$DR$3)</f>
        <v>0</v>
      </c>
      <c r="DT203" s="657">
        <f>SUMIFS(용기수불기초자료!$G$3:$G$4794,용기수불기초자료!$B$3:$B$4794,A203,용기수불기초자료!$C$3:$C$4794,$DR$3)</f>
        <v>0</v>
      </c>
      <c r="DU203" s="653">
        <f>DR203+DS203-DT203</f>
        <v>0</v>
      </c>
      <c r="DV203" s="658">
        <v>0</v>
      </c>
      <c r="DW203" s="656">
        <f>SUMIFS(용기수불기초자료!$D$3:$D$4794,용기수불기초자료!$B$3:$B$4794,A203,용기수불기초자료!$C$3:$C$4794,$DV$3)</f>
        <v>0</v>
      </c>
      <c r="DX203" s="657">
        <f>SUMIFS(용기수불기초자료!$G$3:$G$4794,용기수불기초자료!$B$3:$B$4794,A203,용기수불기초자료!$C$3:$C$4794,$DV$3)</f>
        <v>0</v>
      </c>
      <c r="DY203" s="654">
        <f>DV203+DW203-DX203</f>
        <v>0</v>
      </c>
      <c r="DZ203" s="655">
        <v>0</v>
      </c>
      <c r="EA203" s="656">
        <f>SUMIFS(용기수불기초자료!$D$3:$D$4794,용기수불기초자료!$B$3:$B$4794,A203,용기수불기초자료!$C$3:$C$4794,$DZ$3)</f>
        <v>0</v>
      </c>
      <c r="EB203" s="657">
        <f>SUMIFS(용기수불기초자료!$G$3:$G$4794,용기수불기초자료!$B$3:$B$4794,A203,용기수불기초자료!$C$3:$C$4794,$DZ$3)</f>
        <v>0</v>
      </c>
      <c r="EC203" s="653">
        <f>DZ203+EA203-EB203</f>
        <v>0</v>
      </c>
      <c r="ED203" s="658">
        <v>0</v>
      </c>
      <c r="EE203" s="656">
        <f>SUMIFS(용기수불기초자료!$D$3:$D$4794,용기수불기초자료!$B$3:$B$4794,A203,용기수불기초자료!$C$3:$C$4794,$ED$3)</f>
        <v>0</v>
      </c>
      <c r="EF203" s="657">
        <f>SUMIFS(용기수불기초자료!$G$3:$G$4794,용기수불기초자료!$B$3:$B$4794,A203,용기수불기초자료!$C$3:$C$4794,$ED$3)</f>
        <v>0</v>
      </c>
      <c r="EG203" s="654">
        <f>ED203+EE203-EF203</f>
        <v>0</v>
      </c>
      <c r="EH203" s="658">
        <v>0</v>
      </c>
      <c r="EI203" s="656">
        <f>SUMIFS(용기수불기초자료!$D$3:$D$4794,용기수불기초자료!$B$3:$B$4794,A203,용기수불기초자료!$C$3:$C$4794,$EH$3)</f>
        <v>0</v>
      </c>
      <c r="EJ203" s="657">
        <f>SUMIFS(용기수불기초자료!$G$3:$G$4794,용기수불기초자료!$B$3:$B$4794,A203,용기수불기초자료!$C$3:$C$4794,$EH$3)</f>
        <v>0</v>
      </c>
      <c r="EK203" s="654">
        <f>EH203+EI203-EJ203</f>
        <v>0</v>
      </c>
      <c r="EL203" s="655">
        <v>0</v>
      </c>
      <c r="EM203" s="656">
        <f>SUMIFS(용기수불기초자료!$D$3:$D$4794,용기수불기초자료!$B$3:$B$4794,A203,용기수불기초자료!$C$3:$C$4794,$EL$3)</f>
        <v>0</v>
      </c>
      <c r="EN203" s="657">
        <f>SUMIFS(용기수불기초자료!$G$3:$G$4794,용기수불기초자료!$B$3:$B$4794,A203,용기수불기초자료!$C$3:$C$4794,$EL$3)</f>
        <v>0</v>
      </c>
      <c r="EO203" s="653">
        <f>EL203+EM203-EN203</f>
        <v>0</v>
      </c>
      <c r="EP203" s="658">
        <v>0</v>
      </c>
      <c r="EQ203" s="656">
        <f>SUMIFS(용기수불기초자료!$D$3:$D$4794,용기수불기초자료!$B$3:$B$4794,A203,용기수불기초자료!$C$3:$C$4794,$EP$3)</f>
        <v>0</v>
      </c>
      <c r="ER203" s="657">
        <f>SUMIFS(용기수불기초자료!$G$3:$G$4794,용기수불기초자료!$B$3:$B$4794,A203,용기수불기초자료!$C$3:$C$4794,$EP$3)</f>
        <v>0</v>
      </c>
      <c r="ES203" s="654">
        <f>EP203+EQ203-ER203</f>
        <v>0</v>
      </c>
      <c r="ET203" s="658">
        <v>0</v>
      </c>
      <c r="EU203" s="656">
        <f>SUMIFS(용기수불기초자료!$D$3:$D$4794,용기수불기초자료!$B$3:$B$4794,A203,용기수불기초자료!$C$3:$C$4794,$ET$3)</f>
        <v>0</v>
      </c>
      <c r="EV203" s="657">
        <f>SUMIFS(용기수불기초자료!$G$3:$G$4794,용기수불기초자료!$B$3:$B$4794,A203,용기수불기초자료!$C$3:$C$4794,$ET$3)</f>
        <v>0</v>
      </c>
      <c r="EW203" s="654">
        <f>ET203+EU203-EV203</f>
        <v>0</v>
      </c>
      <c r="EX203" s="658">
        <v>0</v>
      </c>
      <c r="EY203" s="656">
        <f>SUMIFS(용기수불기초자료!$D$3:$D$4794,용기수불기초자료!$B$3:$B$4794,A203,용기수불기초자료!$C$3:$C$4794,$EX$3)</f>
        <v>0</v>
      </c>
      <c r="EZ203" s="657">
        <f>SUMIFS(용기수불기초자료!$G$3:$G$4794,용기수불기초자료!$B$3:$B$4794,A203,용기수불기초자료!$C$3:$C$4794,$EX$3)</f>
        <v>0</v>
      </c>
      <c r="FA203" s="659">
        <f>EX203+EY203-EZ203</f>
        <v>0</v>
      </c>
      <c r="FB203" s="658">
        <v>0</v>
      </c>
      <c r="FC203" s="656">
        <f>SUMIFS(용기수불기초자료!$D$3:$D$4794,용기수불기초자료!$B$3:$B$4794,A203,용기수불기초자료!$C$3:$C$4794,$FB$3)</f>
        <v>0</v>
      </c>
      <c r="FD203" s="657">
        <f>SUMIFS(용기수불기초자료!$G$3:$G$4794,용기수불기초자료!$B$3:$B$4794,A203,용기수불기초자료!$C$3:$C$4794,$FB$3)</f>
        <v>0</v>
      </c>
      <c r="FE203" s="659">
        <f>FB203+FC203-FD203</f>
        <v>0</v>
      </c>
      <c r="FF203" s="658">
        <v>0</v>
      </c>
      <c r="FG203" s="660">
        <f>SUMIFS(용기수불기초자료!$D$3:$D$4794,용기수불기초자료!$B$3:$B$4794,A203,용기수불기초자료!$C$3:$C$4794,$FF$3)</f>
        <v>0</v>
      </c>
      <c r="FH203" s="660">
        <f>SUMIFS(용기수불기초자료!$G$3:$G$4794,용기수불기초자료!$B$3:$B$4794,A203,용기수불기초자료!$C$3:$C$4794,$FF$3)</f>
        <v>0</v>
      </c>
      <c r="FI203" s="659">
        <f>FF203+FG203-FH203</f>
        <v>0</v>
      </c>
      <c r="FJ203" s="658">
        <v>0</v>
      </c>
      <c r="FK203" s="660">
        <f>SUMIFS(용기수불기초자료!$D$3:$D$4794,용기수불기초자료!$B$3:$B$4794,$A203,용기수불기초자료!$C$3:$C$4794,$FJ$3)</f>
        <v>0</v>
      </c>
      <c r="FL203" s="660">
        <f>SUMIFS(용기수불기초자료!$G$3:$G$4794,용기수불기초자료!$B$3:$B$4794,$A203,용기수불기초자료!$C$3:$C$4794,$FJ$3)</f>
        <v>0</v>
      </c>
      <c r="FM203" s="659">
        <f>FJ203+FK203-FL203</f>
        <v>0</v>
      </c>
      <c r="FN203" s="658">
        <v>0</v>
      </c>
      <c r="FO203" s="660">
        <f>SUMIFS(용기수불기초자료!$D$3:$D$4794,용기수불기초자료!$B$3:$B$4794,$A203,용기수불기초자료!$C$3:$C$4794,$FN$3)</f>
        <v>0</v>
      </c>
      <c r="FP203" s="660">
        <f>SUMIFS(용기수불기초자료!$G$3:$G$4794,용기수불기초자료!$B$3:$B$4794,$A203,용기수불기초자료!$C$3:$C$4794,$FN$3)</f>
        <v>0</v>
      </c>
      <c r="FQ203" s="659">
        <f>FN203+FO203-FP203</f>
        <v>0</v>
      </c>
      <c r="FR203" s="661">
        <v>0</v>
      </c>
      <c r="FS203" s="662">
        <f>SUMIF(기화기수불!$B$4:$B$628,A203,기화기수불!$D$4:$D$628)</f>
        <v>0</v>
      </c>
      <c r="FT203" s="662">
        <f>SUMIF(기화기수불!$B$4:$B$628,A203,기화기수불!$C$4:$C$628)</f>
        <v>0</v>
      </c>
      <c r="FU203" s="669">
        <f>FR203+FS203-FT203</f>
        <v>0</v>
      </c>
    </row>
    <row r="204" spans="1:179" s="663" customFormat="1" ht="17.25" thickBot="1" x14ac:dyDescent="0.35">
      <c r="A204" s="683" t="s">
        <v>1386</v>
      </c>
      <c r="B204" s="652">
        <f>SUM(F204,J204,N204,R204,V204,Z204,AD204,AH204,AL204,AT204,AP204,AX204,BB204,BF204,BJ204,BN204,BR204,BV204,BZ204,CD204,CH204,CL204,CP204,CT204,CX204,DB204,DF204,DN204,DR204,DV204,DZ204,ED204,EH204,EL204,EP204,ET204,DJ204,EX204,FB204,FF204,FJ204,FN204)</f>
        <v>0</v>
      </c>
      <c r="C204" s="653">
        <f>SUM(EU204,EQ204,EM204,BO204,EI204,CU204,CQ204,EE204,BC204,CM204,CI204,EA204,DW204,DS204,DO204,DG204,DK204,AY204,DC204,CY204,CE204,CA204,BW204,BS204,BK204,BG204,AM204,AQ204,AU204,AE204,AI204,S204,W204,AA204,O204,K204,G204,EY204,FC204,FG204,FK204,FO204)</f>
        <v>0</v>
      </c>
      <c r="D204" s="653">
        <f>SUM(EV204,ER204,EN204,BP204,EJ204,CV204,CR204,EF204,BD204,CN204,CJ204,EB204,DX204,DT204,DP204,DH204,DL204,AZ204,DD204,CZ204,CF204,CB204,BX204,BT204,BL204,BH204,AN204,AR204,AV204,AF204,AJ204,T204,X204,AB204,P204,L204,H204,EZ204,FD204,FH204,FL204,FP204)</f>
        <v>0</v>
      </c>
      <c r="E204" s="654">
        <f>SUM(I204,M204,Q204,U204,Y204,AC204,AG204,AK204,AO204,AW204,BA204,BE204,BI204,BM204,BQ204,BU204,BY204,CC204,CG204,DM204,CK204,CO204,CS204,CW204,DA204,DE204,DI204,DQ204,DU204,DY204,EC204,EG204,EK204,EO204,ES204,EW204,FA204,FE204,AS204,FI204,FM204,FQ204)</f>
        <v>0</v>
      </c>
      <c r="F204" s="655">
        <v>0</v>
      </c>
      <c r="G204" s="656">
        <f>SUMIFS(용기수불기초자료!$D$3:$D$4794,용기수불기초자료!$B$3:$B$4794,A204,용기수불기초자료!$C$3:$C$4794,$F$3)</f>
        <v>0</v>
      </c>
      <c r="H204" s="657">
        <f>SUMIFS(용기수불기초자료!$G$3:$G$4794,용기수불기초자료!$B$3:$B$4794,A204,용기수불기초자료!$C$3:$C$4794,$F$3)</f>
        <v>0</v>
      </c>
      <c r="I204" s="653">
        <f>F204+G204-H204</f>
        <v>0</v>
      </c>
      <c r="J204" s="658">
        <v>0</v>
      </c>
      <c r="K204" s="656">
        <f>SUMIFS(용기수불기초자료!$D$3:$D$4794,용기수불기초자료!$B$3:$B$4794,A204,용기수불기초자료!$C$3:$C$4794,$J$3)</f>
        <v>0</v>
      </c>
      <c r="L204" s="657">
        <f>SUMIFS(용기수불기초자료!$G$3:$G$4794,용기수불기초자료!$B$3:$B$4794,A204,용기수불기초자료!$C$3:$C$4794,$J$3)</f>
        <v>0</v>
      </c>
      <c r="M204" s="654">
        <f>J204+K204-L204</f>
        <v>0</v>
      </c>
      <c r="N204" s="655">
        <v>0</v>
      </c>
      <c r="O204" s="656">
        <f>SUMIFS(용기수불기초자료!$D$3:$D$4794,용기수불기초자료!$B$3:$B$4794,A204,용기수불기초자료!$C$3:$C$4794,$N$3)</f>
        <v>0</v>
      </c>
      <c r="P204" s="657">
        <f>SUMIFS(용기수불기초자료!$G$3:$G$4794,용기수불기초자료!$B$3:$B$4794,A204,용기수불기초자료!$C$3:$C$4794,$N$3)</f>
        <v>0</v>
      </c>
      <c r="Q204" s="653">
        <f>N204+O204-P204</f>
        <v>0</v>
      </c>
      <c r="R204" s="658">
        <v>0</v>
      </c>
      <c r="S204" s="657">
        <f>SUMIFS(용기수불기초자료!$D$3:$D$4794,용기수불기초자료!$B$3:$B$4794,A204,용기수불기초자료!$C$3:$C$4794,$R$3)</f>
        <v>0</v>
      </c>
      <c r="T204" s="657">
        <f>SUMIFS(용기수불기초자료!$G$3:$G$4794,용기수불기초자료!$B$3:$B$4794,A204,용기수불기초자료!$C$3:$C$4794,$R$3)</f>
        <v>0</v>
      </c>
      <c r="U204" s="654">
        <f>R204+S204-T204</f>
        <v>0</v>
      </c>
      <c r="V204" s="655">
        <v>0</v>
      </c>
      <c r="W204" s="657">
        <f>SUMIFS(용기수불기초자료!$D$3:$D$4794,용기수불기초자료!$B$3:$B$4794,A204,용기수불기초자료!$C$3:$C$4794,$V$3)</f>
        <v>0</v>
      </c>
      <c r="X204" s="657">
        <f>SUMIFS(용기수불기초자료!$G$3:$G$4794,용기수불기초자료!$B$3:$B$4794,A204,용기수불기초자료!$C$3:$C$4794,$V$3)</f>
        <v>0</v>
      </c>
      <c r="Y204" s="653">
        <f>V204+W204-X204</f>
        <v>0</v>
      </c>
      <c r="Z204" s="658">
        <v>0</v>
      </c>
      <c r="AA204" s="657">
        <f>SUMIFS(용기수불기초자료!$D$3:$D$4794,용기수불기초자료!$B$3:$B$4794,A204,용기수불기초자료!$C$3:$C$4794,$Z$3)</f>
        <v>0</v>
      </c>
      <c r="AB204" s="657">
        <f>SUMIFS(용기수불기초자료!$G$3:$G$4794,용기수불기초자료!$B$3:$B$4794,A204,용기수불기초자료!$C$3:$C$4794,$Z$3)</f>
        <v>0</v>
      </c>
      <c r="AC204" s="654">
        <f>Z204+AA204-AB204</f>
        <v>0</v>
      </c>
      <c r="AD204" s="658">
        <v>0</v>
      </c>
      <c r="AE204" s="657">
        <f>SUMIFS(용기수불기초자료!$D$3:$D$4794,용기수불기초자료!$B$3:$B$4794,A204,용기수불기초자료!$C$3:$C$4794,$AD$3)</f>
        <v>0</v>
      </c>
      <c r="AF204" s="657">
        <f>SUMIFS(용기수불기초자료!$G$3:$G$4794,용기수불기초자료!$B$3:$B$4794,A204,용기수불기초자료!$C$3:$C$4794,$AD$3)</f>
        <v>0</v>
      </c>
      <c r="AG204" s="654">
        <f>AD204+AE204-AF204</f>
        <v>0</v>
      </c>
      <c r="AH204" s="655">
        <v>0</v>
      </c>
      <c r="AI204" s="657">
        <f>SUMIFS(용기수불기초자료!$D$3:$D$4794,용기수불기초자료!$B$3:$B$4794,A204,용기수불기초자료!$C$3:$C$4794,$AH$3)</f>
        <v>0</v>
      </c>
      <c r="AJ204" s="657">
        <f>SUMIFS(용기수불기초자료!$G$3:$G$4794,용기수불기초자료!$B$3:$B$4794,A204,용기수불기초자료!$C$3:$C$4794,$AH$3)</f>
        <v>0</v>
      </c>
      <c r="AK204" s="653">
        <f>AH204+AI204-AJ204</f>
        <v>0</v>
      </c>
      <c r="AL204" s="658">
        <v>0</v>
      </c>
      <c r="AM204" s="657">
        <f>SUMIFS(용기수불기초자료!$D$3:$D$4794,용기수불기초자료!$B$3:$B$4794,A204,용기수불기초자료!$C$3:$C$4794,$AL$3)</f>
        <v>0</v>
      </c>
      <c r="AN204" s="657">
        <f>SUMIFS(용기수불기초자료!$G$3:$G$4794,용기수불기초자료!$B$3:$B$4794,A204,용기수불기초자료!$C$3:$C$4794,$AL$3)</f>
        <v>0</v>
      </c>
      <c r="AO204" s="654">
        <f>AL204+AM204-AN204</f>
        <v>0</v>
      </c>
      <c r="AP204" s="658">
        <v>0</v>
      </c>
      <c r="AQ204" s="657">
        <f>SUMIFS(용기수불기초자료!$D$3:$D$4794,용기수불기초자료!$B$3:$B$4794,A204,용기수불기초자료!$C$3:$C$4794,$AP$3)</f>
        <v>0</v>
      </c>
      <c r="AR204" s="657">
        <f>SUMIFS(용기수불기초자료!$G$3:$G$4794,용기수불기초자료!$B$3:$B$4794,A204,용기수불기초자료!$C$3:$C$4794,$AP$3)</f>
        <v>0</v>
      </c>
      <c r="AS204" s="654">
        <f>AP204+AQ204-AR204</f>
        <v>0</v>
      </c>
      <c r="AT204" s="658">
        <v>0</v>
      </c>
      <c r="AU204" s="657">
        <f>SUMIFS(용기수불기초자료!$D$3:$D$4794,용기수불기초자료!$B$3:$B$4794,A204,용기수불기초자료!$C$3:$C$4794,$AT$3)</f>
        <v>0</v>
      </c>
      <c r="AV204" s="657">
        <f>SUMIFS(용기수불기초자료!$G$3:$G$4794,용기수불기초자료!$B$3:$B$4794,A204,용기수불기초자료!$C$3:$C$4794,$AT$3)</f>
        <v>0</v>
      </c>
      <c r="AW204" s="654">
        <f>AT204+AU204-AV204</f>
        <v>0</v>
      </c>
      <c r="AX204" s="655">
        <v>0</v>
      </c>
      <c r="AY204" s="656">
        <f>SUMIFS(용기수불기초자료!$D$3:$D$4794,용기수불기초자료!$B$3:$B$4794,A204,용기수불기초자료!$C$3:$C$4794,$AX$3)</f>
        <v>0</v>
      </c>
      <c r="AZ204" s="657">
        <f>SUMIFS(용기수불기초자료!$G$3:$G$4794,용기수불기초자료!$B$3:$B$4794,A204,용기수불기초자료!$C$3:$C$4794,$AX$3)</f>
        <v>0</v>
      </c>
      <c r="BA204" s="653">
        <f>AX204+AY204-AZ204</f>
        <v>0</v>
      </c>
      <c r="BB204" s="658">
        <v>0</v>
      </c>
      <c r="BC204" s="656">
        <f>SUMIFS(용기수불기초자료!$D$3:$D$4794,용기수불기초자료!$B$3:$B$4794,A204,용기수불기초자료!$C$3:$C$4794,$BB$3)</f>
        <v>0</v>
      </c>
      <c r="BD204" s="657">
        <f>SUMIFS(용기수불기초자료!$G$3:$G$4794,용기수불기초자료!$B$3:$B$4794,A204,용기수불기초자료!$C$3:$C$4794,$BB$3)</f>
        <v>0</v>
      </c>
      <c r="BE204" s="654">
        <f>BB204+BC204-BD204</f>
        <v>0</v>
      </c>
      <c r="BF204" s="655">
        <v>0</v>
      </c>
      <c r="BG204" s="656">
        <f>SUMIFS(용기수불기초자료!$D$3:$D$4794,용기수불기초자료!$B$3:$B$4794,A204,용기수불기초자료!$C$3:$C$4794,$BF$3)</f>
        <v>0</v>
      </c>
      <c r="BH204" s="657">
        <f>SUMIFS(용기수불기초자료!$G$3:$G$4794,용기수불기초자료!$B$3:$B$4794,A204,용기수불기초자료!$C$3:$C$4794,$BF$3)</f>
        <v>0</v>
      </c>
      <c r="BI204" s="653">
        <f>BF204+BG204-BH204</f>
        <v>0</v>
      </c>
      <c r="BJ204" s="658">
        <v>0</v>
      </c>
      <c r="BK204" s="656">
        <f>SUMIFS(용기수불기초자료!$D$3:$D$4794,용기수불기초자료!$B$3:$B$4794,A204,용기수불기초자료!$C$3:$C$4794,$BJ$3)</f>
        <v>0</v>
      </c>
      <c r="BL204" s="657">
        <f>SUMIFS(용기수불기초자료!$G$3:$G$4794,용기수불기초자료!$B$3:$B$4794,A204,용기수불기초자료!$C$3:$C$4794,$BJ$3)</f>
        <v>0</v>
      </c>
      <c r="BM204" s="654">
        <f>BJ204+BK204-BL204</f>
        <v>0</v>
      </c>
      <c r="BN204" s="658">
        <v>0</v>
      </c>
      <c r="BO204" s="656">
        <f>SUMIFS(용기수불기초자료!$D$3:$D$4794,용기수불기초자료!$B$3:$B$4794,A204,용기수불기초자료!$C$3:$C$4794,$BN$3)</f>
        <v>0</v>
      </c>
      <c r="BP204" s="657">
        <f>SUMIFS(용기수불기초자료!$G$3:$G$4794,용기수불기초자료!$B$3:$B$4794,A204,용기수불기초자료!$C$3:$C$4794,$BN$3)</f>
        <v>0</v>
      </c>
      <c r="BQ204" s="654">
        <f>BN204+BO204-BP204</f>
        <v>0</v>
      </c>
      <c r="BR204" s="658">
        <v>0</v>
      </c>
      <c r="BS204" s="656">
        <f>SUMIFS(용기수불기초자료!$D$3:$D$4794,용기수불기초자료!$B$3:$B$4794,A204,용기수불기초자료!$C$3:$C$4794,$BR$3)</f>
        <v>0</v>
      </c>
      <c r="BT204" s="657">
        <f>SUMIFS(용기수불기초자료!$G$3:$G$4794,용기수불기초자료!$B$3:$B$4794,A204,용기수불기초자료!$C$3:$C$4794,$BR$3)</f>
        <v>0</v>
      </c>
      <c r="BU204" s="654">
        <f>BR204+BS204-BT204</f>
        <v>0</v>
      </c>
      <c r="BV204" s="655">
        <v>0</v>
      </c>
      <c r="BW204" s="656">
        <f>SUMIFS(용기수불기초자료!$D$3:$D$4794,용기수불기초자료!$B$3:$B$4794,A204,용기수불기초자료!$C$3:$C$4794,$BV$3)</f>
        <v>0</v>
      </c>
      <c r="BX204" s="657">
        <f>SUMIFS(용기수불기초자료!$G$3:$G$4794,용기수불기초자료!$B$3:$B$4794,A204,용기수불기초자료!$C$3:$C$4794,$BV$3)</f>
        <v>0</v>
      </c>
      <c r="BY204" s="653">
        <f>BV204+BW204-BX204</f>
        <v>0</v>
      </c>
      <c r="BZ204" s="658">
        <v>0</v>
      </c>
      <c r="CA204" s="656">
        <f>SUMIFS(용기수불기초자료!$D$3:$D$4794,용기수불기초자료!$B$3:$B$4794,A204,용기수불기초자료!$C$3:$C$4794,$BZ$3)</f>
        <v>0</v>
      </c>
      <c r="CB204" s="657">
        <f>SUMIFS(용기수불기초자료!$G$3:$G$4794,용기수불기초자료!$B$3:$B$4794,A204,용기수불기초자료!$C$3:$C$4794,$BZ$3)</f>
        <v>0</v>
      </c>
      <c r="CC204" s="654">
        <f>BZ204+CA204-CB204</f>
        <v>0</v>
      </c>
      <c r="CD204" s="658">
        <v>0</v>
      </c>
      <c r="CE204" s="656">
        <f>SUMIFS(용기수불기초자료!$D$3:$D$4794,용기수불기초자료!$B$3:$B$4794,A204,용기수불기초자료!$C$3:$C$4794,$CD$3)</f>
        <v>0</v>
      </c>
      <c r="CF204" s="657">
        <f>SUMIFS(용기수불기초자료!$G$3:$G$4794,용기수불기초자료!$B$3:$B$4794,A204,용기수불기초자료!$C$3:$C$4794,$CD$3)</f>
        <v>0</v>
      </c>
      <c r="CG204" s="654">
        <f>CD204+CE204-CF204</f>
        <v>0</v>
      </c>
      <c r="CH204" s="658">
        <v>0</v>
      </c>
      <c r="CI204" s="656">
        <f>SUMIFS(용기수불기초자료!$D$3:$D$4794,용기수불기초자료!$B$3:$B$4794,A204,용기수불기초자료!$C$3:$C$4794,$CH$3)</f>
        <v>0</v>
      </c>
      <c r="CJ204" s="657">
        <f>SUMIFS(용기수불기초자료!$G$3:$G$4794,용기수불기초자료!$B$3:$B$4794,A204,용기수불기초자료!$C$3:$C$4794,$CH$3)</f>
        <v>0</v>
      </c>
      <c r="CK204" s="654">
        <f>CH204+CI204-CJ204</f>
        <v>0</v>
      </c>
      <c r="CL204" s="655">
        <v>0</v>
      </c>
      <c r="CM204" s="656">
        <f>SUMIFS(용기수불기초자료!$D$3:$D$4794,용기수불기초자료!$B$3:$B$4794,A204,용기수불기초자료!$C$3:$C$4794,$CL$3)</f>
        <v>0</v>
      </c>
      <c r="CN204" s="657">
        <f>SUMIFS(용기수불기초자료!$G$3:$G$4794,용기수불기초자료!$B$3:$B$4794,A204,용기수불기초자료!$C$3:$C$4794,$CL$3)</f>
        <v>0</v>
      </c>
      <c r="CO204" s="653">
        <f>CL204+CM204-CN204</f>
        <v>0</v>
      </c>
      <c r="CP204" s="658">
        <v>0</v>
      </c>
      <c r="CQ204" s="656">
        <f>SUMIFS(용기수불기초자료!$D$3:$D$4794,용기수불기초자료!$B$3:$B$4794,A204,용기수불기초자료!$C$3:$C$4794,$CP$3)</f>
        <v>0</v>
      </c>
      <c r="CR204" s="657">
        <f>SUMIFS(용기수불기초자료!$G$3:$G$4794,용기수불기초자료!$B$3:$B$4794,A204,용기수불기초자료!$C$3:$C$4794,$CP$3)</f>
        <v>0</v>
      </c>
      <c r="CS204" s="654">
        <f>CP204+CQ204-CR204</f>
        <v>0</v>
      </c>
      <c r="CT204" s="655">
        <v>0</v>
      </c>
      <c r="CU204" s="656">
        <f>SUMIFS(용기수불기초자료!$D$3:$D$4794,용기수불기초자료!$B$3:$B$4794,A204,용기수불기초자료!$C$3:$C$4794,$CT$3)</f>
        <v>0</v>
      </c>
      <c r="CV204" s="657">
        <f>SUMIFS(용기수불기초자료!$G$3:$G$4794,용기수불기초자료!$B$3:$B$4794,A204,용기수불기초자료!$C$3:$C$4794,$CT$3)</f>
        <v>0</v>
      </c>
      <c r="CW204" s="653">
        <f>CT204+CU204-CV204</f>
        <v>0</v>
      </c>
      <c r="CX204" s="658">
        <v>0</v>
      </c>
      <c r="CY204" s="656">
        <f>SUMIFS(용기수불기초자료!$D$3:$D$4794,용기수불기초자료!$B$3:$B$4794,A204,용기수불기초자료!$C$3:$C$4794,$CX$3)</f>
        <v>0</v>
      </c>
      <c r="CZ204" s="657">
        <f>SUMIFS(용기수불기초자료!$G$3:$G$4794,용기수불기초자료!$B$3:$B$4794,A204,용기수불기초자료!$C$3:$C$4794,$CX$3)</f>
        <v>0</v>
      </c>
      <c r="DA204" s="654">
        <f>CX204+CY204-CZ204</f>
        <v>0</v>
      </c>
      <c r="DB204" s="655">
        <v>0</v>
      </c>
      <c r="DC204" s="656">
        <f>SUMIFS(용기수불기초자료!$D$3:$D$4794,용기수불기초자료!$B$3:$B$4794,A204,용기수불기초자료!$C$3:$C$4794,$DB$3)</f>
        <v>0</v>
      </c>
      <c r="DD204" s="657">
        <f>SUMIFS(용기수불기초자료!$G$3:$G$4794,용기수불기초자료!$B$3:$B$4794,A204,용기수불기초자료!$C$3:$C$4794,$DB$3)</f>
        <v>0</v>
      </c>
      <c r="DE204" s="653">
        <f>DB204+DC204-DD204</f>
        <v>0</v>
      </c>
      <c r="DF204" s="658">
        <v>0</v>
      </c>
      <c r="DG204" s="656">
        <f>SUMIFS(용기수불기초자료!$D$3:$D$4794,용기수불기초자료!$B$3:$B$4794,A204,용기수불기초자료!$C$3:$C$4794,$DF$3)</f>
        <v>0</v>
      </c>
      <c r="DH204" s="657">
        <f>SUMIFS(용기수불기초자료!$G$3:$G$4794,용기수불기초자료!$B$3:$B$4794,A204,용기수불기초자료!$C$3:$C$4794,$DF$3)</f>
        <v>0</v>
      </c>
      <c r="DI204" s="654">
        <f>DF204+DG204-DH204</f>
        <v>0</v>
      </c>
      <c r="DJ204" s="658">
        <v>0</v>
      </c>
      <c r="DK204" s="656">
        <f>SUMIFS(용기수불기초자료!$D$3:$D$4794,용기수불기초자료!$B$3:$B$4794,A204,용기수불기초자료!$C$3:$C$4794,$DJ$3)</f>
        <v>0</v>
      </c>
      <c r="DL204" s="657">
        <f>SUMIFS(용기수불기초자료!$G$3:$G$4794,용기수불기초자료!$B$3:$B$4794,A204,용기수불기초자료!$C$3:$C$4794,$DJ$3)</f>
        <v>0</v>
      </c>
      <c r="DM204" s="654">
        <f>DJ204+DK204-DL204</f>
        <v>0</v>
      </c>
      <c r="DN204" s="658">
        <v>0</v>
      </c>
      <c r="DO204" s="656">
        <f>SUMIFS(용기수불기초자료!$D$3:$D$4794,용기수불기초자료!$B$3:$B$4794,A204,용기수불기초자료!$C$3:$C$4794,$DN$3)</f>
        <v>0</v>
      </c>
      <c r="DP204" s="657">
        <f>SUMIFS(용기수불기초자료!$G$3:$G$4794,용기수불기초자료!$B$3:$B$4794,A204,용기수불기초자료!$C$3:$C$4794,$DN$3)</f>
        <v>0</v>
      </c>
      <c r="DQ204" s="659">
        <f>DN204+DO204-DP204</f>
        <v>0</v>
      </c>
      <c r="DR204" s="655">
        <v>0</v>
      </c>
      <c r="DS204" s="656">
        <f>SUMIFS(용기수불기초자료!$D$3:$D$4794,용기수불기초자료!$B$3:$B$4794,A204,용기수불기초자료!$C$3:$C$4794,$DR$3)</f>
        <v>0</v>
      </c>
      <c r="DT204" s="657">
        <f>SUMIFS(용기수불기초자료!$G$3:$G$4794,용기수불기초자료!$B$3:$B$4794,A204,용기수불기초자료!$C$3:$C$4794,$DR$3)</f>
        <v>0</v>
      </c>
      <c r="DU204" s="653">
        <f>DR204+DS204-DT204</f>
        <v>0</v>
      </c>
      <c r="DV204" s="658">
        <v>0</v>
      </c>
      <c r="DW204" s="656">
        <f>SUMIFS(용기수불기초자료!$D$3:$D$4794,용기수불기초자료!$B$3:$B$4794,A204,용기수불기초자료!$C$3:$C$4794,$DV$3)</f>
        <v>0</v>
      </c>
      <c r="DX204" s="657">
        <f>SUMIFS(용기수불기초자료!$G$3:$G$4794,용기수불기초자료!$B$3:$B$4794,A204,용기수불기초자료!$C$3:$C$4794,$DV$3)</f>
        <v>0</v>
      </c>
      <c r="DY204" s="654">
        <f>DV204+DW204-DX204</f>
        <v>0</v>
      </c>
      <c r="DZ204" s="655">
        <v>0</v>
      </c>
      <c r="EA204" s="656">
        <f>SUMIFS(용기수불기초자료!$D$3:$D$4794,용기수불기초자료!$B$3:$B$4794,A204,용기수불기초자료!$C$3:$C$4794,$DZ$3)</f>
        <v>0</v>
      </c>
      <c r="EB204" s="657">
        <f>SUMIFS(용기수불기초자료!$G$3:$G$4794,용기수불기초자료!$B$3:$B$4794,A204,용기수불기초자료!$C$3:$C$4794,$DZ$3)</f>
        <v>0</v>
      </c>
      <c r="EC204" s="653">
        <f>DZ204+EA204-EB204</f>
        <v>0</v>
      </c>
      <c r="ED204" s="658">
        <v>0</v>
      </c>
      <c r="EE204" s="656">
        <f>SUMIFS(용기수불기초자료!$D$3:$D$4794,용기수불기초자료!$B$3:$B$4794,A204,용기수불기초자료!$C$3:$C$4794,$ED$3)</f>
        <v>0</v>
      </c>
      <c r="EF204" s="657">
        <f>SUMIFS(용기수불기초자료!$G$3:$G$4794,용기수불기초자료!$B$3:$B$4794,A204,용기수불기초자료!$C$3:$C$4794,$ED$3)</f>
        <v>0</v>
      </c>
      <c r="EG204" s="654">
        <f>ED204+EE204-EF204</f>
        <v>0</v>
      </c>
      <c r="EH204" s="658">
        <v>0</v>
      </c>
      <c r="EI204" s="656">
        <f>SUMIFS(용기수불기초자료!$D$3:$D$4794,용기수불기초자료!$B$3:$B$4794,A204,용기수불기초자료!$C$3:$C$4794,$EH$3)</f>
        <v>0</v>
      </c>
      <c r="EJ204" s="657">
        <f>SUMIFS(용기수불기초자료!$G$3:$G$4794,용기수불기초자료!$B$3:$B$4794,A204,용기수불기초자료!$C$3:$C$4794,$EH$3)</f>
        <v>0</v>
      </c>
      <c r="EK204" s="654">
        <f>EH204+EI204-EJ204</f>
        <v>0</v>
      </c>
      <c r="EL204" s="655">
        <v>0</v>
      </c>
      <c r="EM204" s="656">
        <f>SUMIFS(용기수불기초자료!$D$3:$D$4794,용기수불기초자료!$B$3:$B$4794,A204,용기수불기초자료!$C$3:$C$4794,$EL$3)</f>
        <v>0</v>
      </c>
      <c r="EN204" s="657">
        <f>SUMIFS(용기수불기초자료!$G$3:$G$4794,용기수불기초자료!$B$3:$B$4794,A204,용기수불기초자료!$C$3:$C$4794,$EL$3)</f>
        <v>0</v>
      </c>
      <c r="EO204" s="653">
        <f>EL204+EM204-EN204</f>
        <v>0</v>
      </c>
      <c r="EP204" s="658">
        <v>0</v>
      </c>
      <c r="EQ204" s="656">
        <f>SUMIFS(용기수불기초자료!$D$3:$D$4794,용기수불기초자료!$B$3:$B$4794,A204,용기수불기초자료!$C$3:$C$4794,$EP$3)</f>
        <v>0</v>
      </c>
      <c r="ER204" s="657">
        <f>SUMIFS(용기수불기초자료!$G$3:$G$4794,용기수불기초자료!$B$3:$B$4794,A204,용기수불기초자료!$C$3:$C$4794,$EP$3)</f>
        <v>0</v>
      </c>
      <c r="ES204" s="654">
        <f>EP204+EQ204-ER204</f>
        <v>0</v>
      </c>
      <c r="ET204" s="658">
        <v>0</v>
      </c>
      <c r="EU204" s="656">
        <f>SUMIFS(용기수불기초자료!$D$3:$D$4794,용기수불기초자료!$B$3:$B$4794,A204,용기수불기초자료!$C$3:$C$4794,$ET$3)</f>
        <v>0</v>
      </c>
      <c r="EV204" s="657">
        <f>SUMIFS(용기수불기초자료!$G$3:$G$4794,용기수불기초자료!$B$3:$B$4794,A204,용기수불기초자료!$C$3:$C$4794,$ET$3)</f>
        <v>0</v>
      </c>
      <c r="EW204" s="654">
        <f>ET204+EU204-EV204</f>
        <v>0</v>
      </c>
      <c r="EX204" s="658">
        <v>0</v>
      </c>
      <c r="EY204" s="656">
        <f>SUMIFS(용기수불기초자료!$D$3:$D$4794,용기수불기초자료!$B$3:$B$4794,A204,용기수불기초자료!$C$3:$C$4794,$EX$3)</f>
        <v>0</v>
      </c>
      <c r="EZ204" s="657">
        <f>SUMIFS(용기수불기초자료!$G$3:$G$4794,용기수불기초자료!$B$3:$B$4794,A204,용기수불기초자료!$C$3:$C$4794,$EX$3)</f>
        <v>0</v>
      </c>
      <c r="FA204" s="659">
        <f>EX204+EY204-EZ204</f>
        <v>0</v>
      </c>
      <c r="FB204" s="658">
        <v>0</v>
      </c>
      <c r="FC204" s="660">
        <f>SUMIFS(용기수불기초자료!$D$3:$D$4794,용기수불기초자료!$B$3:$B$4794,A204,용기수불기초자료!$C$3:$C$4794,$FB$3)</f>
        <v>0</v>
      </c>
      <c r="FD204" s="660">
        <f>SUMIFS(용기수불기초자료!$G$3:$G$4794,용기수불기초자료!$B$3:$B$4794,A204,용기수불기초자료!$C$3:$C$4794,$FB$3)</f>
        <v>0</v>
      </c>
      <c r="FE204" s="659">
        <f>FB204+FC204-FD204</f>
        <v>0</v>
      </c>
      <c r="FF204" s="658">
        <v>0</v>
      </c>
      <c r="FG204" s="660">
        <f>SUMIFS(용기수불기초자료!$D$3:$D$4794,용기수불기초자료!$B$3:$B$4794,A204,용기수불기초자료!$C$3:$C$4794,$FF$3)</f>
        <v>0</v>
      </c>
      <c r="FH204" s="660">
        <f>SUMIFS(용기수불기초자료!$G$3:$G$4794,용기수불기초자료!$B$3:$B$4794,A204,용기수불기초자료!$C$3:$C$4794,$FF$3)</f>
        <v>0</v>
      </c>
      <c r="FI204" s="659">
        <f>FF204+FG204-FH204</f>
        <v>0</v>
      </c>
      <c r="FJ204" s="658">
        <v>0</v>
      </c>
      <c r="FK204" s="660">
        <f>SUMIFS(용기수불기초자료!$D$3:$D$4794,용기수불기초자료!$B$3:$B$4794,$A204,용기수불기초자료!$C$3:$C$4794,$FJ$3)</f>
        <v>0</v>
      </c>
      <c r="FL204" s="660">
        <f>SUMIFS(용기수불기초자료!$G$3:$G$4794,용기수불기초자료!$B$3:$B$4794,$A204,용기수불기초자료!$C$3:$C$4794,$FJ$3)</f>
        <v>0</v>
      </c>
      <c r="FM204" s="659">
        <f>FJ204+FK204-FL204</f>
        <v>0</v>
      </c>
      <c r="FN204" s="658">
        <v>0</v>
      </c>
      <c r="FO204" s="660">
        <f>SUMIFS(용기수불기초자료!$D$3:$D$4794,용기수불기초자료!$B$3:$B$4794,$A204,용기수불기초자료!$C$3:$C$4794,$FN$3)</f>
        <v>0</v>
      </c>
      <c r="FP204" s="660">
        <f>SUMIFS(용기수불기초자료!$G$3:$G$4794,용기수불기초자료!$B$3:$B$4794,$A204,용기수불기초자료!$C$3:$C$4794,$FN$3)</f>
        <v>0</v>
      </c>
      <c r="FQ204" s="659">
        <f>FN204+FO204-FP204</f>
        <v>0</v>
      </c>
      <c r="FR204" s="661">
        <v>0</v>
      </c>
      <c r="FS204" s="662">
        <f>SUMIF(기화기수불!$B$4:$B$628,A204,기화기수불!$D$4:$D$628)</f>
        <v>0</v>
      </c>
      <c r="FT204" s="662">
        <f>SUMIF(기화기수불!$B$4:$B$628,A204,기화기수불!$C$4:$C$628)</f>
        <v>0</v>
      </c>
      <c r="FU204" s="669">
        <f>FR204+FS204-FT204</f>
        <v>0</v>
      </c>
      <c r="FW204" s="679"/>
    </row>
    <row r="205" spans="1:179" s="663" customFormat="1" x14ac:dyDescent="0.3">
      <c r="A205" s="734" t="s">
        <v>1318</v>
      </c>
      <c r="B205" s="730">
        <f t="shared" si="1787"/>
        <v>0</v>
      </c>
      <c r="C205" s="731">
        <f t="shared" si="1788"/>
        <v>0</v>
      </c>
      <c r="D205" s="731">
        <f t="shared" si="1789"/>
        <v>0</v>
      </c>
      <c r="E205" s="732">
        <f t="shared" si="1790"/>
        <v>0</v>
      </c>
      <c r="F205" s="655">
        <v>0</v>
      </c>
      <c r="G205" s="656">
        <f>SUMIFS(용기수불기초자료!$D$3:$D$4794,용기수불기초자료!$B$3:$B$4794,A205,용기수불기초자료!$C$3:$C$4794,$F$3)</f>
        <v>0</v>
      </c>
      <c r="H205" s="657">
        <f>SUMIFS(용기수불기초자료!$G$3:$G$4794,용기수불기초자료!$B$3:$B$4794,A205,용기수불기초자료!$C$3:$C$4794,$F$3)</f>
        <v>0</v>
      </c>
      <c r="I205" s="653">
        <f t="shared" si="1877"/>
        <v>0</v>
      </c>
      <c r="J205" s="658">
        <v>0</v>
      </c>
      <c r="K205" s="656">
        <f>SUMIFS(용기수불기초자료!$D$3:$D$4794,용기수불기초자료!$B$3:$B$4794,A205,용기수불기초자료!$C$3:$C$4794,$J$3)</f>
        <v>0</v>
      </c>
      <c r="L205" s="657">
        <f>SUMIFS(용기수불기초자료!$G$3:$G$4794,용기수불기초자료!$B$3:$B$4794,A205,용기수불기초자료!$C$3:$C$4794,$J$3)</f>
        <v>0</v>
      </c>
      <c r="M205" s="654">
        <f t="shared" si="1919"/>
        <v>0</v>
      </c>
      <c r="N205" s="655">
        <v>0</v>
      </c>
      <c r="O205" s="656">
        <f>SUMIFS(용기수불기초자료!$D$3:$D$4794,용기수불기초자료!$B$3:$B$4794,A205,용기수불기초자료!$C$3:$C$4794,$N$3)</f>
        <v>0</v>
      </c>
      <c r="P205" s="657">
        <f>SUMIFS(용기수불기초자료!$G$3:$G$4794,용기수불기초자료!$B$3:$B$4794,A205,용기수불기초자료!$C$3:$C$4794,$N$3)</f>
        <v>0</v>
      </c>
      <c r="Q205" s="653">
        <f t="shared" si="1920"/>
        <v>0</v>
      </c>
      <c r="R205" s="658">
        <v>0</v>
      </c>
      <c r="S205" s="657">
        <f>SUMIFS(용기수불기초자료!$D$3:$D$4794,용기수불기초자료!$B$3:$B$4794,A205,용기수불기초자료!$C$3:$C$4794,$R$3)</f>
        <v>0</v>
      </c>
      <c r="T205" s="657">
        <f>SUMIFS(용기수불기초자료!$G$3:$G$4794,용기수불기초자료!$B$3:$B$4794,A205,용기수불기초자료!$C$3:$C$4794,$R$3)</f>
        <v>0</v>
      </c>
      <c r="U205" s="654">
        <f t="shared" si="1921"/>
        <v>0</v>
      </c>
      <c r="V205" s="655">
        <v>0</v>
      </c>
      <c r="W205" s="657">
        <f>SUMIFS(용기수불기초자료!$D$3:$D$4794,용기수불기초자료!$B$3:$B$4794,A205,용기수불기초자료!$C$3:$C$4794,$V$3)</f>
        <v>0</v>
      </c>
      <c r="X205" s="657">
        <f>SUMIFS(용기수불기초자료!$G$3:$G$4794,용기수불기초자료!$B$3:$B$4794,A205,용기수불기초자료!$C$3:$C$4794,$V$3)</f>
        <v>0</v>
      </c>
      <c r="Y205" s="653">
        <f t="shared" si="1922"/>
        <v>0</v>
      </c>
      <c r="Z205" s="658">
        <v>0</v>
      </c>
      <c r="AA205" s="657">
        <f>SUMIFS(용기수불기초자료!$D$3:$D$4794,용기수불기초자료!$B$3:$B$4794,A205,용기수불기초자료!$C$3:$C$4794,$Z$3)</f>
        <v>0</v>
      </c>
      <c r="AB205" s="657">
        <f>SUMIFS(용기수불기초자료!$G$3:$G$4794,용기수불기초자료!$B$3:$B$4794,A205,용기수불기초자료!$C$3:$C$4794,$Z$3)</f>
        <v>0</v>
      </c>
      <c r="AC205" s="654">
        <f t="shared" si="1882"/>
        <v>0</v>
      </c>
      <c r="AD205" s="658">
        <v>0</v>
      </c>
      <c r="AE205" s="657">
        <f>SUMIFS(용기수불기초자료!$D$3:$D$4794,용기수불기초자료!$B$3:$B$4794,A205,용기수불기초자료!$C$3:$C$4794,$AD$3)</f>
        <v>0</v>
      </c>
      <c r="AF205" s="657">
        <f>SUMIFS(용기수불기초자료!$G$3:$G$4794,용기수불기초자료!$B$3:$B$4794,A205,용기수불기초자료!$C$3:$C$4794,$AD$3)</f>
        <v>0</v>
      </c>
      <c r="AG205" s="654">
        <f t="shared" si="1883"/>
        <v>0</v>
      </c>
      <c r="AH205" s="655">
        <v>0</v>
      </c>
      <c r="AI205" s="657">
        <f>SUMIFS(용기수불기초자료!$D$3:$D$4794,용기수불기초자료!$B$3:$B$4794,A205,용기수불기초자료!$C$3:$C$4794,$AH$3)</f>
        <v>0</v>
      </c>
      <c r="AJ205" s="657">
        <f>SUMIFS(용기수불기초자료!$G$3:$G$4794,용기수불기초자료!$B$3:$B$4794,A205,용기수불기초자료!$C$3:$C$4794,$AH$3)</f>
        <v>0</v>
      </c>
      <c r="AK205" s="653">
        <f t="shared" si="1954"/>
        <v>0</v>
      </c>
      <c r="AL205" s="658">
        <v>0</v>
      </c>
      <c r="AM205" s="657">
        <f>SUMIFS(용기수불기초자료!$D$3:$D$4794,용기수불기초자료!$B$3:$B$4794,A205,용기수불기초자료!$C$3:$C$4794,$AL$3)</f>
        <v>0</v>
      </c>
      <c r="AN205" s="657">
        <f>SUMIFS(용기수불기초자료!$G$3:$G$4794,용기수불기초자료!$B$3:$B$4794,A205,용기수불기초자료!$C$3:$C$4794,$AL$3)</f>
        <v>0</v>
      </c>
      <c r="AO205" s="654">
        <f t="shared" si="1884"/>
        <v>0</v>
      </c>
      <c r="AP205" s="658">
        <v>0</v>
      </c>
      <c r="AQ205" s="657">
        <f>SUMIFS(용기수불기초자료!$D$3:$D$4794,용기수불기초자료!$B$3:$B$4794,A205,용기수불기초자료!$C$3:$C$4794,$AP$3)</f>
        <v>0</v>
      </c>
      <c r="AR205" s="657">
        <f>SUMIFS(용기수불기초자료!$G$3:$G$4794,용기수불기초자료!$B$3:$B$4794,A205,용기수불기초자료!$C$3:$C$4794,$AP$3)</f>
        <v>0</v>
      </c>
      <c r="AS205" s="654">
        <f t="shared" si="1885"/>
        <v>0</v>
      </c>
      <c r="AT205" s="658">
        <v>0</v>
      </c>
      <c r="AU205" s="657">
        <f>SUMIFS(용기수불기초자료!$D$3:$D$4794,용기수불기초자료!$B$3:$B$4794,A205,용기수불기초자료!$C$3:$C$4794,$AT$3)</f>
        <v>0</v>
      </c>
      <c r="AV205" s="657">
        <f>SUMIFS(용기수불기초자료!$G$3:$G$4794,용기수불기초자료!$B$3:$B$4794,A205,용기수불기초자료!$C$3:$C$4794,$AT$3)</f>
        <v>0</v>
      </c>
      <c r="AW205" s="654">
        <f t="shared" si="1886"/>
        <v>0</v>
      </c>
      <c r="AX205" s="655">
        <v>0</v>
      </c>
      <c r="AY205" s="656">
        <f>SUMIFS(용기수불기초자료!$D$3:$D$4794,용기수불기초자료!$B$3:$B$4794,A205,용기수불기초자료!$C$3:$C$4794,$AX$3)</f>
        <v>0</v>
      </c>
      <c r="AZ205" s="657">
        <f>SUMIFS(용기수불기초자료!$G$3:$G$4794,용기수불기초자료!$B$3:$B$4794,A205,용기수불기초자료!$C$3:$C$4794,$AX$3)</f>
        <v>0</v>
      </c>
      <c r="BA205" s="653">
        <f t="shared" si="1924"/>
        <v>0</v>
      </c>
      <c r="BB205" s="658">
        <v>0</v>
      </c>
      <c r="BC205" s="656">
        <f>SUMIFS(용기수불기초자료!$D$3:$D$4794,용기수불기초자료!$B$3:$B$4794,A205,용기수불기초자료!$C$3:$C$4794,$BB$3)</f>
        <v>0</v>
      </c>
      <c r="BD205" s="657">
        <f>SUMIFS(용기수불기초자료!$G$3:$G$4794,용기수불기초자료!$B$3:$B$4794,A205,용기수불기초자료!$C$3:$C$4794,$BB$3)</f>
        <v>0</v>
      </c>
      <c r="BE205" s="654">
        <f t="shared" si="1925"/>
        <v>0</v>
      </c>
      <c r="BF205" s="655">
        <v>0</v>
      </c>
      <c r="BG205" s="656">
        <f>SUMIFS(용기수불기초자료!$D$3:$D$4794,용기수불기초자료!$B$3:$B$4794,A205,용기수불기초자료!$C$3:$C$4794,$BF$3)</f>
        <v>0</v>
      </c>
      <c r="BH205" s="657">
        <f>SUMIFS(용기수불기초자료!$G$3:$G$4794,용기수불기초자료!$B$3:$B$4794,A205,용기수불기초자료!$C$3:$C$4794,$BF$3)</f>
        <v>0</v>
      </c>
      <c r="BI205" s="653">
        <f t="shared" si="1926"/>
        <v>0</v>
      </c>
      <c r="BJ205" s="658">
        <v>0</v>
      </c>
      <c r="BK205" s="656">
        <f>SUMIFS(용기수불기초자료!$D$3:$D$4794,용기수불기초자료!$B$3:$B$4794,A205,용기수불기초자료!$C$3:$C$4794,$BJ$3)</f>
        <v>0</v>
      </c>
      <c r="BL205" s="657">
        <f>SUMIFS(용기수불기초자료!$G$3:$G$4794,용기수불기초자료!$B$3:$B$4794,A205,용기수불기초자료!$C$3:$C$4794,$BJ$3)</f>
        <v>0</v>
      </c>
      <c r="BM205" s="654">
        <f t="shared" si="1927"/>
        <v>0</v>
      </c>
      <c r="BN205" s="658">
        <v>0</v>
      </c>
      <c r="BO205" s="656">
        <f>SUMIFS(용기수불기초자료!$D$3:$D$4794,용기수불기초자료!$B$3:$B$4794,A205,용기수불기초자료!$C$3:$C$4794,$BN$3)</f>
        <v>0</v>
      </c>
      <c r="BP205" s="657">
        <f>SUMIFS(용기수불기초자료!$G$3:$G$4794,용기수불기초자료!$B$3:$B$4794,A205,용기수불기초자료!$C$3:$C$4794,$BN$3)</f>
        <v>0</v>
      </c>
      <c r="BQ205" s="654">
        <f t="shared" si="1928"/>
        <v>0</v>
      </c>
      <c r="BR205" s="658">
        <v>0</v>
      </c>
      <c r="BS205" s="656">
        <f>SUMIFS(용기수불기초자료!$D$3:$D$4794,용기수불기초자료!$B$3:$B$4794,A205,용기수불기초자료!$C$3:$C$4794,$BR$3)</f>
        <v>0</v>
      </c>
      <c r="BT205" s="657">
        <f>SUMIFS(용기수불기초자료!$G$3:$G$4794,용기수불기초자료!$B$3:$B$4794,A205,용기수불기초자료!$C$3:$C$4794,$BR$3)</f>
        <v>0</v>
      </c>
      <c r="BU205" s="654">
        <f t="shared" si="1929"/>
        <v>0</v>
      </c>
      <c r="BV205" s="655">
        <v>0</v>
      </c>
      <c r="BW205" s="656">
        <f>SUMIFS(용기수불기초자료!$D$3:$D$4794,용기수불기초자료!$B$3:$B$4794,A205,용기수불기초자료!$C$3:$C$4794,$BV$3)</f>
        <v>0</v>
      </c>
      <c r="BX205" s="657">
        <f>SUMIFS(용기수불기초자료!$G$3:$G$4794,용기수불기초자료!$B$3:$B$4794,A205,용기수불기초자료!$C$3:$C$4794,$BV$3)</f>
        <v>0</v>
      </c>
      <c r="BY205" s="653">
        <f t="shared" si="1930"/>
        <v>0</v>
      </c>
      <c r="BZ205" s="658">
        <v>0</v>
      </c>
      <c r="CA205" s="656">
        <f>SUMIFS(용기수불기초자료!$D$3:$D$4794,용기수불기초자료!$B$3:$B$4794,A205,용기수불기초자료!$C$3:$C$4794,$BZ$3)</f>
        <v>0</v>
      </c>
      <c r="CB205" s="657">
        <f>SUMIFS(용기수불기초자료!$G$3:$G$4794,용기수불기초자료!$B$3:$B$4794,A205,용기수불기초자료!$C$3:$C$4794,$BZ$3)</f>
        <v>0</v>
      </c>
      <c r="CC205" s="654">
        <f t="shared" si="1931"/>
        <v>0</v>
      </c>
      <c r="CD205" s="658">
        <v>0</v>
      </c>
      <c r="CE205" s="656">
        <f>SUMIFS(용기수불기초자료!$D$3:$D$4794,용기수불기초자료!$B$3:$B$4794,A205,용기수불기초자료!$C$3:$C$4794,$CD$3)</f>
        <v>0</v>
      </c>
      <c r="CF205" s="657">
        <f>SUMIFS(용기수불기초자료!$G$3:$G$4794,용기수불기초자료!$B$3:$B$4794,A205,용기수불기초자료!$C$3:$C$4794,$CD$3)</f>
        <v>0</v>
      </c>
      <c r="CG205" s="654">
        <f t="shared" si="1932"/>
        <v>0</v>
      </c>
      <c r="CH205" s="658">
        <v>0</v>
      </c>
      <c r="CI205" s="656">
        <f>SUMIFS(용기수불기초자료!$D$3:$D$4794,용기수불기초자료!$B$3:$B$4794,A205,용기수불기초자료!$C$3:$C$4794,$CH$3)</f>
        <v>0</v>
      </c>
      <c r="CJ205" s="657">
        <f>SUMIFS(용기수불기초자료!$G$3:$G$4794,용기수불기초자료!$B$3:$B$4794,A205,용기수불기초자료!$C$3:$C$4794,$CH$3)</f>
        <v>0</v>
      </c>
      <c r="CK205" s="654">
        <f t="shared" si="1933"/>
        <v>0</v>
      </c>
      <c r="CL205" s="655">
        <v>0</v>
      </c>
      <c r="CM205" s="656">
        <f>SUMIFS(용기수불기초자료!$D$3:$D$4794,용기수불기초자료!$B$3:$B$4794,A205,용기수불기초자료!$C$3:$C$4794,$CL$3)</f>
        <v>0</v>
      </c>
      <c r="CN205" s="657">
        <f>SUMIFS(용기수불기초자료!$G$3:$G$4794,용기수불기초자료!$B$3:$B$4794,A205,용기수불기초자료!$C$3:$C$4794,$CL$3)</f>
        <v>0</v>
      </c>
      <c r="CO205" s="653">
        <f t="shared" si="1934"/>
        <v>0</v>
      </c>
      <c r="CP205" s="658">
        <v>0</v>
      </c>
      <c r="CQ205" s="656">
        <f>SUMIFS(용기수불기초자료!$D$3:$D$4794,용기수불기초자료!$B$3:$B$4794,A205,용기수불기초자료!$C$3:$C$4794,$CP$3)</f>
        <v>0</v>
      </c>
      <c r="CR205" s="657">
        <f>SUMIFS(용기수불기초자료!$G$3:$G$4794,용기수불기초자료!$B$3:$B$4794,A205,용기수불기초자료!$C$3:$C$4794,$CP$3)</f>
        <v>0</v>
      </c>
      <c r="CS205" s="654">
        <f t="shared" si="1935"/>
        <v>0</v>
      </c>
      <c r="CT205" s="655">
        <v>0</v>
      </c>
      <c r="CU205" s="656">
        <f>SUMIFS(용기수불기초자료!$D$3:$D$4794,용기수불기초자료!$B$3:$B$4794,A205,용기수불기초자료!$C$3:$C$4794,$CT$3)</f>
        <v>0</v>
      </c>
      <c r="CV205" s="657">
        <f>SUMIFS(용기수불기초자료!$G$3:$G$4794,용기수불기초자료!$B$3:$B$4794,A205,용기수불기초자료!$C$3:$C$4794,$CT$3)</f>
        <v>0</v>
      </c>
      <c r="CW205" s="653">
        <f t="shared" si="1936"/>
        <v>0</v>
      </c>
      <c r="CX205" s="658">
        <v>0</v>
      </c>
      <c r="CY205" s="656">
        <f>SUMIFS(용기수불기초자료!$D$3:$D$4794,용기수불기초자료!$B$3:$B$4794,A205,용기수불기초자료!$C$3:$C$4794,$CX$3)</f>
        <v>0</v>
      </c>
      <c r="CZ205" s="657">
        <f>SUMIFS(용기수불기초자료!$G$3:$G$4794,용기수불기초자료!$B$3:$B$4794,A205,용기수불기초자료!$C$3:$C$4794,$CX$3)</f>
        <v>0</v>
      </c>
      <c r="DA205" s="654">
        <f t="shared" si="1937"/>
        <v>0</v>
      </c>
      <c r="DB205" s="655">
        <v>0</v>
      </c>
      <c r="DC205" s="656">
        <f>SUMIFS(용기수불기초자료!$D$3:$D$4794,용기수불기초자료!$B$3:$B$4794,A205,용기수불기초자료!$C$3:$C$4794,$DB$3)</f>
        <v>0</v>
      </c>
      <c r="DD205" s="657">
        <f>SUMIFS(용기수불기초자료!$G$3:$G$4794,용기수불기초자료!$B$3:$B$4794,A205,용기수불기초자료!$C$3:$C$4794,$DB$3)</f>
        <v>0</v>
      </c>
      <c r="DE205" s="653">
        <f t="shared" si="1938"/>
        <v>0</v>
      </c>
      <c r="DF205" s="658">
        <v>0</v>
      </c>
      <c r="DG205" s="656">
        <f>SUMIFS(용기수불기초자료!$D$3:$D$4794,용기수불기초자료!$B$3:$B$4794,A205,용기수불기초자료!$C$3:$C$4794,$DF$3)</f>
        <v>0</v>
      </c>
      <c r="DH205" s="657">
        <f>SUMIFS(용기수불기초자료!$G$3:$G$4794,용기수불기초자료!$B$3:$B$4794,A205,용기수불기초자료!$C$3:$C$4794,$DF$3)</f>
        <v>0</v>
      </c>
      <c r="DI205" s="654">
        <f t="shared" si="1939"/>
        <v>0</v>
      </c>
      <c r="DJ205" s="658">
        <v>0</v>
      </c>
      <c r="DK205" s="656">
        <f>SUMIFS(용기수불기초자료!$D$3:$D$4794,용기수불기초자료!$B$3:$B$4794,A205,용기수불기초자료!$C$3:$C$4794,$DJ$3)</f>
        <v>0</v>
      </c>
      <c r="DL205" s="657">
        <f>SUMIFS(용기수불기초자료!$G$3:$G$4794,용기수불기초자료!$B$3:$B$4794,A205,용기수불기초자료!$C$3:$C$4794,$DJ$3)</f>
        <v>0</v>
      </c>
      <c r="DM205" s="654">
        <f t="shared" si="1940"/>
        <v>0</v>
      </c>
      <c r="DN205" s="658">
        <v>0</v>
      </c>
      <c r="DO205" s="656">
        <f>SUMIFS(용기수불기초자료!$D$3:$D$4794,용기수불기초자료!$B$3:$B$4794,A205,용기수불기초자료!$C$3:$C$4794,$DN$3)</f>
        <v>0</v>
      </c>
      <c r="DP205" s="657">
        <f>SUMIFS(용기수불기초자료!$G$3:$G$4794,용기수불기초자료!$B$3:$B$4794,A205,용기수불기초자료!$C$3:$C$4794,$DN$3)</f>
        <v>0</v>
      </c>
      <c r="DQ205" s="659">
        <f t="shared" si="1941"/>
        <v>0</v>
      </c>
      <c r="DR205" s="655">
        <v>0</v>
      </c>
      <c r="DS205" s="656">
        <f>SUMIFS(용기수불기초자료!$D$3:$D$4794,용기수불기초자료!$B$3:$B$4794,A205,용기수불기초자료!$C$3:$C$4794,$DR$3)</f>
        <v>0</v>
      </c>
      <c r="DT205" s="657">
        <f>SUMIFS(용기수불기초자료!$G$3:$G$4794,용기수불기초자료!$B$3:$B$4794,A205,용기수불기초자료!$C$3:$C$4794,$DR$3)</f>
        <v>0</v>
      </c>
      <c r="DU205" s="653">
        <f t="shared" si="1905"/>
        <v>0</v>
      </c>
      <c r="DV205" s="658">
        <v>0</v>
      </c>
      <c r="DW205" s="656">
        <f>SUMIFS(용기수불기초자료!$D$3:$D$4794,용기수불기초자료!$B$3:$B$4794,A205,용기수불기초자료!$C$3:$C$4794,$DV$3)</f>
        <v>0</v>
      </c>
      <c r="DX205" s="657">
        <f>SUMIFS(용기수불기초자료!$G$3:$G$4794,용기수불기초자료!$B$3:$B$4794,A205,용기수불기초자료!$C$3:$C$4794,$DV$3)</f>
        <v>0</v>
      </c>
      <c r="DY205" s="654">
        <f t="shared" si="1942"/>
        <v>0</v>
      </c>
      <c r="DZ205" s="655">
        <v>0</v>
      </c>
      <c r="EA205" s="656">
        <f>SUMIFS(용기수불기초자료!$D$3:$D$4794,용기수불기초자료!$B$3:$B$4794,A205,용기수불기초자료!$C$3:$C$4794,$DZ$3)</f>
        <v>0</v>
      </c>
      <c r="EB205" s="657">
        <f>SUMIFS(용기수불기초자료!$G$3:$G$4794,용기수불기초자료!$B$3:$B$4794,A205,용기수불기초자료!$C$3:$C$4794,$DZ$3)</f>
        <v>0</v>
      </c>
      <c r="EC205" s="653">
        <f t="shared" si="1943"/>
        <v>0</v>
      </c>
      <c r="ED205" s="658">
        <v>0</v>
      </c>
      <c r="EE205" s="656">
        <f>SUMIFS(용기수불기초자료!$D$3:$D$4794,용기수불기초자료!$B$3:$B$4794,A205,용기수불기초자료!$C$3:$C$4794,$ED$3)</f>
        <v>0</v>
      </c>
      <c r="EF205" s="657">
        <f>SUMIFS(용기수불기초자료!$G$3:$G$4794,용기수불기초자료!$B$3:$B$4794,A205,용기수불기초자료!$C$3:$C$4794,$ED$3)</f>
        <v>0</v>
      </c>
      <c r="EG205" s="654">
        <f t="shared" si="1944"/>
        <v>0</v>
      </c>
      <c r="EH205" s="658">
        <v>0</v>
      </c>
      <c r="EI205" s="656">
        <f>SUMIFS(용기수불기초자료!$D$3:$D$4794,용기수불기초자료!$B$3:$B$4794,A205,용기수불기초자료!$C$3:$C$4794,$EH$3)</f>
        <v>0</v>
      </c>
      <c r="EJ205" s="657">
        <f>SUMIFS(용기수불기초자료!$G$3:$G$4794,용기수불기초자료!$B$3:$B$4794,A205,용기수불기초자료!$C$3:$C$4794,$EH$3)</f>
        <v>0</v>
      </c>
      <c r="EK205" s="654">
        <f t="shared" si="1945"/>
        <v>0</v>
      </c>
      <c r="EL205" s="655">
        <v>0</v>
      </c>
      <c r="EM205" s="656">
        <f>SUMIFS(용기수불기초자료!$D$3:$D$4794,용기수불기초자료!$B$3:$B$4794,A205,용기수불기초자료!$C$3:$C$4794,$EL$3)</f>
        <v>0</v>
      </c>
      <c r="EN205" s="657">
        <f>SUMIFS(용기수불기초자료!$G$3:$G$4794,용기수불기초자료!$B$3:$B$4794,A205,용기수불기초자료!$C$3:$C$4794,$EL$3)</f>
        <v>0</v>
      </c>
      <c r="EO205" s="653">
        <f t="shared" si="1946"/>
        <v>0</v>
      </c>
      <c r="EP205" s="658">
        <v>0</v>
      </c>
      <c r="EQ205" s="656">
        <f>SUMIFS(용기수불기초자료!$D$3:$D$4794,용기수불기초자료!$B$3:$B$4794,A205,용기수불기초자료!$C$3:$C$4794,$EP$3)</f>
        <v>0</v>
      </c>
      <c r="ER205" s="657">
        <f>SUMIFS(용기수불기초자료!$G$3:$G$4794,용기수불기초자료!$B$3:$B$4794,A205,용기수불기초자료!$C$3:$C$4794,$EP$3)</f>
        <v>0</v>
      </c>
      <c r="ES205" s="654">
        <f t="shared" si="1947"/>
        <v>0</v>
      </c>
      <c r="ET205" s="658">
        <v>0</v>
      </c>
      <c r="EU205" s="656">
        <f>SUMIFS(용기수불기초자료!$D$3:$D$4794,용기수불기초자료!$B$3:$B$4794,A205,용기수불기초자료!$C$3:$C$4794,$ET$3)</f>
        <v>0</v>
      </c>
      <c r="EV205" s="657">
        <f>SUMIFS(용기수불기초자료!$G$3:$G$4794,용기수불기초자료!$B$3:$B$4794,A205,용기수불기초자료!$C$3:$C$4794,$ET$3)</f>
        <v>0</v>
      </c>
      <c r="EW205" s="654">
        <f t="shared" si="1948"/>
        <v>0</v>
      </c>
      <c r="EX205" s="658">
        <v>0</v>
      </c>
      <c r="EY205" s="656">
        <f>SUMIFS(용기수불기초자료!$D$3:$D$4794,용기수불기초자료!$B$3:$B$4794,A205,용기수불기초자료!$C$3:$C$4794,$EX$3)</f>
        <v>0</v>
      </c>
      <c r="EZ205" s="657">
        <f>SUMIFS(용기수불기초자료!$G$3:$G$4794,용기수불기초자료!$B$3:$B$4794,A205,용기수불기초자료!$C$3:$C$4794,$EX$3)</f>
        <v>0</v>
      </c>
      <c r="FA205" s="659">
        <f t="shared" si="1949"/>
        <v>0</v>
      </c>
      <c r="FB205" s="658">
        <v>0</v>
      </c>
      <c r="FC205" s="656">
        <f>SUMIFS(용기수불기초자료!$D$3:$D$4794,용기수불기초자료!$B$3:$B$4794,A205,용기수불기초자료!$C$3:$C$4794,$FB$3)</f>
        <v>0</v>
      </c>
      <c r="FD205" s="657">
        <f>SUMIFS(용기수불기초자료!$G$3:$G$4794,용기수불기초자료!$B$3:$B$4794,A205,용기수불기초자료!$C$3:$C$4794,$FB$3)</f>
        <v>0</v>
      </c>
      <c r="FE205" s="659">
        <f t="shared" si="1950"/>
        <v>0</v>
      </c>
      <c r="FF205" s="658">
        <v>0</v>
      </c>
      <c r="FG205" s="660">
        <f>SUMIFS(용기수불기초자료!$D$3:$D$4794,용기수불기초자료!$B$3:$B$4794,A205,용기수불기초자료!$C$3:$C$4794,$FF$3)</f>
        <v>0</v>
      </c>
      <c r="FH205" s="660">
        <f>SUMIFS(용기수불기초자료!$G$3:$G$4794,용기수불기초자료!$B$3:$B$4794,A205,용기수불기초자료!$C$3:$C$4794,$FF$3)</f>
        <v>0</v>
      </c>
      <c r="FI205" s="659">
        <f t="shared" si="1951"/>
        <v>0</v>
      </c>
      <c r="FJ205" s="658">
        <v>0</v>
      </c>
      <c r="FK205" s="660">
        <f>SUMIFS(용기수불기초자료!$D$3:$D$4794,용기수불기초자료!$B$3:$B$4794,$A205,용기수불기초자료!$C$3:$C$4794,$FJ$3)</f>
        <v>0</v>
      </c>
      <c r="FL205" s="660">
        <f>SUMIFS(용기수불기초자료!$G$3:$G$4794,용기수불기초자료!$B$3:$B$4794,$A205,용기수불기초자료!$C$3:$C$4794,$FJ$3)</f>
        <v>0</v>
      </c>
      <c r="FM205" s="659">
        <f t="shared" si="1952"/>
        <v>0</v>
      </c>
      <c r="FN205" s="658">
        <v>0</v>
      </c>
      <c r="FO205" s="660">
        <f>SUMIFS(용기수불기초자료!$D$3:$D$4794,용기수불기초자료!$B$3:$B$4794,$A205,용기수불기초자료!$C$3:$C$4794,$FN$3)</f>
        <v>0</v>
      </c>
      <c r="FP205" s="660">
        <f>SUMIFS(용기수불기초자료!$G$3:$G$4794,용기수불기초자료!$B$3:$B$4794,$A205,용기수불기초자료!$C$3:$C$4794,$FN$3)</f>
        <v>0</v>
      </c>
      <c r="FQ205" s="659">
        <f t="shared" si="1953"/>
        <v>0</v>
      </c>
      <c r="FR205" s="661">
        <v>0</v>
      </c>
      <c r="FS205" s="662">
        <f>SUMIF(기화기수불!$B$4:$B$628,A205,기화기수불!$D$4:$D$628)</f>
        <v>0</v>
      </c>
      <c r="FT205" s="662">
        <f>SUMIF(기화기수불!$B$4:$B$628,A205,기화기수불!$C$4:$C$628)</f>
        <v>0</v>
      </c>
      <c r="FU205" s="669">
        <f t="shared" si="1918"/>
        <v>0</v>
      </c>
    </row>
    <row r="206" spans="1:179" s="663" customFormat="1" x14ac:dyDescent="0.3">
      <c r="A206" s="684" t="s">
        <v>1319</v>
      </c>
      <c r="B206" s="652">
        <f t="shared" si="1787"/>
        <v>0</v>
      </c>
      <c r="C206" s="653">
        <f t="shared" si="1788"/>
        <v>0</v>
      </c>
      <c r="D206" s="653">
        <f t="shared" si="1789"/>
        <v>0</v>
      </c>
      <c r="E206" s="654">
        <f t="shared" si="1790"/>
        <v>0</v>
      </c>
      <c r="F206" s="655">
        <v>0</v>
      </c>
      <c r="G206" s="656">
        <f>SUMIFS(용기수불기초자료!$D$3:$D$4794,용기수불기초자료!$B$3:$B$4794,A206,용기수불기초자료!$C$3:$C$4794,$F$3)</f>
        <v>0</v>
      </c>
      <c r="H206" s="657">
        <f>SUMIFS(용기수불기초자료!$G$3:$G$4794,용기수불기초자료!$B$3:$B$4794,A206,용기수불기초자료!$C$3:$C$4794,$F$3)</f>
        <v>0</v>
      </c>
      <c r="I206" s="653">
        <f>F206+G206-H206</f>
        <v>0</v>
      </c>
      <c r="J206" s="658">
        <v>0</v>
      </c>
      <c r="K206" s="656">
        <f>SUMIFS(용기수불기초자료!$D$3:$D$4794,용기수불기초자료!$B$3:$B$4794,A206,용기수불기초자료!$C$3:$C$4794,$J$3)</f>
        <v>0</v>
      </c>
      <c r="L206" s="657">
        <f>SUMIFS(용기수불기초자료!$G$3:$G$4794,용기수불기초자료!$B$3:$B$4794,A206,용기수불기초자료!$C$3:$C$4794,$J$3)</f>
        <v>0</v>
      </c>
      <c r="M206" s="654">
        <f t="shared" ref="M206" si="1955">J206+K206-L206</f>
        <v>0</v>
      </c>
      <c r="N206" s="655">
        <v>0</v>
      </c>
      <c r="O206" s="656">
        <f>SUMIFS(용기수불기초자료!$D$3:$D$4794,용기수불기초자료!$B$3:$B$4794,A206,용기수불기초자료!$C$3:$C$4794,$N$3)</f>
        <v>0</v>
      </c>
      <c r="P206" s="657">
        <f>SUMIFS(용기수불기초자료!$G$3:$G$4794,용기수불기초자료!$B$3:$B$4794,A206,용기수불기초자료!$C$3:$C$4794,$N$3)</f>
        <v>0</v>
      </c>
      <c r="Q206" s="653">
        <f t="shared" ref="Q206" si="1956">N206+O206-P206</f>
        <v>0</v>
      </c>
      <c r="R206" s="658">
        <v>0</v>
      </c>
      <c r="S206" s="657">
        <f>SUMIFS(용기수불기초자료!$D$3:$D$4794,용기수불기초자료!$B$3:$B$4794,A206,용기수불기초자료!$C$3:$C$4794,$R$3)</f>
        <v>0</v>
      </c>
      <c r="T206" s="657">
        <f>SUMIFS(용기수불기초자료!$G$3:$G$4794,용기수불기초자료!$B$3:$B$4794,A206,용기수불기초자료!$C$3:$C$4794,$R$3)</f>
        <v>0</v>
      </c>
      <c r="U206" s="654">
        <f t="shared" ref="U206" si="1957">R206+S206-T206</f>
        <v>0</v>
      </c>
      <c r="V206" s="655">
        <v>0</v>
      </c>
      <c r="W206" s="657">
        <f>SUMIFS(용기수불기초자료!$D$3:$D$4794,용기수불기초자료!$B$3:$B$4794,A206,용기수불기초자료!$C$3:$C$4794,$V$3)</f>
        <v>0</v>
      </c>
      <c r="X206" s="657">
        <f>SUMIFS(용기수불기초자료!$G$3:$G$4794,용기수불기초자료!$B$3:$B$4794,A206,용기수불기초자료!$C$3:$C$4794,$V$3)</f>
        <v>0</v>
      </c>
      <c r="Y206" s="653">
        <f t="shared" ref="Y206" si="1958">V206+W206-X206</f>
        <v>0</v>
      </c>
      <c r="Z206" s="658">
        <v>0</v>
      </c>
      <c r="AA206" s="657">
        <f>SUMIFS(용기수불기초자료!$D$3:$D$4794,용기수불기초자료!$B$3:$B$4794,A206,용기수불기초자료!$C$3:$C$4794,$Z$3)</f>
        <v>0</v>
      </c>
      <c r="AB206" s="657">
        <f>SUMIFS(용기수불기초자료!$G$3:$G$4794,용기수불기초자료!$B$3:$B$4794,A206,용기수불기초자료!$C$3:$C$4794,$Z$3)</f>
        <v>0</v>
      </c>
      <c r="AC206" s="654">
        <f t="shared" ref="AC206" si="1959">Z206+AA206-AB206</f>
        <v>0</v>
      </c>
      <c r="AD206" s="658">
        <v>0</v>
      </c>
      <c r="AE206" s="657">
        <f>SUMIFS(용기수불기초자료!$D$3:$D$4794,용기수불기초자료!$B$3:$B$4794,A206,용기수불기초자료!$C$3:$C$4794,$AD$3)</f>
        <v>0</v>
      </c>
      <c r="AF206" s="657">
        <f>SUMIFS(용기수불기초자료!$G$3:$G$4794,용기수불기초자료!$B$3:$B$4794,A206,용기수불기초자료!$C$3:$C$4794,$AD$3)</f>
        <v>0</v>
      </c>
      <c r="AG206" s="654">
        <f t="shared" ref="AG206" si="1960">AD206+AE206-AF206</f>
        <v>0</v>
      </c>
      <c r="AH206" s="655">
        <v>0</v>
      </c>
      <c r="AI206" s="657">
        <f>SUMIFS(용기수불기초자료!$D$3:$D$4794,용기수불기초자료!$B$3:$B$4794,A206,용기수불기초자료!$C$3:$C$4794,$AH$3)</f>
        <v>0</v>
      </c>
      <c r="AJ206" s="657">
        <f>SUMIFS(용기수불기초자료!$G$3:$G$4794,용기수불기초자료!$B$3:$B$4794,A206,용기수불기초자료!$C$3:$C$4794,$AH$3)</f>
        <v>0</v>
      </c>
      <c r="AK206" s="653">
        <f t="shared" si="1954"/>
        <v>0</v>
      </c>
      <c r="AL206" s="658">
        <v>0</v>
      </c>
      <c r="AM206" s="657">
        <f>SUMIFS(용기수불기초자료!$D$3:$D$4794,용기수불기초자료!$B$3:$B$4794,A206,용기수불기초자료!$C$3:$C$4794,$AL$3)</f>
        <v>0</v>
      </c>
      <c r="AN206" s="657">
        <f>SUMIFS(용기수불기초자료!$G$3:$G$4794,용기수불기초자료!$B$3:$B$4794,A206,용기수불기초자료!$C$3:$C$4794,$AL$3)</f>
        <v>0</v>
      </c>
      <c r="AO206" s="654">
        <f t="shared" ref="AO206" si="1961">AL206+AM206-AN206</f>
        <v>0</v>
      </c>
      <c r="AP206" s="658">
        <v>0</v>
      </c>
      <c r="AQ206" s="657">
        <f>SUMIFS(용기수불기초자료!$D$3:$D$4794,용기수불기초자료!$B$3:$B$4794,A206,용기수불기초자료!$C$3:$C$4794,$AP$3)</f>
        <v>0</v>
      </c>
      <c r="AR206" s="657">
        <f>SUMIFS(용기수불기초자료!$G$3:$G$4794,용기수불기초자료!$B$3:$B$4794,A206,용기수불기초자료!$C$3:$C$4794,$AP$3)</f>
        <v>0</v>
      </c>
      <c r="AS206" s="654">
        <f t="shared" ref="AS206" si="1962">AP206+AQ206-AR206</f>
        <v>0</v>
      </c>
      <c r="AT206" s="658">
        <v>0</v>
      </c>
      <c r="AU206" s="657">
        <f>SUMIFS(용기수불기초자료!$D$3:$D$4794,용기수불기초자료!$B$3:$B$4794,A206,용기수불기초자료!$C$3:$C$4794,$AT$3)</f>
        <v>0</v>
      </c>
      <c r="AV206" s="657">
        <f>SUMIFS(용기수불기초자료!$G$3:$G$4794,용기수불기초자료!$B$3:$B$4794,A206,용기수불기초자료!$C$3:$C$4794,$AT$3)</f>
        <v>0</v>
      </c>
      <c r="AW206" s="654">
        <f>AT206+AU206-AV206</f>
        <v>0</v>
      </c>
      <c r="AX206" s="655">
        <v>0</v>
      </c>
      <c r="AY206" s="656">
        <f>SUMIFS(용기수불기초자료!$D$3:$D$4794,용기수불기초자료!$B$3:$B$4794,A206,용기수불기초자료!$C$3:$C$4794,$AX$3)</f>
        <v>0</v>
      </c>
      <c r="AZ206" s="657">
        <f>SUMIFS(용기수불기초자료!$G$3:$G$4794,용기수불기초자료!$B$3:$B$4794,A206,용기수불기초자료!$C$3:$C$4794,$AX$3)</f>
        <v>0</v>
      </c>
      <c r="BA206" s="653">
        <f>AX206+AY206-AZ206</f>
        <v>0</v>
      </c>
      <c r="BB206" s="658">
        <v>0</v>
      </c>
      <c r="BC206" s="656">
        <f>SUMIFS(용기수불기초자료!$D$3:$D$4794,용기수불기초자료!$B$3:$B$4794,A206,용기수불기초자료!$C$3:$C$4794,$BB$3)</f>
        <v>0</v>
      </c>
      <c r="BD206" s="657">
        <f>SUMIFS(용기수불기초자료!$G$3:$G$4794,용기수불기초자료!$B$3:$B$4794,A206,용기수불기초자료!$C$3:$C$4794,$BB$3)</f>
        <v>0</v>
      </c>
      <c r="BE206" s="654">
        <f t="shared" ref="BE206" si="1963">BB206+BC206-BD206</f>
        <v>0</v>
      </c>
      <c r="BF206" s="655">
        <v>0</v>
      </c>
      <c r="BG206" s="656">
        <f>SUMIFS(용기수불기초자료!$D$3:$D$4794,용기수불기초자료!$B$3:$B$4794,A206,용기수불기초자료!$C$3:$C$4794,$BF$3)</f>
        <v>0</v>
      </c>
      <c r="BH206" s="657">
        <f>SUMIFS(용기수불기초자료!$G$3:$G$4794,용기수불기초자료!$B$3:$B$4794,A206,용기수불기초자료!$C$3:$C$4794,$BF$3)</f>
        <v>0</v>
      </c>
      <c r="BI206" s="653">
        <f t="shared" ref="BI206" si="1964">BF206+BG206-BH206</f>
        <v>0</v>
      </c>
      <c r="BJ206" s="658">
        <v>0</v>
      </c>
      <c r="BK206" s="656">
        <f>SUMIFS(용기수불기초자료!$D$3:$D$4794,용기수불기초자료!$B$3:$B$4794,A206,용기수불기초자료!$C$3:$C$4794,$BJ$3)</f>
        <v>0</v>
      </c>
      <c r="BL206" s="657">
        <f>SUMIFS(용기수불기초자료!$G$3:$G$4794,용기수불기초자료!$B$3:$B$4794,A206,용기수불기초자료!$C$3:$C$4794,$BJ$3)</f>
        <v>0</v>
      </c>
      <c r="BM206" s="654">
        <f t="shared" ref="BM206" si="1965">BJ206+BK206-BL206</f>
        <v>0</v>
      </c>
      <c r="BN206" s="658">
        <v>0</v>
      </c>
      <c r="BO206" s="656">
        <f>SUMIFS(용기수불기초자료!$D$3:$D$4794,용기수불기초자료!$B$3:$B$4794,A206,용기수불기초자료!$C$3:$C$4794,$BN$3)</f>
        <v>0</v>
      </c>
      <c r="BP206" s="657">
        <f>SUMIFS(용기수불기초자료!$G$3:$G$4794,용기수불기초자료!$B$3:$B$4794,A206,용기수불기초자료!$C$3:$C$4794,$BN$3)</f>
        <v>0</v>
      </c>
      <c r="BQ206" s="654">
        <f t="shared" ref="BQ206" si="1966">BN206+BO206-BP206</f>
        <v>0</v>
      </c>
      <c r="BR206" s="658">
        <v>0</v>
      </c>
      <c r="BS206" s="656">
        <f>SUMIFS(용기수불기초자료!$D$3:$D$4794,용기수불기초자료!$B$3:$B$4794,A206,용기수불기초자료!$C$3:$C$4794,$BR$3)</f>
        <v>0</v>
      </c>
      <c r="BT206" s="657">
        <f>SUMIFS(용기수불기초자료!$G$3:$G$4794,용기수불기초자료!$B$3:$B$4794,A206,용기수불기초자료!$C$3:$C$4794,$BR$3)</f>
        <v>0</v>
      </c>
      <c r="BU206" s="654">
        <f t="shared" ref="BU206" si="1967">BR206+BS206-BT206</f>
        <v>0</v>
      </c>
      <c r="BV206" s="655">
        <v>0</v>
      </c>
      <c r="BW206" s="656">
        <f>SUMIFS(용기수불기초자료!$D$3:$D$4794,용기수불기초자료!$B$3:$B$4794,A206,용기수불기초자료!$C$3:$C$4794,$BV$3)</f>
        <v>0</v>
      </c>
      <c r="BX206" s="657">
        <f>SUMIFS(용기수불기초자료!$G$3:$G$4794,용기수불기초자료!$B$3:$B$4794,A206,용기수불기초자료!$C$3:$C$4794,$BV$3)</f>
        <v>0</v>
      </c>
      <c r="BY206" s="653">
        <f t="shared" ref="BY206" si="1968">BV206+BW206-BX206</f>
        <v>0</v>
      </c>
      <c r="BZ206" s="658">
        <v>0</v>
      </c>
      <c r="CA206" s="656">
        <f>SUMIFS(용기수불기초자료!$D$3:$D$4794,용기수불기초자료!$B$3:$B$4794,A206,용기수불기초자료!$C$3:$C$4794,$BZ$3)</f>
        <v>0</v>
      </c>
      <c r="CB206" s="657">
        <f>SUMIFS(용기수불기초자료!$G$3:$G$4794,용기수불기초자료!$B$3:$B$4794,A206,용기수불기초자료!$C$3:$C$4794,$BZ$3)</f>
        <v>0</v>
      </c>
      <c r="CC206" s="654">
        <f t="shared" ref="CC206" si="1969">BZ206+CA206-CB206</f>
        <v>0</v>
      </c>
      <c r="CD206" s="658">
        <v>0</v>
      </c>
      <c r="CE206" s="656">
        <f>SUMIFS(용기수불기초자료!$D$3:$D$4794,용기수불기초자료!$B$3:$B$4794,A206,용기수불기초자료!$C$3:$C$4794,$CD$3)</f>
        <v>0</v>
      </c>
      <c r="CF206" s="657">
        <f>SUMIFS(용기수불기초자료!$G$3:$G$4794,용기수불기초자료!$B$3:$B$4794,A206,용기수불기초자료!$C$3:$C$4794,$CD$3)</f>
        <v>0</v>
      </c>
      <c r="CG206" s="654">
        <f t="shared" ref="CG206" si="1970">CD206+CE206-CF206</f>
        <v>0</v>
      </c>
      <c r="CH206" s="658">
        <v>0</v>
      </c>
      <c r="CI206" s="656">
        <f>SUMIFS(용기수불기초자료!$D$3:$D$4794,용기수불기초자료!$B$3:$B$4794,A206,용기수불기초자료!$C$3:$C$4794,$CH$3)</f>
        <v>0</v>
      </c>
      <c r="CJ206" s="657">
        <f>SUMIFS(용기수불기초자료!$G$3:$G$4794,용기수불기초자료!$B$3:$B$4794,A206,용기수불기초자료!$C$3:$C$4794,$CH$3)</f>
        <v>0</v>
      </c>
      <c r="CK206" s="654">
        <f t="shared" ref="CK206" si="1971">CH206+CI206-CJ206</f>
        <v>0</v>
      </c>
      <c r="CL206" s="655">
        <v>0</v>
      </c>
      <c r="CM206" s="656">
        <f>SUMIFS(용기수불기초자료!$D$3:$D$4794,용기수불기초자료!$B$3:$B$4794,A206,용기수불기초자료!$C$3:$C$4794,$CL$3)</f>
        <v>0</v>
      </c>
      <c r="CN206" s="657">
        <f>SUMIFS(용기수불기초자료!$G$3:$G$4794,용기수불기초자료!$B$3:$B$4794,A206,용기수불기초자료!$C$3:$C$4794,$CL$3)</f>
        <v>0</v>
      </c>
      <c r="CO206" s="653">
        <f t="shared" ref="CO206" si="1972">CL206+CM206-CN206</f>
        <v>0</v>
      </c>
      <c r="CP206" s="658">
        <v>0</v>
      </c>
      <c r="CQ206" s="656">
        <f>SUMIFS(용기수불기초자료!$D$3:$D$4794,용기수불기초자료!$B$3:$B$4794,A206,용기수불기초자료!$C$3:$C$4794,$CP$3)</f>
        <v>0</v>
      </c>
      <c r="CR206" s="657">
        <f>SUMIFS(용기수불기초자료!$G$3:$G$4794,용기수불기초자료!$B$3:$B$4794,A206,용기수불기초자료!$C$3:$C$4794,$CP$3)</f>
        <v>0</v>
      </c>
      <c r="CS206" s="654">
        <f t="shared" ref="CS206" si="1973">CP206+CQ206-CR206</f>
        <v>0</v>
      </c>
      <c r="CT206" s="655">
        <v>0</v>
      </c>
      <c r="CU206" s="656">
        <f>SUMIFS(용기수불기초자료!$D$3:$D$4794,용기수불기초자료!$B$3:$B$4794,A206,용기수불기초자료!$C$3:$C$4794,$CT$3)</f>
        <v>0</v>
      </c>
      <c r="CV206" s="657">
        <f>SUMIFS(용기수불기초자료!$G$3:$G$4794,용기수불기초자료!$B$3:$B$4794,A206,용기수불기초자료!$C$3:$C$4794,$CT$3)</f>
        <v>0</v>
      </c>
      <c r="CW206" s="653">
        <f t="shared" ref="CW206" si="1974">CT206+CU206-CV206</f>
        <v>0</v>
      </c>
      <c r="CX206" s="658">
        <v>0</v>
      </c>
      <c r="CY206" s="656">
        <f>SUMIFS(용기수불기초자료!$D$3:$D$4794,용기수불기초자료!$B$3:$B$4794,A206,용기수불기초자료!$C$3:$C$4794,$CX$3)</f>
        <v>0</v>
      </c>
      <c r="CZ206" s="657">
        <f>SUMIFS(용기수불기초자료!$G$3:$G$4794,용기수불기초자료!$B$3:$B$4794,A206,용기수불기초자료!$C$3:$C$4794,$CX$3)</f>
        <v>0</v>
      </c>
      <c r="DA206" s="654">
        <f t="shared" ref="DA206" si="1975">CX206+CY206-CZ206</f>
        <v>0</v>
      </c>
      <c r="DB206" s="655">
        <v>0</v>
      </c>
      <c r="DC206" s="656">
        <f>SUMIFS(용기수불기초자료!$D$3:$D$4794,용기수불기초자료!$B$3:$B$4794,A206,용기수불기초자료!$C$3:$C$4794,$DB$3)</f>
        <v>0</v>
      </c>
      <c r="DD206" s="657">
        <f>SUMIFS(용기수불기초자료!$G$3:$G$4794,용기수불기초자료!$B$3:$B$4794,A206,용기수불기초자료!$C$3:$C$4794,$DB$3)</f>
        <v>0</v>
      </c>
      <c r="DE206" s="653">
        <f t="shared" ref="DE206" si="1976">DB206+DC206-DD206</f>
        <v>0</v>
      </c>
      <c r="DF206" s="658">
        <v>0</v>
      </c>
      <c r="DG206" s="656">
        <f>SUMIFS(용기수불기초자료!$D$3:$D$4794,용기수불기초자료!$B$3:$B$4794,A206,용기수불기초자료!$C$3:$C$4794,$DF$3)</f>
        <v>0</v>
      </c>
      <c r="DH206" s="657">
        <f>SUMIFS(용기수불기초자료!$G$3:$G$4794,용기수불기초자료!$B$3:$B$4794,A206,용기수불기초자료!$C$3:$C$4794,$DF$3)</f>
        <v>0</v>
      </c>
      <c r="DI206" s="654">
        <f t="shared" ref="DI206" si="1977">DF206+DG206-DH206</f>
        <v>0</v>
      </c>
      <c r="DJ206" s="658">
        <v>0</v>
      </c>
      <c r="DK206" s="656">
        <f>SUMIFS(용기수불기초자료!$D$3:$D$4794,용기수불기초자료!$B$3:$B$4794,A206,용기수불기초자료!$C$3:$C$4794,$DJ$3)</f>
        <v>0</v>
      </c>
      <c r="DL206" s="657">
        <f>SUMIFS(용기수불기초자료!$G$3:$G$4794,용기수불기초자료!$B$3:$B$4794,A206,용기수불기초자료!$C$3:$C$4794,$DJ$3)</f>
        <v>0</v>
      </c>
      <c r="DM206" s="654">
        <f t="shared" ref="DM206" si="1978">DJ206+DK206-DL206</f>
        <v>0</v>
      </c>
      <c r="DN206" s="658">
        <v>0</v>
      </c>
      <c r="DO206" s="656">
        <f>SUMIFS(용기수불기초자료!$D$3:$D$4794,용기수불기초자료!$B$3:$B$4794,A206,용기수불기초자료!$C$3:$C$4794,$DN$3)</f>
        <v>0</v>
      </c>
      <c r="DP206" s="657">
        <f>SUMIFS(용기수불기초자료!$G$3:$G$4794,용기수불기초자료!$B$3:$B$4794,A206,용기수불기초자료!$C$3:$C$4794,$DN$3)</f>
        <v>0</v>
      </c>
      <c r="DQ206" s="659">
        <f t="shared" ref="DQ206" si="1979">DN206+DO206-DP206</f>
        <v>0</v>
      </c>
      <c r="DR206" s="655">
        <v>0</v>
      </c>
      <c r="DS206" s="656">
        <f>SUMIFS(용기수불기초자료!$D$3:$D$4794,용기수불기초자료!$B$3:$B$4794,A206,용기수불기초자료!$C$3:$C$4794,$DR$3)</f>
        <v>0</v>
      </c>
      <c r="DT206" s="657">
        <f>SUMIFS(용기수불기초자료!$G$3:$G$4794,용기수불기초자료!$B$3:$B$4794,A206,용기수불기초자료!$C$3:$C$4794,$DR$3)</f>
        <v>0</v>
      </c>
      <c r="DU206" s="653">
        <f t="shared" ref="DU206" si="1980">DR206+DS206-DT206</f>
        <v>0</v>
      </c>
      <c r="DV206" s="658">
        <v>0</v>
      </c>
      <c r="DW206" s="656">
        <f>SUMIFS(용기수불기초자료!$D$3:$D$4794,용기수불기초자료!$B$3:$B$4794,A206,용기수불기초자료!$C$3:$C$4794,$DV$3)</f>
        <v>0</v>
      </c>
      <c r="DX206" s="657">
        <f>SUMIFS(용기수불기초자료!$G$3:$G$4794,용기수불기초자료!$B$3:$B$4794,A206,용기수불기초자료!$C$3:$C$4794,$DV$3)</f>
        <v>0</v>
      </c>
      <c r="DY206" s="654">
        <f>DV206+DW206-DX206</f>
        <v>0</v>
      </c>
      <c r="DZ206" s="655">
        <v>0</v>
      </c>
      <c r="EA206" s="656">
        <f>SUMIFS(용기수불기초자료!$D$3:$D$4794,용기수불기초자료!$B$3:$B$4794,A206,용기수불기초자료!$C$3:$C$4794,$DZ$3)</f>
        <v>0</v>
      </c>
      <c r="EB206" s="657">
        <f>SUMIFS(용기수불기초자료!$G$3:$G$4794,용기수불기초자료!$B$3:$B$4794,A206,용기수불기초자료!$C$3:$C$4794,$DZ$3)</f>
        <v>0</v>
      </c>
      <c r="EC206" s="653">
        <f t="shared" ref="EC206" si="1981">DZ206+EA206-EB206</f>
        <v>0</v>
      </c>
      <c r="ED206" s="658">
        <v>0</v>
      </c>
      <c r="EE206" s="656">
        <f>SUMIFS(용기수불기초자료!$D$3:$D$4794,용기수불기초자료!$B$3:$B$4794,A206,용기수불기초자료!$C$3:$C$4794,$ED$3)</f>
        <v>0</v>
      </c>
      <c r="EF206" s="657">
        <f>SUMIFS(용기수불기초자료!$G$3:$G$4794,용기수불기초자료!$B$3:$B$4794,A206,용기수불기초자료!$C$3:$C$4794,$ED$3)</f>
        <v>0</v>
      </c>
      <c r="EG206" s="654">
        <f t="shared" ref="EG206" si="1982">ED206+EE206-EF206</f>
        <v>0</v>
      </c>
      <c r="EH206" s="658">
        <v>0</v>
      </c>
      <c r="EI206" s="656">
        <f>SUMIFS(용기수불기초자료!$D$3:$D$4794,용기수불기초자료!$B$3:$B$4794,A206,용기수불기초자료!$C$3:$C$4794,$EH$3)</f>
        <v>0</v>
      </c>
      <c r="EJ206" s="657">
        <f>SUMIFS(용기수불기초자료!$G$3:$G$4794,용기수불기초자료!$B$3:$B$4794,A206,용기수불기초자료!$C$3:$C$4794,$EH$3)</f>
        <v>0</v>
      </c>
      <c r="EK206" s="654">
        <f t="shared" ref="EK206" si="1983">EH206+EI206-EJ206</f>
        <v>0</v>
      </c>
      <c r="EL206" s="655">
        <v>0</v>
      </c>
      <c r="EM206" s="656">
        <f>SUMIFS(용기수불기초자료!$D$3:$D$4794,용기수불기초자료!$B$3:$B$4794,A206,용기수불기초자료!$C$3:$C$4794,$EL$3)</f>
        <v>0</v>
      </c>
      <c r="EN206" s="657">
        <f>SUMIFS(용기수불기초자료!$G$3:$G$4794,용기수불기초자료!$B$3:$B$4794,A206,용기수불기초자료!$C$3:$C$4794,$EL$3)</f>
        <v>0</v>
      </c>
      <c r="EO206" s="653">
        <f t="shared" ref="EO206" si="1984">EL206+EM206-EN206</f>
        <v>0</v>
      </c>
      <c r="EP206" s="658">
        <v>0</v>
      </c>
      <c r="EQ206" s="656">
        <f>SUMIFS(용기수불기초자료!$D$3:$D$4794,용기수불기초자료!$B$3:$B$4794,A206,용기수불기초자료!$C$3:$C$4794,$EP$3)</f>
        <v>0</v>
      </c>
      <c r="ER206" s="657">
        <f>SUMIFS(용기수불기초자료!$G$3:$G$4794,용기수불기초자료!$B$3:$B$4794,A206,용기수불기초자료!$C$3:$C$4794,$EP$3)</f>
        <v>0</v>
      </c>
      <c r="ES206" s="654">
        <f t="shared" ref="ES206" si="1985">EP206+EQ206-ER206</f>
        <v>0</v>
      </c>
      <c r="ET206" s="658">
        <v>0</v>
      </c>
      <c r="EU206" s="656">
        <f>SUMIFS(용기수불기초자료!$D$3:$D$4794,용기수불기초자료!$B$3:$B$4794,A206,용기수불기초자료!$C$3:$C$4794,$ET$3)</f>
        <v>0</v>
      </c>
      <c r="EV206" s="657">
        <f>SUMIFS(용기수불기초자료!$G$3:$G$4794,용기수불기초자료!$B$3:$B$4794,A206,용기수불기초자료!$C$3:$C$4794,$ET$3)</f>
        <v>0</v>
      </c>
      <c r="EW206" s="654">
        <f t="shared" ref="EW206" si="1986">ET206+EU206-EV206</f>
        <v>0</v>
      </c>
      <c r="EX206" s="658">
        <v>0</v>
      </c>
      <c r="EY206" s="656">
        <f>SUMIFS(용기수불기초자료!$D$3:$D$4794,용기수불기초자료!$B$3:$B$4794,A206,용기수불기초자료!$C$3:$C$4794,$EX$3)</f>
        <v>0</v>
      </c>
      <c r="EZ206" s="657">
        <f>SUMIFS(용기수불기초자료!$G$3:$G$4794,용기수불기초자료!$B$3:$B$4794,A206,용기수불기초자료!$C$3:$C$4794,$EX$3)</f>
        <v>0</v>
      </c>
      <c r="FA206" s="659">
        <f t="shared" ref="FA206" si="1987">EX206+EY206-EZ206</f>
        <v>0</v>
      </c>
      <c r="FB206" s="658">
        <v>0</v>
      </c>
      <c r="FC206" s="656">
        <f>SUMIFS(용기수불기초자료!$D$3:$D$4794,용기수불기초자료!$B$3:$B$4794,A206,용기수불기초자료!$C$3:$C$4794,$FB$3)</f>
        <v>0</v>
      </c>
      <c r="FD206" s="657">
        <f>SUMIFS(용기수불기초자료!$G$3:$G$4794,용기수불기초자료!$B$3:$B$4794,A206,용기수불기초자료!$C$3:$C$4794,$FB$3)</f>
        <v>0</v>
      </c>
      <c r="FE206" s="659">
        <f t="shared" ref="FE206" si="1988">FB206+FC206-FD206</f>
        <v>0</v>
      </c>
      <c r="FF206" s="658">
        <v>0</v>
      </c>
      <c r="FG206" s="660">
        <f>SUMIFS(용기수불기초자료!$D$3:$D$4794,용기수불기초자료!$B$3:$B$4794,A206,용기수불기초자료!$C$3:$C$4794,$FF$3)</f>
        <v>0</v>
      </c>
      <c r="FH206" s="660">
        <f>SUMIFS(용기수불기초자료!$G$3:$G$4794,용기수불기초자료!$B$3:$B$4794,A206,용기수불기초자료!$C$3:$C$4794,$FF$3)</f>
        <v>0</v>
      </c>
      <c r="FI206" s="659">
        <f t="shared" ref="FI206" si="1989">FF206+FG206-FH206</f>
        <v>0</v>
      </c>
      <c r="FJ206" s="658">
        <v>0</v>
      </c>
      <c r="FK206" s="660">
        <f>SUMIFS(용기수불기초자료!$D$3:$D$4794,용기수불기초자료!$B$3:$B$4794,$A206,용기수불기초자료!$C$3:$C$4794,$FJ$3)</f>
        <v>0</v>
      </c>
      <c r="FL206" s="660">
        <f>SUMIFS(용기수불기초자료!$G$3:$G$4794,용기수불기초자료!$B$3:$B$4794,$A206,용기수불기초자료!$C$3:$C$4794,$FJ$3)</f>
        <v>0</v>
      </c>
      <c r="FM206" s="659">
        <f t="shared" ref="FM206" si="1990">FJ206+FK206-FL206</f>
        <v>0</v>
      </c>
      <c r="FN206" s="658">
        <v>0</v>
      </c>
      <c r="FO206" s="660">
        <f>SUMIFS(용기수불기초자료!$D$3:$D$4794,용기수불기초자료!$B$3:$B$4794,$A206,용기수불기초자료!$C$3:$C$4794,$FN$3)</f>
        <v>0</v>
      </c>
      <c r="FP206" s="660">
        <f>SUMIFS(용기수불기초자료!$G$3:$G$4794,용기수불기초자료!$B$3:$B$4794,$A206,용기수불기초자료!$C$3:$C$4794,$FN$3)</f>
        <v>0</v>
      </c>
      <c r="FQ206" s="659">
        <f t="shared" ref="FQ206" si="1991">FN206+FO206-FP206</f>
        <v>0</v>
      </c>
      <c r="FR206" s="661">
        <v>0</v>
      </c>
      <c r="FS206" s="662">
        <f>SUMIF(기화기수불!$B$4:$B$628,A206,기화기수불!$D$4:$D$628)</f>
        <v>0</v>
      </c>
      <c r="FT206" s="662">
        <f>SUMIF(기화기수불!$B$4:$B$628,A206,기화기수불!$C$4:$C$628)</f>
        <v>0</v>
      </c>
      <c r="FU206" s="669">
        <f>FR206+FS206-FT206</f>
        <v>0</v>
      </c>
    </row>
    <row r="207" spans="1:179" s="663" customFormat="1" x14ac:dyDescent="0.3">
      <c r="A207" s="683" t="s">
        <v>1320</v>
      </c>
      <c r="B207" s="652">
        <f t="shared" si="1787"/>
        <v>0</v>
      </c>
      <c r="C207" s="653">
        <f t="shared" si="1788"/>
        <v>0</v>
      </c>
      <c r="D207" s="653">
        <f t="shared" si="1789"/>
        <v>0</v>
      </c>
      <c r="E207" s="654">
        <f t="shared" si="1790"/>
        <v>0</v>
      </c>
      <c r="F207" s="655">
        <v>0</v>
      </c>
      <c r="G207" s="656">
        <f>SUMIFS(용기수불기초자료!$D$3:$D$4794,용기수불기초자료!$B$3:$B$4794,A207,용기수불기초자료!$C$3:$C$4794,$F$3)</f>
        <v>0</v>
      </c>
      <c r="H207" s="657">
        <f>SUMIFS(용기수불기초자료!$G$3:$G$4794,용기수불기초자료!$B$3:$B$4794,A207,용기수불기초자료!$C$3:$C$4794,$F$3)</f>
        <v>0</v>
      </c>
      <c r="I207" s="653">
        <f>F207+G207-H207</f>
        <v>0</v>
      </c>
      <c r="J207" s="658">
        <v>0</v>
      </c>
      <c r="K207" s="656">
        <f>SUMIFS(용기수불기초자료!$D$3:$D$4794,용기수불기초자료!$B$3:$B$4794,A207,용기수불기초자료!$C$3:$C$4794,$J$3)</f>
        <v>0</v>
      </c>
      <c r="L207" s="657">
        <f>SUMIFS(용기수불기초자료!$G$3:$G$4794,용기수불기초자료!$B$3:$B$4794,A207,용기수불기초자료!$C$3:$C$4794,$J$3)</f>
        <v>0</v>
      </c>
      <c r="M207" s="654">
        <f t="shared" ref="M207" si="1992">J207+K207-L207</f>
        <v>0</v>
      </c>
      <c r="N207" s="655">
        <v>0</v>
      </c>
      <c r="O207" s="656">
        <f>SUMIFS(용기수불기초자료!$D$3:$D$4794,용기수불기초자료!$B$3:$B$4794,A207,용기수불기초자료!$C$3:$C$4794,$N$3)</f>
        <v>0</v>
      </c>
      <c r="P207" s="657">
        <f>SUMIFS(용기수불기초자료!$G$3:$G$4794,용기수불기초자료!$B$3:$B$4794,A207,용기수불기초자료!$C$3:$C$4794,$N$3)</f>
        <v>0</v>
      </c>
      <c r="Q207" s="653">
        <f t="shared" ref="Q207" si="1993">N207+O207-P207</f>
        <v>0</v>
      </c>
      <c r="R207" s="658">
        <v>0</v>
      </c>
      <c r="S207" s="657">
        <f>SUMIFS(용기수불기초자료!$D$3:$D$4794,용기수불기초자료!$B$3:$B$4794,A207,용기수불기초자료!$C$3:$C$4794,$R$3)</f>
        <v>0</v>
      </c>
      <c r="T207" s="657">
        <f>SUMIFS(용기수불기초자료!$G$3:$G$4794,용기수불기초자료!$B$3:$B$4794,A207,용기수불기초자료!$C$3:$C$4794,$R$3)</f>
        <v>0</v>
      </c>
      <c r="U207" s="654">
        <f t="shared" ref="U207" si="1994">R207+S207-T207</f>
        <v>0</v>
      </c>
      <c r="V207" s="655">
        <v>0</v>
      </c>
      <c r="W207" s="657">
        <f>SUMIFS(용기수불기초자료!$D$3:$D$4794,용기수불기초자료!$B$3:$B$4794,A207,용기수불기초자료!$C$3:$C$4794,$V$3)</f>
        <v>0</v>
      </c>
      <c r="X207" s="657">
        <f>SUMIFS(용기수불기초자료!$G$3:$G$4794,용기수불기초자료!$B$3:$B$4794,A207,용기수불기초자료!$C$3:$C$4794,$V$3)</f>
        <v>0</v>
      </c>
      <c r="Y207" s="653">
        <f t="shared" ref="Y207" si="1995">V207+W207-X207</f>
        <v>0</v>
      </c>
      <c r="Z207" s="658">
        <v>0</v>
      </c>
      <c r="AA207" s="657">
        <f>SUMIFS(용기수불기초자료!$D$3:$D$4794,용기수불기초자료!$B$3:$B$4794,A207,용기수불기초자료!$C$3:$C$4794,$Z$3)</f>
        <v>0</v>
      </c>
      <c r="AB207" s="657">
        <f>SUMIFS(용기수불기초자료!$G$3:$G$4794,용기수불기초자료!$B$3:$B$4794,A207,용기수불기초자료!$C$3:$C$4794,$Z$3)</f>
        <v>0</v>
      </c>
      <c r="AC207" s="654">
        <f t="shared" ref="AC207" si="1996">Z207+AA207-AB207</f>
        <v>0</v>
      </c>
      <c r="AD207" s="658">
        <v>0</v>
      </c>
      <c r="AE207" s="657">
        <f>SUMIFS(용기수불기초자료!$D$3:$D$4794,용기수불기초자료!$B$3:$B$4794,A207,용기수불기초자료!$C$3:$C$4794,$AD$3)</f>
        <v>0</v>
      </c>
      <c r="AF207" s="657">
        <f>SUMIFS(용기수불기초자료!$G$3:$G$4794,용기수불기초자료!$B$3:$B$4794,A207,용기수불기초자료!$C$3:$C$4794,$AD$3)</f>
        <v>0</v>
      </c>
      <c r="AG207" s="654">
        <f t="shared" ref="AG207" si="1997">AD207+AE207-AF207</f>
        <v>0</v>
      </c>
      <c r="AH207" s="655">
        <v>0</v>
      </c>
      <c r="AI207" s="657">
        <f>SUMIFS(용기수불기초자료!$D$3:$D$4794,용기수불기초자료!$B$3:$B$4794,A207,용기수불기초자료!$C$3:$C$4794,$AH$3)</f>
        <v>0</v>
      </c>
      <c r="AJ207" s="657">
        <f>SUMIFS(용기수불기초자료!$G$3:$G$4794,용기수불기초자료!$B$3:$B$4794,A207,용기수불기초자료!$C$3:$C$4794,$AH$3)</f>
        <v>0</v>
      </c>
      <c r="AK207" s="653">
        <f t="shared" si="1954"/>
        <v>0</v>
      </c>
      <c r="AL207" s="658">
        <v>0</v>
      </c>
      <c r="AM207" s="657">
        <f>SUMIFS(용기수불기초자료!$D$3:$D$4794,용기수불기초자료!$B$3:$B$4794,A207,용기수불기초자료!$C$3:$C$4794,$AL$3)</f>
        <v>0</v>
      </c>
      <c r="AN207" s="657">
        <f>SUMIFS(용기수불기초자료!$G$3:$G$4794,용기수불기초자료!$B$3:$B$4794,A207,용기수불기초자료!$C$3:$C$4794,$AL$3)</f>
        <v>0</v>
      </c>
      <c r="AO207" s="654">
        <f t="shared" ref="AO207" si="1998">AL207+AM207-AN207</f>
        <v>0</v>
      </c>
      <c r="AP207" s="658">
        <v>0</v>
      </c>
      <c r="AQ207" s="657">
        <f>SUMIFS(용기수불기초자료!$D$3:$D$4794,용기수불기초자료!$B$3:$B$4794,A207,용기수불기초자료!$C$3:$C$4794,$AP$3)</f>
        <v>0</v>
      </c>
      <c r="AR207" s="657">
        <f>SUMIFS(용기수불기초자료!$G$3:$G$4794,용기수불기초자료!$B$3:$B$4794,A207,용기수불기초자료!$C$3:$C$4794,$AP$3)</f>
        <v>0</v>
      </c>
      <c r="AS207" s="654">
        <f>AP207+AQ207-AR207</f>
        <v>0</v>
      </c>
      <c r="AT207" s="658">
        <v>0</v>
      </c>
      <c r="AU207" s="657">
        <f>SUMIFS(용기수불기초자료!$D$3:$D$4794,용기수불기초자료!$B$3:$B$4794,A207,용기수불기초자료!$C$3:$C$4794,$AT$3)</f>
        <v>0</v>
      </c>
      <c r="AV207" s="657">
        <f>SUMIFS(용기수불기초자료!$G$3:$G$4794,용기수불기초자료!$B$3:$B$4794,A207,용기수불기초자료!$C$3:$C$4794,$AT$3)</f>
        <v>0</v>
      </c>
      <c r="AW207" s="654">
        <f>AT207+AU207-AV207</f>
        <v>0</v>
      </c>
      <c r="AX207" s="655">
        <v>0</v>
      </c>
      <c r="AY207" s="656">
        <f>SUMIFS(용기수불기초자료!$D$3:$D$4794,용기수불기초자료!$B$3:$B$4794,A207,용기수불기초자료!$C$3:$C$4794,$AX$3)</f>
        <v>0</v>
      </c>
      <c r="AZ207" s="657">
        <f>SUMIFS(용기수불기초자료!$G$3:$G$4794,용기수불기초자료!$B$3:$B$4794,A207,용기수불기초자료!$C$3:$C$4794,$AX$3)</f>
        <v>0</v>
      </c>
      <c r="BA207" s="653">
        <f>AX207+AY207-AZ207</f>
        <v>0</v>
      </c>
      <c r="BB207" s="658">
        <v>0</v>
      </c>
      <c r="BC207" s="656">
        <f>SUMIFS(용기수불기초자료!$D$3:$D$4794,용기수불기초자료!$B$3:$B$4794,A207,용기수불기초자료!$C$3:$C$4794,$BB$3)</f>
        <v>0</v>
      </c>
      <c r="BD207" s="657">
        <f>SUMIFS(용기수불기초자료!$G$3:$G$4794,용기수불기초자료!$B$3:$B$4794,A207,용기수불기초자료!$C$3:$C$4794,$BB$3)</f>
        <v>0</v>
      </c>
      <c r="BE207" s="654">
        <f t="shared" ref="BE207" si="1999">BB207+BC207-BD207</f>
        <v>0</v>
      </c>
      <c r="BF207" s="655">
        <v>0</v>
      </c>
      <c r="BG207" s="656">
        <f>SUMIFS(용기수불기초자료!$D$3:$D$4794,용기수불기초자료!$B$3:$B$4794,A207,용기수불기초자료!$C$3:$C$4794,$BF$3)</f>
        <v>0</v>
      </c>
      <c r="BH207" s="657">
        <f>SUMIFS(용기수불기초자료!$G$3:$G$4794,용기수불기초자료!$B$3:$B$4794,A207,용기수불기초자료!$C$3:$C$4794,$BF$3)</f>
        <v>0</v>
      </c>
      <c r="BI207" s="653">
        <f t="shared" ref="BI207" si="2000">BF207+BG207-BH207</f>
        <v>0</v>
      </c>
      <c r="BJ207" s="658">
        <v>0</v>
      </c>
      <c r="BK207" s="656">
        <f>SUMIFS(용기수불기초자료!$D$3:$D$4794,용기수불기초자료!$B$3:$B$4794,A207,용기수불기초자료!$C$3:$C$4794,$BJ$3)</f>
        <v>0</v>
      </c>
      <c r="BL207" s="657">
        <f>SUMIFS(용기수불기초자료!$G$3:$G$4794,용기수불기초자료!$B$3:$B$4794,A207,용기수불기초자료!$C$3:$C$4794,$BJ$3)</f>
        <v>0</v>
      </c>
      <c r="BM207" s="654">
        <f t="shared" ref="BM207" si="2001">BJ207+BK207-BL207</f>
        <v>0</v>
      </c>
      <c r="BN207" s="658">
        <v>0</v>
      </c>
      <c r="BO207" s="656">
        <f>SUMIFS(용기수불기초자료!$D$3:$D$4794,용기수불기초자료!$B$3:$B$4794,A207,용기수불기초자료!$C$3:$C$4794,$BN$3)</f>
        <v>0</v>
      </c>
      <c r="BP207" s="657">
        <f>SUMIFS(용기수불기초자료!$G$3:$G$4794,용기수불기초자료!$B$3:$B$4794,A207,용기수불기초자료!$C$3:$C$4794,$BN$3)</f>
        <v>0</v>
      </c>
      <c r="BQ207" s="654">
        <f t="shared" ref="BQ207" si="2002">BN207+BO207-BP207</f>
        <v>0</v>
      </c>
      <c r="BR207" s="658">
        <v>0</v>
      </c>
      <c r="BS207" s="656">
        <f>SUMIFS(용기수불기초자료!$D$3:$D$4794,용기수불기초자료!$B$3:$B$4794,A207,용기수불기초자료!$C$3:$C$4794,$BR$3)</f>
        <v>0</v>
      </c>
      <c r="BT207" s="657">
        <f>SUMIFS(용기수불기초자료!$G$3:$G$4794,용기수불기초자료!$B$3:$B$4794,A207,용기수불기초자료!$C$3:$C$4794,$BR$3)</f>
        <v>0</v>
      </c>
      <c r="BU207" s="654">
        <f t="shared" ref="BU207" si="2003">BR207+BS207-BT207</f>
        <v>0</v>
      </c>
      <c r="BV207" s="655">
        <v>0</v>
      </c>
      <c r="BW207" s="656">
        <f>SUMIFS(용기수불기초자료!$D$3:$D$4794,용기수불기초자료!$B$3:$B$4794,A207,용기수불기초자료!$C$3:$C$4794,$BV$3)</f>
        <v>0</v>
      </c>
      <c r="BX207" s="657">
        <f>SUMIFS(용기수불기초자료!$G$3:$G$4794,용기수불기초자료!$B$3:$B$4794,A207,용기수불기초자료!$C$3:$C$4794,$BV$3)</f>
        <v>0</v>
      </c>
      <c r="BY207" s="653">
        <f t="shared" ref="BY207" si="2004">BV207+BW207-BX207</f>
        <v>0</v>
      </c>
      <c r="BZ207" s="658">
        <v>0</v>
      </c>
      <c r="CA207" s="656">
        <f>SUMIFS(용기수불기초자료!$D$3:$D$4794,용기수불기초자료!$B$3:$B$4794,A207,용기수불기초자료!$C$3:$C$4794,$BZ$3)</f>
        <v>0</v>
      </c>
      <c r="CB207" s="657">
        <f>SUMIFS(용기수불기초자료!$G$3:$G$4794,용기수불기초자료!$B$3:$B$4794,A207,용기수불기초자료!$C$3:$C$4794,$BZ$3)</f>
        <v>0</v>
      </c>
      <c r="CC207" s="654">
        <f t="shared" ref="CC207" si="2005">BZ207+CA207-CB207</f>
        <v>0</v>
      </c>
      <c r="CD207" s="658">
        <v>0</v>
      </c>
      <c r="CE207" s="656">
        <f>SUMIFS(용기수불기초자료!$D$3:$D$4794,용기수불기초자료!$B$3:$B$4794,A207,용기수불기초자료!$C$3:$C$4794,$CD$3)</f>
        <v>0</v>
      </c>
      <c r="CF207" s="657">
        <f>SUMIFS(용기수불기초자료!$G$3:$G$4794,용기수불기초자료!$B$3:$B$4794,A207,용기수불기초자료!$C$3:$C$4794,$CD$3)</f>
        <v>0</v>
      </c>
      <c r="CG207" s="654">
        <f t="shared" ref="CG207" si="2006">CD207+CE207-CF207</f>
        <v>0</v>
      </c>
      <c r="CH207" s="658">
        <v>0</v>
      </c>
      <c r="CI207" s="656">
        <f>SUMIFS(용기수불기초자료!$D$3:$D$4794,용기수불기초자료!$B$3:$B$4794,A207,용기수불기초자료!$C$3:$C$4794,$CH$3)</f>
        <v>0</v>
      </c>
      <c r="CJ207" s="657">
        <f>SUMIFS(용기수불기초자료!$G$3:$G$4794,용기수불기초자료!$B$3:$B$4794,A207,용기수불기초자료!$C$3:$C$4794,$CH$3)</f>
        <v>0</v>
      </c>
      <c r="CK207" s="654">
        <f t="shared" ref="CK207" si="2007">CH207+CI207-CJ207</f>
        <v>0</v>
      </c>
      <c r="CL207" s="655">
        <v>0</v>
      </c>
      <c r="CM207" s="656">
        <f>SUMIFS(용기수불기초자료!$D$3:$D$4794,용기수불기초자료!$B$3:$B$4794,A207,용기수불기초자료!$C$3:$C$4794,$CL$3)</f>
        <v>0</v>
      </c>
      <c r="CN207" s="657">
        <f>SUMIFS(용기수불기초자료!$G$3:$G$4794,용기수불기초자료!$B$3:$B$4794,A207,용기수불기초자료!$C$3:$C$4794,$CL$3)</f>
        <v>0</v>
      </c>
      <c r="CO207" s="653">
        <f t="shared" ref="CO207" si="2008">CL207+CM207-CN207</f>
        <v>0</v>
      </c>
      <c r="CP207" s="658">
        <v>0</v>
      </c>
      <c r="CQ207" s="656">
        <f>SUMIFS(용기수불기초자료!$D$3:$D$4794,용기수불기초자료!$B$3:$B$4794,A207,용기수불기초자료!$C$3:$C$4794,$CP$3)</f>
        <v>0</v>
      </c>
      <c r="CR207" s="657">
        <f>SUMIFS(용기수불기초자료!$G$3:$G$4794,용기수불기초자료!$B$3:$B$4794,A207,용기수불기초자료!$C$3:$C$4794,$CP$3)</f>
        <v>0</v>
      </c>
      <c r="CS207" s="654">
        <f t="shared" ref="CS207" si="2009">CP207+CQ207-CR207</f>
        <v>0</v>
      </c>
      <c r="CT207" s="655">
        <v>0</v>
      </c>
      <c r="CU207" s="656">
        <f>SUMIFS(용기수불기초자료!$D$3:$D$4794,용기수불기초자료!$B$3:$B$4794,A207,용기수불기초자료!$C$3:$C$4794,$CT$3)</f>
        <v>0</v>
      </c>
      <c r="CV207" s="657">
        <f>SUMIFS(용기수불기초자료!$G$3:$G$4794,용기수불기초자료!$B$3:$B$4794,A207,용기수불기초자료!$C$3:$C$4794,$CT$3)</f>
        <v>0</v>
      </c>
      <c r="CW207" s="653">
        <f t="shared" ref="CW207" si="2010">CT207+CU207-CV207</f>
        <v>0</v>
      </c>
      <c r="CX207" s="658">
        <v>0</v>
      </c>
      <c r="CY207" s="656">
        <f>SUMIFS(용기수불기초자료!$D$3:$D$4794,용기수불기초자료!$B$3:$B$4794,A207,용기수불기초자료!$C$3:$C$4794,$CX$3)</f>
        <v>0</v>
      </c>
      <c r="CZ207" s="657">
        <f>SUMIFS(용기수불기초자료!$G$3:$G$4794,용기수불기초자료!$B$3:$B$4794,A207,용기수불기초자료!$C$3:$C$4794,$CX$3)</f>
        <v>0</v>
      </c>
      <c r="DA207" s="654">
        <f t="shared" ref="DA207" si="2011">CX207+CY207-CZ207</f>
        <v>0</v>
      </c>
      <c r="DB207" s="655">
        <v>0</v>
      </c>
      <c r="DC207" s="656">
        <f>SUMIFS(용기수불기초자료!$D$3:$D$4794,용기수불기초자료!$B$3:$B$4794,A207,용기수불기초자료!$C$3:$C$4794,$DB$3)</f>
        <v>0</v>
      </c>
      <c r="DD207" s="657">
        <f>SUMIFS(용기수불기초자료!$G$3:$G$4794,용기수불기초자료!$B$3:$B$4794,A207,용기수불기초자료!$C$3:$C$4794,$DB$3)</f>
        <v>0</v>
      </c>
      <c r="DE207" s="653">
        <f t="shared" ref="DE207" si="2012">DB207+DC207-DD207</f>
        <v>0</v>
      </c>
      <c r="DF207" s="658">
        <v>0</v>
      </c>
      <c r="DG207" s="656">
        <f>SUMIFS(용기수불기초자료!$D$3:$D$4794,용기수불기초자료!$B$3:$B$4794,A207,용기수불기초자료!$C$3:$C$4794,$DF$3)</f>
        <v>0</v>
      </c>
      <c r="DH207" s="657">
        <f>SUMIFS(용기수불기초자료!$G$3:$G$4794,용기수불기초자료!$B$3:$B$4794,A207,용기수불기초자료!$C$3:$C$4794,$DF$3)</f>
        <v>0</v>
      </c>
      <c r="DI207" s="654">
        <f t="shared" ref="DI207" si="2013">DF207+DG207-DH207</f>
        <v>0</v>
      </c>
      <c r="DJ207" s="658">
        <v>0</v>
      </c>
      <c r="DK207" s="656">
        <f>SUMIFS(용기수불기초자료!$D$3:$D$4794,용기수불기초자료!$B$3:$B$4794,A207,용기수불기초자료!$C$3:$C$4794,$DJ$3)</f>
        <v>0</v>
      </c>
      <c r="DL207" s="657">
        <f>SUMIFS(용기수불기초자료!$G$3:$G$4794,용기수불기초자료!$B$3:$B$4794,A207,용기수불기초자료!$C$3:$C$4794,$DJ$3)</f>
        <v>0</v>
      </c>
      <c r="DM207" s="654">
        <f t="shared" ref="DM207" si="2014">DJ207+DK207-DL207</f>
        <v>0</v>
      </c>
      <c r="DN207" s="658">
        <v>0</v>
      </c>
      <c r="DO207" s="656">
        <f>SUMIFS(용기수불기초자료!$D$3:$D$4794,용기수불기초자료!$B$3:$B$4794,A207,용기수불기초자료!$C$3:$C$4794,$DN$3)</f>
        <v>0</v>
      </c>
      <c r="DP207" s="657">
        <f>SUMIFS(용기수불기초자료!$G$3:$G$4794,용기수불기초자료!$B$3:$B$4794,A207,용기수불기초자료!$C$3:$C$4794,$DN$3)</f>
        <v>0</v>
      </c>
      <c r="DQ207" s="659">
        <f>DN207+DO207-DP207</f>
        <v>0</v>
      </c>
      <c r="DR207" s="655">
        <v>0</v>
      </c>
      <c r="DS207" s="656">
        <f>SUMIFS(용기수불기초자료!$D$3:$D$4794,용기수불기초자료!$B$3:$B$4794,A207,용기수불기초자료!$C$3:$C$4794,$DR$3)</f>
        <v>0</v>
      </c>
      <c r="DT207" s="657">
        <f>SUMIFS(용기수불기초자료!$G$3:$G$4794,용기수불기초자료!$B$3:$B$4794,A207,용기수불기초자료!$C$3:$C$4794,$DR$3)</f>
        <v>0</v>
      </c>
      <c r="DU207" s="653">
        <f t="shared" ref="DU207" si="2015">DR207+DS207-DT207</f>
        <v>0</v>
      </c>
      <c r="DV207" s="658">
        <v>0</v>
      </c>
      <c r="DW207" s="656">
        <f>SUMIFS(용기수불기초자료!$D$3:$D$4794,용기수불기초자료!$B$3:$B$4794,A207,용기수불기초자료!$C$3:$C$4794,$DV$3)</f>
        <v>0</v>
      </c>
      <c r="DX207" s="657">
        <f>SUMIFS(용기수불기초자료!$G$3:$G$4794,용기수불기초자료!$B$3:$B$4794,A207,용기수불기초자료!$C$3:$C$4794,$DV$3)</f>
        <v>0</v>
      </c>
      <c r="DY207" s="654">
        <f>DV207+DW207-DX207</f>
        <v>0</v>
      </c>
      <c r="DZ207" s="655">
        <v>0</v>
      </c>
      <c r="EA207" s="656">
        <f>SUMIFS(용기수불기초자료!$D$3:$D$4794,용기수불기초자료!$B$3:$B$4794,A207,용기수불기초자료!$C$3:$C$4794,$DZ$3)</f>
        <v>0</v>
      </c>
      <c r="EB207" s="657">
        <f>SUMIFS(용기수불기초자료!$G$3:$G$4794,용기수불기초자료!$B$3:$B$4794,A207,용기수불기초자료!$C$3:$C$4794,$DZ$3)</f>
        <v>0</v>
      </c>
      <c r="EC207" s="653">
        <f t="shared" ref="EC207" si="2016">DZ207+EA207-EB207</f>
        <v>0</v>
      </c>
      <c r="ED207" s="658">
        <v>0</v>
      </c>
      <c r="EE207" s="656">
        <f>SUMIFS(용기수불기초자료!$D$3:$D$4794,용기수불기초자료!$B$3:$B$4794,A207,용기수불기초자료!$C$3:$C$4794,$ED$3)</f>
        <v>0</v>
      </c>
      <c r="EF207" s="657">
        <f>SUMIFS(용기수불기초자료!$G$3:$G$4794,용기수불기초자료!$B$3:$B$4794,A207,용기수불기초자료!$C$3:$C$4794,$ED$3)</f>
        <v>0</v>
      </c>
      <c r="EG207" s="654">
        <f t="shared" ref="EG207" si="2017">ED207+EE207-EF207</f>
        <v>0</v>
      </c>
      <c r="EH207" s="658">
        <v>0</v>
      </c>
      <c r="EI207" s="656">
        <f>SUMIFS(용기수불기초자료!$D$3:$D$4794,용기수불기초자료!$B$3:$B$4794,A207,용기수불기초자료!$C$3:$C$4794,$EH$3)</f>
        <v>0</v>
      </c>
      <c r="EJ207" s="657">
        <f>SUMIFS(용기수불기초자료!$G$3:$G$4794,용기수불기초자료!$B$3:$B$4794,A207,용기수불기초자료!$C$3:$C$4794,$EH$3)</f>
        <v>0</v>
      </c>
      <c r="EK207" s="654">
        <f t="shared" ref="EK207" si="2018">EH207+EI207-EJ207</f>
        <v>0</v>
      </c>
      <c r="EL207" s="655">
        <v>0</v>
      </c>
      <c r="EM207" s="656">
        <f>SUMIFS(용기수불기초자료!$D$3:$D$4794,용기수불기초자료!$B$3:$B$4794,A207,용기수불기초자료!$C$3:$C$4794,$EL$3)</f>
        <v>0</v>
      </c>
      <c r="EN207" s="657">
        <f>SUMIFS(용기수불기초자료!$G$3:$G$4794,용기수불기초자료!$B$3:$B$4794,A207,용기수불기초자료!$C$3:$C$4794,$EL$3)</f>
        <v>0</v>
      </c>
      <c r="EO207" s="653">
        <f t="shared" ref="EO207" si="2019">EL207+EM207-EN207</f>
        <v>0</v>
      </c>
      <c r="EP207" s="658">
        <v>0</v>
      </c>
      <c r="EQ207" s="656">
        <f>SUMIFS(용기수불기초자료!$D$3:$D$4794,용기수불기초자료!$B$3:$B$4794,A207,용기수불기초자료!$C$3:$C$4794,$EP$3)</f>
        <v>0</v>
      </c>
      <c r="ER207" s="657">
        <f>SUMIFS(용기수불기초자료!$G$3:$G$4794,용기수불기초자료!$B$3:$B$4794,A207,용기수불기초자료!$C$3:$C$4794,$EP$3)</f>
        <v>0</v>
      </c>
      <c r="ES207" s="654">
        <f t="shared" ref="ES207" si="2020">EP207+EQ207-ER207</f>
        <v>0</v>
      </c>
      <c r="ET207" s="658">
        <v>0</v>
      </c>
      <c r="EU207" s="656">
        <f>SUMIFS(용기수불기초자료!$D$3:$D$4794,용기수불기초자료!$B$3:$B$4794,A207,용기수불기초자료!$C$3:$C$4794,$ET$3)</f>
        <v>0</v>
      </c>
      <c r="EV207" s="657">
        <f>SUMIFS(용기수불기초자료!$G$3:$G$4794,용기수불기초자료!$B$3:$B$4794,A207,용기수불기초자료!$C$3:$C$4794,$ET$3)</f>
        <v>0</v>
      </c>
      <c r="EW207" s="654">
        <f t="shared" ref="EW207" si="2021">ET207+EU207-EV207</f>
        <v>0</v>
      </c>
      <c r="EX207" s="658">
        <v>0</v>
      </c>
      <c r="EY207" s="656">
        <f>SUMIFS(용기수불기초자료!$D$3:$D$4794,용기수불기초자료!$B$3:$B$4794,A207,용기수불기초자료!$C$3:$C$4794,$EX$3)</f>
        <v>0</v>
      </c>
      <c r="EZ207" s="657">
        <f>SUMIFS(용기수불기초자료!$G$3:$G$4794,용기수불기초자료!$B$3:$B$4794,A207,용기수불기초자료!$C$3:$C$4794,$EX$3)</f>
        <v>0</v>
      </c>
      <c r="FA207" s="659">
        <f t="shared" ref="FA207" si="2022">EX207+EY207-EZ207</f>
        <v>0</v>
      </c>
      <c r="FB207" s="658">
        <v>0</v>
      </c>
      <c r="FC207" s="660">
        <f>SUMIFS(용기수불기초자료!$D$3:$D$4794,용기수불기초자료!$B$3:$B$4794,A207,용기수불기초자료!$C$3:$C$4794,$FB$3)</f>
        <v>0</v>
      </c>
      <c r="FD207" s="660">
        <f>SUMIFS(용기수불기초자료!$G$3:$G$4794,용기수불기초자료!$B$3:$B$4794,A207,용기수불기초자료!$C$3:$C$4794,$FB$3)</f>
        <v>0</v>
      </c>
      <c r="FE207" s="659">
        <f>FB207+FC207-FD207</f>
        <v>0</v>
      </c>
      <c r="FF207" s="658">
        <v>0</v>
      </c>
      <c r="FG207" s="660">
        <f>SUMIFS(용기수불기초자료!$D$3:$D$4794,용기수불기초자료!$B$3:$B$4794,A207,용기수불기초자료!$C$3:$C$4794,$FF$3)</f>
        <v>0</v>
      </c>
      <c r="FH207" s="660">
        <f>SUMIFS(용기수불기초자료!$G$3:$G$4794,용기수불기초자료!$B$3:$B$4794,A207,용기수불기초자료!$C$3:$C$4794,$FF$3)</f>
        <v>0</v>
      </c>
      <c r="FI207" s="659">
        <f>FF207+FG207-FH207</f>
        <v>0</v>
      </c>
      <c r="FJ207" s="658">
        <v>0</v>
      </c>
      <c r="FK207" s="660">
        <f>SUMIFS(용기수불기초자료!$D$3:$D$4794,용기수불기초자료!$B$3:$B$4794,$A207,용기수불기초자료!$C$3:$C$4794,$FJ$3)</f>
        <v>0</v>
      </c>
      <c r="FL207" s="660">
        <f>SUMIFS(용기수불기초자료!$G$3:$G$4794,용기수불기초자료!$B$3:$B$4794,$A207,용기수불기초자료!$C$3:$C$4794,$FJ$3)</f>
        <v>0</v>
      </c>
      <c r="FM207" s="659">
        <f>FJ207+FK207-FL207</f>
        <v>0</v>
      </c>
      <c r="FN207" s="658">
        <v>0</v>
      </c>
      <c r="FO207" s="660">
        <f>SUMIFS(용기수불기초자료!$D$3:$D$4794,용기수불기초자료!$B$3:$B$4794,$A207,용기수불기초자료!$C$3:$C$4794,$FN$3)</f>
        <v>0</v>
      </c>
      <c r="FP207" s="660">
        <f>SUMIFS(용기수불기초자료!$G$3:$G$4794,용기수불기초자료!$B$3:$B$4794,$A207,용기수불기초자료!$C$3:$C$4794,$FN$3)</f>
        <v>0</v>
      </c>
      <c r="FQ207" s="659">
        <f>FN207+FO207-FP207</f>
        <v>0</v>
      </c>
      <c r="FR207" s="661">
        <v>0</v>
      </c>
      <c r="FS207" s="662">
        <f>SUMIF(기화기수불!$B$4:$B$628,A207,기화기수불!$D$4:$D$628)</f>
        <v>0</v>
      </c>
      <c r="FT207" s="662">
        <f>SUMIF(기화기수불!$B$4:$B$628,A207,기화기수불!$C$4:$C$628)</f>
        <v>0</v>
      </c>
      <c r="FU207" s="669">
        <f>FR207+FS207-FT207</f>
        <v>0</v>
      </c>
      <c r="FW207" s="679"/>
    </row>
    <row r="208" spans="1:179" x14ac:dyDescent="0.3">
      <c r="A208" s="945" t="s">
        <v>1477</v>
      </c>
      <c r="B208" s="546">
        <f>SUM(F208,J208,N208,R208,V208,Z208,AD208,AH208,AL208,AT208,AP208,AX208,BB208,BF208,BJ208,BN208,BR208,BV208,BZ208,CD208,CH208,CL208,CP208,CT208,CX208,DB208,DF208,DN208,DR208,DV208,DZ208,ED208,EH208,EL208,EP208,ET208,DJ208,EX208,FB208,FF208,FJ208,FN208)</f>
        <v>85</v>
      </c>
      <c r="C208" s="547">
        <f>SUM(EU208,EQ208,EM208,BO208,EI208,CU208,CQ208,EE208,BC208,CM208,CI208,EA208,DW208,DS208,DO208,DG208,DK208,AY208,DC208,CY208,CE208,CA208,BW208,BS208,BK208,BG208,AM208,AQ208,AU208,AE208,AI208,S208,W208,AA208,O208,K208,G208,EY208,FC208,FG208,FK208,FO208)</f>
        <v>26</v>
      </c>
      <c r="D208" s="547">
        <f>SUM(EV208,ER208,EN208,BP208,EJ208,CV208,CR208,EF208,BD208,CN208,CJ208,EB208,DX208,DT208,DP208,DH208,DL208,AZ208,DD208,CZ208,CF208,CB208,BX208,BT208,BL208,BH208,AN208,AR208,AV208,AF208,AJ208,T208,X208,AB208,P208,L208,H208,EZ208,FD208,FH208,FL208,FP208)</f>
        <v>28</v>
      </c>
      <c r="E208" s="548">
        <f>SUM(I208,M208,Q208,U208,Y208,AC208,AG208,AK208,AO208,AW208,BA208,BE208,BI208,BM208,BQ208,BU208,BY208,CC208,CG208,DM208,CK208,CO208,CS208,CW208,DA208,DE208,DI208,DQ208,DU208,DY208,EC208,EG208,EK208,EO208,ES208,EW208,FA208,FE208,AS208,FI208,FM208,FQ208)</f>
        <v>83</v>
      </c>
      <c r="F208" s="549">
        <v>4</v>
      </c>
      <c r="G208" s="550">
        <f>SUMIFS(용기수불기초자료!$D$3:$D$4794,용기수불기초자료!$B$3:$B$4794,A208,용기수불기초자료!$C$3:$C$4794,$F$3)</f>
        <v>2</v>
      </c>
      <c r="H208" s="551">
        <f>SUMIFS(용기수불기초자료!$G$3:$G$4794,용기수불기초자료!$B$3:$B$4794,A208,용기수불기초자료!$C$3:$C$4794,$F$3)</f>
        <v>2</v>
      </c>
      <c r="I208" s="547">
        <f>F208+G208-H208</f>
        <v>4</v>
      </c>
      <c r="J208" s="552">
        <v>0</v>
      </c>
      <c r="K208" s="550">
        <f>SUMIFS(용기수불기초자료!$D$3:$D$4794,용기수불기초자료!$B$3:$B$4794,A208,용기수불기초자료!$C$3:$C$4794,$J$3)</f>
        <v>0</v>
      </c>
      <c r="L208" s="551">
        <f>SUMIFS(용기수불기초자료!$G$3:$G$4794,용기수불기초자료!$B$3:$B$4794,A208,용기수불기초자료!$C$3:$C$4794,$J$3)</f>
        <v>0</v>
      </c>
      <c r="M208" s="548">
        <f t="shared" ref="M208" si="2023">J208+K208-L208</f>
        <v>0</v>
      </c>
      <c r="N208" s="549">
        <v>12</v>
      </c>
      <c r="O208" s="550">
        <f>SUMIFS(용기수불기초자료!$D$3:$D$4794,용기수불기초자료!$B$3:$B$4794,A208,용기수불기초자료!$C$3:$C$4794,$N$3)</f>
        <v>0</v>
      </c>
      <c r="P208" s="551">
        <f>SUMIFS(용기수불기초자료!$G$3:$G$4794,용기수불기초자료!$B$3:$B$4794,A208,용기수불기초자료!$C$3:$C$4794,$N$3)</f>
        <v>10</v>
      </c>
      <c r="Q208" s="547">
        <f t="shared" ref="Q208" si="2024">N208+O208-P208</f>
        <v>2</v>
      </c>
      <c r="R208" s="552">
        <v>0</v>
      </c>
      <c r="S208" s="551">
        <f>SUMIFS(용기수불기초자료!$D$3:$D$4794,용기수불기초자료!$B$3:$B$4794,A208,용기수불기초자료!$C$3:$C$4794,$R$3)</f>
        <v>0</v>
      </c>
      <c r="T208" s="551">
        <f>SUMIFS(용기수불기초자료!$G$3:$G$4794,용기수불기초자료!$B$3:$B$4794,A208,용기수불기초자료!$C$3:$C$4794,$R$3)</f>
        <v>0</v>
      </c>
      <c r="U208" s="548">
        <f t="shared" ref="U208" si="2025">R208+S208-T208</f>
        <v>0</v>
      </c>
      <c r="V208" s="549">
        <v>0</v>
      </c>
      <c r="W208" s="551">
        <f>SUMIFS(용기수불기초자료!$D$3:$D$4794,용기수불기초자료!$B$3:$B$4794,A208,용기수불기초자료!$C$3:$C$4794,$V$3)</f>
        <v>0</v>
      </c>
      <c r="X208" s="551">
        <f>SUMIFS(용기수불기초자료!$G$3:$G$4794,용기수불기초자료!$B$3:$B$4794,A208,용기수불기초자료!$C$3:$C$4794,$V$3)</f>
        <v>0</v>
      </c>
      <c r="Y208" s="547">
        <f t="shared" ref="Y208" si="2026">V208+W208-X208</f>
        <v>0</v>
      </c>
      <c r="Z208" s="552">
        <v>0</v>
      </c>
      <c r="AA208" s="551">
        <f>SUMIFS(용기수불기초자료!$D$3:$D$4794,용기수불기초자료!$B$3:$B$4794,A208,용기수불기초자료!$C$3:$C$4794,$Z$3)</f>
        <v>0</v>
      </c>
      <c r="AB208" s="551">
        <f>SUMIFS(용기수불기초자료!$G$3:$G$4794,용기수불기초자료!$B$3:$B$4794,A208,용기수불기초자료!$C$3:$C$4794,$Z$3)</f>
        <v>0</v>
      </c>
      <c r="AC208" s="548">
        <f t="shared" ref="AC208" si="2027">Z208+AA208-AB208</f>
        <v>0</v>
      </c>
      <c r="AD208" s="552">
        <v>0</v>
      </c>
      <c r="AE208" s="551">
        <f>SUMIFS(용기수불기초자료!$D$3:$D$4794,용기수불기초자료!$B$3:$B$4794,A208,용기수불기초자료!$C$3:$C$4794,$AD$3)</f>
        <v>0</v>
      </c>
      <c r="AF208" s="551">
        <f>SUMIFS(용기수불기초자료!$G$3:$G$4794,용기수불기초자료!$B$3:$B$4794,A208,용기수불기초자료!$C$3:$C$4794,$AD$3)</f>
        <v>0</v>
      </c>
      <c r="AG208" s="548">
        <f t="shared" ref="AG208" si="2028">AD208+AE208-AF208</f>
        <v>0</v>
      </c>
      <c r="AH208" s="549">
        <v>30</v>
      </c>
      <c r="AI208" s="551">
        <f>SUMIFS(용기수불기초자료!$D$3:$D$4794,용기수불기초자료!$B$3:$B$4794,A208,용기수불기초자료!$C$3:$C$4794,$AH$3)</f>
        <v>11</v>
      </c>
      <c r="AJ208" s="551">
        <f>SUMIFS(용기수불기초자료!$G$3:$G$4794,용기수불기초자료!$B$3:$B$4794,A208,용기수불기초자료!$C$3:$C$4794,$AH$3)</f>
        <v>7</v>
      </c>
      <c r="AK208" s="547">
        <f>AH208+AI208-AJ208</f>
        <v>34</v>
      </c>
      <c r="AL208" s="552">
        <v>0</v>
      </c>
      <c r="AM208" s="551">
        <f>SUMIFS(용기수불기초자료!$D$3:$D$4794,용기수불기초자료!$B$3:$B$4794,A208,용기수불기초자료!$C$3:$C$4794,$AL$3)</f>
        <v>0</v>
      </c>
      <c r="AN208" s="551">
        <f>SUMIFS(용기수불기초자료!$G$3:$G$4794,용기수불기초자료!$B$3:$B$4794,A208,용기수불기초자료!$C$3:$C$4794,$AL$3)</f>
        <v>0</v>
      </c>
      <c r="AO208" s="548">
        <f t="shared" ref="AO208" si="2029">AL208+AM208-AN208</f>
        <v>0</v>
      </c>
      <c r="AP208" s="552">
        <v>0</v>
      </c>
      <c r="AQ208" s="551">
        <f>SUMIFS(용기수불기초자료!$D$3:$D$4794,용기수불기초자료!$B$3:$B$4794,A208,용기수불기초자료!$C$3:$C$4794,$AP$3)</f>
        <v>0</v>
      </c>
      <c r="AR208" s="551">
        <f>SUMIFS(용기수불기초자료!$G$3:$G$4794,용기수불기초자료!$B$3:$B$4794,A208,용기수불기초자료!$C$3:$C$4794,$AP$3)</f>
        <v>0</v>
      </c>
      <c r="AS208" s="548">
        <f t="shared" ref="AS208" si="2030">AP208+AQ208-AR208</f>
        <v>0</v>
      </c>
      <c r="AT208" s="552">
        <v>4</v>
      </c>
      <c r="AU208" s="551">
        <f>SUMIFS(용기수불기초자료!$D$3:$D$4794,용기수불기초자료!$B$3:$B$4794,A208,용기수불기초자료!$C$3:$C$4794,$AT$3)</f>
        <v>0</v>
      </c>
      <c r="AV208" s="551">
        <f>SUMIFS(용기수불기초자료!$G$3:$G$4794,용기수불기초자료!$B$3:$B$4794,A208,용기수불기초자료!$C$3:$C$4794,$AT$3)</f>
        <v>0</v>
      </c>
      <c r="AW208" s="548">
        <f t="shared" ref="AW208" si="2031">AT208+AU208-AV208</f>
        <v>4</v>
      </c>
      <c r="AX208" s="549">
        <v>22</v>
      </c>
      <c r="AY208" s="550">
        <f>SUMIFS(용기수불기초자료!$D$3:$D$4794,용기수불기초자료!$B$3:$B$4794,A208,용기수불기초자료!$C$3:$C$4794,$AX$3)</f>
        <v>0</v>
      </c>
      <c r="AZ208" s="551">
        <f>SUMIFS(용기수불기초자료!$G$3:$G$4794,용기수불기초자료!$B$3:$B$4794,A208,용기수불기초자료!$C$3:$C$4794,$AX$3)</f>
        <v>0</v>
      </c>
      <c r="BA208" s="547">
        <f t="shared" ref="BA208" si="2032">AX208+AY208-AZ208</f>
        <v>22</v>
      </c>
      <c r="BB208" s="552">
        <v>0</v>
      </c>
      <c r="BC208" s="550">
        <f>SUMIFS(용기수불기초자료!$D$3:$D$4794,용기수불기초자료!$B$3:$B$4794,A208,용기수불기초자료!$C$3:$C$4794,$BB$3)</f>
        <v>0</v>
      </c>
      <c r="BD208" s="551">
        <f>SUMIFS(용기수불기초자료!$G$3:$G$4794,용기수불기초자료!$B$3:$B$4794,A208,용기수불기초자료!$C$3:$C$4794,$BB$3)</f>
        <v>0</v>
      </c>
      <c r="BE208" s="548">
        <f t="shared" ref="BE208" si="2033">BB208+BC208-BD208</f>
        <v>0</v>
      </c>
      <c r="BF208" s="549">
        <v>0</v>
      </c>
      <c r="BG208" s="550">
        <f>SUMIFS(용기수불기초자료!$D$3:$D$4794,용기수불기초자료!$B$3:$B$4794,A208,용기수불기초자료!$C$3:$C$4794,$BF$3)</f>
        <v>0</v>
      </c>
      <c r="BH208" s="551">
        <f>SUMIFS(용기수불기초자료!$G$3:$G$4794,용기수불기초자료!$B$3:$B$4794,A208,용기수불기초자료!$C$3:$C$4794,$BF$3)</f>
        <v>0</v>
      </c>
      <c r="BI208" s="547">
        <f t="shared" ref="BI208" si="2034">BF208+BG208-BH208</f>
        <v>0</v>
      </c>
      <c r="BJ208" s="552">
        <v>0</v>
      </c>
      <c r="BK208" s="550">
        <f>SUMIFS(용기수불기초자료!$D$3:$D$4794,용기수불기초자료!$B$3:$B$4794,A208,용기수불기초자료!$C$3:$C$4794,$BJ$3)</f>
        <v>0</v>
      </c>
      <c r="BL208" s="551">
        <f>SUMIFS(용기수불기초자료!$G$3:$G$4794,용기수불기초자료!$B$3:$B$4794,A208,용기수불기초자료!$C$3:$C$4794,$BJ$3)</f>
        <v>0</v>
      </c>
      <c r="BM208" s="548">
        <f t="shared" ref="BM208" si="2035">BJ208+BK208-BL208</f>
        <v>0</v>
      </c>
      <c r="BN208" s="552">
        <v>0</v>
      </c>
      <c r="BO208" s="550">
        <f>SUMIFS(용기수불기초자료!$D$3:$D$4794,용기수불기초자료!$B$3:$B$4794,A208,용기수불기초자료!$C$3:$C$4794,$BN$3)</f>
        <v>0</v>
      </c>
      <c r="BP208" s="551">
        <f>SUMIFS(용기수불기초자료!$G$3:$G$4794,용기수불기초자료!$B$3:$B$4794,A208,용기수불기초자료!$C$3:$C$4794,$BN$3)</f>
        <v>0</v>
      </c>
      <c r="BQ208" s="548">
        <f t="shared" ref="BQ208" si="2036">BN208+BO208-BP208</f>
        <v>0</v>
      </c>
      <c r="BR208" s="552">
        <v>0</v>
      </c>
      <c r="BS208" s="550">
        <f>SUMIFS(용기수불기초자료!$D$3:$D$4794,용기수불기초자료!$B$3:$B$4794,A208,용기수불기초자료!$C$3:$C$4794,$BR$3)</f>
        <v>0</v>
      </c>
      <c r="BT208" s="551">
        <f>SUMIFS(용기수불기초자료!$G$3:$G$4794,용기수불기초자료!$B$3:$B$4794,A208,용기수불기초자료!$C$3:$C$4794,$BR$3)</f>
        <v>0</v>
      </c>
      <c r="BU208" s="548">
        <f t="shared" ref="BU208" si="2037">BR208+BS208-BT208</f>
        <v>0</v>
      </c>
      <c r="BV208" s="549">
        <v>0</v>
      </c>
      <c r="BW208" s="550">
        <f>SUMIFS(용기수불기초자료!$D$3:$D$4794,용기수불기초자료!$B$3:$B$4794,A208,용기수불기초자료!$C$3:$C$4794,$BV$3)</f>
        <v>0</v>
      </c>
      <c r="BX208" s="551">
        <f>SUMIFS(용기수불기초자료!$G$3:$G$4794,용기수불기초자료!$B$3:$B$4794,A208,용기수불기초자료!$C$3:$C$4794,$BV$3)</f>
        <v>0</v>
      </c>
      <c r="BY208" s="547">
        <f t="shared" ref="BY208" si="2038">BV208+BW208-BX208</f>
        <v>0</v>
      </c>
      <c r="BZ208" s="552">
        <v>0</v>
      </c>
      <c r="CA208" s="550">
        <f>SUMIFS(용기수불기초자료!$D$3:$D$4794,용기수불기초자료!$B$3:$B$4794,A208,용기수불기초자료!$C$3:$C$4794,$BZ$3)</f>
        <v>0</v>
      </c>
      <c r="CB208" s="551">
        <f>SUMIFS(용기수불기초자료!$G$3:$G$4794,용기수불기초자료!$B$3:$B$4794,A208,용기수불기초자료!$C$3:$C$4794,$BZ$3)</f>
        <v>0</v>
      </c>
      <c r="CC208" s="548">
        <f t="shared" ref="CC208" si="2039">BZ208+CA208-CB208</f>
        <v>0</v>
      </c>
      <c r="CD208" s="552">
        <v>0</v>
      </c>
      <c r="CE208" s="550">
        <f>SUMIFS(용기수불기초자료!$D$3:$D$4794,용기수불기초자료!$B$3:$B$4794,A208,용기수불기초자료!$C$3:$C$4794,$CD$3)</f>
        <v>0</v>
      </c>
      <c r="CF208" s="551">
        <f>SUMIFS(용기수불기초자료!$G$3:$G$4794,용기수불기초자료!$B$3:$B$4794,A208,용기수불기초자료!$C$3:$C$4794,$CD$3)</f>
        <v>0</v>
      </c>
      <c r="CG208" s="548">
        <f t="shared" ref="CG208" si="2040">CD208+CE208-CF208</f>
        <v>0</v>
      </c>
      <c r="CH208" s="552">
        <v>0</v>
      </c>
      <c r="CI208" s="550">
        <f>SUMIFS(용기수불기초자료!$D$3:$D$4794,용기수불기초자료!$B$3:$B$4794,A208,용기수불기초자료!$C$3:$C$4794,$CH$3)</f>
        <v>0</v>
      </c>
      <c r="CJ208" s="551">
        <f>SUMIFS(용기수불기초자료!$G$3:$G$4794,용기수불기초자료!$B$3:$B$4794,A208,용기수불기초자료!$C$3:$C$4794,$CH$3)</f>
        <v>0</v>
      </c>
      <c r="CK208" s="548">
        <f t="shared" ref="CK208" si="2041">CH208+CI208-CJ208</f>
        <v>0</v>
      </c>
      <c r="CL208" s="549">
        <v>0</v>
      </c>
      <c r="CM208" s="550">
        <f>SUMIFS(용기수불기초자료!$D$3:$D$4794,용기수불기초자료!$B$3:$B$4794,A208,용기수불기초자료!$C$3:$C$4794,$CL$3)</f>
        <v>0</v>
      </c>
      <c r="CN208" s="551">
        <f>SUMIFS(용기수불기초자료!$G$3:$G$4794,용기수불기초자료!$B$3:$B$4794,A208,용기수불기초자료!$C$3:$C$4794,$CL$3)</f>
        <v>0</v>
      </c>
      <c r="CO208" s="547">
        <f t="shared" ref="CO208" si="2042">CL208+CM208-CN208</f>
        <v>0</v>
      </c>
      <c r="CP208" s="552">
        <v>0</v>
      </c>
      <c r="CQ208" s="550">
        <f>SUMIFS(용기수불기초자료!$D$3:$D$4794,용기수불기초자료!$B$3:$B$4794,A208,용기수불기초자료!$C$3:$C$4794,$CP$3)</f>
        <v>0</v>
      </c>
      <c r="CR208" s="551">
        <f>SUMIFS(용기수불기초자료!$G$3:$G$4794,용기수불기초자료!$B$3:$B$4794,A208,용기수불기초자료!$C$3:$C$4794,$CP$3)</f>
        <v>0</v>
      </c>
      <c r="CS208" s="548">
        <f t="shared" ref="CS208" si="2043">CP208+CQ208-CR208</f>
        <v>0</v>
      </c>
      <c r="CT208" s="549">
        <v>0</v>
      </c>
      <c r="CU208" s="550">
        <f>SUMIFS(용기수불기초자료!$D$3:$D$4794,용기수불기초자료!$B$3:$B$4794,A208,용기수불기초자료!$C$3:$C$4794,$CT$3)</f>
        <v>0</v>
      </c>
      <c r="CV208" s="551">
        <f>SUMIFS(용기수불기초자료!$G$3:$G$4794,용기수불기초자료!$B$3:$B$4794,A208,용기수불기초자료!$C$3:$C$4794,$CT$3)</f>
        <v>0</v>
      </c>
      <c r="CW208" s="547">
        <f t="shared" ref="CW208" si="2044">CT208+CU208-CV208</f>
        <v>0</v>
      </c>
      <c r="CX208" s="552">
        <v>0</v>
      </c>
      <c r="CY208" s="550">
        <f>SUMIFS(용기수불기초자료!$D$3:$D$4794,용기수불기초자료!$B$3:$B$4794,A208,용기수불기초자료!$C$3:$C$4794,$CX$3)</f>
        <v>0</v>
      </c>
      <c r="CZ208" s="551">
        <f>SUMIFS(용기수불기초자료!$G$3:$G$4794,용기수불기초자료!$B$3:$B$4794,A208,용기수불기초자료!$C$3:$C$4794,$CX$3)</f>
        <v>0</v>
      </c>
      <c r="DA208" s="548">
        <f t="shared" ref="DA208" si="2045">CX208+CY208-CZ208</f>
        <v>0</v>
      </c>
      <c r="DB208" s="549">
        <v>0</v>
      </c>
      <c r="DC208" s="550">
        <f>SUMIFS(용기수불기초자료!$D$3:$D$4794,용기수불기초자료!$B$3:$B$4794,A208,용기수불기초자료!$C$3:$C$4794,$DB$3)</f>
        <v>0</v>
      </c>
      <c r="DD208" s="551">
        <f>SUMIFS(용기수불기초자료!$G$3:$G$4794,용기수불기초자료!$B$3:$B$4794,A208,용기수불기초자료!$C$3:$C$4794,$DB$3)</f>
        <v>0</v>
      </c>
      <c r="DE208" s="547">
        <f t="shared" ref="DE208" si="2046">DB208+DC208-DD208</f>
        <v>0</v>
      </c>
      <c r="DF208" s="552">
        <v>0</v>
      </c>
      <c r="DG208" s="550">
        <f>SUMIFS(용기수불기초자료!$D$3:$D$4794,용기수불기초자료!$B$3:$B$4794,A208,용기수불기초자료!$C$3:$C$4794,$DF$3)</f>
        <v>0</v>
      </c>
      <c r="DH208" s="551">
        <f>SUMIFS(용기수불기초자료!$G$3:$G$4794,용기수불기초자료!$B$3:$B$4794,A208,용기수불기초자료!$C$3:$C$4794,$DF$3)</f>
        <v>0</v>
      </c>
      <c r="DI208" s="548">
        <f t="shared" ref="DI208" si="2047">DF208+DG208-DH208</f>
        <v>0</v>
      </c>
      <c r="DJ208" s="552">
        <v>0</v>
      </c>
      <c r="DK208" s="550">
        <f>SUMIFS(용기수불기초자료!$D$3:$D$4794,용기수불기초자료!$B$3:$B$4794,A208,용기수불기초자료!$C$3:$C$4794,$DJ$3)</f>
        <v>0</v>
      </c>
      <c r="DL208" s="551">
        <f>SUMIFS(용기수불기초자료!$G$3:$G$4794,용기수불기초자료!$B$3:$B$4794,A208,용기수불기초자료!$C$3:$C$4794,$DJ$3)</f>
        <v>0</v>
      </c>
      <c r="DM208" s="548">
        <f t="shared" ref="DM208" si="2048">DJ208+DK208-DL208</f>
        <v>0</v>
      </c>
      <c r="DN208" s="552">
        <v>0</v>
      </c>
      <c r="DO208" s="550">
        <f>SUMIFS(용기수불기초자료!$D$3:$D$4794,용기수불기초자료!$B$3:$B$4794,A208,용기수불기초자료!$C$3:$C$4794,$DN$3)</f>
        <v>0</v>
      </c>
      <c r="DP208" s="551">
        <f>SUMIFS(용기수불기초자료!$G$3:$G$4794,용기수불기초자료!$B$3:$B$4794,A208,용기수불기초자료!$C$3:$C$4794,$DN$3)</f>
        <v>0</v>
      </c>
      <c r="DQ208" s="554">
        <f t="shared" ref="DQ208" si="2049">DN208+DO208-DP208</f>
        <v>0</v>
      </c>
      <c r="DR208" s="549">
        <v>0</v>
      </c>
      <c r="DS208" s="550">
        <f>SUMIFS(용기수불기초자료!$D$3:$D$4794,용기수불기초자료!$B$3:$B$4794,A208,용기수불기초자료!$C$3:$C$4794,$DR$3)</f>
        <v>0</v>
      </c>
      <c r="DT208" s="551">
        <f>SUMIFS(용기수불기초자료!$G$3:$G$4794,용기수불기초자료!$B$3:$B$4794,A208,용기수불기초자료!$C$3:$C$4794,$DR$3)</f>
        <v>0</v>
      </c>
      <c r="DU208" s="547">
        <f t="shared" ref="DU208" si="2050">DR208+DS208-DT208</f>
        <v>0</v>
      </c>
      <c r="DV208" s="552">
        <v>13</v>
      </c>
      <c r="DW208" s="550">
        <f>SUMIFS(용기수불기초자료!$D$3:$D$4794,용기수불기초자료!$B$3:$B$4794,A208,용기수불기초자료!$C$3:$C$4794,$DV$3)</f>
        <v>11</v>
      </c>
      <c r="DX208" s="551">
        <f>SUMIFS(용기수불기초자료!$G$3:$G$4794,용기수불기초자료!$B$3:$B$4794,A208,용기수불기초자료!$C$3:$C$4794,$DV$3)</f>
        <v>9</v>
      </c>
      <c r="DY208" s="548">
        <f t="shared" ref="DY208" si="2051">DV208+DW208-DX208</f>
        <v>15</v>
      </c>
      <c r="DZ208" s="549">
        <v>0</v>
      </c>
      <c r="EA208" s="550">
        <f>SUMIFS(용기수불기초자료!$D$3:$D$4794,용기수불기초자료!$B$3:$B$4794,A208,용기수불기초자료!$C$3:$C$4794,$DZ$3)</f>
        <v>0</v>
      </c>
      <c r="EB208" s="551">
        <f>SUMIFS(용기수불기초자료!$G$3:$G$4794,용기수불기초자료!$B$3:$B$4794,A208,용기수불기초자료!$C$3:$C$4794,$DZ$3)</f>
        <v>0</v>
      </c>
      <c r="EC208" s="547">
        <f t="shared" ref="EC208" si="2052">DZ208+EA208-EB208</f>
        <v>0</v>
      </c>
      <c r="ED208" s="552">
        <v>0</v>
      </c>
      <c r="EE208" s="550">
        <f>SUMIFS(용기수불기초자료!$D$3:$D$4794,용기수불기초자료!$B$3:$B$4794,A208,용기수불기초자료!$C$3:$C$4794,$ED$3)</f>
        <v>2</v>
      </c>
      <c r="EF208" s="551">
        <f>SUMIFS(용기수불기초자료!$G$3:$G$4794,용기수불기초자료!$B$3:$B$4794,A208,용기수불기초자료!$C$3:$C$4794,$ED$3)</f>
        <v>0</v>
      </c>
      <c r="EG208" s="548">
        <f t="shared" ref="EG208" si="2053">ED208+EE208-EF208</f>
        <v>2</v>
      </c>
      <c r="EH208" s="552">
        <v>0</v>
      </c>
      <c r="EI208" s="550">
        <f>SUMIFS(용기수불기초자료!$D$3:$D$4794,용기수불기초자료!$B$3:$B$4794,A208,용기수불기초자료!$C$3:$C$4794,$EH$3)</f>
        <v>0</v>
      </c>
      <c r="EJ208" s="551">
        <f>SUMIFS(용기수불기초자료!$G$3:$G$4794,용기수불기초자료!$B$3:$B$4794,A208,용기수불기초자료!$C$3:$C$4794,$EH$3)</f>
        <v>0</v>
      </c>
      <c r="EK208" s="548">
        <f t="shared" ref="EK208" si="2054">EH208+EI208-EJ208</f>
        <v>0</v>
      </c>
      <c r="EL208" s="549">
        <v>0</v>
      </c>
      <c r="EM208" s="550">
        <f>SUMIFS(용기수불기초자료!$D$3:$D$4794,용기수불기초자료!$B$3:$B$4794,A208,용기수불기초자료!$C$3:$C$4794,$EL$3)</f>
        <v>0</v>
      </c>
      <c r="EN208" s="551">
        <f>SUMIFS(용기수불기초자료!$G$3:$G$4794,용기수불기초자료!$B$3:$B$4794,A208,용기수불기초자료!$C$3:$C$4794,$EL$3)</f>
        <v>0</v>
      </c>
      <c r="EO208" s="547">
        <f t="shared" ref="EO208" si="2055">EL208+EM208-EN208</f>
        <v>0</v>
      </c>
      <c r="EP208" s="552">
        <v>0</v>
      </c>
      <c r="EQ208" s="550">
        <f>SUMIFS(용기수불기초자료!$D$3:$D$4794,용기수불기초자료!$B$3:$B$4794,A208,용기수불기초자료!$C$3:$C$4794,$EP$3)</f>
        <v>0</v>
      </c>
      <c r="ER208" s="551">
        <f>SUMIFS(용기수불기초자료!$G$3:$G$4794,용기수불기초자료!$B$3:$B$4794,A208,용기수불기초자료!$C$3:$C$4794,$EP$3)</f>
        <v>0</v>
      </c>
      <c r="ES208" s="548">
        <f t="shared" ref="ES208" si="2056">EP208+EQ208-ER208</f>
        <v>0</v>
      </c>
      <c r="ET208" s="552">
        <v>0</v>
      </c>
      <c r="EU208" s="550">
        <f>SUMIFS(용기수불기초자료!$D$3:$D$4794,용기수불기초자료!$B$3:$B$4794,A208,용기수불기초자료!$C$3:$C$4794,$ET$3)</f>
        <v>0</v>
      </c>
      <c r="EV208" s="551">
        <f>SUMIFS(용기수불기초자료!$G$3:$G$4794,용기수불기초자료!$B$3:$B$4794,A208,용기수불기초자료!$C$3:$C$4794,$ET$3)</f>
        <v>0</v>
      </c>
      <c r="EW208" s="548">
        <f t="shared" ref="EW208" si="2057">ET208+EU208-EV208</f>
        <v>0</v>
      </c>
      <c r="EX208" s="552">
        <v>0</v>
      </c>
      <c r="EY208" s="550">
        <f>SUMIFS(용기수불기초자료!$D$3:$D$4794,용기수불기초자료!$B$3:$B$4794,A208,용기수불기초자료!$C$3:$C$4794,$EX$3)</f>
        <v>0</v>
      </c>
      <c r="EZ208" s="551">
        <f>SUMIFS(용기수불기초자료!$G$3:$G$4794,용기수불기초자료!$B$3:$B$4794,A208,용기수불기초자료!$C$3:$C$4794,$EX$3)</f>
        <v>0</v>
      </c>
      <c r="FA208" s="554">
        <f t="shared" ref="FA208" si="2058">EX208+EY208-EZ208</f>
        <v>0</v>
      </c>
      <c r="FB208" s="552">
        <v>0</v>
      </c>
      <c r="FC208" s="555">
        <f>SUMIFS(용기수불기초자료!$D$3:$D$4794,용기수불기초자료!$B$3:$B$4794,A208,용기수불기초자료!$C$3:$C$4794,$FB$3)</f>
        <v>0</v>
      </c>
      <c r="FD208" s="555">
        <f>SUMIFS(용기수불기초자료!$G$3:$G$4794,용기수불기초자료!$B$3:$B$4794,A208,용기수불기초자료!$C$3:$C$4794,$FB$3)</f>
        <v>0</v>
      </c>
      <c r="FE208" s="554">
        <f t="shared" ref="FE208" si="2059">FB208+FC208-FD208</f>
        <v>0</v>
      </c>
      <c r="FF208" s="552">
        <v>0</v>
      </c>
      <c r="FG208" s="555">
        <f>SUMIFS(용기수불기초자료!$D$3:$D$4794,용기수불기초자료!$B$3:$B$4794,A208,용기수불기초자료!$C$3:$C$4794,$FF$3)</f>
        <v>0</v>
      </c>
      <c r="FH208" s="555">
        <f>SUMIFS(용기수불기초자료!$G$3:$G$4794,용기수불기초자료!$B$3:$B$4794,A208,용기수불기초자료!$C$3:$C$4794,$FF$3)</f>
        <v>0</v>
      </c>
      <c r="FI208" s="554">
        <f t="shared" ref="FI208" si="2060">FF208+FG208-FH208</f>
        <v>0</v>
      </c>
      <c r="FJ208" s="552">
        <v>0</v>
      </c>
      <c r="FK208" s="555">
        <f>SUMIFS(용기수불기초자료!$D$3:$D$4794,용기수불기초자료!$B$3:$B$4794,$A208,용기수불기초자료!$C$3:$C$4794,$FJ$3)</f>
        <v>0</v>
      </c>
      <c r="FL208" s="555">
        <f>SUMIFS(용기수불기초자료!$G$3:$G$4794,용기수불기초자료!$B$3:$B$4794,$A208,용기수불기초자료!$C$3:$C$4794,$FJ$3)</f>
        <v>0</v>
      </c>
      <c r="FM208" s="554">
        <f t="shared" ref="FM208" si="2061">FJ208+FK208-FL208</f>
        <v>0</v>
      </c>
      <c r="FN208" s="552">
        <v>0</v>
      </c>
      <c r="FO208" s="555">
        <f>SUMIFS(용기수불기초자료!$D$3:$D$4794,용기수불기초자료!$B$3:$B$4794,$A208,용기수불기초자료!$C$3:$C$4794,$FN$3)</f>
        <v>0</v>
      </c>
      <c r="FP208" s="555">
        <f>SUMIFS(용기수불기초자료!$G$3:$G$4794,용기수불기초자료!$B$3:$B$4794,$A208,용기수불기초자료!$C$3:$C$4794,$FN$3)</f>
        <v>0</v>
      </c>
      <c r="FQ208" s="554">
        <f t="shared" ref="FQ208" si="2062">FN208+FO208-FP208</f>
        <v>0</v>
      </c>
      <c r="FR208" s="558">
        <v>9</v>
      </c>
      <c r="FS208" s="582">
        <f>SUMIF(기화기수불!$B$4:$B$628,A208,기화기수불!$D$4:$D$628)</f>
        <v>1</v>
      </c>
      <c r="FT208" s="582">
        <f>SUMIF(기화기수불!$B$4:$B$628,A208,기화기수불!$C$4:$C$628)</f>
        <v>0</v>
      </c>
      <c r="FU208" s="559">
        <f t="shared" ref="FU208" si="2063">FR208+FS208-FT208</f>
        <v>10</v>
      </c>
      <c r="FW208" s="228"/>
    </row>
    <row r="209" spans="1:179" s="663" customFormat="1" x14ac:dyDescent="0.3">
      <c r="A209" s="684" t="s">
        <v>1317</v>
      </c>
      <c r="B209" s="652">
        <f t="shared" si="1787"/>
        <v>0</v>
      </c>
      <c r="C209" s="653">
        <f t="shared" si="1788"/>
        <v>0</v>
      </c>
      <c r="D209" s="653">
        <f t="shared" si="1789"/>
        <v>0</v>
      </c>
      <c r="E209" s="654">
        <f t="shared" si="1790"/>
        <v>0</v>
      </c>
      <c r="F209" s="655">
        <v>0</v>
      </c>
      <c r="G209" s="656">
        <f>SUMIFS(용기수불기초자료!$D$3:$D$4794,용기수불기초자료!$B$3:$B$4794,A209,용기수불기초자료!$C$3:$C$4794,$F$3)</f>
        <v>0</v>
      </c>
      <c r="H209" s="657">
        <f>SUMIFS(용기수불기초자료!$G$3:$G$4794,용기수불기초자료!$B$3:$B$4794,A209,용기수불기초자료!$C$3:$C$4794,$F$3)</f>
        <v>0</v>
      </c>
      <c r="I209" s="653">
        <f>F209+G209-H209</f>
        <v>0</v>
      </c>
      <c r="J209" s="658">
        <v>0</v>
      </c>
      <c r="K209" s="656">
        <f>SUMIFS(용기수불기초자료!$D$3:$D$4794,용기수불기초자료!$B$3:$B$4794,A209,용기수불기초자료!$C$3:$C$4794,$J$3)</f>
        <v>0</v>
      </c>
      <c r="L209" s="657">
        <f>SUMIFS(용기수불기초자료!$G$3:$G$4794,용기수불기초자료!$B$3:$B$4794,A209,용기수불기초자료!$C$3:$C$4794,$J$3)</f>
        <v>0</v>
      </c>
      <c r="M209" s="654">
        <f t="shared" ref="M209" si="2064">J209+K209-L209</f>
        <v>0</v>
      </c>
      <c r="N209" s="655">
        <v>0</v>
      </c>
      <c r="O209" s="656">
        <f>SUMIFS(용기수불기초자료!$D$3:$D$4794,용기수불기초자료!$B$3:$B$4794,A209,용기수불기초자료!$C$3:$C$4794,$N$3)</f>
        <v>0</v>
      </c>
      <c r="P209" s="657">
        <f>SUMIFS(용기수불기초자료!$G$3:$G$4794,용기수불기초자료!$B$3:$B$4794,A209,용기수불기초자료!$C$3:$C$4794,$N$3)</f>
        <v>0</v>
      </c>
      <c r="Q209" s="653">
        <f t="shared" ref="Q209" si="2065">N209+O209-P209</f>
        <v>0</v>
      </c>
      <c r="R209" s="658">
        <v>0</v>
      </c>
      <c r="S209" s="657">
        <f>SUMIFS(용기수불기초자료!$D$3:$D$4794,용기수불기초자료!$B$3:$B$4794,A209,용기수불기초자료!$C$3:$C$4794,$R$3)</f>
        <v>0</v>
      </c>
      <c r="T209" s="657">
        <f>SUMIFS(용기수불기초자료!$G$3:$G$4794,용기수불기초자료!$B$3:$B$4794,A209,용기수불기초자료!$C$3:$C$4794,$R$3)</f>
        <v>0</v>
      </c>
      <c r="U209" s="654">
        <f t="shared" ref="U209" si="2066">R209+S209-T209</f>
        <v>0</v>
      </c>
      <c r="V209" s="655">
        <v>0</v>
      </c>
      <c r="W209" s="657">
        <f>SUMIFS(용기수불기초자료!$D$3:$D$4794,용기수불기초자료!$B$3:$B$4794,A209,용기수불기초자료!$C$3:$C$4794,$V$3)</f>
        <v>0</v>
      </c>
      <c r="X209" s="657">
        <f>SUMIFS(용기수불기초자료!$G$3:$G$4794,용기수불기초자료!$B$3:$B$4794,A209,용기수불기초자료!$C$3:$C$4794,$V$3)</f>
        <v>0</v>
      </c>
      <c r="Y209" s="653">
        <f t="shared" ref="Y209" si="2067">V209+W209-X209</f>
        <v>0</v>
      </c>
      <c r="Z209" s="658">
        <v>0</v>
      </c>
      <c r="AA209" s="657">
        <f>SUMIFS(용기수불기초자료!$D$3:$D$4794,용기수불기초자료!$B$3:$B$4794,A209,용기수불기초자료!$C$3:$C$4794,$Z$3)</f>
        <v>0</v>
      </c>
      <c r="AB209" s="657">
        <f>SUMIFS(용기수불기초자료!$G$3:$G$4794,용기수불기초자료!$B$3:$B$4794,A209,용기수불기초자료!$C$3:$C$4794,$Z$3)</f>
        <v>0</v>
      </c>
      <c r="AC209" s="654">
        <f t="shared" ref="AC209" si="2068">Z209+AA209-AB209</f>
        <v>0</v>
      </c>
      <c r="AD209" s="658">
        <v>0</v>
      </c>
      <c r="AE209" s="657">
        <f>SUMIFS(용기수불기초자료!$D$3:$D$4794,용기수불기초자료!$B$3:$B$4794,A209,용기수불기초자료!$C$3:$C$4794,$AD$3)</f>
        <v>0</v>
      </c>
      <c r="AF209" s="657">
        <f>SUMIFS(용기수불기초자료!$G$3:$G$4794,용기수불기초자료!$B$3:$B$4794,A209,용기수불기초자료!$C$3:$C$4794,$AD$3)</f>
        <v>0</v>
      </c>
      <c r="AG209" s="654">
        <f t="shared" ref="AG209" si="2069">AD209+AE209-AF209</f>
        <v>0</v>
      </c>
      <c r="AH209" s="655">
        <v>0</v>
      </c>
      <c r="AI209" s="657">
        <f>SUMIFS(용기수불기초자료!$D$3:$D$4794,용기수불기초자료!$B$3:$B$4794,A209,용기수불기초자료!$C$3:$C$4794,$AH$3)</f>
        <v>0</v>
      </c>
      <c r="AJ209" s="657">
        <f>SUMIFS(용기수불기초자료!$G$3:$G$4794,용기수불기초자료!$B$3:$B$4794,A209,용기수불기초자료!$C$3:$C$4794,$AH$3)</f>
        <v>0</v>
      </c>
      <c r="AK209" s="653">
        <f t="shared" si="1923"/>
        <v>0</v>
      </c>
      <c r="AL209" s="658">
        <v>0</v>
      </c>
      <c r="AM209" s="657">
        <f>SUMIFS(용기수불기초자료!$D$3:$D$4794,용기수불기초자료!$B$3:$B$4794,A209,용기수불기초자료!$C$3:$C$4794,$AL$3)</f>
        <v>0</v>
      </c>
      <c r="AN209" s="657">
        <f>SUMIFS(용기수불기초자료!$G$3:$G$4794,용기수불기초자료!$B$3:$B$4794,A209,용기수불기초자료!$C$3:$C$4794,$AL$3)</f>
        <v>0</v>
      </c>
      <c r="AO209" s="654">
        <f t="shared" ref="AO209" si="2070">AL209+AM209-AN209</f>
        <v>0</v>
      </c>
      <c r="AP209" s="658">
        <v>0</v>
      </c>
      <c r="AQ209" s="657">
        <f>SUMIFS(용기수불기초자료!$D$3:$D$4794,용기수불기초자료!$B$3:$B$4794,A209,용기수불기초자료!$C$3:$C$4794,$AP$3)</f>
        <v>0</v>
      </c>
      <c r="AR209" s="657">
        <f>SUMIFS(용기수불기초자료!$G$3:$G$4794,용기수불기초자료!$B$3:$B$4794,A209,용기수불기초자료!$C$3:$C$4794,$AP$3)</f>
        <v>0</v>
      </c>
      <c r="AS209" s="654">
        <f t="shared" ref="AS209" si="2071">AP209+AQ209-AR209</f>
        <v>0</v>
      </c>
      <c r="AT209" s="658">
        <v>0</v>
      </c>
      <c r="AU209" s="657">
        <f>SUMIFS(용기수불기초자료!$D$3:$D$4794,용기수불기초자료!$B$3:$B$4794,A209,용기수불기초자료!$C$3:$C$4794,$AT$3)</f>
        <v>0</v>
      </c>
      <c r="AV209" s="657">
        <f>SUMIFS(용기수불기초자료!$G$3:$G$4794,용기수불기초자료!$B$3:$B$4794,A209,용기수불기초자료!$C$3:$C$4794,$AT$3)</f>
        <v>0</v>
      </c>
      <c r="AW209" s="654">
        <f>AT209+AU209-AV209</f>
        <v>0</v>
      </c>
      <c r="AX209" s="655">
        <v>0</v>
      </c>
      <c r="AY209" s="656">
        <f>SUMIFS(용기수불기초자료!$D$3:$D$4794,용기수불기초자료!$B$3:$B$4794,A209,용기수불기초자료!$C$3:$C$4794,$AX$3)</f>
        <v>0</v>
      </c>
      <c r="AZ209" s="657">
        <f>SUMIFS(용기수불기초자료!$G$3:$G$4794,용기수불기초자료!$B$3:$B$4794,A209,용기수불기초자료!$C$3:$C$4794,$AX$3)</f>
        <v>0</v>
      </c>
      <c r="BA209" s="653">
        <f t="shared" si="1924"/>
        <v>0</v>
      </c>
      <c r="BB209" s="658">
        <v>0</v>
      </c>
      <c r="BC209" s="656">
        <f>SUMIFS(용기수불기초자료!$D$3:$D$4794,용기수불기초자료!$B$3:$B$4794,A209,용기수불기초자료!$C$3:$C$4794,$BB$3)</f>
        <v>0</v>
      </c>
      <c r="BD209" s="657">
        <f>SUMIFS(용기수불기초자료!$G$3:$G$4794,용기수불기초자료!$B$3:$B$4794,A209,용기수불기초자료!$C$3:$C$4794,$BB$3)</f>
        <v>0</v>
      </c>
      <c r="BE209" s="654">
        <f t="shared" ref="BE209" si="2072">BB209+BC209-BD209</f>
        <v>0</v>
      </c>
      <c r="BF209" s="655">
        <v>0</v>
      </c>
      <c r="BG209" s="656">
        <f>SUMIFS(용기수불기초자료!$D$3:$D$4794,용기수불기초자료!$B$3:$B$4794,A209,용기수불기초자료!$C$3:$C$4794,$BF$3)</f>
        <v>0</v>
      </c>
      <c r="BH209" s="657">
        <f>SUMIFS(용기수불기초자료!$G$3:$G$4794,용기수불기초자료!$B$3:$B$4794,A209,용기수불기초자료!$C$3:$C$4794,$BF$3)</f>
        <v>0</v>
      </c>
      <c r="BI209" s="653">
        <f t="shared" ref="BI209" si="2073">BF209+BG209-BH209</f>
        <v>0</v>
      </c>
      <c r="BJ209" s="658">
        <v>0</v>
      </c>
      <c r="BK209" s="656">
        <f>SUMIFS(용기수불기초자료!$D$3:$D$4794,용기수불기초자료!$B$3:$B$4794,A209,용기수불기초자료!$C$3:$C$4794,$BJ$3)</f>
        <v>0</v>
      </c>
      <c r="BL209" s="657">
        <f>SUMIFS(용기수불기초자료!$G$3:$G$4794,용기수불기초자료!$B$3:$B$4794,A209,용기수불기초자료!$C$3:$C$4794,$BJ$3)</f>
        <v>0</v>
      </c>
      <c r="BM209" s="654">
        <f t="shared" ref="BM209" si="2074">BJ209+BK209-BL209</f>
        <v>0</v>
      </c>
      <c r="BN209" s="658">
        <v>0</v>
      </c>
      <c r="BO209" s="656">
        <f>SUMIFS(용기수불기초자료!$D$3:$D$4794,용기수불기초자료!$B$3:$B$4794,A209,용기수불기초자료!$C$3:$C$4794,$BN$3)</f>
        <v>0</v>
      </c>
      <c r="BP209" s="657">
        <f>SUMIFS(용기수불기초자료!$G$3:$G$4794,용기수불기초자료!$B$3:$B$4794,A209,용기수불기초자료!$C$3:$C$4794,$BN$3)</f>
        <v>0</v>
      </c>
      <c r="BQ209" s="654">
        <f t="shared" ref="BQ209" si="2075">BN209+BO209-BP209</f>
        <v>0</v>
      </c>
      <c r="BR209" s="658">
        <v>0</v>
      </c>
      <c r="BS209" s="656">
        <f>SUMIFS(용기수불기초자료!$D$3:$D$4794,용기수불기초자료!$B$3:$B$4794,A209,용기수불기초자료!$C$3:$C$4794,$BR$3)</f>
        <v>0</v>
      </c>
      <c r="BT209" s="657">
        <f>SUMIFS(용기수불기초자료!$G$3:$G$4794,용기수불기초자료!$B$3:$B$4794,A209,용기수불기초자료!$C$3:$C$4794,$BR$3)</f>
        <v>0</v>
      </c>
      <c r="BU209" s="654">
        <f t="shared" ref="BU209" si="2076">BR209+BS209-BT209</f>
        <v>0</v>
      </c>
      <c r="BV209" s="655">
        <v>0</v>
      </c>
      <c r="BW209" s="656">
        <f>SUMIFS(용기수불기초자료!$D$3:$D$4794,용기수불기초자료!$B$3:$B$4794,A209,용기수불기초자료!$C$3:$C$4794,$BV$3)</f>
        <v>0</v>
      </c>
      <c r="BX209" s="657">
        <f>SUMIFS(용기수불기초자료!$G$3:$G$4794,용기수불기초자료!$B$3:$B$4794,A209,용기수불기초자료!$C$3:$C$4794,$BV$3)</f>
        <v>0</v>
      </c>
      <c r="BY209" s="653">
        <f t="shared" ref="BY209" si="2077">BV209+BW209-BX209</f>
        <v>0</v>
      </c>
      <c r="BZ209" s="658">
        <v>0</v>
      </c>
      <c r="CA209" s="656">
        <f>SUMIFS(용기수불기초자료!$D$3:$D$4794,용기수불기초자료!$B$3:$B$4794,A209,용기수불기초자료!$C$3:$C$4794,$BZ$3)</f>
        <v>0</v>
      </c>
      <c r="CB209" s="657">
        <f>SUMIFS(용기수불기초자료!$G$3:$G$4794,용기수불기초자료!$B$3:$B$4794,A209,용기수불기초자료!$C$3:$C$4794,$BZ$3)</f>
        <v>0</v>
      </c>
      <c r="CC209" s="654">
        <f t="shared" ref="CC209" si="2078">BZ209+CA209-CB209</f>
        <v>0</v>
      </c>
      <c r="CD209" s="658">
        <v>0</v>
      </c>
      <c r="CE209" s="656">
        <f>SUMIFS(용기수불기초자료!$D$3:$D$4794,용기수불기초자료!$B$3:$B$4794,A209,용기수불기초자료!$C$3:$C$4794,$CD$3)</f>
        <v>0</v>
      </c>
      <c r="CF209" s="657">
        <f>SUMIFS(용기수불기초자료!$G$3:$G$4794,용기수불기초자료!$B$3:$B$4794,A209,용기수불기초자료!$C$3:$C$4794,$CD$3)</f>
        <v>0</v>
      </c>
      <c r="CG209" s="654">
        <f t="shared" ref="CG209" si="2079">CD209+CE209-CF209</f>
        <v>0</v>
      </c>
      <c r="CH209" s="658">
        <v>0</v>
      </c>
      <c r="CI209" s="656">
        <f>SUMIFS(용기수불기초자료!$D$3:$D$4794,용기수불기초자료!$B$3:$B$4794,A209,용기수불기초자료!$C$3:$C$4794,$CH$3)</f>
        <v>0</v>
      </c>
      <c r="CJ209" s="657">
        <f>SUMIFS(용기수불기초자료!$G$3:$G$4794,용기수불기초자료!$B$3:$B$4794,A209,용기수불기초자료!$C$3:$C$4794,$CH$3)</f>
        <v>0</v>
      </c>
      <c r="CK209" s="654">
        <f t="shared" ref="CK209" si="2080">CH209+CI209-CJ209</f>
        <v>0</v>
      </c>
      <c r="CL209" s="655">
        <v>0</v>
      </c>
      <c r="CM209" s="656">
        <f>SUMIFS(용기수불기초자료!$D$3:$D$4794,용기수불기초자료!$B$3:$B$4794,A209,용기수불기초자료!$C$3:$C$4794,$CL$3)</f>
        <v>0</v>
      </c>
      <c r="CN209" s="657">
        <f>SUMIFS(용기수불기초자료!$G$3:$G$4794,용기수불기초자료!$B$3:$B$4794,A209,용기수불기초자료!$C$3:$C$4794,$CL$3)</f>
        <v>0</v>
      </c>
      <c r="CO209" s="653">
        <f t="shared" ref="CO209" si="2081">CL209+CM209-CN209</f>
        <v>0</v>
      </c>
      <c r="CP209" s="658">
        <v>0</v>
      </c>
      <c r="CQ209" s="656">
        <f>SUMIFS(용기수불기초자료!$D$3:$D$4794,용기수불기초자료!$B$3:$B$4794,A209,용기수불기초자료!$C$3:$C$4794,$CP$3)</f>
        <v>0</v>
      </c>
      <c r="CR209" s="657">
        <f>SUMIFS(용기수불기초자료!$G$3:$G$4794,용기수불기초자료!$B$3:$B$4794,A209,용기수불기초자료!$C$3:$C$4794,$CP$3)</f>
        <v>0</v>
      </c>
      <c r="CS209" s="654">
        <f t="shared" ref="CS209" si="2082">CP209+CQ209-CR209</f>
        <v>0</v>
      </c>
      <c r="CT209" s="655">
        <v>0</v>
      </c>
      <c r="CU209" s="656">
        <f>SUMIFS(용기수불기초자료!$D$3:$D$4794,용기수불기초자료!$B$3:$B$4794,A209,용기수불기초자료!$C$3:$C$4794,$CT$3)</f>
        <v>0</v>
      </c>
      <c r="CV209" s="657">
        <f>SUMIFS(용기수불기초자료!$G$3:$G$4794,용기수불기초자료!$B$3:$B$4794,A209,용기수불기초자료!$C$3:$C$4794,$CT$3)</f>
        <v>0</v>
      </c>
      <c r="CW209" s="653">
        <f t="shared" ref="CW209" si="2083">CT209+CU209-CV209</f>
        <v>0</v>
      </c>
      <c r="CX209" s="658">
        <v>0</v>
      </c>
      <c r="CY209" s="656">
        <f>SUMIFS(용기수불기초자료!$D$3:$D$4794,용기수불기초자료!$B$3:$B$4794,A209,용기수불기초자료!$C$3:$C$4794,$CX$3)</f>
        <v>0</v>
      </c>
      <c r="CZ209" s="657">
        <f>SUMIFS(용기수불기초자료!$G$3:$G$4794,용기수불기초자료!$B$3:$B$4794,A209,용기수불기초자료!$C$3:$C$4794,$CX$3)</f>
        <v>0</v>
      </c>
      <c r="DA209" s="654">
        <f t="shared" ref="DA209" si="2084">CX209+CY209-CZ209</f>
        <v>0</v>
      </c>
      <c r="DB209" s="655">
        <v>0</v>
      </c>
      <c r="DC209" s="656">
        <f>SUMIFS(용기수불기초자료!$D$3:$D$4794,용기수불기초자료!$B$3:$B$4794,A209,용기수불기초자료!$C$3:$C$4794,$DB$3)</f>
        <v>0</v>
      </c>
      <c r="DD209" s="657">
        <f>SUMIFS(용기수불기초자료!$G$3:$G$4794,용기수불기초자료!$B$3:$B$4794,A209,용기수불기초자료!$C$3:$C$4794,$DB$3)</f>
        <v>0</v>
      </c>
      <c r="DE209" s="653">
        <f t="shared" ref="DE209" si="2085">DB209+DC209-DD209</f>
        <v>0</v>
      </c>
      <c r="DF209" s="658">
        <v>0</v>
      </c>
      <c r="DG209" s="656">
        <f>SUMIFS(용기수불기초자료!$D$3:$D$4794,용기수불기초자료!$B$3:$B$4794,A209,용기수불기초자료!$C$3:$C$4794,$DF$3)</f>
        <v>0</v>
      </c>
      <c r="DH209" s="657">
        <f>SUMIFS(용기수불기초자료!$G$3:$G$4794,용기수불기초자료!$B$3:$B$4794,A209,용기수불기초자료!$C$3:$C$4794,$DF$3)</f>
        <v>0</v>
      </c>
      <c r="DI209" s="654">
        <f t="shared" ref="DI209" si="2086">DF209+DG209-DH209</f>
        <v>0</v>
      </c>
      <c r="DJ209" s="658">
        <v>0</v>
      </c>
      <c r="DK209" s="656">
        <f>SUMIFS(용기수불기초자료!$D$3:$D$4794,용기수불기초자료!$B$3:$B$4794,A209,용기수불기초자료!$C$3:$C$4794,$DJ$3)</f>
        <v>0</v>
      </c>
      <c r="DL209" s="657">
        <f>SUMIFS(용기수불기초자료!$G$3:$G$4794,용기수불기초자료!$B$3:$B$4794,A209,용기수불기초자료!$C$3:$C$4794,$DJ$3)</f>
        <v>0</v>
      </c>
      <c r="DM209" s="654">
        <f t="shared" ref="DM209" si="2087">DJ209+DK209-DL209</f>
        <v>0</v>
      </c>
      <c r="DN209" s="658">
        <v>0</v>
      </c>
      <c r="DO209" s="656">
        <f>SUMIFS(용기수불기초자료!$D$3:$D$4794,용기수불기초자료!$B$3:$B$4794,A209,용기수불기초자료!$C$3:$C$4794,$DN$3)</f>
        <v>0</v>
      </c>
      <c r="DP209" s="657">
        <f>SUMIFS(용기수불기초자료!$G$3:$G$4794,용기수불기초자료!$B$3:$B$4794,A209,용기수불기초자료!$C$3:$C$4794,$DN$3)</f>
        <v>0</v>
      </c>
      <c r="DQ209" s="659">
        <f t="shared" ref="DQ209" si="2088">DN209+DO209-DP209</f>
        <v>0</v>
      </c>
      <c r="DR209" s="655">
        <v>0</v>
      </c>
      <c r="DS209" s="656">
        <f>SUMIFS(용기수불기초자료!$D$3:$D$4794,용기수불기초자료!$B$3:$B$4794,A209,용기수불기초자료!$C$3:$C$4794,$DR$3)</f>
        <v>0</v>
      </c>
      <c r="DT209" s="657">
        <f>SUMIFS(용기수불기초자료!$G$3:$G$4794,용기수불기초자료!$B$3:$B$4794,A209,용기수불기초자료!$C$3:$C$4794,$DR$3)</f>
        <v>0</v>
      </c>
      <c r="DU209" s="653">
        <f t="shared" ref="DU209" si="2089">DR209+DS209-DT209</f>
        <v>0</v>
      </c>
      <c r="DV209" s="658">
        <v>0</v>
      </c>
      <c r="DW209" s="656">
        <f>SUMIFS(용기수불기초자료!$D$3:$D$4794,용기수불기초자료!$B$3:$B$4794,A209,용기수불기초자료!$C$3:$C$4794,$DV$3)</f>
        <v>0</v>
      </c>
      <c r="DX209" s="657">
        <f>SUMIFS(용기수불기초자료!$G$3:$G$4794,용기수불기초자료!$B$3:$B$4794,A209,용기수불기초자료!$C$3:$C$4794,$DV$3)</f>
        <v>0</v>
      </c>
      <c r="DY209" s="654">
        <f t="shared" si="1942"/>
        <v>0</v>
      </c>
      <c r="DZ209" s="655">
        <v>0</v>
      </c>
      <c r="EA209" s="656">
        <f>SUMIFS(용기수불기초자료!$D$3:$D$4794,용기수불기초자료!$B$3:$B$4794,A209,용기수불기초자료!$C$3:$C$4794,$DZ$3)</f>
        <v>0</v>
      </c>
      <c r="EB209" s="657">
        <f>SUMIFS(용기수불기초자료!$G$3:$G$4794,용기수불기초자료!$B$3:$B$4794,A209,용기수불기초자료!$C$3:$C$4794,$DZ$3)</f>
        <v>0</v>
      </c>
      <c r="EC209" s="653">
        <f t="shared" ref="EC209" si="2090">DZ209+EA209-EB209</f>
        <v>0</v>
      </c>
      <c r="ED209" s="658">
        <v>0</v>
      </c>
      <c r="EE209" s="656">
        <f>SUMIFS(용기수불기초자료!$D$3:$D$4794,용기수불기초자료!$B$3:$B$4794,A209,용기수불기초자료!$C$3:$C$4794,$ED$3)</f>
        <v>0</v>
      </c>
      <c r="EF209" s="657">
        <f>SUMIFS(용기수불기초자료!$G$3:$G$4794,용기수불기초자료!$B$3:$B$4794,A209,용기수불기초자료!$C$3:$C$4794,$ED$3)</f>
        <v>0</v>
      </c>
      <c r="EG209" s="654">
        <f t="shared" ref="EG209" si="2091">ED209+EE209-EF209</f>
        <v>0</v>
      </c>
      <c r="EH209" s="658">
        <v>0</v>
      </c>
      <c r="EI209" s="656">
        <f>SUMIFS(용기수불기초자료!$D$3:$D$4794,용기수불기초자료!$B$3:$B$4794,A209,용기수불기초자료!$C$3:$C$4794,$EH$3)</f>
        <v>0</v>
      </c>
      <c r="EJ209" s="657">
        <f>SUMIFS(용기수불기초자료!$G$3:$G$4794,용기수불기초자료!$B$3:$B$4794,A209,용기수불기초자료!$C$3:$C$4794,$EH$3)</f>
        <v>0</v>
      </c>
      <c r="EK209" s="654">
        <f t="shared" ref="EK209" si="2092">EH209+EI209-EJ209</f>
        <v>0</v>
      </c>
      <c r="EL209" s="655">
        <v>0</v>
      </c>
      <c r="EM209" s="656">
        <f>SUMIFS(용기수불기초자료!$D$3:$D$4794,용기수불기초자료!$B$3:$B$4794,A209,용기수불기초자료!$C$3:$C$4794,$EL$3)</f>
        <v>0</v>
      </c>
      <c r="EN209" s="657">
        <f>SUMIFS(용기수불기초자료!$G$3:$G$4794,용기수불기초자료!$B$3:$B$4794,A209,용기수불기초자료!$C$3:$C$4794,$EL$3)</f>
        <v>0</v>
      </c>
      <c r="EO209" s="653">
        <f t="shared" ref="EO209" si="2093">EL209+EM209-EN209</f>
        <v>0</v>
      </c>
      <c r="EP209" s="658">
        <v>0</v>
      </c>
      <c r="EQ209" s="656">
        <f>SUMIFS(용기수불기초자료!$D$3:$D$4794,용기수불기초자료!$B$3:$B$4794,A209,용기수불기초자료!$C$3:$C$4794,$EP$3)</f>
        <v>0</v>
      </c>
      <c r="ER209" s="657">
        <f>SUMIFS(용기수불기초자료!$G$3:$G$4794,용기수불기초자료!$B$3:$B$4794,A209,용기수불기초자료!$C$3:$C$4794,$EP$3)</f>
        <v>0</v>
      </c>
      <c r="ES209" s="654">
        <f t="shared" ref="ES209" si="2094">EP209+EQ209-ER209</f>
        <v>0</v>
      </c>
      <c r="ET209" s="658">
        <v>0</v>
      </c>
      <c r="EU209" s="656">
        <f>SUMIFS(용기수불기초자료!$D$3:$D$4794,용기수불기초자료!$B$3:$B$4794,A209,용기수불기초자료!$C$3:$C$4794,$ET$3)</f>
        <v>0</v>
      </c>
      <c r="EV209" s="657">
        <f>SUMIFS(용기수불기초자료!$G$3:$G$4794,용기수불기초자료!$B$3:$B$4794,A209,용기수불기초자료!$C$3:$C$4794,$ET$3)</f>
        <v>0</v>
      </c>
      <c r="EW209" s="654">
        <f t="shared" ref="EW209" si="2095">ET209+EU209-EV209</f>
        <v>0</v>
      </c>
      <c r="EX209" s="658">
        <v>0</v>
      </c>
      <c r="EY209" s="656">
        <f>SUMIFS(용기수불기초자료!$D$3:$D$4794,용기수불기초자료!$B$3:$B$4794,A209,용기수불기초자료!$C$3:$C$4794,$EX$3)</f>
        <v>0</v>
      </c>
      <c r="EZ209" s="657">
        <f>SUMIFS(용기수불기초자료!$G$3:$G$4794,용기수불기초자료!$B$3:$B$4794,A209,용기수불기초자료!$C$3:$C$4794,$EX$3)</f>
        <v>0</v>
      </c>
      <c r="FA209" s="659">
        <f t="shared" si="1949"/>
        <v>0</v>
      </c>
      <c r="FB209" s="658">
        <v>0</v>
      </c>
      <c r="FC209" s="656">
        <f>SUMIFS(용기수불기초자료!$D$3:$D$4794,용기수불기초자료!$B$3:$B$4794,A209,용기수불기초자료!$C$3:$C$4794,$FB$3)</f>
        <v>0</v>
      </c>
      <c r="FD209" s="657">
        <f>SUMIFS(용기수불기초자료!$G$3:$G$4794,용기수불기초자료!$B$3:$B$4794,A209,용기수불기초자료!$C$3:$C$4794,$FB$3)</f>
        <v>0</v>
      </c>
      <c r="FE209" s="659">
        <f t="shared" ref="FE209" si="2096">FB209+FC209-FD209</f>
        <v>0</v>
      </c>
      <c r="FF209" s="658">
        <v>0</v>
      </c>
      <c r="FG209" s="660">
        <f>SUMIFS(용기수불기초자료!$D$3:$D$4794,용기수불기초자료!$B$3:$B$4794,A209,용기수불기초자료!$C$3:$C$4794,$FF$3)</f>
        <v>0</v>
      </c>
      <c r="FH209" s="660">
        <f>SUMIFS(용기수불기초자료!$G$3:$G$4794,용기수불기초자료!$B$3:$B$4794,A209,용기수불기초자료!$C$3:$C$4794,$FF$3)</f>
        <v>0</v>
      </c>
      <c r="FI209" s="659">
        <f t="shared" ref="FI209" si="2097">FF209+FG209-FH209</f>
        <v>0</v>
      </c>
      <c r="FJ209" s="658">
        <v>0</v>
      </c>
      <c r="FK209" s="660">
        <f>SUMIFS(용기수불기초자료!$D$3:$D$4794,용기수불기초자료!$B$3:$B$4794,$A209,용기수불기초자료!$C$3:$C$4794,$FJ$3)</f>
        <v>0</v>
      </c>
      <c r="FL209" s="660">
        <f>SUMIFS(용기수불기초자료!$G$3:$G$4794,용기수불기초자료!$B$3:$B$4794,$A209,용기수불기초자료!$C$3:$C$4794,$FJ$3)</f>
        <v>0</v>
      </c>
      <c r="FM209" s="659">
        <f t="shared" ref="FM209" si="2098">FJ209+FK209-FL209</f>
        <v>0</v>
      </c>
      <c r="FN209" s="658">
        <v>0</v>
      </c>
      <c r="FO209" s="660">
        <f>SUMIFS(용기수불기초자료!$D$3:$D$4794,용기수불기초자료!$B$3:$B$4794,$A209,용기수불기초자료!$C$3:$C$4794,$FN$3)</f>
        <v>0</v>
      </c>
      <c r="FP209" s="660">
        <f>SUMIFS(용기수불기초자료!$G$3:$G$4794,용기수불기초자료!$B$3:$B$4794,$A209,용기수불기초자료!$C$3:$C$4794,$FN$3)</f>
        <v>0</v>
      </c>
      <c r="FQ209" s="659">
        <f t="shared" ref="FQ209" si="2099">FN209+FO209-FP209</f>
        <v>0</v>
      </c>
      <c r="FR209" s="661">
        <v>0</v>
      </c>
      <c r="FS209" s="662">
        <f>SUMIF(기화기수불!$B$4:$B$628,A209,기화기수불!$D$4:$D$628)</f>
        <v>0</v>
      </c>
      <c r="FT209" s="662">
        <f>SUMIF(기화기수불!$B$4:$B$628,A209,기화기수불!$C$4:$C$628)</f>
        <v>0</v>
      </c>
      <c r="FU209" s="669">
        <f t="shared" si="1918"/>
        <v>0</v>
      </c>
    </row>
    <row r="210" spans="1:179" s="663" customFormat="1" x14ac:dyDescent="0.3">
      <c r="A210" s="683" t="s">
        <v>1241</v>
      </c>
      <c r="B210" s="652">
        <f t="shared" si="1787"/>
        <v>0</v>
      </c>
      <c r="C210" s="653">
        <f t="shared" si="1788"/>
        <v>0</v>
      </c>
      <c r="D210" s="653">
        <f t="shared" si="1789"/>
        <v>0</v>
      </c>
      <c r="E210" s="654">
        <f t="shared" si="1790"/>
        <v>0</v>
      </c>
      <c r="F210" s="655">
        <v>0</v>
      </c>
      <c r="G210" s="656">
        <f>SUMIFS(용기수불기초자료!$D$3:$D$4794,용기수불기초자료!$B$3:$B$4794,A210,용기수불기초자료!$C$3:$C$4794,$F$3)</f>
        <v>0</v>
      </c>
      <c r="H210" s="657">
        <f>SUMIFS(용기수불기초자료!$G$3:$G$4794,용기수불기초자료!$B$3:$B$4794,A210,용기수불기초자료!$C$3:$C$4794,$F$3)</f>
        <v>0</v>
      </c>
      <c r="I210" s="653">
        <f>F210+G210-H210</f>
        <v>0</v>
      </c>
      <c r="J210" s="658">
        <v>0</v>
      </c>
      <c r="K210" s="656">
        <f>SUMIFS(용기수불기초자료!$D$3:$D$4794,용기수불기초자료!$B$3:$B$4794,A210,용기수불기초자료!$C$3:$C$4794,$J$3)</f>
        <v>0</v>
      </c>
      <c r="L210" s="657">
        <f>SUMIFS(용기수불기초자료!$G$3:$G$4794,용기수불기초자료!$B$3:$B$4794,A210,용기수불기초자료!$C$3:$C$4794,$J$3)</f>
        <v>0</v>
      </c>
      <c r="M210" s="654">
        <f>J210+K210-L210</f>
        <v>0</v>
      </c>
      <c r="N210" s="655">
        <v>0</v>
      </c>
      <c r="O210" s="656">
        <f>SUMIFS(용기수불기초자료!$D$3:$D$4794,용기수불기초자료!$B$3:$B$4794,A210,용기수불기초자료!$C$3:$C$4794,$N$3)</f>
        <v>0</v>
      </c>
      <c r="P210" s="657">
        <f>SUMIFS(용기수불기초자료!$G$3:$G$4794,용기수불기초자료!$B$3:$B$4794,A210,용기수불기초자료!$C$3:$C$4794,$N$3)</f>
        <v>0</v>
      </c>
      <c r="Q210" s="653">
        <f>N210+O210-P210</f>
        <v>0</v>
      </c>
      <c r="R210" s="658">
        <v>0</v>
      </c>
      <c r="S210" s="657">
        <f>SUMIFS(용기수불기초자료!$D$3:$D$4794,용기수불기초자료!$B$3:$B$4794,A210,용기수불기초자료!$C$3:$C$4794,$R$3)</f>
        <v>0</v>
      </c>
      <c r="T210" s="657">
        <f>SUMIFS(용기수불기초자료!$G$3:$G$4794,용기수불기초자료!$B$3:$B$4794,A210,용기수불기초자료!$C$3:$C$4794,$R$3)</f>
        <v>0</v>
      </c>
      <c r="U210" s="654">
        <f>R210+S210-T210</f>
        <v>0</v>
      </c>
      <c r="V210" s="655">
        <v>0</v>
      </c>
      <c r="W210" s="657">
        <f>SUMIFS(용기수불기초자료!$D$3:$D$4794,용기수불기초자료!$B$3:$B$4794,A210,용기수불기초자료!$C$3:$C$4794,$V$3)</f>
        <v>0</v>
      </c>
      <c r="X210" s="657">
        <f>SUMIFS(용기수불기초자료!$G$3:$G$4794,용기수불기초자료!$B$3:$B$4794,A210,용기수불기초자료!$C$3:$C$4794,$V$3)</f>
        <v>0</v>
      </c>
      <c r="Y210" s="653">
        <f>V210+W210-X210</f>
        <v>0</v>
      </c>
      <c r="Z210" s="658">
        <v>0</v>
      </c>
      <c r="AA210" s="657">
        <f>SUMIFS(용기수불기초자료!$D$3:$D$4794,용기수불기초자료!$B$3:$B$4794,A210,용기수불기초자료!$C$3:$C$4794,$Z$3)</f>
        <v>0</v>
      </c>
      <c r="AB210" s="657">
        <f>SUMIFS(용기수불기초자료!$G$3:$G$4794,용기수불기초자료!$B$3:$B$4794,A210,용기수불기초자료!$C$3:$C$4794,$Z$3)</f>
        <v>0</v>
      </c>
      <c r="AC210" s="654">
        <f>Z210+AA210-AB210</f>
        <v>0</v>
      </c>
      <c r="AD210" s="658">
        <v>0</v>
      </c>
      <c r="AE210" s="657">
        <f>SUMIFS(용기수불기초자료!$D$3:$D$4794,용기수불기초자료!$B$3:$B$4794,A210,용기수불기초자료!$C$3:$C$4794,$AD$3)</f>
        <v>0</v>
      </c>
      <c r="AF210" s="657">
        <f>SUMIFS(용기수불기초자료!$G$3:$G$4794,용기수불기초자료!$B$3:$B$4794,A210,용기수불기초자료!$C$3:$C$4794,$AD$3)</f>
        <v>0</v>
      </c>
      <c r="AG210" s="654">
        <f>AD210+AE210-AF210</f>
        <v>0</v>
      </c>
      <c r="AH210" s="655">
        <v>0</v>
      </c>
      <c r="AI210" s="657">
        <f>SUMIFS(용기수불기초자료!$D$3:$D$4794,용기수불기초자료!$B$3:$B$4794,A210,용기수불기초자료!$C$3:$C$4794,$AH$3)</f>
        <v>0</v>
      </c>
      <c r="AJ210" s="657">
        <f>SUMIFS(용기수불기초자료!$G$3:$G$4794,용기수불기초자료!$B$3:$B$4794,A210,용기수불기초자료!$C$3:$C$4794,$AH$3)</f>
        <v>0</v>
      </c>
      <c r="AK210" s="653">
        <f>AH210+AI210-AJ210</f>
        <v>0</v>
      </c>
      <c r="AL210" s="658">
        <v>0</v>
      </c>
      <c r="AM210" s="657">
        <f>SUMIFS(용기수불기초자료!$D$3:$D$4794,용기수불기초자료!$B$3:$B$4794,A210,용기수불기초자료!$C$3:$C$4794,$AL$3)</f>
        <v>0</v>
      </c>
      <c r="AN210" s="657">
        <f>SUMIFS(용기수불기초자료!$G$3:$G$4794,용기수불기초자료!$B$3:$B$4794,A210,용기수불기초자료!$C$3:$C$4794,$AL$3)</f>
        <v>0</v>
      </c>
      <c r="AO210" s="654">
        <f>AL210+AM210-AN210</f>
        <v>0</v>
      </c>
      <c r="AP210" s="658">
        <v>0</v>
      </c>
      <c r="AQ210" s="657">
        <f>SUMIFS(용기수불기초자료!$D$3:$D$4794,용기수불기초자료!$B$3:$B$4794,A210,용기수불기초자료!$C$3:$C$4794,$AP$3)</f>
        <v>0</v>
      </c>
      <c r="AR210" s="657">
        <f>SUMIFS(용기수불기초자료!$G$3:$G$4794,용기수불기초자료!$B$3:$B$4794,A210,용기수불기초자료!$C$3:$C$4794,$AP$3)</f>
        <v>0</v>
      </c>
      <c r="AS210" s="654">
        <f>AP210+AQ210-AR210</f>
        <v>0</v>
      </c>
      <c r="AT210" s="658">
        <v>0</v>
      </c>
      <c r="AU210" s="657">
        <f>SUMIFS(용기수불기초자료!$D$3:$D$4794,용기수불기초자료!$B$3:$B$4794,A210,용기수불기초자료!$C$3:$C$4794,$AT$3)</f>
        <v>0</v>
      </c>
      <c r="AV210" s="657">
        <f>SUMIFS(용기수불기초자료!$G$3:$G$4794,용기수불기초자료!$B$3:$B$4794,A210,용기수불기초자료!$C$3:$C$4794,$AT$3)</f>
        <v>0</v>
      </c>
      <c r="AW210" s="654">
        <f>AT210+AU210-AV210</f>
        <v>0</v>
      </c>
      <c r="AX210" s="655">
        <v>0</v>
      </c>
      <c r="AY210" s="656">
        <f>SUMIFS(용기수불기초자료!$D$3:$D$4794,용기수불기초자료!$B$3:$B$4794,A210,용기수불기초자료!$C$3:$C$4794,$AX$3)</f>
        <v>0</v>
      </c>
      <c r="AZ210" s="657">
        <f>SUMIFS(용기수불기초자료!$G$3:$G$4794,용기수불기초자료!$B$3:$B$4794,A210,용기수불기초자료!$C$3:$C$4794,$AX$3)</f>
        <v>0</v>
      </c>
      <c r="BA210" s="653">
        <f>AX210+AY210-AZ210</f>
        <v>0</v>
      </c>
      <c r="BB210" s="658">
        <v>0</v>
      </c>
      <c r="BC210" s="656">
        <f>SUMIFS(용기수불기초자료!$D$3:$D$4794,용기수불기초자료!$B$3:$B$4794,A210,용기수불기초자료!$C$3:$C$4794,$BB$3)</f>
        <v>0</v>
      </c>
      <c r="BD210" s="657">
        <f>SUMIFS(용기수불기초자료!$G$3:$G$4794,용기수불기초자료!$B$3:$B$4794,A210,용기수불기초자료!$C$3:$C$4794,$BB$3)</f>
        <v>0</v>
      </c>
      <c r="BE210" s="654">
        <f>BB210+BC210-BD210</f>
        <v>0</v>
      </c>
      <c r="BF210" s="655">
        <v>0</v>
      </c>
      <c r="BG210" s="656">
        <f>SUMIFS(용기수불기초자료!$D$3:$D$4794,용기수불기초자료!$B$3:$B$4794,A210,용기수불기초자료!$C$3:$C$4794,$BF$3)</f>
        <v>0</v>
      </c>
      <c r="BH210" s="657">
        <f>SUMIFS(용기수불기초자료!$G$3:$G$4794,용기수불기초자료!$B$3:$B$4794,A210,용기수불기초자료!$C$3:$C$4794,$BF$3)</f>
        <v>0</v>
      </c>
      <c r="BI210" s="653">
        <f>BF210+BG210-BH210</f>
        <v>0</v>
      </c>
      <c r="BJ210" s="658">
        <v>0</v>
      </c>
      <c r="BK210" s="656">
        <f>SUMIFS(용기수불기초자료!$D$3:$D$4794,용기수불기초자료!$B$3:$B$4794,A210,용기수불기초자료!$C$3:$C$4794,$BJ$3)</f>
        <v>0</v>
      </c>
      <c r="BL210" s="657">
        <f>SUMIFS(용기수불기초자료!$G$3:$G$4794,용기수불기초자료!$B$3:$B$4794,A210,용기수불기초자료!$C$3:$C$4794,$BJ$3)</f>
        <v>0</v>
      </c>
      <c r="BM210" s="654">
        <f>BJ210+BK210-BL210</f>
        <v>0</v>
      </c>
      <c r="BN210" s="658">
        <v>0</v>
      </c>
      <c r="BO210" s="656">
        <f>SUMIFS(용기수불기초자료!$D$3:$D$4794,용기수불기초자료!$B$3:$B$4794,A210,용기수불기초자료!$C$3:$C$4794,$BN$3)</f>
        <v>0</v>
      </c>
      <c r="BP210" s="657">
        <f>SUMIFS(용기수불기초자료!$G$3:$G$4794,용기수불기초자료!$B$3:$B$4794,A210,용기수불기초자료!$C$3:$C$4794,$BN$3)</f>
        <v>0</v>
      </c>
      <c r="BQ210" s="654">
        <f>BN210+BO210-BP210</f>
        <v>0</v>
      </c>
      <c r="BR210" s="658">
        <v>0</v>
      </c>
      <c r="BS210" s="656">
        <f>SUMIFS(용기수불기초자료!$D$3:$D$4794,용기수불기초자료!$B$3:$B$4794,A210,용기수불기초자료!$C$3:$C$4794,$BR$3)</f>
        <v>0</v>
      </c>
      <c r="BT210" s="657">
        <f>SUMIFS(용기수불기초자료!$G$3:$G$4794,용기수불기초자료!$B$3:$B$4794,A210,용기수불기초자료!$C$3:$C$4794,$BR$3)</f>
        <v>0</v>
      </c>
      <c r="BU210" s="654">
        <f>BR210+BS210-BT210</f>
        <v>0</v>
      </c>
      <c r="BV210" s="655">
        <v>0</v>
      </c>
      <c r="BW210" s="656">
        <f>SUMIFS(용기수불기초자료!$D$3:$D$4794,용기수불기초자료!$B$3:$B$4794,A210,용기수불기초자료!$C$3:$C$4794,$BV$3)</f>
        <v>0</v>
      </c>
      <c r="BX210" s="657">
        <f>SUMIFS(용기수불기초자료!$G$3:$G$4794,용기수불기초자료!$B$3:$B$4794,A210,용기수불기초자료!$C$3:$C$4794,$BV$3)</f>
        <v>0</v>
      </c>
      <c r="BY210" s="653">
        <f>BV210+BW210-BX210</f>
        <v>0</v>
      </c>
      <c r="BZ210" s="658">
        <v>0</v>
      </c>
      <c r="CA210" s="656">
        <f>SUMIFS(용기수불기초자료!$D$3:$D$4794,용기수불기초자료!$B$3:$B$4794,A210,용기수불기초자료!$C$3:$C$4794,$BZ$3)</f>
        <v>0</v>
      </c>
      <c r="CB210" s="657">
        <f>SUMIFS(용기수불기초자료!$G$3:$G$4794,용기수불기초자료!$B$3:$B$4794,A210,용기수불기초자료!$C$3:$C$4794,$BZ$3)</f>
        <v>0</v>
      </c>
      <c r="CC210" s="654">
        <f>BZ210+CA210-CB210</f>
        <v>0</v>
      </c>
      <c r="CD210" s="658">
        <v>0</v>
      </c>
      <c r="CE210" s="656">
        <f>SUMIFS(용기수불기초자료!$D$3:$D$4794,용기수불기초자료!$B$3:$B$4794,A210,용기수불기초자료!$C$3:$C$4794,$CD$3)</f>
        <v>0</v>
      </c>
      <c r="CF210" s="657">
        <f>SUMIFS(용기수불기초자료!$G$3:$G$4794,용기수불기초자료!$B$3:$B$4794,A210,용기수불기초자료!$C$3:$C$4794,$CD$3)</f>
        <v>0</v>
      </c>
      <c r="CG210" s="654">
        <f>CD210+CE210-CF210</f>
        <v>0</v>
      </c>
      <c r="CH210" s="658">
        <v>0</v>
      </c>
      <c r="CI210" s="656">
        <f>SUMIFS(용기수불기초자료!$D$3:$D$4794,용기수불기초자료!$B$3:$B$4794,A210,용기수불기초자료!$C$3:$C$4794,$CH$3)</f>
        <v>0</v>
      </c>
      <c r="CJ210" s="657">
        <f>SUMIFS(용기수불기초자료!$G$3:$G$4794,용기수불기초자료!$B$3:$B$4794,A210,용기수불기초자료!$C$3:$C$4794,$CH$3)</f>
        <v>0</v>
      </c>
      <c r="CK210" s="654">
        <f>CH210+CI210-CJ210</f>
        <v>0</v>
      </c>
      <c r="CL210" s="655">
        <v>0</v>
      </c>
      <c r="CM210" s="656">
        <f>SUMIFS(용기수불기초자료!$D$3:$D$4794,용기수불기초자료!$B$3:$B$4794,A210,용기수불기초자료!$C$3:$C$4794,$CL$3)</f>
        <v>0</v>
      </c>
      <c r="CN210" s="657">
        <f>SUMIFS(용기수불기초자료!$G$3:$G$4794,용기수불기초자료!$B$3:$B$4794,A210,용기수불기초자료!$C$3:$C$4794,$CL$3)</f>
        <v>0</v>
      </c>
      <c r="CO210" s="653">
        <f>CL210+CM210-CN210</f>
        <v>0</v>
      </c>
      <c r="CP210" s="658">
        <v>0</v>
      </c>
      <c r="CQ210" s="656">
        <f>SUMIFS(용기수불기초자료!$D$3:$D$4794,용기수불기초자료!$B$3:$B$4794,A210,용기수불기초자료!$C$3:$C$4794,$CP$3)</f>
        <v>0</v>
      </c>
      <c r="CR210" s="657">
        <f>SUMIFS(용기수불기초자료!$G$3:$G$4794,용기수불기초자료!$B$3:$B$4794,A210,용기수불기초자료!$C$3:$C$4794,$CP$3)</f>
        <v>0</v>
      </c>
      <c r="CS210" s="654">
        <f>CP210+CQ210-CR210</f>
        <v>0</v>
      </c>
      <c r="CT210" s="655">
        <v>0</v>
      </c>
      <c r="CU210" s="656">
        <f>SUMIFS(용기수불기초자료!$D$3:$D$4794,용기수불기초자료!$B$3:$B$4794,A210,용기수불기초자료!$C$3:$C$4794,$CT$3)</f>
        <v>0</v>
      </c>
      <c r="CV210" s="657">
        <f>SUMIFS(용기수불기초자료!$G$3:$G$4794,용기수불기초자료!$B$3:$B$4794,A210,용기수불기초자료!$C$3:$C$4794,$CT$3)</f>
        <v>0</v>
      </c>
      <c r="CW210" s="653">
        <f>CT210+CU210-CV210</f>
        <v>0</v>
      </c>
      <c r="CX210" s="658">
        <v>0</v>
      </c>
      <c r="CY210" s="656">
        <f>SUMIFS(용기수불기초자료!$D$3:$D$4794,용기수불기초자료!$B$3:$B$4794,A210,용기수불기초자료!$C$3:$C$4794,$CX$3)</f>
        <v>0</v>
      </c>
      <c r="CZ210" s="657">
        <f>SUMIFS(용기수불기초자료!$G$3:$G$4794,용기수불기초자료!$B$3:$B$4794,A210,용기수불기초자료!$C$3:$C$4794,$CX$3)</f>
        <v>0</v>
      </c>
      <c r="DA210" s="654">
        <f>CX210+CY210-CZ210</f>
        <v>0</v>
      </c>
      <c r="DB210" s="655">
        <v>0</v>
      </c>
      <c r="DC210" s="656">
        <f>SUMIFS(용기수불기초자료!$D$3:$D$4794,용기수불기초자료!$B$3:$B$4794,A210,용기수불기초자료!$C$3:$C$4794,$DB$3)</f>
        <v>0</v>
      </c>
      <c r="DD210" s="657">
        <f>SUMIFS(용기수불기초자료!$G$3:$G$4794,용기수불기초자료!$B$3:$B$4794,A210,용기수불기초자료!$C$3:$C$4794,$DB$3)</f>
        <v>0</v>
      </c>
      <c r="DE210" s="653">
        <f>DB210+DC210-DD210</f>
        <v>0</v>
      </c>
      <c r="DF210" s="658">
        <v>0</v>
      </c>
      <c r="DG210" s="656">
        <f>SUMIFS(용기수불기초자료!$D$3:$D$4794,용기수불기초자료!$B$3:$B$4794,A210,용기수불기초자료!$C$3:$C$4794,$DF$3)</f>
        <v>0</v>
      </c>
      <c r="DH210" s="657">
        <f>SUMIFS(용기수불기초자료!$G$3:$G$4794,용기수불기초자료!$B$3:$B$4794,A210,용기수불기초자료!$C$3:$C$4794,$DF$3)</f>
        <v>0</v>
      </c>
      <c r="DI210" s="654">
        <f>DF210+DG210-DH210</f>
        <v>0</v>
      </c>
      <c r="DJ210" s="658">
        <v>0</v>
      </c>
      <c r="DK210" s="656">
        <f>SUMIFS(용기수불기초자료!$D$3:$D$4794,용기수불기초자료!$B$3:$B$4794,A210,용기수불기초자료!$C$3:$C$4794,$DJ$3)</f>
        <v>0</v>
      </c>
      <c r="DL210" s="657">
        <f>SUMIFS(용기수불기초자료!$G$3:$G$4794,용기수불기초자료!$B$3:$B$4794,A210,용기수불기초자료!$C$3:$C$4794,$DJ$3)</f>
        <v>0</v>
      </c>
      <c r="DM210" s="654">
        <f>DJ210+DK210-DL210</f>
        <v>0</v>
      </c>
      <c r="DN210" s="658">
        <v>0</v>
      </c>
      <c r="DO210" s="656">
        <f>SUMIFS(용기수불기초자료!$D$3:$D$4794,용기수불기초자료!$B$3:$B$4794,A210,용기수불기초자료!$C$3:$C$4794,$DN$3)</f>
        <v>0</v>
      </c>
      <c r="DP210" s="657">
        <f>SUMIFS(용기수불기초자료!$G$3:$G$4794,용기수불기초자료!$B$3:$B$4794,A210,용기수불기초자료!$C$3:$C$4794,$DN$3)</f>
        <v>0</v>
      </c>
      <c r="DQ210" s="659">
        <f>DN210+DO210-DP210</f>
        <v>0</v>
      </c>
      <c r="DR210" s="655">
        <v>0</v>
      </c>
      <c r="DS210" s="656">
        <f>SUMIFS(용기수불기초자료!$D$3:$D$4794,용기수불기초자료!$B$3:$B$4794,A210,용기수불기초자료!$C$3:$C$4794,$DR$3)</f>
        <v>0</v>
      </c>
      <c r="DT210" s="657">
        <f>SUMIFS(용기수불기초자료!$G$3:$G$4794,용기수불기초자료!$B$3:$B$4794,A210,용기수불기초자료!$C$3:$C$4794,$DR$3)</f>
        <v>0</v>
      </c>
      <c r="DU210" s="653">
        <f>DR210+DS210-DT210</f>
        <v>0</v>
      </c>
      <c r="DV210" s="658">
        <v>0</v>
      </c>
      <c r="DW210" s="656">
        <f>SUMIFS(용기수불기초자료!$D$3:$D$4794,용기수불기초자료!$B$3:$B$4794,A210,용기수불기초자료!$C$3:$C$4794,$DV$3)</f>
        <v>0</v>
      </c>
      <c r="DX210" s="657">
        <f>SUMIFS(용기수불기초자료!$G$3:$G$4794,용기수불기초자료!$B$3:$B$4794,A210,용기수불기초자료!$C$3:$C$4794,$DV$3)</f>
        <v>0</v>
      </c>
      <c r="DY210" s="654">
        <f>DV210+DW210-DX210</f>
        <v>0</v>
      </c>
      <c r="DZ210" s="655">
        <v>0</v>
      </c>
      <c r="EA210" s="656">
        <f>SUMIFS(용기수불기초자료!$D$3:$D$4794,용기수불기초자료!$B$3:$B$4794,A210,용기수불기초자료!$C$3:$C$4794,$DZ$3)</f>
        <v>0</v>
      </c>
      <c r="EB210" s="657">
        <f>SUMIFS(용기수불기초자료!$G$3:$G$4794,용기수불기초자료!$B$3:$B$4794,A210,용기수불기초자료!$C$3:$C$4794,$DZ$3)</f>
        <v>0</v>
      </c>
      <c r="EC210" s="653">
        <f>DZ210+EA210-EB210</f>
        <v>0</v>
      </c>
      <c r="ED210" s="658">
        <v>0</v>
      </c>
      <c r="EE210" s="656">
        <f>SUMIFS(용기수불기초자료!$D$3:$D$4794,용기수불기초자료!$B$3:$B$4794,A210,용기수불기초자료!$C$3:$C$4794,$ED$3)</f>
        <v>0</v>
      </c>
      <c r="EF210" s="657">
        <f>SUMIFS(용기수불기초자료!$G$3:$G$4794,용기수불기초자료!$B$3:$B$4794,A210,용기수불기초자료!$C$3:$C$4794,$ED$3)</f>
        <v>0</v>
      </c>
      <c r="EG210" s="654">
        <f>ED210+EE210-EF210</f>
        <v>0</v>
      </c>
      <c r="EH210" s="658">
        <v>0</v>
      </c>
      <c r="EI210" s="656">
        <f>SUMIFS(용기수불기초자료!$D$3:$D$4794,용기수불기초자료!$B$3:$B$4794,A210,용기수불기초자료!$C$3:$C$4794,$EH$3)</f>
        <v>0</v>
      </c>
      <c r="EJ210" s="657">
        <f>SUMIFS(용기수불기초자료!$G$3:$G$4794,용기수불기초자료!$B$3:$B$4794,A210,용기수불기초자료!$C$3:$C$4794,$EH$3)</f>
        <v>0</v>
      </c>
      <c r="EK210" s="654">
        <f>EH210+EI210-EJ210</f>
        <v>0</v>
      </c>
      <c r="EL210" s="655">
        <v>0</v>
      </c>
      <c r="EM210" s="656">
        <f>SUMIFS(용기수불기초자료!$D$3:$D$4794,용기수불기초자료!$B$3:$B$4794,A210,용기수불기초자료!$C$3:$C$4794,$EL$3)</f>
        <v>0</v>
      </c>
      <c r="EN210" s="657">
        <f>SUMIFS(용기수불기초자료!$G$3:$G$4794,용기수불기초자료!$B$3:$B$4794,A210,용기수불기초자료!$C$3:$C$4794,$EL$3)</f>
        <v>0</v>
      </c>
      <c r="EO210" s="653">
        <f>EL210+EM210-EN210</f>
        <v>0</v>
      </c>
      <c r="EP210" s="658">
        <v>0</v>
      </c>
      <c r="EQ210" s="656">
        <f>SUMIFS(용기수불기초자료!$D$3:$D$4794,용기수불기초자료!$B$3:$B$4794,A210,용기수불기초자료!$C$3:$C$4794,$EP$3)</f>
        <v>0</v>
      </c>
      <c r="ER210" s="657">
        <f>SUMIFS(용기수불기초자료!$G$3:$G$4794,용기수불기초자료!$B$3:$B$4794,A210,용기수불기초자료!$C$3:$C$4794,$EP$3)</f>
        <v>0</v>
      </c>
      <c r="ES210" s="654">
        <f>EP210+EQ210-ER210</f>
        <v>0</v>
      </c>
      <c r="ET210" s="658">
        <v>0</v>
      </c>
      <c r="EU210" s="656">
        <f>SUMIFS(용기수불기초자료!$D$3:$D$4794,용기수불기초자료!$B$3:$B$4794,A210,용기수불기초자료!$C$3:$C$4794,$ET$3)</f>
        <v>0</v>
      </c>
      <c r="EV210" s="657">
        <f>SUMIFS(용기수불기초자료!$G$3:$G$4794,용기수불기초자료!$B$3:$B$4794,A210,용기수불기초자료!$C$3:$C$4794,$ET$3)</f>
        <v>0</v>
      </c>
      <c r="EW210" s="654">
        <f>ET210+EU210-EV210</f>
        <v>0</v>
      </c>
      <c r="EX210" s="658">
        <v>0</v>
      </c>
      <c r="EY210" s="656">
        <f>SUMIFS(용기수불기초자료!$D$3:$D$4794,용기수불기초자료!$B$3:$B$4794,A210,용기수불기초자료!$C$3:$C$4794,$EX$3)</f>
        <v>0</v>
      </c>
      <c r="EZ210" s="657">
        <f>SUMIFS(용기수불기초자료!$G$3:$G$4794,용기수불기초자료!$B$3:$B$4794,A210,용기수불기초자료!$C$3:$C$4794,$EX$3)</f>
        <v>0</v>
      </c>
      <c r="FA210" s="659">
        <f>EX210+EY210-EZ210</f>
        <v>0</v>
      </c>
      <c r="FB210" s="658">
        <v>0</v>
      </c>
      <c r="FC210" s="660">
        <f>SUMIFS(용기수불기초자료!$D$3:$D$4794,용기수불기초자료!$B$3:$B$4794,A210,용기수불기초자료!$C$3:$C$4794,$FB$3)</f>
        <v>0</v>
      </c>
      <c r="FD210" s="660">
        <f>SUMIFS(용기수불기초자료!$G$3:$G$4794,용기수불기초자료!$B$3:$B$4794,A210,용기수불기초자료!$C$3:$C$4794,$FB$3)</f>
        <v>0</v>
      </c>
      <c r="FE210" s="659">
        <f>FB210+FC210-FD210</f>
        <v>0</v>
      </c>
      <c r="FF210" s="658">
        <v>0</v>
      </c>
      <c r="FG210" s="660">
        <f>SUMIFS(용기수불기초자료!$D$3:$D$4794,용기수불기초자료!$B$3:$B$4794,A210,용기수불기초자료!$C$3:$C$4794,$FF$3)</f>
        <v>0</v>
      </c>
      <c r="FH210" s="660">
        <f>SUMIFS(용기수불기초자료!$G$3:$G$4794,용기수불기초자료!$B$3:$B$4794,A210,용기수불기초자료!$C$3:$C$4794,$FF$3)</f>
        <v>0</v>
      </c>
      <c r="FI210" s="659">
        <f>FF210+FG210-FH210</f>
        <v>0</v>
      </c>
      <c r="FJ210" s="658">
        <v>0</v>
      </c>
      <c r="FK210" s="660">
        <f>SUMIFS(용기수불기초자료!$D$3:$D$4794,용기수불기초자료!$B$3:$B$4794,$A210,용기수불기초자료!$C$3:$C$4794,$FJ$3)</f>
        <v>0</v>
      </c>
      <c r="FL210" s="660">
        <f>SUMIFS(용기수불기초자료!$G$3:$G$4794,용기수불기초자료!$B$3:$B$4794,$A210,용기수불기초자료!$C$3:$C$4794,$FJ$3)</f>
        <v>0</v>
      </c>
      <c r="FM210" s="659">
        <f>FJ210+FK210-FL210</f>
        <v>0</v>
      </c>
      <c r="FN210" s="658">
        <v>0</v>
      </c>
      <c r="FO210" s="660">
        <f>SUMIFS(용기수불기초자료!$D$3:$D$4794,용기수불기초자료!$B$3:$B$4794,$A210,용기수불기초자료!$C$3:$C$4794,$FN$3)</f>
        <v>0</v>
      </c>
      <c r="FP210" s="660">
        <f>SUMIFS(용기수불기초자료!$G$3:$G$4794,용기수불기초자료!$B$3:$B$4794,$A210,용기수불기초자료!$C$3:$C$4794,$FN$3)</f>
        <v>0</v>
      </c>
      <c r="FQ210" s="659">
        <f>FN210+FO210-FP210</f>
        <v>0</v>
      </c>
      <c r="FR210" s="661">
        <v>0</v>
      </c>
      <c r="FS210" s="662">
        <f>SUMIF(기화기수불!$B$4:$B$628,A210,기화기수불!$D$4:$D$628)</f>
        <v>0</v>
      </c>
      <c r="FT210" s="662">
        <f>SUMIF(기화기수불!$B$4:$B$628,A210,기화기수불!$C$4:$C$628)</f>
        <v>0</v>
      </c>
      <c r="FU210" s="669">
        <f>FR210+FS210-FT210</f>
        <v>0</v>
      </c>
      <c r="FW210" s="679"/>
    </row>
    <row r="211" spans="1:179" x14ac:dyDescent="0.3">
      <c r="A211" s="946" t="s">
        <v>1341</v>
      </c>
      <c r="B211" s="546">
        <f t="shared" si="1787"/>
        <v>5</v>
      </c>
      <c r="C211" s="547">
        <f t="shared" si="1788"/>
        <v>2</v>
      </c>
      <c r="D211" s="547">
        <f t="shared" si="1789"/>
        <v>2</v>
      </c>
      <c r="E211" s="548">
        <f t="shared" si="1790"/>
        <v>5</v>
      </c>
      <c r="F211" s="549">
        <v>1</v>
      </c>
      <c r="G211" s="550">
        <f>SUMIFS(용기수불기초자료!$D$3:$D$4794,용기수불기초자료!$B$3:$B$4794,A211,용기수불기초자료!$C$3:$C$4794,$F$3)</f>
        <v>0</v>
      </c>
      <c r="H211" s="551">
        <f>SUMIFS(용기수불기초자료!$G$3:$G$4794,용기수불기초자료!$B$3:$B$4794,A211,용기수불기초자료!$C$3:$C$4794,$F$3)</f>
        <v>0</v>
      </c>
      <c r="I211" s="547">
        <f t="shared" si="1877"/>
        <v>1</v>
      </c>
      <c r="J211" s="552">
        <v>0</v>
      </c>
      <c r="K211" s="550">
        <f>SUMIFS(용기수불기초자료!$D$3:$D$4794,용기수불기초자료!$B$3:$B$4794,A211,용기수불기초자료!$C$3:$C$4794,$J$3)</f>
        <v>0</v>
      </c>
      <c r="L211" s="551">
        <f>SUMIFS(용기수불기초자료!$G$3:$G$4794,용기수불기초자료!$B$3:$B$4794,A211,용기수불기초자료!$C$3:$C$4794,$J$3)</f>
        <v>0</v>
      </c>
      <c r="M211" s="548">
        <f t="shared" ref="M211:M212" si="2100">J211+K211-L211</f>
        <v>0</v>
      </c>
      <c r="N211" s="549">
        <v>4</v>
      </c>
      <c r="O211" s="550">
        <f>SUMIFS(용기수불기초자료!$D$3:$D$4794,용기수불기초자료!$B$3:$B$4794,A211,용기수불기초자료!$C$3:$C$4794,$N$3)</f>
        <v>2</v>
      </c>
      <c r="P211" s="551">
        <f>SUMIFS(용기수불기초자료!$G$3:$G$4794,용기수불기초자료!$B$3:$B$4794,A211,용기수불기초자료!$C$3:$C$4794,$N$3)</f>
        <v>2</v>
      </c>
      <c r="Q211" s="547">
        <f t="shared" ref="Q211:Q212" si="2101">N211+O211-P211</f>
        <v>4</v>
      </c>
      <c r="R211" s="552">
        <v>0</v>
      </c>
      <c r="S211" s="551">
        <f>SUMIFS(용기수불기초자료!$D$3:$D$4794,용기수불기초자료!$B$3:$B$4794,A211,용기수불기초자료!$C$3:$C$4794,$R$3)</f>
        <v>0</v>
      </c>
      <c r="T211" s="551">
        <f>SUMIFS(용기수불기초자료!$G$3:$G$4794,용기수불기초자료!$B$3:$B$4794,A211,용기수불기초자료!$C$3:$C$4794,$R$3)</f>
        <v>0</v>
      </c>
      <c r="U211" s="548">
        <f t="shared" ref="U211:U212" si="2102">R211+S211-T211</f>
        <v>0</v>
      </c>
      <c r="V211" s="549">
        <v>0</v>
      </c>
      <c r="W211" s="551">
        <f>SUMIFS(용기수불기초자료!$D$3:$D$4794,용기수불기초자료!$B$3:$B$4794,A211,용기수불기초자료!$C$3:$C$4794,$V$3)</f>
        <v>0</v>
      </c>
      <c r="X211" s="551">
        <f>SUMIFS(용기수불기초자료!$G$3:$G$4794,용기수불기초자료!$B$3:$B$4794,A211,용기수불기초자료!$C$3:$C$4794,$V$3)</f>
        <v>0</v>
      </c>
      <c r="Y211" s="547">
        <f t="shared" ref="Y211:Y212" si="2103">V211+W211-X211</f>
        <v>0</v>
      </c>
      <c r="Z211" s="552">
        <v>0</v>
      </c>
      <c r="AA211" s="551">
        <f>SUMIFS(용기수불기초자료!$D$3:$D$4794,용기수불기초자료!$B$3:$B$4794,A211,용기수불기초자료!$C$3:$C$4794,$Z$3)</f>
        <v>0</v>
      </c>
      <c r="AB211" s="551">
        <f>SUMIFS(용기수불기초자료!$G$3:$G$4794,용기수불기초자료!$B$3:$B$4794,A211,용기수불기초자료!$C$3:$C$4794,$Z$3)</f>
        <v>0</v>
      </c>
      <c r="AC211" s="548">
        <f t="shared" ref="AC211:AC212" si="2104">Z211+AA211-AB211</f>
        <v>0</v>
      </c>
      <c r="AD211" s="552">
        <v>0</v>
      </c>
      <c r="AE211" s="551">
        <f>SUMIFS(용기수불기초자료!$D$3:$D$4794,용기수불기초자료!$B$3:$B$4794,A211,용기수불기초자료!$C$3:$C$4794,$AD$3)</f>
        <v>0</v>
      </c>
      <c r="AF211" s="551">
        <f>SUMIFS(용기수불기초자료!$G$3:$G$4794,용기수불기초자료!$B$3:$B$4794,A211,용기수불기초자료!$C$3:$C$4794,$AD$3)</f>
        <v>0</v>
      </c>
      <c r="AG211" s="548">
        <f t="shared" ref="AG211:AG212" si="2105">AD211+AE211-AF211</f>
        <v>0</v>
      </c>
      <c r="AH211" s="549">
        <v>0</v>
      </c>
      <c r="AI211" s="551">
        <f>SUMIFS(용기수불기초자료!$D$3:$D$4794,용기수불기초자료!$B$3:$B$4794,A211,용기수불기초자료!$C$3:$C$4794,$AH$3)</f>
        <v>0</v>
      </c>
      <c r="AJ211" s="551">
        <f>SUMIFS(용기수불기초자료!$G$3:$G$4794,용기수불기초자료!$B$3:$B$4794,A211,용기수불기초자료!$C$3:$C$4794,$AH$3)</f>
        <v>0</v>
      </c>
      <c r="AK211" s="547">
        <f t="shared" si="1923"/>
        <v>0</v>
      </c>
      <c r="AL211" s="552">
        <v>0</v>
      </c>
      <c r="AM211" s="551">
        <f>SUMIFS(용기수불기초자료!$D$3:$D$4794,용기수불기초자료!$B$3:$B$4794,A211,용기수불기초자료!$C$3:$C$4794,$AL$3)</f>
        <v>0</v>
      </c>
      <c r="AN211" s="551">
        <f>SUMIFS(용기수불기초자료!$G$3:$G$4794,용기수불기초자료!$B$3:$B$4794,A211,용기수불기초자료!$C$3:$C$4794,$AL$3)</f>
        <v>0</v>
      </c>
      <c r="AO211" s="548">
        <f t="shared" ref="AO211:AO212" si="2106">AL211+AM211-AN211</f>
        <v>0</v>
      </c>
      <c r="AP211" s="552">
        <v>0</v>
      </c>
      <c r="AQ211" s="551">
        <f>SUMIFS(용기수불기초자료!$D$3:$D$4794,용기수불기초자료!$B$3:$B$4794,A211,용기수불기초자료!$C$3:$C$4794,$AP$3)</f>
        <v>0</v>
      </c>
      <c r="AR211" s="551">
        <f>SUMIFS(용기수불기초자료!$G$3:$G$4794,용기수불기초자료!$B$3:$B$4794,A211,용기수불기초자료!$C$3:$C$4794,$AP$3)</f>
        <v>0</v>
      </c>
      <c r="AS211" s="548">
        <f t="shared" ref="AS211:AS212" si="2107">AP211+AQ211-AR211</f>
        <v>0</v>
      </c>
      <c r="AT211" s="552">
        <v>0</v>
      </c>
      <c r="AU211" s="551">
        <f>SUMIFS(용기수불기초자료!$D$3:$D$4794,용기수불기초자료!$B$3:$B$4794,A211,용기수불기초자료!$C$3:$C$4794,$AT$3)</f>
        <v>0</v>
      </c>
      <c r="AV211" s="551">
        <f>SUMIFS(용기수불기초자료!$G$3:$G$4794,용기수불기초자료!$B$3:$B$4794,A211,용기수불기초자료!$C$3:$C$4794,$AT$3)</f>
        <v>0</v>
      </c>
      <c r="AW211" s="548">
        <f t="shared" si="1886"/>
        <v>0</v>
      </c>
      <c r="AX211" s="549">
        <v>0</v>
      </c>
      <c r="AY211" s="550">
        <f>SUMIFS(용기수불기초자료!$D$3:$D$4794,용기수불기초자료!$B$3:$B$4794,A211,용기수불기초자료!$C$3:$C$4794,$AX$3)</f>
        <v>0</v>
      </c>
      <c r="AZ211" s="551">
        <f>SUMIFS(용기수불기초자료!$G$3:$G$4794,용기수불기초자료!$B$3:$B$4794,A211,용기수불기초자료!$C$3:$C$4794,$AX$3)</f>
        <v>0</v>
      </c>
      <c r="BA211" s="547">
        <f t="shared" si="1924"/>
        <v>0</v>
      </c>
      <c r="BB211" s="552">
        <v>0</v>
      </c>
      <c r="BC211" s="550">
        <f>SUMIFS(용기수불기초자료!$D$3:$D$4794,용기수불기초자료!$B$3:$B$4794,A211,용기수불기초자료!$C$3:$C$4794,$BB$3)</f>
        <v>0</v>
      </c>
      <c r="BD211" s="551">
        <f>SUMIFS(용기수불기초자료!$G$3:$G$4794,용기수불기초자료!$B$3:$B$4794,A211,용기수불기초자료!$C$3:$C$4794,$BB$3)</f>
        <v>0</v>
      </c>
      <c r="BE211" s="548">
        <f t="shared" ref="BE211:BE212" si="2108">BB211+BC211-BD211</f>
        <v>0</v>
      </c>
      <c r="BF211" s="549">
        <v>0</v>
      </c>
      <c r="BG211" s="550">
        <f>SUMIFS(용기수불기초자료!$D$3:$D$4794,용기수불기초자료!$B$3:$B$4794,A211,용기수불기초자료!$C$3:$C$4794,$BF$3)</f>
        <v>0</v>
      </c>
      <c r="BH211" s="551">
        <f>SUMIFS(용기수불기초자료!$G$3:$G$4794,용기수불기초자료!$B$3:$B$4794,A211,용기수불기초자료!$C$3:$C$4794,$BF$3)</f>
        <v>0</v>
      </c>
      <c r="BI211" s="547">
        <f t="shared" ref="BI211:BI212" si="2109">BF211+BG211-BH211</f>
        <v>0</v>
      </c>
      <c r="BJ211" s="552">
        <v>0</v>
      </c>
      <c r="BK211" s="550">
        <f>SUMIFS(용기수불기초자료!$D$3:$D$4794,용기수불기초자료!$B$3:$B$4794,A211,용기수불기초자료!$C$3:$C$4794,$BJ$3)</f>
        <v>0</v>
      </c>
      <c r="BL211" s="551">
        <f>SUMIFS(용기수불기초자료!$G$3:$G$4794,용기수불기초자료!$B$3:$B$4794,A211,용기수불기초자료!$C$3:$C$4794,$BJ$3)</f>
        <v>0</v>
      </c>
      <c r="BM211" s="548">
        <f t="shared" ref="BM211:BM212" si="2110">BJ211+BK211-BL211</f>
        <v>0</v>
      </c>
      <c r="BN211" s="552">
        <v>0</v>
      </c>
      <c r="BO211" s="550">
        <f>SUMIFS(용기수불기초자료!$D$3:$D$4794,용기수불기초자료!$B$3:$B$4794,A211,용기수불기초자료!$C$3:$C$4794,$BN$3)</f>
        <v>0</v>
      </c>
      <c r="BP211" s="551">
        <f>SUMIFS(용기수불기초자료!$G$3:$G$4794,용기수불기초자료!$B$3:$B$4794,A211,용기수불기초자료!$C$3:$C$4794,$BN$3)</f>
        <v>0</v>
      </c>
      <c r="BQ211" s="548">
        <f t="shared" ref="BQ211:BQ212" si="2111">BN211+BO211-BP211</f>
        <v>0</v>
      </c>
      <c r="BR211" s="552">
        <v>0</v>
      </c>
      <c r="BS211" s="550">
        <f>SUMIFS(용기수불기초자료!$D$3:$D$4794,용기수불기초자료!$B$3:$B$4794,A211,용기수불기초자료!$C$3:$C$4794,$BR$3)</f>
        <v>0</v>
      </c>
      <c r="BT211" s="551">
        <f>SUMIFS(용기수불기초자료!$G$3:$G$4794,용기수불기초자료!$B$3:$B$4794,A211,용기수불기초자료!$C$3:$C$4794,$BR$3)</f>
        <v>0</v>
      </c>
      <c r="BU211" s="548">
        <f t="shared" ref="BU211:BU212" si="2112">BR211+BS211-BT211</f>
        <v>0</v>
      </c>
      <c r="BV211" s="549">
        <v>0</v>
      </c>
      <c r="BW211" s="550">
        <f>SUMIFS(용기수불기초자료!$D$3:$D$4794,용기수불기초자료!$B$3:$B$4794,A211,용기수불기초자료!$C$3:$C$4794,$BV$3)</f>
        <v>0</v>
      </c>
      <c r="BX211" s="551">
        <f>SUMIFS(용기수불기초자료!$G$3:$G$4794,용기수불기초자료!$B$3:$B$4794,A211,용기수불기초자료!$C$3:$C$4794,$BV$3)</f>
        <v>0</v>
      </c>
      <c r="BY211" s="547">
        <f t="shared" ref="BY211:BY212" si="2113">BV211+BW211-BX211</f>
        <v>0</v>
      </c>
      <c r="BZ211" s="552">
        <v>0</v>
      </c>
      <c r="CA211" s="550">
        <f>SUMIFS(용기수불기초자료!$D$3:$D$4794,용기수불기초자료!$B$3:$B$4794,A211,용기수불기초자료!$C$3:$C$4794,$BZ$3)</f>
        <v>0</v>
      </c>
      <c r="CB211" s="551">
        <f>SUMIFS(용기수불기초자료!$G$3:$G$4794,용기수불기초자료!$B$3:$B$4794,A211,용기수불기초자료!$C$3:$C$4794,$BZ$3)</f>
        <v>0</v>
      </c>
      <c r="CC211" s="548">
        <f t="shared" ref="CC211:CC212" si="2114">BZ211+CA211-CB211</f>
        <v>0</v>
      </c>
      <c r="CD211" s="552">
        <v>0</v>
      </c>
      <c r="CE211" s="550">
        <f>SUMIFS(용기수불기초자료!$D$3:$D$4794,용기수불기초자료!$B$3:$B$4794,A211,용기수불기초자료!$C$3:$C$4794,$CD$3)</f>
        <v>0</v>
      </c>
      <c r="CF211" s="551">
        <f>SUMIFS(용기수불기초자료!$G$3:$G$4794,용기수불기초자료!$B$3:$B$4794,A211,용기수불기초자료!$C$3:$C$4794,$CD$3)</f>
        <v>0</v>
      </c>
      <c r="CG211" s="548">
        <f t="shared" ref="CG211:CG212" si="2115">CD211+CE211-CF211</f>
        <v>0</v>
      </c>
      <c r="CH211" s="552">
        <v>0</v>
      </c>
      <c r="CI211" s="550">
        <f>SUMIFS(용기수불기초자료!$D$3:$D$4794,용기수불기초자료!$B$3:$B$4794,A211,용기수불기초자료!$C$3:$C$4794,$CH$3)</f>
        <v>0</v>
      </c>
      <c r="CJ211" s="551">
        <f>SUMIFS(용기수불기초자료!$G$3:$G$4794,용기수불기초자료!$B$3:$B$4794,A211,용기수불기초자료!$C$3:$C$4794,$CH$3)</f>
        <v>0</v>
      </c>
      <c r="CK211" s="548">
        <f t="shared" ref="CK211:CK212" si="2116">CH211+CI211-CJ211</f>
        <v>0</v>
      </c>
      <c r="CL211" s="549">
        <v>0</v>
      </c>
      <c r="CM211" s="550">
        <f>SUMIFS(용기수불기초자료!$D$3:$D$4794,용기수불기초자료!$B$3:$B$4794,A211,용기수불기초자료!$C$3:$C$4794,$CL$3)</f>
        <v>0</v>
      </c>
      <c r="CN211" s="551">
        <f>SUMIFS(용기수불기초자료!$G$3:$G$4794,용기수불기초자료!$B$3:$B$4794,A211,용기수불기초자료!$C$3:$C$4794,$CL$3)</f>
        <v>0</v>
      </c>
      <c r="CO211" s="547">
        <f t="shared" ref="CO211:CO212" si="2117">CL211+CM211-CN211</f>
        <v>0</v>
      </c>
      <c r="CP211" s="552">
        <v>0</v>
      </c>
      <c r="CQ211" s="550">
        <f>SUMIFS(용기수불기초자료!$D$3:$D$4794,용기수불기초자료!$B$3:$B$4794,A211,용기수불기초자료!$C$3:$C$4794,$CP$3)</f>
        <v>0</v>
      </c>
      <c r="CR211" s="551">
        <f>SUMIFS(용기수불기초자료!$G$3:$G$4794,용기수불기초자료!$B$3:$B$4794,A211,용기수불기초자료!$C$3:$C$4794,$CP$3)</f>
        <v>0</v>
      </c>
      <c r="CS211" s="548">
        <f t="shared" ref="CS211:CS212" si="2118">CP211+CQ211-CR211</f>
        <v>0</v>
      </c>
      <c r="CT211" s="549">
        <v>0</v>
      </c>
      <c r="CU211" s="550">
        <f>SUMIFS(용기수불기초자료!$D$3:$D$4794,용기수불기초자료!$B$3:$B$4794,A211,용기수불기초자료!$C$3:$C$4794,$CT$3)</f>
        <v>0</v>
      </c>
      <c r="CV211" s="551">
        <f>SUMIFS(용기수불기초자료!$G$3:$G$4794,용기수불기초자료!$B$3:$B$4794,A211,용기수불기초자료!$C$3:$C$4794,$CT$3)</f>
        <v>0</v>
      </c>
      <c r="CW211" s="547">
        <f t="shared" ref="CW211:CW212" si="2119">CT211+CU211-CV211</f>
        <v>0</v>
      </c>
      <c r="CX211" s="552">
        <v>0</v>
      </c>
      <c r="CY211" s="550">
        <f>SUMIFS(용기수불기초자료!$D$3:$D$4794,용기수불기초자료!$B$3:$B$4794,A211,용기수불기초자료!$C$3:$C$4794,$CX$3)</f>
        <v>0</v>
      </c>
      <c r="CZ211" s="551">
        <f>SUMIFS(용기수불기초자료!$G$3:$G$4794,용기수불기초자료!$B$3:$B$4794,A211,용기수불기초자료!$C$3:$C$4794,$CX$3)</f>
        <v>0</v>
      </c>
      <c r="DA211" s="548">
        <f t="shared" ref="DA211:DA212" si="2120">CX211+CY211-CZ211</f>
        <v>0</v>
      </c>
      <c r="DB211" s="549">
        <v>0</v>
      </c>
      <c r="DC211" s="550">
        <f>SUMIFS(용기수불기초자료!$D$3:$D$4794,용기수불기초자료!$B$3:$B$4794,A211,용기수불기초자료!$C$3:$C$4794,$DB$3)</f>
        <v>0</v>
      </c>
      <c r="DD211" s="551">
        <f>SUMIFS(용기수불기초자료!$G$3:$G$4794,용기수불기초자료!$B$3:$B$4794,A211,용기수불기초자료!$C$3:$C$4794,$DB$3)</f>
        <v>0</v>
      </c>
      <c r="DE211" s="547">
        <f t="shared" ref="DE211:DE212" si="2121">DB211+DC211-DD211</f>
        <v>0</v>
      </c>
      <c r="DF211" s="552">
        <v>0</v>
      </c>
      <c r="DG211" s="550">
        <f>SUMIFS(용기수불기초자료!$D$3:$D$4794,용기수불기초자료!$B$3:$B$4794,A211,용기수불기초자료!$C$3:$C$4794,$DF$3)</f>
        <v>0</v>
      </c>
      <c r="DH211" s="551">
        <f>SUMIFS(용기수불기초자료!$G$3:$G$4794,용기수불기초자료!$B$3:$B$4794,A211,용기수불기초자료!$C$3:$C$4794,$DF$3)</f>
        <v>0</v>
      </c>
      <c r="DI211" s="548">
        <f t="shared" ref="DI211:DI212" si="2122">DF211+DG211-DH211</f>
        <v>0</v>
      </c>
      <c r="DJ211" s="552">
        <v>0</v>
      </c>
      <c r="DK211" s="550">
        <f>SUMIFS(용기수불기초자료!$D$3:$D$4794,용기수불기초자료!$B$3:$B$4794,A211,용기수불기초자료!$C$3:$C$4794,$DJ$3)</f>
        <v>0</v>
      </c>
      <c r="DL211" s="551">
        <f>SUMIFS(용기수불기초자료!$G$3:$G$4794,용기수불기초자료!$B$3:$B$4794,A211,용기수불기초자료!$C$3:$C$4794,$DJ$3)</f>
        <v>0</v>
      </c>
      <c r="DM211" s="548">
        <f t="shared" ref="DM211:DM212" si="2123">DJ211+DK211-DL211</f>
        <v>0</v>
      </c>
      <c r="DN211" s="552">
        <v>0</v>
      </c>
      <c r="DO211" s="550">
        <f>SUMIFS(용기수불기초자료!$D$3:$D$4794,용기수불기초자료!$B$3:$B$4794,A211,용기수불기초자료!$C$3:$C$4794,$DN$3)</f>
        <v>0</v>
      </c>
      <c r="DP211" s="551">
        <f>SUMIFS(용기수불기초자료!$G$3:$G$4794,용기수불기초자료!$B$3:$B$4794,A211,용기수불기초자료!$C$3:$C$4794,$DN$3)</f>
        <v>0</v>
      </c>
      <c r="DQ211" s="554">
        <f t="shared" ref="DQ211:DQ212" si="2124">DN211+DO211-DP211</f>
        <v>0</v>
      </c>
      <c r="DR211" s="549">
        <v>0</v>
      </c>
      <c r="DS211" s="550">
        <f>SUMIFS(용기수불기초자료!$D$3:$D$4794,용기수불기초자료!$B$3:$B$4794,A211,용기수불기초자료!$C$3:$C$4794,$DR$3)</f>
        <v>0</v>
      </c>
      <c r="DT211" s="551">
        <f>SUMIFS(용기수불기초자료!$G$3:$G$4794,용기수불기초자료!$B$3:$B$4794,A211,용기수불기초자료!$C$3:$C$4794,$DR$3)</f>
        <v>0</v>
      </c>
      <c r="DU211" s="547">
        <f t="shared" ref="DU211:DU212" si="2125">DR211+DS211-DT211</f>
        <v>0</v>
      </c>
      <c r="DV211" s="552">
        <v>0</v>
      </c>
      <c r="DW211" s="550">
        <f>SUMIFS(용기수불기초자료!$D$3:$D$4794,용기수불기초자료!$B$3:$B$4794,A211,용기수불기초자료!$C$3:$C$4794,$DV$3)</f>
        <v>0</v>
      </c>
      <c r="DX211" s="551">
        <f>SUMIFS(용기수불기초자료!$G$3:$G$4794,용기수불기초자료!$B$3:$B$4794,A211,용기수불기초자료!$C$3:$C$4794,$DV$3)</f>
        <v>0</v>
      </c>
      <c r="DY211" s="548">
        <f t="shared" si="1942"/>
        <v>0</v>
      </c>
      <c r="DZ211" s="549">
        <v>0</v>
      </c>
      <c r="EA211" s="550">
        <f>SUMIFS(용기수불기초자료!$D$3:$D$4794,용기수불기초자료!$B$3:$B$4794,A211,용기수불기초자료!$C$3:$C$4794,$DZ$3)</f>
        <v>0</v>
      </c>
      <c r="EB211" s="551">
        <f>SUMIFS(용기수불기초자료!$G$3:$G$4794,용기수불기초자료!$B$3:$B$4794,A211,용기수불기초자료!$C$3:$C$4794,$DZ$3)</f>
        <v>0</v>
      </c>
      <c r="EC211" s="547">
        <f t="shared" ref="EC211:EC212" si="2126">DZ211+EA211-EB211</f>
        <v>0</v>
      </c>
      <c r="ED211" s="552">
        <v>0</v>
      </c>
      <c r="EE211" s="550">
        <f>SUMIFS(용기수불기초자료!$D$3:$D$4794,용기수불기초자료!$B$3:$B$4794,A211,용기수불기초자료!$C$3:$C$4794,$ED$3)</f>
        <v>0</v>
      </c>
      <c r="EF211" s="551">
        <f>SUMIFS(용기수불기초자료!$G$3:$G$4794,용기수불기초자료!$B$3:$B$4794,A211,용기수불기초자료!$C$3:$C$4794,$ED$3)</f>
        <v>0</v>
      </c>
      <c r="EG211" s="548">
        <f t="shared" ref="EG211:EG212" si="2127">ED211+EE211-EF211</f>
        <v>0</v>
      </c>
      <c r="EH211" s="552">
        <v>0</v>
      </c>
      <c r="EI211" s="550">
        <f>SUMIFS(용기수불기초자료!$D$3:$D$4794,용기수불기초자료!$B$3:$B$4794,A211,용기수불기초자료!$C$3:$C$4794,$EH$3)</f>
        <v>0</v>
      </c>
      <c r="EJ211" s="551">
        <f>SUMIFS(용기수불기초자료!$G$3:$G$4794,용기수불기초자료!$B$3:$B$4794,A211,용기수불기초자료!$C$3:$C$4794,$EH$3)</f>
        <v>0</v>
      </c>
      <c r="EK211" s="548">
        <f t="shared" ref="EK211:EK212" si="2128">EH211+EI211-EJ211</f>
        <v>0</v>
      </c>
      <c r="EL211" s="549">
        <v>0</v>
      </c>
      <c r="EM211" s="550">
        <f>SUMIFS(용기수불기초자료!$D$3:$D$4794,용기수불기초자료!$B$3:$B$4794,A211,용기수불기초자료!$C$3:$C$4794,$EL$3)</f>
        <v>0</v>
      </c>
      <c r="EN211" s="551">
        <f>SUMIFS(용기수불기초자료!$G$3:$G$4794,용기수불기초자료!$B$3:$B$4794,A211,용기수불기초자료!$C$3:$C$4794,$EL$3)</f>
        <v>0</v>
      </c>
      <c r="EO211" s="547">
        <f t="shared" ref="EO211:EO212" si="2129">EL211+EM211-EN211</f>
        <v>0</v>
      </c>
      <c r="EP211" s="552">
        <v>0</v>
      </c>
      <c r="EQ211" s="550">
        <f>SUMIFS(용기수불기초자료!$D$3:$D$4794,용기수불기초자료!$B$3:$B$4794,A211,용기수불기초자료!$C$3:$C$4794,$EP$3)</f>
        <v>0</v>
      </c>
      <c r="ER211" s="551">
        <f>SUMIFS(용기수불기초자료!$G$3:$G$4794,용기수불기초자료!$B$3:$B$4794,A211,용기수불기초자료!$C$3:$C$4794,$EP$3)</f>
        <v>0</v>
      </c>
      <c r="ES211" s="548">
        <f t="shared" ref="ES211:ES212" si="2130">EP211+EQ211-ER211</f>
        <v>0</v>
      </c>
      <c r="ET211" s="552">
        <v>0</v>
      </c>
      <c r="EU211" s="550">
        <f>SUMIFS(용기수불기초자료!$D$3:$D$4794,용기수불기초자료!$B$3:$B$4794,A211,용기수불기초자료!$C$3:$C$4794,$ET$3)</f>
        <v>0</v>
      </c>
      <c r="EV211" s="551">
        <f>SUMIFS(용기수불기초자료!$G$3:$G$4794,용기수불기초자료!$B$3:$B$4794,A211,용기수불기초자료!$C$3:$C$4794,$ET$3)</f>
        <v>0</v>
      </c>
      <c r="EW211" s="548">
        <f t="shared" ref="EW211:EW212" si="2131">ET211+EU211-EV211</f>
        <v>0</v>
      </c>
      <c r="EX211" s="552">
        <v>0</v>
      </c>
      <c r="EY211" s="550">
        <f>SUMIFS(용기수불기초자료!$D$3:$D$4794,용기수불기초자료!$B$3:$B$4794,A211,용기수불기초자료!$C$3:$C$4794,$EX$3)</f>
        <v>0</v>
      </c>
      <c r="EZ211" s="551">
        <f>SUMIFS(용기수불기초자료!$G$3:$G$4794,용기수불기초자료!$B$3:$B$4794,A211,용기수불기초자료!$C$3:$C$4794,$EX$3)</f>
        <v>0</v>
      </c>
      <c r="FA211" s="554">
        <f t="shared" si="1949"/>
        <v>0</v>
      </c>
      <c r="FB211" s="552">
        <v>0</v>
      </c>
      <c r="FC211" s="550">
        <f>SUMIFS(용기수불기초자료!$D$3:$D$4794,용기수불기초자료!$B$3:$B$4794,A211,용기수불기초자료!$C$3:$C$4794,$FB$3)</f>
        <v>0</v>
      </c>
      <c r="FD211" s="551">
        <f>SUMIFS(용기수불기초자료!$G$3:$G$4794,용기수불기초자료!$B$3:$B$4794,A211,용기수불기초자료!$C$3:$C$4794,$FB$3)</f>
        <v>0</v>
      </c>
      <c r="FE211" s="554">
        <f t="shared" ref="FE211:FE212" si="2132">FB211+FC211-FD211</f>
        <v>0</v>
      </c>
      <c r="FF211" s="552">
        <v>0</v>
      </c>
      <c r="FG211" s="555">
        <f>SUMIFS(용기수불기초자료!$D$3:$D$4794,용기수불기초자료!$B$3:$B$4794,A211,용기수불기초자료!$C$3:$C$4794,$FF$3)</f>
        <v>0</v>
      </c>
      <c r="FH211" s="555">
        <f>SUMIFS(용기수불기초자료!$G$3:$G$4794,용기수불기초자료!$B$3:$B$4794,A211,용기수불기초자료!$C$3:$C$4794,$FF$3)</f>
        <v>0</v>
      </c>
      <c r="FI211" s="554">
        <f t="shared" ref="FI211:FI212" si="2133">FF211+FG211-FH211</f>
        <v>0</v>
      </c>
      <c r="FJ211" s="552">
        <v>0</v>
      </c>
      <c r="FK211" s="555">
        <f>SUMIFS(용기수불기초자료!$D$3:$D$4794,용기수불기초자료!$B$3:$B$4794,$A211,용기수불기초자료!$C$3:$C$4794,$FJ$3)</f>
        <v>0</v>
      </c>
      <c r="FL211" s="555">
        <f>SUMIFS(용기수불기초자료!$G$3:$G$4794,용기수불기초자료!$B$3:$B$4794,$A211,용기수불기초자료!$C$3:$C$4794,$FJ$3)</f>
        <v>0</v>
      </c>
      <c r="FM211" s="554">
        <f t="shared" ref="FM211:FM212" si="2134">FJ211+FK211-FL211</f>
        <v>0</v>
      </c>
      <c r="FN211" s="552">
        <v>0</v>
      </c>
      <c r="FO211" s="555">
        <f>SUMIFS(용기수불기초자료!$D$3:$D$4794,용기수불기초자료!$B$3:$B$4794,$A211,용기수불기초자료!$C$3:$C$4794,$FN$3)</f>
        <v>0</v>
      </c>
      <c r="FP211" s="555">
        <f>SUMIFS(용기수불기초자료!$G$3:$G$4794,용기수불기초자료!$B$3:$B$4794,$A211,용기수불기초자료!$C$3:$C$4794,$FN$3)</f>
        <v>0</v>
      </c>
      <c r="FQ211" s="554">
        <f t="shared" ref="FQ211:FQ212" si="2135">FN211+FO211-FP211</f>
        <v>0</v>
      </c>
      <c r="FR211" s="558">
        <v>0</v>
      </c>
      <c r="FS211" s="582">
        <f>SUMIF(기화기수불!$B$4:$B$628,A211,기화기수불!$D$4:$D$628)</f>
        <v>0</v>
      </c>
      <c r="FT211" s="582">
        <f>SUMIF(기화기수불!$B$4:$B$628,A211,기화기수불!$C$4:$C$628)</f>
        <v>0</v>
      </c>
      <c r="FU211" s="559">
        <f t="shared" si="1918"/>
        <v>0</v>
      </c>
    </row>
    <row r="212" spans="1:179" s="663" customFormat="1" x14ac:dyDescent="0.3">
      <c r="A212" s="684" t="s">
        <v>1342</v>
      </c>
      <c r="B212" s="652">
        <f t="shared" si="1787"/>
        <v>0</v>
      </c>
      <c r="C212" s="653">
        <f t="shared" si="1788"/>
        <v>0</v>
      </c>
      <c r="D212" s="653">
        <f t="shared" si="1789"/>
        <v>0</v>
      </c>
      <c r="E212" s="654">
        <f t="shared" si="1790"/>
        <v>0</v>
      </c>
      <c r="F212" s="655">
        <v>0</v>
      </c>
      <c r="G212" s="656">
        <f>SUMIFS(용기수불기초자료!$D$3:$D$4794,용기수불기초자료!$B$3:$B$4794,A212,용기수불기초자료!$C$3:$C$4794,$F$3)</f>
        <v>0</v>
      </c>
      <c r="H212" s="657">
        <f>SUMIFS(용기수불기초자료!$G$3:$G$4794,용기수불기초자료!$B$3:$B$4794,A212,용기수불기초자료!$C$3:$C$4794,$F$3)</f>
        <v>0</v>
      </c>
      <c r="I212" s="653">
        <f t="shared" si="1877"/>
        <v>0</v>
      </c>
      <c r="J212" s="658">
        <v>0</v>
      </c>
      <c r="K212" s="656">
        <f>SUMIFS(용기수불기초자료!$D$3:$D$4794,용기수불기초자료!$B$3:$B$4794,A212,용기수불기초자료!$C$3:$C$4794,$J$3)</f>
        <v>0</v>
      </c>
      <c r="L212" s="657">
        <f>SUMIFS(용기수불기초자료!$G$3:$G$4794,용기수불기초자료!$B$3:$B$4794,A212,용기수불기초자료!$C$3:$C$4794,$J$3)</f>
        <v>0</v>
      </c>
      <c r="M212" s="654">
        <f t="shared" si="2100"/>
        <v>0</v>
      </c>
      <c r="N212" s="655">
        <v>0</v>
      </c>
      <c r="O212" s="656">
        <f>SUMIFS(용기수불기초자료!$D$3:$D$4794,용기수불기초자료!$B$3:$B$4794,A212,용기수불기초자료!$C$3:$C$4794,$N$3)</f>
        <v>0</v>
      </c>
      <c r="P212" s="657">
        <f>SUMIFS(용기수불기초자료!$G$3:$G$4794,용기수불기초자료!$B$3:$B$4794,A212,용기수불기초자료!$C$3:$C$4794,$N$3)</f>
        <v>0</v>
      </c>
      <c r="Q212" s="653">
        <f t="shared" si="2101"/>
        <v>0</v>
      </c>
      <c r="R212" s="658">
        <v>0</v>
      </c>
      <c r="S212" s="657">
        <f>SUMIFS(용기수불기초자료!$D$3:$D$4794,용기수불기초자료!$B$3:$B$4794,A212,용기수불기초자료!$C$3:$C$4794,$R$3)</f>
        <v>0</v>
      </c>
      <c r="T212" s="657">
        <f>SUMIFS(용기수불기초자료!$G$3:$G$4794,용기수불기초자료!$B$3:$B$4794,A212,용기수불기초자료!$C$3:$C$4794,$R$3)</f>
        <v>0</v>
      </c>
      <c r="U212" s="654">
        <f t="shared" si="2102"/>
        <v>0</v>
      </c>
      <c r="V212" s="655">
        <v>0</v>
      </c>
      <c r="W212" s="657">
        <f>SUMIFS(용기수불기초자료!$D$3:$D$4794,용기수불기초자료!$B$3:$B$4794,A212,용기수불기초자료!$C$3:$C$4794,$V$3)</f>
        <v>0</v>
      </c>
      <c r="X212" s="657">
        <f>SUMIFS(용기수불기초자료!$G$3:$G$4794,용기수불기초자료!$B$3:$B$4794,A212,용기수불기초자료!$C$3:$C$4794,$V$3)</f>
        <v>0</v>
      </c>
      <c r="Y212" s="653">
        <f t="shared" si="2103"/>
        <v>0</v>
      </c>
      <c r="Z212" s="658">
        <v>0</v>
      </c>
      <c r="AA212" s="657">
        <f>SUMIFS(용기수불기초자료!$D$3:$D$4794,용기수불기초자료!$B$3:$B$4794,A212,용기수불기초자료!$C$3:$C$4794,$Z$3)</f>
        <v>0</v>
      </c>
      <c r="AB212" s="657">
        <f>SUMIFS(용기수불기초자료!$G$3:$G$4794,용기수불기초자료!$B$3:$B$4794,A212,용기수불기초자료!$C$3:$C$4794,$Z$3)</f>
        <v>0</v>
      </c>
      <c r="AC212" s="654">
        <f t="shared" si="2104"/>
        <v>0</v>
      </c>
      <c r="AD212" s="658">
        <v>0</v>
      </c>
      <c r="AE212" s="657">
        <f>SUMIFS(용기수불기초자료!$D$3:$D$4794,용기수불기초자료!$B$3:$B$4794,A212,용기수불기초자료!$C$3:$C$4794,$AD$3)</f>
        <v>0</v>
      </c>
      <c r="AF212" s="657">
        <f>SUMIFS(용기수불기초자료!$G$3:$G$4794,용기수불기초자료!$B$3:$B$4794,A212,용기수불기초자료!$C$3:$C$4794,$AD$3)</f>
        <v>0</v>
      </c>
      <c r="AG212" s="654">
        <f t="shared" si="2105"/>
        <v>0</v>
      </c>
      <c r="AH212" s="655">
        <v>0</v>
      </c>
      <c r="AI212" s="657">
        <f>SUMIFS(용기수불기초자료!$D$3:$D$4794,용기수불기초자료!$B$3:$B$4794,A212,용기수불기초자료!$C$3:$C$4794,$AH$3)</f>
        <v>0</v>
      </c>
      <c r="AJ212" s="657">
        <f>SUMIFS(용기수불기초자료!$G$3:$G$4794,용기수불기초자료!$B$3:$B$4794,A212,용기수불기초자료!$C$3:$C$4794,$AH$3)</f>
        <v>0</v>
      </c>
      <c r="AK212" s="653">
        <f t="shared" si="1923"/>
        <v>0</v>
      </c>
      <c r="AL212" s="658">
        <v>0</v>
      </c>
      <c r="AM212" s="657">
        <f>SUMIFS(용기수불기초자료!$D$3:$D$4794,용기수불기초자료!$B$3:$B$4794,A212,용기수불기초자료!$C$3:$C$4794,$AL$3)</f>
        <v>0</v>
      </c>
      <c r="AN212" s="657">
        <f>SUMIFS(용기수불기초자료!$G$3:$G$4794,용기수불기초자료!$B$3:$B$4794,A212,용기수불기초자료!$C$3:$C$4794,$AL$3)</f>
        <v>0</v>
      </c>
      <c r="AO212" s="654">
        <f t="shared" si="2106"/>
        <v>0</v>
      </c>
      <c r="AP212" s="658">
        <v>0</v>
      </c>
      <c r="AQ212" s="657">
        <f>SUMIFS(용기수불기초자료!$D$3:$D$4794,용기수불기초자료!$B$3:$B$4794,A212,용기수불기초자료!$C$3:$C$4794,$AP$3)</f>
        <v>0</v>
      </c>
      <c r="AR212" s="657">
        <f>SUMIFS(용기수불기초자료!$G$3:$G$4794,용기수불기초자료!$B$3:$B$4794,A212,용기수불기초자료!$C$3:$C$4794,$AP$3)</f>
        <v>0</v>
      </c>
      <c r="AS212" s="654">
        <f t="shared" si="2107"/>
        <v>0</v>
      </c>
      <c r="AT212" s="658">
        <v>0</v>
      </c>
      <c r="AU212" s="657">
        <f>SUMIFS(용기수불기초자료!$D$3:$D$4794,용기수불기초자료!$B$3:$B$4794,A212,용기수불기초자료!$C$3:$C$4794,$AT$3)</f>
        <v>0</v>
      </c>
      <c r="AV212" s="657">
        <f>SUMIFS(용기수불기초자료!$G$3:$G$4794,용기수불기초자료!$B$3:$B$4794,A212,용기수불기초자료!$C$3:$C$4794,$AT$3)</f>
        <v>0</v>
      </c>
      <c r="AW212" s="654">
        <f t="shared" si="1886"/>
        <v>0</v>
      </c>
      <c r="AX212" s="655">
        <v>0</v>
      </c>
      <c r="AY212" s="656">
        <f>SUMIFS(용기수불기초자료!$D$3:$D$4794,용기수불기초자료!$B$3:$B$4794,A212,용기수불기초자료!$C$3:$C$4794,$AX$3)</f>
        <v>0</v>
      </c>
      <c r="AZ212" s="657">
        <f>SUMIFS(용기수불기초자료!$G$3:$G$4794,용기수불기초자료!$B$3:$B$4794,A212,용기수불기초자료!$C$3:$C$4794,$AX$3)</f>
        <v>0</v>
      </c>
      <c r="BA212" s="653">
        <f t="shared" si="1924"/>
        <v>0</v>
      </c>
      <c r="BB212" s="658">
        <v>0</v>
      </c>
      <c r="BC212" s="656">
        <f>SUMIFS(용기수불기초자료!$D$3:$D$4794,용기수불기초자료!$B$3:$B$4794,A212,용기수불기초자료!$C$3:$C$4794,$BB$3)</f>
        <v>0</v>
      </c>
      <c r="BD212" s="657">
        <f>SUMIFS(용기수불기초자료!$G$3:$G$4794,용기수불기초자료!$B$3:$B$4794,A212,용기수불기초자료!$C$3:$C$4794,$BB$3)</f>
        <v>0</v>
      </c>
      <c r="BE212" s="654">
        <f t="shared" si="2108"/>
        <v>0</v>
      </c>
      <c r="BF212" s="655">
        <v>0</v>
      </c>
      <c r="BG212" s="656">
        <f>SUMIFS(용기수불기초자료!$D$3:$D$4794,용기수불기초자료!$B$3:$B$4794,A212,용기수불기초자료!$C$3:$C$4794,$BF$3)</f>
        <v>0</v>
      </c>
      <c r="BH212" s="657">
        <f>SUMIFS(용기수불기초자료!$G$3:$G$4794,용기수불기초자료!$B$3:$B$4794,A212,용기수불기초자료!$C$3:$C$4794,$BF$3)</f>
        <v>0</v>
      </c>
      <c r="BI212" s="653">
        <f t="shared" si="2109"/>
        <v>0</v>
      </c>
      <c r="BJ212" s="658">
        <v>0</v>
      </c>
      <c r="BK212" s="656">
        <f>SUMIFS(용기수불기초자료!$D$3:$D$4794,용기수불기초자료!$B$3:$B$4794,A212,용기수불기초자료!$C$3:$C$4794,$BJ$3)</f>
        <v>0</v>
      </c>
      <c r="BL212" s="657">
        <f>SUMIFS(용기수불기초자료!$G$3:$G$4794,용기수불기초자료!$B$3:$B$4794,A212,용기수불기초자료!$C$3:$C$4794,$BJ$3)</f>
        <v>0</v>
      </c>
      <c r="BM212" s="654">
        <f t="shared" si="2110"/>
        <v>0</v>
      </c>
      <c r="BN212" s="658">
        <v>0</v>
      </c>
      <c r="BO212" s="656">
        <f>SUMIFS(용기수불기초자료!$D$3:$D$4794,용기수불기초자료!$B$3:$B$4794,A212,용기수불기초자료!$C$3:$C$4794,$BN$3)</f>
        <v>0</v>
      </c>
      <c r="BP212" s="657">
        <f>SUMIFS(용기수불기초자료!$G$3:$G$4794,용기수불기초자료!$B$3:$B$4794,A212,용기수불기초자료!$C$3:$C$4794,$BN$3)</f>
        <v>0</v>
      </c>
      <c r="BQ212" s="654">
        <f t="shared" si="2111"/>
        <v>0</v>
      </c>
      <c r="BR212" s="658">
        <v>0</v>
      </c>
      <c r="BS212" s="656">
        <f>SUMIFS(용기수불기초자료!$D$3:$D$4794,용기수불기초자료!$B$3:$B$4794,A212,용기수불기초자료!$C$3:$C$4794,$BR$3)</f>
        <v>0</v>
      </c>
      <c r="BT212" s="657">
        <f>SUMIFS(용기수불기초자료!$G$3:$G$4794,용기수불기초자료!$B$3:$B$4794,A212,용기수불기초자료!$C$3:$C$4794,$BR$3)</f>
        <v>0</v>
      </c>
      <c r="BU212" s="654">
        <f t="shared" si="2112"/>
        <v>0</v>
      </c>
      <c r="BV212" s="655">
        <v>0</v>
      </c>
      <c r="BW212" s="656">
        <f>SUMIFS(용기수불기초자료!$D$3:$D$4794,용기수불기초자료!$B$3:$B$4794,A212,용기수불기초자료!$C$3:$C$4794,$BV$3)</f>
        <v>0</v>
      </c>
      <c r="BX212" s="657">
        <f>SUMIFS(용기수불기초자료!$G$3:$G$4794,용기수불기초자료!$B$3:$B$4794,A212,용기수불기초자료!$C$3:$C$4794,$BV$3)</f>
        <v>0</v>
      </c>
      <c r="BY212" s="653">
        <f t="shared" si="2113"/>
        <v>0</v>
      </c>
      <c r="BZ212" s="658">
        <v>0</v>
      </c>
      <c r="CA212" s="656">
        <f>SUMIFS(용기수불기초자료!$D$3:$D$4794,용기수불기초자료!$B$3:$B$4794,A212,용기수불기초자료!$C$3:$C$4794,$BZ$3)</f>
        <v>0</v>
      </c>
      <c r="CB212" s="657">
        <f>SUMIFS(용기수불기초자료!$G$3:$G$4794,용기수불기초자료!$B$3:$B$4794,A212,용기수불기초자료!$C$3:$C$4794,$BZ$3)</f>
        <v>0</v>
      </c>
      <c r="CC212" s="654">
        <f t="shared" si="2114"/>
        <v>0</v>
      </c>
      <c r="CD212" s="658">
        <v>0</v>
      </c>
      <c r="CE212" s="656">
        <f>SUMIFS(용기수불기초자료!$D$3:$D$4794,용기수불기초자료!$B$3:$B$4794,A212,용기수불기초자료!$C$3:$C$4794,$CD$3)</f>
        <v>0</v>
      </c>
      <c r="CF212" s="657">
        <f>SUMIFS(용기수불기초자료!$G$3:$G$4794,용기수불기초자료!$B$3:$B$4794,A212,용기수불기초자료!$C$3:$C$4794,$CD$3)</f>
        <v>0</v>
      </c>
      <c r="CG212" s="654">
        <f t="shared" si="2115"/>
        <v>0</v>
      </c>
      <c r="CH212" s="658">
        <v>0</v>
      </c>
      <c r="CI212" s="656">
        <f>SUMIFS(용기수불기초자료!$D$3:$D$4794,용기수불기초자료!$B$3:$B$4794,A212,용기수불기초자료!$C$3:$C$4794,$CH$3)</f>
        <v>0</v>
      </c>
      <c r="CJ212" s="657">
        <f>SUMIFS(용기수불기초자료!$G$3:$G$4794,용기수불기초자료!$B$3:$B$4794,A212,용기수불기초자료!$C$3:$C$4794,$CH$3)</f>
        <v>0</v>
      </c>
      <c r="CK212" s="654">
        <f t="shared" si="2116"/>
        <v>0</v>
      </c>
      <c r="CL212" s="655">
        <v>0</v>
      </c>
      <c r="CM212" s="656">
        <f>SUMIFS(용기수불기초자료!$D$3:$D$4794,용기수불기초자료!$B$3:$B$4794,A212,용기수불기초자료!$C$3:$C$4794,$CL$3)</f>
        <v>0</v>
      </c>
      <c r="CN212" s="657">
        <f>SUMIFS(용기수불기초자료!$G$3:$G$4794,용기수불기초자료!$B$3:$B$4794,A212,용기수불기초자료!$C$3:$C$4794,$CL$3)</f>
        <v>0</v>
      </c>
      <c r="CO212" s="653">
        <f t="shared" si="2117"/>
        <v>0</v>
      </c>
      <c r="CP212" s="658">
        <v>0</v>
      </c>
      <c r="CQ212" s="656">
        <f>SUMIFS(용기수불기초자료!$D$3:$D$4794,용기수불기초자료!$B$3:$B$4794,A212,용기수불기초자료!$C$3:$C$4794,$CP$3)</f>
        <v>0</v>
      </c>
      <c r="CR212" s="657">
        <f>SUMIFS(용기수불기초자료!$G$3:$G$4794,용기수불기초자료!$B$3:$B$4794,A212,용기수불기초자료!$C$3:$C$4794,$CP$3)</f>
        <v>0</v>
      </c>
      <c r="CS212" s="654">
        <f t="shared" si="2118"/>
        <v>0</v>
      </c>
      <c r="CT212" s="655">
        <v>0</v>
      </c>
      <c r="CU212" s="656">
        <f>SUMIFS(용기수불기초자료!$D$3:$D$4794,용기수불기초자료!$B$3:$B$4794,A212,용기수불기초자료!$C$3:$C$4794,$CT$3)</f>
        <v>0</v>
      </c>
      <c r="CV212" s="657">
        <f>SUMIFS(용기수불기초자료!$G$3:$G$4794,용기수불기초자료!$B$3:$B$4794,A212,용기수불기초자료!$C$3:$C$4794,$CT$3)</f>
        <v>0</v>
      </c>
      <c r="CW212" s="653">
        <f t="shared" si="2119"/>
        <v>0</v>
      </c>
      <c r="CX212" s="658">
        <v>0</v>
      </c>
      <c r="CY212" s="656">
        <f>SUMIFS(용기수불기초자료!$D$3:$D$4794,용기수불기초자료!$B$3:$B$4794,A212,용기수불기초자료!$C$3:$C$4794,$CX$3)</f>
        <v>0</v>
      </c>
      <c r="CZ212" s="657">
        <f>SUMIFS(용기수불기초자료!$G$3:$G$4794,용기수불기초자료!$B$3:$B$4794,A212,용기수불기초자료!$C$3:$C$4794,$CX$3)</f>
        <v>0</v>
      </c>
      <c r="DA212" s="654">
        <f t="shared" si="2120"/>
        <v>0</v>
      </c>
      <c r="DB212" s="655">
        <v>0</v>
      </c>
      <c r="DC212" s="656">
        <f>SUMIFS(용기수불기초자료!$D$3:$D$4794,용기수불기초자료!$B$3:$B$4794,A212,용기수불기초자료!$C$3:$C$4794,$DB$3)</f>
        <v>0</v>
      </c>
      <c r="DD212" s="657">
        <f>SUMIFS(용기수불기초자료!$G$3:$G$4794,용기수불기초자료!$B$3:$B$4794,A212,용기수불기초자료!$C$3:$C$4794,$DB$3)</f>
        <v>0</v>
      </c>
      <c r="DE212" s="653">
        <f t="shared" si="2121"/>
        <v>0</v>
      </c>
      <c r="DF212" s="658">
        <v>0</v>
      </c>
      <c r="DG212" s="656">
        <f>SUMIFS(용기수불기초자료!$D$3:$D$4794,용기수불기초자료!$B$3:$B$4794,A212,용기수불기초자료!$C$3:$C$4794,$DF$3)</f>
        <v>0</v>
      </c>
      <c r="DH212" s="657">
        <f>SUMIFS(용기수불기초자료!$G$3:$G$4794,용기수불기초자료!$B$3:$B$4794,A212,용기수불기초자료!$C$3:$C$4794,$DF$3)</f>
        <v>0</v>
      </c>
      <c r="DI212" s="654">
        <f t="shared" si="2122"/>
        <v>0</v>
      </c>
      <c r="DJ212" s="658">
        <v>0</v>
      </c>
      <c r="DK212" s="656">
        <f>SUMIFS(용기수불기초자료!$D$3:$D$4794,용기수불기초자료!$B$3:$B$4794,A212,용기수불기초자료!$C$3:$C$4794,$DJ$3)</f>
        <v>0</v>
      </c>
      <c r="DL212" s="657">
        <f>SUMIFS(용기수불기초자료!$G$3:$G$4794,용기수불기초자료!$B$3:$B$4794,A212,용기수불기초자료!$C$3:$C$4794,$DJ$3)</f>
        <v>0</v>
      </c>
      <c r="DM212" s="654">
        <f t="shared" si="2123"/>
        <v>0</v>
      </c>
      <c r="DN212" s="658">
        <v>0</v>
      </c>
      <c r="DO212" s="656">
        <f>SUMIFS(용기수불기초자료!$D$3:$D$4794,용기수불기초자료!$B$3:$B$4794,A212,용기수불기초자료!$C$3:$C$4794,$DN$3)</f>
        <v>0</v>
      </c>
      <c r="DP212" s="657">
        <f>SUMIFS(용기수불기초자료!$G$3:$G$4794,용기수불기초자료!$B$3:$B$4794,A212,용기수불기초자료!$C$3:$C$4794,$DN$3)</f>
        <v>0</v>
      </c>
      <c r="DQ212" s="659">
        <f t="shared" si="2124"/>
        <v>0</v>
      </c>
      <c r="DR212" s="655">
        <v>0</v>
      </c>
      <c r="DS212" s="656">
        <f>SUMIFS(용기수불기초자료!$D$3:$D$4794,용기수불기초자료!$B$3:$B$4794,A212,용기수불기초자료!$C$3:$C$4794,$DR$3)</f>
        <v>0</v>
      </c>
      <c r="DT212" s="657">
        <f>SUMIFS(용기수불기초자료!$G$3:$G$4794,용기수불기초자료!$B$3:$B$4794,A212,용기수불기초자료!$C$3:$C$4794,$DR$3)</f>
        <v>0</v>
      </c>
      <c r="DU212" s="653">
        <f t="shared" si="2125"/>
        <v>0</v>
      </c>
      <c r="DV212" s="658">
        <v>0</v>
      </c>
      <c r="DW212" s="656">
        <f>SUMIFS(용기수불기초자료!$D$3:$D$4794,용기수불기초자료!$B$3:$B$4794,A212,용기수불기초자료!$C$3:$C$4794,$DV$3)</f>
        <v>0</v>
      </c>
      <c r="DX212" s="657">
        <f>SUMIFS(용기수불기초자료!$G$3:$G$4794,용기수불기초자료!$B$3:$B$4794,A212,용기수불기초자료!$C$3:$C$4794,$DV$3)</f>
        <v>0</v>
      </c>
      <c r="DY212" s="654">
        <f t="shared" si="1942"/>
        <v>0</v>
      </c>
      <c r="DZ212" s="655">
        <v>0</v>
      </c>
      <c r="EA212" s="656">
        <f>SUMIFS(용기수불기초자료!$D$3:$D$4794,용기수불기초자료!$B$3:$B$4794,A212,용기수불기초자료!$C$3:$C$4794,$DZ$3)</f>
        <v>0</v>
      </c>
      <c r="EB212" s="657">
        <f>SUMIFS(용기수불기초자료!$G$3:$G$4794,용기수불기초자료!$B$3:$B$4794,A212,용기수불기초자료!$C$3:$C$4794,$DZ$3)</f>
        <v>0</v>
      </c>
      <c r="EC212" s="653">
        <f t="shared" si="2126"/>
        <v>0</v>
      </c>
      <c r="ED212" s="658">
        <v>0</v>
      </c>
      <c r="EE212" s="656">
        <f>SUMIFS(용기수불기초자료!$D$3:$D$4794,용기수불기초자료!$B$3:$B$4794,A212,용기수불기초자료!$C$3:$C$4794,$ED$3)</f>
        <v>0</v>
      </c>
      <c r="EF212" s="657">
        <f>SUMIFS(용기수불기초자료!$G$3:$G$4794,용기수불기초자료!$B$3:$B$4794,A212,용기수불기초자료!$C$3:$C$4794,$ED$3)</f>
        <v>0</v>
      </c>
      <c r="EG212" s="654">
        <f t="shared" si="2127"/>
        <v>0</v>
      </c>
      <c r="EH212" s="658">
        <v>0</v>
      </c>
      <c r="EI212" s="656">
        <f>SUMIFS(용기수불기초자료!$D$3:$D$4794,용기수불기초자료!$B$3:$B$4794,A212,용기수불기초자료!$C$3:$C$4794,$EH$3)</f>
        <v>0</v>
      </c>
      <c r="EJ212" s="657">
        <f>SUMIFS(용기수불기초자료!$G$3:$G$4794,용기수불기초자료!$B$3:$B$4794,A212,용기수불기초자료!$C$3:$C$4794,$EH$3)</f>
        <v>0</v>
      </c>
      <c r="EK212" s="654">
        <f t="shared" si="2128"/>
        <v>0</v>
      </c>
      <c r="EL212" s="655">
        <v>0</v>
      </c>
      <c r="EM212" s="656">
        <f>SUMIFS(용기수불기초자료!$D$3:$D$4794,용기수불기초자료!$B$3:$B$4794,A212,용기수불기초자료!$C$3:$C$4794,$EL$3)</f>
        <v>0</v>
      </c>
      <c r="EN212" s="657">
        <f>SUMIFS(용기수불기초자료!$G$3:$G$4794,용기수불기초자료!$B$3:$B$4794,A212,용기수불기초자료!$C$3:$C$4794,$EL$3)</f>
        <v>0</v>
      </c>
      <c r="EO212" s="653">
        <f t="shared" si="2129"/>
        <v>0</v>
      </c>
      <c r="EP212" s="658">
        <v>0</v>
      </c>
      <c r="EQ212" s="656">
        <f>SUMIFS(용기수불기초자료!$D$3:$D$4794,용기수불기초자료!$B$3:$B$4794,A212,용기수불기초자료!$C$3:$C$4794,$EP$3)</f>
        <v>0</v>
      </c>
      <c r="ER212" s="657">
        <f>SUMIFS(용기수불기초자료!$G$3:$G$4794,용기수불기초자료!$B$3:$B$4794,A212,용기수불기초자료!$C$3:$C$4794,$EP$3)</f>
        <v>0</v>
      </c>
      <c r="ES212" s="654">
        <f t="shared" si="2130"/>
        <v>0</v>
      </c>
      <c r="ET212" s="658">
        <v>0</v>
      </c>
      <c r="EU212" s="656">
        <f>SUMIFS(용기수불기초자료!$D$3:$D$4794,용기수불기초자료!$B$3:$B$4794,A212,용기수불기초자료!$C$3:$C$4794,$ET$3)</f>
        <v>0</v>
      </c>
      <c r="EV212" s="657">
        <f>SUMIFS(용기수불기초자료!$G$3:$G$4794,용기수불기초자료!$B$3:$B$4794,A212,용기수불기초자료!$C$3:$C$4794,$ET$3)</f>
        <v>0</v>
      </c>
      <c r="EW212" s="654">
        <f t="shared" si="2131"/>
        <v>0</v>
      </c>
      <c r="EX212" s="658">
        <v>0</v>
      </c>
      <c r="EY212" s="656">
        <f>SUMIFS(용기수불기초자료!$D$3:$D$4794,용기수불기초자료!$B$3:$B$4794,A212,용기수불기초자료!$C$3:$C$4794,$EX$3)</f>
        <v>0</v>
      </c>
      <c r="EZ212" s="657">
        <f>SUMIFS(용기수불기초자료!$G$3:$G$4794,용기수불기초자료!$B$3:$B$4794,A212,용기수불기초자료!$C$3:$C$4794,$EX$3)</f>
        <v>0</v>
      </c>
      <c r="FA212" s="659">
        <f t="shared" si="1949"/>
        <v>0</v>
      </c>
      <c r="FB212" s="658">
        <v>0</v>
      </c>
      <c r="FC212" s="656">
        <f>SUMIFS(용기수불기초자료!$D$3:$D$4794,용기수불기초자료!$B$3:$B$4794,A212,용기수불기초자료!$C$3:$C$4794,$FB$3)</f>
        <v>0</v>
      </c>
      <c r="FD212" s="657">
        <f>SUMIFS(용기수불기초자료!$G$3:$G$4794,용기수불기초자료!$B$3:$B$4794,A212,용기수불기초자료!$C$3:$C$4794,$FB$3)</f>
        <v>0</v>
      </c>
      <c r="FE212" s="659">
        <f t="shared" si="2132"/>
        <v>0</v>
      </c>
      <c r="FF212" s="658">
        <v>0</v>
      </c>
      <c r="FG212" s="660">
        <f>SUMIFS(용기수불기초자료!$D$3:$D$4794,용기수불기초자료!$B$3:$B$4794,A212,용기수불기초자료!$C$3:$C$4794,$FF$3)</f>
        <v>0</v>
      </c>
      <c r="FH212" s="660">
        <f>SUMIFS(용기수불기초자료!$G$3:$G$4794,용기수불기초자료!$B$3:$B$4794,A212,용기수불기초자료!$C$3:$C$4794,$FF$3)</f>
        <v>0</v>
      </c>
      <c r="FI212" s="659">
        <f t="shared" si="2133"/>
        <v>0</v>
      </c>
      <c r="FJ212" s="658">
        <v>0</v>
      </c>
      <c r="FK212" s="660">
        <f>SUMIFS(용기수불기초자료!$D$3:$D$4794,용기수불기초자료!$B$3:$B$4794,$A212,용기수불기초자료!$C$3:$C$4794,$FJ$3)</f>
        <v>0</v>
      </c>
      <c r="FL212" s="660">
        <f>SUMIFS(용기수불기초자료!$G$3:$G$4794,용기수불기초자료!$B$3:$B$4794,$A212,용기수불기초자료!$C$3:$C$4794,$FJ$3)</f>
        <v>0</v>
      </c>
      <c r="FM212" s="659">
        <f t="shared" si="2134"/>
        <v>0</v>
      </c>
      <c r="FN212" s="658">
        <v>0</v>
      </c>
      <c r="FO212" s="660">
        <f>SUMIFS(용기수불기초자료!$D$3:$D$4794,용기수불기초자료!$B$3:$B$4794,$A212,용기수불기초자료!$C$3:$C$4794,$FN$3)</f>
        <v>0</v>
      </c>
      <c r="FP212" s="660">
        <f>SUMIFS(용기수불기초자료!$G$3:$G$4794,용기수불기초자료!$B$3:$B$4794,$A212,용기수불기초자료!$C$3:$C$4794,$FN$3)</f>
        <v>0</v>
      </c>
      <c r="FQ212" s="659">
        <f t="shared" si="2135"/>
        <v>0</v>
      </c>
      <c r="FR212" s="661">
        <v>0</v>
      </c>
      <c r="FS212" s="662">
        <f>SUMIF(기화기수불!$B$4:$B$628,A212,기화기수불!$D$4:$D$628)</f>
        <v>0</v>
      </c>
      <c r="FT212" s="662">
        <f>SUMIF(기화기수불!$B$4:$B$628,A212,기화기수불!$C$4:$C$628)</f>
        <v>0</v>
      </c>
      <c r="FU212" s="669">
        <f t="shared" si="1918"/>
        <v>0</v>
      </c>
    </row>
    <row r="213" spans="1:179" x14ac:dyDescent="0.3">
      <c r="A213" s="945" t="s">
        <v>1347</v>
      </c>
      <c r="B213" s="546">
        <f t="shared" si="1787"/>
        <v>28</v>
      </c>
      <c r="C213" s="547">
        <f t="shared" si="1788"/>
        <v>112</v>
      </c>
      <c r="D213" s="547">
        <f t="shared" si="1789"/>
        <v>106</v>
      </c>
      <c r="E213" s="548">
        <f t="shared" si="1790"/>
        <v>34</v>
      </c>
      <c r="F213" s="549">
        <v>2</v>
      </c>
      <c r="G213" s="550">
        <f>SUMIFS(용기수불기초자료!$D$3:$D$4794,용기수불기초자료!$B$3:$B$4794,A213,용기수불기초자료!$C$3:$C$4794,$F$3)</f>
        <v>0</v>
      </c>
      <c r="H213" s="551">
        <f>SUMIFS(용기수불기초자료!$G$3:$G$4794,용기수불기초자료!$B$3:$B$4794,A213,용기수불기초자료!$C$3:$C$4794,$F$3)</f>
        <v>0</v>
      </c>
      <c r="I213" s="547">
        <f t="shared" ref="I213" si="2136">F213+G213-H213</f>
        <v>2</v>
      </c>
      <c r="J213" s="552">
        <v>0</v>
      </c>
      <c r="K213" s="550">
        <f>SUMIFS(용기수불기초자료!$D$3:$D$4794,용기수불기초자료!$B$3:$B$4794,A213,용기수불기초자료!$C$3:$C$4794,$J$3)</f>
        <v>0</v>
      </c>
      <c r="L213" s="551">
        <f>SUMIFS(용기수불기초자료!$G$3:$G$4794,용기수불기초자료!$B$3:$B$4794,A213,용기수불기초자료!$C$3:$C$4794,$J$3)</f>
        <v>0</v>
      </c>
      <c r="M213" s="548">
        <f t="shared" ref="M213" si="2137">J213+K213-L213</f>
        <v>0</v>
      </c>
      <c r="N213" s="549">
        <v>2</v>
      </c>
      <c r="O213" s="550">
        <f>SUMIFS(용기수불기초자료!$D$3:$D$4794,용기수불기초자료!$B$3:$B$4794,A213,용기수불기초자료!$C$3:$C$4794,$N$3)</f>
        <v>0</v>
      </c>
      <c r="P213" s="551">
        <f>SUMIFS(용기수불기초자료!$G$3:$G$4794,용기수불기초자료!$B$3:$B$4794,A213,용기수불기초자료!$C$3:$C$4794,$N$3)</f>
        <v>0</v>
      </c>
      <c r="Q213" s="547">
        <f t="shared" ref="Q213" si="2138">N213+O213-P213</f>
        <v>2</v>
      </c>
      <c r="R213" s="552">
        <v>0</v>
      </c>
      <c r="S213" s="551">
        <f>SUMIFS(용기수불기초자료!$D$3:$D$4794,용기수불기초자료!$B$3:$B$4794,A213,용기수불기초자료!$C$3:$C$4794,$R$3)</f>
        <v>0</v>
      </c>
      <c r="T213" s="551">
        <f>SUMIFS(용기수불기초자료!$G$3:$G$4794,용기수불기초자료!$B$3:$B$4794,A213,용기수불기초자료!$C$3:$C$4794,$R$3)</f>
        <v>0</v>
      </c>
      <c r="U213" s="548">
        <f t="shared" ref="U213" si="2139">R213+S213-T213</f>
        <v>0</v>
      </c>
      <c r="V213" s="549">
        <v>0</v>
      </c>
      <c r="W213" s="551">
        <f>SUMIFS(용기수불기초자료!$D$3:$D$4794,용기수불기초자료!$B$3:$B$4794,A213,용기수불기초자료!$C$3:$C$4794,$V$3)</f>
        <v>0</v>
      </c>
      <c r="X213" s="551">
        <f>SUMIFS(용기수불기초자료!$G$3:$G$4794,용기수불기초자료!$B$3:$B$4794,A213,용기수불기초자료!$C$3:$C$4794,$V$3)</f>
        <v>0</v>
      </c>
      <c r="Y213" s="547">
        <f t="shared" ref="Y213" si="2140">V213+W213-X213</f>
        <v>0</v>
      </c>
      <c r="Z213" s="552">
        <v>0</v>
      </c>
      <c r="AA213" s="551">
        <f>SUMIFS(용기수불기초자료!$D$3:$D$4794,용기수불기초자료!$B$3:$B$4794,A213,용기수불기초자료!$C$3:$C$4794,$Z$3)</f>
        <v>0</v>
      </c>
      <c r="AB213" s="551">
        <f>SUMIFS(용기수불기초자료!$G$3:$G$4794,용기수불기초자료!$B$3:$B$4794,A213,용기수불기초자료!$C$3:$C$4794,$Z$3)</f>
        <v>0</v>
      </c>
      <c r="AC213" s="548">
        <f t="shared" ref="AC213" si="2141">Z213+AA213-AB213</f>
        <v>0</v>
      </c>
      <c r="AD213" s="552">
        <v>0</v>
      </c>
      <c r="AE213" s="551">
        <f>SUMIFS(용기수불기초자료!$D$3:$D$4794,용기수불기초자료!$B$3:$B$4794,A213,용기수불기초자료!$C$3:$C$4794,$AD$3)</f>
        <v>0</v>
      </c>
      <c r="AF213" s="551">
        <f>SUMIFS(용기수불기초자료!$G$3:$G$4794,용기수불기초자료!$B$3:$B$4794,A213,용기수불기초자료!$C$3:$C$4794,$AD$3)</f>
        <v>0</v>
      </c>
      <c r="AG213" s="548">
        <f t="shared" ref="AG213" si="2142">AD213+AE213-AF213</f>
        <v>0</v>
      </c>
      <c r="AH213" s="549">
        <v>23</v>
      </c>
      <c r="AI213" s="551">
        <f>SUMIFS(용기수불기초자료!$D$3:$D$4794,용기수불기초자료!$B$3:$B$4794,A213,용기수불기초자료!$C$3:$C$4794,$AH$3)</f>
        <v>112</v>
      </c>
      <c r="AJ213" s="551">
        <f>SUMIFS(용기수불기초자료!$G$3:$G$4794,용기수불기초자료!$B$3:$B$4794,A213,용기수불기초자료!$C$3:$C$4794,$AH$3)</f>
        <v>106</v>
      </c>
      <c r="AK213" s="547">
        <f t="shared" ref="AK213" si="2143">AH213+AI213-AJ213</f>
        <v>29</v>
      </c>
      <c r="AL213" s="552">
        <v>0</v>
      </c>
      <c r="AM213" s="551">
        <f>SUMIFS(용기수불기초자료!$D$3:$D$4794,용기수불기초자료!$B$3:$B$4794,A213,용기수불기초자료!$C$3:$C$4794,$AL$3)</f>
        <v>0</v>
      </c>
      <c r="AN213" s="551">
        <f>SUMIFS(용기수불기초자료!$G$3:$G$4794,용기수불기초자료!$B$3:$B$4794,A213,용기수불기초자료!$C$3:$C$4794,$AL$3)</f>
        <v>0</v>
      </c>
      <c r="AO213" s="548">
        <f t="shared" ref="AO213" si="2144">AL213+AM213-AN213</f>
        <v>0</v>
      </c>
      <c r="AP213" s="552">
        <v>0</v>
      </c>
      <c r="AQ213" s="551">
        <f>SUMIFS(용기수불기초자료!$D$3:$D$4794,용기수불기초자료!$B$3:$B$4794,A213,용기수불기초자료!$C$3:$C$4794,$AP$3)</f>
        <v>0</v>
      </c>
      <c r="AR213" s="551">
        <f>SUMIFS(용기수불기초자료!$G$3:$G$4794,용기수불기초자료!$B$3:$B$4794,A213,용기수불기초자료!$C$3:$C$4794,$AP$3)</f>
        <v>0</v>
      </c>
      <c r="AS213" s="548">
        <f t="shared" ref="AS213" si="2145">AP213+AQ213-AR213</f>
        <v>0</v>
      </c>
      <c r="AT213" s="552">
        <v>1</v>
      </c>
      <c r="AU213" s="551">
        <f>SUMIFS(용기수불기초자료!$D$3:$D$4794,용기수불기초자료!$B$3:$B$4794,A213,용기수불기초자료!$C$3:$C$4794,$AT$3)</f>
        <v>0</v>
      </c>
      <c r="AV213" s="551">
        <f>SUMIFS(용기수불기초자료!$G$3:$G$4794,용기수불기초자료!$B$3:$B$4794,A213,용기수불기초자료!$C$3:$C$4794,$AT$3)</f>
        <v>0</v>
      </c>
      <c r="AW213" s="548">
        <f t="shared" ref="AW213" si="2146">AT213+AU213-AV213</f>
        <v>1</v>
      </c>
      <c r="AX213" s="549">
        <v>0</v>
      </c>
      <c r="AY213" s="550">
        <f>SUMIFS(용기수불기초자료!$D$3:$D$4794,용기수불기초자료!$B$3:$B$4794,A213,용기수불기초자료!$C$3:$C$4794,$AX$3)</f>
        <v>0</v>
      </c>
      <c r="AZ213" s="551">
        <f>SUMIFS(용기수불기초자료!$G$3:$G$4794,용기수불기초자료!$B$3:$B$4794,A213,용기수불기초자료!$C$3:$C$4794,$AX$3)</f>
        <v>0</v>
      </c>
      <c r="BA213" s="547">
        <f t="shared" ref="BA213" si="2147">AX213+AY213-AZ213</f>
        <v>0</v>
      </c>
      <c r="BB213" s="552">
        <v>0</v>
      </c>
      <c r="BC213" s="550">
        <f>SUMIFS(용기수불기초자료!$D$3:$D$4794,용기수불기초자료!$B$3:$B$4794,A213,용기수불기초자료!$C$3:$C$4794,$BB$3)</f>
        <v>0</v>
      </c>
      <c r="BD213" s="551">
        <f>SUMIFS(용기수불기초자료!$G$3:$G$4794,용기수불기초자료!$B$3:$B$4794,A213,용기수불기초자료!$C$3:$C$4794,$BB$3)</f>
        <v>0</v>
      </c>
      <c r="BE213" s="548">
        <f t="shared" ref="BE213" si="2148">BB213+BC213-BD213</f>
        <v>0</v>
      </c>
      <c r="BF213" s="549">
        <v>0</v>
      </c>
      <c r="BG213" s="550">
        <f>SUMIFS(용기수불기초자료!$D$3:$D$4794,용기수불기초자료!$B$3:$B$4794,A213,용기수불기초자료!$C$3:$C$4794,$BF$3)</f>
        <v>0</v>
      </c>
      <c r="BH213" s="551">
        <f>SUMIFS(용기수불기초자료!$G$3:$G$4794,용기수불기초자료!$B$3:$B$4794,A213,용기수불기초자료!$C$3:$C$4794,$BF$3)</f>
        <v>0</v>
      </c>
      <c r="BI213" s="547">
        <f t="shared" ref="BI213" si="2149">BF213+BG213-BH213</f>
        <v>0</v>
      </c>
      <c r="BJ213" s="552">
        <v>0</v>
      </c>
      <c r="BK213" s="550">
        <f>SUMIFS(용기수불기초자료!$D$3:$D$4794,용기수불기초자료!$B$3:$B$4794,A213,용기수불기초자료!$C$3:$C$4794,$BJ$3)</f>
        <v>0</v>
      </c>
      <c r="BL213" s="551">
        <f>SUMIFS(용기수불기초자료!$G$3:$G$4794,용기수불기초자료!$B$3:$B$4794,A213,용기수불기초자료!$C$3:$C$4794,$BJ$3)</f>
        <v>0</v>
      </c>
      <c r="BM213" s="548">
        <f t="shared" ref="BM213" si="2150">BJ213+BK213-BL213</f>
        <v>0</v>
      </c>
      <c r="BN213" s="552">
        <v>0</v>
      </c>
      <c r="BO213" s="550">
        <f>SUMIFS(용기수불기초자료!$D$3:$D$4794,용기수불기초자료!$B$3:$B$4794,A213,용기수불기초자료!$C$3:$C$4794,$BN$3)</f>
        <v>0</v>
      </c>
      <c r="BP213" s="551">
        <f>SUMIFS(용기수불기초자료!$G$3:$G$4794,용기수불기초자료!$B$3:$B$4794,A213,용기수불기초자료!$C$3:$C$4794,$BN$3)</f>
        <v>0</v>
      </c>
      <c r="BQ213" s="548">
        <f t="shared" ref="BQ213" si="2151">BN213+BO213-BP213</f>
        <v>0</v>
      </c>
      <c r="BR213" s="552">
        <v>0</v>
      </c>
      <c r="BS213" s="550">
        <f>SUMIFS(용기수불기초자료!$D$3:$D$4794,용기수불기초자료!$B$3:$B$4794,A213,용기수불기초자료!$C$3:$C$4794,$BR$3)</f>
        <v>0</v>
      </c>
      <c r="BT213" s="551">
        <f>SUMIFS(용기수불기초자료!$G$3:$G$4794,용기수불기초자료!$B$3:$B$4794,A213,용기수불기초자료!$C$3:$C$4794,$BR$3)</f>
        <v>0</v>
      </c>
      <c r="BU213" s="548">
        <f t="shared" ref="BU213" si="2152">BR213+BS213-BT213</f>
        <v>0</v>
      </c>
      <c r="BV213" s="549">
        <v>0</v>
      </c>
      <c r="BW213" s="550">
        <f>SUMIFS(용기수불기초자료!$D$3:$D$4794,용기수불기초자료!$B$3:$B$4794,A213,용기수불기초자료!$C$3:$C$4794,$BV$3)</f>
        <v>0</v>
      </c>
      <c r="BX213" s="551">
        <f>SUMIFS(용기수불기초자료!$G$3:$G$4794,용기수불기초자료!$B$3:$B$4794,A213,용기수불기초자료!$C$3:$C$4794,$BV$3)</f>
        <v>0</v>
      </c>
      <c r="BY213" s="547">
        <f t="shared" ref="BY213" si="2153">BV213+BW213-BX213</f>
        <v>0</v>
      </c>
      <c r="BZ213" s="552">
        <v>0</v>
      </c>
      <c r="CA213" s="550">
        <f>SUMIFS(용기수불기초자료!$D$3:$D$4794,용기수불기초자료!$B$3:$B$4794,A213,용기수불기초자료!$C$3:$C$4794,$BZ$3)</f>
        <v>0</v>
      </c>
      <c r="CB213" s="551">
        <f>SUMIFS(용기수불기초자료!$G$3:$G$4794,용기수불기초자료!$B$3:$B$4794,A213,용기수불기초자료!$C$3:$C$4794,$BZ$3)</f>
        <v>0</v>
      </c>
      <c r="CC213" s="548">
        <f t="shared" ref="CC213" si="2154">BZ213+CA213-CB213</f>
        <v>0</v>
      </c>
      <c r="CD213" s="552">
        <v>0</v>
      </c>
      <c r="CE213" s="550">
        <f>SUMIFS(용기수불기초자료!$D$3:$D$4794,용기수불기초자료!$B$3:$B$4794,A213,용기수불기초자료!$C$3:$C$4794,$CD$3)</f>
        <v>0</v>
      </c>
      <c r="CF213" s="551">
        <f>SUMIFS(용기수불기초자료!$G$3:$G$4794,용기수불기초자료!$B$3:$B$4794,A213,용기수불기초자료!$C$3:$C$4794,$CD$3)</f>
        <v>0</v>
      </c>
      <c r="CG213" s="548">
        <f t="shared" ref="CG213" si="2155">CD213+CE213-CF213</f>
        <v>0</v>
      </c>
      <c r="CH213" s="552">
        <v>0</v>
      </c>
      <c r="CI213" s="550">
        <f>SUMIFS(용기수불기초자료!$D$3:$D$4794,용기수불기초자료!$B$3:$B$4794,A213,용기수불기초자료!$C$3:$C$4794,$CH$3)</f>
        <v>0</v>
      </c>
      <c r="CJ213" s="551">
        <f>SUMIFS(용기수불기초자료!$G$3:$G$4794,용기수불기초자료!$B$3:$B$4794,A213,용기수불기초자료!$C$3:$C$4794,$CH$3)</f>
        <v>0</v>
      </c>
      <c r="CK213" s="548">
        <f t="shared" ref="CK213" si="2156">CH213+CI213-CJ213</f>
        <v>0</v>
      </c>
      <c r="CL213" s="549">
        <v>0</v>
      </c>
      <c r="CM213" s="550">
        <f>SUMIFS(용기수불기초자료!$D$3:$D$4794,용기수불기초자료!$B$3:$B$4794,A213,용기수불기초자료!$C$3:$C$4794,$CL$3)</f>
        <v>0</v>
      </c>
      <c r="CN213" s="551">
        <f>SUMIFS(용기수불기초자료!$G$3:$G$4794,용기수불기초자료!$B$3:$B$4794,A213,용기수불기초자료!$C$3:$C$4794,$CL$3)</f>
        <v>0</v>
      </c>
      <c r="CO213" s="547">
        <f t="shared" ref="CO213" si="2157">CL213+CM213-CN213</f>
        <v>0</v>
      </c>
      <c r="CP213" s="552">
        <v>0</v>
      </c>
      <c r="CQ213" s="550">
        <f>SUMIFS(용기수불기초자료!$D$3:$D$4794,용기수불기초자료!$B$3:$B$4794,A213,용기수불기초자료!$C$3:$C$4794,$CP$3)</f>
        <v>0</v>
      </c>
      <c r="CR213" s="551">
        <f>SUMIFS(용기수불기초자료!$G$3:$G$4794,용기수불기초자료!$B$3:$B$4794,A213,용기수불기초자료!$C$3:$C$4794,$CP$3)</f>
        <v>0</v>
      </c>
      <c r="CS213" s="548">
        <f t="shared" ref="CS213" si="2158">CP213+CQ213-CR213</f>
        <v>0</v>
      </c>
      <c r="CT213" s="549">
        <v>0</v>
      </c>
      <c r="CU213" s="550">
        <f>SUMIFS(용기수불기초자료!$D$3:$D$4794,용기수불기초자료!$B$3:$B$4794,A213,용기수불기초자료!$C$3:$C$4794,$CT$3)</f>
        <v>0</v>
      </c>
      <c r="CV213" s="551">
        <f>SUMIFS(용기수불기초자료!$G$3:$G$4794,용기수불기초자료!$B$3:$B$4794,A213,용기수불기초자료!$C$3:$C$4794,$CT$3)</f>
        <v>0</v>
      </c>
      <c r="CW213" s="547">
        <f t="shared" ref="CW213" si="2159">CT213+CU213-CV213</f>
        <v>0</v>
      </c>
      <c r="CX213" s="552">
        <v>0</v>
      </c>
      <c r="CY213" s="550">
        <f>SUMIFS(용기수불기초자료!$D$3:$D$4794,용기수불기초자료!$B$3:$B$4794,A213,용기수불기초자료!$C$3:$C$4794,$CX$3)</f>
        <v>0</v>
      </c>
      <c r="CZ213" s="551">
        <f>SUMIFS(용기수불기초자료!$G$3:$G$4794,용기수불기초자료!$B$3:$B$4794,A213,용기수불기초자료!$C$3:$C$4794,$CX$3)</f>
        <v>0</v>
      </c>
      <c r="DA213" s="548">
        <f t="shared" ref="DA213" si="2160">CX213+CY213-CZ213</f>
        <v>0</v>
      </c>
      <c r="DB213" s="549">
        <v>0</v>
      </c>
      <c r="DC213" s="550">
        <f>SUMIFS(용기수불기초자료!$D$3:$D$4794,용기수불기초자료!$B$3:$B$4794,A213,용기수불기초자료!$C$3:$C$4794,$DB$3)</f>
        <v>0</v>
      </c>
      <c r="DD213" s="551">
        <f>SUMIFS(용기수불기초자료!$G$3:$G$4794,용기수불기초자료!$B$3:$B$4794,A213,용기수불기초자료!$C$3:$C$4794,$DB$3)</f>
        <v>0</v>
      </c>
      <c r="DE213" s="547">
        <f t="shared" ref="DE213" si="2161">DB213+DC213-DD213</f>
        <v>0</v>
      </c>
      <c r="DF213" s="552">
        <v>0</v>
      </c>
      <c r="DG213" s="550">
        <f>SUMIFS(용기수불기초자료!$D$3:$D$4794,용기수불기초자료!$B$3:$B$4794,A213,용기수불기초자료!$C$3:$C$4794,$DF$3)</f>
        <v>0</v>
      </c>
      <c r="DH213" s="551">
        <f>SUMIFS(용기수불기초자료!$G$3:$G$4794,용기수불기초자료!$B$3:$B$4794,A213,용기수불기초자료!$C$3:$C$4794,$DF$3)</f>
        <v>0</v>
      </c>
      <c r="DI213" s="548">
        <f t="shared" ref="DI213" si="2162">DF213+DG213-DH213</f>
        <v>0</v>
      </c>
      <c r="DJ213" s="552">
        <v>0</v>
      </c>
      <c r="DK213" s="550">
        <f>SUMIFS(용기수불기초자료!$D$3:$D$4794,용기수불기초자료!$B$3:$B$4794,A213,용기수불기초자료!$C$3:$C$4794,$DJ$3)</f>
        <v>0</v>
      </c>
      <c r="DL213" s="551">
        <f>SUMIFS(용기수불기초자료!$G$3:$G$4794,용기수불기초자료!$B$3:$B$4794,A213,용기수불기초자료!$C$3:$C$4794,$DJ$3)</f>
        <v>0</v>
      </c>
      <c r="DM213" s="548">
        <f t="shared" ref="DM213" si="2163">DJ213+DK213-DL213</f>
        <v>0</v>
      </c>
      <c r="DN213" s="552">
        <v>0</v>
      </c>
      <c r="DO213" s="550">
        <f>SUMIFS(용기수불기초자료!$D$3:$D$4794,용기수불기초자료!$B$3:$B$4794,A213,용기수불기초자료!$C$3:$C$4794,$DN$3)</f>
        <v>0</v>
      </c>
      <c r="DP213" s="551">
        <f>SUMIFS(용기수불기초자료!$G$3:$G$4794,용기수불기초자료!$B$3:$B$4794,A213,용기수불기초자료!$C$3:$C$4794,$DN$3)</f>
        <v>0</v>
      </c>
      <c r="DQ213" s="554">
        <f t="shared" ref="DQ213" si="2164">DN213+DO213-DP213</f>
        <v>0</v>
      </c>
      <c r="DR213" s="549">
        <v>0</v>
      </c>
      <c r="DS213" s="550">
        <f>SUMIFS(용기수불기초자료!$D$3:$D$4794,용기수불기초자료!$B$3:$B$4794,A213,용기수불기초자료!$C$3:$C$4794,$DR$3)</f>
        <v>0</v>
      </c>
      <c r="DT213" s="551">
        <f>SUMIFS(용기수불기초자료!$G$3:$G$4794,용기수불기초자료!$B$3:$B$4794,A213,용기수불기초자료!$C$3:$C$4794,$DR$3)</f>
        <v>0</v>
      </c>
      <c r="DU213" s="547">
        <f t="shared" ref="DU213" si="2165">DR213+DS213-DT213</f>
        <v>0</v>
      </c>
      <c r="DV213" s="552">
        <v>0</v>
      </c>
      <c r="DW213" s="550">
        <f>SUMIFS(용기수불기초자료!$D$3:$D$4794,용기수불기초자료!$B$3:$B$4794,A213,용기수불기초자료!$C$3:$C$4794,$DV$3)</f>
        <v>0</v>
      </c>
      <c r="DX213" s="551">
        <f>SUMIFS(용기수불기초자료!$G$3:$G$4794,용기수불기초자료!$B$3:$B$4794,A213,용기수불기초자료!$C$3:$C$4794,$DV$3)</f>
        <v>0</v>
      </c>
      <c r="DY213" s="548">
        <f t="shared" ref="DY213" si="2166">DV213+DW213-DX213</f>
        <v>0</v>
      </c>
      <c r="DZ213" s="549">
        <v>0</v>
      </c>
      <c r="EA213" s="550">
        <f>SUMIFS(용기수불기초자료!$D$3:$D$4794,용기수불기초자료!$B$3:$B$4794,A213,용기수불기초자료!$C$3:$C$4794,$DZ$3)</f>
        <v>0</v>
      </c>
      <c r="EB213" s="551">
        <f>SUMIFS(용기수불기초자료!$G$3:$G$4794,용기수불기초자료!$B$3:$B$4794,A213,용기수불기초자료!$C$3:$C$4794,$DZ$3)</f>
        <v>0</v>
      </c>
      <c r="EC213" s="547">
        <f t="shared" ref="EC213" si="2167">DZ213+EA213-EB213</f>
        <v>0</v>
      </c>
      <c r="ED213" s="552">
        <v>0</v>
      </c>
      <c r="EE213" s="550">
        <f>SUMIFS(용기수불기초자료!$D$3:$D$4794,용기수불기초자료!$B$3:$B$4794,A213,용기수불기초자료!$C$3:$C$4794,$ED$3)</f>
        <v>0</v>
      </c>
      <c r="EF213" s="551">
        <f>SUMIFS(용기수불기초자료!$G$3:$G$4794,용기수불기초자료!$B$3:$B$4794,A213,용기수불기초자료!$C$3:$C$4794,$ED$3)</f>
        <v>0</v>
      </c>
      <c r="EG213" s="548">
        <f t="shared" ref="EG213" si="2168">ED213+EE213-EF213</f>
        <v>0</v>
      </c>
      <c r="EH213" s="552">
        <v>0</v>
      </c>
      <c r="EI213" s="550">
        <f>SUMIFS(용기수불기초자료!$D$3:$D$4794,용기수불기초자료!$B$3:$B$4794,A213,용기수불기초자료!$C$3:$C$4794,$EH$3)</f>
        <v>0</v>
      </c>
      <c r="EJ213" s="551">
        <f>SUMIFS(용기수불기초자료!$G$3:$G$4794,용기수불기초자료!$B$3:$B$4794,A213,용기수불기초자료!$C$3:$C$4794,$EH$3)</f>
        <v>0</v>
      </c>
      <c r="EK213" s="548">
        <f t="shared" ref="EK213" si="2169">EH213+EI213-EJ213</f>
        <v>0</v>
      </c>
      <c r="EL213" s="549">
        <v>0</v>
      </c>
      <c r="EM213" s="550">
        <f>SUMIFS(용기수불기초자료!$D$3:$D$4794,용기수불기초자료!$B$3:$B$4794,A213,용기수불기초자료!$C$3:$C$4794,$EL$3)</f>
        <v>0</v>
      </c>
      <c r="EN213" s="551">
        <f>SUMIFS(용기수불기초자료!$G$3:$G$4794,용기수불기초자료!$B$3:$B$4794,A213,용기수불기초자료!$C$3:$C$4794,$EL$3)</f>
        <v>0</v>
      </c>
      <c r="EO213" s="547">
        <f t="shared" ref="EO213" si="2170">EL213+EM213-EN213</f>
        <v>0</v>
      </c>
      <c r="EP213" s="552">
        <v>0</v>
      </c>
      <c r="EQ213" s="550">
        <f>SUMIFS(용기수불기초자료!$D$3:$D$4794,용기수불기초자료!$B$3:$B$4794,A213,용기수불기초자료!$C$3:$C$4794,$EP$3)</f>
        <v>0</v>
      </c>
      <c r="ER213" s="551">
        <f>SUMIFS(용기수불기초자료!$G$3:$G$4794,용기수불기초자료!$B$3:$B$4794,A213,용기수불기초자료!$C$3:$C$4794,$EP$3)</f>
        <v>0</v>
      </c>
      <c r="ES213" s="548">
        <f t="shared" ref="ES213" si="2171">EP213+EQ213-ER213</f>
        <v>0</v>
      </c>
      <c r="ET213" s="552">
        <v>0</v>
      </c>
      <c r="EU213" s="550">
        <f>SUMIFS(용기수불기초자료!$D$3:$D$4794,용기수불기초자료!$B$3:$B$4794,A213,용기수불기초자료!$C$3:$C$4794,$ET$3)</f>
        <v>0</v>
      </c>
      <c r="EV213" s="551">
        <f>SUMIFS(용기수불기초자료!$G$3:$G$4794,용기수불기초자료!$B$3:$B$4794,A213,용기수불기초자료!$C$3:$C$4794,$ET$3)</f>
        <v>0</v>
      </c>
      <c r="EW213" s="548">
        <f t="shared" ref="EW213" si="2172">ET213+EU213-EV213</f>
        <v>0</v>
      </c>
      <c r="EX213" s="552">
        <v>0</v>
      </c>
      <c r="EY213" s="550">
        <f>SUMIFS(용기수불기초자료!$D$3:$D$4794,용기수불기초자료!$B$3:$B$4794,A213,용기수불기초자료!$C$3:$C$4794,$EX$3)</f>
        <v>0</v>
      </c>
      <c r="EZ213" s="551">
        <f>SUMIFS(용기수불기초자료!$G$3:$G$4794,용기수불기초자료!$B$3:$B$4794,A213,용기수불기초자료!$C$3:$C$4794,$EX$3)</f>
        <v>0</v>
      </c>
      <c r="FA213" s="554">
        <f t="shared" ref="FA213" si="2173">EX213+EY213-EZ213</f>
        <v>0</v>
      </c>
      <c r="FB213" s="552">
        <v>0</v>
      </c>
      <c r="FC213" s="555">
        <f>SUMIFS(용기수불기초자료!$D$3:$D$4794,용기수불기초자료!$B$3:$B$4794,A213,용기수불기초자료!$C$3:$C$4794,$FB$3)</f>
        <v>0</v>
      </c>
      <c r="FD213" s="555">
        <f>SUMIFS(용기수불기초자료!$G$3:$G$4794,용기수불기초자료!$B$3:$B$4794,A213,용기수불기초자료!$C$3:$C$4794,$FB$3)</f>
        <v>0</v>
      </c>
      <c r="FE213" s="554">
        <f t="shared" ref="FE213" si="2174">FB213+FC213-FD213</f>
        <v>0</v>
      </c>
      <c r="FF213" s="552">
        <v>0</v>
      </c>
      <c r="FG213" s="555">
        <f>SUMIFS(용기수불기초자료!$D$3:$D$4794,용기수불기초자료!$B$3:$B$4794,A213,용기수불기초자료!$C$3:$C$4794,$FF$3)</f>
        <v>0</v>
      </c>
      <c r="FH213" s="555">
        <f>SUMIFS(용기수불기초자료!$G$3:$G$4794,용기수불기초자료!$B$3:$B$4794,A213,용기수불기초자료!$C$3:$C$4794,$FF$3)</f>
        <v>0</v>
      </c>
      <c r="FI213" s="554">
        <f t="shared" ref="FI213" si="2175">FF213+FG213-FH213</f>
        <v>0</v>
      </c>
      <c r="FJ213" s="552">
        <v>0</v>
      </c>
      <c r="FK213" s="555">
        <f>SUMIFS(용기수불기초자료!$D$3:$D$4794,용기수불기초자료!$B$3:$B$4794,$A213,용기수불기초자료!$C$3:$C$4794,$FJ$3)</f>
        <v>0</v>
      </c>
      <c r="FL213" s="555">
        <f>SUMIFS(용기수불기초자료!$G$3:$G$4794,용기수불기초자료!$B$3:$B$4794,$A213,용기수불기초자료!$C$3:$C$4794,$FJ$3)</f>
        <v>0</v>
      </c>
      <c r="FM213" s="554">
        <f t="shared" ref="FM213" si="2176">FJ213+FK213-FL213</f>
        <v>0</v>
      </c>
      <c r="FN213" s="552">
        <v>0</v>
      </c>
      <c r="FO213" s="555">
        <f>SUMIFS(용기수불기초자료!$D$3:$D$4794,용기수불기초자료!$B$3:$B$4794,$A213,용기수불기초자료!$C$3:$C$4794,$FN$3)</f>
        <v>0</v>
      </c>
      <c r="FP213" s="555">
        <f>SUMIFS(용기수불기초자료!$G$3:$G$4794,용기수불기초자료!$B$3:$B$4794,$A213,용기수불기초자료!$C$3:$C$4794,$FN$3)</f>
        <v>0</v>
      </c>
      <c r="FQ213" s="554">
        <f t="shared" ref="FQ213" si="2177">FN213+FO213-FP213</f>
        <v>0</v>
      </c>
      <c r="FR213" s="558">
        <v>0</v>
      </c>
      <c r="FS213" s="582">
        <f>SUMIF(기화기수불!$B$4:$B$628,A213,기화기수불!$D$4:$D$628)</f>
        <v>0</v>
      </c>
      <c r="FT213" s="582">
        <f>SUMIF(기화기수불!$B$4:$B$628,A213,기화기수불!$C$4:$C$628)</f>
        <v>0</v>
      </c>
      <c r="FU213" s="559">
        <f t="shared" ref="FU213" si="2178">FR213+FS213-FT213</f>
        <v>0</v>
      </c>
      <c r="FW213" s="228"/>
    </row>
    <row r="214" spans="1:179" x14ac:dyDescent="0.3">
      <c r="A214" s="945" t="s">
        <v>1377</v>
      </c>
      <c r="B214" s="546">
        <f t="shared" si="1787"/>
        <v>12</v>
      </c>
      <c r="C214" s="547">
        <f t="shared" si="1788"/>
        <v>12</v>
      </c>
      <c r="D214" s="547">
        <f t="shared" si="1789"/>
        <v>7</v>
      </c>
      <c r="E214" s="548">
        <f t="shared" si="1790"/>
        <v>17</v>
      </c>
      <c r="F214" s="549">
        <v>1</v>
      </c>
      <c r="G214" s="550">
        <f>SUMIFS(용기수불기초자료!$D$3:$D$4794,용기수불기초자료!$B$3:$B$4794,A214,용기수불기초자료!$C$3:$C$4794,$F$3)</f>
        <v>0</v>
      </c>
      <c r="H214" s="551">
        <f>SUMIFS(용기수불기초자료!$G$3:$G$4794,용기수불기초자료!$B$3:$B$4794,A214,용기수불기초자료!$C$3:$C$4794,$F$3)</f>
        <v>0</v>
      </c>
      <c r="I214" s="547">
        <f>F214+G214-H214</f>
        <v>1</v>
      </c>
      <c r="J214" s="552">
        <v>0</v>
      </c>
      <c r="K214" s="550">
        <f>SUMIFS(용기수불기초자료!$D$3:$D$4794,용기수불기초자료!$B$3:$B$4794,A214,용기수불기초자료!$C$3:$C$4794,$J$3)</f>
        <v>0</v>
      </c>
      <c r="L214" s="551">
        <f>SUMIFS(용기수불기초자료!$G$3:$G$4794,용기수불기초자료!$B$3:$B$4794,A214,용기수불기초자료!$C$3:$C$4794,$J$3)</f>
        <v>0</v>
      </c>
      <c r="M214" s="548">
        <f t="shared" si="1835"/>
        <v>0</v>
      </c>
      <c r="N214" s="549">
        <v>0</v>
      </c>
      <c r="O214" s="550">
        <f>SUMIFS(용기수불기초자료!$D$3:$D$4794,용기수불기초자료!$B$3:$B$4794,A214,용기수불기초자료!$C$3:$C$4794,$N$3)</f>
        <v>0</v>
      </c>
      <c r="P214" s="551">
        <f>SUMIFS(용기수불기초자료!$G$3:$G$4794,용기수불기초자료!$B$3:$B$4794,A214,용기수불기초자료!$C$3:$C$4794,$N$3)</f>
        <v>0</v>
      </c>
      <c r="Q214" s="547">
        <f t="shared" si="1836"/>
        <v>0</v>
      </c>
      <c r="R214" s="552">
        <v>0</v>
      </c>
      <c r="S214" s="551">
        <f>SUMIFS(용기수불기초자료!$D$3:$D$4794,용기수불기초자료!$B$3:$B$4794,A214,용기수불기초자료!$C$3:$C$4794,$R$3)</f>
        <v>0</v>
      </c>
      <c r="T214" s="551">
        <f>SUMIFS(용기수불기초자료!$G$3:$G$4794,용기수불기초자료!$B$3:$B$4794,A214,용기수불기초자료!$C$3:$C$4794,$R$3)</f>
        <v>0</v>
      </c>
      <c r="U214" s="548">
        <f t="shared" si="1837"/>
        <v>0</v>
      </c>
      <c r="V214" s="549">
        <v>0</v>
      </c>
      <c r="W214" s="551">
        <f>SUMIFS(용기수불기초자료!$D$3:$D$4794,용기수불기초자료!$B$3:$B$4794,A214,용기수불기초자료!$C$3:$C$4794,$V$3)</f>
        <v>0</v>
      </c>
      <c r="X214" s="551">
        <f>SUMIFS(용기수불기초자료!$G$3:$G$4794,용기수불기초자료!$B$3:$B$4794,A214,용기수불기초자료!$C$3:$C$4794,$V$3)</f>
        <v>0</v>
      </c>
      <c r="Y214" s="547">
        <f t="shared" si="1838"/>
        <v>0</v>
      </c>
      <c r="Z214" s="552">
        <v>0</v>
      </c>
      <c r="AA214" s="551">
        <f>SUMIFS(용기수불기초자료!$D$3:$D$4794,용기수불기초자료!$B$3:$B$4794,A214,용기수불기초자료!$C$3:$C$4794,$Z$3)</f>
        <v>0</v>
      </c>
      <c r="AB214" s="551">
        <f>SUMIFS(용기수불기초자료!$G$3:$G$4794,용기수불기초자료!$B$3:$B$4794,A214,용기수불기초자료!$C$3:$C$4794,$Z$3)</f>
        <v>0</v>
      </c>
      <c r="AC214" s="548">
        <f t="shared" si="1839"/>
        <v>0</v>
      </c>
      <c r="AD214" s="552">
        <v>1</v>
      </c>
      <c r="AE214" s="551">
        <f>SUMIFS(용기수불기초자료!$D$3:$D$4794,용기수불기초자료!$B$3:$B$4794,A214,용기수불기초자료!$C$3:$C$4794,$AD$3)</f>
        <v>0</v>
      </c>
      <c r="AF214" s="551">
        <f>SUMIFS(용기수불기초자료!$G$3:$G$4794,용기수불기초자료!$B$3:$B$4794,A214,용기수불기초자료!$C$3:$C$4794,$AD$3)</f>
        <v>0</v>
      </c>
      <c r="AG214" s="548">
        <f>AD214+AE214-AF214</f>
        <v>1</v>
      </c>
      <c r="AH214" s="549">
        <v>3</v>
      </c>
      <c r="AI214" s="551">
        <f>SUMIFS(용기수불기초자료!$D$3:$D$4794,용기수불기초자료!$B$3:$B$4794,A214,용기수불기초자료!$C$3:$C$4794,$AH$3)</f>
        <v>5</v>
      </c>
      <c r="AJ214" s="551">
        <f>SUMIFS(용기수불기초자료!$G$3:$G$4794,용기수불기초자료!$B$3:$B$4794,A214,용기수불기초자료!$C$3:$C$4794,$AH$3)</f>
        <v>3</v>
      </c>
      <c r="AK214" s="547">
        <f t="shared" si="1876"/>
        <v>5</v>
      </c>
      <c r="AL214" s="552">
        <v>0</v>
      </c>
      <c r="AM214" s="551">
        <f>SUMIFS(용기수불기초자료!$D$3:$D$4794,용기수불기초자료!$B$3:$B$4794,A214,용기수불기초자료!$C$3:$C$4794,$AL$3)</f>
        <v>0</v>
      </c>
      <c r="AN214" s="551">
        <f>SUMIFS(용기수불기초자료!$G$3:$G$4794,용기수불기초자료!$B$3:$B$4794,A214,용기수불기초자료!$C$3:$C$4794,$AL$3)</f>
        <v>0</v>
      </c>
      <c r="AO214" s="548">
        <f t="shared" si="1841"/>
        <v>0</v>
      </c>
      <c r="AP214" s="552">
        <v>0</v>
      </c>
      <c r="AQ214" s="551">
        <f>SUMIFS(용기수불기초자료!$D$3:$D$4794,용기수불기초자료!$B$3:$B$4794,A214,용기수불기초자료!$C$3:$C$4794,$AP$3)</f>
        <v>0</v>
      </c>
      <c r="AR214" s="551">
        <f>SUMIFS(용기수불기초자료!$G$3:$G$4794,용기수불기초자료!$B$3:$B$4794,A214,용기수불기초자료!$C$3:$C$4794,$AP$3)</f>
        <v>0</v>
      </c>
      <c r="AS214" s="548">
        <f t="shared" si="1842"/>
        <v>0</v>
      </c>
      <c r="AT214" s="552">
        <v>1</v>
      </c>
      <c r="AU214" s="551">
        <f>SUMIFS(용기수불기초자료!$D$3:$D$4794,용기수불기초자료!$B$3:$B$4794,A214,용기수불기초자료!$C$3:$C$4794,$AT$3)</f>
        <v>1</v>
      </c>
      <c r="AV214" s="551">
        <f>SUMIFS(용기수불기초자료!$G$3:$G$4794,용기수불기초자료!$B$3:$B$4794,A214,용기수불기초자료!$C$3:$C$4794,$AT$3)</f>
        <v>0</v>
      </c>
      <c r="AW214" s="548">
        <f t="shared" si="1843"/>
        <v>2</v>
      </c>
      <c r="AX214" s="549">
        <v>0</v>
      </c>
      <c r="AY214" s="550">
        <f>SUMIFS(용기수불기초자료!$D$3:$D$4794,용기수불기초자료!$B$3:$B$4794,A214,용기수불기초자료!$C$3:$C$4794,$AX$3)</f>
        <v>0</v>
      </c>
      <c r="AZ214" s="551">
        <f>SUMIFS(용기수불기초자료!$G$3:$G$4794,용기수불기초자료!$B$3:$B$4794,A214,용기수불기초자료!$C$3:$C$4794,$AX$3)</f>
        <v>0</v>
      </c>
      <c r="BA214" s="547">
        <f t="shared" si="1844"/>
        <v>0</v>
      </c>
      <c r="BB214" s="552">
        <v>0</v>
      </c>
      <c r="BC214" s="550">
        <f>SUMIFS(용기수불기초자료!$D$3:$D$4794,용기수불기초자료!$B$3:$B$4794,A214,용기수불기초자료!$C$3:$C$4794,$BB$3)</f>
        <v>0</v>
      </c>
      <c r="BD214" s="551">
        <f>SUMIFS(용기수불기초자료!$G$3:$G$4794,용기수불기초자료!$B$3:$B$4794,A214,용기수불기초자료!$C$3:$C$4794,$BB$3)</f>
        <v>0</v>
      </c>
      <c r="BE214" s="548">
        <f t="shared" si="1845"/>
        <v>0</v>
      </c>
      <c r="BF214" s="549">
        <v>0</v>
      </c>
      <c r="BG214" s="550">
        <f>SUMIFS(용기수불기초자료!$D$3:$D$4794,용기수불기초자료!$B$3:$B$4794,A214,용기수불기초자료!$C$3:$C$4794,$BF$3)</f>
        <v>0</v>
      </c>
      <c r="BH214" s="551">
        <f>SUMIFS(용기수불기초자료!$G$3:$G$4794,용기수불기초자료!$B$3:$B$4794,A214,용기수불기초자료!$C$3:$C$4794,$BF$3)</f>
        <v>0</v>
      </c>
      <c r="BI214" s="547">
        <f t="shared" si="1846"/>
        <v>0</v>
      </c>
      <c r="BJ214" s="552">
        <v>0</v>
      </c>
      <c r="BK214" s="550">
        <f>SUMIFS(용기수불기초자료!$D$3:$D$4794,용기수불기초자료!$B$3:$B$4794,A214,용기수불기초자료!$C$3:$C$4794,$BJ$3)</f>
        <v>0</v>
      </c>
      <c r="BL214" s="551">
        <f>SUMIFS(용기수불기초자료!$G$3:$G$4794,용기수불기초자료!$B$3:$B$4794,A214,용기수불기초자료!$C$3:$C$4794,$BJ$3)</f>
        <v>0</v>
      </c>
      <c r="BM214" s="548">
        <f t="shared" si="1847"/>
        <v>0</v>
      </c>
      <c r="BN214" s="552">
        <v>2</v>
      </c>
      <c r="BO214" s="550">
        <f>SUMIFS(용기수불기초자료!$D$3:$D$4794,용기수불기초자료!$B$3:$B$4794,A214,용기수불기초자료!$C$3:$C$4794,$BN$3)</f>
        <v>1</v>
      </c>
      <c r="BP214" s="551">
        <f>SUMIFS(용기수불기초자료!$G$3:$G$4794,용기수불기초자료!$B$3:$B$4794,A214,용기수불기초자료!$C$3:$C$4794,$BN$3)</f>
        <v>0</v>
      </c>
      <c r="BQ214" s="548">
        <f>BN214+BO214-BP214</f>
        <v>3</v>
      </c>
      <c r="BR214" s="552">
        <v>0</v>
      </c>
      <c r="BS214" s="550">
        <f>SUMIFS(용기수불기초자료!$D$3:$D$4794,용기수불기초자료!$B$3:$B$4794,A214,용기수불기초자료!$C$3:$C$4794,$BR$3)</f>
        <v>0</v>
      </c>
      <c r="BT214" s="551">
        <f>SUMIFS(용기수불기초자료!$G$3:$G$4794,용기수불기초자료!$B$3:$B$4794,A214,용기수불기초자료!$C$3:$C$4794,$BR$3)</f>
        <v>0</v>
      </c>
      <c r="BU214" s="548">
        <f t="shared" si="1849"/>
        <v>0</v>
      </c>
      <c r="BV214" s="549">
        <v>0</v>
      </c>
      <c r="BW214" s="550">
        <f>SUMIFS(용기수불기초자료!$D$3:$D$4794,용기수불기초자료!$B$3:$B$4794,A214,용기수불기초자료!$C$3:$C$4794,$BV$3)</f>
        <v>0</v>
      </c>
      <c r="BX214" s="551">
        <f>SUMIFS(용기수불기초자료!$G$3:$G$4794,용기수불기초자료!$B$3:$B$4794,A214,용기수불기초자료!$C$3:$C$4794,$BV$3)</f>
        <v>0</v>
      </c>
      <c r="BY214" s="547">
        <f t="shared" si="1850"/>
        <v>0</v>
      </c>
      <c r="BZ214" s="552">
        <v>2</v>
      </c>
      <c r="CA214" s="550">
        <f>SUMIFS(용기수불기초자료!$D$3:$D$4794,용기수불기초자료!$B$3:$B$4794,A214,용기수불기초자료!$C$3:$C$4794,$BZ$3)</f>
        <v>1</v>
      </c>
      <c r="CB214" s="551">
        <f>SUMIFS(용기수불기초자료!$G$3:$G$4794,용기수불기초자료!$B$3:$B$4794,A214,용기수불기초자료!$C$3:$C$4794,$BZ$3)</f>
        <v>0</v>
      </c>
      <c r="CC214" s="548">
        <f t="shared" si="1851"/>
        <v>3</v>
      </c>
      <c r="CD214" s="552">
        <v>0</v>
      </c>
      <c r="CE214" s="550">
        <f>SUMIFS(용기수불기초자료!$D$3:$D$4794,용기수불기초자료!$B$3:$B$4794,A214,용기수불기초자료!$C$3:$C$4794,$CD$3)</f>
        <v>0</v>
      </c>
      <c r="CF214" s="551">
        <f>SUMIFS(용기수불기초자료!$G$3:$G$4794,용기수불기초자료!$B$3:$B$4794,A214,용기수불기초자료!$C$3:$C$4794,$CD$3)</f>
        <v>0</v>
      </c>
      <c r="CG214" s="548">
        <f t="shared" si="1852"/>
        <v>0</v>
      </c>
      <c r="CH214" s="552">
        <v>0</v>
      </c>
      <c r="CI214" s="550">
        <f>SUMIFS(용기수불기초자료!$D$3:$D$4794,용기수불기초자료!$B$3:$B$4794,A214,용기수불기초자료!$C$3:$C$4794,$CH$3)</f>
        <v>0</v>
      </c>
      <c r="CJ214" s="551">
        <f>SUMIFS(용기수불기초자료!$G$3:$G$4794,용기수불기초자료!$B$3:$B$4794,A214,용기수불기초자료!$C$3:$C$4794,$CH$3)</f>
        <v>0</v>
      </c>
      <c r="CK214" s="548">
        <f t="shared" si="1853"/>
        <v>0</v>
      </c>
      <c r="CL214" s="549">
        <v>0</v>
      </c>
      <c r="CM214" s="550">
        <f>SUMIFS(용기수불기초자료!$D$3:$D$4794,용기수불기초자료!$B$3:$B$4794,A214,용기수불기초자료!$C$3:$C$4794,$CL$3)</f>
        <v>0</v>
      </c>
      <c r="CN214" s="551">
        <f>SUMIFS(용기수불기초자료!$G$3:$G$4794,용기수불기초자료!$B$3:$B$4794,A214,용기수불기초자료!$C$3:$C$4794,$CL$3)</f>
        <v>0</v>
      </c>
      <c r="CO214" s="547">
        <f t="shared" si="1854"/>
        <v>0</v>
      </c>
      <c r="CP214" s="552">
        <v>0</v>
      </c>
      <c r="CQ214" s="550">
        <f>SUMIFS(용기수불기초자료!$D$3:$D$4794,용기수불기초자료!$B$3:$B$4794,A214,용기수불기초자료!$C$3:$C$4794,$CP$3)</f>
        <v>0</v>
      </c>
      <c r="CR214" s="551">
        <f>SUMIFS(용기수불기초자료!$G$3:$G$4794,용기수불기초자료!$B$3:$B$4794,A214,용기수불기초자료!$C$3:$C$4794,$CP$3)</f>
        <v>0</v>
      </c>
      <c r="CS214" s="548">
        <f t="shared" si="1855"/>
        <v>0</v>
      </c>
      <c r="CT214" s="549">
        <v>0</v>
      </c>
      <c r="CU214" s="550">
        <f>SUMIFS(용기수불기초자료!$D$3:$D$4794,용기수불기초자료!$B$3:$B$4794,A214,용기수불기초자료!$C$3:$C$4794,$CT$3)</f>
        <v>0</v>
      </c>
      <c r="CV214" s="551">
        <f>SUMIFS(용기수불기초자료!$G$3:$G$4794,용기수불기초자료!$B$3:$B$4794,A214,용기수불기초자료!$C$3:$C$4794,$CT$3)</f>
        <v>0</v>
      </c>
      <c r="CW214" s="547">
        <f t="shared" si="1856"/>
        <v>0</v>
      </c>
      <c r="CX214" s="552">
        <v>0</v>
      </c>
      <c r="CY214" s="550">
        <f>SUMIFS(용기수불기초자료!$D$3:$D$4794,용기수불기초자료!$B$3:$B$4794,A214,용기수불기초자료!$C$3:$C$4794,$CX$3)</f>
        <v>0</v>
      </c>
      <c r="CZ214" s="551">
        <f>SUMIFS(용기수불기초자료!$G$3:$G$4794,용기수불기초자료!$B$3:$B$4794,A214,용기수불기초자료!$C$3:$C$4794,$CX$3)</f>
        <v>0</v>
      </c>
      <c r="DA214" s="548">
        <f t="shared" si="1857"/>
        <v>0</v>
      </c>
      <c r="DB214" s="549">
        <v>0</v>
      </c>
      <c r="DC214" s="550">
        <f>SUMIFS(용기수불기초자료!$D$3:$D$4794,용기수불기초자료!$B$3:$B$4794,A214,용기수불기초자료!$C$3:$C$4794,$DB$3)</f>
        <v>0</v>
      </c>
      <c r="DD214" s="551">
        <f>SUMIFS(용기수불기초자료!$G$3:$G$4794,용기수불기초자료!$B$3:$B$4794,A214,용기수불기초자료!$C$3:$C$4794,$DB$3)</f>
        <v>0</v>
      </c>
      <c r="DE214" s="547">
        <f t="shared" si="1858"/>
        <v>0</v>
      </c>
      <c r="DF214" s="552">
        <v>0</v>
      </c>
      <c r="DG214" s="550">
        <f>SUMIFS(용기수불기초자료!$D$3:$D$4794,용기수불기초자료!$B$3:$B$4794,A214,용기수불기초자료!$C$3:$C$4794,$DF$3)</f>
        <v>0</v>
      </c>
      <c r="DH214" s="551">
        <f>SUMIFS(용기수불기초자료!$G$3:$G$4794,용기수불기초자료!$B$3:$B$4794,A214,용기수불기초자료!$C$3:$C$4794,$DF$3)</f>
        <v>0</v>
      </c>
      <c r="DI214" s="548">
        <f t="shared" si="1859"/>
        <v>0</v>
      </c>
      <c r="DJ214" s="552">
        <v>0</v>
      </c>
      <c r="DK214" s="550">
        <f>SUMIFS(용기수불기초자료!$D$3:$D$4794,용기수불기초자료!$B$3:$B$4794,A214,용기수불기초자료!$C$3:$C$4794,$DJ$3)</f>
        <v>0</v>
      </c>
      <c r="DL214" s="551">
        <f>SUMIFS(용기수불기초자료!$G$3:$G$4794,용기수불기초자료!$B$3:$B$4794,A214,용기수불기초자료!$C$3:$C$4794,$DJ$3)</f>
        <v>0</v>
      </c>
      <c r="DM214" s="548">
        <f t="shared" si="1860"/>
        <v>0</v>
      </c>
      <c r="DN214" s="552">
        <v>0</v>
      </c>
      <c r="DO214" s="550">
        <f>SUMIFS(용기수불기초자료!$D$3:$D$4794,용기수불기초자료!$B$3:$B$4794,A214,용기수불기초자료!$C$3:$C$4794,$DN$3)</f>
        <v>0</v>
      </c>
      <c r="DP214" s="551">
        <f>SUMIFS(용기수불기초자료!$G$3:$G$4794,용기수불기초자료!$B$3:$B$4794,A214,용기수불기초자료!$C$3:$C$4794,$DN$3)</f>
        <v>0</v>
      </c>
      <c r="DQ214" s="554">
        <f t="shared" si="1861"/>
        <v>0</v>
      </c>
      <c r="DR214" s="549">
        <v>0</v>
      </c>
      <c r="DS214" s="550">
        <f>SUMIFS(용기수불기초자료!$D$3:$D$4794,용기수불기초자료!$B$3:$B$4794,A214,용기수불기초자료!$C$3:$C$4794,$DR$3)</f>
        <v>0</v>
      </c>
      <c r="DT214" s="551">
        <f>SUMIFS(용기수불기초자료!$G$3:$G$4794,용기수불기초자료!$B$3:$B$4794,A214,용기수불기초자료!$C$3:$C$4794,$DR$3)</f>
        <v>0</v>
      </c>
      <c r="DU214" s="547">
        <f t="shared" si="1862"/>
        <v>0</v>
      </c>
      <c r="DV214" s="552">
        <v>2</v>
      </c>
      <c r="DW214" s="550">
        <f>SUMIFS(용기수불기초자료!$D$3:$D$4794,용기수불기초자료!$B$3:$B$4794,A214,용기수불기초자료!$C$3:$C$4794,$DV$3)</f>
        <v>4</v>
      </c>
      <c r="DX214" s="551">
        <f>SUMIFS(용기수불기초자료!$G$3:$G$4794,용기수불기초자료!$B$3:$B$4794,A214,용기수불기초자료!$C$3:$C$4794,$DV$3)</f>
        <v>4</v>
      </c>
      <c r="DY214" s="548">
        <f t="shared" si="1863"/>
        <v>2</v>
      </c>
      <c r="DZ214" s="549">
        <v>0</v>
      </c>
      <c r="EA214" s="550">
        <f>SUMIFS(용기수불기초자료!$D$3:$D$4794,용기수불기초자료!$B$3:$B$4794,A214,용기수불기초자료!$C$3:$C$4794,$DZ$3)</f>
        <v>0</v>
      </c>
      <c r="EB214" s="551">
        <f>SUMIFS(용기수불기초자료!$G$3:$G$4794,용기수불기초자료!$B$3:$B$4794,A214,용기수불기초자료!$C$3:$C$4794,$DZ$3)</f>
        <v>0</v>
      </c>
      <c r="EC214" s="547">
        <f t="shared" si="1864"/>
        <v>0</v>
      </c>
      <c r="ED214" s="552">
        <v>0</v>
      </c>
      <c r="EE214" s="550">
        <f>SUMIFS(용기수불기초자료!$D$3:$D$4794,용기수불기초자료!$B$3:$B$4794,A214,용기수불기초자료!$C$3:$C$4794,$ED$3)</f>
        <v>0</v>
      </c>
      <c r="EF214" s="551">
        <f>SUMIFS(용기수불기초자료!$G$3:$G$4794,용기수불기초자료!$B$3:$B$4794,A214,용기수불기초자료!$C$3:$C$4794,$ED$3)</f>
        <v>0</v>
      </c>
      <c r="EG214" s="548">
        <f t="shared" si="1865"/>
        <v>0</v>
      </c>
      <c r="EH214" s="552">
        <v>0</v>
      </c>
      <c r="EI214" s="550">
        <f>SUMIFS(용기수불기초자료!$D$3:$D$4794,용기수불기초자료!$B$3:$B$4794,A214,용기수불기초자료!$C$3:$C$4794,$EH$3)</f>
        <v>0</v>
      </c>
      <c r="EJ214" s="551">
        <f>SUMIFS(용기수불기초자료!$G$3:$G$4794,용기수불기초자료!$B$3:$B$4794,A214,용기수불기초자료!$C$3:$C$4794,$EH$3)</f>
        <v>0</v>
      </c>
      <c r="EK214" s="548">
        <f t="shared" si="1866"/>
        <v>0</v>
      </c>
      <c r="EL214" s="549">
        <v>0</v>
      </c>
      <c r="EM214" s="550">
        <f>SUMIFS(용기수불기초자료!$D$3:$D$4794,용기수불기초자료!$B$3:$B$4794,A214,용기수불기초자료!$C$3:$C$4794,$EL$3)</f>
        <v>0</v>
      </c>
      <c r="EN214" s="551">
        <f>SUMIFS(용기수불기초자료!$G$3:$G$4794,용기수불기초자료!$B$3:$B$4794,A214,용기수불기초자료!$C$3:$C$4794,$EL$3)</f>
        <v>0</v>
      </c>
      <c r="EO214" s="547">
        <f t="shared" si="1867"/>
        <v>0</v>
      </c>
      <c r="EP214" s="552">
        <v>0</v>
      </c>
      <c r="EQ214" s="550">
        <f>SUMIFS(용기수불기초자료!$D$3:$D$4794,용기수불기초자료!$B$3:$B$4794,A214,용기수불기초자료!$C$3:$C$4794,$EP$3)</f>
        <v>0</v>
      </c>
      <c r="ER214" s="551">
        <f>SUMIFS(용기수불기초자료!$G$3:$G$4794,용기수불기초자료!$B$3:$B$4794,A214,용기수불기초자료!$C$3:$C$4794,$EP$3)</f>
        <v>0</v>
      </c>
      <c r="ES214" s="548">
        <f t="shared" si="1868"/>
        <v>0</v>
      </c>
      <c r="ET214" s="552">
        <v>0</v>
      </c>
      <c r="EU214" s="550">
        <f>SUMIFS(용기수불기초자료!$D$3:$D$4794,용기수불기초자료!$B$3:$B$4794,A214,용기수불기초자료!$C$3:$C$4794,$ET$3)</f>
        <v>0</v>
      </c>
      <c r="EV214" s="551">
        <f>SUMIFS(용기수불기초자료!$G$3:$G$4794,용기수불기초자료!$B$3:$B$4794,A214,용기수불기초자료!$C$3:$C$4794,$ET$3)</f>
        <v>0</v>
      </c>
      <c r="EW214" s="548">
        <f t="shared" si="1869"/>
        <v>0</v>
      </c>
      <c r="EX214" s="552">
        <v>0</v>
      </c>
      <c r="EY214" s="550">
        <f>SUMIFS(용기수불기초자료!$D$3:$D$4794,용기수불기초자료!$B$3:$B$4794,A214,용기수불기초자료!$C$3:$C$4794,$EX$3)</f>
        <v>0</v>
      </c>
      <c r="EZ214" s="551">
        <f>SUMIFS(용기수불기초자료!$G$3:$G$4794,용기수불기초자료!$B$3:$B$4794,A214,용기수불기초자료!$C$3:$C$4794,$EX$3)</f>
        <v>0</v>
      </c>
      <c r="FA214" s="554">
        <f t="shared" si="1870"/>
        <v>0</v>
      </c>
      <c r="FB214" s="552">
        <v>0</v>
      </c>
      <c r="FC214" s="555">
        <f>SUMIFS(용기수불기초자료!$D$3:$D$4794,용기수불기초자료!$B$3:$B$4794,A214,용기수불기초자료!$C$3:$C$4794,$FB$3)</f>
        <v>0</v>
      </c>
      <c r="FD214" s="555">
        <f>SUMIFS(용기수불기초자료!$G$3:$G$4794,용기수불기초자료!$B$3:$B$4794,A214,용기수불기초자료!$C$3:$C$4794,$FB$3)</f>
        <v>0</v>
      </c>
      <c r="FE214" s="554">
        <f t="shared" si="1871"/>
        <v>0</v>
      </c>
      <c r="FF214" s="552">
        <v>0</v>
      </c>
      <c r="FG214" s="555">
        <f>SUMIFS(용기수불기초자료!$D$3:$D$4794,용기수불기초자료!$B$3:$B$4794,A214,용기수불기초자료!$C$3:$C$4794,$FF$3)</f>
        <v>0</v>
      </c>
      <c r="FH214" s="555">
        <f>SUMIFS(용기수불기초자료!$G$3:$G$4794,용기수불기초자료!$B$3:$B$4794,A214,용기수불기초자료!$C$3:$C$4794,$FF$3)</f>
        <v>0</v>
      </c>
      <c r="FI214" s="554">
        <f t="shared" si="1872"/>
        <v>0</v>
      </c>
      <c r="FJ214" s="552">
        <v>0</v>
      </c>
      <c r="FK214" s="555">
        <f>SUMIFS(용기수불기초자료!$D$3:$D$4794,용기수불기초자료!$B$3:$B$4794,$A214,용기수불기초자료!$C$3:$C$4794,$FJ$3)</f>
        <v>0</v>
      </c>
      <c r="FL214" s="555">
        <f>SUMIFS(용기수불기초자료!$G$3:$G$4794,용기수불기초자료!$B$3:$B$4794,$A214,용기수불기초자료!$C$3:$C$4794,$FJ$3)</f>
        <v>0</v>
      </c>
      <c r="FM214" s="554">
        <f t="shared" si="1873"/>
        <v>0</v>
      </c>
      <c r="FN214" s="552">
        <v>0</v>
      </c>
      <c r="FO214" s="555">
        <f>SUMIFS(용기수불기초자료!$D$3:$D$4794,용기수불기초자료!$B$3:$B$4794,$A214,용기수불기초자료!$C$3:$C$4794,$FN$3)</f>
        <v>0</v>
      </c>
      <c r="FP214" s="555">
        <f>SUMIFS(용기수불기초자료!$G$3:$G$4794,용기수불기초자료!$B$3:$B$4794,$A214,용기수불기초자료!$C$3:$C$4794,$FN$3)</f>
        <v>0</v>
      </c>
      <c r="FQ214" s="554">
        <f t="shared" si="1874"/>
        <v>0</v>
      </c>
      <c r="FR214" s="558">
        <v>1</v>
      </c>
      <c r="FS214" s="582">
        <f>SUMIF(기화기수불!$B$4:$B$628,A214,기화기수불!$D$4:$D$628)</f>
        <v>0</v>
      </c>
      <c r="FT214" s="582">
        <f>SUMIF(기화기수불!$B$4:$B$628,A214,기화기수불!$C$4:$C$628)</f>
        <v>0</v>
      </c>
      <c r="FU214" s="559">
        <f t="shared" si="1875"/>
        <v>1</v>
      </c>
      <c r="FW214" s="228"/>
    </row>
    <row r="215" spans="1:179" x14ac:dyDescent="0.3">
      <c r="A215" s="945" t="s">
        <v>1388</v>
      </c>
      <c r="B215" s="546">
        <f t="shared" ref="B215" si="2179">SUM(F215,J215,N215,R215,V215,Z215,AD215,AH215,AL215,AT215,AP215,AX215,BB215,BF215,BJ215,BN215,BR215,BV215,BZ215,CD215,CH215,CL215,CP215,CT215,CX215,DB215,DF215,DN215,DR215,DV215,DZ215,ED215,EH215,EL215,EP215,ET215,DJ215,EX215,FB215,FF215,FJ215,FN215)</f>
        <v>14</v>
      </c>
      <c r="C215" s="547">
        <f t="shared" ref="C215" si="2180">SUM(EU215,EQ215,EM215,BO215,EI215,CU215,CQ215,EE215,BC215,CM215,CI215,EA215,DW215,DS215,DO215,DG215,DK215,AY215,DC215,CY215,CE215,CA215,BW215,BS215,BK215,BG215,AM215,AQ215,AU215,AE215,AI215,S215,W215,AA215,O215,K215,G215,EY215,FC215,FG215,FK215,FO215)</f>
        <v>6</v>
      </c>
      <c r="D215" s="547">
        <f t="shared" ref="D215" si="2181">SUM(EV215,ER215,EN215,BP215,EJ215,CV215,CR215,EF215,BD215,CN215,CJ215,EB215,DX215,DT215,DP215,DH215,DL215,AZ215,DD215,CZ215,CF215,CB215,BX215,BT215,BL215,BH215,AN215,AR215,AV215,AF215,AJ215,T215,X215,AB215,P215,L215,H215,EZ215,FD215,FH215,FL215,FP215)</f>
        <v>5</v>
      </c>
      <c r="E215" s="548">
        <f t="shared" ref="E215" si="2182">SUM(I215,M215,Q215,U215,Y215,AC215,AG215,AK215,AO215,AW215,BA215,BE215,BI215,BM215,BQ215,BU215,BY215,CC215,CG215,DM215,CK215,CO215,CS215,CW215,DA215,DE215,DI215,DQ215,DU215,DY215,EC215,EG215,EK215,EO215,ES215,EW215,FA215,FE215,AS215,FI215,FM215,FQ215)</f>
        <v>15</v>
      </c>
      <c r="F215" s="549">
        <v>2</v>
      </c>
      <c r="G215" s="550">
        <f>SUMIFS(용기수불기초자료!$D$3:$D$4794,용기수불기초자료!$B$3:$B$4794,A215,용기수불기초자료!$C$3:$C$4794,$F$3)</f>
        <v>0</v>
      </c>
      <c r="H215" s="551">
        <f>SUMIFS(용기수불기초자료!$G$3:$G$4794,용기수불기초자료!$B$3:$B$4794,A215,용기수불기초자료!$C$3:$C$4794,$F$3)</f>
        <v>0</v>
      </c>
      <c r="I215" s="547">
        <f t="shared" ref="I215" si="2183">F215+G215-H215</f>
        <v>2</v>
      </c>
      <c r="J215" s="552">
        <v>0</v>
      </c>
      <c r="K215" s="550">
        <f>SUMIFS(용기수불기초자료!$D$3:$D$4794,용기수불기초자료!$B$3:$B$4794,A215,용기수불기초자료!$C$3:$C$4794,$J$3)</f>
        <v>0</v>
      </c>
      <c r="L215" s="551">
        <f>SUMIFS(용기수불기초자료!$G$3:$G$4794,용기수불기초자료!$B$3:$B$4794,A215,용기수불기초자료!$C$3:$C$4794,$J$3)</f>
        <v>0</v>
      </c>
      <c r="M215" s="548">
        <f t="shared" ref="M215" si="2184">J215+K215-L215</f>
        <v>0</v>
      </c>
      <c r="N215" s="549">
        <v>6</v>
      </c>
      <c r="O215" s="550">
        <f>SUMIFS(용기수불기초자료!$D$3:$D$4794,용기수불기초자료!$B$3:$B$4794,A215,용기수불기초자료!$C$3:$C$4794,$N$3)</f>
        <v>4</v>
      </c>
      <c r="P215" s="551">
        <f>SUMIFS(용기수불기초자료!$G$3:$G$4794,용기수불기초자료!$B$3:$B$4794,A215,용기수불기초자료!$C$3:$C$4794,$N$3)</f>
        <v>4</v>
      </c>
      <c r="Q215" s="547">
        <f t="shared" ref="Q215" si="2185">N215+O215-P215</f>
        <v>6</v>
      </c>
      <c r="R215" s="552">
        <v>0</v>
      </c>
      <c r="S215" s="551">
        <f>SUMIFS(용기수불기초자료!$D$3:$D$4794,용기수불기초자료!$B$3:$B$4794,A215,용기수불기초자료!$C$3:$C$4794,$R$3)</f>
        <v>0</v>
      </c>
      <c r="T215" s="551">
        <f>SUMIFS(용기수불기초자료!$G$3:$G$4794,용기수불기초자료!$B$3:$B$4794,A215,용기수불기초자료!$C$3:$C$4794,$R$3)</f>
        <v>0</v>
      </c>
      <c r="U215" s="548">
        <f t="shared" ref="U215" si="2186">R215+S215-T215</f>
        <v>0</v>
      </c>
      <c r="V215" s="549">
        <v>0</v>
      </c>
      <c r="W215" s="551">
        <f>SUMIFS(용기수불기초자료!$D$3:$D$4794,용기수불기초자료!$B$3:$B$4794,A215,용기수불기초자료!$C$3:$C$4794,$V$3)</f>
        <v>0</v>
      </c>
      <c r="X215" s="551">
        <f>SUMIFS(용기수불기초자료!$G$3:$G$4794,용기수불기초자료!$B$3:$B$4794,A215,용기수불기초자료!$C$3:$C$4794,$V$3)</f>
        <v>0</v>
      </c>
      <c r="Y215" s="547">
        <f t="shared" ref="Y215" si="2187">V215+W215-X215</f>
        <v>0</v>
      </c>
      <c r="Z215" s="552">
        <v>0</v>
      </c>
      <c r="AA215" s="551">
        <f>SUMIFS(용기수불기초자료!$D$3:$D$4794,용기수불기초자료!$B$3:$B$4794,A215,용기수불기초자료!$C$3:$C$4794,$Z$3)</f>
        <v>0</v>
      </c>
      <c r="AB215" s="551">
        <f>SUMIFS(용기수불기초자료!$G$3:$G$4794,용기수불기초자료!$B$3:$B$4794,A215,용기수불기초자료!$C$3:$C$4794,$Z$3)</f>
        <v>0</v>
      </c>
      <c r="AC215" s="548">
        <f t="shared" ref="AC215" si="2188">Z215+AA215-AB215</f>
        <v>0</v>
      </c>
      <c r="AD215" s="552">
        <v>-2</v>
      </c>
      <c r="AE215" s="551">
        <f>SUMIFS(용기수불기초자료!$D$3:$D$4794,용기수불기초자료!$B$3:$B$4794,A215,용기수불기초자료!$C$3:$C$4794,$AD$3)</f>
        <v>0</v>
      </c>
      <c r="AF215" s="551">
        <f>SUMIFS(용기수불기초자료!$G$3:$G$4794,용기수불기초자료!$B$3:$B$4794,A215,용기수불기초자료!$C$3:$C$4794,$AD$3)</f>
        <v>0</v>
      </c>
      <c r="AG215" s="548">
        <f t="shared" ref="AG215" si="2189">AD215+AE215-AF215</f>
        <v>-2</v>
      </c>
      <c r="AH215" s="549">
        <v>4</v>
      </c>
      <c r="AI215" s="551">
        <f>SUMIFS(용기수불기초자료!$D$3:$D$4794,용기수불기초자료!$B$3:$B$4794,A215,용기수불기초자료!$C$3:$C$4794,$AH$3)</f>
        <v>0</v>
      </c>
      <c r="AJ215" s="551">
        <f>SUMIFS(용기수불기초자료!$G$3:$G$4794,용기수불기초자료!$B$3:$B$4794,A215,용기수불기초자료!$C$3:$C$4794,$AH$3)</f>
        <v>0</v>
      </c>
      <c r="AK215" s="547">
        <f t="shared" ref="AK215" si="2190">AH215+AI215-AJ215</f>
        <v>4</v>
      </c>
      <c r="AL215" s="552">
        <v>0</v>
      </c>
      <c r="AM215" s="551">
        <f>SUMIFS(용기수불기초자료!$D$3:$D$4794,용기수불기초자료!$B$3:$B$4794,A215,용기수불기초자료!$C$3:$C$4794,$AL$3)</f>
        <v>0</v>
      </c>
      <c r="AN215" s="551">
        <f>SUMIFS(용기수불기초자료!$G$3:$G$4794,용기수불기초자료!$B$3:$B$4794,A215,용기수불기초자료!$C$3:$C$4794,$AL$3)</f>
        <v>0</v>
      </c>
      <c r="AO215" s="548">
        <f t="shared" ref="AO215" si="2191">AL215+AM215-AN215</f>
        <v>0</v>
      </c>
      <c r="AP215" s="552">
        <v>0</v>
      </c>
      <c r="AQ215" s="551">
        <f>SUMIFS(용기수불기초자료!$D$3:$D$4794,용기수불기초자료!$B$3:$B$4794,A215,용기수불기초자료!$C$3:$C$4794,$AP$3)</f>
        <v>0</v>
      </c>
      <c r="AR215" s="551">
        <f>SUMIFS(용기수불기초자료!$G$3:$G$4794,용기수불기초자료!$B$3:$B$4794,A215,용기수불기초자료!$C$3:$C$4794,$AP$3)</f>
        <v>0</v>
      </c>
      <c r="AS215" s="548">
        <f t="shared" ref="AS215" si="2192">AP215+AQ215-AR215</f>
        <v>0</v>
      </c>
      <c r="AT215" s="552">
        <v>2</v>
      </c>
      <c r="AU215" s="551">
        <f>SUMIFS(용기수불기초자료!$D$3:$D$4794,용기수불기초자료!$B$3:$B$4794,A215,용기수불기초자료!$C$3:$C$4794,$AT$3)</f>
        <v>0</v>
      </c>
      <c r="AV215" s="551">
        <f>SUMIFS(용기수불기초자료!$G$3:$G$4794,용기수불기초자료!$B$3:$B$4794,A215,용기수불기초자료!$C$3:$C$4794,$AT$3)</f>
        <v>0</v>
      </c>
      <c r="AW215" s="548">
        <f t="shared" ref="AW215" si="2193">AT215+AU215-AV215</f>
        <v>2</v>
      </c>
      <c r="AX215" s="549">
        <v>0</v>
      </c>
      <c r="AY215" s="550">
        <f>SUMIFS(용기수불기초자료!$D$3:$D$4794,용기수불기초자료!$B$3:$B$4794,A215,용기수불기초자료!$C$3:$C$4794,$AX$3)</f>
        <v>0</v>
      </c>
      <c r="AZ215" s="551">
        <f>SUMIFS(용기수불기초자료!$G$3:$G$4794,용기수불기초자료!$B$3:$B$4794,A215,용기수불기초자료!$C$3:$C$4794,$AX$3)</f>
        <v>0</v>
      </c>
      <c r="BA215" s="547">
        <f t="shared" ref="BA215" si="2194">AX215+AY215-AZ215</f>
        <v>0</v>
      </c>
      <c r="BB215" s="552">
        <v>0</v>
      </c>
      <c r="BC215" s="550">
        <f>SUMIFS(용기수불기초자료!$D$3:$D$4794,용기수불기초자료!$B$3:$B$4794,A215,용기수불기초자료!$C$3:$C$4794,$BB$3)</f>
        <v>0</v>
      </c>
      <c r="BD215" s="551">
        <f>SUMIFS(용기수불기초자료!$G$3:$G$4794,용기수불기초자료!$B$3:$B$4794,A215,용기수불기초자료!$C$3:$C$4794,$BB$3)</f>
        <v>0</v>
      </c>
      <c r="BE215" s="548">
        <f t="shared" ref="BE215" si="2195">BB215+BC215-BD215</f>
        <v>0</v>
      </c>
      <c r="BF215" s="549">
        <v>0</v>
      </c>
      <c r="BG215" s="550">
        <f>SUMIFS(용기수불기초자료!$D$3:$D$4794,용기수불기초자료!$B$3:$B$4794,A215,용기수불기초자료!$C$3:$C$4794,$BF$3)</f>
        <v>0</v>
      </c>
      <c r="BH215" s="551">
        <f>SUMIFS(용기수불기초자료!$G$3:$G$4794,용기수불기초자료!$B$3:$B$4794,A215,용기수불기초자료!$C$3:$C$4794,$BF$3)</f>
        <v>0</v>
      </c>
      <c r="BI215" s="547">
        <f t="shared" ref="BI215" si="2196">BF215+BG215-BH215</f>
        <v>0</v>
      </c>
      <c r="BJ215" s="552">
        <v>0</v>
      </c>
      <c r="BK215" s="550">
        <f>SUMIFS(용기수불기초자료!$D$3:$D$4794,용기수불기초자료!$B$3:$B$4794,A215,용기수불기초자료!$C$3:$C$4794,$BJ$3)</f>
        <v>0</v>
      </c>
      <c r="BL215" s="551">
        <f>SUMIFS(용기수불기초자료!$G$3:$G$4794,용기수불기초자료!$B$3:$B$4794,A215,용기수불기초자료!$C$3:$C$4794,$BJ$3)</f>
        <v>0</v>
      </c>
      <c r="BM215" s="548">
        <f t="shared" ref="BM215" si="2197">BJ215+BK215-BL215</f>
        <v>0</v>
      </c>
      <c r="BN215" s="552">
        <v>0</v>
      </c>
      <c r="BO215" s="550">
        <f>SUMIFS(용기수불기초자료!$D$3:$D$4794,용기수불기초자료!$B$3:$B$4794,A215,용기수불기초자료!$C$3:$C$4794,$BN$3)</f>
        <v>0</v>
      </c>
      <c r="BP215" s="551">
        <f>SUMIFS(용기수불기초자료!$G$3:$G$4794,용기수불기초자료!$B$3:$B$4794,A215,용기수불기초자료!$C$3:$C$4794,$BN$3)</f>
        <v>0</v>
      </c>
      <c r="BQ215" s="548">
        <f t="shared" ref="BQ215" si="2198">BN215+BO215-BP215</f>
        <v>0</v>
      </c>
      <c r="BR215" s="552">
        <v>0</v>
      </c>
      <c r="BS215" s="550">
        <f>SUMIFS(용기수불기초자료!$D$3:$D$4794,용기수불기초자료!$B$3:$B$4794,A215,용기수불기초자료!$C$3:$C$4794,$BR$3)</f>
        <v>0</v>
      </c>
      <c r="BT215" s="551">
        <f>SUMIFS(용기수불기초자료!$G$3:$G$4794,용기수불기초자료!$B$3:$B$4794,A215,용기수불기초자료!$C$3:$C$4794,$BR$3)</f>
        <v>0</v>
      </c>
      <c r="BU215" s="548">
        <f t="shared" ref="BU215" si="2199">BR215+BS215-BT215</f>
        <v>0</v>
      </c>
      <c r="BV215" s="549">
        <v>0</v>
      </c>
      <c r="BW215" s="550">
        <f>SUMIFS(용기수불기초자료!$D$3:$D$4794,용기수불기초자료!$B$3:$B$4794,A215,용기수불기초자료!$C$3:$C$4794,$BV$3)</f>
        <v>0</v>
      </c>
      <c r="BX215" s="551">
        <f>SUMIFS(용기수불기초자료!$G$3:$G$4794,용기수불기초자료!$B$3:$B$4794,A215,용기수불기초자료!$C$3:$C$4794,$BV$3)</f>
        <v>0</v>
      </c>
      <c r="BY215" s="547">
        <f t="shared" ref="BY215" si="2200">BV215+BW215-BX215</f>
        <v>0</v>
      </c>
      <c r="BZ215" s="552">
        <v>0</v>
      </c>
      <c r="CA215" s="550">
        <f>SUMIFS(용기수불기초자료!$D$3:$D$4794,용기수불기초자료!$B$3:$B$4794,A215,용기수불기초자료!$C$3:$C$4794,$BZ$3)</f>
        <v>0</v>
      </c>
      <c r="CB215" s="551">
        <f>SUMIFS(용기수불기초자료!$G$3:$G$4794,용기수불기초자료!$B$3:$B$4794,A215,용기수불기초자료!$C$3:$C$4794,$BZ$3)</f>
        <v>0</v>
      </c>
      <c r="CC215" s="548">
        <f t="shared" ref="CC215" si="2201">BZ215+CA215-CB215</f>
        <v>0</v>
      </c>
      <c r="CD215" s="552">
        <v>0</v>
      </c>
      <c r="CE215" s="550">
        <f>SUMIFS(용기수불기초자료!$D$3:$D$4794,용기수불기초자료!$B$3:$B$4794,A215,용기수불기초자료!$C$3:$C$4794,$CD$3)</f>
        <v>0</v>
      </c>
      <c r="CF215" s="551">
        <f>SUMIFS(용기수불기초자료!$G$3:$G$4794,용기수불기초자료!$B$3:$B$4794,A215,용기수불기초자료!$C$3:$C$4794,$CD$3)</f>
        <v>0</v>
      </c>
      <c r="CG215" s="548">
        <f t="shared" ref="CG215" si="2202">CD215+CE215-CF215</f>
        <v>0</v>
      </c>
      <c r="CH215" s="552">
        <v>0</v>
      </c>
      <c r="CI215" s="550">
        <f>SUMIFS(용기수불기초자료!$D$3:$D$4794,용기수불기초자료!$B$3:$B$4794,A215,용기수불기초자료!$C$3:$C$4794,$CH$3)</f>
        <v>0</v>
      </c>
      <c r="CJ215" s="551">
        <f>SUMIFS(용기수불기초자료!$G$3:$G$4794,용기수불기초자료!$B$3:$B$4794,A215,용기수불기초자료!$C$3:$C$4794,$CH$3)</f>
        <v>0</v>
      </c>
      <c r="CK215" s="548">
        <f t="shared" ref="CK215" si="2203">CH215+CI215-CJ215</f>
        <v>0</v>
      </c>
      <c r="CL215" s="549">
        <v>0</v>
      </c>
      <c r="CM215" s="550">
        <f>SUMIFS(용기수불기초자료!$D$3:$D$4794,용기수불기초자료!$B$3:$B$4794,A215,용기수불기초자료!$C$3:$C$4794,$CL$3)</f>
        <v>0</v>
      </c>
      <c r="CN215" s="551">
        <f>SUMIFS(용기수불기초자료!$G$3:$G$4794,용기수불기초자료!$B$3:$B$4794,A215,용기수불기초자료!$C$3:$C$4794,$CL$3)</f>
        <v>0</v>
      </c>
      <c r="CO215" s="547">
        <f t="shared" ref="CO215" si="2204">CL215+CM215-CN215</f>
        <v>0</v>
      </c>
      <c r="CP215" s="552">
        <v>0</v>
      </c>
      <c r="CQ215" s="550">
        <f>SUMIFS(용기수불기초자료!$D$3:$D$4794,용기수불기초자료!$B$3:$B$4794,A215,용기수불기초자료!$C$3:$C$4794,$CP$3)</f>
        <v>0</v>
      </c>
      <c r="CR215" s="551">
        <f>SUMIFS(용기수불기초자료!$G$3:$G$4794,용기수불기초자료!$B$3:$B$4794,A215,용기수불기초자료!$C$3:$C$4794,$CP$3)</f>
        <v>0</v>
      </c>
      <c r="CS215" s="548">
        <f t="shared" ref="CS215" si="2205">CP215+CQ215-CR215</f>
        <v>0</v>
      </c>
      <c r="CT215" s="549">
        <v>0</v>
      </c>
      <c r="CU215" s="550">
        <f>SUMIFS(용기수불기초자료!$D$3:$D$4794,용기수불기초자료!$B$3:$B$4794,A215,용기수불기초자료!$C$3:$C$4794,$CT$3)</f>
        <v>0</v>
      </c>
      <c r="CV215" s="551">
        <f>SUMIFS(용기수불기초자료!$G$3:$G$4794,용기수불기초자료!$B$3:$B$4794,A215,용기수불기초자료!$C$3:$C$4794,$CT$3)</f>
        <v>0</v>
      </c>
      <c r="CW215" s="547">
        <f t="shared" ref="CW215" si="2206">CT215+CU215-CV215</f>
        <v>0</v>
      </c>
      <c r="CX215" s="552">
        <v>0</v>
      </c>
      <c r="CY215" s="550">
        <f>SUMIFS(용기수불기초자료!$D$3:$D$4794,용기수불기초자료!$B$3:$B$4794,A215,용기수불기초자료!$C$3:$C$4794,$CX$3)</f>
        <v>0</v>
      </c>
      <c r="CZ215" s="551">
        <f>SUMIFS(용기수불기초자료!$G$3:$G$4794,용기수불기초자료!$B$3:$B$4794,A215,용기수불기초자료!$C$3:$C$4794,$CX$3)</f>
        <v>0</v>
      </c>
      <c r="DA215" s="548">
        <f t="shared" ref="DA215" si="2207">CX215+CY215-CZ215</f>
        <v>0</v>
      </c>
      <c r="DB215" s="549">
        <v>0</v>
      </c>
      <c r="DC215" s="550">
        <f>SUMIFS(용기수불기초자료!$D$3:$D$4794,용기수불기초자료!$B$3:$B$4794,A215,용기수불기초자료!$C$3:$C$4794,$DB$3)</f>
        <v>0</v>
      </c>
      <c r="DD215" s="551">
        <f>SUMIFS(용기수불기초자료!$G$3:$G$4794,용기수불기초자료!$B$3:$B$4794,A215,용기수불기초자료!$C$3:$C$4794,$DB$3)</f>
        <v>0</v>
      </c>
      <c r="DE215" s="547">
        <f t="shared" ref="DE215" si="2208">DB215+DC215-DD215</f>
        <v>0</v>
      </c>
      <c r="DF215" s="552">
        <v>0</v>
      </c>
      <c r="DG215" s="550">
        <f>SUMIFS(용기수불기초자료!$D$3:$D$4794,용기수불기초자료!$B$3:$B$4794,A215,용기수불기초자료!$C$3:$C$4794,$DF$3)</f>
        <v>0</v>
      </c>
      <c r="DH215" s="551">
        <f>SUMIFS(용기수불기초자료!$G$3:$G$4794,용기수불기초자료!$B$3:$B$4794,A215,용기수불기초자료!$C$3:$C$4794,$DF$3)</f>
        <v>0</v>
      </c>
      <c r="DI215" s="548">
        <f t="shared" ref="DI215" si="2209">DF215+DG215-DH215</f>
        <v>0</v>
      </c>
      <c r="DJ215" s="552">
        <v>0</v>
      </c>
      <c r="DK215" s="550">
        <f>SUMIFS(용기수불기초자료!$D$3:$D$4794,용기수불기초자료!$B$3:$B$4794,A215,용기수불기초자료!$C$3:$C$4794,$DJ$3)</f>
        <v>0</v>
      </c>
      <c r="DL215" s="551">
        <f>SUMIFS(용기수불기초자료!$G$3:$G$4794,용기수불기초자료!$B$3:$B$4794,A215,용기수불기초자료!$C$3:$C$4794,$DJ$3)</f>
        <v>0</v>
      </c>
      <c r="DM215" s="548">
        <f t="shared" ref="DM215" si="2210">DJ215+DK215-DL215</f>
        <v>0</v>
      </c>
      <c r="DN215" s="552">
        <v>0</v>
      </c>
      <c r="DO215" s="550">
        <f>SUMIFS(용기수불기초자료!$D$3:$D$4794,용기수불기초자료!$B$3:$B$4794,A215,용기수불기초자료!$C$3:$C$4794,$DN$3)</f>
        <v>0</v>
      </c>
      <c r="DP215" s="551">
        <f>SUMIFS(용기수불기초자료!$G$3:$G$4794,용기수불기초자료!$B$3:$B$4794,A215,용기수불기초자료!$C$3:$C$4794,$DN$3)</f>
        <v>0</v>
      </c>
      <c r="DQ215" s="554">
        <f t="shared" ref="DQ215" si="2211">DN215+DO215-DP215</f>
        <v>0</v>
      </c>
      <c r="DR215" s="549">
        <v>0</v>
      </c>
      <c r="DS215" s="550">
        <f>SUMIFS(용기수불기초자료!$D$3:$D$4794,용기수불기초자료!$B$3:$B$4794,A215,용기수불기초자료!$C$3:$C$4794,$DR$3)</f>
        <v>0</v>
      </c>
      <c r="DT215" s="551">
        <f>SUMIFS(용기수불기초자료!$G$3:$G$4794,용기수불기초자료!$B$3:$B$4794,A215,용기수불기초자료!$C$3:$C$4794,$DR$3)</f>
        <v>0</v>
      </c>
      <c r="DU215" s="547">
        <f t="shared" ref="DU215" si="2212">DR215+DS215-DT215</f>
        <v>0</v>
      </c>
      <c r="DV215" s="552">
        <v>1</v>
      </c>
      <c r="DW215" s="550">
        <f>SUMIFS(용기수불기초자료!$D$3:$D$4794,용기수불기초자료!$B$3:$B$4794,A215,용기수불기초자료!$C$3:$C$4794,$DV$3)</f>
        <v>0</v>
      </c>
      <c r="DX215" s="551">
        <f>SUMIFS(용기수불기초자료!$G$3:$G$4794,용기수불기초자료!$B$3:$B$4794,A215,용기수불기초자료!$C$3:$C$4794,$DV$3)</f>
        <v>0</v>
      </c>
      <c r="DY215" s="548">
        <f t="shared" ref="DY215" si="2213">DV215+DW215-DX215</f>
        <v>1</v>
      </c>
      <c r="DZ215" s="549">
        <v>1</v>
      </c>
      <c r="EA215" s="550">
        <f>SUMIFS(용기수불기초자료!$D$3:$D$4794,용기수불기초자료!$B$3:$B$4794,A215,용기수불기초자료!$C$3:$C$4794,$DZ$3)</f>
        <v>2</v>
      </c>
      <c r="EB215" s="551">
        <f>SUMIFS(용기수불기초자료!$G$3:$G$4794,용기수불기초자료!$B$3:$B$4794,A215,용기수불기초자료!$C$3:$C$4794,$DZ$3)</f>
        <v>1</v>
      </c>
      <c r="EC215" s="547">
        <f t="shared" ref="EC215" si="2214">DZ215+EA215-EB215</f>
        <v>2</v>
      </c>
      <c r="ED215" s="552">
        <v>0</v>
      </c>
      <c r="EE215" s="550">
        <f>SUMIFS(용기수불기초자료!$D$3:$D$4794,용기수불기초자료!$B$3:$B$4794,A215,용기수불기초자료!$C$3:$C$4794,$ED$3)</f>
        <v>0</v>
      </c>
      <c r="EF215" s="551">
        <f>SUMIFS(용기수불기초자료!$G$3:$G$4794,용기수불기초자료!$B$3:$B$4794,A215,용기수불기초자료!$C$3:$C$4794,$ED$3)</f>
        <v>0</v>
      </c>
      <c r="EG215" s="548">
        <f t="shared" ref="EG215" si="2215">ED215+EE215-EF215</f>
        <v>0</v>
      </c>
      <c r="EH215" s="552">
        <v>0</v>
      </c>
      <c r="EI215" s="550">
        <f>SUMIFS(용기수불기초자료!$D$3:$D$4794,용기수불기초자료!$B$3:$B$4794,A215,용기수불기초자료!$C$3:$C$4794,$EH$3)</f>
        <v>0</v>
      </c>
      <c r="EJ215" s="551">
        <f>SUMIFS(용기수불기초자료!$G$3:$G$4794,용기수불기초자료!$B$3:$B$4794,A215,용기수불기초자료!$C$3:$C$4794,$EH$3)</f>
        <v>0</v>
      </c>
      <c r="EK215" s="548">
        <f t="shared" ref="EK215" si="2216">EH215+EI215-EJ215</f>
        <v>0</v>
      </c>
      <c r="EL215" s="549">
        <v>0</v>
      </c>
      <c r="EM215" s="550">
        <f>SUMIFS(용기수불기초자료!$D$3:$D$4794,용기수불기초자료!$B$3:$B$4794,A215,용기수불기초자료!$C$3:$C$4794,$EL$3)</f>
        <v>0</v>
      </c>
      <c r="EN215" s="551">
        <f>SUMIFS(용기수불기초자료!$G$3:$G$4794,용기수불기초자료!$B$3:$B$4794,A215,용기수불기초자료!$C$3:$C$4794,$EL$3)</f>
        <v>0</v>
      </c>
      <c r="EO215" s="547">
        <f t="shared" ref="EO215" si="2217">EL215+EM215-EN215</f>
        <v>0</v>
      </c>
      <c r="EP215" s="552">
        <v>0</v>
      </c>
      <c r="EQ215" s="550">
        <f>SUMIFS(용기수불기초자료!$D$3:$D$4794,용기수불기초자료!$B$3:$B$4794,A215,용기수불기초자료!$C$3:$C$4794,$EP$3)</f>
        <v>0</v>
      </c>
      <c r="ER215" s="551">
        <f>SUMIFS(용기수불기초자료!$G$3:$G$4794,용기수불기초자료!$B$3:$B$4794,A215,용기수불기초자료!$C$3:$C$4794,$EP$3)</f>
        <v>0</v>
      </c>
      <c r="ES215" s="548">
        <f t="shared" ref="ES215" si="2218">EP215+EQ215-ER215</f>
        <v>0</v>
      </c>
      <c r="ET215" s="552">
        <v>0</v>
      </c>
      <c r="EU215" s="550">
        <f>SUMIFS(용기수불기초자료!$D$3:$D$4794,용기수불기초자료!$B$3:$B$4794,A215,용기수불기초자료!$C$3:$C$4794,$ET$3)</f>
        <v>0</v>
      </c>
      <c r="EV215" s="551">
        <f>SUMIFS(용기수불기초자료!$G$3:$G$4794,용기수불기초자료!$B$3:$B$4794,A215,용기수불기초자료!$C$3:$C$4794,$ET$3)</f>
        <v>0</v>
      </c>
      <c r="EW215" s="548">
        <f t="shared" ref="EW215" si="2219">ET215+EU215-EV215</f>
        <v>0</v>
      </c>
      <c r="EX215" s="552">
        <v>0</v>
      </c>
      <c r="EY215" s="550">
        <f>SUMIFS(용기수불기초자료!$D$3:$D$4794,용기수불기초자료!$B$3:$B$4794,A215,용기수불기초자료!$C$3:$C$4794,$EX$3)</f>
        <v>0</v>
      </c>
      <c r="EZ215" s="551">
        <f>SUMIFS(용기수불기초자료!$G$3:$G$4794,용기수불기초자료!$B$3:$B$4794,A215,용기수불기초자료!$C$3:$C$4794,$EX$3)</f>
        <v>0</v>
      </c>
      <c r="FA215" s="554">
        <f t="shared" ref="FA215" si="2220">EX215+EY215-EZ215</f>
        <v>0</v>
      </c>
      <c r="FB215" s="552">
        <v>0</v>
      </c>
      <c r="FC215" s="555">
        <f>SUMIFS(용기수불기초자료!$D$3:$D$4794,용기수불기초자료!$B$3:$B$4794,A215,용기수불기초자료!$C$3:$C$4794,$FB$3)</f>
        <v>0</v>
      </c>
      <c r="FD215" s="555">
        <f>SUMIFS(용기수불기초자료!$G$3:$G$4794,용기수불기초자료!$B$3:$B$4794,A215,용기수불기초자료!$C$3:$C$4794,$FB$3)</f>
        <v>0</v>
      </c>
      <c r="FE215" s="554">
        <f t="shared" ref="FE215" si="2221">FB215+FC215-FD215</f>
        <v>0</v>
      </c>
      <c r="FF215" s="552">
        <v>0</v>
      </c>
      <c r="FG215" s="555">
        <f>SUMIFS(용기수불기초자료!$D$3:$D$4794,용기수불기초자료!$B$3:$B$4794,A215,용기수불기초자료!$C$3:$C$4794,$FF$3)</f>
        <v>0</v>
      </c>
      <c r="FH215" s="555">
        <f>SUMIFS(용기수불기초자료!$G$3:$G$4794,용기수불기초자료!$B$3:$B$4794,A215,용기수불기초자료!$C$3:$C$4794,$FF$3)</f>
        <v>0</v>
      </c>
      <c r="FI215" s="554">
        <f t="shared" ref="FI215" si="2222">FF215+FG215-FH215</f>
        <v>0</v>
      </c>
      <c r="FJ215" s="552">
        <v>0</v>
      </c>
      <c r="FK215" s="555">
        <f>SUMIFS(용기수불기초자료!$D$3:$D$4794,용기수불기초자료!$B$3:$B$4794,$A215,용기수불기초자료!$C$3:$C$4794,$FJ$3)</f>
        <v>0</v>
      </c>
      <c r="FL215" s="555">
        <f>SUMIFS(용기수불기초자료!$G$3:$G$4794,용기수불기초자료!$B$3:$B$4794,$A215,용기수불기초자료!$C$3:$C$4794,$FJ$3)</f>
        <v>0</v>
      </c>
      <c r="FM215" s="554">
        <f t="shared" ref="FM215" si="2223">FJ215+FK215-FL215</f>
        <v>0</v>
      </c>
      <c r="FN215" s="552">
        <v>0</v>
      </c>
      <c r="FO215" s="555">
        <f>SUMIFS(용기수불기초자료!$D$3:$D$4794,용기수불기초자료!$B$3:$B$4794,$A215,용기수불기초자료!$C$3:$C$4794,$FN$3)</f>
        <v>0</v>
      </c>
      <c r="FP215" s="555">
        <f>SUMIFS(용기수불기초자료!$G$3:$G$4794,용기수불기초자료!$B$3:$B$4794,$A215,용기수불기초자료!$C$3:$C$4794,$FN$3)</f>
        <v>0</v>
      </c>
      <c r="FQ215" s="554">
        <f t="shared" ref="FQ215" si="2224">FN215+FO215-FP215</f>
        <v>0</v>
      </c>
      <c r="FR215" s="558">
        <v>0</v>
      </c>
      <c r="FS215" s="582">
        <f>SUMIF(기화기수불!$B$4:$B$628,A215,기화기수불!$D$4:$D$628)</f>
        <v>0</v>
      </c>
      <c r="FT215" s="582">
        <f>SUMIF(기화기수불!$B$4:$B$628,A215,기화기수불!$C$4:$C$628)</f>
        <v>0</v>
      </c>
      <c r="FU215" s="559">
        <f t="shared" ref="FU215" si="2225">FR215+FS215-FT215</f>
        <v>0</v>
      </c>
      <c r="FW215" s="228"/>
    </row>
    <row r="216" spans="1:179" x14ac:dyDescent="0.3">
      <c r="A216" s="945" t="s">
        <v>1382</v>
      </c>
      <c r="B216" s="546">
        <f t="shared" ref="B216" si="2226">SUM(F216,J216,N216,R216,V216,Z216,AD216,AH216,AL216,AT216,AP216,AX216,BB216,BF216,BJ216,BN216,BR216,BV216,BZ216,CD216,CH216,CL216,CP216,CT216,CX216,DB216,DF216,DN216,DR216,DV216,DZ216,ED216,EH216,EL216,EP216,ET216,DJ216,EX216,FB216,FF216,FJ216,FN216)</f>
        <v>23</v>
      </c>
      <c r="C216" s="547">
        <f t="shared" ref="C216" si="2227">SUM(EU216,EQ216,EM216,BO216,EI216,CU216,CQ216,EE216,BC216,CM216,CI216,EA216,DW216,DS216,DO216,DG216,DK216,AY216,DC216,CY216,CE216,CA216,BW216,BS216,BK216,BG216,AM216,AQ216,AU216,AE216,AI216,S216,W216,AA216,O216,K216,G216,EY216,FC216,FG216,FK216,FO216)</f>
        <v>25</v>
      </c>
      <c r="D216" s="547">
        <f t="shared" ref="D216" si="2228">SUM(EV216,ER216,EN216,BP216,EJ216,CV216,CR216,EF216,BD216,CN216,CJ216,EB216,DX216,DT216,DP216,DH216,DL216,AZ216,DD216,CZ216,CF216,CB216,BX216,BT216,BL216,BH216,AN216,AR216,AV216,AF216,AJ216,T216,X216,AB216,P216,L216,H216,EZ216,FD216,FH216,FL216,FP216)</f>
        <v>25</v>
      </c>
      <c r="E216" s="548">
        <f t="shared" ref="E216" si="2229">SUM(I216,M216,Q216,U216,Y216,AC216,AG216,AK216,AO216,AW216,BA216,BE216,BI216,BM216,BQ216,BU216,BY216,CC216,CG216,DM216,CK216,CO216,CS216,CW216,DA216,DE216,DI216,DQ216,DU216,DY216,EC216,EG216,EK216,EO216,ES216,EW216,FA216,FE216,AS216,FI216,FM216,FQ216)</f>
        <v>23</v>
      </c>
      <c r="F216" s="549">
        <v>1</v>
      </c>
      <c r="G216" s="550">
        <f>SUMIFS(용기수불기초자료!$D$3:$D$4794,용기수불기초자료!$B$3:$B$4794,A216,용기수불기초자료!$C$3:$C$4794,$F$3)</f>
        <v>1</v>
      </c>
      <c r="H216" s="551">
        <f>SUMIFS(용기수불기초자료!$G$3:$G$4794,용기수불기초자료!$B$3:$B$4794,A216,용기수불기초자료!$C$3:$C$4794,$F$3)</f>
        <v>1</v>
      </c>
      <c r="I216" s="547">
        <f t="shared" ref="I216" si="2230">F216+G216-H216</f>
        <v>1</v>
      </c>
      <c r="J216" s="552">
        <v>0</v>
      </c>
      <c r="K216" s="550">
        <f>SUMIFS(용기수불기초자료!$D$3:$D$4794,용기수불기초자료!$B$3:$B$4794,A216,용기수불기초자료!$C$3:$C$4794,$J$3)</f>
        <v>0</v>
      </c>
      <c r="L216" s="551">
        <f>SUMIFS(용기수불기초자료!$G$3:$G$4794,용기수불기초자료!$B$3:$B$4794,A216,용기수불기초자료!$C$3:$C$4794,$J$3)</f>
        <v>0</v>
      </c>
      <c r="M216" s="548">
        <f t="shared" ref="M216" si="2231">J216+K216-L216</f>
        <v>0</v>
      </c>
      <c r="N216" s="549">
        <v>3</v>
      </c>
      <c r="O216" s="550">
        <f>SUMIFS(용기수불기초자료!$D$3:$D$4794,용기수불기초자료!$B$3:$B$4794,A216,용기수불기초자료!$C$3:$C$4794,$N$3)</f>
        <v>2</v>
      </c>
      <c r="P216" s="551">
        <f>SUMIFS(용기수불기초자료!$G$3:$G$4794,용기수불기초자료!$B$3:$B$4794,A216,용기수불기초자료!$C$3:$C$4794,$N$3)</f>
        <v>2</v>
      </c>
      <c r="Q216" s="547">
        <f t="shared" ref="Q216" si="2232">N216+O216-P216</f>
        <v>3</v>
      </c>
      <c r="R216" s="552">
        <v>0</v>
      </c>
      <c r="S216" s="551">
        <f>SUMIFS(용기수불기초자료!$D$3:$D$4794,용기수불기초자료!$B$3:$B$4794,A216,용기수불기초자료!$C$3:$C$4794,$R$3)</f>
        <v>0</v>
      </c>
      <c r="T216" s="551">
        <f>SUMIFS(용기수불기초자료!$G$3:$G$4794,용기수불기초자료!$B$3:$B$4794,A216,용기수불기초자료!$C$3:$C$4794,$R$3)</f>
        <v>0</v>
      </c>
      <c r="U216" s="548">
        <f t="shared" ref="U216" si="2233">R216+S216-T216</f>
        <v>0</v>
      </c>
      <c r="V216" s="549">
        <v>0</v>
      </c>
      <c r="W216" s="551">
        <f>SUMIFS(용기수불기초자료!$D$3:$D$4794,용기수불기초자료!$B$3:$B$4794,A216,용기수불기초자료!$C$3:$C$4794,$V$3)</f>
        <v>0</v>
      </c>
      <c r="X216" s="551">
        <f>SUMIFS(용기수불기초자료!$G$3:$G$4794,용기수불기초자료!$B$3:$B$4794,A216,용기수불기초자료!$C$3:$C$4794,$V$3)</f>
        <v>0</v>
      </c>
      <c r="Y216" s="547">
        <f t="shared" ref="Y216" si="2234">V216+W216-X216</f>
        <v>0</v>
      </c>
      <c r="Z216" s="552">
        <v>0</v>
      </c>
      <c r="AA216" s="551">
        <f>SUMIFS(용기수불기초자료!$D$3:$D$4794,용기수불기초자료!$B$3:$B$4794,A216,용기수불기초자료!$C$3:$C$4794,$Z$3)</f>
        <v>0</v>
      </c>
      <c r="AB216" s="551">
        <f>SUMIFS(용기수불기초자료!$G$3:$G$4794,용기수불기초자료!$B$3:$B$4794,A216,용기수불기초자료!$C$3:$C$4794,$Z$3)</f>
        <v>0</v>
      </c>
      <c r="AC216" s="548">
        <f t="shared" ref="AC216" si="2235">Z216+AA216-AB216</f>
        <v>0</v>
      </c>
      <c r="AD216" s="552">
        <v>6</v>
      </c>
      <c r="AE216" s="551">
        <f>SUMIFS(용기수불기초자료!$D$3:$D$4794,용기수불기초자료!$B$3:$B$4794,A216,용기수불기초자료!$C$3:$C$4794,$AD$3)</f>
        <v>0</v>
      </c>
      <c r="AF216" s="551">
        <f>SUMIFS(용기수불기초자료!$G$3:$G$4794,용기수불기초자료!$B$3:$B$4794,A216,용기수불기초자료!$C$3:$C$4794,$AD$3)</f>
        <v>0</v>
      </c>
      <c r="AG216" s="548">
        <f t="shared" ref="AG216" si="2236">AD216+AE216-AF216</f>
        <v>6</v>
      </c>
      <c r="AH216" s="549">
        <v>2</v>
      </c>
      <c r="AI216" s="551">
        <f>SUMIFS(용기수불기초자료!$D$3:$D$4794,용기수불기초자료!$B$3:$B$4794,A216,용기수불기초자료!$C$3:$C$4794,$AH$3)</f>
        <v>0</v>
      </c>
      <c r="AJ216" s="551">
        <f>SUMIFS(용기수불기초자료!$G$3:$G$4794,용기수불기초자료!$B$3:$B$4794,A216,용기수불기초자료!$C$3:$C$4794,$AH$3)</f>
        <v>0</v>
      </c>
      <c r="AK216" s="547">
        <f t="shared" ref="AK216" si="2237">AH216+AI216-AJ216</f>
        <v>2</v>
      </c>
      <c r="AL216" s="552">
        <v>0</v>
      </c>
      <c r="AM216" s="551">
        <f>SUMIFS(용기수불기초자료!$D$3:$D$4794,용기수불기초자료!$B$3:$B$4794,A216,용기수불기초자료!$C$3:$C$4794,$AL$3)</f>
        <v>0</v>
      </c>
      <c r="AN216" s="551">
        <f>SUMIFS(용기수불기초자료!$G$3:$G$4794,용기수불기초자료!$B$3:$B$4794,A216,용기수불기초자료!$C$3:$C$4794,$AL$3)</f>
        <v>0</v>
      </c>
      <c r="AO216" s="548">
        <f t="shared" ref="AO216" si="2238">AL216+AM216-AN216</f>
        <v>0</v>
      </c>
      <c r="AP216" s="552">
        <v>0</v>
      </c>
      <c r="AQ216" s="551">
        <f>SUMIFS(용기수불기초자료!$D$3:$D$4794,용기수불기초자료!$B$3:$B$4794,A216,용기수불기초자료!$C$3:$C$4794,$AP$3)</f>
        <v>0</v>
      </c>
      <c r="AR216" s="551">
        <f>SUMIFS(용기수불기초자료!$G$3:$G$4794,용기수불기초자료!$B$3:$B$4794,A216,용기수불기초자료!$C$3:$C$4794,$AP$3)</f>
        <v>0</v>
      </c>
      <c r="AS216" s="548">
        <f t="shared" ref="AS216" si="2239">AP216+AQ216-AR216</f>
        <v>0</v>
      </c>
      <c r="AT216" s="552">
        <v>1</v>
      </c>
      <c r="AU216" s="551">
        <f>SUMIFS(용기수불기초자료!$D$3:$D$4794,용기수불기초자료!$B$3:$B$4794,A216,용기수불기초자료!$C$3:$C$4794,$AT$3)</f>
        <v>0</v>
      </c>
      <c r="AV216" s="551">
        <f>SUMIFS(용기수불기초자료!$G$3:$G$4794,용기수불기초자료!$B$3:$B$4794,A216,용기수불기초자료!$C$3:$C$4794,$AT$3)</f>
        <v>0</v>
      </c>
      <c r="AW216" s="548">
        <f t="shared" ref="AW216" si="2240">AT216+AU216-AV216</f>
        <v>1</v>
      </c>
      <c r="AX216" s="549">
        <v>0</v>
      </c>
      <c r="AY216" s="550">
        <f>SUMIFS(용기수불기초자료!$D$3:$D$4794,용기수불기초자료!$B$3:$B$4794,A216,용기수불기초자료!$C$3:$C$4794,$AX$3)</f>
        <v>0</v>
      </c>
      <c r="AZ216" s="551">
        <f>SUMIFS(용기수불기초자료!$G$3:$G$4794,용기수불기초자료!$B$3:$B$4794,A216,용기수불기초자료!$C$3:$C$4794,$AX$3)</f>
        <v>0</v>
      </c>
      <c r="BA216" s="547">
        <f t="shared" ref="BA216" si="2241">AX216+AY216-AZ216</f>
        <v>0</v>
      </c>
      <c r="BB216" s="552">
        <v>0</v>
      </c>
      <c r="BC216" s="550">
        <f>SUMIFS(용기수불기초자료!$D$3:$D$4794,용기수불기초자료!$B$3:$B$4794,A216,용기수불기초자료!$C$3:$C$4794,$BB$3)</f>
        <v>0</v>
      </c>
      <c r="BD216" s="551">
        <f>SUMIFS(용기수불기초자료!$G$3:$G$4794,용기수불기초자료!$B$3:$B$4794,A216,용기수불기초자료!$C$3:$C$4794,$BB$3)</f>
        <v>0</v>
      </c>
      <c r="BE216" s="548">
        <f t="shared" ref="BE216" si="2242">BB216+BC216-BD216</f>
        <v>0</v>
      </c>
      <c r="BF216" s="549">
        <v>0</v>
      </c>
      <c r="BG216" s="550">
        <f>SUMIFS(용기수불기초자료!$D$3:$D$4794,용기수불기초자료!$B$3:$B$4794,A216,용기수불기초자료!$C$3:$C$4794,$BF$3)</f>
        <v>0</v>
      </c>
      <c r="BH216" s="551">
        <f>SUMIFS(용기수불기초자료!$G$3:$G$4794,용기수불기초자료!$B$3:$B$4794,A216,용기수불기초자료!$C$3:$C$4794,$BF$3)</f>
        <v>0</v>
      </c>
      <c r="BI216" s="547">
        <f t="shared" ref="BI216" si="2243">BF216+BG216-BH216</f>
        <v>0</v>
      </c>
      <c r="BJ216" s="552">
        <v>0</v>
      </c>
      <c r="BK216" s="550">
        <f>SUMIFS(용기수불기초자료!$D$3:$D$4794,용기수불기초자료!$B$3:$B$4794,A216,용기수불기초자료!$C$3:$C$4794,$BJ$3)</f>
        <v>0</v>
      </c>
      <c r="BL216" s="551">
        <f>SUMIFS(용기수불기초자료!$G$3:$G$4794,용기수불기초자료!$B$3:$B$4794,A216,용기수불기초자료!$C$3:$C$4794,$BJ$3)</f>
        <v>0</v>
      </c>
      <c r="BM216" s="548">
        <f t="shared" ref="BM216" si="2244">BJ216+BK216-BL216</f>
        <v>0</v>
      </c>
      <c r="BN216" s="552">
        <v>0</v>
      </c>
      <c r="BO216" s="550">
        <f>SUMIFS(용기수불기초자료!$D$3:$D$4794,용기수불기초자료!$B$3:$B$4794,A216,용기수불기초자료!$C$3:$C$4794,$BN$3)</f>
        <v>0</v>
      </c>
      <c r="BP216" s="551">
        <f>SUMIFS(용기수불기초자료!$G$3:$G$4794,용기수불기초자료!$B$3:$B$4794,A216,용기수불기초자료!$C$3:$C$4794,$BN$3)</f>
        <v>0</v>
      </c>
      <c r="BQ216" s="548">
        <f t="shared" ref="BQ216" si="2245">BN216+BO216-BP216</f>
        <v>0</v>
      </c>
      <c r="BR216" s="552">
        <v>0</v>
      </c>
      <c r="BS216" s="550">
        <f>SUMIFS(용기수불기초자료!$D$3:$D$4794,용기수불기초자료!$B$3:$B$4794,A216,용기수불기초자료!$C$3:$C$4794,$BR$3)</f>
        <v>0</v>
      </c>
      <c r="BT216" s="551">
        <f>SUMIFS(용기수불기초자료!$G$3:$G$4794,용기수불기초자료!$B$3:$B$4794,A216,용기수불기초자료!$C$3:$C$4794,$BR$3)</f>
        <v>0</v>
      </c>
      <c r="BU216" s="548">
        <f t="shared" ref="BU216" si="2246">BR216+BS216-BT216</f>
        <v>0</v>
      </c>
      <c r="BV216" s="549">
        <v>0</v>
      </c>
      <c r="BW216" s="550">
        <f>SUMIFS(용기수불기초자료!$D$3:$D$4794,용기수불기초자료!$B$3:$B$4794,A216,용기수불기초자료!$C$3:$C$4794,$BV$3)</f>
        <v>0</v>
      </c>
      <c r="BX216" s="551">
        <f>SUMIFS(용기수불기초자료!$G$3:$G$4794,용기수불기초자료!$B$3:$B$4794,A216,용기수불기초자료!$C$3:$C$4794,$BV$3)</f>
        <v>0</v>
      </c>
      <c r="BY216" s="547">
        <f t="shared" ref="BY216" si="2247">BV216+BW216-BX216</f>
        <v>0</v>
      </c>
      <c r="BZ216" s="552">
        <v>0</v>
      </c>
      <c r="CA216" s="550">
        <f>SUMIFS(용기수불기초자료!$D$3:$D$4794,용기수불기초자료!$B$3:$B$4794,A216,용기수불기초자료!$C$3:$C$4794,$BZ$3)</f>
        <v>0</v>
      </c>
      <c r="CB216" s="551">
        <f>SUMIFS(용기수불기초자료!$G$3:$G$4794,용기수불기초자료!$B$3:$B$4794,A216,용기수불기초자료!$C$3:$C$4794,$BZ$3)</f>
        <v>0</v>
      </c>
      <c r="CC216" s="548">
        <f t="shared" ref="CC216" si="2248">BZ216+CA216-CB216</f>
        <v>0</v>
      </c>
      <c r="CD216" s="552">
        <v>0</v>
      </c>
      <c r="CE216" s="550">
        <f>SUMIFS(용기수불기초자료!$D$3:$D$4794,용기수불기초자료!$B$3:$B$4794,A216,용기수불기초자료!$C$3:$C$4794,$CD$3)</f>
        <v>0</v>
      </c>
      <c r="CF216" s="551">
        <f>SUMIFS(용기수불기초자료!$G$3:$G$4794,용기수불기초자료!$B$3:$B$4794,A216,용기수불기초자료!$C$3:$C$4794,$CD$3)</f>
        <v>0</v>
      </c>
      <c r="CG216" s="548">
        <f t="shared" ref="CG216" si="2249">CD216+CE216-CF216</f>
        <v>0</v>
      </c>
      <c r="CH216" s="552">
        <v>0</v>
      </c>
      <c r="CI216" s="550">
        <f>SUMIFS(용기수불기초자료!$D$3:$D$4794,용기수불기초자료!$B$3:$B$4794,A216,용기수불기초자료!$C$3:$C$4794,$CH$3)</f>
        <v>0</v>
      </c>
      <c r="CJ216" s="551">
        <f>SUMIFS(용기수불기초자료!$G$3:$G$4794,용기수불기초자료!$B$3:$B$4794,A216,용기수불기초자료!$C$3:$C$4794,$CH$3)</f>
        <v>0</v>
      </c>
      <c r="CK216" s="548">
        <f t="shared" ref="CK216" si="2250">CH216+CI216-CJ216</f>
        <v>0</v>
      </c>
      <c r="CL216" s="549">
        <v>0</v>
      </c>
      <c r="CM216" s="550">
        <f>SUMIFS(용기수불기초자료!$D$3:$D$4794,용기수불기초자료!$B$3:$B$4794,A216,용기수불기초자료!$C$3:$C$4794,$CL$3)</f>
        <v>0</v>
      </c>
      <c r="CN216" s="551">
        <f>SUMIFS(용기수불기초자료!$G$3:$G$4794,용기수불기초자료!$B$3:$B$4794,A216,용기수불기초자료!$C$3:$C$4794,$CL$3)</f>
        <v>0</v>
      </c>
      <c r="CO216" s="547">
        <f t="shared" ref="CO216" si="2251">CL216+CM216-CN216</f>
        <v>0</v>
      </c>
      <c r="CP216" s="552">
        <v>0</v>
      </c>
      <c r="CQ216" s="550">
        <f>SUMIFS(용기수불기초자료!$D$3:$D$4794,용기수불기초자료!$B$3:$B$4794,A216,용기수불기초자료!$C$3:$C$4794,$CP$3)</f>
        <v>0</v>
      </c>
      <c r="CR216" s="551">
        <f>SUMIFS(용기수불기초자료!$G$3:$G$4794,용기수불기초자료!$B$3:$B$4794,A216,용기수불기초자료!$C$3:$C$4794,$CP$3)</f>
        <v>0</v>
      </c>
      <c r="CS216" s="548">
        <f t="shared" ref="CS216" si="2252">CP216+CQ216-CR216</f>
        <v>0</v>
      </c>
      <c r="CT216" s="549">
        <v>0</v>
      </c>
      <c r="CU216" s="550">
        <f>SUMIFS(용기수불기초자료!$D$3:$D$4794,용기수불기초자료!$B$3:$B$4794,A216,용기수불기초자료!$C$3:$C$4794,$CT$3)</f>
        <v>0</v>
      </c>
      <c r="CV216" s="551">
        <f>SUMIFS(용기수불기초자료!$G$3:$G$4794,용기수불기초자료!$B$3:$B$4794,A216,용기수불기초자료!$C$3:$C$4794,$CT$3)</f>
        <v>0</v>
      </c>
      <c r="CW216" s="547">
        <f t="shared" ref="CW216" si="2253">CT216+CU216-CV216</f>
        <v>0</v>
      </c>
      <c r="CX216" s="552">
        <v>0</v>
      </c>
      <c r="CY216" s="550">
        <f>SUMIFS(용기수불기초자료!$D$3:$D$4794,용기수불기초자료!$B$3:$B$4794,A216,용기수불기초자료!$C$3:$C$4794,$CX$3)</f>
        <v>0</v>
      </c>
      <c r="CZ216" s="551">
        <f>SUMIFS(용기수불기초자료!$G$3:$G$4794,용기수불기초자료!$B$3:$B$4794,A216,용기수불기초자료!$C$3:$C$4794,$CX$3)</f>
        <v>0</v>
      </c>
      <c r="DA216" s="548">
        <f t="shared" ref="DA216" si="2254">CX216+CY216-CZ216</f>
        <v>0</v>
      </c>
      <c r="DB216" s="549">
        <v>10</v>
      </c>
      <c r="DC216" s="550">
        <f>SUMIFS(용기수불기초자료!$D$3:$D$4794,용기수불기초자료!$B$3:$B$4794,A216,용기수불기초자료!$C$3:$C$4794,$DB$3)</f>
        <v>22</v>
      </c>
      <c r="DD216" s="551">
        <f>SUMIFS(용기수불기초자료!$G$3:$G$4794,용기수불기초자료!$B$3:$B$4794,A216,용기수불기초자료!$C$3:$C$4794,$DB$3)</f>
        <v>22</v>
      </c>
      <c r="DE216" s="547">
        <f t="shared" ref="DE216" si="2255">DB216+DC216-DD216</f>
        <v>10</v>
      </c>
      <c r="DF216" s="552">
        <v>0</v>
      </c>
      <c r="DG216" s="550">
        <f>SUMIFS(용기수불기초자료!$D$3:$D$4794,용기수불기초자료!$B$3:$B$4794,A216,용기수불기초자료!$C$3:$C$4794,$DF$3)</f>
        <v>0</v>
      </c>
      <c r="DH216" s="551">
        <f>SUMIFS(용기수불기초자료!$G$3:$G$4794,용기수불기초자료!$B$3:$B$4794,A216,용기수불기초자료!$C$3:$C$4794,$DF$3)</f>
        <v>0</v>
      </c>
      <c r="DI216" s="548">
        <f t="shared" ref="DI216" si="2256">DF216+DG216-DH216</f>
        <v>0</v>
      </c>
      <c r="DJ216" s="552">
        <v>0</v>
      </c>
      <c r="DK216" s="550">
        <f>SUMIFS(용기수불기초자료!$D$3:$D$4794,용기수불기초자료!$B$3:$B$4794,A216,용기수불기초자료!$C$3:$C$4794,$DJ$3)</f>
        <v>0</v>
      </c>
      <c r="DL216" s="551">
        <f>SUMIFS(용기수불기초자료!$G$3:$G$4794,용기수불기초자료!$B$3:$B$4794,A216,용기수불기초자료!$C$3:$C$4794,$DJ$3)</f>
        <v>0</v>
      </c>
      <c r="DM216" s="548">
        <f t="shared" ref="DM216" si="2257">DJ216+DK216-DL216</f>
        <v>0</v>
      </c>
      <c r="DN216" s="552">
        <v>0</v>
      </c>
      <c r="DO216" s="550">
        <f>SUMIFS(용기수불기초자료!$D$3:$D$4794,용기수불기초자료!$B$3:$B$4794,A216,용기수불기초자료!$C$3:$C$4794,$DN$3)</f>
        <v>0</v>
      </c>
      <c r="DP216" s="551">
        <f>SUMIFS(용기수불기초자료!$G$3:$G$4794,용기수불기초자료!$B$3:$B$4794,A216,용기수불기초자료!$C$3:$C$4794,$DN$3)</f>
        <v>0</v>
      </c>
      <c r="DQ216" s="554">
        <f t="shared" ref="DQ216" si="2258">DN216+DO216-DP216</f>
        <v>0</v>
      </c>
      <c r="DR216" s="549">
        <v>0</v>
      </c>
      <c r="DS216" s="550">
        <f>SUMIFS(용기수불기초자료!$D$3:$D$4794,용기수불기초자료!$B$3:$B$4794,A216,용기수불기초자료!$C$3:$C$4794,$DR$3)</f>
        <v>0</v>
      </c>
      <c r="DT216" s="551">
        <f>SUMIFS(용기수불기초자료!$G$3:$G$4794,용기수불기초자료!$B$3:$B$4794,A216,용기수불기초자료!$C$3:$C$4794,$DR$3)</f>
        <v>0</v>
      </c>
      <c r="DU216" s="547">
        <f t="shared" ref="DU216" si="2259">DR216+DS216-DT216</f>
        <v>0</v>
      </c>
      <c r="DV216" s="552">
        <v>0</v>
      </c>
      <c r="DW216" s="550">
        <f>SUMIFS(용기수불기초자료!$D$3:$D$4794,용기수불기초자료!$B$3:$B$4794,A216,용기수불기초자료!$C$3:$C$4794,$DV$3)</f>
        <v>0</v>
      </c>
      <c r="DX216" s="551">
        <f>SUMIFS(용기수불기초자료!$G$3:$G$4794,용기수불기초자료!$B$3:$B$4794,A216,용기수불기초자료!$C$3:$C$4794,$DV$3)</f>
        <v>0</v>
      </c>
      <c r="DY216" s="548">
        <f t="shared" ref="DY216" si="2260">DV216+DW216-DX216</f>
        <v>0</v>
      </c>
      <c r="DZ216" s="549">
        <v>0</v>
      </c>
      <c r="EA216" s="550">
        <f>SUMIFS(용기수불기초자료!$D$3:$D$4794,용기수불기초자료!$B$3:$B$4794,A216,용기수불기초자료!$C$3:$C$4794,$DZ$3)</f>
        <v>0</v>
      </c>
      <c r="EB216" s="551">
        <f>SUMIFS(용기수불기초자료!$G$3:$G$4794,용기수불기초자료!$B$3:$B$4794,A216,용기수불기초자료!$C$3:$C$4794,$DZ$3)</f>
        <v>0</v>
      </c>
      <c r="EC216" s="547">
        <f t="shared" ref="EC216" si="2261">DZ216+EA216-EB216</f>
        <v>0</v>
      </c>
      <c r="ED216" s="552">
        <v>0</v>
      </c>
      <c r="EE216" s="550">
        <f>SUMIFS(용기수불기초자료!$D$3:$D$4794,용기수불기초자료!$B$3:$B$4794,A216,용기수불기초자료!$C$3:$C$4794,$ED$3)</f>
        <v>0</v>
      </c>
      <c r="EF216" s="551">
        <f>SUMIFS(용기수불기초자료!$G$3:$G$4794,용기수불기초자료!$B$3:$B$4794,A216,용기수불기초자료!$C$3:$C$4794,$ED$3)</f>
        <v>0</v>
      </c>
      <c r="EG216" s="548">
        <f t="shared" ref="EG216" si="2262">ED216+EE216-EF216</f>
        <v>0</v>
      </c>
      <c r="EH216" s="552">
        <v>0</v>
      </c>
      <c r="EI216" s="550">
        <f>SUMIFS(용기수불기초자료!$D$3:$D$4794,용기수불기초자료!$B$3:$B$4794,A216,용기수불기초자료!$C$3:$C$4794,$EH$3)</f>
        <v>0</v>
      </c>
      <c r="EJ216" s="551">
        <f>SUMIFS(용기수불기초자료!$G$3:$G$4794,용기수불기초자료!$B$3:$B$4794,A216,용기수불기초자료!$C$3:$C$4794,$EH$3)</f>
        <v>0</v>
      </c>
      <c r="EK216" s="548">
        <f t="shared" ref="EK216" si="2263">EH216+EI216-EJ216</f>
        <v>0</v>
      </c>
      <c r="EL216" s="549">
        <v>0</v>
      </c>
      <c r="EM216" s="550">
        <f>SUMIFS(용기수불기초자료!$D$3:$D$4794,용기수불기초자료!$B$3:$B$4794,A216,용기수불기초자료!$C$3:$C$4794,$EL$3)</f>
        <v>0</v>
      </c>
      <c r="EN216" s="551">
        <f>SUMIFS(용기수불기초자료!$G$3:$G$4794,용기수불기초자료!$B$3:$B$4794,A216,용기수불기초자료!$C$3:$C$4794,$EL$3)</f>
        <v>0</v>
      </c>
      <c r="EO216" s="547">
        <f t="shared" ref="EO216" si="2264">EL216+EM216-EN216</f>
        <v>0</v>
      </c>
      <c r="EP216" s="552">
        <v>0</v>
      </c>
      <c r="EQ216" s="550">
        <f>SUMIFS(용기수불기초자료!$D$3:$D$4794,용기수불기초자료!$B$3:$B$4794,A216,용기수불기초자료!$C$3:$C$4794,$EP$3)</f>
        <v>0</v>
      </c>
      <c r="ER216" s="551">
        <f>SUMIFS(용기수불기초자료!$G$3:$G$4794,용기수불기초자료!$B$3:$B$4794,A216,용기수불기초자료!$C$3:$C$4794,$EP$3)</f>
        <v>0</v>
      </c>
      <c r="ES216" s="548">
        <f t="shared" ref="ES216" si="2265">EP216+EQ216-ER216</f>
        <v>0</v>
      </c>
      <c r="ET216" s="552">
        <v>0</v>
      </c>
      <c r="EU216" s="550">
        <f>SUMIFS(용기수불기초자료!$D$3:$D$4794,용기수불기초자료!$B$3:$B$4794,A216,용기수불기초자료!$C$3:$C$4794,$ET$3)</f>
        <v>0</v>
      </c>
      <c r="EV216" s="551">
        <f>SUMIFS(용기수불기초자료!$G$3:$G$4794,용기수불기초자료!$B$3:$B$4794,A216,용기수불기초자료!$C$3:$C$4794,$ET$3)</f>
        <v>0</v>
      </c>
      <c r="EW216" s="548">
        <f t="shared" ref="EW216" si="2266">ET216+EU216-EV216</f>
        <v>0</v>
      </c>
      <c r="EX216" s="552">
        <v>0</v>
      </c>
      <c r="EY216" s="550">
        <f>SUMIFS(용기수불기초자료!$D$3:$D$4794,용기수불기초자료!$B$3:$B$4794,A216,용기수불기초자료!$C$3:$C$4794,$EX$3)</f>
        <v>0</v>
      </c>
      <c r="EZ216" s="551">
        <f>SUMIFS(용기수불기초자료!$G$3:$G$4794,용기수불기초자료!$B$3:$B$4794,A216,용기수불기초자료!$C$3:$C$4794,$EX$3)</f>
        <v>0</v>
      </c>
      <c r="FA216" s="554">
        <f t="shared" ref="FA216" si="2267">EX216+EY216-EZ216</f>
        <v>0</v>
      </c>
      <c r="FB216" s="552">
        <v>0</v>
      </c>
      <c r="FC216" s="555">
        <f>SUMIFS(용기수불기초자료!$D$3:$D$4794,용기수불기초자료!$B$3:$B$4794,A216,용기수불기초자료!$C$3:$C$4794,$FB$3)</f>
        <v>0</v>
      </c>
      <c r="FD216" s="555">
        <f>SUMIFS(용기수불기초자료!$G$3:$G$4794,용기수불기초자료!$B$3:$B$4794,A216,용기수불기초자료!$C$3:$C$4794,$FB$3)</f>
        <v>0</v>
      </c>
      <c r="FE216" s="554">
        <f t="shared" ref="FE216" si="2268">FB216+FC216-FD216</f>
        <v>0</v>
      </c>
      <c r="FF216" s="552">
        <v>0</v>
      </c>
      <c r="FG216" s="555">
        <f>SUMIFS(용기수불기초자료!$D$3:$D$4794,용기수불기초자료!$B$3:$B$4794,A216,용기수불기초자료!$C$3:$C$4794,$FF$3)</f>
        <v>0</v>
      </c>
      <c r="FH216" s="555">
        <f>SUMIFS(용기수불기초자료!$G$3:$G$4794,용기수불기초자료!$B$3:$B$4794,A216,용기수불기초자료!$C$3:$C$4794,$FF$3)</f>
        <v>0</v>
      </c>
      <c r="FI216" s="554">
        <f t="shared" ref="FI216" si="2269">FF216+FG216-FH216</f>
        <v>0</v>
      </c>
      <c r="FJ216" s="552">
        <v>0</v>
      </c>
      <c r="FK216" s="555">
        <f>SUMIFS(용기수불기초자료!$D$3:$D$4794,용기수불기초자료!$B$3:$B$4794,$A216,용기수불기초자료!$C$3:$C$4794,$FJ$3)</f>
        <v>0</v>
      </c>
      <c r="FL216" s="555">
        <f>SUMIFS(용기수불기초자료!$G$3:$G$4794,용기수불기초자료!$B$3:$B$4794,$A216,용기수불기초자료!$C$3:$C$4794,$FJ$3)</f>
        <v>0</v>
      </c>
      <c r="FM216" s="554">
        <f t="shared" ref="FM216" si="2270">FJ216+FK216-FL216</f>
        <v>0</v>
      </c>
      <c r="FN216" s="552">
        <v>0</v>
      </c>
      <c r="FO216" s="555">
        <f>SUMIFS(용기수불기초자료!$D$3:$D$4794,용기수불기초자료!$B$3:$B$4794,$A216,용기수불기초자료!$C$3:$C$4794,$FN$3)</f>
        <v>0</v>
      </c>
      <c r="FP216" s="555">
        <f>SUMIFS(용기수불기초자료!$G$3:$G$4794,용기수불기초자료!$B$3:$B$4794,$A216,용기수불기초자료!$C$3:$C$4794,$FN$3)</f>
        <v>0</v>
      </c>
      <c r="FQ216" s="554">
        <f t="shared" ref="FQ216" si="2271">FN216+FO216-FP216</f>
        <v>0</v>
      </c>
      <c r="FR216" s="558">
        <v>0</v>
      </c>
      <c r="FS216" s="582">
        <f>SUMIF(기화기수불!$B$4:$B$628,A216,기화기수불!$D$4:$D$628)</f>
        <v>0</v>
      </c>
      <c r="FT216" s="582">
        <f>SUMIF(기화기수불!$B$4:$B$628,A216,기화기수불!$C$4:$C$628)</f>
        <v>0</v>
      </c>
      <c r="FU216" s="559">
        <f t="shared" ref="FU216" si="2272">FR216+FS216-FT216</f>
        <v>0</v>
      </c>
      <c r="FW216" s="228"/>
    </row>
    <row r="217" spans="1:179" ht="15.75" customHeight="1" x14ac:dyDescent="0.3">
      <c r="A217" s="945" t="s">
        <v>1383</v>
      </c>
      <c r="B217" s="546">
        <f t="shared" ref="B217:B244" si="2273">SUM(F217,J217,N217,R217,V217,Z217,AD217,AH217,AL217,AT217,AP217,AX217,BB217,BF217,BJ217,BN217,BR217,BV217,BZ217,CD217,CH217,CL217,CP217,CT217,CX217,DB217,DF217,DN217,DR217,DV217,DZ217,ED217,EH217,EL217,EP217,ET217,DJ217,EX217,FB217,FF217,FJ217,FN217)</f>
        <v>1</v>
      </c>
      <c r="C217" s="547">
        <f t="shared" ref="C217:C244" si="2274">SUM(EU217,EQ217,EM217,BO217,EI217,CU217,CQ217,EE217,BC217,CM217,CI217,EA217,DW217,DS217,DO217,DG217,DK217,AY217,DC217,CY217,CE217,CA217,BW217,BS217,BK217,BG217,AM217,AQ217,AU217,AE217,AI217,S217,W217,AA217,O217,K217,G217,EY217,FC217,FG217,FK217,FO217)</f>
        <v>0</v>
      </c>
      <c r="D217" s="547">
        <f t="shared" ref="D217:D244" si="2275">SUM(EV217,ER217,EN217,BP217,EJ217,CV217,CR217,EF217,BD217,CN217,CJ217,EB217,DX217,DT217,DP217,DH217,DL217,AZ217,DD217,CZ217,CF217,CB217,BX217,BT217,BL217,BH217,AN217,AR217,AV217,AF217,AJ217,T217,X217,AB217,P217,L217,H217,EZ217,FD217,FH217,FL217,FP217)</f>
        <v>0</v>
      </c>
      <c r="E217" s="548">
        <f t="shared" ref="E217:E244" si="2276">SUM(I217,M217,Q217,U217,Y217,AC217,AG217,AK217,AO217,AW217,BA217,BE217,BI217,BM217,BQ217,BU217,BY217,CC217,CG217,DM217,CK217,CO217,CS217,CW217,DA217,DE217,DI217,DQ217,DU217,DY217,EC217,EG217,EK217,EO217,ES217,EW217,FA217,FE217,AS217,FI217,FM217,FQ217)</f>
        <v>1</v>
      </c>
      <c r="F217" s="549">
        <v>0</v>
      </c>
      <c r="G217" s="550">
        <f>SUMIFS(용기수불기초자료!$D$3:$D$4794,용기수불기초자료!$B$3:$B$4794,A217,용기수불기초자료!$C$3:$C$4794,$F$3)</f>
        <v>0</v>
      </c>
      <c r="H217" s="551">
        <f>SUMIFS(용기수불기초자료!$G$3:$G$4794,용기수불기초자료!$B$3:$B$4794,A217,용기수불기초자료!$C$3:$C$4794,$F$3)</f>
        <v>0</v>
      </c>
      <c r="I217" s="547">
        <f t="shared" ref="I217:I244" si="2277">F217+G217-H217</f>
        <v>0</v>
      </c>
      <c r="J217" s="552">
        <v>0</v>
      </c>
      <c r="K217" s="550">
        <f>SUMIFS(용기수불기초자료!$D$3:$D$4794,용기수불기초자료!$B$3:$B$4794,A217,용기수불기초자료!$C$3:$C$4794,$J$3)</f>
        <v>0</v>
      </c>
      <c r="L217" s="551">
        <f>SUMIFS(용기수불기초자료!$G$3:$G$4794,용기수불기초자료!$B$3:$B$4794,A217,용기수불기초자료!$C$3:$C$4794,$J$3)</f>
        <v>0</v>
      </c>
      <c r="M217" s="548">
        <f t="shared" ref="M217:M244" si="2278">J217+K217-L217</f>
        <v>0</v>
      </c>
      <c r="N217" s="549">
        <v>0</v>
      </c>
      <c r="O217" s="550">
        <f>SUMIFS(용기수불기초자료!$D$3:$D$4794,용기수불기초자료!$B$3:$B$4794,A217,용기수불기초자료!$C$3:$C$4794,$N$3)</f>
        <v>0</v>
      </c>
      <c r="P217" s="551">
        <f>SUMIFS(용기수불기초자료!$G$3:$G$4794,용기수불기초자료!$B$3:$B$4794,A217,용기수불기초자료!$C$3:$C$4794,$N$3)</f>
        <v>0</v>
      </c>
      <c r="Q217" s="547">
        <f t="shared" ref="Q217:Q244" si="2279">N217+O217-P217</f>
        <v>0</v>
      </c>
      <c r="R217" s="552">
        <v>0</v>
      </c>
      <c r="S217" s="551">
        <f>SUMIFS(용기수불기초자료!$D$3:$D$4794,용기수불기초자료!$B$3:$B$4794,A217,용기수불기초자료!$C$3:$C$4794,$R$3)</f>
        <v>0</v>
      </c>
      <c r="T217" s="551">
        <f>SUMIFS(용기수불기초자료!$G$3:$G$4794,용기수불기초자료!$B$3:$B$4794,A217,용기수불기초자료!$C$3:$C$4794,$R$3)</f>
        <v>0</v>
      </c>
      <c r="U217" s="548">
        <f t="shared" ref="U217:U244" si="2280">R217+S217-T217</f>
        <v>0</v>
      </c>
      <c r="V217" s="549">
        <v>0</v>
      </c>
      <c r="W217" s="551">
        <f>SUMIFS(용기수불기초자료!$D$3:$D$4794,용기수불기초자료!$B$3:$B$4794,A217,용기수불기초자료!$C$3:$C$4794,$V$3)</f>
        <v>0</v>
      </c>
      <c r="X217" s="551">
        <f>SUMIFS(용기수불기초자료!$G$3:$G$4794,용기수불기초자료!$B$3:$B$4794,A217,용기수불기초자료!$C$3:$C$4794,$V$3)</f>
        <v>0</v>
      </c>
      <c r="Y217" s="547">
        <f t="shared" ref="Y217:Y244" si="2281">V217+W217-X217</f>
        <v>0</v>
      </c>
      <c r="Z217" s="552">
        <v>0</v>
      </c>
      <c r="AA217" s="551">
        <f>SUMIFS(용기수불기초자료!$D$3:$D$4794,용기수불기초자료!$B$3:$B$4794,A217,용기수불기초자료!$C$3:$C$4794,$Z$3)</f>
        <v>0</v>
      </c>
      <c r="AB217" s="551">
        <f>SUMIFS(용기수불기초자료!$G$3:$G$4794,용기수불기초자료!$B$3:$B$4794,A217,용기수불기초자료!$C$3:$C$4794,$Z$3)</f>
        <v>0</v>
      </c>
      <c r="AC217" s="548">
        <f t="shared" ref="AC217:AC244" si="2282">Z217+AA217-AB217</f>
        <v>0</v>
      </c>
      <c r="AD217" s="552">
        <v>0</v>
      </c>
      <c r="AE217" s="551">
        <f>SUMIFS(용기수불기초자료!$D$3:$D$4794,용기수불기초자료!$B$3:$B$4794,A217,용기수불기초자료!$C$3:$C$4794,$AD$3)</f>
        <v>0</v>
      </c>
      <c r="AF217" s="551">
        <f>SUMIFS(용기수불기초자료!$G$3:$G$4794,용기수불기초자료!$B$3:$B$4794,A217,용기수불기초자료!$C$3:$C$4794,$AD$3)</f>
        <v>0</v>
      </c>
      <c r="AG217" s="548">
        <f t="shared" ref="AG217:AG244" si="2283">AD217+AE217-AF217</f>
        <v>0</v>
      </c>
      <c r="AH217" s="549">
        <v>0</v>
      </c>
      <c r="AI217" s="551">
        <f>SUMIFS(용기수불기초자료!$D$3:$D$4794,용기수불기초자료!$B$3:$B$4794,A217,용기수불기초자료!$C$3:$C$4794,$AH$3)</f>
        <v>0</v>
      </c>
      <c r="AJ217" s="551">
        <f>SUMIFS(용기수불기초자료!$G$3:$G$4794,용기수불기초자료!$B$3:$B$4794,A217,용기수불기초자료!$C$3:$C$4794,$AH$3)</f>
        <v>0</v>
      </c>
      <c r="AK217" s="547">
        <f t="shared" ref="AK217:AK244" si="2284">AH217+AI217-AJ217</f>
        <v>0</v>
      </c>
      <c r="AL217" s="552">
        <v>0</v>
      </c>
      <c r="AM217" s="551">
        <f>SUMIFS(용기수불기초자료!$D$3:$D$4794,용기수불기초자료!$B$3:$B$4794,A217,용기수불기초자료!$C$3:$C$4794,$AL$3)</f>
        <v>0</v>
      </c>
      <c r="AN217" s="551">
        <f>SUMIFS(용기수불기초자료!$G$3:$G$4794,용기수불기초자료!$B$3:$B$4794,A217,용기수불기초자료!$C$3:$C$4794,$AL$3)</f>
        <v>0</v>
      </c>
      <c r="AO217" s="548">
        <f t="shared" ref="AO217:AO244" si="2285">AL217+AM217-AN217</f>
        <v>0</v>
      </c>
      <c r="AP217" s="552">
        <v>0</v>
      </c>
      <c r="AQ217" s="551">
        <f>SUMIFS(용기수불기초자료!$D$3:$D$4794,용기수불기초자료!$B$3:$B$4794,A217,용기수불기초자료!$C$3:$C$4794,$AP$3)</f>
        <v>0</v>
      </c>
      <c r="AR217" s="551">
        <f>SUMIFS(용기수불기초자료!$G$3:$G$4794,용기수불기초자료!$B$3:$B$4794,A217,용기수불기초자료!$C$3:$C$4794,$AP$3)</f>
        <v>0</v>
      </c>
      <c r="AS217" s="548">
        <f t="shared" ref="AS217:AS244" si="2286">AP217+AQ217-AR217</f>
        <v>0</v>
      </c>
      <c r="AT217" s="552">
        <v>0</v>
      </c>
      <c r="AU217" s="551">
        <f>SUMIFS(용기수불기초자료!$D$3:$D$4794,용기수불기초자료!$B$3:$B$4794,A217,용기수불기초자료!$C$3:$C$4794,$AT$3)</f>
        <v>0</v>
      </c>
      <c r="AV217" s="551">
        <f>SUMIFS(용기수불기초자료!$G$3:$G$4794,용기수불기초자료!$B$3:$B$4794,A217,용기수불기초자료!$C$3:$C$4794,$AT$3)</f>
        <v>0</v>
      </c>
      <c r="AW217" s="548">
        <f t="shared" ref="AW217:AW244" si="2287">AT217+AU217-AV217</f>
        <v>0</v>
      </c>
      <c r="AX217" s="549">
        <v>0</v>
      </c>
      <c r="AY217" s="550">
        <f>SUMIFS(용기수불기초자료!$D$3:$D$4794,용기수불기초자료!$B$3:$B$4794,A217,용기수불기초자료!$C$3:$C$4794,$AX$3)</f>
        <v>0</v>
      </c>
      <c r="AZ217" s="551">
        <f>SUMIFS(용기수불기초자료!$G$3:$G$4794,용기수불기초자료!$B$3:$B$4794,A217,용기수불기초자료!$C$3:$C$4794,$AX$3)</f>
        <v>0</v>
      </c>
      <c r="BA217" s="547">
        <f t="shared" ref="BA217:BA244" si="2288">AX217+AY217-AZ217</f>
        <v>0</v>
      </c>
      <c r="BB217" s="552">
        <v>0</v>
      </c>
      <c r="BC217" s="550">
        <f>SUMIFS(용기수불기초자료!$D$3:$D$4794,용기수불기초자료!$B$3:$B$4794,A217,용기수불기초자료!$C$3:$C$4794,$BB$3)</f>
        <v>0</v>
      </c>
      <c r="BD217" s="551">
        <f>SUMIFS(용기수불기초자료!$G$3:$G$4794,용기수불기초자료!$B$3:$B$4794,A217,용기수불기초자료!$C$3:$C$4794,$BB$3)</f>
        <v>0</v>
      </c>
      <c r="BE217" s="548">
        <f t="shared" ref="BE217:BE244" si="2289">BB217+BC217-BD217</f>
        <v>0</v>
      </c>
      <c r="BF217" s="549">
        <v>0</v>
      </c>
      <c r="BG217" s="550">
        <f>SUMIFS(용기수불기초자료!$D$3:$D$4794,용기수불기초자료!$B$3:$B$4794,A217,용기수불기초자료!$C$3:$C$4794,$BF$3)</f>
        <v>0</v>
      </c>
      <c r="BH217" s="551">
        <f>SUMIFS(용기수불기초자료!$G$3:$G$4794,용기수불기초자료!$B$3:$B$4794,A217,용기수불기초자료!$C$3:$C$4794,$BF$3)</f>
        <v>0</v>
      </c>
      <c r="BI217" s="547">
        <f t="shared" ref="BI217:BI244" si="2290">BF217+BG217-BH217</f>
        <v>0</v>
      </c>
      <c r="BJ217" s="552">
        <v>0</v>
      </c>
      <c r="BK217" s="550">
        <f>SUMIFS(용기수불기초자료!$D$3:$D$4794,용기수불기초자료!$B$3:$B$4794,A217,용기수불기초자료!$C$3:$C$4794,$BJ$3)</f>
        <v>0</v>
      </c>
      <c r="BL217" s="551">
        <f>SUMIFS(용기수불기초자료!$G$3:$G$4794,용기수불기초자료!$B$3:$B$4794,A217,용기수불기초자료!$C$3:$C$4794,$BJ$3)</f>
        <v>0</v>
      </c>
      <c r="BM217" s="548">
        <f t="shared" ref="BM217:BM244" si="2291">BJ217+BK217-BL217</f>
        <v>0</v>
      </c>
      <c r="BN217" s="552">
        <v>0</v>
      </c>
      <c r="BO217" s="550">
        <f>SUMIFS(용기수불기초자료!$D$3:$D$4794,용기수불기초자료!$B$3:$B$4794,A217,용기수불기초자료!$C$3:$C$4794,$BN$3)</f>
        <v>0</v>
      </c>
      <c r="BP217" s="551">
        <f>SUMIFS(용기수불기초자료!$G$3:$G$4794,용기수불기초자료!$B$3:$B$4794,A217,용기수불기초자료!$C$3:$C$4794,$BN$3)</f>
        <v>0</v>
      </c>
      <c r="BQ217" s="548">
        <f t="shared" ref="BQ217:BQ244" si="2292">BN217+BO217-BP217</f>
        <v>0</v>
      </c>
      <c r="BR217" s="552">
        <v>0</v>
      </c>
      <c r="BS217" s="550">
        <f>SUMIFS(용기수불기초자료!$D$3:$D$4794,용기수불기초자료!$B$3:$B$4794,A217,용기수불기초자료!$C$3:$C$4794,$BR$3)</f>
        <v>0</v>
      </c>
      <c r="BT217" s="551">
        <f>SUMIFS(용기수불기초자료!$G$3:$G$4794,용기수불기초자료!$B$3:$B$4794,A217,용기수불기초자료!$C$3:$C$4794,$BR$3)</f>
        <v>0</v>
      </c>
      <c r="BU217" s="548">
        <f t="shared" ref="BU217:BU244" si="2293">BR217+BS217-BT217</f>
        <v>0</v>
      </c>
      <c r="BV217" s="549">
        <v>0</v>
      </c>
      <c r="BW217" s="550">
        <f>SUMIFS(용기수불기초자료!$D$3:$D$4794,용기수불기초자료!$B$3:$B$4794,A217,용기수불기초자료!$C$3:$C$4794,$BV$3)</f>
        <v>0</v>
      </c>
      <c r="BX217" s="551">
        <f>SUMIFS(용기수불기초자료!$G$3:$G$4794,용기수불기초자료!$B$3:$B$4794,A217,용기수불기초자료!$C$3:$C$4794,$BV$3)</f>
        <v>0</v>
      </c>
      <c r="BY217" s="547">
        <f t="shared" ref="BY217:BY244" si="2294">BV217+BW217-BX217</f>
        <v>0</v>
      </c>
      <c r="BZ217" s="552">
        <v>0</v>
      </c>
      <c r="CA217" s="550">
        <f>SUMIFS(용기수불기초자료!$D$3:$D$4794,용기수불기초자료!$B$3:$B$4794,A217,용기수불기초자료!$C$3:$C$4794,$BZ$3)</f>
        <v>0</v>
      </c>
      <c r="CB217" s="551">
        <f>SUMIFS(용기수불기초자료!$G$3:$G$4794,용기수불기초자료!$B$3:$B$4794,A217,용기수불기초자료!$C$3:$C$4794,$BZ$3)</f>
        <v>0</v>
      </c>
      <c r="CC217" s="548">
        <f t="shared" ref="CC217:CC244" si="2295">BZ217+CA217-CB217</f>
        <v>0</v>
      </c>
      <c r="CD217" s="552">
        <v>0</v>
      </c>
      <c r="CE217" s="550">
        <f>SUMIFS(용기수불기초자료!$D$3:$D$4794,용기수불기초자료!$B$3:$B$4794,A217,용기수불기초자료!$C$3:$C$4794,$CD$3)</f>
        <v>0</v>
      </c>
      <c r="CF217" s="551">
        <f>SUMIFS(용기수불기초자료!$G$3:$G$4794,용기수불기초자료!$B$3:$B$4794,A217,용기수불기초자료!$C$3:$C$4794,$CD$3)</f>
        <v>0</v>
      </c>
      <c r="CG217" s="548">
        <f t="shared" ref="CG217:CG244" si="2296">CD217+CE217-CF217</f>
        <v>0</v>
      </c>
      <c r="CH217" s="552">
        <v>0</v>
      </c>
      <c r="CI217" s="550">
        <f>SUMIFS(용기수불기초자료!$D$3:$D$4794,용기수불기초자료!$B$3:$B$4794,A217,용기수불기초자료!$C$3:$C$4794,$CH$3)</f>
        <v>0</v>
      </c>
      <c r="CJ217" s="551">
        <f>SUMIFS(용기수불기초자료!$G$3:$G$4794,용기수불기초자료!$B$3:$B$4794,A217,용기수불기초자료!$C$3:$C$4794,$CH$3)</f>
        <v>0</v>
      </c>
      <c r="CK217" s="548">
        <f t="shared" ref="CK217:CK244" si="2297">CH217+CI217-CJ217</f>
        <v>0</v>
      </c>
      <c r="CL217" s="549">
        <v>0</v>
      </c>
      <c r="CM217" s="550">
        <f>SUMIFS(용기수불기초자료!$D$3:$D$4794,용기수불기초자료!$B$3:$B$4794,A217,용기수불기초자료!$C$3:$C$4794,$CL$3)</f>
        <v>0</v>
      </c>
      <c r="CN217" s="551">
        <f>SUMIFS(용기수불기초자료!$G$3:$G$4794,용기수불기초자료!$B$3:$B$4794,A217,용기수불기초자료!$C$3:$C$4794,$CL$3)</f>
        <v>0</v>
      </c>
      <c r="CO217" s="547">
        <f t="shared" ref="CO217:CO244" si="2298">CL217+CM217-CN217</f>
        <v>0</v>
      </c>
      <c r="CP217" s="552">
        <v>0</v>
      </c>
      <c r="CQ217" s="550">
        <f>SUMIFS(용기수불기초자료!$D$3:$D$4794,용기수불기초자료!$B$3:$B$4794,A217,용기수불기초자료!$C$3:$C$4794,$CP$3)</f>
        <v>0</v>
      </c>
      <c r="CR217" s="551">
        <f>SUMIFS(용기수불기초자료!$G$3:$G$4794,용기수불기초자료!$B$3:$B$4794,A217,용기수불기초자료!$C$3:$C$4794,$CP$3)</f>
        <v>0</v>
      </c>
      <c r="CS217" s="548">
        <f t="shared" ref="CS217:CS244" si="2299">CP217+CQ217-CR217</f>
        <v>0</v>
      </c>
      <c r="CT217" s="549">
        <v>0</v>
      </c>
      <c r="CU217" s="550">
        <f>SUMIFS(용기수불기초자료!$D$3:$D$4794,용기수불기초자료!$B$3:$B$4794,A217,용기수불기초자료!$C$3:$C$4794,$CT$3)</f>
        <v>0</v>
      </c>
      <c r="CV217" s="551">
        <f>SUMIFS(용기수불기초자료!$G$3:$G$4794,용기수불기초자료!$B$3:$B$4794,A217,용기수불기초자료!$C$3:$C$4794,$CT$3)</f>
        <v>0</v>
      </c>
      <c r="CW217" s="547">
        <f t="shared" ref="CW217:CW244" si="2300">CT217+CU217-CV217</f>
        <v>0</v>
      </c>
      <c r="CX217" s="552">
        <v>0</v>
      </c>
      <c r="CY217" s="550">
        <f>SUMIFS(용기수불기초자료!$D$3:$D$4794,용기수불기초자료!$B$3:$B$4794,A217,용기수불기초자료!$C$3:$C$4794,$CX$3)</f>
        <v>0</v>
      </c>
      <c r="CZ217" s="551">
        <f>SUMIFS(용기수불기초자료!$G$3:$G$4794,용기수불기초자료!$B$3:$B$4794,A217,용기수불기초자료!$C$3:$C$4794,$CX$3)</f>
        <v>0</v>
      </c>
      <c r="DA217" s="548">
        <f t="shared" ref="DA217:DA244" si="2301">CX217+CY217-CZ217</f>
        <v>0</v>
      </c>
      <c r="DB217" s="549">
        <v>0</v>
      </c>
      <c r="DC217" s="550">
        <f>SUMIFS(용기수불기초자료!$D$3:$D$4794,용기수불기초자료!$B$3:$B$4794,A217,용기수불기초자료!$C$3:$C$4794,$DB$3)</f>
        <v>0</v>
      </c>
      <c r="DD217" s="551">
        <f>SUMIFS(용기수불기초자료!$G$3:$G$4794,용기수불기초자료!$B$3:$B$4794,A217,용기수불기초자료!$C$3:$C$4794,$DB$3)</f>
        <v>0</v>
      </c>
      <c r="DE217" s="547">
        <f t="shared" ref="DE217:DE244" si="2302">DB217+DC217-DD217</f>
        <v>0</v>
      </c>
      <c r="DF217" s="552">
        <v>0</v>
      </c>
      <c r="DG217" s="550">
        <f>SUMIFS(용기수불기초자료!$D$3:$D$4794,용기수불기초자료!$B$3:$B$4794,A217,용기수불기초자료!$C$3:$C$4794,$DF$3)</f>
        <v>0</v>
      </c>
      <c r="DH217" s="551">
        <f>SUMIFS(용기수불기초자료!$G$3:$G$4794,용기수불기초자료!$B$3:$B$4794,A217,용기수불기초자료!$C$3:$C$4794,$DF$3)</f>
        <v>0</v>
      </c>
      <c r="DI217" s="548">
        <f t="shared" ref="DI217:DI244" si="2303">DF217+DG217-DH217</f>
        <v>0</v>
      </c>
      <c r="DJ217" s="552">
        <v>0</v>
      </c>
      <c r="DK217" s="550">
        <f>SUMIFS(용기수불기초자료!$D$3:$D$4794,용기수불기초자료!$B$3:$B$4794,A217,용기수불기초자료!$C$3:$C$4794,$DJ$3)</f>
        <v>0</v>
      </c>
      <c r="DL217" s="551">
        <f>SUMIFS(용기수불기초자료!$G$3:$G$4794,용기수불기초자료!$B$3:$B$4794,A217,용기수불기초자료!$C$3:$C$4794,$DJ$3)</f>
        <v>0</v>
      </c>
      <c r="DM217" s="548">
        <f t="shared" ref="DM217:DM244" si="2304">DJ217+DK217-DL217</f>
        <v>0</v>
      </c>
      <c r="DN217" s="552">
        <v>0</v>
      </c>
      <c r="DO217" s="550">
        <f>SUMIFS(용기수불기초자료!$D$3:$D$4794,용기수불기초자료!$B$3:$B$4794,A217,용기수불기초자료!$C$3:$C$4794,$DN$3)</f>
        <v>0</v>
      </c>
      <c r="DP217" s="551">
        <f>SUMIFS(용기수불기초자료!$G$3:$G$4794,용기수불기초자료!$B$3:$B$4794,A217,용기수불기초자료!$C$3:$C$4794,$DN$3)</f>
        <v>0</v>
      </c>
      <c r="DQ217" s="554">
        <f t="shared" ref="DQ217:DQ244" si="2305">DN217+DO217-DP217</f>
        <v>0</v>
      </c>
      <c r="DR217" s="549">
        <v>0</v>
      </c>
      <c r="DS217" s="550">
        <f>SUMIFS(용기수불기초자료!$D$3:$D$4794,용기수불기초자료!$B$3:$B$4794,A217,용기수불기초자료!$C$3:$C$4794,$DR$3)</f>
        <v>0</v>
      </c>
      <c r="DT217" s="551">
        <f>SUMIFS(용기수불기초자료!$G$3:$G$4794,용기수불기초자료!$B$3:$B$4794,A217,용기수불기초자료!$C$3:$C$4794,$DR$3)</f>
        <v>0</v>
      </c>
      <c r="DU217" s="547">
        <f t="shared" ref="DU217:DU244" si="2306">DR217+DS217-DT217</f>
        <v>0</v>
      </c>
      <c r="DV217" s="552">
        <v>0</v>
      </c>
      <c r="DW217" s="550">
        <f>SUMIFS(용기수불기초자료!$D$3:$D$4794,용기수불기초자료!$B$3:$B$4794,A217,용기수불기초자료!$C$3:$C$4794,$DV$3)</f>
        <v>0</v>
      </c>
      <c r="DX217" s="551">
        <f>SUMIFS(용기수불기초자료!$G$3:$G$4794,용기수불기초자료!$B$3:$B$4794,A217,용기수불기초자료!$C$3:$C$4794,$DV$3)</f>
        <v>0</v>
      </c>
      <c r="DY217" s="548">
        <f t="shared" ref="DY217:DY244" si="2307">DV217+DW217-DX217</f>
        <v>0</v>
      </c>
      <c r="DZ217" s="549">
        <v>1</v>
      </c>
      <c r="EA217" s="550">
        <f>SUMIFS(용기수불기초자료!$D$3:$D$4794,용기수불기초자료!$B$3:$B$4794,A217,용기수불기초자료!$C$3:$C$4794,$DZ$3)</f>
        <v>0</v>
      </c>
      <c r="EB217" s="551">
        <f>SUMIFS(용기수불기초자료!$G$3:$G$4794,용기수불기초자료!$B$3:$B$4794,A217,용기수불기초자료!$C$3:$C$4794,$DZ$3)</f>
        <v>0</v>
      </c>
      <c r="EC217" s="547">
        <f t="shared" ref="EC217:EC244" si="2308">DZ217+EA217-EB217</f>
        <v>1</v>
      </c>
      <c r="ED217" s="552">
        <v>0</v>
      </c>
      <c r="EE217" s="550">
        <f>SUMIFS(용기수불기초자료!$D$3:$D$4794,용기수불기초자료!$B$3:$B$4794,A217,용기수불기초자료!$C$3:$C$4794,$ED$3)</f>
        <v>0</v>
      </c>
      <c r="EF217" s="551">
        <f>SUMIFS(용기수불기초자료!$G$3:$G$4794,용기수불기초자료!$B$3:$B$4794,A217,용기수불기초자료!$C$3:$C$4794,$ED$3)</f>
        <v>0</v>
      </c>
      <c r="EG217" s="548">
        <f t="shared" ref="EG217:EG244" si="2309">ED217+EE217-EF217</f>
        <v>0</v>
      </c>
      <c r="EH217" s="552">
        <v>0</v>
      </c>
      <c r="EI217" s="550">
        <f>SUMIFS(용기수불기초자료!$D$3:$D$4794,용기수불기초자료!$B$3:$B$4794,A217,용기수불기초자료!$C$3:$C$4794,$EH$3)</f>
        <v>0</v>
      </c>
      <c r="EJ217" s="551">
        <f>SUMIFS(용기수불기초자료!$G$3:$G$4794,용기수불기초자료!$B$3:$B$4794,A217,용기수불기초자료!$C$3:$C$4794,$EH$3)</f>
        <v>0</v>
      </c>
      <c r="EK217" s="548">
        <f t="shared" ref="EK217:EK244" si="2310">EH217+EI217-EJ217</f>
        <v>0</v>
      </c>
      <c r="EL217" s="549">
        <v>0</v>
      </c>
      <c r="EM217" s="550">
        <f>SUMIFS(용기수불기초자료!$D$3:$D$4794,용기수불기초자료!$B$3:$B$4794,A217,용기수불기초자료!$C$3:$C$4794,$EL$3)</f>
        <v>0</v>
      </c>
      <c r="EN217" s="551">
        <f>SUMIFS(용기수불기초자료!$G$3:$G$4794,용기수불기초자료!$B$3:$B$4794,A217,용기수불기초자료!$C$3:$C$4794,$EL$3)</f>
        <v>0</v>
      </c>
      <c r="EO217" s="547">
        <f t="shared" ref="EO217:EO244" si="2311">EL217+EM217-EN217</f>
        <v>0</v>
      </c>
      <c r="EP217" s="552">
        <v>0</v>
      </c>
      <c r="EQ217" s="550">
        <f>SUMIFS(용기수불기초자료!$D$3:$D$4794,용기수불기초자료!$B$3:$B$4794,A217,용기수불기초자료!$C$3:$C$4794,$EP$3)</f>
        <v>0</v>
      </c>
      <c r="ER217" s="551">
        <f>SUMIFS(용기수불기초자료!$G$3:$G$4794,용기수불기초자료!$B$3:$B$4794,A217,용기수불기초자료!$C$3:$C$4794,$EP$3)</f>
        <v>0</v>
      </c>
      <c r="ES217" s="548">
        <f t="shared" ref="ES217:ES244" si="2312">EP217+EQ217-ER217</f>
        <v>0</v>
      </c>
      <c r="ET217" s="552">
        <v>0</v>
      </c>
      <c r="EU217" s="550">
        <f>SUMIFS(용기수불기초자료!$D$3:$D$4794,용기수불기초자료!$B$3:$B$4794,A217,용기수불기초자료!$C$3:$C$4794,$ET$3)</f>
        <v>0</v>
      </c>
      <c r="EV217" s="551">
        <f>SUMIFS(용기수불기초자료!$G$3:$G$4794,용기수불기초자료!$B$3:$B$4794,A217,용기수불기초자료!$C$3:$C$4794,$ET$3)</f>
        <v>0</v>
      </c>
      <c r="EW217" s="548">
        <f t="shared" ref="EW217:EW244" si="2313">ET217+EU217-EV217</f>
        <v>0</v>
      </c>
      <c r="EX217" s="552">
        <v>0</v>
      </c>
      <c r="EY217" s="550">
        <f>SUMIFS(용기수불기초자료!$D$3:$D$4794,용기수불기초자료!$B$3:$B$4794,A217,용기수불기초자료!$C$3:$C$4794,$EX$3)</f>
        <v>0</v>
      </c>
      <c r="EZ217" s="551">
        <f>SUMIFS(용기수불기초자료!$G$3:$G$4794,용기수불기초자료!$B$3:$B$4794,A217,용기수불기초자료!$C$3:$C$4794,$EX$3)</f>
        <v>0</v>
      </c>
      <c r="FA217" s="554">
        <f t="shared" ref="FA217:FA244" si="2314">EX217+EY217-EZ217</f>
        <v>0</v>
      </c>
      <c r="FB217" s="552">
        <v>0</v>
      </c>
      <c r="FC217" s="555">
        <f>SUMIFS(용기수불기초자료!$D$3:$D$4794,용기수불기초자료!$B$3:$B$4794,A217,용기수불기초자료!$C$3:$C$4794,$FB$3)</f>
        <v>0</v>
      </c>
      <c r="FD217" s="555">
        <f>SUMIFS(용기수불기초자료!$G$3:$G$4794,용기수불기초자료!$B$3:$B$4794,A217,용기수불기초자료!$C$3:$C$4794,$FB$3)</f>
        <v>0</v>
      </c>
      <c r="FE217" s="554">
        <f t="shared" ref="FE217:FE244" si="2315">FB217+FC217-FD217</f>
        <v>0</v>
      </c>
      <c r="FF217" s="552">
        <v>0</v>
      </c>
      <c r="FG217" s="555">
        <f>SUMIFS(용기수불기초자료!$D$3:$D$4794,용기수불기초자료!$B$3:$B$4794,A217,용기수불기초자료!$C$3:$C$4794,$FF$3)</f>
        <v>0</v>
      </c>
      <c r="FH217" s="555">
        <f>SUMIFS(용기수불기초자료!$G$3:$G$4794,용기수불기초자료!$B$3:$B$4794,A217,용기수불기초자료!$C$3:$C$4794,$FF$3)</f>
        <v>0</v>
      </c>
      <c r="FI217" s="554">
        <f t="shared" ref="FI217:FI244" si="2316">FF217+FG217-FH217</f>
        <v>0</v>
      </c>
      <c r="FJ217" s="552">
        <v>0</v>
      </c>
      <c r="FK217" s="555">
        <f>SUMIFS(용기수불기초자료!$D$3:$D$4794,용기수불기초자료!$B$3:$B$4794,$A217,용기수불기초자료!$C$3:$C$4794,$FJ$3)</f>
        <v>0</v>
      </c>
      <c r="FL217" s="555">
        <f>SUMIFS(용기수불기초자료!$G$3:$G$4794,용기수불기초자료!$B$3:$B$4794,$A217,용기수불기초자료!$C$3:$C$4794,$FJ$3)</f>
        <v>0</v>
      </c>
      <c r="FM217" s="554">
        <f t="shared" ref="FM217:FM244" si="2317">FJ217+FK217-FL217</f>
        <v>0</v>
      </c>
      <c r="FN217" s="552">
        <v>0</v>
      </c>
      <c r="FO217" s="555">
        <f>SUMIFS(용기수불기초자료!$D$3:$D$4794,용기수불기초자료!$B$3:$B$4794,$A217,용기수불기초자료!$C$3:$C$4794,$FN$3)</f>
        <v>0</v>
      </c>
      <c r="FP217" s="555">
        <f>SUMIFS(용기수불기초자료!$G$3:$G$4794,용기수불기초자료!$B$3:$B$4794,$A217,용기수불기초자료!$C$3:$C$4794,$FN$3)</f>
        <v>0</v>
      </c>
      <c r="FQ217" s="554">
        <f t="shared" ref="FQ217:FQ244" si="2318">FN217+FO217-FP217</f>
        <v>0</v>
      </c>
      <c r="FR217" s="558">
        <v>0</v>
      </c>
      <c r="FS217" s="582">
        <f>SUMIF(기화기수불!$B$4:$B$628,A217,기화기수불!$D$4:$D$628)</f>
        <v>0</v>
      </c>
      <c r="FT217" s="582">
        <f>SUMIF(기화기수불!$B$4:$B$628,A217,기화기수불!$C$4:$C$628)</f>
        <v>0</v>
      </c>
      <c r="FU217" s="559">
        <f t="shared" ref="FU217:FU244" si="2319">FR217+FS217-FT217</f>
        <v>0</v>
      </c>
      <c r="FW217" s="228"/>
    </row>
    <row r="218" spans="1:179" x14ac:dyDescent="0.3">
      <c r="A218" s="945" t="s">
        <v>1425</v>
      </c>
      <c r="B218" s="546">
        <f t="shared" si="2273"/>
        <v>3</v>
      </c>
      <c r="C218" s="547">
        <f t="shared" si="2274"/>
        <v>2</v>
      </c>
      <c r="D218" s="547">
        <f t="shared" si="2275"/>
        <v>2</v>
      </c>
      <c r="E218" s="548">
        <f t="shared" si="2276"/>
        <v>3</v>
      </c>
      <c r="F218" s="549">
        <v>1</v>
      </c>
      <c r="G218" s="550">
        <f>SUMIFS(용기수불기초자료!$D$3:$D$4794,용기수불기초자료!$B$3:$B$4794,A218,용기수불기초자료!$C$3:$C$4794,$F$3)</f>
        <v>0</v>
      </c>
      <c r="H218" s="551">
        <f>SUMIFS(용기수불기초자료!$G$3:$G$4794,용기수불기초자료!$B$3:$B$4794,A218,용기수불기초자료!$C$3:$C$4794,$F$3)</f>
        <v>0</v>
      </c>
      <c r="I218" s="547">
        <f>F218+G218-H218</f>
        <v>1</v>
      </c>
      <c r="J218" s="552">
        <v>0</v>
      </c>
      <c r="K218" s="550">
        <f>SUMIFS(용기수불기초자료!$D$3:$D$4794,용기수불기초자료!$B$3:$B$4794,A218,용기수불기초자료!$C$3:$C$4794,$J$3)</f>
        <v>0</v>
      </c>
      <c r="L218" s="551">
        <f>SUMIFS(용기수불기초자료!$G$3:$G$4794,용기수불기초자료!$B$3:$B$4794,A218,용기수불기초자료!$C$3:$C$4794,$J$3)</f>
        <v>0</v>
      </c>
      <c r="M218" s="548">
        <f t="shared" si="2278"/>
        <v>0</v>
      </c>
      <c r="N218" s="549">
        <v>-1</v>
      </c>
      <c r="O218" s="550">
        <f>SUMIFS(용기수불기초자료!$D$3:$D$4794,용기수불기초자료!$B$3:$B$4794,A218,용기수불기초자료!$C$3:$C$4794,$N$3)</f>
        <v>0</v>
      </c>
      <c r="P218" s="551">
        <f>SUMIFS(용기수불기초자료!$G$3:$G$4794,용기수불기초자료!$B$3:$B$4794,A218,용기수불기초자료!$C$3:$C$4794,$N$3)</f>
        <v>0</v>
      </c>
      <c r="Q218" s="547">
        <f t="shared" si="2279"/>
        <v>-1</v>
      </c>
      <c r="R218" s="552">
        <v>0</v>
      </c>
      <c r="S218" s="551">
        <f>SUMIFS(용기수불기초자료!$D$3:$D$4794,용기수불기초자료!$B$3:$B$4794,A218,용기수불기초자료!$C$3:$C$4794,$R$3)</f>
        <v>0</v>
      </c>
      <c r="T218" s="551">
        <f>SUMIFS(용기수불기초자료!$G$3:$G$4794,용기수불기초자료!$B$3:$B$4794,A218,용기수불기초자료!$C$3:$C$4794,$R$3)</f>
        <v>0</v>
      </c>
      <c r="U218" s="548">
        <f t="shared" si="2280"/>
        <v>0</v>
      </c>
      <c r="V218" s="549">
        <v>0</v>
      </c>
      <c r="W218" s="551">
        <f>SUMIFS(용기수불기초자료!$D$3:$D$4794,용기수불기초자료!$B$3:$B$4794,A218,용기수불기초자료!$C$3:$C$4794,$V$3)</f>
        <v>0</v>
      </c>
      <c r="X218" s="551">
        <f>SUMIFS(용기수불기초자료!$G$3:$G$4794,용기수불기초자료!$B$3:$B$4794,A218,용기수불기초자료!$C$3:$C$4794,$V$3)</f>
        <v>0</v>
      </c>
      <c r="Y218" s="547">
        <f t="shared" si="2281"/>
        <v>0</v>
      </c>
      <c r="Z218" s="552">
        <v>0</v>
      </c>
      <c r="AA218" s="551">
        <f>SUMIFS(용기수불기초자료!$D$3:$D$4794,용기수불기초자료!$B$3:$B$4794,A218,용기수불기초자료!$C$3:$C$4794,$Z$3)</f>
        <v>0</v>
      </c>
      <c r="AB218" s="551">
        <f>SUMIFS(용기수불기초자료!$G$3:$G$4794,용기수불기초자료!$B$3:$B$4794,A218,용기수불기초자료!$C$3:$C$4794,$Z$3)</f>
        <v>0</v>
      </c>
      <c r="AC218" s="548">
        <f t="shared" si="2282"/>
        <v>0</v>
      </c>
      <c r="AD218" s="552">
        <v>-1</v>
      </c>
      <c r="AE218" s="551">
        <f>SUMIFS(용기수불기초자료!$D$3:$D$4794,용기수불기초자료!$B$3:$B$4794,A218,용기수불기초자료!$C$3:$C$4794,$AD$3)</f>
        <v>0</v>
      </c>
      <c r="AF218" s="551">
        <f>SUMIFS(용기수불기초자료!$G$3:$G$4794,용기수불기초자료!$B$3:$B$4794,A218,용기수불기초자료!$C$3:$C$4794,$AD$3)</f>
        <v>0</v>
      </c>
      <c r="AG218" s="548">
        <f t="shared" si="2283"/>
        <v>-1</v>
      </c>
      <c r="AH218" s="549">
        <v>2</v>
      </c>
      <c r="AI218" s="551">
        <f>SUMIFS(용기수불기초자료!$D$3:$D$4794,용기수불기초자료!$B$3:$B$4794,A218,용기수불기초자료!$C$3:$C$4794,$AH$3)</f>
        <v>0</v>
      </c>
      <c r="AJ218" s="551">
        <f>SUMIFS(용기수불기초자료!$G$3:$G$4794,용기수불기초자료!$B$3:$B$4794,A218,용기수불기초자료!$C$3:$C$4794,$AH$3)</f>
        <v>0</v>
      </c>
      <c r="AK218" s="547">
        <f t="shared" si="2284"/>
        <v>2</v>
      </c>
      <c r="AL218" s="552">
        <v>0</v>
      </c>
      <c r="AM218" s="551">
        <f>SUMIFS(용기수불기초자료!$D$3:$D$4794,용기수불기초자료!$B$3:$B$4794,A218,용기수불기초자료!$C$3:$C$4794,$AL$3)</f>
        <v>0</v>
      </c>
      <c r="AN218" s="551">
        <f>SUMIFS(용기수불기초자료!$G$3:$G$4794,용기수불기초자료!$B$3:$B$4794,A218,용기수불기초자료!$C$3:$C$4794,$AL$3)</f>
        <v>0</v>
      </c>
      <c r="AO218" s="548">
        <f t="shared" si="2285"/>
        <v>0</v>
      </c>
      <c r="AP218" s="552">
        <v>0</v>
      </c>
      <c r="AQ218" s="551">
        <f>SUMIFS(용기수불기초자료!$D$3:$D$4794,용기수불기초자료!$B$3:$B$4794,A218,용기수불기초자료!$C$3:$C$4794,$AP$3)</f>
        <v>0</v>
      </c>
      <c r="AR218" s="551">
        <f>SUMIFS(용기수불기초자료!$G$3:$G$4794,용기수불기초자료!$B$3:$B$4794,A218,용기수불기초자료!$C$3:$C$4794,$AP$3)</f>
        <v>0</v>
      </c>
      <c r="AS218" s="548">
        <f t="shared" si="2286"/>
        <v>0</v>
      </c>
      <c r="AT218" s="552">
        <v>0</v>
      </c>
      <c r="AU218" s="551">
        <f>SUMIFS(용기수불기초자료!$D$3:$D$4794,용기수불기초자료!$B$3:$B$4794,A218,용기수불기초자료!$C$3:$C$4794,$AT$3)</f>
        <v>0</v>
      </c>
      <c r="AV218" s="551">
        <f>SUMIFS(용기수불기초자료!$G$3:$G$4794,용기수불기초자료!$B$3:$B$4794,A218,용기수불기초자료!$C$3:$C$4794,$AT$3)</f>
        <v>0</v>
      </c>
      <c r="AW218" s="548">
        <f>AT218+AU218-AV218</f>
        <v>0</v>
      </c>
      <c r="AX218" s="549">
        <v>0</v>
      </c>
      <c r="AY218" s="550">
        <f>SUMIFS(용기수불기초자료!$D$3:$D$4794,용기수불기초자료!$B$3:$B$4794,A218,용기수불기초자료!$C$3:$C$4794,$AX$3)</f>
        <v>0</v>
      </c>
      <c r="AZ218" s="551">
        <f>SUMIFS(용기수불기초자료!$G$3:$G$4794,용기수불기초자료!$B$3:$B$4794,A218,용기수불기초자료!$C$3:$C$4794,$AX$3)</f>
        <v>0</v>
      </c>
      <c r="BA218" s="547">
        <f t="shared" si="2288"/>
        <v>0</v>
      </c>
      <c r="BB218" s="552">
        <v>0</v>
      </c>
      <c r="BC218" s="550">
        <f>SUMIFS(용기수불기초자료!$D$3:$D$4794,용기수불기초자료!$B$3:$B$4794,A218,용기수불기초자료!$C$3:$C$4794,$BB$3)</f>
        <v>0</v>
      </c>
      <c r="BD218" s="551">
        <f>SUMIFS(용기수불기초자료!$G$3:$G$4794,용기수불기초자료!$B$3:$B$4794,A218,용기수불기초자료!$C$3:$C$4794,$BB$3)</f>
        <v>0</v>
      </c>
      <c r="BE218" s="548">
        <f t="shared" si="2289"/>
        <v>0</v>
      </c>
      <c r="BF218" s="549">
        <v>0</v>
      </c>
      <c r="BG218" s="550">
        <f>SUMIFS(용기수불기초자료!$D$3:$D$4794,용기수불기초자료!$B$3:$B$4794,A218,용기수불기초자료!$C$3:$C$4794,$BF$3)</f>
        <v>0</v>
      </c>
      <c r="BH218" s="551">
        <f>SUMIFS(용기수불기초자료!$G$3:$G$4794,용기수불기초자료!$B$3:$B$4794,A218,용기수불기초자료!$C$3:$C$4794,$BF$3)</f>
        <v>0</v>
      </c>
      <c r="BI218" s="547">
        <f t="shared" si="2290"/>
        <v>0</v>
      </c>
      <c r="BJ218" s="552">
        <v>0</v>
      </c>
      <c r="BK218" s="550">
        <f>SUMIFS(용기수불기초자료!$D$3:$D$4794,용기수불기초자료!$B$3:$B$4794,A218,용기수불기초자료!$C$3:$C$4794,$BJ$3)</f>
        <v>0</v>
      </c>
      <c r="BL218" s="551">
        <f>SUMIFS(용기수불기초자료!$G$3:$G$4794,용기수불기초자료!$B$3:$B$4794,A218,용기수불기초자료!$C$3:$C$4794,$BJ$3)</f>
        <v>0</v>
      </c>
      <c r="BM218" s="548">
        <f t="shared" si="2291"/>
        <v>0</v>
      </c>
      <c r="BN218" s="552">
        <v>0</v>
      </c>
      <c r="BO218" s="550">
        <f>SUMIFS(용기수불기초자료!$D$3:$D$4794,용기수불기초자료!$B$3:$B$4794,A218,용기수불기초자료!$C$3:$C$4794,$BN$3)</f>
        <v>0</v>
      </c>
      <c r="BP218" s="551">
        <f>SUMIFS(용기수불기초자료!$G$3:$G$4794,용기수불기초자료!$B$3:$B$4794,A218,용기수불기초자료!$C$3:$C$4794,$BN$3)</f>
        <v>0</v>
      </c>
      <c r="BQ218" s="548">
        <f t="shared" si="2292"/>
        <v>0</v>
      </c>
      <c r="BR218" s="552">
        <v>0</v>
      </c>
      <c r="BS218" s="550">
        <f>SUMIFS(용기수불기초자료!$D$3:$D$4794,용기수불기초자료!$B$3:$B$4794,A218,용기수불기초자료!$C$3:$C$4794,$BR$3)</f>
        <v>0</v>
      </c>
      <c r="BT218" s="551">
        <f>SUMIFS(용기수불기초자료!$G$3:$G$4794,용기수불기초자료!$B$3:$B$4794,A218,용기수불기초자료!$C$3:$C$4794,$BR$3)</f>
        <v>0</v>
      </c>
      <c r="BU218" s="548">
        <f t="shared" si="2293"/>
        <v>0</v>
      </c>
      <c r="BV218" s="549">
        <v>0</v>
      </c>
      <c r="BW218" s="550">
        <f>SUMIFS(용기수불기초자료!$D$3:$D$4794,용기수불기초자료!$B$3:$B$4794,A218,용기수불기초자료!$C$3:$C$4794,$BV$3)</f>
        <v>0</v>
      </c>
      <c r="BX218" s="551">
        <f>SUMIFS(용기수불기초자료!$G$3:$G$4794,용기수불기초자료!$B$3:$B$4794,A218,용기수불기초자료!$C$3:$C$4794,$BV$3)</f>
        <v>0</v>
      </c>
      <c r="BY218" s="547">
        <f t="shared" si="2294"/>
        <v>0</v>
      </c>
      <c r="BZ218" s="552">
        <v>0</v>
      </c>
      <c r="CA218" s="550">
        <f>SUMIFS(용기수불기초자료!$D$3:$D$4794,용기수불기초자료!$B$3:$B$4794,A218,용기수불기초자료!$C$3:$C$4794,$BZ$3)</f>
        <v>0</v>
      </c>
      <c r="CB218" s="551">
        <f>SUMIFS(용기수불기초자료!$G$3:$G$4794,용기수불기초자료!$B$3:$B$4794,A218,용기수불기초자료!$C$3:$C$4794,$BZ$3)</f>
        <v>0</v>
      </c>
      <c r="CC218" s="548">
        <f t="shared" si="2295"/>
        <v>0</v>
      </c>
      <c r="CD218" s="552">
        <v>0</v>
      </c>
      <c r="CE218" s="550">
        <f>SUMIFS(용기수불기초자료!$D$3:$D$4794,용기수불기초자료!$B$3:$B$4794,A218,용기수불기초자료!$C$3:$C$4794,$CD$3)</f>
        <v>0</v>
      </c>
      <c r="CF218" s="551">
        <f>SUMIFS(용기수불기초자료!$G$3:$G$4794,용기수불기초자료!$B$3:$B$4794,A218,용기수불기초자료!$C$3:$C$4794,$CD$3)</f>
        <v>0</v>
      </c>
      <c r="CG218" s="548">
        <f t="shared" si="2296"/>
        <v>0</v>
      </c>
      <c r="CH218" s="552">
        <v>0</v>
      </c>
      <c r="CI218" s="550">
        <f>SUMIFS(용기수불기초자료!$D$3:$D$4794,용기수불기초자료!$B$3:$B$4794,A218,용기수불기초자료!$C$3:$C$4794,$CH$3)</f>
        <v>0</v>
      </c>
      <c r="CJ218" s="551">
        <f>SUMIFS(용기수불기초자료!$G$3:$G$4794,용기수불기초자료!$B$3:$B$4794,A218,용기수불기초자료!$C$3:$C$4794,$CH$3)</f>
        <v>0</v>
      </c>
      <c r="CK218" s="548">
        <f t="shared" si="2297"/>
        <v>0</v>
      </c>
      <c r="CL218" s="549">
        <v>0</v>
      </c>
      <c r="CM218" s="550">
        <f>SUMIFS(용기수불기초자료!$D$3:$D$4794,용기수불기초자료!$B$3:$B$4794,A218,용기수불기초자료!$C$3:$C$4794,$CL$3)</f>
        <v>0</v>
      </c>
      <c r="CN218" s="551">
        <f>SUMIFS(용기수불기초자료!$G$3:$G$4794,용기수불기초자료!$B$3:$B$4794,A218,용기수불기초자료!$C$3:$C$4794,$CL$3)</f>
        <v>0</v>
      </c>
      <c r="CO218" s="547">
        <f t="shared" si="2298"/>
        <v>0</v>
      </c>
      <c r="CP218" s="552">
        <v>0</v>
      </c>
      <c r="CQ218" s="550">
        <f>SUMIFS(용기수불기초자료!$D$3:$D$4794,용기수불기초자료!$B$3:$B$4794,A218,용기수불기초자료!$C$3:$C$4794,$CP$3)</f>
        <v>0</v>
      </c>
      <c r="CR218" s="551">
        <f>SUMIFS(용기수불기초자료!$G$3:$G$4794,용기수불기초자료!$B$3:$B$4794,A218,용기수불기초자료!$C$3:$C$4794,$CP$3)</f>
        <v>0</v>
      </c>
      <c r="CS218" s="548">
        <f t="shared" si="2299"/>
        <v>0</v>
      </c>
      <c r="CT218" s="549">
        <v>0</v>
      </c>
      <c r="CU218" s="550">
        <f>SUMIFS(용기수불기초자료!$D$3:$D$4794,용기수불기초자료!$B$3:$B$4794,A218,용기수불기초자료!$C$3:$C$4794,$CT$3)</f>
        <v>0</v>
      </c>
      <c r="CV218" s="551">
        <f>SUMIFS(용기수불기초자료!$G$3:$G$4794,용기수불기초자료!$B$3:$B$4794,A218,용기수불기초자료!$C$3:$C$4794,$CT$3)</f>
        <v>0</v>
      </c>
      <c r="CW218" s="547">
        <f t="shared" si="2300"/>
        <v>0</v>
      </c>
      <c r="CX218" s="552">
        <v>0</v>
      </c>
      <c r="CY218" s="550">
        <f>SUMIFS(용기수불기초자료!$D$3:$D$4794,용기수불기초자료!$B$3:$B$4794,A218,용기수불기초자료!$C$3:$C$4794,$CX$3)</f>
        <v>0</v>
      </c>
      <c r="CZ218" s="551">
        <f>SUMIFS(용기수불기초자료!$G$3:$G$4794,용기수불기초자료!$B$3:$B$4794,A218,용기수불기초자료!$C$3:$C$4794,$CX$3)</f>
        <v>0</v>
      </c>
      <c r="DA218" s="548">
        <f t="shared" si="2301"/>
        <v>0</v>
      </c>
      <c r="DB218" s="549">
        <v>0</v>
      </c>
      <c r="DC218" s="550">
        <f>SUMIFS(용기수불기초자료!$D$3:$D$4794,용기수불기초자료!$B$3:$B$4794,A218,용기수불기초자료!$C$3:$C$4794,$DB$3)</f>
        <v>0</v>
      </c>
      <c r="DD218" s="551">
        <f>SUMIFS(용기수불기초자료!$G$3:$G$4794,용기수불기초자료!$B$3:$B$4794,A218,용기수불기초자료!$C$3:$C$4794,$DB$3)</f>
        <v>0</v>
      </c>
      <c r="DE218" s="547">
        <f t="shared" si="2302"/>
        <v>0</v>
      </c>
      <c r="DF218" s="552">
        <v>0</v>
      </c>
      <c r="DG218" s="550">
        <f>SUMIFS(용기수불기초자료!$D$3:$D$4794,용기수불기초자료!$B$3:$B$4794,A218,용기수불기초자료!$C$3:$C$4794,$DF$3)</f>
        <v>0</v>
      </c>
      <c r="DH218" s="551">
        <f>SUMIFS(용기수불기초자료!$G$3:$G$4794,용기수불기초자료!$B$3:$B$4794,A218,용기수불기초자료!$C$3:$C$4794,$DF$3)</f>
        <v>0</v>
      </c>
      <c r="DI218" s="548">
        <f t="shared" si="2303"/>
        <v>0</v>
      </c>
      <c r="DJ218" s="552">
        <v>0</v>
      </c>
      <c r="DK218" s="550">
        <f>SUMIFS(용기수불기초자료!$D$3:$D$4794,용기수불기초자료!$B$3:$B$4794,A218,용기수불기초자료!$C$3:$C$4794,$DJ$3)</f>
        <v>0</v>
      </c>
      <c r="DL218" s="551">
        <f>SUMIFS(용기수불기초자료!$G$3:$G$4794,용기수불기초자료!$B$3:$B$4794,A218,용기수불기초자료!$C$3:$C$4794,$DJ$3)</f>
        <v>0</v>
      </c>
      <c r="DM218" s="548">
        <f t="shared" si="2304"/>
        <v>0</v>
      </c>
      <c r="DN218" s="552">
        <v>0</v>
      </c>
      <c r="DO218" s="550">
        <f>SUMIFS(용기수불기초자료!$D$3:$D$4794,용기수불기초자료!$B$3:$B$4794,A218,용기수불기초자료!$C$3:$C$4794,$DN$3)</f>
        <v>0</v>
      </c>
      <c r="DP218" s="551">
        <f>SUMIFS(용기수불기초자료!$G$3:$G$4794,용기수불기초자료!$B$3:$B$4794,A218,용기수불기초자료!$C$3:$C$4794,$DN$3)</f>
        <v>0</v>
      </c>
      <c r="DQ218" s="554">
        <f t="shared" si="2305"/>
        <v>0</v>
      </c>
      <c r="DR218" s="549">
        <v>0</v>
      </c>
      <c r="DS218" s="550">
        <f>SUMIFS(용기수불기초자료!$D$3:$D$4794,용기수불기초자료!$B$3:$B$4794,A218,용기수불기초자료!$C$3:$C$4794,$DR$3)</f>
        <v>0</v>
      </c>
      <c r="DT218" s="551">
        <f>SUMIFS(용기수불기초자료!$G$3:$G$4794,용기수불기초자료!$B$3:$B$4794,A218,용기수불기초자료!$C$3:$C$4794,$DR$3)</f>
        <v>0</v>
      </c>
      <c r="DU218" s="547">
        <f t="shared" si="2306"/>
        <v>0</v>
      </c>
      <c r="DV218" s="552">
        <v>2</v>
      </c>
      <c r="DW218" s="550">
        <f>SUMIFS(용기수불기초자료!$D$3:$D$4794,용기수불기초자료!$B$3:$B$4794,A218,용기수불기초자료!$C$3:$C$4794,$DV$3)</f>
        <v>2</v>
      </c>
      <c r="DX218" s="551">
        <f>SUMIFS(용기수불기초자료!$G$3:$G$4794,용기수불기초자료!$B$3:$B$4794,A218,용기수불기초자료!$C$3:$C$4794,$DV$3)</f>
        <v>2</v>
      </c>
      <c r="DY218" s="548">
        <f t="shared" si="2307"/>
        <v>2</v>
      </c>
      <c r="DZ218" s="549">
        <v>0</v>
      </c>
      <c r="EA218" s="550">
        <f>SUMIFS(용기수불기초자료!$D$3:$D$4794,용기수불기초자료!$B$3:$B$4794,A218,용기수불기초자료!$C$3:$C$4794,$DZ$3)</f>
        <v>0</v>
      </c>
      <c r="EB218" s="551">
        <f>SUMIFS(용기수불기초자료!$G$3:$G$4794,용기수불기초자료!$B$3:$B$4794,A218,용기수불기초자료!$C$3:$C$4794,$DZ$3)</f>
        <v>0</v>
      </c>
      <c r="EC218" s="547">
        <f t="shared" si="2308"/>
        <v>0</v>
      </c>
      <c r="ED218" s="552">
        <v>0</v>
      </c>
      <c r="EE218" s="550">
        <f>SUMIFS(용기수불기초자료!$D$3:$D$4794,용기수불기초자료!$B$3:$B$4794,A218,용기수불기초자료!$C$3:$C$4794,$ED$3)</f>
        <v>0</v>
      </c>
      <c r="EF218" s="551">
        <f>SUMIFS(용기수불기초자료!$G$3:$G$4794,용기수불기초자료!$B$3:$B$4794,A218,용기수불기초자료!$C$3:$C$4794,$ED$3)</f>
        <v>0</v>
      </c>
      <c r="EG218" s="548">
        <f t="shared" si="2309"/>
        <v>0</v>
      </c>
      <c r="EH218" s="552">
        <v>0</v>
      </c>
      <c r="EI218" s="550">
        <f>SUMIFS(용기수불기초자료!$D$3:$D$4794,용기수불기초자료!$B$3:$B$4794,A218,용기수불기초자료!$C$3:$C$4794,$EH$3)</f>
        <v>0</v>
      </c>
      <c r="EJ218" s="551">
        <f>SUMIFS(용기수불기초자료!$G$3:$G$4794,용기수불기초자료!$B$3:$B$4794,A218,용기수불기초자료!$C$3:$C$4794,$EH$3)</f>
        <v>0</v>
      </c>
      <c r="EK218" s="548">
        <f t="shared" si="2310"/>
        <v>0</v>
      </c>
      <c r="EL218" s="549">
        <v>0</v>
      </c>
      <c r="EM218" s="550">
        <f>SUMIFS(용기수불기초자료!$D$3:$D$4794,용기수불기초자료!$B$3:$B$4794,A218,용기수불기초자료!$C$3:$C$4794,$EL$3)</f>
        <v>0</v>
      </c>
      <c r="EN218" s="551">
        <f>SUMIFS(용기수불기초자료!$G$3:$G$4794,용기수불기초자료!$B$3:$B$4794,A218,용기수불기초자료!$C$3:$C$4794,$EL$3)</f>
        <v>0</v>
      </c>
      <c r="EO218" s="547">
        <f t="shared" si="2311"/>
        <v>0</v>
      </c>
      <c r="EP218" s="552">
        <v>0</v>
      </c>
      <c r="EQ218" s="550">
        <f>SUMIFS(용기수불기초자료!$D$3:$D$4794,용기수불기초자료!$B$3:$B$4794,A218,용기수불기초자료!$C$3:$C$4794,$EP$3)</f>
        <v>0</v>
      </c>
      <c r="ER218" s="551">
        <f>SUMIFS(용기수불기초자료!$G$3:$G$4794,용기수불기초자료!$B$3:$B$4794,A218,용기수불기초자료!$C$3:$C$4794,$EP$3)</f>
        <v>0</v>
      </c>
      <c r="ES218" s="548">
        <f t="shared" si="2312"/>
        <v>0</v>
      </c>
      <c r="ET218" s="552">
        <v>0</v>
      </c>
      <c r="EU218" s="550">
        <f>SUMIFS(용기수불기초자료!$D$3:$D$4794,용기수불기초자료!$B$3:$B$4794,A218,용기수불기초자료!$C$3:$C$4794,$ET$3)</f>
        <v>0</v>
      </c>
      <c r="EV218" s="551">
        <f>SUMIFS(용기수불기초자료!$G$3:$G$4794,용기수불기초자료!$B$3:$B$4794,A218,용기수불기초자료!$C$3:$C$4794,$ET$3)</f>
        <v>0</v>
      </c>
      <c r="EW218" s="548">
        <f t="shared" si="2313"/>
        <v>0</v>
      </c>
      <c r="EX218" s="552">
        <v>0</v>
      </c>
      <c r="EY218" s="550">
        <f>SUMIFS(용기수불기초자료!$D$3:$D$4794,용기수불기초자료!$B$3:$B$4794,A218,용기수불기초자료!$C$3:$C$4794,$EX$3)</f>
        <v>0</v>
      </c>
      <c r="EZ218" s="551">
        <f>SUMIFS(용기수불기초자료!$G$3:$G$4794,용기수불기초자료!$B$3:$B$4794,A218,용기수불기초자료!$C$3:$C$4794,$EX$3)</f>
        <v>0</v>
      </c>
      <c r="FA218" s="554">
        <f t="shared" si="2314"/>
        <v>0</v>
      </c>
      <c r="FB218" s="552">
        <v>0</v>
      </c>
      <c r="FC218" s="555">
        <f>SUMIFS(용기수불기초자료!$D$3:$D$4794,용기수불기초자료!$B$3:$B$4794,A218,용기수불기초자료!$C$3:$C$4794,$FB$3)</f>
        <v>0</v>
      </c>
      <c r="FD218" s="555">
        <f>SUMIFS(용기수불기초자료!$G$3:$G$4794,용기수불기초자료!$B$3:$B$4794,A218,용기수불기초자료!$C$3:$C$4794,$FB$3)</f>
        <v>0</v>
      </c>
      <c r="FE218" s="554">
        <f t="shared" si="2315"/>
        <v>0</v>
      </c>
      <c r="FF218" s="552">
        <v>0</v>
      </c>
      <c r="FG218" s="555">
        <f>SUMIFS(용기수불기초자료!$D$3:$D$4794,용기수불기초자료!$B$3:$B$4794,A218,용기수불기초자료!$C$3:$C$4794,$FF$3)</f>
        <v>0</v>
      </c>
      <c r="FH218" s="555">
        <f>SUMIFS(용기수불기초자료!$G$3:$G$4794,용기수불기초자료!$B$3:$B$4794,A218,용기수불기초자료!$C$3:$C$4794,$FF$3)</f>
        <v>0</v>
      </c>
      <c r="FI218" s="554">
        <f t="shared" si="2316"/>
        <v>0</v>
      </c>
      <c r="FJ218" s="552">
        <v>0</v>
      </c>
      <c r="FK218" s="555">
        <f>SUMIFS(용기수불기초자료!$D$3:$D$4794,용기수불기초자료!$B$3:$B$4794,$A218,용기수불기초자료!$C$3:$C$4794,$FJ$3)</f>
        <v>0</v>
      </c>
      <c r="FL218" s="555">
        <f>SUMIFS(용기수불기초자료!$G$3:$G$4794,용기수불기초자료!$B$3:$B$4794,$A218,용기수불기초자료!$C$3:$C$4794,$FJ$3)</f>
        <v>0</v>
      </c>
      <c r="FM218" s="554">
        <f t="shared" si="2317"/>
        <v>0</v>
      </c>
      <c r="FN218" s="552">
        <v>0</v>
      </c>
      <c r="FO218" s="555">
        <f>SUMIFS(용기수불기초자료!$D$3:$D$4794,용기수불기초자료!$B$3:$B$4794,$A218,용기수불기초자료!$C$3:$C$4794,$FN$3)</f>
        <v>0</v>
      </c>
      <c r="FP218" s="555">
        <f>SUMIFS(용기수불기초자료!$G$3:$G$4794,용기수불기초자료!$B$3:$B$4794,$A218,용기수불기초자료!$C$3:$C$4794,$FN$3)</f>
        <v>0</v>
      </c>
      <c r="FQ218" s="554">
        <f t="shared" si="2318"/>
        <v>0</v>
      </c>
      <c r="FR218" s="558">
        <v>1</v>
      </c>
      <c r="FS218" s="582">
        <f>SUMIF(기화기수불!$B$4:$B$628,A218,기화기수불!$D$4:$D$628)</f>
        <v>0</v>
      </c>
      <c r="FT218" s="582">
        <f>SUMIF(기화기수불!$B$4:$B$628,A218,기화기수불!$C$4:$C$628)</f>
        <v>0</v>
      </c>
      <c r="FU218" s="559">
        <f t="shared" si="2319"/>
        <v>1</v>
      </c>
      <c r="FW218" s="228"/>
    </row>
    <row r="219" spans="1:179" s="663" customFormat="1" x14ac:dyDescent="0.3">
      <c r="A219" s="683" t="s">
        <v>1392</v>
      </c>
      <c r="B219" s="652">
        <f t="shared" ref="B219:B239" si="2320">SUM(F219,J219,N219,R219,V219,Z219,AD219,AH219,AL219,AT219,AP219,AX219,BB219,BF219,BJ219,BN219,BR219,BV219,BZ219,CD219,CH219,CL219,CP219,CT219,CX219,DB219,DF219,DN219,DR219,DV219,DZ219,ED219,EH219,EL219,EP219,ET219,DJ219,EX219,FB219,FF219,FJ219,FN219)</f>
        <v>0</v>
      </c>
      <c r="C219" s="653">
        <f t="shared" ref="C219:C239" si="2321">SUM(EU219,EQ219,EM219,BO219,EI219,CU219,CQ219,EE219,BC219,CM219,CI219,EA219,DW219,DS219,DO219,DG219,DK219,AY219,DC219,CY219,CE219,CA219,BW219,BS219,BK219,BG219,AM219,AQ219,AU219,AE219,AI219,S219,W219,AA219,O219,K219,G219,EY219,FC219,FG219,FK219,FO219)</f>
        <v>0</v>
      </c>
      <c r="D219" s="653">
        <f t="shared" si="2275"/>
        <v>0</v>
      </c>
      <c r="E219" s="654">
        <f t="shared" ref="E219:E239" si="2322">SUM(I219,M219,Q219,U219,Y219,AC219,AG219,AK219,AO219,AW219,BA219,BE219,BI219,BM219,BQ219,BU219,BY219,CC219,CG219,DM219,CK219,CO219,CS219,CW219,DA219,DE219,DI219,DQ219,DU219,DY219,EC219,EG219,EK219,EO219,ES219,EW219,FA219,FE219,AS219,FI219,FM219,FQ219)</f>
        <v>0</v>
      </c>
      <c r="F219" s="655">
        <v>0</v>
      </c>
      <c r="G219" s="656">
        <f>SUMIFS(용기수불기초자료!$D$3:$D$4794,용기수불기초자료!$B$3:$B$4794,A219,용기수불기초자료!$C$3:$C$4794,$F$3)</f>
        <v>0</v>
      </c>
      <c r="H219" s="657">
        <f>SUMIFS(용기수불기초자료!$G$3:$G$4794,용기수불기초자료!$B$3:$B$4794,A219,용기수불기초자료!$C$3:$C$4794,$F$3)</f>
        <v>0</v>
      </c>
      <c r="I219" s="653">
        <f t="shared" ref="I219:I226" si="2323">F219+G219-H219</f>
        <v>0</v>
      </c>
      <c r="J219" s="658">
        <v>0</v>
      </c>
      <c r="K219" s="656">
        <f>SUMIFS(용기수불기초자료!$D$3:$D$4794,용기수불기초자료!$B$3:$B$4794,A219,용기수불기초자료!$C$3:$C$4794,$J$3)</f>
        <v>0</v>
      </c>
      <c r="L219" s="657">
        <f>SUMIFS(용기수불기초자료!$G$3:$G$4794,용기수불기초자료!$B$3:$B$4794,A219,용기수불기초자료!$C$3:$C$4794,$J$3)</f>
        <v>0</v>
      </c>
      <c r="M219" s="654">
        <f t="shared" ref="M219:M226" si="2324">J219+K219-L219</f>
        <v>0</v>
      </c>
      <c r="N219" s="655">
        <v>0</v>
      </c>
      <c r="O219" s="656">
        <f>SUMIFS(용기수불기초자료!$D$3:$D$4794,용기수불기초자료!$B$3:$B$4794,A219,용기수불기초자료!$C$3:$C$4794,$N$3)</f>
        <v>0</v>
      </c>
      <c r="P219" s="657">
        <f>SUMIFS(용기수불기초자료!$G$3:$G$4794,용기수불기초자료!$B$3:$B$4794,A219,용기수불기초자료!$C$3:$C$4794,$N$3)</f>
        <v>0</v>
      </c>
      <c r="Q219" s="653">
        <f>N219+O219-P219</f>
        <v>0</v>
      </c>
      <c r="R219" s="658">
        <v>0</v>
      </c>
      <c r="S219" s="657">
        <f>SUMIFS(용기수불기초자료!$D$3:$D$4794,용기수불기초자료!$B$3:$B$4794,A219,용기수불기초자료!$C$3:$C$4794,$R$3)</f>
        <v>0</v>
      </c>
      <c r="T219" s="657">
        <f>SUMIFS(용기수불기초자료!$G$3:$G$4794,용기수불기초자료!$B$3:$B$4794,A219,용기수불기초자료!$C$3:$C$4794,$R$3)</f>
        <v>0</v>
      </c>
      <c r="U219" s="654">
        <f t="shared" ref="U219:U226" si="2325">R219+S219-T219</f>
        <v>0</v>
      </c>
      <c r="V219" s="655">
        <v>0</v>
      </c>
      <c r="W219" s="657">
        <f>SUMIFS(용기수불기초자료!$D$3:$D$4794,용기수불기초자료!$B$3:$B$4794,A219,용기수불기초자료!$C$3:$C$4794,$V$3)</f>
        <v>0</v>
      </c>
      <c r="X219" s="657">
        <f>SUMIFS(용기수불기초자료!$G$3:$G$4794,용기수불기초자료!$B$3:$B$4794,A219,용기수불기초자료!$C$3:$C$4794,$V$3)</f>
        <v>0</v>
      </c>
      <c r="Y219" s="653">
        <f t="shared" ref="Y219:Y226" si="2326">V219+W219-X219</f>
        <v>0</v>
      </c>
      <c r="Z219" s="658">
        <v>0</v>
      </c>
      <c r="AA219" s="657">
        <f>SUMIFS(용기수불기초자료!$D$3:$D$4794,용기수불기초자료!$B$3:$B$4794,A219,용기수불기초자료!$C$3:$C$4794,$Z$3)</f>
        <v>0</v>
      </c>
      <c r="AB219" s="657">
        <f>SUMIFS(용기수불기초자료!$G$3:$G$4794,용기수불기초자료!$B$3:$B$4794,A219,용기수불기초자료!$C$3:$C$4794,$Z$3)</f>
        <v>0</v>
      </c>
      <c r="AC219" s="654">
        <f t="shared" ref="AC219:AC226" si="2327">Z219+AA219-AB219</f>
        <v>0</v>
      </c>
      <c r="AD219" s="658">
        <v>0</v>
      </c>
      <c r="AE219" s="657">
        <f>SUMIFS(용기수불기초자료!$D$3:$D$4794,용기수불기초자료!$B$3:$B$4794,A219,용기수불기초자료!$C$3:$C$4794,$AD$3)</f>
        <v>0</v>
      </c>
      <c r="AF219" s="657">
        <f>SUMIFS(용기수불기초자료!$G$3:$G$4794,용기수불기초자료!$B$3:$B$4794,A219,용기수불기초자료!$C$3:$C$4794,$AD$3)</f>
        <v>0</v>
      </c>
      <c r="AG219" s="654">
        <f t="shared" ref="AG219:AG226" si="2328">AD219+AE219-AF219</f>
        <v>0</v>
      </c>
      <c r="AH219" s="655">
        <v>0</v>
      </c>
      <c r="AI219" s="657">
        <f>SUMIFS(용기수불기초자료!$D$3:$D$4794,용기수불기초자료!$B$3:$B$4794,A219,용기수불기초자료!$C$3:$C$4794,$AH$3)</f>
        <v>0</v>
      </c>
      <c r="AJ219" s="657">
        <f>SUMIFS(용기수불기초자료!$G$3:$G$4794,용기수불기초자료!$B$3:$B$4794,A219,용기수불기초자료!$C$3:$C$4794,$AH$3)</f>
        <v>0</v>
      </c>
      <c r="AK219" s="653">
        <f t="shared" ref="AK219:AK228" si="2329">AH219+AI219-AJ219</f>
        <v>0</v>
      </c>
      <c r="AL219" s="658">
        <v>0</v>
      </c>
      <c r="AM219" s="657">
        <f>SUMIFS(용기수불기초자료!$D$3:$D$4794,용기수불기초자료!$B$3:$B$4794,A219,용기수불기초자료!$C$3:$C$4794,$AL$3)</f>
        <v>0</v>
      </c>
      <c r="AN219" s="657">
        <f>SUMIFS(용기수불기초자료!$G$3:$G$4794,용기수불기초자료!$B$3:$B$4794,A219,용기수불기초자료!$C$3:$C$4794,$AL$3)</f>
        <v>0</v>
      </c>
      <c r="AO219" s="654">
        <f t="shared" ref="AO219:AO226" si="2330">AL219+AM219-AN219</f>
        <v>0</v>
      </c>
      <c r="AP219" s="658">
        <v>0</v>
      </c>
      <c r="AQ219" s="657">
        <f>SUMIFS(용기수불기초자료!$D$3:$D$4794,용기수불기초자료!$B$3:$B$4794,A219,용기수불기초자료!$C$3:$C$4794,$AP$3)</f>
        <v>0</v>
      </c>
      <c r="AR219" s="657">
        <f>SUMIFS(용기수불기초자료!$G$3:$G$4794,용기수불기초자료!$B$3:$B$4794,A219,용기수불기초자료!$C$3:$C$4794,$AP$3)</f>
        <v>0</v>
      </c>
      <c r="AS219" s="654">
        <f t="shared" ref="AS219:AS226" si="2331">AP219+AQ219-AR219</f>
        <v>0</v>
      </c>
      <c r="AT219" s="658">
        <v>0</v>
      </c>
      <c r="AU219" s="657">
        <f>SUMIFS(용기수불기초자료!$D$3:$D$4794,용기수불기초자료!$B$3:$B$4794,A219,용기수불기초자료!$C$3:$C$4794,$AT$3)</f>
        <v>0</v>
      </c>
      <c r="AV219" s="657">
        <f>SUMIFS(용기수불기초자료!$G$3:$G$4794,용기수불기초자료!$B$3:$B$4794,A219,용기수불기초자료!$C$3:$C$4794,$AT$3)</f>
        <v>0</v>
      </c>
      <c r="AW219" s="654">
        <f t="shared" ref="AW219:AW226" si="2332">AT219+AU219-AV219</f>
        <v>0</v>
      </c>
      <c r="AX219" s="655">
        <v>0</v>
      </c>
      <c r="AY219" s="656">
        <f>SUMIFS(용기수불기초자료!$D$3:$D$4794,용기수불기초자료!$B$3:$B$4794,A219,용기수불기초자료!$C$3:$C$4794,$AX$3)</f>
        <v>0</v>
      </c>
      <c r="AZ219" s="657">
        <f>SUMIFS(용기수불기초자료!$G$3:$G$4794,용기수불기초자료!$B$3:$B$4794,A219,용기수불기초자료!$C$3:$C$4794,$AX$3)</f>
        <v>0</v>
      </c>
      <c r="BA219" s="653">
        <f t="shared" ref="BA219:BA226" si="2333">AX219+AY219-AZ219</f>
        <v>0</v>
      </c>
      <c r="BB219" s="658">
        <v>0</v>
      </c>
      <c r="BC219" s="656">
        <f>SUMIFS(용기수불기초자료!$D$3:$D$4794,용기수불기초자료!$B$3:$B$4794,A219,용기수불기초자료!$C$3:$C$4794,$BB$3)</f>
        <v>0</v>
      </c>
      <c r="BD219" s="657">
        <f>SUMIFS(용기수불기초자료!$G$3:$G$4794,용기수불기초자료!$B$3:$B$4794,A219,용기수불기초자료!$C$3:$C$4794,$BB$3)</f>
        <v>0</v>
      </c>
      <c r="BE219" s="654">
        <f t="shared" ref="BE219:BE226" si="2334">BB219+BC219-BD219</f>
        <v>0</v>
      </c>
      <c r="BF219" s="655">
        <v>0</v>
      </c>
      <c r="BG219" s="656">
        <f>SUMIFS(용기수불기초자료!$D$3:$D$4794,용기수불기초자료!$B$3:$B$4794,A219,용기수불기초자료!$C$3:$C$4794,$BF$3)</f>
        <v>0</v>
      </c>
      <c r="BH219" s="657">
        <f>SUMIFS(용기수불기초자료!$G$3:$G$4794,용기수불기초자료!$B$3:$B$4794,A219,용기수불기초자료!$C$3:$C$4794,$BF$3)</f>
        <v>0</v>
      </c>
      <c r="BI219" s="653">
        <f t="shared" ref="BI219:BI226" si="2335">BF219+BG219-BH219</f>
        <v>0</v>
      </c>
      <c r="BJ219" s="658">
        <v>0</v>
      </c>
      <c r="BK219" s="656">
        <f>SUMIFS(용기수불기초자료!$D$3:$D$4794,용기수불기초자료!$B$3:$B$4794,A219,용기수불기초자료!$C$3:$C$4794,$BJ$3)</f>
        <v>0</v>
      </c>
      <c r="BL219" s="657">
        <f>SUMIFS(용기수불기초자료!$G$3:$G$4794,용기수불기초자료!$B$3:$B$4794,A219,용기수불기초자료!$C$3:$C$4794,$BJ$3)</f>
        <v>0</v>
      </c>
      <c r="BM219" s="654">
        <f t="shared" ref="BM219:BM226" si="2336">BJ219+BK219-BL219</f>
        <v>0</v>
      </c>
      <c r="BN219" s="658">
        <v>0</v>
      </c>
      <c r="BO219" s="656">
        <f>SUMIFS(용기수불기초자료!$D$3:$D$4794,용기수불기초자료!$B$3:$B$4794,A219,용기수불기초자료!$C$3:$C$4794,$BN$3)</f>
        <v>0</v>
      </c>
      <c r="BP219" s="657">
        <f>SUMIFS(용기수불기초자료!$G$3:$G$4794,용기수불기초자료!$B$3:$B$4794,A219,용기수불기초자료!$C$3:$C$4794,$BN$3)</f>
        <v>0</v>
      </c>
      <c r="BQ219" s="654">
        <f t="shared" ref="BQ219:BQ226" si="2337">BN219+BO219-BP219</f>
        <v>0</v>
      </c>
      <c r="BR219" s="658">
        <v>0</v>
      </c>
      <c r="BS219" s="656">
        <f>SUMIFS(용기수불기초자료!$D$3:$D$4794,용기수불기초자료!$B$3:$B$4794,A219,용기수불기초자료!$C$3:$C$4794,$BR$3)</f>
        <v>0</v>
      </c>
      <c r="BT219" s="657">
        <f>SUMIFS(용기수불기초자료!$G$3:$G$4794,용기수불기초자료!$B$3:$B$4794,A219,용기수불기초자료!$C$3:$C$4794,$BR$3)</f>
        <v>0</v>
      </c>
      <c r="BU219" s="654">
        <f t="shared" ref="BU219:BU226" si="2338">BR219+BS219-BT219</f>
        <v>0</v>
      </c>
      <c r="BV219" s="655">
        <v>0</v>
      </c>
      <c r="BW219" s="656">
        <f>SUMIFS(용기수불기초자료!$D$3:$D$4794,용기수불기초자료!$B$3:$B$4794,A219,용기수불기초자료!$C$3:$C$4794,$BV$3)</f>
        <v>0</v>
      </c>
      <c r="BX219" s="657">
        <f>SUMIFS(용기수불기초자료!$G$3:$G$4794,용기수불기초자료!$B$3:$B$4794,A219,용기수불기초자료!$C$3:$C$4794,$BV$3)</f>
        <v>0</v>
      </c>
      <c r="BY219" s="653">
        <f t="shared" ref="BY219:BY226" si="2339">BV219+BW219-BX219</f>
        <v>0</v>
      </c>
      <c r="BZ219" s="658">
        <v>0</v>
      </c>
      <c r="CA219" s="656">
        <f>SUMIFS(용기수불기초자료!$D$3:$D$4794,용기수불기초자료!$B$3:$B$4794,A219,용기수불기초자료!$C$3:$C$4794,$BZ$3)</f>
        <v>0</v>
      </c>
      <c r="CB219" s="657">
        <f>SUMIFS(용기수불기초자료!$G$3:$G$4794,용기수불기초자료!$B$3:$B$4794,A219,용기수불기초자료!$C$3:$C$4794,$BZ$3)</f>
        <v>0</v>
      </c>
      <c r="CC219" s="654">
        <f t="shared" ref="CC219:CC226" si="2340">BZ219+CA219-CB219</f>
        <v>0</v>
      </c>
      <c r="CD219" s="658">
        <v>0</v>
      </c>
      <c r="CE219" s="656">
        <f>SUMIFS(용기수불기초자료!$D$3:$D$4794,용기수불기초자료!$B$3:$B$4794,A219,용기수불기초자료!$C$3:$C$4794,$CD$3)</f>
        <v>0</v>
      </c>
      <c r="CF219" s="657">
        <f>SUMIFS(용기수불기초자료!$G$3:$G$4794,용기수불기초자료!$B$3:$B$4794,A219,용기수불기초자료!$C$3:$C$4794,$CD$3)</f>
        <v>0</v>
      </c>
      <c r="CG219" s="654">
        <f t="shared" ref="CG219:CG226" si="2341">CD219+CE219-CF219</f>
        <v>0</v>
      </c>
      <c r="CH219" s="658">
        <v>0</v>
      </c>
      <c r="CI219" s="656">
        <f>SUMIFS(용기수불기초자료!$D$3:$D$4794,용기수불기초자료!$B$3:$B$4794,A219,용기수불기초자료!$C$3:$C$4794,$CH$3)</f>
        <v>0</v>
      </c>
      <c r="CJ219" s="657">
        <f>SUMIFS(용기수불기초자료!$G$3:$G$4794,용기수불기초자료!$B$3:$B$4794,A219,용기수불기초자료!$C$3:$C$4794,$CH$3)</f>
        <v>0</v>
      </c>
      <c r="CK219" s="654">
        <f t="shared" ref="CK219:CK226" si="2342">CH219+CI219-CJ219</f>
        <v>0</v>
      </c>
      <c r="CL219" s="655">
        <v>0</v>
      </c>
      <c r="CM219" s="656">
        <f>SUMIFS(용기수불기초자료!$D$3:$D$4794,용기수불기초자료!$B$3:$B$4794,A219,용기수불기초자료!$C$3:$C$4794,$CL$3)</f>
        <v>0</v>
      </c>
      <c r="CN219" s="657">
        <f>SUMIFS(용기수불기초자료!$G$3:$G$4794,용기수불기초자료!$B$3:$B$4794,A219,용기수불기초자료!$C$3:$C$4794,$CL$3)</f>
        <v>0</v>
      </c>
      <c r="CO219" s="653">
        <f t="shared" ref="CO219:CO226" si="2343">CL219+CM219-CN219</f>
        <v>0</v>
      </c>
      <c r="CP219" s="658">
        <v>0</v>
      </c>
      <c r="CQ219" s="656">
        <f>SUMIFS(용기수불기초자료!$D$3:$D$4794,용기수불기초자료!$B$3:$B$4794,A219,용기수불기초자료!$C$3:$C$4794,$CP$3)</f>
        <v>0</v>
      </c>
      <c r="CR219" s="657">
        <f>SUMIFS(용기수불기초자료!$G$3:$G$4794,용기수불기초자료!$B$3:$B$4794,A219,용기수불기초자료!$C$3:$C$4794,$CP$3)</f>
        <v>0</v>
      </c>
      <c r="CS219" s="654">
        <f t="shared" ref="CS219:CS226" si="2344">CP219+CQ219-CR219</f>
        <v>0</v>
      </c>
      <c r="CT219" s="655">
        <v>0</v>
      </c>
      <c r="CU219" s="656">
        <f>SUMIFS(용기수불기초자료!$D$3:$D$4794,용기수불기초자료!$B$3:$B$4794,A219,용기수불기초자료!$C$3:$C$4794,$CT$3)</f>
        <v>0</v>
      </c>
      <c r="CV219" s="657">
        <f>SUMIFS(용기수불기초자료!$G$3:$G$4794,용기수불기초자료!$B$3:$B$4794,A219,용기수불기초자료!$C$3:$C$4794,$CT$3)</f>
        <v>0</v>
      </c>
      <c r="CW219" s="653">
        <f t="shared" ref="CW219:CW226" si="2345">CT219+CU219-CV219</f>
        <v>0</v>
      </c>
      <c r="CX219" s="658">
        <v>0</v>
      </c>
      <c r="CY219" s="656">
        <f>SUMIFS(용기수불기초자료!$D$3:$D$4794,용기수불기초자료!$B$3:$B$4794,A219,용기수불기초자료!$C$3:$C$4794,$CX$3)</f>
        <v>0</v>
      </c>
      <c r="CZ219" s="657">
        <f>SUMIFS(용기수불기초자료!$G$3:$G$4794,용기수불기초자료!$B$3:$B$4794,A219,용기수불기초자료!$C$3:$C$4794,$CX$3)</f>
        <v>0</v>
      </c>
      <c r="DA219" s="654">
        <f t="shared" ref="DA219:DA226" si="2346">CX219+CY219-CZ219</f>
        <v>0</v>
      </c>
      <c r="DB219" s="655">
        <v>0</v>
      </c>
      <c r="DC219" s="656">
        <f>SUMIFS(용기수불기초자료!$D$3:$D$4794,용기수불기초자료!$B$3:$B$4794,A219,용기수불기초자료!$C$3:$C$4794,$DB$3)</f>
        <v>0</v>
      </c>
      <c r="DD219" s="657">
        <f>SUMIFS(용기수불기초자료!$G$3:$G$4794,용기수불기초자료!$B$3:$B$4794,A219,용기수불기초자료!$C$3:$C$4794,$DB$3)</f>
        <v>0</v>
      </c>
      <c r="DE219" s="653">
        <f t="shared" ref="DE219:DE226" si="2347">DB219+DC219-DD219</f>
        <v>0</v>
      </c>
      <c r="DF219" s="658">
        <v>0</v>
      </c>
      <c r="DG219" s="656">
        <f>SUMIFS(용기수불기초자료!$D$3:$D$4794,용기수불기초자료!$B$3:$B$4794,A219,용기수불기초자료!$C$3:$C$4794,$DF$3)</f>
        <v>0</v>
      </c>
      <c r="DH219" s="657">
        <f>SUMIFS(용기수불기초자료!$G$3:$G$4794,용기수불기초자료!$B$3:$B$4794,A219,용기수불기초자료!$C$3:$C$4794,$DF$3)</f>
        <v>0</v>
      </c>
      <c r="DI219" s="654">
        <f t="shared" ref="DI219:DI226" si="2348">DF219+DG219-DH219</f>
        <v>0</v>
      </c>
      <c r="DJ219" s="658">
        <v>0</v>
      </c>
      <c r="DK219" s="656">
        <f>SUMIFS(용기수불기초자료!$D$3:$D$4794,용기수불기초자료!$B$3:$B$4794,A219,용기수불기초자료!$C$3:$C$4794,$DJ$3)</f>
        <v>0</v>
      </c>
      <c r="DL219" s="657">
        <f>SUMIFS(용기수불기초자료!$G$3:$G$4794,용기수불기초자료!$B$3:$B$4794,A219,용기수불기초자료!$C$3:$C$4794,$DJ$3)</f>
        <v>0</v>
      </c>
      <c r="DM219" s="654">
        <f t="shared" ref="DM219:DM226" si="2349">DJ219+DK219-DL219</f>
        <v>0</v>
      </c>
      <c r="DN219" s="658">
        <v>0</v>
      </c>
      <c r="DO219" s="656">
        <f>SUMIFS(용기수불기초자료!$D$3:$D$4794,용기수불기초자료!$B$3:$B$4794,A219,용기수불기초자료!$C$3:$C$4794,$DN$3)</f>
        <v>0</v>
      </c>
      <c r="DP219" s="657">
        <f>SUMIFS(용기수불기초자료!$G$3:$G$4794,용기수불기초자료!$B$3:$B$4794,A219,용기수불기초자료!$C$3:$C$4794,$DN$3)</f>
        <v>0</v>
      </c>
      <c r="DQ219" s="659">
        <f t="shared" ref="DQ219:DQ226" si="2350">DN219+DO219-DP219</f>
        <v>0</v>
      </c>
      <c r="DR219" s="655">
        <v>0</v>
      </c>
      <c r="DS219" s="656">
        <f>SUMIFS(용기수불기초자료!$D$3:$D$4794,용기수불기초자료!$B$3:$B$4794,A219,용기수불기초자료!$C$3:$C$4794,$DR$3)</f>
        <v>0</v>
      </c>
      <c r="DT219" s="657">
        <f>SUMIFS(용기수불기초자료!$G$3:$G$4794,용기수불기초자료!$B$3:$B$4794,A219,용기수불기초자료!$C$3:$C$4794,$DR$3)</f>
        <v>0</v>
      </c>
      <c r="DU219" s="653">
        <f t="shared" ref="DU219:DU226" si="2351">DR219+DS219-DT219</f>
        <v>0</v>
      </c>
      <c r="DV219" s="658">
        <v>0</v>
      </c>
      <c r="DW219" s="656">
        <f>SUMIFS(용기수불기초자료!$D$3:$D$4794,용기수불기초자료!$B$3:$B$4794,A219,용기수불기초자료!$C$3:$C$4794,$DV$3)</f>
        <v>0</v>
      </c>
      <c r="DX219" s="657">
        <f>SUMIFS(용기수불기초자료!$G$3:$G$4794,용기수불기초자료!$B$3:$B$4794,A219,용기수불기초자료!$C$3:$C$4794,$DV$3)</f>
        <v>0</v>
      </c>
      <c r="DY219" s="654">
        <f t="shared" ref="DY219:DY226" si="2352">DV219+DW219-DX219</f>
        <v>0</v>
      </c>
      <c r="DZ219" s="655">
        <v>0</v>
      </c>
      <c r="EA219" s="656">
        <f>SUMIFS(용기수불기초자료!$D$3:$D$4794,용기수불기초자료!$B$3:$B$4794,A219,용기수불기초자료!$C$3:$C$4794,$DZ$3)</f>
        <v>0</v>
      </c>
      <c r="EB219" s="657">
        <f>SUMIFS(용기수불기초자료!$G$3:$G$4794,용기수불기초자료!$B$3:$B$4794,A219,용기수불기초자료!$C$3:$C$4794,$DZ$3)</f>
        <v>0</v>
      </c>
      <c r="EC219" s="653">
        <f t="shared" ref="EC219:EC226" si="2353">DZ219+EA219-EB219</f>
        <v>0</v>
      </c>
      <c r="ED219" s="658">
        <v>0</v>
      </c>
      <c r="EE219" s="656">
        <f>SUMIFS(용기수불기초자료!$D$3:$D$4794,용기수불기초자료!$B$3:$B$4794,A219,용기수불기초자료!$C$3:$C$4794,$ED$3)</f>
        <v>0</v>
      </c>
      <c r="EF219" s="657">
        <f>SUMIFS(용기수불기초자료!$G$3:$G$4794,용기수불기초자료!$B$3:$B$4794,A219,용기수불기초자료!$C$3:$C$4794,$ED$3)</f>
        <v>0</v>
      </c>
      <c r="EG219" s="654">
        <f t="shared" ref="EG219:EG226" si="2354">ED219+EE219-EF219</f>
        <v>0</v>
      </c>
      <c r="EH219" s="658">
        <v>0</v>
      </c>
      <c r="EI219" s="656">
        <f>SUMIFS(용기수불기초자료!$D$3:$D$4794,용기수불기초자료!$B$3:$B$4794,A219,용기수불기초자료!$C$3:$C$4794,$EH$3)</f>
        <v>0</v>
      </c>
      <c r="EJ219" s="657">
        <f>SUMIFS(용기수불기초자료!$G$3:$G$4794,용기수불기초자료!$B$3:$B$4794,A219,용기수불기초자료!$C$3:$C$4794,$EH$3)</f>
        <v>0</v>
      </c>
      <c r="EK219" s="654">
        <f t="shared" ref="EK219:EK226" si="2355">EH219+EI219-EJ219</f>
        <v>0</v>
      </c>
      <c r="EL219" s="655">
        <v>0</v>
      </c>
      <c r="EM219" s="656">
        <f>SUMIFS(용기수불기초자료!$D$3:$D$4794,용기수불기초자료!$B$3:$B$4794,A219,용기수불기초자료!$C$3:$C$4794,$EL$3)</f>
        <v>0</v>
      </c>
      <c r="EN219" s="657">
        <f>SUMIFS(용기수불기초자료!$G$3:$G$4794,용기수불기초자료!$B$3:$B$4794,A219,용기수불기초자료!$C$3:$C$4794,$EL$3)</f>
        <v>0</v>
      </c>
      <c r="EO219" s="653">
        <f t="shared" ref="EO219:EO226" si="2356">EL219+EM219-EN219</f>
        <v>0</v>
      </c>
      <c r="EP219" s="658">
        <v>0</v>
      </c>
      <c r="EQ219" s="656">
        <f>SUMIFS(용기수불기초자료!$D$3:$D$4794,용기수불기초자료!$B$3:$B$4794,A219,용기수불기초자료!$C$3:$C$4794,$EP$3)</f>
        <v>0</v>
      </c>
      <c r="ER219" s="657">
        <f>SUMIFS(용기수불기초자료!$G$3:$G$4794,용기수불기초자료!$B$3:$B$4794,A219,용기수불기초자료!$C$3:$C$4794,$EP$3)</f>
        <v>0</v>
      </c>
      <c r="ES219" s="654">
        <f t="shared" ref="ES219:ES226" si="2357">EP219+EQ219-ER219</f>
        <v>0</v>
      </c>
      <c r="ET219" s="658">
        <v>0</v>
      </c>
      <c r="EU219" s="656">
        <f>SUMIFS(용기수불기초자료!$D$3:$D$4794,용기수불기초자료!$B$3:$B$4794,A219,용기수불기초자료!$C$3:$C$4794,$ET$3)</f>
        <v>0</v>
      </c>
      <c r="EV219" s="657">
        <f>SUMIFS(용기수불기초자료!$G$3:$G$4794,용기수불기초자료!$B$3:$B$4794,A219,용기수불기초자료!$C$3:$C$4794,$ET$3)</f>
        <v>0</v>
      </c>
      <c r="EW219" s="654">
        <f t="shared" ref="EW219:EW226" si="2358">ET219+EU219-EV219</f>
        <v>0</v>
      </c>
      <c r="EX219" s="658">
        <v>0</v>
      </c>
      <c r="EY219" s="656">
        <f>SUMIFS(용기수불기초자료!$D$3:$D$4794,용기수불기초자료!$B$3:$B$4794,A219,용기수불기초자료!$C$3:$C$4794,$EX$3)</f>
        <v>0</v>
      </c>
      <c r="EZ219" s="657">
        <f>SUMIFS(용기수불기초자료!$G$3:$G$4794,용기수불기초자료!$B$3:$B$4794,A219,용기수불기초자료!$C$3:$C$4794,$EX$3)</f>
        <v>0</v>
      </c>
      <c r="FA219" s="659">
        <f t="shared" ref="FA219:FA226" si="2359">EX219+EY219-EZ219</f>
        <v>0</v>
      </c>
      <c r="FB219" s="658">
        <v>0</v>
      </c>
      <c r="FC219" s="660">
        <f>SUMIFS(용기수불기초자료!$D$3:$D$4794,용기수불기초자료!$B$3:$B$4794,A219,용기수불기초자료!$C$3:$C$4794,$FB$3)</f>
        <v>0</v>
      </c>
      <c r="FD219" s="660">
        <f>SUMIFS(용기수불기초자료!$G$3:$G$4794,용기수불기초자료!$B$3:$B$4794,A219,용기수불기초자료!$C$3:$C$4794,$FB$3)</f>
        <v>0</v>
      </c>
      <c r="FE219" s="659">
        <f t="shared" ref="FE219:FE226" si="2360">FB219+FC219-FD219</f>
        <v>0</v>
      </c>
      <c r="FF219" s="658">
        <v>0</v>
      </c>
      <c r="FG219" s="660">
        <f>SUMIFS(용기수불기초자료!$D$3:$D$4794,용기수불기초자료!$B$3:$B$4794,A219,용기수불기초자료!$C$3:$C$4794,$FF$3)</f>
        <v>0</v>
      </c>
      <c r="FH219" s="660">
        <f>SUMIFS(용기수불기초자료!$G$3:$G$4794,용기수불기초자료!$B$3:$B$4794,A219,용기수불기초자료!$C$3:$C$4794,$FF$3)</f>
        <v>0</v>
      </c>
      <c r="FI219" s="659">
        <f t="shared" ref="FI219:FI226" si="2361">FF219+FG219-FH219</f>
        <v>0</v>
      </c>
      <c r="FJ219" s="658">
        <v>0</v>
      </c>
      <c r="FK219" s="660">
        <f>SUMIFS(용기수불기초자료!$D$3:$D$4794,용기수불기초자료!$B$3:$B$4794,$A219,용기수불기초자료!$C$3:$C$4794,$FJ$3)</f>
        <v>0</v>
      </c>
      <c r="FL219" s="660">
        <f>SUMIFS(용기수불기초자료!$G$3:$G$4794,용기수불기초자료!$B$3:$B$4794,$A219,용기수불기초자료!$C$3:$C$4794,$FJ$3)</f>
        <v>0</v>
      </c>
      <c r="FM219" s="659">
        <f t="shared" ref="FM219:FM226" si="2362">FJ219+FK219-FL219</f>
        <v>0</v>
      </c>
      <c r="FN219" s="658">
        <v>0</v>
      </c>
      <c r="FO219" s="660">
        <f>SUMIFS(용기수불기초자료!$D$3:$D$4794,용기수불기초자료!$B$3:$B$4794,$A219,용기수불기초자료!$C$3:$C$4794,$FN$3)</f>
        <v>0</v>
      </c>
      <c r="FP219" s="660">
        <f>SUMIFS(용기수불기초자료!$G$3:$G$4794,용기수불기초자료!$B$3:$B$4794,$A219,용기수불기초자료!$C$3:$C$4794,$FN$3)</f>
        <v>0</v>
      </c>
      <c r="FQ219" s="659">
        <f t="shared" ref="FQ219:FQ226" si="2363">FN219+FO219-FP219</f>
        <v>0</v>
      </c>
      <c r="FR219" s="661">
        <v>0</v>
      </c>
      <c r="FS219" s="662">
        <f>SUMIF(기화기수불!$B$4:$B$628,A219,기화기수불!$D$4:$D$628)</f>
        <v>0</v>
      </c>
      <c r="FT219" s="662">
        <f>SUMIF(기화기수불!$B$4:$B$628,A219,기화기수불!$C$4:$C$628)</f>
        <v>0</v>
      </c>
      <c r="FU219" s="669">
        <f t="shared" ref="FU219:FU226" si="2364">FR219+FS219-FT219</f>
        <v>0</v>
      </c>
      <c r="FW219" s="679"/>
    </row>
    <row r="220" spans="1:179" s="663" customFormat="1" x14ac:dyDescent="0.3">
      <c r="A220" s="787" t="s">
        <v>1398</v>
      </c>
      <c r="B220" s="652">
        <f t="shared" si="2320"/>
        <v>0</v>
      </c>
      <c r="C220" s="653">
        <f t="shared" si="2321"/>
        <v>0</v>
      </c>
      <c r="D220" s="653">
        <f t="shared" si="2275"/>
        <v>0</v>
      </c>
      <c r="E220" s="654">
        <f t="shared" si="2322"/>
        <v>0</v>
      </c>
      <c r="F220" s="655">
        <v>0</v>
      </c>
      <c r="G220" s="656">
        <f>SUMIFS(용기수불기초자료!$D$3:$D$4794,용기수불기초자료!$B$3:$B$4794,A220,용기수불기초자료!$C$3:$C$4794,$F$3)</f>
        <v>0</v>
      </c>
      <c r="H220" s="657">
        <f>SUMIFS(용기수불기초자료!$G$3:$G$4794,용기수불기초자료!$B$3:$B$4794,A220,용기수불기초자료!$C$3:$C$4794,$F$3)</f>
        <v>0</v>
      </c>
      <c r="I220" s="653">
        <f t="shared" si="2323"/>
        <v>0</v>
      </c>
      <c r="J220" s="658">
        <v>0</v>
      </c>
      <c r="K220" s="656">
        <f>SUMIFS(용기수불기초자료!$D$3:$D$4794,용기수불기초자료!$B$3:$B$4794,A220,용기수불기초자료!$C$3:$C$4794,$J$3)</f>
        <v>0</v>
      </c>
      <c r="L220" s="657">
        <f>SUMIFS(용기수불기초자료!$G$3:$G$4794,용기수불기초자료!$B$3:$B$4794,A220,용기수불기초자료!$C$3:$C$4794,$J$3)</f>
        <v>0</v>
      </c>
      <c r="M220" s="654">
        <f t="shared" si="2324"/>
        <v>0</v>
      </c>
      <c r="N220" s="655">
        <v>0</v>
      </c>
      <c r="O220" s="656">
        <f>SUMIFS(용기수불기초자료!$D$3:$D$4794,용기수불기초자료!$B$3:$B$4794,A220,용기수불기초자료!$C$3:$C$4794,$N$3)</f>
        <v>0</v>
      </c>
      <c r="P220" s="657">
        <f>SUMIFS(용기수불기초자료!$G$3:$G$4794,용기수불기초자료!$B$3:$B$4794,A220,용기수불기초자료!$C$3:$C$4794,$N$3)</f>
        <v>0</v>
      </c>
      <c r="Q220" s="653">
        <f t="shared" ref="Q220:Q226" si="2365">N220+O220-P220</f>
        <v>0</v>
      </c>
      <c r="R220" s="658">
        <v>0</v>
      </c>
      <c r="S220" s="657">
        <f>SUMIFS(용기수불기초자료!$D$3:$D$4794,용기수불기초자료!$B$3:$B$4794,A220,용기수불기초자료!$C$3:$C$4794,$R$3)</f>
        <v>0</v>
      </c>
      <c r="T220" s="657">
        <f>SUMIFS(용기수불기초자료!$G$3:$G$4794,용기수불기초자료!$B$3:$B$4794,A220,용기수불기초자료!$C$3:$C$4794,$R$3)</f>
        <v>0</v>
      </c>
      <c r="U220" s="654">
        <f t="shared" si="2325"/>
        <v>0</v>
      </c>
      <c r="V220" s="655">
        <v>0</v>
      </c>
      <c r="W220" s="657">
        <f>SUMIFS(용기수불기초자료!$D$3:$D$4794,용기수불기초자료!$B$3:$B$4794,A220,용기수불기초자료!$C$3:$C$4794,$V$3)</f>
        <v>0</v>
      </c>
      <c r="X220" s="657">
        <f>SUMIFS(용기수불기초자료!$G$3:$G$4794,용기수불기초자료!$B$3:$B$4794,A220,용기수불기초자료!$C$3:$C$4794,$V$3)</f>
        <v>0</v>
      </c>
      <c r="Y220" s="653">
        <f t="shared" si="2326"/>
        <v>0</v>
      </c>
      <c r="Z220" s="658">
        <v>0</v>
      </c>
      <c r="AA220" s="657">
        <f>SUMIFS(용기수불기초자료!$D$3:$D$4794,용기수불기초자료!$B$3:$B$4794,A220,용기수불기초자료!$C$3:$C$4794,$Z$3)</f>
        <v>0</v>
      </c>
      <c r="AB220" s="657">
        <f>SUMIFS(용기수불기초자료!$G$3:$G$4794,용기수불기초자료!$B$3:$B$4794,A220,용기수불기초자료!$C$3:$C$4794,$Z$3)</f>
        <v>0</v>
      </c>
      <c r="AC220" s="654">
        <f t="shared" si="2327"/>
        <v>0</v>
      </c>
      <c r="AD220" s="658">
        <v>0</v>
      </c>
      <c r="AE220" s="657">
        <f>SUMIFS(용기수불기초자료!$D$3:$D$4794,용기수불기초자료!$B$3:$B$4794,A220,용기수불기초자료!$C$3:$C$4794,$AD$3)</f>
        <v>0</v>
      </c>
      <c r="AF220" s="657">
        <f>SUMIFS(용기수불기초자료!$G$3:$G$4794,용기수불기초자료!$B$3:$B$4794,A220,용기수불기초자료!$C$3:$C$4794,$AD$3)</f>
        <v>0</v>
      </c>
      <c r="AG220" s="654">
        <f t="shared" si="2328"/>
        <v>0</v>
      </c>
      <c r="AH220" s="655">
        <v>0</v>
      </c>
      <c r="AI220" s="657">
        <f>SUMIFS(용기수불기초자료!$D$3:$D$4794,용기수불기초자료!$B$3:$B$4794,A220,용기수불기초자료!$C$3:$C$4794,$AH$3)</f>
        <v>0</v>
      </c>
      <c r="AJ220" s="657">
        <f>SUMIFS(용기수불기초자료!$G$3:$G$4794,용기수불기초자료!$B$3:$B$4794,A220,용기수불기초자료!$C$3:$C$4794,$AH$3)</f>
        <v>0</v>
      </c>
      <c r="AK220" s="653">
        <f t="shared" si="2329"/>
        <v>0</v>
      </c>
      <c r="AL220" s="658">
        <v>0</v>
      </c>
      <c r="AM220" s="657">
        <f>SUMIFS(용기수불기초자료!$D$3:$D$4794,용기수불기초자료!$B$3:$B$4794,A220,용기수불기초자료!$C$3:$C$4794,$AL$3)</f>
        <v>0</v>
      </c>
      <c r="AN220" s="657">
        <f>SUMIFS(용기수불기초자료!$G$3:$G$4794,용기수불기초자료!$B$3:$B$4794,A220,용기수불기초자료!$C$3:$C$4794,$AL$3)</f>
        <v>0</v>
      </c>
      <c r="AO220" s="654">
        <f t="shared" si="2330"/>
        <v>0</v>
      </c>
      <c r="AP220" s="658">
        <v>0</v>
      </c>
      <c r="AQ220" s="657">
        <f>SUMIFS(용기수불기초자료!$D$3:$D$4794,용기수불기초자료!$B$3:$B$4794,A220,용기수불기초자료!$C$3:$C$4794,$AP$3)</f>
        <v>0</v>
      </c>
      <c r="AR220" s="657">
        <f>SUMIFS(용기수불기초자료!$G$3:$G$4794,용기수불기초자료!$B$3:$B$4794,A220,용기수불기초자료!$C$3:$C$4794,$AP$3)</f>
        <v>0</v>
      </c>
      <c r="AS220" s="654">
        <f t="shared" si="2331"/>
        <v>0</v>
      </c>
      <c r="AT220" s="658">
        <v>0</v>
      </c>
      <c r="AU220" s="657">
        <f>SUMIFS(용기수불기초자료!$D$3:$D$4794,용기수불기초자료!$B$3:$B$4794,A220,용기수불기초자료!$C$3:$C$4794,$AT$3)</f>
        <v>0</v>
      </c>
      <c r="AV220" s="657">
        <f>SUMIFS(용기수불기초자료!$G$3:$G$4794,용기수불기초자료!$B$3:$B$4794,A220,용기수불기초자료!$C$3:$C$4794,$AT$3)</f>
        <v>0</v>
      </c>
      <c r="AW220" s="654">
        <f t="shared" si="2332"/>
        <v>0</v>
      </c>
      <c r="AX220" s="655">
        <v>0</v>
      </c>
      <c r="AY220" s="656">
        <f>SUMIFS(용기수불기초자료!$D$3:$D$4794,용기수불기초자료!$B$3:$B$4794,A220,용기수불기초자료!$C$3:$C$4794,$AX$3)</f>
        <v>0</v>
      </c>
      <c r="AZ220" s="657">
        <f>SUMIFS(용기수불기초자료!$G$3:$G$4794,용기수불기초자료!$B$3:$B$4794,A220,용기수불기초자료!$C$3:$C$4794,$AX$3)</f>
        <v>0</v>
      </c>
      <c r="BA220" s="653">
        <f t="shared" si="2333"/>
        <v>0</v>
      </c>
      <c r="BB220" s="658">
        <v>0</v>
      </c>
      <c r="BC220" s="656">
        <f>SUMIFS(용기수불기초자료!$D$3:$D$4794,용기수불기초자료!$B$3:$B$4794,A220,용기수불기초자료!$C$3:$C$4794,$BB$3)</f>
        <v>0</v>
      </c>
      <c r="BD220" s="657">
        <f>SUMIFS(용기수불기초자료!$G$3:$G$4794,용기수불기초자료!$B$3:$B$4794,A220,용기수불기초자료!$C$3:$C$4794,$BB$3)</f>
        <v>0</v>
      </c>
      <c r="BE220" s="654">
        <f t="shared" si="2334"/>
        <v>0</v>
      </c>
      <c r="BF220" s="655">
        <v>0</v>
      </c>
      <c r="BG220" s="656">
        <f>SUMIFS(용기수불기초자료!$D$3:$D$4794,용기수불기초자료!$B$3:$B$4794,A220,용기수불기초자료!$C$3:$C$4794,$BF$3)</f>
        <v>0</v>
      </c>
      <c r="BH220" s="657">
        <f>SUMIFS(용기수불기초자료!$G$3:$G$4794,용기수불기초자료!$B$3:$B$4794,A220,용기수불기초자료!$C$3:$C$4794,$BF$3)</f>
        <v>0</v>
      </c>
      <c r="BI220" s="653">
        <f t="shared" si="2335"/>
        <v>0</v>
      </c>
      <c r="BJ220" s="658">
        <v>0</v>
      </c>
      <c r="BK220" s="656">
        <f>SUMIFS(용기수불기초자료!$D$3:$D$4794,용기수불기초자료!$B$3:$B$4794,A220,용기수불기초자료!$C$3:$C$4794,$BJ$3)</f>
        <v>0</v>
      </c>
      <c r="BL220" s="657">
        <f>SUMIFS(용기수불기초자료!$G$3:$G$4794,용기수불기초자료!$B$3:$B$4794,A220,용기수불기초자료!$C$3:$C$4794,$BJ$3)</f>
        <v>0</v>
      </c>
      <c r="BM220" s="654">
        <f t="shared" si="2336"/>
        <v>0</v>
      </c>
      <c r="BN220" s="658">
        <v>0</v>
      </c>
      <c r="BO220" s="656">
        <f>SUMIFS(용기수불기초자료!$D$3:$D$4794,용기수불기초자료!$B$3:$B$4794,A220,용기수불기초자료!$C$3:$C$4794,$BN$3)</f>
        <v>0</v>
      </c>
      <c r="BP220" s="657">
        <f>SUMIFS(용기수불기초자료!$G$3:$G$4794,용기수불기초자료!$B$3:$B$4794,A220,용기수불기초자료!$C$3:$C$4794,$BN$3)</f>
        <v>0</v>
      </c>
      <c r="BQ220" s="654">
        <f t="shared" si="2337"/>
        <v>0</v>
      </c>
      <c r="BR220" s="658">
        <v>0</v>
      </c>
      <c r="BS220" s="656">
        <f>SUMIFS(용기수불기초자료!$D$3:$D$4794,용기수불기초자료!$B$3:$B$4794,A220,용기수불기초자료!$C$3:$C$4794,$BR$3)</f>
        <v>0</v>
      </c>
      <c r="BT220" s="657">
        <f>SUMIFS(용기수불기초자료!$G$3:$G$4794,용기수불기초자료!$B$3:$B$4794,A220,용기수불기초자료!$C$3:$C$4794,$BR$3)</f>
        <v>0</v>
      </c>
      <c r="BU220" s="654">
        <f t="shared" si="2338"/>
        <v>0</v>
      </c>
      <c r="BV220" s="655">
        <v>0</v>
      </c>
      <c r="BW220" s="656">
        <f>SUMIFS(용기수불기초자료!$D$3:$D$4794,용기수불기초자료!$B$3:$B$4794,A220,용기수불기초자료!$C$3:$C$4794,$BV$3)</f>
        <v>0</v>
      </c>
      <c r="BX220" s="657">
        <f>SUMIFS(용기수불기초자료!$G$3:$G$4794,용기수불기초자료!$B$3:$B$4794,A220,용기수불기초자료!$C$3:$C$4794,$BV$3)</f>
        <v>0</v>
      </c>
      <c r="BY220" s="653">
        <f t="shared" si="2339"/>
        <v>0</v>
      </c>
      <c r="BZ220" s="658">
        <v>0</v>
      </c>
      <c r="CA220" s="656">
        <f>SUMIFS(용기수불기초자료!$D$3:$D$4794,용기수불기초자료!$B$3:$B$4794,A220,용기수불기초자료!$C$3:$C$4794,$BZ$3)</f>
        <v>0</v>
      </c>
      <c r="CB220" s="657">
        <f>SUMIFS(용기수불기초자료!$G$3:$G$4794,용기수불기초자료!$B$3:$B$4794,A220,용기수불기초자료!$C$3:$C$4794,$BZ$3)</f>
        <v>0</v>
      </c>
      <c r="CC220" s="654">
        <f t="shared" si="2340"/>
        <v>0</v>
      </c>
      <c r="CD220" s="658">
        <v>0</v>
      </c>
      <c r="CE220" s="656">
        <f>SUMIFS(용기수불기초자료!$D$3:$D$4794,용기수불기초자료!$B$3:$B$4794,A220,용기수불기초자료!$C$3:$C$4794,$CD$3)</f>
        <v>0</v>
      </c>
      <c r="CF220" s="657">
        <f>SUMIFS(용기수불기초자료!$G$3:$G$4794,용기수불기초자료!$B$3:$B$4794,A220,용기수불기초자료!$C$3:$C$4794,$CD$3)</f>
        <v>0</v>
      </c>
      <c r="CG220" s="654">
        <f t="shared" si="2341"/>
        <v>0</v>
      </c>
      <c r="CH220" s="658">
        <v>0</v>
      </c>
      <c r="CI220" s="656">
        <f>SUMIFS(용기수불기초자료!$D$3:$D$4794,용기수불기초자료!$B$3:$B$4794,A220,용기수불기초자료!$C$3:$C$4794,$CH$3)</f>
        <v>0</v>
      </c>
      <c r="CJ220" s="657">
        <f>SUMIFS(용기수불기초자료!$G$3:$G$4794,용기수불기초자료!$B$3:$B$4794,A220,용기수불기초자료!$C$3:$C$4794,$CH$3)</f>
        <v>0</v>
      </c>
      <c r="CK220" s="654">
        <f t="shared" si="2342"/>
        <v>0</v>
      </c>
      <c r="CL220" s="655">
        <v>0</v>
      </c>
      <c r="CM220" s="656">
        <f>SUMIFS(용기수불기초자료!$D$3:$D$4794,용기수불기초자료!$B$3:$B$4794,A220,용기수불기초자료!$C$3:$C$4794,$CL$3)</f>
        <v>0</v>
      </c>
      <c r="CN220" s="657">
        <f>SUMIFS(용기수불기초자료!$G$3:$G$4794,용기수불기초자료!$B$3:$B$4794,A220,용기수불기초자료!$C$3:$C$4794,$CL$3)</f>
        <v>0</v>
      </c>
      <c r="CO220" s="653">
        <f t="shared" si="2343"/>
        <v>0</v>
      </c>
      <c r="CP220" s="658">
        <v>0</v>
      </c>
      <c r="CQ220" s="656">
        <f>SUMIFS(용기수불기초자료!$D$3:$D$4794,용기수불기초자료!$B$3:$B$4794,A220,용기수불기초자료!$C$3:$C$4794,$CP$3)</f>
        <v>0</v>
      </c>
      <c r="CR220" s="657">
        <f>SUMIFS(용기수불기초자료!$G$3:$G$4794,용기수불기초자료!$B$3:$B$4794,A220,용기수불기초자료!$C$3:$C$4794,$CP$3)</f>
        <v>0</v>
      </c>
      <c r="CS220" s="654">
        <f t="shared" si="2344"/>
        <v>0</v>
      </c>
      <c r="CT220" s="655">
        <v>0</v>
      </c>
      <c r="CU220" s="656">
        <f>SUMIFS(용기수불기초자료!$D$3:$D$4794,용기수불기초자료!$B$3:$B$4794,A220,용기수불기초자료!$C$3:$C$4794,$CT$3)</f>
        <v>0</v>
      </c>
      <c r="CV220" s="657">
        <f>SUMIFS(용기수불기초자료!$G$3:$G$4794,용기수불기초자료!$B$3:$B$4794,A220,용기수불기초자료!$C$3:$C$4794,$CT$3)</f>
        <v>0</v>
      </c>
      <c r="CW220" s="653">
        <f t="shared" si="2345"/>
        <v>0</v>
      </c>
      <c r="CX220" s="658">
        <v>0</v>
      </c>
      <c r="CY220" s="656">
        <f>SUMIFS(용기수불기초자료!$D$3:$D$4794,용기수불기초자료!$B$3:$B$4794,A220,용기수불기초자료!$C$3:$C$4794,$CX$3)</f>
        <v>0</v>
      </c>
      <c r="CZ220" s="657">
        <f>SUMIFS(용기수불기초자료!$G$3:$G$4794,용기수불기초자료!$B$3:$B$4794,A220,용기수불기초자료!$C$3:$C$4794,$CX$3)</f>
        <v>0</v>
      </c>
      <c r="DA220" s="654">
        <f t="shared" si="2346"/>
        <v>0</v>
      </c>
      <c r="DB220" s="655">
        <v>0</v>
      </c>
      <c r="DC220" s="656">
        <f>SUMIFS(용기수불기초자료!$D$3:$D$4794,용기수불기초자료!$B$3:$B$4794,A220,용기수불기초자료!$C$3:$C$4794,$DB$3)</f>
        <v>0</v>
      </c>
      <c r="DD220" s="657">
        <f>SUMIFS(용기수불기초자료!$G$3:$G$4794,용기수불기초자료!$B$3:$B$4794,A220,용기수불기초자료!$C$3:$C$4794,$DB$3)</f>
        <v>0</v>
      </c>
      <c r="DE220" s="653">
        <f t="shared" si="2347"/>
        <v>0</v>
      </c>
      <c r="DF220" s="658">
        <v>0</v>
      </c>
      <c r="DG220" s="656">
        <f>SUMIFS(용기수불기초자료!$D$3:$D$4794,용기수불기초자료!$B$3:$B$4794,A220,용기수불기초자료!$C$3:$C$4794,$DF$3)</f>
        <v>0</v>
      </c>
      <c r="DH220" s="657">
        <f>SUMIFS(용기수불기초자료!$G$3:$G$4794,용기수불기초자료!$B$3:$B$4794,A220,용기수불기초자료!$C$3:$C$4794,$DF$3)</f>
        <v>0</v>
      </c>
      <c r="DI220" s="654">
        <f t="shared" si="2348"/>
        <v>0</v>
      </c>
      <c r="DJ220" s="658">
        <v>0</v>
      </c>
      <c r="DK220" s="656">
        <f>SUMIFS(용기수불기초자료!$D$3:$D$4794,용기수불기초자료!$B$3:$B$4794,A220,용기수불기초자료!$C$3:$C$4794,$DJ$3)</f>
        <v>0</v>
      </c>
      <c r="DL220" s="657">
        <f>SUMIFS(용기수불기초자료!$G$3:$G$4794,용기수불기초자료!$B$3:$B$4794,A220,용기수불기초자료!$C$3:$C$4794,$DJ$3)</f>
        <v>0</v>
      </c>
      <c r="DM220" s="654">
        <f t="shared" si="2349"/>
        <v>0</v>
      </c>
      <c r="DN220" s="658">
        <v>0</v>
      </c>
      <c r="DO220" s="656">
        <f>SUMIFS(용기수불기초자료!$D$3:$D$4794,용기수불기초자료!$B$3:$B$4794,A220,용기수불기초자료!$C$3:$C$4794,$DN$3)</f>
        <v>0</v>
      </c>
      <c r="DP220" s="657">
        <f>SUMIFS(용기수불기초자료!$G$3:$G$4794,용기수불기초자료!$B$3:$B$4794,A220,용기수불기초자료!$C$3:$C$4794,$DN$3)</f>
        <v>0</v>
      </c>
      <c r="DQ220" s="659">
        <f t="shared" si="2350"/>
        <v>0</v>
      </c>
      <c r="DR220" s="655">
        <v>0</v>
      </c>
      <c r="DS220" s="656">
        <f>SUMIFS(용기수불기초자료!$D$3:$D$4794,용기수불기초자료!$B$3:$B$4794,A220,용기수불기초자료!$C$3:$C$4794,$DR$3)</f>
        <v>0</v>
      </c>
      <c r="DT220" s="657">
        <f>SUMIFS(용기수불기초자료!$G$3:$G$4794,용기수불기초자료!$B$3:$B$4794,A220,용기수불기초자료!$C$3:$C$4794,$DR$3)</f>
        <v>0</v>
      </c>
      <c r="DU220" s="653">
        <f t="shared" si="2351"/>
        <v>0</v>
      </c>
      <c r="DV220" s="658">
        <v>0</v>
      </c>
      <c r="DW220" s="656">
        <f>SUMIFS(용기수불기초자료!$D$3:$D$4794,용기수불기초자료!$B$3:$B$4794,A220,용기수불기초자료!$C$3:$C$4794,$DV$3)</f>
        <v>0</v>
      </c>
      <c r="DX220" s="657">
        <f>SUMIFS(용기수불기초자료!$G$3:$G$4794,용기수불기초자료!$B$3:$B$4794,A220,용기수불기초자료!$C$3:$C$4794,$DV$3)</f>
        <v>0</v>
      </c>
      <c r="DY220" s="654">
        <f t="shared" si="2352"/>
        <v>0</v>
      </c>
      <c r="DZ220" s="655">
        <v>0</v>
      </c>
      <c r="EA220" s="656">
        <f>SUMIFS(용기수불기초자료!$D$3:$D$4794,용기수불기초자료!$B$3:$B$4794,A220,용기수불기초자료!$C$3:$C$4794,$DZ$3)</f>
        <v>0</v>
      </c>
      <c r="EB220" s="657">
        <f>SUMIFS(용기수불기초자료!$G$3:$G$4794,용기수불기초자료!$B$3:$B$4794,A220,용기수불기초자료!$C$3:$C$4794,$DZ$3)</f>
        <v>0</v>
      </c>
      <c r="EC220" s="653">
        <f t="shared" si="2353"/>
        <v>0</v>
      </c>
      <c r="ED220" s="658">
        <v>0</v>
      </c>
      <c r="EE220" s="656">
        <f>SUMIFS(용기수불기초자료!$D$3:$D$4794,용기수불기초자료!$B$3:$B$4794,A220,용기수불기초자료!$C$3:$C$4794,$ED$3)</f>
        <v>0</v>
      </c>
      <c r="EF220" s="657">
        <f>SUMIFS(용기수불기초자료!$G$3:$G$4794,용기수불기초자료!$B$3:$B$4794,A220,용기수불기초자료!$C$3:$C$4794,$ED$3)</f>
        <v>0</v>
      </c>
      <c r="EG220" s="654">
        <f t="shared" si="2354"/>
        <v>0</v>
      </c>
      <c r="EH220" s="658">
        <v>0</v>
      </c>
      <c r="EI220" s="656">
        <f>SUMIFS(용기수불기초자료!$D$3:$D$4794,용기수불기초자료!$B$3:$B$4794,A220,용기수불기초자료!$C$3:$C$4794,$EH$3)</f>
        <v>0</v>
      </c>
      <c r="EJ220" s="657">
        <f>SUMIFS(용기수불기초자료!$G$3:$G$4794,용기수불기초자료!$B$3:$B$4794,A220,용기수불기초자료!$C$3:$C$4794,$EH$3)</f>
        <v>0</v>
      </c>
      <c r="EK220" s="654">
        <f t="shared" si="2355"/>
        <v>0</v>
      </c>
      <c r="EL220" s="655">
        <v>0</v>
      </c>
      <c r="EM220" s="656">
        <f>SUMIFS(용기수불기초자료!$D$3:$D$4794,용기수불기초자료!$B$3:$B$4794,A220,용기수불기초자료!$C$3:$C$4794,$EL$3)</f>
        <v>0</v>
      </c>
      <c r="EN220" s="657">
        <f>SUMIFS(용기수불기초자료!$G$3:$G$4794,용기수불기초자료!$B$3:$B$4794,A220,용기수불기초자료!$C$3:$C$4794,$EL$3)</f>
        <v>0</v>
      </c>
      <c r="EO220" s="653">
        <f t="shared" si="2356"/>
        <v>0</v>
      </c>
      <c r="EP220" s="658">
        <v>0</v>
      </c>
      <c r="EQ220" s="656">
        <f>SUMIFS(용기수불기초자료!$D$3:$D$4794,용기수불기초자료!$B$3:$B$4794,A220,용기수불기초자료!$C$3:$C$4794,$EP$3)</f>
        <v>0</v>
      </c>
      <c r="ER220" s="657">
        <f>SUMIFS(용기수불기초자료!$G$3:$G$4794,용기수불기초자료!$B$3:$B$4794,A220,용기수불기초자료!$C$3:$C$4794,$EP$3)</f>
        <v>0</v>
      </c>
      <c r="ES220" s="654">
        <f t="shared" si="2357"/>
        <v>0</v>
      </c>
      <c r="ET220" s="658">
        <v>0</v>
      </c>
      <c r="EU220" s="656">
        <f>SUMIFS(용기수불기초자료!$D$3:$D$4794,용기수불기초자료!$B$3:$B$4794,A220,용기수불기초자료!$C$3:$C$4794,$ET$3)</f>
        <v>0</v>
      </c>
      <c r="EV220" s="657">
        <f>SUMIFS(용기수불기초자료!$G$3:$G$4794,용기수불기초자료!$B$3:$B$4794,A220,용기수불기초자료!$C$3:$C$4794,$ET$3)</f>
        <v>0</v>
      </c>
      <c r="EW220" s="654">
        <f t="shared" si="2358"/>
        <v>0</v>
      </c>
      <c r="EX220" s="658">
        <v>0</v>
      </c>
      <c r="EY220" s="656">
        <f>SUMIFS(용기수불기초자료!$D$3:$D$4794,용기수불기초자료!$B$3:$B$4794,A220,용기수불기초자료!$C$3:$C$4794,$EX$3)</f>
        <v>0</v>
      </c>
      <c r="EZ220" s="657">
        <f>SUMIFS(용기수불기초자료!$G$3:$G$4794,용기수불기초자료!$B$3:$B$4794,A220,용기수불기초자료!$C$3:$C$4794,$EX$3)</f>
        <v>0</v>
      </c>
      <c r="FA220" s="659">
        <f t="shared" si="2359"/>
        <v>0</v>
      </c>
      <c r="FB220" s="658">
        <v>0</v>
      </c>
      <c r="FC220" s="660">
        <f>SUMIFS(용기수불기초자료!$D$3:$D$4794,용기수불기초자료!$B$3:$B$4794,A220,용기수불기초자료!$C$3:$C$4794,$FB$3)</f>
        <v>0</v>
      </c>
      <c r="FD220" s="660">
        <f>SUMIFS(용기수불기초자료!$G$3:$G$4794,용기수불기초자료!$B$3:$B$4794,A220,용기수불기초자료!$C$3:$C$4794,$FB$3)</f>
        <v>0</v>
      </c>
      <c r="FE220" s="659">
        <f t="shared" si="2360"/>
        <v>0</v>
      </c>
      <c r="FF220" s="658">
        <v>0</v>
      </c>
      <c r="FG220" s="660">
        <f>SUMIFS(용기수불기초자료!$D$3:$D$4794,용기수불기초자료!$B$3:$B$4794,A220,용기수불기초자료!$C$3:$C$4794,$FF$3)</f>
        <v>0</v>
      </c>
      <c r="FH220" s="660">
        <f>SUMIFS(용기수불기초자료!$G$3:$G$4794,용기수불기초자료!$B$3:$B$4794,A220,용기수불기초자료!$C$3:$C$4794,$FF$3)</f>
        <v>0</v>
      </c>
      <c r="FI220" s="659">
        <f t="shared" si="2361"/>
        <v>0</v>
      </c>
      <c r="FJ220" s="658">
        <v>0</v>
      </c>
      <c r="FK220" s="660">
        <f>SUMIFS(용기수불기초자료!$D$3:$D$4794,용기수불기초자료!$B$3:$B$4794,$A220,용기수불기초자료!$C$3:$C$4794,$FJ$3)</f>
        <v>0</v>
      </c>
      <c r="FL220" s="660">
        <f>SUMIFS(용기수불기초자료!$G$3:$G$4794,용기수불기초자료!$B$3:$B$4794,$A220,용기수불기초자료!$C$3:$C$4794,$FJ$3)</f>
        <v>0</v>
      </c>
      <c r="FM220" s="659">
        <f t="shared" si="2362"/>
        <v>0</v>
      </c>
      <c r="FN220" s="658">
        <v>0</v>
      </c>
      <c r="FO220" s="660">
        <f>SUMIFS(용기수불기초자료!$D$3:$D$4794,용기수불기초자료!$B$3:$B$4794,$A220,용기수불기초자료!$C$3:$C$4794,$FN$3)</f>
        <v>0</v>
      </c>
      <c r="FP220" s="660">
        <f>SUMIFS(용기수불기초자료!$G$3:$G$4794,용기수불기초자료!$B$3:$B$4794,$A220,용기수불기초자료!$C$3:$C$4794,$FN$3)</f>
        <v>0</v>
      </c>
      <c r="FQ220" s="659">
        <f t="shared" si="2363"/>
        <v>0</v>
      </c>
      <c r="FR220" s="661">
        <v>0</v>
      </c>
      <c r="FS220" s="662">
        <f>SUMIF(기화기수불!$B$4:$B$628,A220,기화기수불!$D$4:$D$628)</f>
        <v>0</v>
      </c>
      <c r="FT220" s="662">
        <f>SUMIF(기화기수불!$B$4:$B$628,A220,기화기수불!$C$4:$C$628)</f>
        <v>0</v>
      </c>
      <c r="FU220" s="669">
        <f t="shared" si="2364"/>
        <v>0</v>
      </c>
      <c r="FW220" s="679"/>
    </row>
    <row r="221" spans="1:179" x14ac:dyDescent="0.3">
      <c r="A221" s="946" t="s">
        <v>1407</v>
      </c>
      <c r="B221" s="546">
        <f t="shared" si="2320"/>
        <v>11</v>
      </c>
      <c r="C221" s="547">
        <f t="shared" si="2321"/>
        <v>5</v>
      </c>
      <c r="D221" s="547">
        <f t="shared" si="2275"/>
        <v>4</v>
      </c>
      <c r="E221" s="548">
        <f t="shared" si="2322"/>
        <v>12</v>
      </c>
      <c r="F221" s="549">
        <v>2</v>
      </c>
      <c r="G221" s="550">
        <f>SUMIFS(용기수불기초자료!$D$3:$D$4794,용기수불기초자료!$B$3:$B$4794,A221,용기수불기초자료!$C$3:$C$4794,$F$3)</f>
        <v>0</v>
      </c>
      <c r="H221" s="551">
        <f>SUMIFS(용기수불기초자료!$G$3:$G$4794,용기수불기초자료!$B$3:$B$4794,A221,용기수불기초자료!$C$3:$C$4794,$F$3)</f>
        <v>0</v>
      </c>
      <c r="I221" s="547">
        <f t="shared" si="2323"/>
        <v>2</v>
      </c>
      <c r="J221" s="552">
        <v>0</v>
      </c>
      <c r="K221" s="550">
        <f>SUMIFS(용기수불기초자료!$D$3:$D$4794,용기수불기초자료!$B$3:$B$4794,A221,용기수불기초자료!$C$3:$C$4794,$J$3)</f>
        <v>0</v>
      </c>
      <c r="L221" s="551">
        <f>SUMIFS(용기수불기초자료!$G$3:$G$4794,용기수불기초자료!$B$3:$B$4794,A221,용기수불기초자료!$C$3:$C$4794,$J$3)</f>
        <v>0</v>
      </c>
      <c r="M221" s="548">
        <f t="shared" si="2324"/>
        <v>0</v>
      </c>
      <c r="N221" s="549">
        <v>5</v>
      </c>
      <c r="O221" s="550">
        <f>SUMIFS(용기수불기초자료!$D$3:$D$4794,용기수불기초자료!$B$3:$B$4794,A221,용기수불기초자료!$C$3:$C$4794,$N$3)</f>
        <v>3</v>
      </c>
      <c r="P221" s="551">
        <f>SUMIFS(용기수불기초자료!$G$3:$G$4794,용기수불기초자료!$B$3:$B$4794,A221,용기수불기초자료!$C$3:$C$4794,$N$3)</f>
        <v>3</v>
      </c>
      <c r="Q221" s="547">
        <f t="shared" si="2365"/>
        <v>5</v>
      </c>
      <c r="R221" s="552">
        <v>0</v>
      </c>
      <c r="S221" s="551">
        <f>SUMIFS(용기수불기초자료!$D$3:$D$4794,용기수불기초자료!$B$3:$B$4794,A221,용기수불기초자료!$C$3:$C$4794,$R$3)</f>
        <v>0</v>
      </c>
      <c r="T221" s="551">
        <f>SUMIFS(용기수불기초자료!$G$3:$G$4794,용기수불기초자료!$B$3:$B$4794,A221,용기수불기초자료!$C$3:$C$4794,$R$3)</f>
        <v>0</v>
      </c>
      <c r="U221" s="548">
        <f t="shared" si="2325"/>
        <v>0</v>
      </c>
      <c r="V221" s="549">
        <v>0</v>
      </c>
      <c r="W221" s="551">
        <f>SUMIFS(용기수불기초자료!$D$3:$D$4794,용기수불기초자료!$B$3:$B$4794,A221,용기수불기초자료!$C$3:$C$4794,$V$3)</f>
        <v>0</v>
      </c>
      <c r="X221" s="551">
        <f>SUMIFS(용기수불기초자료!$G$3:$G$4794,용기수불기초자료!$B$3:$B$4794,A221,용기수불기초자료!$C$3:$C$4794,$V$3)</f>
        <v>0</v>
      </c>
      <c r="Y221" s="547">
        <f t="shared" si="2326"/>
        <v>0</v>
      </c>
      <c r="Z221" s="552">
        <v>0</v>
      </c>
      <c r="AA221" s="551">
        <f>SUMIFS(용기수불기초자료!$D$3:$D$4794,용기수불기초자료!$B$3:$B$4794,A221,용기수불기초자료!$C$3:$C$4794,$Z$3)</f>
        <v>0</v>
      </c>
      <c r="AB221" s="551">
        <f>SUMIFS(용기수불기초자료!$G$3:$G$4794,용기수불기초자료!$B$3:$B$4794,A221,용기수불기초자료!$C$3:$C$4794,$Z$3)</f>
        <v>0</v>
      </c>
      <c r="AC221" s="548">
        <f t="shared" si="2327"/>
        <v>0</v>
      </c>
      <c r="AD221" s="552">
        <v>0</v>
      </c>
      <c r="AE221" s="551">
        <f>SUMIFS(용기수불기초자료!$D$3:$D$4794,용기수불기초자료!$B$3:$B$4794,A221,용기수불기초자료!$C$3:$C$4794,$AD$3)</f>
        <v>0</v>
      </c>
      <c r="AF221" s="551">
        <f>SUMIFS(용기수불기초자료!$G$3:$G$4794,용기수불기초자료!$B$3:$B$4794,A221,용기수불기초자료!$C$3:$C$4794,$AD$3)</f>
        <v>0</v>
      </c>
      <c r="AG221" s="548">
        <f t="shared" si="2328"/>
        <v>0</v>
      </c>
      <c r="AH221" s="549">
        <v>2</v>
      </c>
      <c r="AI221" s="551">
        <f>SUMIFS(용기수불기초자료!$D$3:$D$4794,용기수불기초자료!$B$3:$B$4794,A221,용기수불기초자료!$C$3:$C$4794,$AH$3)</f>
        <v>0</v>
      </c>
      <c r="AJ221" s="551">
        <f>SUMIFS(용기수불기초자료!$G$3:$G$4794,용기수불기초자료!$B$3:$B$4794,A221,용기수불기초자료!$C$3:$C$4794,$AH$3)</f>
        <v>0</v>
      </c>
      <c r="AK221" s="547">
        <f t="shared" si="2329"/>
        <v>2</v>
      </c>
      <c r="AL221" s="552">
        <v>0</v>
      </c>
      <c r="AM221" s="551">
        <f>SUMIFS(용기수불기초자료!$D$3:$D$4794,용기수불기초자료!$B$3:$B$4794,A221,용기수불기초자료!$C$3:$C$4794,$AL$3)</f>
        <v>0</v>
      </c>
      <c r="AN221" s="551">
        <f>SUMIFS(용기수불기초자료!$G$3:$G$4794,용기수불기초자료!$B$3:$B$4794,A221,용기수불기초자료!$C$3:$C$4794,$AL$3)</f>
        <v>0</v>
      </c>
      <c r="AO221" s="548">
        <f t="shared" si="2330"/>
        <v>0</v>
      </c>
      <c r="AP221" s="552">
        <v>0</v>
      </c>
      <c r="AQ221" s="551">
        <f>SUMIFS(용기수불기초자료!$D$3:$D$4794,용기수불기초자료!$B$3:$B$4794,A221,용기수불기초자료!$C$3:$C$4794,$AP$3)</f>
        <v>0</v>
      </c>
      <c r="AR221" s="551">
        <f>SUMIFS(용기수불기초자료!$G$3:$G$4794,용기수불기초자료!$B$3:$B$4794,A221,용기수불기초자료!$C$3:$C$4794,$AP$3)</f>
        <v>0</v>
      </c>
      <c r="AS221" s="548">
        <f t="shared" si="2331"/>
        <v>0</v>
      </c>
      <c r="AT221" s="552">
        <v>0</v>
      </c>
      <c r="AU221" s="551">
        <f>SUMIFS(용기수불기초자료!$D$3:$D$4794,용기수불기초자료!$B$3:$B$4794,A221,용기수불기초자료!$C$3:$C$4794,$AT$3)</f>
        <v>0</v>
      </c>
      <c r="AV221" s="551">
        <f>SUMIFS(용기수불기초자료!$G$3:$G$4794,용기수불기초자료!$B$3:$B$4794,A221,용기수불기초자료!$C$3:$C$4794,$AT$3)</f>
        <v>0</v>
      </c>
      <c r="AW221" s="548">
        <f t="shared" si="2332"/>
        <v>0</v>
      </c>
      <c r="AX221" s="549">
        <v>0</v>
      </c>
      <c r="AY221" s="550">
        <f>SUMIFS(용기수불기초자료!$D$3:$D$4794,용기수불기초자료!$B$3:$B$4794,A221,용기수불기초자료!$C$3:$C$4794,$AX$3)</f>
        <v>0</v>
      </c>
      <c r="AZ221" s="551">
        <f>SUMIFS(용기수불기초자료!$G$3:$G$4794,용기수불기초자료!$B$3:$B$4794,A221,용기수불기초자료!$C$3:$C$4794,$AX$3)</f>
        <v>0</v>
      </c>
      <c r="BA221" s="547">
        <f t="shared" si="2333"/>
        <v>0</v>
      </c>
      <c r="BB221" s="552">
        <v>0</v>
      </c>
      <c r="BC221" s="550">
        <f>SUMIFS(용기수불기초자료!$D$3:$D$4794,용기수불기초자료!$B$3:$B$4794,A221,용기수불기초자료!$C$3:$C$4794,$BB$3)</f>
        <v>0</v>
      </c>
      <c r="BD221" s="551">
        <f>SUMIFS(용기수불기초자료!$G$3:$G$4794,용기수불기초자료!$B$3:$B$4794,A221,용기수불기초자료!$C$3:$C$4794,$BB$3)</f>
        <v>0</v>
      </c>
      <c r="BE221" s="548">
        <f t="shared" si="2334"/>
        <v>0</v>
      </c>
      <c r="BF221" s="549">
        <v>0</v>
      </c>
      <c r="BG221" s="550">
        <f>SUMIFS(용기수불기초자료!$D$3:$D$4794,용기수불기초자료!$B$3:$B$4794,A221,용기수불기초자료!$C$3:$C$4794,$BF$3)</f>
        <v>0</v>
      </c>
      <c r="BH221" s="551">
        <f>SUMIFS(용기수불기초자료!$G$3:$G$4794,용기수불기초자료!$B$3:$B$4794,A221,용기수불기초자료!$C$3:$C$4794,$BF$3)</f>
        <v>0</v>
      </c>
      <c r="BI221" s="547">
        <f t="shared" si="2335"/>
        <v>0</v>
      </c>
      <c r="BJ221" s="552">
        <v>0</v>
      </c>
      <c r="BK221" s="550">
        <f>SUMIFS(용기수불기초자료!$D$3:$D$4794,용기수불기초자료!$B$3:$B$4794,A221,용기수불기초자료!$C$3:$C$4794,$BJ$3)</f>
        <v>0</v>
      </c>
      <c r="BL221" s="551">
        <f>SUMIFS(용기수불기초자료!$G$3:$G$4794,용기수불기초자료!$B$3:$B$4794,A221,용기수불기초자료!$C$3:$C$4794,$BJ$3)</f>
        <v>0</v>
      </c>
      <c r="BM221" s="548">
        <f t="shared" si="2336"/>
        <v>0</v>
      </c>
      <c r="BN221" s="552">
        <v>0</v>
      </c>
      <c r="BO221" s="550">
        <f>SUMIFS(용기수불기초자료!$D$3:$D$4794,용기수불기초자료!$B$3:$B$4794,A221,용기수불기초자료!$C$3:$C$4794,$BN$3)</f>
        <v>0</v>
      </c>
      <c r="BP221" s="551">
        <f>SUMIFS(용기수불기초자료!$G$3:$G$4794,용기수불기초자료!$B$3:$B$4794,A221,용기수불기초자료!$C$3:$C$4794,$BN$3)</f>
        <v>0</v>
      </c>
      <c r="BQ221" s="548">
        <f t="shared" si="2337"/>
        <v>0</v>
      </c>
      <c r="BR221" s="552">
        <v>0</v>
      </c>
      <c r="BS221" s="550">
        <f>SUMIFS(용기수불기초자료!$D$3:$D$4794,용기수불기초자료!$B$3:$B$4794,A221,용기수불기초자료!$C$3:$C$4794,$BR$3)</f>
        <v>0</v>
      </c>
      <c r="BT221" s="551">
        <f>SUMIFS(용기수불기초자료!$G$3:$G$4794,용기수불기초자료!$B$3:$B$4794,A221,용기수불기초자료!$C$3:$C$4794,$BR$3)</f>
        <v>0</v>
      </c>
      <c r="BU221" s="548">
        <f t="shared" si="2338"/>
        <v>0</v>
      </c>
      <c r="BV221" s="549">
        <v>0</v>
      </c>
      <c r="BW221" s="550">
        <f>SUMIFS(용기수불기초자료!$D$3:$D$4794,용기수불기초자료!$B$3:$B$4794,A221,용기수불기초자료!$C$3:$C$4794,$BV$3)</f>
        <v>0</v>
      </c>
      <c r="BX221" s="551">
        <f>SUMIFS(용기수불기초자료!$G$3:$G$4794,용기수불기초자료!$B$3:$B$4794,A221,용기수불기초자료!$C$3:$C$4794,$BV$3)</f>
        <v>0</v>
      </c>
      <c r="BY221" s="547">
        <f t="shared" si="2339"/>
        <v>0</v>
      </c>
      <c r="BZ221" s="552">
        <v>0</v>
      </c>
      <c r="CA221" s="550">
        <f>SUMIFS(용기수불기초자료!$D$3:$D$4794,용기수불기초자료!$B$3:$B$4794,A221,용기수불기초자료!$C$3:$C$4794,$BZ$3)</f>
        <v>0</v>
      </c>
      <c r="CB221" s="551">
        <f>SUMIFS(용기수불기초자료!$G$3:$G$4794,용기수불기초자료!$B$3:$B$4794,A221,용기수불기초자료!$C$3:$C$4794,$BZ$3)</f>
        <v>0</v>
      </c>
      <c r="CC221" s="548">
        <f t="shared" si="2340"/>
        <v>0</v>
      </c>
      <c r="CD221" s="552">
        <v>0</v>
      </c>
      <c r="CE221" s="550">
        <f>SUMIFS(용기수불기초자료!$D$3:$D$4794,용기수불기초자료!$B$3:$B$4794,A221,용기수불기초자료!$C$3:$C$4794,$CD$3)</f>
        <v>0</v>
      </c>
      <c r="CF221" s="551">
        <f>SUMIFS(용기수불기초자료!$G$3:$G$4794,용기수불기초자료!$B$3:$B$4794,A221,용기수불기초자료!$C$3:$C$4794,$CD$3)</f>
        <v>0</v>
      </c>
      <c r="CG221" s="548">
        <f t="shared" si="2341"/>
        <v>0</v>
      </c>
      <c r="CH221" s="552">
        <v>0</v>
      </c>
      <c r="CI221" s="550">
        <f>SUMIFS(용기수불기초자료!$D$3:$D$4794,용기수불기초자료!$B$3:$B$4794,A221,용기수불기초자료!$C$3:$C$4794,$CH$3)</f>
        <v>0</v>
      </c>
      <c r="CJ221" s="551">
        <f>SUMIFS(용기수불기초자료!$G$3:$G$4794,용기수불기초자료!$B$3:$B$4794,A221,용기수불기초자료!$C$3:$C$4794,$CH$3)</f>
        <v>0</v>
      </c>
      <c r="CK221" s="548">
        <f t="shared" si="2342"/>
        <v>0</v>
      </c>
      <c r="CL221" s="549">
        <v>0</v>
      </c>
      <c r="CM221" s="550">
        <f>SUMIFS(용기수불기초자료!$D$3:$D$4794,용기수불기초자료!$B$3:$B$4794,A221,용기수불기초자료!$C$3:$C$4794,$CL$3)</f>
        <v>0</v>
      </c>
      <c r="CN221" s="551">
        <f>SUMIFS(용기수불기초자료!$G$3:$G$4794,용기수불기초자료!$B$3:$B$4794,A221,용기수불기초자료!$C$3:$C$4794,$CL$3)</f>
        <v>0</v>
      </c>
      <c r="CO221" s="547">
        <f t="shared" si="2343"/>
        <v>0</v>
      </c>
      <c r="CP221" s="552">
        <v>0</v>
      </c>
      <c r="CQ221" s="550">
        <f>SUMIFS(용기수불기초자료!$D$3:$D$4794,용기수불기초자료!$B$3:$B$4794,A221,용기수불기초자료!$C$3:$C$4794,$CP$3)</f>
        <v>0</v>
      </c>
      <c r="CR221" s="551">
        <f>SUMIFS(용기수불기초자료!$G$3:$G$4794,용기수불기초자료!$B$3:$B$4794,A221,용기수불기초자료!$C$3:$C$4794,$CP$3)</f>
        <v>0</v>
      </c>
      <c r="CS221" s="548">
        <f t="shared" si="2344"/>
        <v>0</v>
      </c>
      <c r="CT221" s="549">
        <v>0</v>
      </c>
      <c r="CU221" s="550">
        <f>SUMIFS(용기수불기초자료!$D$3:$D$4794,용기수불기초자료!$B$3:$B$4794,A221,용기수불기초자료!$C$3:$C$4794,$CT$3)</f>
        <v>0</v>
      </c>
      <c r="CV221" s="551">
        <f>SUMIFS(용기수불기초자료!$G$3:$G$4794,용기수불기초자료!$B$3:$B$4794,A221,용기수불기초자료!$C$3:$C$4794,$CT$3)</f>
        <v>0</v>
      </c>
      <c r="CW221" s="547">
        <f t="shared" si="2345"/>
        <v>0</v>
      </c>
      <c r="CX221" s="552">
        <v>0</v>
      </c>
      <c r="CY221" s="550">
        <f>SUMIFS(용기수불기초자료!$D$3:$D$4794,용기수불기초자료!$B$3:$B$4794,A221,용기수불기초자료!$C$3:$C$4794,$CX$3)</f>
        <v>0</v>
      </c>
      <c r="CZ221" s="551">
        <f>SUMIFS(용기수불기초자료!$G$3:$G$4794,용기수불기초자료!$B$3:$B$4794,A221,용기수불기초자료!$C$3:$C$4794,$CX$3)</f>
        <v>0</v>
      </c>
      <c r="DA221" s="548">
        <f t="shared" si="2346"/>
        <v>0</v>
      </c>
      <c r="DB221" s="549">
        <v>0</v>
      </c>
      <c r="DC221" s="550">
        <f>SUMIFS(용기수불기초자료!$D$3:$D$4794,용기수불기초자료!$B$3:$B$4794,A221,용기수불기초자료!$C$3:$C$4794,$DB$3)</f>
        <v>0</v>
      </c>
      <c r="DD221" s="551">
        <f>SUMIFS(용기수불기초자료!$G$3:$G$4794,용기수불기초자료!$B$3:$B$4794,A221,용기수불기초자료!$C$3:$C$4794,$DB$3)</f>
        <v>0</v>
      </c>
      <c r="DE221" s="547">
        <f t="shared" si="2347"/>
        <v>0</v>
      </c>
      <c r="DF221" s="552">
        <v>0</v>
      </c>
      <c r="DG221" s="550">
        <f>SUMIFS(용기수불기초자료!$D$3:$D$4794,용기수불기초자료!$B$3:$B$4794,A221,용기수불기초자료!$C$3:$C$4794,$DF$3)</f>
        <v>0</v>
      </c>
      <c r="DH221" s="551">
        <f>SUMIFS(용기수불기초자료!$G$3:$G$4794,용기수불기초자료!$B$3:$B$4794,A221,용기수불기초자료!$C$3:$C$4794,$DF$3)</f>
        <v>0</v>
      </c>
      <c r="DI221" s="548">
        <f t="shared" si="2348"/>
        <v>0</v>
      </c>
      <c r="DJ221" s="552">
        <v>0</v>
      </c>
      <c r="DK221" s="550">
        <f>SUMIFS(용기수불기초자료!$D$3:$D$4794,용기수불기초자료!$B$3:$B$4794,A221,용기수불기초자료!$C$3:$C$4794,$DJ$3)</f>
        <v>0</v>
      </c>
      <c r="DL221" s="551">
        <f>SUMIFS(용기수불기초자료!$G$3:$G$4794,용기수불기초자료!$B$3:$B$4794,A221,용기수불기초자료!$C$3:$C$4794,$DJ$3)</f>
        <v>0</v>
      </c>
      <c r="DM221" s="548">
        <f t="shared" si="2349"/>
        <v>0</v>
      </c>
      <c r="DN221" s="552">
        <v>0</v>
      </c>
      <c r="DO221" s="550">
        <f>SUMIFS(용기수불기초자료!$D$3:$D$4794,용기수불기초자료!$B$3:$B$4794,A221,용기수불기초자료!$C$3:$C$4794,$DN$3)</f>
        <v>0</v>
      </c>
      <c r="DP221" s="551">
        <f>SUMIFS(용기수불기초자료!$G$3:$G$4794,용기수불기초자료!$B$3:$B$4794,A221,용기수불기초자료!$C$3:$C$4794,$DN$3)</f>
        <v>0</v>
      </c>
      <c r="DQ221" s="554">
        <f t="shared" si="2350"/>
        <v>0</v>
      </c>
      <c r="DR221" s="549">
        <v>0</v>
      </c>
      <c r="DS221" s="550">
        <f>SUMIFS(용기수불기초자료!$D$3:$D$4794,용기수불기초자료!$B$3:$B$4794,A221,용기수불기초자료!$C$3:$C$4794,$DR$3)</f>
        <v>0</v>
      </c>
      <c r="DT221" s="551">
        <f>SUMIFS(용기수불기초자료!$G$3:$G$4794,용기수불기초자료!$B$3:$B$4794,A221,용기수불기초자료!$C$3:$C$4794,$DR$3)</f>
        <v>0</v>
      </c>
      <c r="DU221" s="547">
        <f t="shared" si="2351"/>
        <v>0</v>
      </c>
      <c r="DV221" s="552">
        <v>1</v>
      </c>
      <c r="DW221" s="550">
        <f>SUMIFS(용기수불기초자료!$D$3:$D$4794,용기수불기초자료!$B$3:$B$4794,A221,용기수불기초자료!$C$3:$C$4794,$DV$3)</f>
        <v>0</v>
      </c>
      <c r="DX221" s="551">
        <f>SUMIFS(용기수불기초자료!$G$3:$G$4794,용기수불기초자료!$B$3:$B$4794,A221,용기수불기초자료!$C$3:$C$4794,$DV$3)</f>
        <v>0</v>
      </c>
      <c r="DY221" s="548">
        <f t="shared" si="2352"/>
        <v>1</v>
      </c>
      <c r="DZ221" s="549">
        <v>1</v>
      </c>
      <c r="EA221" s="550">
        <f>SUMIFS(용기수불기초자료!$D$3:$D$4794,용기수불기초자료!$B$3:$B$4794,A221,용기수불기초자료!$C$3:$C$4794,$DZ$3)</f>
        <v>2</v>
      </c>
      <c r="EB221" s="551">
        <f>SUMIFS(용기수불기초자료!$G$3:$G$4794,용기수불기초자료!$B$3:$B$4794,A221,용기수불기초자료!$C$3:$C$4794,$DZ$3)</f>
        <v>1</v>
      </c>
      <c r="EC221" s="547">
        <f t="shared" si="2353"/>
        <v>2</v>
      </c>
      <c r="ED221" s="552">
        <v>0</v>
      </c>
      <c r="EE221" s="550">
        <f>SUMIFS(용기수불기초자료!$D$3:$D$4794,용기수불기초자료!$B$3:$B$4794,A221,용기수불기초자료!$C$3:$C$4794,$ED$3)</f>
        <v>0</v>
      </c>
      <c r="EF221" s="551">
        <f>SUMIFS(용기수불기초자료!$G$3:$G$4794,용기수불기초자료!$B$3:$B$4794,A221,용기수불기초자료!$C$3:$C$4794,$ED$3)</f>
        <v>0</v>
      </c>
      <c r="EG221" s="548">
        <f t="shared" si="2354"/>
        <v>0</v>
      </c>
      <c r="EH221" s="552">
        <v>0</v>
      </c>
      <c r="EI221" s="550">
        <f>SUMIFS(용기수불기초자료!$D$3:$D$4794,용기수불기초자료!$B$3:$B$4794,A221,용기수불기초자료!$C$3:$C$4794,$EH$3)</f>
        <v>0</v>
      </c>
      <c r="EJ221" s="551">
        <f>SUMIFS(용기수불기초자료!$G$3:$G$4794,용기수불기초자료!$B$3:$B$4794,A221,용기수불기초자료!$C$3:$C$4794,$EH$3)</f>
        <v>0</v>
      </c>
      <c r="EK221" s="548">
        <f t="shared" si="2355"/>
        <v>0</v>
      </c>
      <c r="EL221" s="549">
        <v>0</v>
      </c>
      <c r="EM221" s="550">
        <f>SUMIFS(용기수불기초자료!$D$3:$D$4794,용기수불기초자료!$B$3:$B$4794,A221,용기수불기초자료!$C$3:$C$4794,$EL$3)</f>
        <v>0</v>
      </c>
      <c r="EN221" s="551">
        <f>SUMIFS(용기수불기초자료!$G$3:$G$4794,용기수불기초자료!$B$3:$B$4794,A221,용기수불기초자료!$C$3:$C$4794,$EL$3)</f>
        <v>0</v>
      </c>
      <c r="EO221" s="547">
        <f t="shared" si="2356"/>
        <v>0</v>
      </c>
      <c r="EP221" s="552">
        <v>0</v>
      </c>
      <c r="EQ221" s="550">
        <f>SUMIFS(용기수불기초자료!$D$3:$D$4794,용기수불기초자료!$B$3:$B$4794,A221,용기수불기초자료!$C$3:$C$4794,$EP$3)</f>
        <v>0</v>
      </c>
      <c r="ER221" s="551">
        <f>SUMIFS(용기수불기초자료!$G$3:$G$4794,용기수불기초자료!$B$3:$B$4794,A221,용기수불기초자료!$C$3:$C$4794,$EP$3)</f>
        <v>0</v>
      </c>
      <c r="ES221" s="548">
        <f t="shared" si="2357"/>
        <v>0</v>
      </c>
      <c r="ET221" s="552">
        <v>0</v>
      </c>
      <c r="EU221" s="550">
        <f>SUMIFS(용기수불기초자료!$D$3:$D$4794,용기수불기초자료!$B$3:$B$4794,A221,용기수불기초자료!$C$3:$C$4794,$ET$3)</f>
        <v>0</v>
      </c>
      <c r="EV221" s="551">
        <f>SUMIFS(용기수불기초자료!$G$3:$G$4794,용기수불기초자료!$B$3:$B$4794,A221,용기수불기초자료!$C$3:$C$4794,$ET$3)</f>
        <v>0</v>
      </c>
      <c r="EW221" s="548">
        <f t="shared" si="2358"/>
        <v>0</v>
      </c>
      <c r="EX221" s="552">
        <v>0</v>
      </c>
      <c r="EY221" s="550">
        <f>SUMIFS(용기수불기초자료!$D$3:$D$4794,용기수불기초자료!$B$3:$B$4794,A221,용기수불기초자료!$C$3:$C$4794,$EX$3)</f>
        <v>0</v>
      </c>
      <c r="EZ221" s="551">
        <f>SUMIFS(용기수불기초자료!$G$3:$G$4794,용기수불기초자료!$B$3:$B$4794,A221,용기수불기초자료!$C$3:$C$4794,$EX$3)</f>
        <v>0</v>
      </c>
      <c r="FA221" s="554">
        <f t="shared" si="2359"/>
        <v>0</v>
      </c>
      <c r="FB221" s="552">
        <v>0</v>
      </c>
      <c r="FC221" s="550">
        <f>SUMIFS(용기수불기초자료!$D$3:$D$4794,용기수불기초자료!$B$3:$B$4794,A221,용기수불기초자료!$C$3:$C$4794,$FB$3)</f>
        <v>0</v>
      </c>
      <c r="FD221" s="551">
        <f>SUMIFS(용기수불기초자료!$G$3:$G$4794,용기수불기초자료!$B$3:$B$4794,A221,용기수불기초자료!$C$3:$C$4794,$FB$3)</f>
        <v>0</v>
      </c>
      <c r="FE221" s="554">
        <f t="shared" si="2360"/>
        <v>0</v>
      </c>
      <c r="FF221" s="552">
        <v>0</v>
      </c>
      <c r="FG221" s="555">
        <f>SUMIFS(용기수불기초자료!$D$3:$D$4794,용기수불기초자료!$B$3:$B$4794,A221,용기수불기초자료!$C$3:$C$4794,$FF$3)</f>
        <v>0</v>
      </c>
      <c r="FH221" s="555">
        <f>SUMIFS(용기수불기초자료!$G$3:$G$4794,용기수불기초자료!$B$3:$B$4794,A221,용기수불기초자료!$C$3:$C$4794,$FF$3)</f>
        <v>0</v>
      </c>
      <c r="FI221" s="554">
        <f t="shared" si="2361"/>
        <v>0</v>
      </c>
      <c r="FJ221" s="552">
        <v>0</v>
      </c>
      <c r="FK221" s="555">
        <f>SUMIFS(용기수불기초자료!$D$3:$D$4794,용기수불기초자료!$B$3:$B$4794,$A221,용기수불기초자료!$C$3:$C$4794,$FJ$3)</f>
        <v>0</v>
      </c>
      <c r="FL221" s="555">
        <f>SUMIFS(용기수불기초자료!$G$3:$G$4794,용기수불기초자료!$B$3:$B$4794,$A221,용기수불기초자료!$C$3:$C$4794,$FJ$3)</f>
        <v>0</v>
      </c>
      <c r="FM221" s="554">
        <f t="shared" si="2362"/>
        <v>0</v>
      </c>
      <c r="FN221" s="552">
        <v>0</v>
      </c>
      <c r="FO221" s="555">
        <f>SUMIFS(용기수불기초자료!$D$3:$D$4794,용기수불기초자료!$B$3:$B$4794,$A221,용기수불기초자료!$C$3:$C$4794,$FN$3)</f>
        <v>0</v>
      </c>
      <c r="FP221" s="555">
        <f>SUMIFS(용기수불기초자료!$G$3:$G$4794,용기수불기초자료!$B$3:$B$4794,$A221,용기수불기초자료!$C$3:$C$4794,$FN$3)</f>
        <v>0</v>
      </c>
      <c r="FQ221" s="554">
        <f t="shared" si="2363"/>
        <v>0</v>
      </c>
      <c r="FR221" s="558">
        <v>1</v>
      </c>
      <c r="FS221" s="582">
        <f>SUMIF(기화기수불!$B$4:$B$628,A221,기화기수불!$D$4:$D$628)</f>
        <v>0</v>
      </c>
      <c r="FT221" s="582">
        <f>SUMIF(기화기수불!$B$4:$B$628,A221,기화기수불!$C$4:$C$628)</f>
        <v>0</v>
      </c>
      <c r="FU221" s="559">
        <f t="shared" si="2364"/>
        <v>1</v>
      </c>
    </row>
    <row r="222" spans="1:179" x14ac:dyDescent="0.3">
      <c r="A222" s="710" t="s">
        <v>1406</v>
      </c>
      <c r="B222" s="546">
        <f t="shared" si="2320"/>
        <v>1</v>
      </c>
      <c r="C222" s="547">
        <f t="shared" si="2321"/>
        <v>0</v>
      </c>
      <c r="D222" s="547">
        <f t="shared" si="2275"/>
        <v>0</v>
      </c>
      <c r="E222" s="548">
        <f t="shared" si="2322"/>
        <v>1</v>
      </c>
      <c r="F222" s="549">
        <v>0</v>
      </c>
      <c r="G222" s="550">
        <f>SUMIFS(용기수불기초자료!$D$3:$D$4794,용기수불기초자료!$B$3:$B$4794,A222,용기수불기초자료!$C$3:$C$4794,$F$3)</f>
        <v>0</v>
      </c>
      <c r="H222" s="551">
        <f>SUMIFS(용기수불기초자료!$G$3:$G$4794,용기수불기초자료!$B$3:$B$4794,A222,용기수불기초자료!$C$3:$C$4794,$F$3)</f>
        <v>0</v>
      </c>
      <c r="I222" s="547">
        <f t="shared" si="2323"/>
        <v>0</v>
      </c>
      <c r="J222" s="552">
        <v>0</v>
      </c>
      <c r="K222" s="550">
        <f>SUMIFS(용기수불기초자료!$D$3:$D$4794,용기수불기초자료!$B$3:$B$4794,A222,용기수불기초자료!$C$3:$C$4794,$J$3)</f>
        <v>0</v>
      </c>
      <c r="L222" s="551">
        <f>SUMIFS(용기수불기초자료!$G$3:$G$4794,용기수불기초자료!$B$3:$B$4794,A222,용기수불기초자료!$C$3:$C$4794,$J$3)</f>
        <v>0</v>
      </c>
      <c r="M222" s="548">
        <f t="shared" si="2324"/>
        <v>0</v>
      </c>
      <c r="N222" s="549">
        <v>0</v>
      </c>
      <c r="O222" s="550">
        <f>SUMIFS(용기수불기초자료!$D$3:$D$4794,용기수불기초자료!$B$3:$B$4794,A222,용기수불기초자료!$C$3:$C$4794,$N$3)</f>
        <v>0</v>
      </c>
      <c r="P222" s="551">
        <f>SUMIFS(용기수불기초자료!$G$3:$G$4794,용기수불기초자료!$B$3:$B$4794,A222,용기수불기초자료!$C$3:$C$4794,$N$3)</f>
        <v>0</v>
      </c>
      <c r="Q222" s="547">
        <f t="shared" si="2365"/>
        <v>0</v>
      </c>
      <c r="R222" s="552">
        <v>0</v>
      </c>
      <c r="S222" s="551">
        <f>SUMIFS(용기수불기초자료!$D$3:$D$4794,용기수불기초자료!$B$3:$B$4794,A222,용기수불기초자료!$C$3:$C$4794,$R$3)</f>
        <v>0</v>
      </c>
      <c r="T222" s="551">
        <f>SUMIFS(용기수불기초자료!$G$3:$G$4794,용기수불기초자료!$B$3:$B$4794,A222,용기수불기초자료!$C$3:$C$4794,$R$3)</f>
        <v>0</v>
      </c>
      <c r="U222" s="548">
        <f t="shared" si="2325"/>
        <v>0</v>
      </c>
      <c r="V222" s="549">
        <v>0</v>
      </c>
      <c r="W222" s="551">
        <f>SUMIFS(용기수불기초자료!$D$3:$D$4794,용기수불기초자료!$B$3:$B$4794,A222,용기수불기초자료!$C$3:$C$4794,$V$3)</f>
        <v>0</v>
      </c>
      <c r="X222" s="551">
        <f>SUMIFS(용기수불기초자료!$G$3:$G$4794,용기수불기초자료!$B$3:$B$4794,A222,용기수불기초자료!$C$3:$C$4794,$V$3)</f>
        <v>0</v>
      </c>
      <c r="Y222" s="547">
        <f t="shared" si="2326"/>
        <v>0</v>
      </c>
      <c r="Z222" s="552">
        <v>0</v>
      </c>
      <c r="AA222" s="551">
        <f>SUMIFS(용기수불기초자료!$D$3:$D$4794,용기수불기초자료!$B$3:$B$4794,A222,용기수불기초자료!$C$3:$C$4794,$Z$3)</f>
        <v>0</v>
      </c>
      <c r="AB222" s="551">
        <f>SUMIFS(용기수불기초자료!$G$3:$G$4794,용기수불기초자료!$B$3:$B$4794,A222,용기수불기초자료!$C$3:$C$4794,$Z$3)</f>
        <v>0</v>
      </c>
      <c r="AC222" s="548">
        <f t="shared" si="2327"/>
        <v>0</v>
      </c>
      <c r="AD222" s="552">
        <v>0</v>
      </c>
      <c r="AE222" s="551">
        <f>SUMIFS(용기수불기초자료!$D$3:$D$4794,용기수불기초자료!$B$3:$B$4794,A222,용기수불기초자료!$C$3:$C$4794,$AD$3)</f>
        <v>0</v>
      </c>
      <c r="AF222" s="551">
        <f>SUMIFS(용기수불기초자료!$G$3:$G$4794,용기수불기초자료!$B$3:$B$4794,A222,용기수불기초자료!$C$3:$C$4794,$AD$3)</f>
        <v>0</v>
      </c>
      <c r="AG222" s="548">
        <f t="shared" si="2328"/>
        <v>0</v>
      </c>
      <c r="AH222" s="549">
        <v>0</v>
      </c>
      <c r="AI222" s="551">
        <f>SUMIFS(용기수불기초자료!$D$3:$D$4794,용기수불기초자료!$B$3:$B$4794,A222,용기수불기초자료!$C$3:$C$4794,$AH$3)</f>
        <v>0</v>
      </c>
      <c r="AJ222" s="551">
        <f>SUMIFS(용기수불기초자료!$G$3:$G$4794,용기수불기초자료!$B$3:$B$4794,A222,용기수불기초자료!$C$3:$C$4794,$AH$3)</f>
        <v>0</v>
      </c>
      <c r="AK222" s="547">
        <f t="shared" si="2329"/>
        <v>0</v>
      </c>
      <c r="AL222" s="552">
        <v>0</v>
      </c>
      <c r="AM222" s="551">
        <f>SUMIFS(용기수불기초자료!$D$3:$D$4794,용기수불기초자료!$B$3:$B$4794,A222,용기수불기초자료!$C$3:$C$4794,$AL$3)</f>
        <v>0</v>
      </c>
      <c r="AN222" s="551">
        <f>SUMIFS(용기수불기초자료!$G$3:$G$4794,용기수불기초자료!$B$3:$B$4794,A222,용기수불기초자료!$C$3:$C$4794,$AL$3)</f>
        <v>0</v>
      </c>
      <c r="AO222" s="548">
        <f t="shared" si="2330"/>
        <v>0</v>
      </c>
      <c r="AP222" s="552">
        <v>0</v>
      </c>
      <c r="AQ222" s="551">
        <f>SUMIFS(용기수불기초자료!$D$3:$D$4794,용기수불기초자료!$B$3:$B$4794,A222,용기수불기초자료!$C$3:$C$4794,$AP$3)</f>
        <v>0</v>
      </c>
      <c r="AR222" s="551">
        <f>SUMIFS(용기수불기초자료!$G$3:$G$4794,용기수불기초자료!$B$3:$B$4794,A222,용기수불기초자료!$C$3:$C$4794,$AP$3)</f>
        <v>0</v>
      </c>
      <c r="AS222" s="548">
        <f t="shared" si="2331"/>
        <v>0</v>
      </c>
      <c r="AT222" s="552">
        <v>0</v>
      </c>
      <c r="AU222" s="551">
        <f>SUMIFS(용기수불기초자료!$D$3:$D$4794,용기수불기초자료!$B$3:$B$4794,A222,용기수불기초자료!$C$3:$C$4794,$AT$3)</f>
        <v>0</v>
      </c>
      <c r="AV222" s="551">
        <f>SUMIFS(용기수불기초자료!$G$3:$G$4794,용기수불기초자료!$B$3:$B$4794,A222,용기수불기초자료!$C$3:$C$4794,$AT$3)</f>
        <v>0</v>
      </c>
      <c r="AW222" s="548">
        <f t="shared" si="2332"/>
        <v>0</v>
      </c>
      <c r="AX222" s="549">
        <v>0</v>
      </c>
      <c r="AY222" s="550">
        <f>SUMIFS(용기수불기초자료!$D$3:$D$4794,용기수불기초자료!$B$3:$B$4794,A222,용기수불기초자료!$C$3:$C$4794,$AX$3)</f>
        <v>0</v>
      </c>
      <c r="AZ222" s="551">
        <f>SUMIFS(용기수불기초자료!$G$3:$G$4794,용기수불기초자료!$B$3:$B$4794,A222,용기수불기초자료!$C$3:$C$4794,$AX$3)</f>
        <v>0</v>
      </c>
      <c r="BA222" s="547">
        <f t="shared" si="2333"/>
        <v>0</v>
      </c>
      <c r="BB222" s="552">
        <v>0</v>
      </c>
      <c r="BC222" s="550">
        <f>SUMIFS(용기수불기초자료!$D$3:$D$4794,용기수불기초자료!$B$3:$B$4794,A222,용기수불기초자료!$C$3:$C$4794,$BB$3)</f>
        <v>0</v>
      </c>
      <c r="BD222" s="551">
        <f>SUMIFS(용기수불기초자료!$G$3:$G$4794,용기수불기초자료!$B$3:$B$4794,A222,용기수불기초자료!$C$3:$C$4794,$BB$3)</f>
        <v>0</v>
      </c>
      <c r="BE222" s="548">
        <f t="shared" si="2334"/>
        <v>0</v>
      </c>
      <c r="BF222" s="549">
        <v>0</v>
      </c>
      <c r="BG222" s="550">
        <f>SUMIFS(용기수불기초자료!$D$3:$D$4794,용기수불기초자료!$B$3:$B$4794,A222,용기수불기초자료!$C$3:$C$4794,$BF$3)</f>
        <v>0</v>
      </c>
      <c r="BH222" s="551">
        <f>SUMIFS(용기수불기초자료!$G$3:$G$4794,용기수불기초자료!$B$3:$B$4794,A222,용기수불기초자료!$C$3:$C$4794,$BF$3)</f>
        <v>0</v>
      </c>
      <c r="BI222" s="547">
        <f t="shared" si="2335"/>
        <v>0</v>
      </c>
      <c r="BJ222" s="552">
        <v>0</v>
      </c>
      <c r="BK222" s="550">
        <f>SUMIFS(용기수불기초자료!$D$3:$D$4794,용기수불기초자료!$B$3:$B$4794,A222,용기수불기초자료!$C$3:$C$4794,$BJ$3)</f>
        <v>0</v>
      </c>
      <c r="BL222" s="551">
        <f>SUMIFS(용기수불기초자료!$G$3:$G$4794,용기수불기초자료!$B$3:$B$4794,A222,용기수불기초자료!$C$3:$C$4794,$BJ$3)</f>
        <v>0</v>
      </c>
      <c r="BM222" s="548">
        <f t="shared" si="2336"/>
        <v>0</v>
      </c>
      <c r="BN222" s="552">
        <v>0</v>
      </c>
      <c r="BO222" s="550">
        <f>SUMIFS(용기수불기초자료!$D$3:$D$4794,용기수불기초자료!$B$3:$B$4794,A222,용기수불기초자료!$C$3:$C$4794,$BN$3)</f>
        <v>0</v>
      </c>
      <c r="BP222" s="551">
        <f>SUMIFS(용기수불기초자료!$G$3:$G$4794,용기수불기초자료!$B$3:$B$4794,A222,용기수불기초자료!$C$3:$C$4794,$BN$3)</f>
        <v>0</v>
      </c>
      <c r="BQ222" s="548">
        <f t="shared" si="2337"/>
        <v>0</v>
      </c>
      <c r="BR222" s="552">
        <v>0</v>
      </c>
      <c r="BS222" s="550">
        <f>SUMIFS(용기수불기초자료!$D$3:$D$4794,용기수불기초자료!$B$3:$B$4794,A222,용기수불기초자료!$C$3:$C$4794,$BR$3)</f>
        <v>0</v>
      </c>
      <c r="BT222" s="551">
        <f>SUMIFS(용기수불기초자료!$G$3:$G$4794,용기수불기초자료!$B$3:$B$4794,A222,용기수불기초자료!$C$3:$C$4794,$BR$3)</f>
        <v>0</v>
      </c>
      <c r="BU222" s="548">
        <f t="shared" si="2338"/>
        <v>0</v>
      </c>
      <c r="BV222" s="549">
        <v>0</v>
      </c>
      <c r="BW222" s="550">
        <f>SUMIFS(용기수불기초자료!$D$3:$D$4794,용기수불기초자료!$B$3:$B$4794,A222,용기수불기초자료!$C$3:$C$4794,$BV$3)</f>
        <v>0</v>
      </c>
      <c r="BX222" s="551">
        <f>SUMIFS(용기수불기초자료!$G$3:$G$4794,용기수불기초자료!$B$3:$B$4794,A222,용기수불기초자료!$C$3:$C$4794,$BV$3)</f>
        <v>0</v>
      </c>
      <c r="BY222" s="547">
        <f t="shared" si="2339"/>
        <v>0</v>
      </c>
      <c r="BZ222" s="552">
        <v>0</v>
      </c>
      <c r="CA222" s="550">
        <f>SUMIFS(용기수불기초자료!$D$3:$D$4794,용기수불기초자료!$B$3:$B$4794,A222,용기수불기초자료!$C$3:$C$4794,$BZ$3)</f>
        <v>0</v>
      </c>
      <c r="CB222" s="551">
        <f>SUMIFS(용기수불기초자료!$G$3:$G$4794,용기수불기초자료!$B$3:$B$4794,A222,용기수불기초자료!$C$3:$C$4794,$BZ$3)</f>
        <v>0</v>
      </c>
      <c r="CC222" s="548">
        <f t="shared" si="2340"/>
        <v>0</v>
      </c>
      <c r="CD222" s="552">
        <v>0</v>
      </c>
      <c r="CE222" s="550">
        <f>SUMIFS(용기수불기초자료!$D$3:$D$4794,용기수불기초자료!$B$3:$B$4794,A222,용기수불기초자료!$C$3:$C$4794,$CD$3)</f>
        <v>0</v>
      </c>
      <c r="CF222" s="551">
        <f>SUMIFS(용기수불기초자료!$G$3:$G$4794,용기수불기초자료!$B$3:$B$4794,A222,용기수불기초자료!$C$3:$C$4794,$CD$3)</f>
        <v>0</v>
      </c>
      <c r="CG222" s="548">
        <f t="shared" si="2341"/>
        <v>0</v>
      </c>
      <c r="CH222" s="552">
        <v>0</v>
      </c>
      <c r="CI222" s="550">
        <f>SUMIFS(용기수불기초자료!$D$3:$D$4794,용기수불기초자료!$B$3:$B$4794,A222,용기수불기초자료!$C$3:$C$4794,$CH$3)</f>
        <v>0</v>
      </c>
      <c r="CJ222" s="551">
        <f>SUMIFS(용기수불기초자료!$G$3:$G$4794,용기수불기초자료!$B$3:$B$4794,A222,용기수불기초자료!$C$3:$C$4794,$CH$3)</f>
        <v>0</v>
      </c>
      <c r="CK222" s="548">
        <f t="shared" si="2342"/>
        <v>0</v>
      </c>
      <c r="CL222" s="549">
        <v>0</v>
      </c>
      <c r="CM222" s="550">
        <f>SUMIFS(용기수불기초자료!$D$3:$D$4794,용기수불기초자료!$B$3:$B$4794,A222,용기수불기초자료!$C$3:$C$4794,$CL$3)</f>
        <v>0</v>
      </c>
      <c r="CN222" s="551">
        <f>SUMIFS(용기수불기초자료!$G$3:$G$4794,용기수불기초자료!$B$3:$B$4794,A222,용기수불기초자료!$C$3:$C$4794,$CL$3)</f>
        <v>0</v>
      </c>
      <c r="CO222" s="547">
        <f t="shared" si="2343"/>
        <v>0</v>
      </c>
      <c r="CP222" s="552">
        <v>0</v>
      </c>
      <c r="CQ222" s="550">
        <f>SUMIFS(용기수불기초자료!$D$3:$D$4794,용기수불기초자료!$B$3:$B$4794,A222,용기수불기초자료!$C$3:$C$4794,$CP$3)</f>
        <v>0</v>
      </c>
      <c r="CR222" s="551">
        <f>SUMIFS(용기수불기초자료!$G$3:$G$4794,용기수불기초자료!$B$3:$B$4794,A222,용기수불기초자료!$C$3:$C$4794,$CP$3)</f>
        <v>0</v>
      </c>
      <c r="CS222" s="548">
        <f t="shared" si="2344"/>
        <v>0</v>
      </c>
      <c r="CT222" s="549">
        <v>0</v>
      </c>
      <c r="CU222" s="550">
        <f>SUMIFS(용기수불기초자료!$D$3:$D$4794,용기수불기초자료!$B$3:$B$4794,A222,용기수불기초자료!$C$3:$C$4794,$CT$3)</f>
        <v>0</v>
      </c>
      <c r="CV222" s="551">
        <f>SUMIFS(용기수불기초자료!$G$3:$G$4794,용기수불기초자료!$B$3:$B$4794,A222,용기수불기초자료!$C$3:$C$4794,$CT$3)</f>
        <v>0</v>
      </c>
      <c r="CW222" s="547">
        <f t="shared" si="2345"/>
        <v>0</v>
      </c>
      <c r="CX222" s="552">
        <v>0</v>
      </c>
      <c r="CY222" s="550">
        <f>SUMIFS(용기수불기초자료!$D$3:$D$4794,용기수불기초자료!$B$3:$B$4794,A222,용기수불기초자료!$C$3:$C$4794,$CX$3)</f>
        <v>0</v>
      </c>
      <c r="CZ222" s="551">
        <f>SUMIFS(용기수불기초자료!$G$3:$G$4794,용기수불기초자료!$B$3:$B$4794,A222,용기수불기초자료!$C$3:$C$4794,$CX$3)</f>
        <v>0</v>
      </c>
      <c r="DA222" s="548">
        <f t="shared" si="2346"/>
        <v>0</v>
      </c>
      <c r="DB222" s="549">
        <v>0</v>
      </c>
      <c r="DC222" s="550">
        <f>SUMIFS(용기수불기초자료!$D$3:$D$4794,용기수불기초자료!$B$3:$B$4794,A222,용기수불기초자료!$C$3:$C$4794,$DB$3)</f>
        <v>0</v>
      </c>
      <c r="DD222" s="551">
        <f>SUMIFS(용기수불기초자료!$G$3:$G$4794,용기수불기초자료!$B$3:$B$4794,A222,용기수불기초자료!$C$3:$C$4794,$DB$3)</f>
        <v>0</v>
      </c>
      <c r="DE222" s="547">
        <f t="shared" si="2347"/>
        <v>0</v>
      </c>
      <c r="DF222" s="552">
        <v>0</v>
      </c>
      <c r="DG222" s="550">
        <f>SUMIFS(용기수불기초자료!$D$3:$D$4794,용기수불기초자료!$B$3:$B$4794,A222,용기수불기초자료!$C$3:$C$4794,$DF$3)</f>
        <v>0</v>
      </c>
      <c r="DH222" s="551">
        <f>SUMIFS(용기수불기초자료!$G$3:$G$4794,용기수불기초자료!$B$3:$B$4794,A222,용기수불기초자료!$C$3:$C$4794,$DF$3)</f>
        <v>0</v>
      </c>
      <c r="DI222" s="548">
        <f t="shared" si="2348"/>
        <v>0</v>
      </c>
      <c r="DJ222" s="552">
        <v>0</v>
      </c>
      <c r="DK222" s="550">
        <f>SUMIFS(용기수불기초자료!$D$3:$D$4794,용기수불기초자료!$B$3:$B$4794,A222,용기수불기초자료!$C$3:$C$4794,$DJ$3)</f>
        <v>0</v>
      </c>
      <c r="DL222" s="551">
        <f>SUMIFS(용기수불기초자료!$G$3:$G$4794,용기수불기초자료!$B$3:$B$4794,A222,용기수불기초자료!$C$3:$C$4794,$DJ$3)</f>
        <v>0</v>
      </c>
      <c r="DM222" s="548">
        <f t="shared" si="2349"/>
        <v>0</v>
      </c>
      <c r="DN222" s="552">
        <v>0</v>
      </c>
      <c r="DO222" s="550">
        <f>SUMIFS(용기수불기초자료!$D$3:$D$4794,용기수불기초자료!$B$3:$B$4794,A222,용기수불기초자료!$C$3:$C$4794,$DN$3)</f>
        <v>0</v>
      </c>
      <c r="DP222" s="551">
        <f>SUMIFS(용기수불기초자료!$G$3:$G$4794,용기수불기초자료!$B$3:$B$4794,A222,용기수불기초자료!$C$3:$C$4794,$DN$3)</f>
        <v>0</v>
      </c>
      <c r="DQ222" s="554">
        <f t="shared" si="2350"/>
        <v>0</v>
      </c>
      <c r="DR222" s="549">
        <v>0</v>
      </c>
      <c r="DS222" s="550">
        <f>SUMIFS(용기수불기초자료!$D$3:$D$4794,용기수불기초자료!$B$3:$B$4794,A222,용기수불기초자료!$C$3:$C$4794,$DR$3)</f>
        <v>0</v>
      </c>
      <c r="DT222" s="551">
        <f>SUMIFS(용기수불기초자료!$G$3:$G$4794,용기수불기초자료!$B$3:$B$4794,A222,용기수불기초자료!$C$3:$C$4794,$DR$3)</f>
        <v>0</v>
      </c>
      <c r="DU222" s="547">
        <f t="shared" si="2351"/>
        <v>0</v>
      </c>
      <c r="DV222" s="552">
        <v>1</v>
      </c>
      <c r="DW222" s="550">
        <f>SUMIFS(용기수불기초자료!$D$3:$D$4794,용기수불기초자료!$B$3:$B$4794,A222,용기수불기초자료!$C$3:$C$4794,$DV$3)</f>
        <v>0</v>
      </c>
      <c r="DX222" s="551">
        <f>SUMIFS(용기수불기초자료!$G$3:$G$4794,용기수불기초자료!$B$3:$B$4794,A222,용기수불기초자료!$C$3:$C$4794,$DV$3)</f>
        <v>0</v>
      </c>
      <c r="DY222" s="548">
        <f t="shared" si="2352"/>
        <v>1</v>
      </c>
      <c r="DZ222" s="549">
        <v>0</v>
      </c>
      <c r="EA222" s="550">
        <f>SUMIFS(용기수불기초자료!$D$3:$D$4794,용기수불기초자료!$B$3:$B$4794,A222,용기수불기초자료!$C$3:$C$4794,$DZ$3)</f>
        <v>0</v>
      </c>
      <c r="EB222" s="551">
        <f>SUMIFS(용기수불기초자료!$G$3:$G$4794,용기수불기초자료!$B$3:$B$4794,A222,용기수불기초자료!$C$3:$C$4794,$DZ$3)</f>
        <v>0</v>
      </c>
      <c r="EC222" s="547">
        <f t="shared" si="2353"/>
        <v>0</v>
      </c>
      <c r="ED222" s="552">
        <v>0</v>
      </c>
      <c r="EE222" s="550">
        <f>SUMIFS(용기수불기초자료!$D$3:$D$4794,용기수불기초자료!$B$3:$B$4794,A222,용기수불기초자료!$C$3:$C$4794,$ED$3)</f>
        <v>0</v>
      </c>
      <c r="EF222" s="551">
        <f>SUMIFS(용기수불기초자료!$G$3:$G$4794,용기수불기초자료!$B$3:$B$4794,A222,용기수불기초자료!$C$3:$C$4794,$ED$3)</f>
        <v>0</v>
      </c>
      <c r="EG222" s="548">
        <f t="shared" si="2354"/>
        <v>0</v>
      </c>
      <c r="EH222" s="552">
        <v>0</v>
      </c>
      <c r="EI222" s="550">
        <f>SUMIFS(용기수불기초자료!$D$3:$D$4794,용기수불기초자료!$B$3:$B$4794,A222,용기수불기초자료!$C$3:$C$4794,$EH$3)</f>
        <v>0</v>
      </c>
      <c r="EJ222" s="551">
        <f>SUMIFS(용기수불기초자료!$G$3:$G$4794,용기수불기초자료!$B$3:$B$4794,A222,용기수불기초자료!$C$3:$C$4794,$EH$3)</f>
        <v>0</v>
      </c>
      <c r="EK222" s="548">
        <f t="shared" si="2355"/>
        <v>0</v>
      </c>
      <c r="EL222" s="549">
        <v>0</v>
      </c>
      <c r="EM222" s="550">
        <f>SUMIFS(용기수불기초자료!$D$3:$D$4794,용기수불기초자료!$B$3:$B$4794,A222,용기수불기초자료!$C$3:$C$4794,$EL$3)</f>
        <v>0</v>
      </c>
      <c r="EN222" s="551">
        <f>SUMIFS(용기수불기초자료!$G$3:$G$4794,용기수불기초자료!$B$3:$B$4794,A222,용기수불기초자료!$C$3:$C$4794,$EL$3)</f>
        <v>0</v>
      </c>
      <c r="EO222" s="547">
        <f t="shared" si="2356"/>
        <v>0</v>
      </c>
      <c r="EP222" s="552">
        <v>0</v>
      </c>
      <c r="EQ222" s="550">
        <f>SUMIFS(용기수불기초자료!$D$3:$D$4794,용기수불기초자료!$B$3:$B$4794,A222,용기수불기초자료!$C$3:$C$4794,$EP$3)</f>
        <v>0</v>
      </c>
      <c r="ER222" s="551">
        <f>SUMIFS(용기수불기초자료!$G$3:$G$4794,용기수불기초자료!$B$3:$B$4794,A222,용기수불기초자료!$C$3:$C$4794,$EP$3)</f>
        <v>0</v>
      </c>
      <c r="ES222" s="548">
        <f t="shared" si="2357"/>
        <v>0</v>
      </c>
      <c r="ET222" s="552">
        <v>0</v>
      </c>
      <c r="EU222" s="550">
        <f>SUMIFS(용기수불기초자료!$D$3:$D$4794,용기수불기초자료!$B$3:$B$4794,A222,용기수불기초자료!$C$3:$C$4794,$ET$3)</f>
        <v>0</v>
      </c>
      <c r="EV222" s="551">
        <f>SUMIFS(용기수불기초자료!$G$3:$G$4794,용기수불기초자료!$B$3:$B$4794,A222,용기수불기초자료!$C$3:$C$4794,$ET$3)</f>
        <v>0</v>
      </c>
      <c r="EW222" s="548">
        <f t="shared" si="2358"/>
        <v>0</v>
      </c>
      <c r="EX222" s="552">
        <v>0</v>
      </c>
      <c r="EY222" s="550">
        <f>SUMIFS(용기수불기초자료!$D$3:$D$4794,용기수불기초자료!$B$3:$B$4794,A222,용기수불기초자료!$C$3:$C$4794,$EX$3)</f>
        <v>0</v>
      </c>
      <c r="EZ222" s="551">
        <f>SUMIFS(용기수불기초자료!$G$3:$G$4794,용기수불기초자료!$B$3:$B$4794,A222,용기수불기초자료!$C$3:$C$4794,$EX$3)</f>
        <v>0</v>
      </c>
      <c r="FA222" s="554">
        <f t="shared" si="2359"/>
        <v>0</v>
      </c>
      <c r="FB222" s="552">
        <v>0</v>
      </c>
      <c r="FC222" s="555">
        <f>SUMIFS(용기수불기초자료!$D$3:$D$4794,용기수불기초자료!$B$3:$B$4794,A222,용기수불기초자료!$C$3:$C$4794,$FB$3)</f>
        <v>0</v>
      </c>
      <c r="FD222" s="555">
        <f>SUMIFS(용기수불기초자료!$G$3:$G$4794,용기수불기초자료!$B$3:$B$4794,A222,용기수불기초자료!$C$3:$C$4794,$FB$3)</f>
        <v>0</v>
      </c>
      <c r="FE222" s="554">
        <f t="shared" si="2360"/>
        <v>0</v>
      </c>
      <c r="FF222" s="552">
        <v>0</v>
      </c>
      <c r="FG222" s="555">
        <f>SUMIFS(용기수불기초자료!$D$3:$D$4794,용기수불기초자료!$B$3:$B$4794,A222,용기수불기초자료!$C$3:$C$4794,$FF$3)</f>
        <v>0</v>
      </c>
      <c r="FH222" s="555">
        <f>SUMIFS(용기수불기초자료!$G$3:$G$4794,용기수불기초자료!$B$3:$B$4794,A222,용기수불기초자료!$C$3:$C$4794,$FF$3)</f>
        <v>0</v>
      </c>
      <c r="FI222" s="554">
        <f t="shared" si="2361"/>
        <v>0</v>
      </c>
      <c r="FJ222" s="552">
        <v>0</v>
      </c>
      <c r="FK222" s="555">
        <f>SUMIFS(용기수불기초자료!$D$3:$D$4794,용기수불기초자료!$B$3:$B$4794,$A222,용기수불기초자료!$C$3:$C$4794,$FJ$3)</f>
        <v>0</v>
      </c>
      <c r="FL222" s="555">
        <f>SUMIFS(용기수불기초자료!$G$3:$G$4794,용기수불기초자료!$B$3:$B$4794,$A222,용기수불기초자료!$C$3:$C$4794,$FJ$3)</f>
        <v>0</v>
      </c>
      <c r="FM222" s="554">
        <f t="shared" si="2362"/>
        <v>0</v>
      </c>
      <c r="FN222" s="552">
        <v>0</v>
      </c>
      <c r="FO222" s="555">
        <f>SUMIFS(용기수불기초자료!$D$3:$D$4794,용기수불기초자료!$B$3:$B$4794,$A222,용기수불기초자료!$C$3:$C$4794,$FN$3)</f>
        <v>0</v>
      </c>
      <c r="FP222" s="555">
        <f>SUMIFS(용기수불기초자료!$G$3:$G$4794,용기수불기초자료!$B$3:$B$4794,$A222,용기수불기초자료!$C$3:$C$4794,$FN$3)</f>
        <v>0</v>
      </c>
      <c r="FQ222" s="554">
        <f t="shared" si="2363"/>
        <v>0</v>
      </c>
      <c r="FR222" s="558">
        <v>4</v>
      </c>
      <c r="FS222" s="582">
        <f>SUMIF(기화기수불!$B$4:$B$628,A222,기화기수불!$D$4:$D$628)</f>
        <v>0</v>
      </c>
      <c r="FT222" s="582">
        <f>SUMIF(기화기수불!$B$4:$B$628,A222,기화기수불!$C$4:$C$628)</f>
        <v>0</v>
      </c>
      <c r="FU222" s="559">
        <f t="shared" si="2364"/>
        <v>4</v>
      </c>
      <c r="FW222" s="228"/>
    </row>
    <row r="223" spans="1:179" s="663" customFormat="1" ht="16.5" customHeight="1" x14ac:dyDescent="0.3">
      <c r="A223" s="683" t="s">
        <v>1416</v>
      </c>
      <c r="B223" s="652">
        <f t="shared" si="2320"/>
        <v>0</v>
      </c>
      <c r="C223" s="653">
        <f t="shared" si="2321"/>
        <v>0</v>
      </c>
      <c r="D223" s="653">
        <f t="shared" si="2275"/>
        <v>0</v>
      </c>
      <c r="E223" s="654">
        <f t="shared" si="2322"/>
        <v>0</v>
      </c>
      <c r="F223" s="655">
        <v>0</v>
      </c>
      <c r="G223" s="656">
        <f>SUMIFS(용기수불기초자료!$D$3:$D$4794,용기수불기초자료!$B$3:$B$4794,A223,용기수불기초자료!$C$3:$C$4794,$F$3)</f>
        <v>0</v>
      </c>
      <c r="H223" s="657">
        <f>SUMIFS(용기수불기초자료!$G$3:$G$4794,용기수불기초자료!$B$3:$B$4794,A223,용기수불기초자료!$C$3:$C$4794,$F$3)</f>
        <v>0</v>
      </c>
      <c r="I223" s="653">
        <f t="shared" si="2323"/>
        <v>0</v>
      </c>
      <c r="J223" s="658">
        <v>0</v>
      </c>
      <c r="K223" s="656">
        <f>SUMIFS(용기수불기초자료!$D$3:$D$4794,용기수불기초자료!$B$3:$B$4794,A223,용기수불기초자료!$C$3:$C$4794,$J$3)</f>
        <v>0</v>
      </c>
      <c r="L223" s="657">
        <f>SUMIFS(용기수불기초자료!$G$3:$G$4794,용기수불기초자료!$B$3:$B$4794,A223,용기수불기초자료!$C$3:$C$4794,$J$3)</f>
        <v>0</v>
      </c>
      <c r="M223" s="654">
        <f t="shared" si="2324"/>
        <v>0</v>
      </c>
      <c r="N223" s="655">
        <v>0</v>
      </c>
      <c r="O223" s="656">
        <f>SUMIFS(용기수불기초자료!$D$3:$D$4794,용기수불기초자료!$B$3:$B$4794,A223,용기수불기초자료!$C$3:$C$4794,$N$3)</f>
        <v>0</v>
      </c>
      <c r="P223" s="657">
        <f>SUMIFS(용기수불기초자료!$G$3:$G$4794,용기수불기초자료!$B$3:$B$4794,A223,용기수불기초자료!$C$3:$C$4794,$N$3)</f>
        <v>0</v>
      </c>
      <c r="Q223" s="653">
        <f t="shared" si="2365"/>
        <v>0</v>
      </c>
      <c r="R223" s="658">
        <v>0</v>
      </c>
      <c r="S223" s="657">
        <f>SUMIFS(용기수불기초자료!$D$3:$D$4794,용기수불기초자료!$B$3:$B$4794,A223,용기수불기초자료!$C$3:$C$4794,$R$3)</f>
        <v>0</v>
      </c>
      <c r="T223" s="657">
        <f>SUMIFS(용기수불기초자료!$G$3:$G$4794,용기수불기초자료!$B$3:$B$4794,A223,용기수불기초자료!$C$3:$C$4794,$R$3)</f>
        <v>0</v>
      </c>
      <c r="U223" s="654">
        <f t="shared" si="2325"/>
        <v>0</v>
      </c>
      <c r="V223" s="655">
        <v>0</v>
      </c>
      <c r="W223" s="657">
        <f>SUMIFS(용기수불기초자료!$D$3:$D$4794,용기수불기초자료!$B$3:$B$4794,A223,용기수불기초자료!$C$3:$C$4794,$V$3)</f>
        <v>0</v>
      </c>
      <c r="X223" s="657">
        <f>SUMIFS(용기수불기초자료!$G$3:$G$4794,용기수불기초자료!$B$3:$B$4794,A223,용기수불기초자료!$C$3:$C$4794,$V$3)</f>
        <v>0</v>
      </c>
      <c r="Y223" s="653">
        <f t="shared" si="2326"/>
        <v>0</v>
      </c>
      <c r="Z223" s="658">
        <v>0</v>
      </c>
      <c r="AA223" s="657">
        <f>SUMIFS(용기수불기초자료!$D$3:$D$4794,용기수불기초자료!$B$3:$B$4794,A223,용기수불기초자료!$C$3:$C$4794,$Z$3)</f>
        <v>0</v>
      </c>
      <c r="AB223" s="657">
        <f>SUMIFS(용기수불기초자료!$G$3:$G$4794,용기수불기초자료!$B$3:$B$4794,A223,용기수불기초자료!$C$3:$C$4794,$Z$3)</f>
        <v>0</v>
      </c>
      <c r="AC223" s="654">
        <f t="shared" si="2327"/>
        <v>0</v>
      </c>
      <c r="AD223" s="658">
        <v>0</v>
      </c>
      <c r="AE223" s="657">
        <f>SUMIFS(용기수불기초자료!$D$3:$D$4794,용기수불기초자료!$B$3:$B$4794,A223,용기수불기초자료!$C$3:$C$4794,$AD$3)</f>
        <v>0</v>
      </c>
      <c r="AF223" s="657">
        <f>SUMIFS(용기수불기초자료!$G$3:$G$4794,용기수불기초자료!$B$3:$B$4794,A223,용기수불기초자료!$C$3:$C$4794,$AD$3)</f>
        <v>0</v>
      </c>
      <c r="AG223" s="654">
        <f t="shared" si="2328"/>
        <v>0</v>
      </c>
      <c r="AH223" s="655">
        <v>0</v>
      </c>
      <c r="AI223" s="657">
        <f>SUMIFS(용기수불기초자료!$D$3:$D$4794,용기수불기초자료!$B$3:$B$4794,A223,용기수불기초자료!$C$3:$C$4794,$AH$3)</f>
        <v>0</v>
      </c>
      <c r="AJ223" s="657">
        <f>SUMIFS(용기수불기초자료!$G$3:$G$4794,용기수불기초자료!$B$3:$B$4794,A223,용기수불기초자료!$C$3:$C$4794,$AH$3)</f>
        <v>0</v>
      </c>
      <c r="AK223" s="653">
        <f t="shared" si="2329"/>
        <v>0</v>
      </c>
      <c r="AL223" s="658">
        <v>0</v>
      </c>
      <c r="AM223" s="657">
        <f>SUMIFS(용기수불기초자료!$D$3:$D$4794,용기수불기초자료!$B$3:$B$4794,A223,용기수불기초자료!$C$3:$C$4794,$AL$3)</f>
        <v>0</v>
      </c>
      <c r="AN223" s="657">
        <f>SUMIFS(용기수불기초자료!$G$3:$G$4794,용기수불기초자료!$B$3:$B$4794,A223,용기수불기초자료!$C$3:$C$4794,$AL$3)</f>
        <v>0</v>
      </c>
      <c r="AO223" s="654">
        <f t="shared" si="2330"/>
        <v>0</v>
      </c>
      <c r="AP223" s="658">
        <v>0</v>
      </c>
      <c r="AQ223" s="657">
        <f>SUMIFS(용기수불기초자료!$D$3:$D$4794,용기수불기초자료!$B$3:$B$4794,A223,용기수불기초자료!$C$3:$C$4794,$AP$3)</f>
        <v>0</v>
      </c>
      <c r="AR223" s="657">
        <f>SUMIFS(용기수불기초자료!$G$3:$G$4794,용기수불기초자료!$B$3:$B$4794,A223,용기수불기초자료!$C$3:$C$4794,$AP$3)</f>
        <v>0</v>
      </c>
      <c r="AS223" s="654">
        <f t="shared" si="2331"/>
        <v>0</v>
      </c>
      <c r="AT223" s="658">
        <v>0</v>
      </c>
      <c r="AU223" s="657">
        <f>SUMIFS(용기수불기초자료!$D$3:$D$4794,용기수불기초자료!$B$3:$B$4794,A223,용기수불기초자료!$C$3:$C$4794,$AT$3)</f>
        <v>0</v>
      </c>
      <c r="AV223" s="657">
        <f>SUMIFS(용기수불기초자료!$G$3:$G$4794,용기수불기초자료!$B$3:$B$4794,A223,용기수불기초자료!$C$3:$C$4794,$AT$3)</f>
        <v>0</v>
      </c>
      <c r="AW223" s="654">
        <f t="shared" si="2332"/>
        <v>0</v>
      </c>
      <c r="AX223" s="655">
        <v>0</v>
      </c>
      <c r="AY223" s="656">
        <f>SUMIFS(용기수불기초자료!$D$3:$D$4794,용기수불기초자료!$B$3:$B$4794,A223,용기수불기초자료!$C$3:$C$4794,$AX$3)</f>
        <v>0</v>
      </c>
      <c r="AZ223" s="657">
        <f>SUMIFS(용기수불기초자료!$G$3:$G$4794,용기수불기초자료!$B$3:$B$4794,A223,용기수불기초자료!$C$3:$C$4794,$AX$3)</f>
        <v>0</v>
      </c>
      <c r="BA223" s="653">
        <f t="shared" si="2333"/>
        <v>0</v>
      </c>
      <c r="BB223" s="658">
        <v>0</v>
      </c>
      <c r="BC223" s="656">
        <f>SUMIFS(용기수불기초자료!$D$3:$D$4794,용기수불기초자료!$B$3:$B$4794,A223,용기수불기초자료!$C$3:$C$4794,$BB$3)</f>
        <v>0</v>
      </c>
      <c r="BD223" s="657">
        <f>SUMIFS(용기수불기초자료!$G$3:$G$4794,용기수불기초자료!$B$3:$B$4794,A223,용기수불기초자료!$C$3:$C$4794,$BB$3)</f>
        <v>0</v>
      </c>
      <c r="BE223" s="654">
        <f t="shared" si="2334"/>
        <v>0</v>
      </c>
      <c r="BF223" s="655">
        <v>0</v>
      </c>
      <c r="BG223" s="656">
        <f>SUMIFS(용기수불기초자료!$D$3:$D$4794,용기수불기초자료!$B$3:$B$4794,A223,용기수불기초자료!$C$3:$C$4794,$BF$3)</f>
        <v>0</v>
      </c>
      <c r="BH223" s="657">
        <f>SUMIFS(용기수불기초자료!$G$3:$G$4794,용기수불기초자료!$B$3:$B$4794,A223,용기수불기초자료!$C$3:$C$4794,$BF$3)</f>
        <v>0</v>
      </c>
      <c r="BI223" s="653">
        <f t="shared" si="2335"/>
        <v>0</v>
      </c>
      <c r="BJ223" s="658">
        <v>0</v>
      </c>
      <c r="BK223" s="656">
        <f>SUMIFS(용기수불기초자료!$D$3:$D$4794,용기수불기초자료!$B$3:$B$4794,A223,용기수불기초자료!$C$3:$C$4794,$BJ$3)</f>
        <v>0</v>
      </c>
      <c r="BL223" s="657">
        <f>SUMIFS(용기수불기초자료!$G$3:$G$4794,용기수불기초자료!$B$3:$B$4794,A223,용기수불기초자료!$C$3:$C$4794,$BJ$3)</f>
        <v>0</v>
      </c>
      <c r="BM223" s="654">
        <f t="shared" si="2336"/>
        <v>0</v>
      </c>
      <c r="BN223" s="658">
        <v>0</v>
      </c>
      <c r="BO223" s="656">
        <f>SUMIFS(용기수불기초자료!$D$3:$D$4794,용기수불기초자료!$B$3:$B$4794,A223,용기수불기초자료!$C$3:$C$4794,$BN$3)</f>
        <v>0</v>
      </c>
      <c r="BP223" s="657">
        <f>SUMIFS(용기수불기초자료!$G$3:$G$4794,용기수불기초자료!$B$3:$B$4794,A223,용기수불기초자료!$C$3:$C$4794,$BN$3)</f>
        <v>0</v>
      </c>
      <c r="BQ223" s="654">
        <f t="shared" si="2337"/>
        <v>0</v>
      </c>
      <c r="BR223" s="658">
        <v>0</v>
      </c>
      <c r="BS223" s="656">
        <f>SUMIFS(용기수불기초자료!$D$3:$D$4794,용기수불기초자료!$B$3:$B$4794,A223,용기수불기초자료!$C$3:$C$4794,$BR$3)</f>
        <v>0</v>
      </c>
      <c r="BT223" s="657">
        <f>SUMIFS(용기수불기초자료!$G$3:$G$4794,용기수불기초자료!$B$3:$B$4794,A223,용기수불기초자료!$C$3:$C$4794,$BR$3)</f>
        <v>0</v>
      </c>
      <c r="BU223" s="654">
        <f t="shared" si="2338"/>
        <v>0</v>
      </c>
      <c r="BV223" s="655">
        <v>0</v>
      </c>
      <c r="BW223" s="656">
        <f>SUMIFS(용기수불기초자료!$D$3:$D$4794,용기수불기초자료!$B$3:$B$4794,A223,용기수불기초자료!$C$3:$C$4794,$BV$3)</f>
        <v>0</v>
      </c>
      <c r="BX223" s="657">
        <f>SUMIFS(용기수불기초자료!$G$3:$G$4794,용기수불기초자료!$B$3:$B$4794,A223,용기수불기초자료!$C$3:$C$4794,$BV$3)</f>
        <v>0</v>
      </c>
      <c r="BY223" s="653">
        <f t="shared" si="2339"/>
        <v>0</v>
      </c>
      <c r="BZ223" s="658">
        <v>0</v>
      </c>
      <c r="CA223" s="656">
        <f>SUMIFS(용기수불기초자료!$D$3:$D$4794,용기수불기초자료!$B$3:$B$4794,A223,용기수불기초자료!$C$3:$C$4794,$BZ$3)</f>
        <v>0</v>
      </c>
      <c r="CB223" s="657">
        <f>SUMIFS(용기수불기초자료!$G$3:$G$4794,용기수불기초자료!$B$3:$B$4794,A223,용기수불기초자료!$C$3:$C$4794,$BZ$3)</f>
        <v>0</v>
      </c>
      <c r="CC223" s="654">
        <f t="shared" si="2340"/>
        <v>0</v>
      </c>
      <c r="CD223" s="658">
        <v>0</v>
      </c>
      <c r="CE223" s="656">
        <f>SUMIFS(용기수불기초자료!$D$3:$D$4794,용기수불기초자료!$B$3:$B$4794,A223,용기수불기초자료!$C$3:$C$4794,$CD$3)</f>
        <v>0</v>
      </c>
      <c r="CF223" s="657">
        <f>SUMIFS(용기수불기초자료!$G$3:$G$4794,용기수불기초자료!$B$3:$B$4794,A223,용기수불기초자료!$C$3:$C$4794,$CD$3)</f>
        <v>0</v>
      </c>
      <c r="CG223" s="654">
        <f t="shared" si="2341"/>
        <v>0</v>
      </c>
      <c r="CH223" s="658">
        <v>0</v>
      </c>
      <c r="CI223" s="656">
        <f>SUMIFS(용기수불기초자료!$D$3:$D$4794,용기수불기초자료!$B$3:$B$4794,A223,용기수불기초자료!$C$3:$C$4794,$CH$3)</f>
        <v>0</v>
      </c>
      <c r="CJ223" s="657">
        <f>SUMIFS(용기수불기초자료!$G$3:$G$4794,용기수불기초자료!$B$3:$B$4794,A223,용기수불기초자료!$C$3:$C$4794,$CH$3)</f>
        <v>0</v>
      </c>
      <c r="CK223" s="654">
        <f t="shared" si="2342"/>
        <v>0</v>
      </c>
      <c r="CL223" s="655">
        <v>0</v>
      </c>
      <c r="CM223" s="656">
        <f>SUMIFS(용기수불기초자료!$D$3:$D$4794,용기수불기초자료!$B$3:$B$4794,A223,용기수불기초자료!$C$3:$C$4794,$CL$3)</f>
        <v>0</v>
      </c>
      <c r="CN223" s="657">
        <f>SUMIFS(용기수불기초자료!$G$3:$G$4794,용기수불기초자료!$B$3:$B$4794,A223,용기수불기초자료!$C$3:$C$4794,$CL$3)</f>
        <v>0</v>
      </c>
      <c r="CO223" s="653">
        <f t="shared" si="2343"/>
        <v>0</v>
      </c>
      <c r="CP223" s="658">
        <v>0</v>
      </c>
      <c r="CQ223" s="656">
        <f>SUMIFS(용기수불기초자료!$D$3:$D$4794,용기수불기초자료!$B$3:$B$4794,A223,용기수불기초자료!$C$3:$C$4794,$CP$3)</f>
        <v>0</v>
      </c>
      <c r="CR223" s="657">
        <f>SUMIFS(용기수불기초자료!$G$3:$G$4794,용기수불기초자료!$B$3:$B$4794,A223,용기수불기초자료!$C$3:$C$4794,$CP$3)</f>
        <v>0</v>
      </c>
      <c r="CS223" s="654">
        <f t="shared" si="2344"/>
        <v>0</v>
      </c>
      <c r="CT223" s="655">
        <v>0</v>
      </c>
      <c r="CU223" s="656">
        <f>SUMIFS(용기수불기초자료!$D$3:$D$4794,용기수불기초자료!$B$3:$B$4794,A223,용기수불기초자료!$C$3:$C$4794,$CT$3)</f>
        <v>0</v>
      </c>
      <c r="CV223" s="657">
        <f>SUMIFS(용기수불기초자료!$G$3:$G$4794,용기수불기초자료!$B$3:$B$4794,A223,용기수불기초자료!$C$3:$C$4794,$CT$3)</f>
        <v>0</v>
      </c>
      <c r="CW223" s="653">
        <f t="shared" si="2345"/>
        <v>0</v>
      </c>
      <c r="CX223" s="658">
        <v>0</v>
      </c>
      <c r="CY223" s="656">
        <f>SUMIFS(용기수불기초자료!$D$3:$D$4794,용기수불기초자료!$B$3:$B$4794,A223,용기수불기초자료!$C$3:$C$4794,$CX$3)</f>
        <v>0</v>
      </c>
      <c r="CZ223" s="657">
        <f>SUMIFS(용기수불기초자료!$G$3:$G$4794,용기수불기초자료!$B$3:$B$4794,A223,용기수불기초자료!$C$3:$C$4794,$CX$3)</f>
        <v>0</v>
      </c>
      <c r="DA223" s="654">
        <f t="shared" si="2346"/>
        <v>0</v>
      </c>
      <c r="DB223" s="655">
        <v>0</v>
      </c>
      <c r="DC223" s="656">
        <f>SUMIFS(용기수불기초자료!$D$3:$D$4794,용기수불기초자료!$B$3:$B$4794,A223,용기수불기초자료!$C$3:$C$4794,$DB$3)</f>
        <v>0</v>
      </c>
      <c r="DD223" s="657">
        <f>SUMIFS(용기수불기초자료!$G$3:$G$4794,용기수불기초자료!$B$3:$B$4794,A223,용기수불기초자료!$C$3:$C$4794,$DB$3)</f>
        <v>0</v>
      </c>
      <c r="DE223" s="653">
        <f t="shared" si="2347"/>
        <v>0</v>
      </c>
      <c r="DF223" s="658">
        <v>0</v>
      </c>
      <c r="DG223" s="656">
        <f>SUMIFS(용기수불기초자료!$D$3:$D$4794,용기수불기초자료!$B$3:$B$4794,A223,용기수불기초자료!$C$3:$C$4794,$DF$3)</f>
        <v>0</v>
      </c>
      <c r="DH223" s="657">
        <f>SUMIFS(용기수불기초자료!$G$3:$G$4794,용기수불기초자료!$B$3:$B$4794,A223,용기수불기초자료!$C$3:$C$4794,$DF$3)</f>
        <v>0</v>
      </c>
      <c r="DI223" s="654">
        <f t="shared" si="2348"/>
        <v>0</v>
      </c>
      <c r="DJ223" s="658">
        <v>0</v>
      </c>
      <c r="DK223" s="656">
        <f>SUMIFS(용기수불기초자료!$D$3:$D$4794,용기수불기초자료!$B$3:$B$4794,A223,용기수불기초자료!$C$3:$C$4794,$DJ$3)</f>
        <v>0</v>
      </c>
      <c r="DL223" s="657">
        <f>SUMIFS(용기수불기초자료!$G$3:$G$4794,용기수불기초자료!$B$3:$B$4794,A223,용기수불기초자료!$C$3:$C$4794,$DJ$3)</f>
        <v>0</v>
      </c>
      <c r="DM223" s="654">
        <f t="shared" si="2349"/>
        <v>0</v>
      </c>
      <c r="DN223" s="658">
        <v>0</v>
      </c>
      <c r="DO223" s="656">
        <f>SUMIFS(용기수불기초자료!$D$3:$D$4794,용기수불기초자료!$B$3:$B$4794,A223,용기수불기초자료!$C$3:$C$4794,$DN$3)</f>
        <v>0</v>
      </c>
      <c r="DP223" s="657">
        <f>SUMIFS(용기수불기초자료!$G$3:$G$4794,용기수불기초자료!$B$3:$B$4794,A223,용기수불기초자료!$C$3:$C$4794,$DN$3)</f>
        <v>0</v>
      </c>
      <c r="DQ223" s="659">
        <f t="shared" si="2350"/>
        <v>0</v>
      </c>
      <c r="DR223" s="655">
        <v>0</v>
      </c>
      <c r="DS223" s="656">
        <f>SUMIFS(용기수불기초자료!$D$3:$D$4794,용기수불기초자료!$B$3:$B$4794,A223,용기수불기초자료!$C$3:$C$4794,$DR$3)</f>
        <v>0</v>
      </c>
      <c r="DT223" s="657">
        <f>SUMIFS(용기수불기초자료!$G$3:$G$4794,용기수불기초자료!$B$3:$B$4794,A223,용기수불기초자료!$C$3:$C$4794,$DR$3)</f>
        <v>0</v>
      </c>
      <c r="DU223" s="653">
        <f t="shared" si="2351"/>
        <v>0</v>
      </c>
      <c r="DV223" s="658">
        <v>0</v>
      </c>
      <c r="DW223" s="656">
        <f>SUMIFS(용기수불기초자료!$D$3:$D$4794,용기수불기초자료!$B$3:$B$4794,A223,용기수불기초자료!$C$3:$C$4794,$DV$3)</f>
        <v>0</v>
      </c>
      <c r="DX223" s="657">
        <f>SUMIFS(용기수불기초자료!$G$3:$G$4794,용기수불기초자료!$B$3:$B$4794,A223,용기수불기초자료!$C$3:$C$4794,$DV$3)</f>
        <v>0</v>
      </c>
      <c r="DY223" s="654">
        <f t="shared" si="2352"/>
        <v>0</v>
      </c>
      <c r="DZ223" s="655">
        <v>0</v>
      </c>
      <c r="EA223" s="656">
        <f>SUMIFS(용기수불기초자료!$D$3:$D$4794,용기수불기초자료!$B$3:$B$4794,A223,용기수불기초자료!$C$3:$C$4794,$DZ$3)</f>
        <v>0</v>
      </c>
      <c r="EB223" s="657">
        <f>SUMIFS(용기수불기초자료!$G$3:$G$4794,용기수불기초자료!$B$3:$B$4794,A223,용기수불기초자료!$C$3:$C$4794,$DZ$3)</f>
        <v>0</v>
      </c>
      <c r="EC223" s="653">
        <f t="shared" si="2353"/>
        <v>0</v>
      </c>
      <c r="ED223" s="658">
        <v>0</v>
      </c>
      <c r="EE223" s="656">
        <f>SUMIFS(용기수불기초자료!$D$3:$D$4794,용기수불기초자료!$B$3:$B$4794,A223,용기수불기초자료!$C$3:$C$4794,$ED$3)</f>
        <v>0</v>
      </c>
      <c r="EF223" s="657">
        <f>SUMIFS(용기수불기초자료!$G$3:$G$4794,용기수불기초자료!$B$3:$B$4794,A223,용기수불기초자료!$C$3:$C$4794,$ED$3)</f>
        <v>0</v>
      </c>
      <c r="EG223" s="654">
        <f t="shared" si="2354"/>
        <v>0</v>
      </c>
      <c r="EH223" s="658">
        <v>0</v>
      </c>
      <c r="EI223" s="656">
        <f>SUMIFS(용기수불기초자료!$D$3:$D$4794,용기수불기초자료!$B$3:$B$4794,A223,용기수불기초자료!$C$3:$C$4794,$EH$3)</f>
        <v>0</v>
      </c>
      <c r="EJ223" s="657">
        <f>SUMIFS(용기수불기초자료!$G$3:$G$4794,용기수불기초자료!$B$3:$B$4794,A223,용기수불기초자료!$C$3:$C$4794,$EH$3)</f>
        <v>0</v>
      </c>
      <c r="EK223" s="654">
        <f t="shared" si="2355"/>
        <v>0</v>
      </c>
      <c r="EL223" s="655">
        <v>0</v>
      </c>
      <c r="EM223" s="656">
        <f>SUMIFS(용기수불기초자료!$D$3:$D$4794,용기수불기초자료!$B$3:$B$4794,A223,용기수불기초자료!$C$3:$C$4794,$EL$3)</f>
        <v>0</v>
      </c>
      <c r="EN223" s="657">
        <f>SUMIFS(용기수불기초자료!$G$3:$G$4794,용기수불기초자료!$B$3:$B$4794,A223,용기수불기초자료!$C$3:$C$4794,$EL$3)</f>
        <v>0</v>
      </c>
      <c r="EO223" s="653">
        <f t="shared" si="2356"/>
        <v>0</v>
      </c>
      <c r="EP223" s="658">
        <v>0</v>
      </c>
      <c r="EQ223" s="656">
        <f>SUMIFS(용기수불기초자료!$D$3:$D$4794,용기수불기초자료!$B$3:$B$4794,A223,용기수불기초자료!$C$3:$C$4794,$EP$3)</f>
        <v>0</v>
      </c>
      <c r="ER223" s="657">
        <f>SUMIFS(용기수불기초자료!$G$3:$G$4794,용기수불기초자료!$B$3:$B$4794,A223,용기수불기초자료!$C$3:$C$4794,$EP$3)</f>
        <v>0</v>
      </c>
      <c r="ES223" s="654">
        <f t="shared" si="2357"/>
        <v>0</v>
      </c>
      <c r="ET223" s="658">
        <v>0</v>
      </c>
      <c r="EU223" s="656">
        <f>SUMIFS(용기수불기초자료!$D$3:$D$4794,용기수불기초자료!$B$3:$B$4794,A223,용기수불기초자료!$C$3:$C$4794,$ET$3)</f>
        <v>0</v>
      </c>
      <c r="EV223" s="657">
        <f>SUMIFS(용기수불기초자료!$G$3:$G$4794,용기수불기초자료!$B$3:$B$4794,A223,용기수불기초자료!$C$3:$C$4794,$ET$3)</f>
        <v>0</v>
      </c>
      <c r="EW223" s="654">
        <f t="shared" si="2358"/>
        <v>0</v>
      </c>
      <c r="EX223" s="658">
        <v>0</v>
      </c>
      <c r="EY223" s="656">
        <f>SUMIFS(용기수불기초자료!$D$3:$D$4794,용기수불기초자료!$B$3:$B$4794,A223,용기수불기초자료!$C$3:$C$4794,$EX$3)</f>
        <v>0</v>
      </c>
      <c r="EZ223" s="657">
        <f>SUMIFS(용기수불기초자료!$G$3:$G$4794,용기수불기초자료!$B$3:$B$4794,A223,용기수불기초자료!$C$3:$C$4794,$EX$3)</f>
        <v>0</v>
      </c>
      <c r="FA223" s="659">
        <f t="shared" si="2359"/>
        <v>0</v>
      </c>
      <c r="FB223" s="658">
        <v>0</v>
      </c>
      <c r="FC223" s="660">
        <f>SUMIFS(용기수불기초자료!$D$3:$D$4794,용기수불기초자료!$B$3:$B$4794,A223,용기수불기초자료!$C$3:$C$4794,$FB$3)</f>
        <v>0</v>
      </c>
      <c r="FD223" s="660">
        <f>SUMIFS(용기수불기초자료!$G$3:$G$4794,용기수불기초자료!$B$3:$B$4794,A223,용기수불기초자료!$C$3:$C$4794,$FB$3)</f>
        <v>0</v>
      </c>
      <c r="FE223" s="659">
        <f t="shared" si="2360"/>
        <v>0</v>
      </c>
      <c r="FF223" s="658">
        <v>0</v>
      </c>
      <c r="FG223" s="660">
        <f>SUMIFS(용기수불기초자료!$D$3:$D$4794,용기수불기초자료!$B$3:$B$4794,A223,용기수불기초자료!$C$3:$C$4794,$FF$3)</f>
        <v>0</v>
      </c>
      <c r="FH223" s="660">
        <f>SUMIFS(용기수불기초자료!$G$3:$G$4794,용기수불기초자료!$B$3:$B$4794,A223,용기수불기초자료!$C$3:$C$4794,$FF$3)</f>
        <v>0</v>
      </c>
      <c r="FI223" s="659">
        <f t="shared" si="2361"/>
        <v>0</v>
      </c>
      <c r="FJ223" s="658">
        <v>0</v>
      </c>
      <c r="FK223" s="660">
        <f>SUMIFS(용기수불기초자료!$D$3:$D$4794,용기수불기초자료!$B$3:$B$4794,$A223,용기수불기초자료!$C$3:$C$4794,$FJ$3)</f>
        <v>0</v>
      </c>
      <c r="FL223" s="660">
        <f>SUMIFS(용기수불기초자료!$G$3:$G$4794,용기수불기초자료!$B$3:$B$4794,$A223,용기수불기초자료!$C$3:$C$4794,$FJ$3)</f>
        <v>0</v>
      </c>
      <c r="FM223" s="659">
        <f t="shared" si="2362"/>
        <v>0</v>
      </c>
      <c r="FN223" s="658">
        <v>0</v>
      </c>
      <c r="FO223" s="660">
        <f>SUMIFS(용기수불기초자료!$D$3:$D$4794,용기수불기초자료!$B$3:$B$4794,$A223,용기수불기초자료!$C$3:$C$4794,$FN$3)</f>
        <v>0</v>
      </c>
      <c r="FP223" s="660">
        <f>SUMIFS(용기수불기초자료!$G$3:$G$4794,용기수불기초자료!$B$3:$B$4794,$A223,용기수불기초자료!$C$3:$C$4794,$FN$3)</f>
        <v>0</v>
      </c>
      <c r="FQ223" s="659">
        <f t="shared" si="2363"/>
        <v>0</v>
      </c>
      <c r="FR223" s="661">
        <v>0</v>
      </c>
      <c r="FS223" s="662">
        <f>SUMIF(기화기수불!$B$4:$B$628,A223,기화기수불!$D$4:$D$628)</f>
        <v>0</v>
      </c>
      <c r="FT223" s="662">
        <f>SUMIF(기화기수불!$B$4:$B$628,A223,기화기수불!$C$4:$C$628)</f>
        <v>0</v>
      </c>
      <c r="FU223" s="669">
        <f t="shared" si="2364"/>
        <v>0</v>
      </c>
      <c r="FW223" s="679"/>
    </row>
    <row r="224" spans="1:179" ht="15.75" customHeight="1" x14ac:dyDescent="0.3">
      <c r="A224" s="945" t="s">
        <v>1424</v>
      </c>
      <c r="B224" s="546">
        <f t="shared" si="2320"/>
        <v>20</v>
      </c>
      <c r="C224" s="547">
        <f t="shared" si="2321"/>
        <v>6</v>
      </c>
      <c r="D224" s="547">
        <f t="shared" si="2275"/>
        <v>11</v>
      </c>
      <c r="E224" s="548">
        <f t="shared" si="2322"/>
        <v>15</v>
      </c>
      <c r="F224" s="549">
        <v>2</v>
      </c>
      <c r="G224" s="550">
        <f>SUMIFS(용기수불기초자료!$D$3:$D$4794,용기수불기초자료!$B$3:$B$4794,A224,용기수불기초자료!$C$3:$C$4794,$F$3)</f>
        <v>0</v>
      </c>
      <c r="H224" s="551">
        <f>SUMIFS(용기수불기초자료!$G$3:$G$4794,용기수불기초자료!$B$3:$B$4794,A224,용기수불기초자료!$C$3:$C$4794,$F$3)</f>
        <v>1</v>
      </c>
      <c r="I224" s="547">
        <f t="shared" si="2323"/>
        <v>1</v>
      </c>
      <c r="J224" s="552">
        <v>0</v>
      </c>
      <c r="K224" s="550">
        <f>SUMIFS(용기수불기초자료!$D$3:$D$4794,용기수불기초자료!$B$3:$B$4794,A224,용기수불기초자료!$C$3:$C$4794,$J$3)</f>
        <v>0</v>
      </c>
      <c r="L224" s="551">
        <f>SUMIFS(용기수불기초자료!$G$3:$G$4794,용기수불기초자료!$B$3:$B$4794,A224,용기수불기초자료!$C$3:$C$4794,$J$3)</f>
        <v>0</v>
      </c>
      <c r="M224" s="548">
        <f t="shared" si="2324"/>
        <v>0</v>
      </c>
      <c r="N224" s="549">
        <v>0</v>
      </c>
      <c r="O224" s="550">
        <f>SUMIFS(용기수불기초자료!$D$3:$D$4794,용기수불기초자료!$B$3:$B$4794,A224,용기수불기초자료!$C$3:$C$4794,$N$3)</f>
        <v>0</v>
      </c>
      <c r="P224" s="551">
        <f>SUMIFS(용기수불기초자료!$G$3:$G$4794,용기수불기초자료!$B$3:$B$4794,A224,용기수불기초자료!$C$3:$C$4794,$N$3)</f>
        <v>0</v>
      </c>
      <c r="Q224" s="547">
        <f t="shared" si="2365"/>
        <v>0</v>
      </c>
      <c r="R224" s="552">
        <v>0</v>
      </c>
      <c r="S224" s="551">
        <f>SUMIFS(용기수불기초자료!$D$3:$D$4794,용기수불기초자료!$B$3:$B$4794,A224,용기수불기초자료!$C$3:$C$4794,$R$3)</f>
        <v>0</v>
      </c>
      <c r="T224" s="551">
        <f>SUMIFS(용기수불기초자료!$G$3:$G$4794,용기수불기초자료!$B$3:$B$4794,A224,용기수불기초자료!$C$3:$C$4794,$R$3)</f>
        <v>0</v>
      </c>
      <c r="U224" s="548">
        <f t="shared" si="2325"/>
        <v>0</v>
      </c>
      <c r="V224" s="549">
        <v>0</v>
      </c>
      <c r="W224" s="551">
        <f>SUMIFS(용기수불기초자료!$D$3:$D$4794,용기수불기초자료!$B$3:$B$4794,A224,용기수불기초자료!$C$3:$C$4794,$V$3)</f>
        <v>0</v>
      </c>
      <c r="X224" s="551">
        <f>SUMIFS(용기수불기초자료!$G$3:$G$4794,용기수불기초자료!$B$3:$B$4794,A224,용기수불기초자료!$C$3:$C$4794,$V$3)</f>
        <v>0</v>
      </c>
      <c r="Y224" s="547">
        <f t="shared" si="2326"/>
        <v>0</v>
      </c>
      <c r="Z224" s="552">
        <v>0</v>
      </c>
      <c r="AA224" s="551">
        <f>SUMIFS(용기수불기초자료!$D$3:$D$4794,용기수불기초자료!$B$3:$B$4794,A224,용기수불기초자료!$C$3:$C$4794,$Z$3)</f>
        <v>0</v>
      </c>
      <c r="AB224" s="551">
        <f>SUMIFS(용기수불기초자료!$G$3:$G$4794,용기수불기초자료!$B$3:$B$4794,A224,용기수불기초자료!$C$3:$C$4794,$Z$3)</f>
        <v>0</v>
      </c>
      <c r="AC224" s="548">
        <f t="shared" si="2327"/>
        <v>0</v>
      </c>
      <c r="AD224" s="552">
        <v>0</v>
      </c>
      <c r="AE224" s="551">
        <f>SUMIFS(용기수불기초자료!$D$3:$D$4794,용기수불기초자료!$B$3:$B$4794,A224,용기수불기초자료!$C$3:$C$4794,$AD$3)</f>
        <v>0</v>
      </c>
      <c r="AF224" s="551">
        <f>SUMIFS(용기수불기초자료!$G$3:$G$4794,용기수불기초자료!$B$3:$B$4794,A224,용기수불기초자료!$C$3:$C$4794,$AD$3)</f>
        <v>0</v>
      </c>
      <c r="AG224" s="548">
        <f t="shared" si="2328"/>
        <v>0</v>
      </c>
      <c r="AH224" s="549">
        <v>8</v>
      </c>
      <c r="AI224" s="551">
        <f>SUMIFS(용기수불기초자료!$D$3:$D$4794,용기수불기초자료!$B$3:$B$4794,A224,용기수불기초자료!$C$3:$C$4794,$AH$3)</f>
        <v>4</v>
      </c>
      <c r="AJ224" s="551">
        <f>SUMIFS(용기수불기초자료!$G$3:$G$4794,용기수불기초자료!$B$3:$B$4794,A224,용기수불기초자료!$C$3:$C$4794,$AH$3)</f>
        <v>8</v>
      </c>
      <c r="AK224" s="547">
        <f t="shared" si="2329"/>
        <v>4</v>
      </c>
      <c r="AL224" s="552">
        <v>0</v>
      </c>
      <c r="AM224" s="551">
        <f>SUMIFS(용기수불기초자료!$D$3:$D$4794,용기수불기초자료!$B$3:$B$4794,A224,용기수불기초자료!$C$3:$C$4794,$AL$3)</f>
        <v>0</v>
      </c>
      <c r="AN224" s="551">
        <f>SUMIFS(용기수불기초자료!$G$3:$G$4794,용기수불기초자료!$B$3:$B$4794,A224,용기수불기초자료!$C$3:$C$4794,$AL$3)</f>
        <v>0</v>
      </c>
      <c r="AO224" s="548">
        <f t="shared" si="2330"/>
        <v>0</v>
      </c>
      <c r="AP224" s="552">
        <v>0</v>
      </c>
      <c r="AQ224" s="551">
        <f>SUMIFS(용기수불기초자료!$D$3:$D$4794,용기수불기초자료!$B$3:$B$4794,A224,용기수불기초자료!$C$3:$C$4794,$AP$3)</f>
        <v>0</v>
      </c>
      <c r="AR224" s="551">
        <f>SUMIFS(용기수불기초자료!$G$3:$G$4794,용기수불기초자료!$B$3:$B$4794,A224,용기수불기초자료!$C$3:$C$4794,$AP$3)</f>
        <v>0</v>
      </c>
      <c r="AS224" s="548">
        <f t="shared" si="2331"/>
        <v>0</v>
      </c>
      <c r="AT224" s="552">
        <v>4</v>
      </c>
      <c r="AU224" s="551">
        <f>SUMIFS(용기수불기초자료!$D$3:$D$4794,용기수불기초자료!$B$3:$B$4794,A224,용기수불기초자료!$C$3:$C$4794,$AT$3)</f>
        <v>0</v>
      </c>
      <c r="AV224" s="551">
        <f>SUMIFS(용기수불기초자료!$G$3:$G$4794,용기수불기초자료!$B$3:$B$4794,A224,용기수불기초자료!$C$3:$C$4794,$AT$3)</f>
        <v>0</v>
      </c>
      <c r="AW224" s="548">
        <f t="shared" si="2332"/>
        <v>4</v>
      </c>
      <c r="AX224" s="549">
        <v>4</v>
      </c>
      <c r="AY224" s="550">
        <f>SUMIFS(용기수불기초자료!$D$3:$D$4794,용기수불기초자료!$B$3:$B$4794,A224,용기수불기초자료!$C$3:$C$4794,$AX$3)</f>
        <v>1</v>
      </c>
      <c r="AZ224" s="551">
        <f>SUMIFS(용기수불기초자료!$G$3:$G$4794,용기수불기초자료!$B$3:$B$4794,A224,용기수불기초자료!$C$3:$C$4794,$AX$3)</f>
        <v>0</v>
      </c>
      <c r="BA224" s="547">
        <f t="shared" si="2333"/>
        <v>5</v>
      </c>
      <c r="BB224" s="552">
        <v>0</v>
      </c>
      <c r="BC224" s="550">
        <f>SUMIFS(용기수불기초자료!$D$3:$D$4794,용기수불기초자료!$B$3:$B$4794,A224,용기수불기초자료!$C$3:$C$4794,$BB$3)</f>
        <v>0</v>
      </c>
      <c r="BD224" s="551">
        <f>SUMIFS(용기수불기초자료!$G$3:$G$4794,용기수불기초자료!$B$3:$B$4794,A224,용기수불기초자료!$C$3:$C$4794,$BB$3)</f>
        <v>0</v>
      </c>
      <c r="BE224" s="548">
        <f t="shared" si="2334"/>
        <v>0</v>
      </c>
      <c r="BF224" s="549">
        <v>0</v>
      </c>
      <c r="BG224" s="550">
        <f>SUMIFS(용기수불기초자료!$D$3:$D$4794,용기수불기초자료!$B$3:$B$4794,A224,용기수불기초자료!$C$3:$C$4794,$BF$3)</f>
        <v>0</v>
      </c>
      <c r="BH224" s="551">
        <f>SUMIFS(용기수불기초자료!$G$3:$G$4794,용기수불기초자료!$B$3:$B$4794,A224,용기수불기초자료!$C$3:$C$4794,$BF$3)</f>
        <v>0</v>
      </c>
      <c r="BI224" s="547">
        <f t="shared" si="2335"/>
        <v>0</v>
      </c>
      <c r="BJ224" s="552">
        <v>0</v>
      </c>
      <c r="BK224" s="550">
        <f>SUMIFS(용기수불기초자료!$D$3:$D$4794,용기수불기초자료!$B$3:$B$4794,A224,용기수불기초자료!$C$3:$C$4794,$BJ$3)</f>
        <v>0</v>
      </c>
      <c r="BL224" s="551">
        <f>SUMIFS(용기수불기초자료!$G$3:$G$4794,용기수불기초자료!$B$3:$B$4794,A224,용기수불기초자료!$C$3:$C$4794,$BJ$3)</f>
        <v>0</v>
      </c>
      <c r="BM224" s="548">
        <f t="shared" si="2336"/>
        <v>0</v>
      </c>
      <c r="BN224" s="552">
        <v>0</v>
      </c>
      <c r="BO224" s="550">
        <f>SUMIFS(용기수불기초자료!$D$3:$D$4794,용기수불기초자료!$B$3:$B$4794,A224,용기수불기초자료!$C$3:$C$4794,$BN$3)</f>
        <v>0</v>
      </c>
      <c r="BP224" s="551">
        <f>SUMIFS(용기수불기초자료!$G$3:$G$4794,용기수불기초자료!$B$3:$B$4794,A224,용기수불기초자료!$C$3:$C$4794,$BN$3)</f>
        <v>0</v>
      </c>
      <c r="BQ224" s="548">
        <f t="shared" si="2337"/>
        <v>0</v>
      </c>
      <c r="BR224" s="552">
        <v>0</v>
      </c>
      <c r="BS224" s="550">
        <f>SUMIFS(용기수불기초자료!$D$3:$D$4794,용기수불기초자료!$B$3:$B$4794,A224,용기수불기초자료!$C$3:$C$4794,$BR$3)</f>
        <v>0</v>
      </c>
      <c r="BT224" s="551">
        <f>SUMIFS(용기수불기초자료!$G$3:$G$4794,용기수불기초자료!$B$3:$B$4794,A224,용기수불기초자료!$C$3:$C$4794,$BR$3)</f>
        <v>0</v>
      </c>
      <c r="BU224" s="548">
        <f t="shared" si="2338"/>
        <v>0</v>
      </c>
      <c r="BV224" s="549">
        <v>0</v>
      </c>
      <c r="BW224" s="550">
        <f>SUMIFS(용기수불기초자료!$D$3:$D$4794,용기수불기초자료!$B$3:$B$4794,A224,용기수불기초자료!$C$3:$C$4794,$BV$3)</f>
        <v>0</v>
      </c>
      <c r="BX224" s="551">
        <f>SUMIFS(용기수불기초자료!$G$3:$G$4794,용기수불기초자료!$B$3:$B$4794,A224,용기수불기초자료!$C$3:$C$4794,$BV$3)</f>
        <v>0</v>
      </c>
      <c r="BY224" s="547">
        <f t="shared" si="2339"/>
        <v>0</v>
      </c>
      <c r="BZ224" s="552">
        <v>0</v>
      </c>
      <c r="CA224" s="550">
        <f>SUMIFS(용기수불기초자료!$D$3:$D$4794,용기수불기초자료!$B$3:$B$4794,A224,용기수불기초자료!$C$3:$C$4794,$BZ$3)</f>
        <v>0</v>
      </c>
      <c r="CB224" s="551">
        <f>SUMIFS(용기수불기초자료!$G$3:$G$4794,용기수불기초자료!$B$3:$B$4794,A224,용기수불기초자료!$C$3:$C$4794,$BZ$3)</f>
        <v>0</v>
      </c>
      <c r="CC224" s="548">
        <f t="shared" si="2340"/>
        <v>0</v>
      </c>
      <c r="CD224" s="552">
        <v>0</v>
      </c>
      <c r="CE224" s="550">
        <f>SUMIFS(용기수불기초자료!$D$3:$D$4794,용기수불기초자료!$B$3:$B$4794,A224,용기수불기초자료!$C$3:$C$4794,$CD$3)</f>
        <v>0</v>
      </c>
      <c r="CF224" s="551">
        <f>SUMIFS(용기수불기초자료!$G$3:$G$4794,용기수불기초자료!$B$3:$B$4794,A224,용기수불기초자료!$C$3:$C$4794,$CD$3)</f>
        <v>0</v>
      </c>
      <c r="CG224" s="548">
        <f t="shared" si="2341"/>
        <v>0</v>
      </c>
      <c r="CH224" s="552">
        <v>0</v>
      </c>
      <c r="CI224" s="550">
        <f>SUMIFS(용기수불기초자료!$D$3:$D$4794,용기수불기초자료!$B$3:$B$4794,A224,용기수불기초자료!$C$3:$C$4794,$CH$3)</f>
        <v>0</v>
      </c>
      <c r="CJ224" s="551">
        <f>SUMIFS(용기수불기초자료!$G$3:$G$4794,용기수불기초자료!$B$3:$B$4794,A224,용기수불기초자료!$C$3:$C$4794,$CH$3)</f>
        <v>0</v>
      </c>
      <c r="CK224" s="548">
        <f t="shared" si="2342"/>
        <v>0</v>
      </c>
      <c r="CL224" s="549">
        <v>0</v>
      </c>
      <c r="CM224" s="550">
        <f>SUMIFS(용기수불기초자료!$D$3:$D$4794,용기수불기초자료!$B$3:$B$4794,A224,용기수불기초자료!$C$3:$C$4794,$CL$3)</f>
        <v>0</v>
      </c>
      <c r="CN224" s="551">
        <f>SUMIFS(용기수불기초자료!$G$3:$G$4794,용기수불기초자료!$B$3:$B$4794,A224,용기수불기초자료!$C$3:$C$4794,$CL$3)</f>
        <v>0</v>
      </c>
      <c r="CO224" s="547">
        <f t="shared" si="2343"/>
        <v>0</v>
      </c>
      <c r="CP224" s="552">
        <v>0</v>
      </c>
      <c r="CQ224" s="550">
        <f>SUMIFS(용기수불기초자료!$D$3:$D$4794,용기수불기초자료!$B$3:$B$4794,A224,용기수불기초자료!$C$3:$C$4794,$CP$3)</f>
        <v>0</v>
      </c>
      <c r="CR224" s="551">
        <f>SUMIFS(용기수불기초자료!$G$3:$G$4794,용기수불기초자료!$B$3:$B$4794,A224,용기수불기초자료!$C$3:$C$4794,$CP$3)</f>
        <v>0</v>
      </c>
      <c r="CS224" s="548">
        <f t="shared" si="2344"/>
        <v>0</v>
      </c>
      <c r="CT224" s="549">
        <v>0</v>
      </c>
      <c r="CU224" s="550">
        <f>SUMIFS(용기수불기초자료!$D$3:$D$4794,용기수불기초자료!$B$3:$B$4794,A224,용기수불기초자료!$C$3:$C$4794,$CT$3)</f>
        <v>0</v>
      </c>
      <c r="CV224" s="551">
        <f>SUMIFS(용기수불기초자료!$G$3:$G$4794,용기수불기초자료!$B$3:$B$4794,A224,용기수불기초자료!$C$3:$C$4794,$CT$3)</f>
        <v>0</v>
      </c>
      <c r="CW224" s="547">
        <f t="shared" si="2345"/>
        <v>0</v>
      </c>
      <c r="CX224" s="552">
        <v>0</v>
      </c>
      <c r="CY224" s="550">
        <f>SUMIFS(용기수불기초자료!$D$3:$D$4794,용기수불기초자료!$B$3:$B$4794,A224,용기수불기초자료!$C$3:$C$4794,$CX$3)</f>
        <v>0</v>
      </c>
      <c r="CZ224" s="551">
        <f>SUMIFS(용기수불기초자료!$G$3:$G$4794,용기수불기초자료!$B$3:$B$4794,A224,용기수불기초자료!$C$3:$C$4794,$CX$3)</f>
        <v>0</v>
      </c>
      <c r="DA224" s="548">
        <f t="shared" si="2346"/>
        <v>0</v>
      </c>
      <c r="DB224" s="549">
        <v>0</v>
      </c>
      <c r="DC224" s="550">
        <f>SUMIFS(용기수불기초자료!$D$3:$D$4794,용기수불기초자료!$B$3:$B$4794,A224,용기수불기초자료!$C$3:$C$4794,$DB$3)</f>
        <v>0</v>
      </c>
      <c r="DD224" s="551">
        <f>SUMIFS(용기수불기초자료!$G$3:$G$4794,용기수불기초자료!$B$3:$B$4794,A224,용기수불기초자료!$C$3:$C$4794,$DB$3)</f>
        <v>0</v>
      </c>
      <c r="DE224" s="547">
        <f t="shared" si="2347"/>
        <v>0</v>
      </c>
      <c r="DF224" s="552">
        <v>0</v>
      </c>
      <c r="DG224" s="550">
        <f>SUMIFS(용기수불기초자료!$D$3:$D$4794,용기수불기초자료!$B$3:$B$4794,A224,용기수불기초자료!$C$3:$C$4794,$DF$3)</f>
        <v>0</v>
      </c>
      <c r="DH224" s="551">
        <f>SUMIFS(용기수불기초자료!$G$3:$G$4794,용기수불기초자료!$B$3:$B$4794,A224,용기수불기초자료!$C$3:$C$4794,$DF$3)</f>
        <v>0</v>
      </c>
      <c r="DI224" s="548">
        <f t="shared" si="2348"/>
        <v>0</v>
      </c>
      <c r="DJ224" s="552">
        <v>0</v>
      </c>
      <c r="DK224" s="550">
        <f>SUMIFS(용기수불기초자료!$D$3:$D$4794,용기수불기초자료!$B$3:$B$4794,A224,용기수불기초자료!$C$3:$C$4794,$DJ$3)</f>
        <v>0</v>
      </c>
      <c r="DL224" s="551">
        <f>SUMIFS(용기수불기초자료!$G$3:$G$4794,용기수불기초자료!$B$3:$B$4794,A224,용기수불기초자료!$C$3:$C$4794,$DJ$3)</f>
        <v>0</v>
      </c>
      <c r="DM224" s="548">
        <f t="shared" si="2349"/>
        <v>0</v>
      </c>
      <c r="DN224" s="552">
        <v>0</v>
      </c>
      <c r="DO224" s="550">
        <f>SUMIFS(용기수불기초자료!$D$3:$D$4794,용기수불기초자료!$B$3:$B$4794,A224,용기수불기초자료!$C$3:$C$4794,$DN$3)</f>
        <v>0</v>
      </c>
      <c r="DP224" s="551">
        <f>SUMIFS(용기수불기초자료!$G$3:$G$4794,용기수불기초자료!$B$3:$B$4794,A224,용기수불기초자료!$C$3:$C$4794,$DN$3)</f>
        <v>0</v>
      </c>
      <c r="DQ224" s="554">
        <f t="shared" si="2350"/>
        <v>0</v>
      </c>
      <c r="DR224" s="549">
        <v>0</v>
      </c>
      <c r="DS224" s="550">
        <f>SUMIFS(용기수불기초자료!$D$3:$D$4794,용기수불기초자료!$B$3:$B$4794,A224,용기수불기초자료!$C$3:$C$4794,$DR$3)</f>
        <v>0</v>
      </c>
      <c r="DT224" s="551">
        <f>SUMIFS(용기수불기초자료!$G$3:$G$4794,용기수불기초자료!$B$3:$B$4794,A224,용기수불기초자료!$C$3:$C$4794,$DR$3)</f>
        <v>0</v>
      </c>
      <c r="DU224" s="547">
        <f t="shared" si="2351"/>
        <v>0</v>
      </c>
      <c r="DV224" s="552">
        <v>2</v>
      </c>
      <c r="DW224" s="550">
        <f>SUMIFS(용기수불기초자료!$D$3:$D$4794,용기수불기초자료!$B$3:$B$4794,A224,용기수불기초자료!$C$3:$C$4794,$DV$3)</f>
        <v>1</v>
      </c>
      <c r="DX224" s="551">
        <f>SUMIFS(용기수불기초자료!$G$3:$G$4794,용기수불기초자료!$B$3:$B$4794,A224,용기수불기초자료!$C$3:$C$4794,$DV$3)</f>
        <v>2</v>
      </c>
      <c r="DY224" s="548">
        <f t="shared" si="2352"/>
        <v>1</v>
      </c>
      <c r="DZ224" s="549">
        <v>0</v>
      </c>
      <c r="EA224" s="550">
        <f>SUMIFS(용기수불기초자료!$D$3:$D$4794,용기수불기초자료!$B$3:$B$4794,A224,용기수불기초자료!$C$3:$C$4794,$DZ$3)</f>
        <v>0</v>
      </c>
      <c r="EB224" s="551">
        <f>SUMIFS(용기수불기초자료!$G$3:$G$4794,용기수불기초자료!$B$3:$B$4794,A224,용기수불기초자료!$C$3:$C$4794,$DZ$3)</f>
        <v>0</v>
      </c>
      <c r="EC224" s="547">
        <f t="shared" si="2353"/>
        <v>0</v>
      </c>
      <c r="ED224" s="552">
        <v>0</v>
      </c>
      <c r="EE224" s="550">
        <f>SUMIFS(용기수불기초자료!$D$3:$D$4794,용기수불기초자료!$B$3:$B$4794,A224,용기수불기초자료!$C$3:$C$4794,$ED$3)</f>
        <v>0</v>
      </c>
      <c r="EF224" s="551">
        <f>SUMIFS(용기수불기초자료!$G$3:$G$4794,용기수불기초자료!$B$3:$B$4794,A224,용기수불기초자료!$C$3:$C$4794,$ED$3)</f>
        <v>0</v>
      </c>
      <c r="EG224" s="548">
        <f t="shared" si="2354"/>
        <v>0</v>
      </c>
      <c r="EH224" s="552">
        <v>0</v>
      </c>
      <c r="EI224" s="550">
        <f>SUMIFS(용기수불기초자료!$D$3:$D$4794,용기수불기초자료!$B$3:$B$4794,A224,용기수불기초자료!$C$3:$C$4794,$EH$3)</f>
        <v>0</v>
      </c>
      <c r="EJ224" s="551">
        <f>SUMIFS(용기수불기초자료!$G$3:$G$4794,용기수불기초자료!$B$3:$B$4794,A224,용기수불기초자료!$C$3:$C$4794,$EH$3)</f>
        <v>0</v>
      </c>
      <c r="EK224" s="548">
        <f t="shared" si="2355"/>
        <v>0</v>
      </c>
      <c r="EL224" s="549">
        <v>0</v>
      </c>
      <c r="EM224" s="550">
        <f>SUMIFS(용기수불기초자료!$D$3:$D$4794,용기수불기초자료!$B$3:$B$4794,A224,용기수불기초자료!$C$3:$C$4794,$EL$3)</f>
        <v>0</v>
      </c>
      <c r="EN224" s="551">
        <f>SUMIFS(용기수불기초자료!$G$3:$G$4794,용기수불기초자료!$B$3:$B$4794,A224,용기수불기초자료!$C$3:$C$4794,$EL$3)</f>
        <v>0</v>
      </c>
      <c r="EO224" s="547">
        <f t="shared" si="2356"/>
        <v>0</v>
      </c>
      <c r="EP224" s="552">
        <v>0</v>
      </c>
      <c r="EQ224" s="550">
        <f>SUMIFS(용기수불기초자료!$D$3:$D$4794,용기수불기초자료!$B$3:$B$4794,A224,용기수불기초자료!$C$3:$C$4794,$EP$3)</f>
        <v>0</v>
      </c>
      <c r="ER224" s="551">
        <f>SUMIFS(용기수불기초자료!$G$3:$G$4794,용기수불기초자료!$B$3:$B$4794,A224,용기수불기초자료!$C$3:$C$4794,$EP$3)</f>
        <v>0</v>
      </c>
      <c r="ES224" s="548">
        <f t="shared" si="2357"/>
        <v>0</v>
      </c>
      <c r="ET224" s="552">
        <v>0</v>
      </c>
      <c r="EU224" s="550">
        <f>SUMIFS(용기수불기초자료!$D$3:$D$4794,용기수불기초자료!$B$3:$B$4794,A224,용기수불기초자료!$C$3:$C$4794,$ET$3)</f>
        <v>0</v>
      </c>
      <c r="EV224" s="551">
        <f>SUMIFS(용기수불기초자료!$G$3:$G$4794,용기수불기초자료!$B$3:$B$4794,A224,용기수불기초자료!$C$3:$C$4794,$ET$3)</f>
        <v>0</v>
      </c>
      <c r="EW224" s="548">
        <f t="shared" si="2358"/>
        <v>0</v>
      </c>
      <c r="EX224" s="552">
        <v>0</v>
      </c>
      <c r="EY224" s="550">
        <f>SUMIFS(용기수불기초자료!$D$3:$D$4794,용기수불기초자료!$B$3:$B$4794,A224,용기수불기초자료!$C$3:$C$4794,$EX$3)</f>
        <v>0</v>
      </c>
      <c r="EZ224" s="551">
        <f>SUMIFS(용기수불기초자료!$G$3:$G$4794,용기수불기초자료!$B$3:$B$4794,A224,용기수불기초자료!$C$3:$C$4794,$EX$3)</f>
        <v>0</v>
      </c>
      <c r="FA224" s="554">
        <f t="shared" si="2359"/>
        <v>0</v>
      </c>
      <c r="FB224" s="552">
        <v>0</v>
      </c>
      <c r="FC224" s="555">
        <f>SUMIFS(용기수불기초자료!$D$3:$D$4794,용기수불기초자료!$B$3:$B$4794,A224,용기수불기초자료!$C$3:$C$4794,$FB$3)</f>
        <v>0</v>
      </c>
      <c r="FD224" s="555">
        <f>SUMIFS(용기수불기초자료!$G$3:$G$4794,용기수불기초자료!$B$3:$B$4794,A224,용기수불기초자료!$C$3:$C$4794,$FB$3)</f>
        <v>0</v>
      </c>
      <c r="FE224" s="554">
        <f t="shared" si="2360"/>
        <v>0</v>
      </c>
      <c r="FF224" s="552">
        <v>0</v>
      </c>
      <c r="FG224" s="555">
        <f>SUMIFS(용기수불기초자료!$D$3:$D$4794,용기수불기초자료!$B$3:$B$4794,A224,용기수불기초자료!$C$3:$C$4794,$FF$3)</f>
        <v>0</v>
      </c>
      <c r="FH224" s="555">
        <f>SUMIFS(용기수불기초자료!$G$3:$G$4794,용기수불기초자료!$B$3:$B$4794,A224,용기수불기초자료!$C$3:$C$4794,$FF$3)</f>
        <v>0</v>
      </c>
      <c r="FI224" s="554">
        <f t="shared" si="2361"/>
        <v>0</v>
      </c>
      <c r="FJ224" s="552">
        <v>0</v>
      </c>
      <c r="FK224" s="555">
        <f>SUMIFS(용기수불기초자료!$D$3:$D$4794,용기수불기초자료!$B$3:$B$4794,$A224,용기수불기초자료!$C$3:$C$4794,$FJ$3)</f>
        <v>0</v>
      </c>
      <c r="FL224" s="555">
        <f>SUMIFS(용기수불기초자료!$G$3:$G$4794,용기수불기초자료!$B$3:$B$4794,$A224,용기수불기초자료!$C$3:$C$4794,$FJ$3)</f>
        <v>0</v>
      </c>
      <c r="FM224" s="554">
        <f t="shared" si="2362"/>
        <v>0</v>
      </c>
      <c r="FN224" s="552">
        <v>0</v>
      </c>
      <c r="FO224" s="555">
        <f>SUMIFS(용기수불기초자료!$D$3:$D$4794,용기수불기초자료!$B$3:$B$4794,$A224,용기수불기초자료!$C$3:$C$4794,$FN$3)</f>
        <v>0</v>
      </c>
      <c r="FP224" s="555">
        <f>SUMIFS(용기수불기초자료!$G$3:$G$4794,용기수불기초자료!$B$3:$B$4794,$A224,용기수불기초자료!$C$3:$C$4794,$FN$3)</f>
        <v>0</v>
      </c>
      <c r="FQ224" s="554">
        <f t="shared" si="2363"/>
        <v>0</v>
      </c>
      <c r="FR224" s="558">
        <v>2</v>
      </c>
      <c r="FS224" s="582">
        <f>SUMIF(기화기수불!$B$4:$B$628,A224,기화기수불!$D$4:$D$628)</f>
        <v>0</v>
      </c>
      <c r="FT224" s="582">
        <f>SUMIF(기화기수불!$B$4:$B$628,A224,기화기수불!$C$4:$C$628)</f>
        <v>1</v>
      </c>
      <c r="FU224" s="559">
        <f t="shared" si="2364"/>
        <v>1</v>
      </c>
      <c r="FW224" s="228"/>
    </row>
    <row r="225" spans="1:179" s="663" customFormat="1" x14ac:dyDescent="0.3">
      <c r="A225" s="947" t="s">
        <v>1441</v>
      </c>
      <c r="B225" s="652">
        <f t="shared" si="2320"/>
        <v>5</v>
      </c>
      <c r="C225" s="653">
        <f t="shared" si="2321"/>
        <v>0</v>
      </c>
      <c r="D225" s="653">
        <f t="shared" si="2275"/>
        <v>3</v>
      </c>
      <c r="E225" s="654">
        <f t="shared" si="2322"/>
        <v>2</v>
      </c>
      <c r="F225" s="655">
        <v>0</v>
      </c>
      <c r="G225" s="656">
        <f>SUMIFS(용기수불기초자료!$D$3:$D$4794,용기수불기초자료!$B$3:$B$4794,A225,용기수불기초자료!$C$3:$C$4794,$F$3)</f>
        <v>0</v>
      </c>
      <c r="H225" s="657">
        <f>SUMIFS(용기수불기초자료!$G$3:$G$4794,용기수불기초자료!$B$3:$B$4794,A225,용기수불기초자료!$C$3:$C$4794,$F$3)</f>
        <v>0</v>
      </c>
      <c r="I225" s="653">
        <f t="shared" si="2323"/>
        <v>0</v>
      </c>
      <c r="J225" s="658">
        <v>0</v>
      </c>
      <c r="K225" s="656">
        <f>SUMIFS(용기수불기초자료!$D$3:$D$4794,용기수불기초자료!$B$3:$B$4794,A225,용기수불기초자료!$C$3:$C$4794,$J$3)</f>
        <v>0</v>
      </c>
      <c r="L225" s="657">
        <f>SUMIFS(용기수불기초자료!$G$3:$G$4794,용기수불기초자료!$B$3:$B$4794,A225,용기수불기초자료!$C$3:$C$4794,$J$3)</f>
        <v>0</v>
      </c>
      <c r="M225" s="654">
        <f t="shared" si="2324"/>
        <v>0</v>
      </c>
      <c r="N225" s="655">
        <v>0</v>
      </c>
      <c r="O225" s="656">
        <f>SUMIFS(용기수불기초자료!$D$3:$D$4794,용기수불기초자료!$B$3:$B$4794,A225,용기수불기초자료!$C$3:$C$4794,$N$3)</f>
        <v>0</v>
      </c>
      <c r="P225" s="657">
        <f>SUMIFS(용기수불기초자료!$G$3:$G$4794,용기수불기초자료!$B$3:$B$4794,A225,용기수불기초자료!$C$3:$C$4794,$N$3)</f>
        <v>0</v>
      </c>
      <c r="Q225" s="653">
        <f t="shared" si="2365"/>
        <v>0</v>
      </c>
      <c r="R225" s="658">
        <v>0</v>
      </c>
      <c r="S225" s="657">
        <f>SUMIFS(용기수불기초자료!$D$3:$D$4794,용기수불기초자료!$B$3:$B$4794,A225,용기수불기초자료!$C$3:$C$4794,$R$3)</f>
        <v>0</v>
      </c>
      <c r="T225" s="657">
        <f>SUMIFS(용기수불기초자료!$G$3:$G$4794,용기수불기초자료!$B$3:$B$4794,A225,용기수불기초자료!$C$3:$C$4794,$R$3)</f>
        <v>0</v>
      </c>
      <c r="U225" s="654">
        <f t="shared" si="2325"/>
        <v>0</v>
      </c>
      <c r="V225" s="655">
        <v>0</v>
      </c>
      <c r="W225" s="657">
        <f>SUMIFS(용기수불기초자료!$D$3:$D$4794,용기수불기초자료!$B$3:$B$4794,A225,용기수불기초자료!$C$3:$C$4794,$V$3)</f>
        <v>0</v>
      </c>
      <c r="X225" s="657">
        <f>SUMIFS(용기수불기초자료!$G$3:$G$4794,용기수불기초자료!$B$3:$B$4794,A225,용기수불기초자료!$C$3:$C$4794,$V$3)</f>
        <v>0</v>
      </c>
      <c r="Y225" s="653">
        <f t="shared" si="2326"/>
        <v>0</v>
      </c>
      <c r="Z225" s="658">
        <v>0</v>
      </c>
      <c r="AA225" s="657">
        <f>SUMIFS(용기수불기초자료!$D$3:$D$4794,용기수불기초자료!$B$3:$B$4794,A225,용기수불기초자료!$C$3:$C$4794,$Z$3)</f>
        <v>0</v>
      </c>
      <c r="AB225" s="657">
        <f>SUMIFS(용기수불기초자료!$G$3:$G$4794,용기수불기초자료!$B$3:$B$4794,A225,용기수불기초자료!$C$3:$C$4794,$Z$3)</f>
        <v>0</v>
      </c>
      <c r="AC225" s="654">
        <f t="shared" si="2327"/>
        <v>0</v>
      </c>
      <c r="AD225" s="658">
        <v>0</v>
      </c>
      <c r="AE225" s="657">
        <f>SUMIFS(용기수불기초자료!$D$3:$D$4794,용기수불기초자료!$B$3:$B$4794,A225,용기수불기초자료!$C$3:$C$4794,$AD$3)</f>
        <v>0</v>
      </c>
      <c r="AF225" s="657">
        <f>SUMIFS(용기수불기초자료!$G$3:$G$4794,용기수불기초자료!$B$3:$B$4794,A225,용기수불기초자료!$C$3:$C$4794,$AD$3)</f>
        <v>0</v>
      </c>
      <c r="AG225" s="654">
        <f t="shared" si="2328"/>
        <v>0</v>
      </c>
      <c r="AH225" s="655">
        <v>0</v>
      </c>
      <c r="AI225" s="657">
        <f>SUMIFS(용기수불기초자료!$D$3:$D$4794,용기수불기초자료!$B$3:$B$4794,A225,용기수불기초자료!$C$3:$C$4794,$AH$3)</f>
        <v>0</v>
      </c>
      <c r="AJ225" s="657">
        <f>SUMIFS(용기수불기초자료!$G$3:$G$4794,용기수불기초자료!$B$3:$B$4794,A225,용기수불기초자료!$C$3:$C$4794,$AH$3)</f>
        <v>0</v>
      </c>
      <c r="AK225" s="653">
        <f t="shared" si="2329"/>
        <v>0</v>
      </c>
      <c r="AL225" s="658">
        <v>0</v>
      </c>
      <c r="AM225" s="657">
        <f>SUMIFS(용기수불기초자료!$D$3:$D$4794,용기수불기초자료!$B$3:$B$4794,A225,용기수불기초자료!$C$3:$C$4794,$AL$3)</f>
        <v>0</v>
      </c>
      <c r="AN225" s="657">
        <f>SUMIFS(용기수불기초자료!$G$3:$G$4794,용기수불기초자료!$B$3:$B$4794,A225,용기수불기초자료!$C$3:$C$4794,$AL$3)</f>
        <v>0</v>
      </c>
      <c r="AO225" s="654">
        <f t="shared" si="2330"/>
        <v>0</v>
      </c>
      <c r="AP225" s="658">
        <v>0</v>
      </c>
      <c r="AQ225" s="657">
        <f>SUMIFS(용기수불기초자료!$D$3:$D$4794,용기수불기초자료!$B$3:$B$4794,A225,용기수불기초자료!$C$3:$C$4794,$AP$3)</f>
        <v>0</v>
      </c>
      <c r="AR225" s="657">
        <f>SUMIFS(용기수불기초자료!$G$3:$G$4794,용기수불기초자료!$B$3:$B$4794,A225,용기수불기초자료!$C$3:$C$4794,$AP$3)</f>
        <v>0</v>
      </c>
      <c r="AS225" s="654">
        <f t="shared" si="2331"/>
        <v>0</v>
      </c>
      <c r="AT225" s="658">
        <v>0</v>
      </c>
      <c r="AU225" s="657">
        <f>SUMIFS(용기수불기초자료!$D$3:$D$4794,용기수불기초자료!$B$3:$B$4794,A225,용기수불기초자료!$C$3:$C$4794,$AT$3)</f>
        <v>0</v>
      </c>
      <c r="AV225" s="657">
        <f>SUMIFS(용기수불기초자료!$G$3:$G$4794,용기수불기초자료!$B$3:$B$4794,A225,용기수불기초자료!$C$3:$C$4794,$AT$3)</f>
        <v>0</v>
      </c>
      <c r="AW225" s="654">
        <f t="shared" si="2332"/>
        <v>0</v>
      </c>
      <c r="AX225" s="655">
        <v>0</v>
      </c>
      <c r="AY225" s="656">
        <f>SUMIFS(용기수불기초자료!$D$3:$D$4794,용기수불기초자료!$B$3:$B$4794,A225,용기수불기초자료!$C$3:$C$4794,$AX$3)</f>
        <v>0</v>
      </c>
      <c r="AZ225" s="657">
        <f>SUMIFS(용기수불기초자료!$G$3:$G$4794,용기수불기초자료!$B$3:$B$4794,A225,용기수불기초자료!$C$3:$C$4794,$AX$3)</f>
        <v>0</v>
      </c>
      <c r="BA225" s="653">
        <f t="shared" si="2333"/>
        <v>0</v>
      </c>
      <c r="BB225" s="658">
        <v>0</v>
      </c>
      <c r="BC225" s="656">
        <f>SUMIFS(용기수불기초자료!$D$3:$D$4794,용기수불기초자료!$B$3:$B$4794,A225,용기수불기초자료!$C$3:$C$4794,$BB$3)</f>
        <v>0</v>
      </c>
      <c r="BD225" s="657">
        <f>SUMIFS(용기수불기초자료!$G$3:$G$4794,용기수불기초자료!$B$3:$B$4794,A225,용기수불기초자료!$C$3:$C$4794,$BB$3)</f>
        <v>0</v>
      </c>
      <c r="BE225" s="654">
        <f t="shared" si="2334"/>
        <v>0</v>
      </c>
      <c r="BF225" s="655">
        <v>0</v>
      </c>
      <c r="BG225" s="656">
        <f>SUMIFS(용기수불기초자료!$D$3:$D$4794,용기수불기초자료!$B$3:$B$4794,A225,용기수불기초자료!$C$3:$C$4794,$BF$3)</f>
        <v>0</v>
      </c>
      <c r="BH225" s="657">
        <f>SUMIFS(용기수불기초자료!$G$3:$G$4794,용기수불기초자료!$B$3:$B$4794,A225,용기수불기초자료!$C$3:$C$4794,$BF$3)</f>
        <v>0</v>
      </c>
      <c r="BI225" s="653">
        <f t="shared" si="2335"/>
        <v>0</v>
      </c>
      <c r="BJ225" s="658">
        <v>0</v>
      </c>
      <c r="BK225" s="656">
        <f>SUMIFS(용기수불기초자료!$D$3:$D$4794,용기수불기초자료!$B$3:$B$4794,A225,용기수불기초자료!$C$3:$C$4794,$BJ$3)</f>
        <v>0</v>
      </c>
      <c r="BL225" s="657">
        <f>SUMIFS(용기수불기초자료!$G$3:$G$4794,용기수불기초자료!$B$3:$B$4794,A225,용기수불기초자료!$C$3:$C$4794,$BJ$3)</f>
        <v>0</v>
      </c>
      <c r="BM225" s="654">
        <f t="shared" si="2336"/>
        <v>0</v>
      </c>
      <c r="BN225" s="658">
        <v>1</v>
      </c>
      <c r="BO225" s="656">
        <f>SUMIFS(용기수불기초자료!$D$3:$D$4794,용기수불기초자료!$B$3:$B$4794,A225,용기수불기초자료!$C$3:$C$4794,$BN$3)</f>
        <v>0</v>
      </c>
      <c r="BP225" s="657">
        <f>SUMIFS(용기수불기초자료!$G$3:$G$4794,용기수불기초자료!$B$3:$B$4794,A225,용기수불기초자료!$C$3:$C$4794,$BN$3)</f>
        <v>0</v>
      </c>
      <c r="BQ225" s="654">
        <f t="shared" si="2337"/>
        <v>1</v>
      </c>
      <c r="BR225" s="658">
        <v>0</v>
      </c>
      <c r="BS225" s="656">
        <f>SUMIFS(용기수불기초자료!$D$3:$D$4794,용기수불기초자료!$B$3:$B$4794,A225,용기수불기초자료!$C$3:$C$4794,$BR$3)</f>
        <v>0</v>
      </c>
      <c r="BT225" s="657">
        <f>SUMIFS(용기수불기초자료!$G$3:$G$4794,용기수불기초자료!$B$3:$B$4794,A225,용기수불기초자료!$C$3:$C$4794,$BR$3)</f>
        <v>0</v>
      </c>
      <c r="BU225" s="654">
        <f t="shared" si="2338"/>
        <v>0</v>
      </c>
      <c r="BV225" s="655">
        <v>0</v>
      </c>
      <c r="BW225" s="656">
        <f>SUMIFS(용기수불기초자료!$D$3:$D$4794,용기수불기초자료!$B$3:$B$4794,A225,용기수불기초자료!$C$3:$C$4794,$BV$3)</f>
        <v>0</v>
      </c>
      <c r="BX225" s="657">
        <f>SUMIFS(용기수불기초자료!$G$3:$G$4794,용기수불기초자료!$B$3:$B$4794,A225,용기수불기초자료!$C$3:$C$4794,$BV$3)</f>
        <v>0</v>
      </c>
      <c r="BY225" s="653">
        <f t="shared" si="2339"/>
        <v>0</v>
      </c>
      <c r="BZ225" s="658">
        <v>2</v>
      </c>
      <c r="CA225" s="656">
        <f>SUMIFS(용기수불기초자료!$D$3:$D$4794,용기수불기초자료!$B$3:$B$4794,A225,용기수불기초자료!$C$3:$C$4794,$BZ$3)</f>
        <v>0</v>
      </c>
      <c r="CB225" s="657">
        <f>SUMIFS(용기수불기초자료!$G$3:$G$4794,용기수불기초자료!$B$3:$B$4794,A225,용기수불기초자료!$C$3:$C$4794,$BZ$3)</f>
        <v>2</v>
      </c>
      <c r="CC225" s="654">
        <f t="shared" si="2340"/>
        <v>0</v>
      </c>
      <c r="CD225" s="658">
        <v>0</v>
      </c>
      <c r="CE225" s="656">
        <f>SUMIFS(용기수불기초자료!$D$3:$D$4794,용기수불기초자료!$B$3:$B$4794,A225,용기수불기초자료!$C$3:$C$4794,$CD$3)</f>
        <v>0</v>
      </c>
      <c r="CF225" s="657">
        <f>SUMIFS(용기수불기초자료!$G$3:$G$4794,용기수불기초자료!$B$3:$B$4794,A225,용기수불기초자료!$C$3:$C$4794,$CD$3)</f>
        <v>0</v>
      </c>
      <c r="CG225" s="654">
        <f t="shared" si="2341"/>
        <v>0</v>
      </c>
      <c r="CH225" s="658">
        <v>0</v>
      </c>
      <c r="CI225" s="656">
        <f>SUMIFS(용기수불기초자료!$D$3:$D$4794,용기수불기초자료!$B$3:$B$4794,A225,용기수불기초자료!$C$3:$C$4794,$CH$3)</f>
        <v>0</v>
      </c>
      <c r="CJ225" s="657">
        <f>SUMIFS(용기수불기초자료!$G$3:$G$4794,용기수불기초자료!$B$3:$B$4794,A225,용기수불기초자료!$C$3:$C$4794,$CH$3)</f>
        <v>0</v>
      </c>
      <c r="CK225" s="654">
        <f t="shared" si="2342"/>
        <v>0</v>
      </c>
      <c r="CL225" s="655">
        <v>0</v>
      </c>
      <c r="CM225" s="656">
        <f>SUMIFS(용기수불기초자료!$D$3:$D$4794,용기수불기초자료!$B$3:$B$4794,A225,용기수불기초자료!$C$3:$C$4794,$CL$3)</f>
        <v>0</v>
      </c>
      <c r="CN225" s="657">
        <f>SUMIFS(용기수불기초자료!$G$3:$G$4794,용기수불기초자료!$B$3:$B$4794,A225,용기수불기초자료!$C$3:$C$4794,$CL$3)</f>
        <v>0</v>
      </c>
      <c r="CO225" s="653">
        <f t="shared" si="2343"/>
        <v>0</v>
      </c>
      <c r="CP225" s="658">
        <v>1</v>
      </c>
      <c r="CQ225" s="656">
        <f>SUMIFS(용기수불기초자료!$D$3:$D$4794,용기수불기초자료!$B$3:$B$4794,A225,용기수불기초자료!$C$3:$C$4794,$CP$3)</f>
        <v>0</v>
      </c>
      <c r="CR225" s="657">
        <f>SUMIFS(용기수불기초자료!$G$3:$G$4794,용기수불기초자료!$B$3:$B$4794,A225,용기수불기초자료!$C$3:$C$4794,$CP$3)</f>
        <v>0</v>
      </c>
      <c r="CS225" s="654">
        <f t="shared" si="2344"/>
        <v>1</v>
      </c>
      <c r="CT225" s="655">
        <v>0</v>
      </c>
      <c r="CU225" s="656">
        <f>SUMIFS(용기수불기초자료!$D$3:$D$4794,용기수불기초자료!$B$3:$B$4794,A225,용기수불기초자료!$C$3:$C$4794,$CT$3)</f>
        <v>0</v>
      </c>
      <c r="CV225" s="657">
        <f>SUMIFS(용기수불기초자료!$G$3:$G$4794,용기수불기초자료!$B$3:$B$4794,A225,용기수불기초자료!$C$3:$C$4794,$CT$3)</f>
        <v>0</v>
      </c>
      <c r="CW225" s="653">
        <f t="shared" si="2345"/>
        <v>0</v>
      </c>
      <c r="CX225" s="658">
        <v>0</v>
      </c>
      <c r="CY225" s="656">
        <f>SUMIFS(용기수불기초자료!$D$3:$D$4794,용기수불기초자료!$B$3:$B$4794,A225,용기수불기초자료!$C$3:$C$4794,$CX$3)</f>
        <v>0</v>
      </c>
      <c r="CZ225" s="657">
        <f>SUMIFS(용기수불기초자료!$G$3:$G$4794,용기수불기초자료!$B$3:$B$4794,A225,용기수불기초자료!$C$3:$C$4794,$CX$3)</f>
        <v>0</v>
      </c>
      <c r="DA225" s="654">
        <f t="shared" si="2346"/>
        <v>0</v>
      </c>
      <c r="DB225" s="655">
        <v>0</v>
      </c>
      <c r="DC225" s="656">
        <f>SUMIFS(용기수불기초자료!$D$3:$D$4794,용기수불기초자료!$B$3:$B$4794,A225,용기수불기초자료!$C$3:$C$4794,$DB$3)</f>
        <v>0</v>
      </c>
      <c r="DD225" s="657">
        <f>SUMIFS(용기수불기초자료!$G$3:$G$4794,용기수불기초자료!$B$3:$B$4794,A225,용기수불기초자료!$C$3:$C$4794,$DB$3)</f>
        <v>0</v>
      </c>
      <c r="DE225" s="653">
        <f t="shared" si="2347"/>
        <v>0</v>
      </c>
      <c r="DF225" s="658">
        <v>0</v>
      </c>
      <c r="DG225" s="656">
        <f>SUMIFS(용기수불기초자료!$D$3:$D$4794,용기수불기초자료!$B$3:$B$4794,A225,용기수불기초자료!$C$3:$C$4794,$DF$3)</f>
        <v>0</v>
      </c>
      <c r="DH225" s="657">
        <f>SUMIFS(용기수불기초자료!$G$3:$G$4794,용기수불기초자료!$B$3:$B$4794,A225,용기수불기초자료!$C$3:$C$4794,$DF$3)</f>
        <v>0</v>
      </c>
      <c r="DI225" s="654">
        <f t="shared" si="2348"/>
        <v>0</v>
      </c>
      <c r="DJ225" s="658">
        <v>0</v>
      </c>
      <c r="DK225" s="656">
        <f>SUMIFS(용기수불기초자료!$D$3:$D$4794,용기수불기초자료!$B$3:$B$4794,A225,용기수불기초자료!$C$3:$C$4794,$DJ$3)</f>
        <v>0</v>
      </c>
      <c r="DL225" s="657">
        <f>SUMIFS(용기수불기초자료!$G$3:$G$4794,용기수불기초자료!$B$3:$B$4794,A225,용기수불기초자료!$C$3:$C$4794,$DJ$3)</f>
        <v>0</v>
      </c>
      <c r="DM225" s="654">
        <f t="shared" si="2349"/>
        <v>0</v>
      </c>
      <c r="DN225" s="658">
        <v>0</v>
      </c>
      <c r="DO225" s="656">
        <f>SUMIFS(용기수불기초자료!$D$3:$D$4794,용기수불기초자료!$B$3:$B$4794,A225,용기수불기초자료!$C$3:$C$4794,$DN$3)</f>
        <v>0</v>
      </c>
      <c r="DP225" s="657">
        <f>SUMIFS(용기수불기초자료!$G$3:$G$4794,용기수불기초자료!$B$3:$B$4794,A225,용기수불기초자료!$C$3:$C$4794,$DN$3)</f>
        <v>0</v>
      </c>
      <c r="DQ225" s="659">
        <f t="shared" si="2350"/>
        <v>0</v>
      </c>
      <c r="DR225" s="655">
        <v>0</v>
      </c>
      <c r="DS225" s="656">
        <f>SUMIFS(용기수불기초자료!$D$3:$D$4794,용기수불기초자료!$B$3:$B$4794,A225,용기수불기초자료!$C$3:$C$4794,$DR$3)</f>
        <v>0</v>
      </c>
      <c r="DT225" s="657">
        <f>SUMIFS(용기수불기초자료!$G$3:$G$4794,용기수불기초자료!$B$3:$B$4794,A225,용기수불기초자료!$C$3:$C$4794,$DR$3)</f>
        <v>0</v>
      </c>
      <c r="DU225" s="653">
        <f t="shared" si="2351"/>
        <v>0</v>
      </c>
      <c r="DV225" s="658">
        <v>1</v>
      </c>
      <c r="DW225" s="656">
        <f>SUMIFS(용기수불기초자료!$D$3:$D$4794,용기수불기초자료!$B$3:$B$4794,A225,용기수불기초자료!$C$3:$C$4794,$DV$3)</f>
        <v>0</v>
      </c>
      <c r="DX225" s="657">
        <f>SUMIFS(용기수불기초자료!$G$3:$G$4794,용기수불기초자료!$B$3:$B$4794,A225,용기수불기초자료!$C$3:$C$4794,$DV$3)</f>
        <v>1</v>
      </c>
      <c r="DY225" s="654">
        <f t="shared" si="2352"/>
        <v>0</v>
      </c>
      <c r="DZ225" s="655">
        <v>0</v>
      </c>
      <c r="EA225" s="656">
        <f>SUMIFS(용기수불기초자료!$D$3:$D$4794,용기수불기초자료!$B$3:$B$4794,A225,용기수불기초자료!$C$3:$C$4794,$DZ$3)</f>
        <v>0</v>
      </c>
      <c r="EB225" s="657">
        <f>SUMIFS(용기수불기초자료!$G$3:$G$4794,용기수불기초자료!$B$3:$B$4794,A225,용기수불기초자료!$C$3:$C$4794,$DZ$3)</f>
        <v>0</v>
      </c>
      <c r="EC225" s="653">
        <f t="shared" si="2353"/>
        <v>0</v>
      </c>
      <c r="ED225" s="658">
        <v>0</v>
      </c>
      <c r="EE225" s="656">
        <f>SUMIFS(용기수불기초자료!$D$3:$D$4794,용기수불기초자료!$B$3:$B$4794,A225,용기수불기초자료!$C$3:$C$4794,$ED$3)</f>
        <v>0</v>
      </c>
      <c r="EF225" s="657">
        <f>SUMIFS(용기수불기초자료!$G$3:$G$4794,용기수불기초자료!$B$3:$B$4794,A225,용기수불기초자료!$C$3:$C$4794,$ED$3)</f>
        <v>0</v>
      </c>
      <c r="EG225" s="654">
        <f t="shared" si="2354"/>
        <v>0</v>
      </c>
      <c r="EH225" s="658">
        <v>0</v>
      </c>
      <c r="EI225" s="656">
        <f>SUMIFS(용기수불기초자료!$D$3:$D$4794,용기수불기초자료!$B$3:$B$4794,A225,용기수불기초자료!$C$3:$C$4794,$EH$3)</f>
        <v>0</v>
      </c>
      <c r="EJ225" s="657">
        <f>SUMIFS(용기수불기초자료!$G$3:$G$4794,용기수불기초자료!$B$3:$B$4794,A225,용기수불기초자료!$C$3:$C$4794,$EH$3)</f>
        <v>0</v>
      </c>
      <c r="EK225" s="654">
        <f t="shared" si="2355"/>
        <v>0</v>
      </c>
      <c r="EL225" s="655">
        <v>0</v>
      </c>
      <c r="EM225" s="656">
        <f>SUMIFS(용기수불기초자료!$D$3:$D$4794,용기수불기초자료!$B$3:$B$4794,A225,용기수불기초자료!$C$3:$C$4794,$EL$3)</f>
        <v>0</v>
      </c>
      <c r="EN225" s="657">
        <f>SUMIFS(용기수불기초자료!$G$3:$G$4794,용기수불기초자료!$B$3:$B$4794,A225,용기수불기초자료!$C$3:$C$4794,$EL$3)</f>
        <v>0</v>
      </c>
      <c r="EO225" s="653">
        <f t="shared" si="2356"/>
        <v>0</v>
      </c>
      <c r="EP225" s="658">
        <v>0</v>
      </c>
      <c r="EQ225" s="656">
        <f>SUMIFS(용기수불기초자료!$D$3:$D$4794,용기수불기초자료!$B$3:$B$4794,A225,용기수불기초자료!$C$3:$C$4794,$EP$3)</f>
        <v>0</v>
      </c>
      <c r="ER225" s="657">
        <f>SUMIFS(용기수불기초자료!$G$3:$G$4794,용기수불기초자료!$B$3:$B$4794,A225,용기수불기초자료!$C$3:$C$4794,$EP$3)</f>
        <v>0</v>
      </c>
      <c r="ES225" s="654">
        <f t="shared" si="2357"/>
        <v>0</v>
      </c>
      <c r="ET225" s="658">
        <v>0</v>
      </c>
      <c r="EU225" s="656">
        <f>SUMIFS(용기수불기초자료!$D$3:$D$4794,용기수불기초자료!$B$3:$B$4794,A225,용기수불기초자료!$C$3:$C$4794,$ET$3)</f>
        <v>0</v>
      </c>
      <c r="EV225" s="657">
        <f>SUMIFS(용기수불기초자료!$G$3:$G$4794,용기수불기초자료!$B$3:$B$4794,A225,용기수불기초자료!$C$3:$C$4794,$ET$3)</f>
        <v>0</v>
      </c>
      <c r="EW225" s="654">
        <f t="shared" si="2358"/>
        <v>0</v>
      </c>
      <c r="EX225" s="658">
        <v>0</v>
      </c>
      <c r="EY225" s="656">
        <f>SUMIFS(용기수불기초자료!$D$3:$D$4794,용기수불기초자료!$B$3:$B$4794,A225,용기수불기초자료!$C$3:$C$4794,$EX$3)</f>
        <v>0</v>
      </c>
      <c r="EZ225" s="657">
        <f>SUMIFS(용기수불기초자료!$G$3:$G$4794,용기수불기초자료!$B$3:$B$4794,A225,용기수불기초자료!$C$3:$C$4794,$EX$3)</f>
        <v>0</v>
      </c>
      <c r="FA225" s="659">
        <f t="shared" si="2359"/>
        <v>0</v>
      </c>
      <c r="FB225" s="658">
        <v>0</v>
      </c>
      <c r="FC225" s="660">
        <f>SUMIFS(용기수불기초자료!$D$3:$D$4794,용기수불기초자료!$B$3:$B$4794,A225,용기수불기초자료!$C$3:$C$4794,$FB$3)</f>
        <v>0</v>
      </c>
      <c r="FD225" s="660">
        <f>SUMIFS(용기수불기초자료!$G$3:$G$4794,용기수불기초자료!$B$3:$B$4794,A225,용기수불기초자료!$C$3:$C$4794,$FB$3)</f>
        <v>0</v>
      </c>
      <c r="FE225" s="659">
        <f t="shared" si="2360"/>
        <v>0</v>
      </c>
      <c r="FF225" s="658">
        <v>0</v>
      </c>
      <c r="FG225" s="660">
        <f>SUMIFS(용기수불기초자료!$D$3:$D$4794,용기수불기초자료!$B$3:$B$4794,A225,용기수불기초자료!$C$3:$C$4794,$FF$3)</f>
        <v>0</v>
      </c>
      <c r="FH225" s="660">
        <f>SUMIFS(용기수불기초자료!$G$3:$G$4794,용기수불기초자료!$B$3:$B$4794,A225,용기수불기초자료!$C$3:$C$4794,$FF$3)</f>
        <v>0</v>
      </c>
      <c r="FI225" s="659">
        <f t="shared" si="2361"/>
        <v>0</v>
      </c>
      <c r="FJ225" s="658">
        <v>0</v>
      </c>
      <c r="FK225" s="660">
        <f>SUMIFS(용기수불기초자료!$D$3:$D$4794,용기수불기초자료!$B$3:$B$4794,$A225,용기수불기초자료!$C$3:$C$4794,$FJ$3)</f>
        <v>0</v>
      </c>
      <c r="FL225" s="660">
        <f>SUMIFS(용기수불기초자료!$G$3:$G$4794,용기수불기초자료!$B$3:$B$4794,$A225,용기수불기초자료!$C$3:$C$4794,$FJ$3)</f>
        <v>0</v>
      </c>
      <c r="FM225" s="659">
        <f t="shared" si="2362"/>
        <v>0</v>
      </c>
      <c r="FN225" s="658">
        <v>0</v>
      </c>
      <c r="FO225" s="660">
        <f>SUMIFS(용기수불기초자료!$D$3:$D$4794,용기수불기초자료!$B$3:$B$4794,$A225,용기수불기초자료!$C$3:$C$4794,$FN$3)</f>
        <v>0</v>
      </c>
      <c r="FP225" s="660">
        <f>SUMIFS(용기수불기초자료!$G$3:$G$4794,용기수불기초자료!$B$3:$B$4794,$A225,용기수불기초자료!$C$3:$C$4794,$FN$3)</f>
        <v>0</v>
      </c>
      <c r="FQ225" s="659">
        <f t="shared" si="2363"/>
        <v>0</v>
      </c>
      <c r="FR225" s="661">
        <v>2</v>
      </c>
      <c r="FS225" s="662">
        <f>SUMIF(기화기수불!$B$4:$B$628,A225,기화기수불!$D$4:$D$628)</f>
        <v>0</v>
      </c>
      <c r="FT225" s="662">
        <f>SUMIF(기화기수불!$B$4:$B$628,A225,기화기수불!$C$4:$C$628)</f>
        <v>2</v>
      </c>
      <c r="FU225" s="669">
        <f t="shared" si="2364"/>
        <v>0</v>
      </c>
      <c r="FW225" s="679"/>
    </row>
    <row r="226" spans="1:179" x14ac:dyDescent="0.3">
      <c r="A226" s="945" t="s">
        <v>1428</v>
      </c>
      <c r="B226" s="546">
        <f t="shared" si="2320"/>
        <v>10</v>
      </c>
      <c r="C226" s="547">
        <f t="shared" si="2321"/>
        <v>0</v>
      </c>
      <c r="D226" s="547">
        <f t="shared" si="2275"/>
        <v>4</v>
      </c>
      <c r="E226" s="548">
        <f t="shared" si="2322"/>
        <v>6</v>
      </c>
      <c r="F226" s="549">
        <v>0</v>
      </c>
      <c r="G226" s="550">
        <f>SUMIFS(용기수불기초자료!$D$3:$D$4794,용기수불기초자료!$B$3:$B$4794,A226,용기수불기초자료!$C$3:$C$4794,$F$3)</f>
        <v>0</v>
      </c>
      <c r="H226" s="551">
        <f>SUMIFS(용기수불기초자료!$G$3:$G$4794,용기수불기초자료!$B$3:$B$4794,A226,용기수불기초자료!$C$3:$C$4794,$F$3)</f>
        <v>0</v>
      </c>
      <c r="I226" s="547">
        <f t="shared" si="2323"/>
        <v>0</v>
      </c>
      <c r="J226" s="552">
        <v>0</v>
      </c>
      <c r="K226" s="550">
        <f>SUMIFS(용기수불기초자료!$D$3:$D$4794,용기수불기초자료!$B$3:$B$4794,A226,용기수불기초자료!$C$3:$C$4794,$J$3)</f>
        <v>0</v>
      </c>
      <c r="L226" s="551">
        <f>SUMIFS(용기수불기초자료!$G$3:$G$4794,용기수불기초자료!$B$3:$B$4794,A226,용기수불기초자료!$C$3:$C$4794,$J$3)</f>
        <v>0</v>
      </c>
      <c r="M226" s="548">
        <f t="shared" si="2324"/>
        <v>0</v>
      </c>
      <c r="N226" s="549">
        <v>0</v>
      </c>
      <c r="O226" s="550">
        <f>SUMIFS(용기수불기초자료!$D$3:$D$4794,용기수불기초자료!$B$3:$B$4794,A226,용기수불기초자료!$C$3:$C$4794,$N$3)</f>
        <v>0</v>
      </c>
      <c r="P226" s="551">
        <f>SUMIFS(용기수불기초자료!$G$3:$G$4794,용기수불기초자료!$B$3:$B$4794,A226,용기수불기초자료!$C$3:$C$4794,$N$3)</f>
        <v>0</v>
      </c>
      <c r="Q226" s="547">
        <f t="shared" si="2365"/>
        <v>0</v>
      </c>
      <c r="R226" s="552">
        <v>0</v>
      </c>
      <c r="S226" s="551">
        <f>SUMIFS(용기수불기초자료!$D$3:$D$4794,용기수불기초자료!$B$3:$B$4794,A226,용기수불기초자료!$C$3:$C$4794,$R$3)</f>
        <v>0</v>
      </c>
      <c r="T226" s="551">
        <f>SUMIFS(용기수불기초자료!$G$3:$G$4794,용기수불기초자료!$B$3:$B$4794,A226,용기수불기초자료!$C$3:$C$4794,$R$3)</f>
        <v>0</v>
      </c>
      <c r="U226" s="548">
        <f t="shared" si="2325"/>
        <v>0</v>
      </c>
      <c r="V226" s="549">
        <v>0</v>
      </c>
      <c r="W226" s="551">
        <f>SUMIFS(용기수불기초자료!$D$3:$D$4794,용기수불기초자료!$B$3:$B$4794,A226,용기수불기초자료!$C$3:$C$4794,$V$3)</f>
        <v>0</v>
      </c>
      <c r="X226" s="551">
        <f>SUMIFS(용기수불기초자료!$G$3:$G$4794,용기수불기초자료!$B$3:$B$4794,A226,용기수불기초자료!$C$3:$C$4794,$V$3)</f>
        <v>0</v>
      </c>
      <c r="Y226" s="547">
        <f t="shared" si="2326"/>
        <v>0</v>
      </c>
      <c r="Z226" s="552">
        <v>0</v>
      </c>
      <c r="AA226" s="551">
        <f>SUMIFS(용기수불기초자료!$D$3:$D$4794,용기수불기초자료!$B$3:$B$4794,A226,용기수불기초자료!$C$3:$C$4794,$Z$3)</f>
        <v>0</v>
      </c>
      <c r="AB226" s="551">
        <f>SUMIFS(용기수불기초자료!$G$3:$G$4794,용기수불기초자료!$B$3:$B$4794,A226,용기수불기초자료!$C$3:$C$4794,$Z$3)</f>
        <v>0</v>
      </c>
      <c r="AC226" s="548">
        <f t="shared" si="2327"/>
        <v>0</v>
      </c>
      <c r="AD226" s="552">
        <v>0</v>
      </c>
      <c r="AE226" s="551">
        <f>SUMIFS(용기수불기초자료!$D$3:$D$4794,용기수불기초자료!$B$3:$B$4794,A226,용기수불기초자료!$C$3:$C$4794,$AD$3)</f>
        <v>0</v>
      </c>
      <c r="AF226" s="551">
        <f>SUMIFS(용기수불기초자료!$G$3:$G$4794,용기수불기초자료!$B$3:$B$4794,A226,용기수불기초자료!$C$3:$C$4794,$AD$3)</f>
        <v>0</v>
      </c>
      <c r="AG226" s="548">
        <f t="shared" si="2328"/>
        <v>0</v>
      </c>
      <c r="AH226" s="549">
        <v>10</v>
      </c>
      <c r="AI226" s="551">
        <f>SUMIFS(용기수불기초자료!$D$3:$D$4794,용기수불기초자료!$B$3:$B$4794,A226,용기수불기초자료!$C$3:$C$4794,$AH$3)</f>
        <v>0</v>
      </c>
      <c r="AJ226" s="551">
        <f>SUMIFS(용기수불기초자료!$G$3:$G$4794,용기수불기초자료!$B$3:$B$4794,A226,용기수불기초자료!$C$3:$C$4794,$AH$3)</f>
        <v>4</v>
      </c>
      <c r="AK226" s="547">
        <f t="shared" si="2329"/>
        <v>6</v>
      </c>
      <c r="AL226" s="552">
        <v>0</v>
      </c>
      <c r="AM226" s="551">
        <f>SUMIFS(용기수불기초자료!$D$3:$D$4794,용기수불기초자료!$B$3:$B$4794,A226,용기수불기초자료!$C$3:$C$4794,$AL$3)</f>
        <v>0</v>
      </c>
      <c r="AN226" s="551">
        <f>SUMIFS(용기수불기초자료!$G$3:$G$4794,용기수불기초자료!$B$3:$B$4794,A226,용기수불기초자료!$C$3:$C$4794,$AL$3)</f>
        <v>0</v>
      </c>
      <c r="AO226" s="548">
        <f t="shared" si="2330"/>
        <v>0</v>
      </c>
      <c r="AP226" s="552">
        <v>0</v>
      </c>
      <c r="AQ226" s="551">
        <f>SUMIFS(용기수불기초자료!$D$3:$D$4794,용기수불기초자료!$B$3:$B$4794,A226,용기수불기초자료!$C$3:$C$4794,$AP$3)</f>
        <v>0</v>
      </c>
      <c r="AR226" s="551">
        <f>SUMIFS(용기수불기초자료!$G$3:$G$4794,용기수불기초자료!$B$3:$B$4794,A226,용기수불기초자료!$C$3:$C$4794,$AP$3)</f>
        <v>0</v>
      </c>
      <c r="AS226" s="548">
        <f t="shared" si="2331"/>
        <v>0</v>
      </c>
      <c r="AT226" s="552">
        <v>0</v>
      </c>
      <c r="AU226" s="551">
        <f>SUMIFS(용기수불기초자료!$D$3:$D$4794,용기수불기초자료!$B$3:$B$4794,A226,용기수불기초자료!$C$3:$C$4794,$AT$3)</f>
        <v>0</v>
      </c>
      <c r="AV226" s="551">
        <f>SUMIFS(용기수불기초자료!$G$3:$G$4794,용기수불기초자료!$B$3:$B$4794,A226,용기수불기초자료!$C$3:$C$4794,$AT$3)</f>
        <v>0</v>
      </c>
      <c r="AW226" s="548">
        <f t="shared" si="2332"/>
        <v>0</v>
      </c>
      <c r="AX226" s="549">
        <v>0</v>
      </c>
      <c r="AY226" s="550">
        <f>SUMIFS(용기수불기초자료!$D$3:$D$4794,용기수불기초자료!$B$3:$B$4794,A226,용기수불기초자료!$C$3:$C$4794,$AX$3)</f>
        <v>0</v>
      </c>
      <c r="AZ226" s="551">
        <f>SUMIFS(용기수불기초자료!$G$3:$G$4794,용기수불기초자료!$B$3:$B$4794,A226,용기수불기초자료!$C$3:$C$4794,$AX$3)</f>
        <v>0</v>
      </c>
      <c r="BA226" s="547">
        <f t="shared" si="2333"/>
        <v>0</v>
      </c>
      <c r="BB226" s="552">
        <v>0</v>
      </c>
      <c r="BC226" s="550">
        <f>SUMIFS(용기수불기초자료!$D$3:$D$4794,용기수불기초자료!$B$3:$B$4794,A226,용기수불기초자료!$C$3:$C$4794,$BB$3)</f>
        <v>0</v>
      </c>
      <c r="BD226" s="551">
        <f>SUMIFS(용기수불기초자료!$G$3:$G$4794,용기수불기초자료!$B$3:$B$4794,A226,용기수불기초자료!$C$3:$C$4794,$BB$3)</f>
        <v>0</v>
      </c>
      <c r="BE226" s="548">
        <f t="shared" si="2334"/>
        <v>0</v>
      </c>
      <c r="BF226" s="549">
        <v>0</v>
      </c>
      <c r="BG226" s="550">
        <f>SUMIFS(용기수불기초자료!$D$3:$D$4794,용기수불기초자료!$B$3:$B$4794,A226,용기수불기초자료!$C$3:$C$4794,$BF$3)</f>
        <v>0</v>
      </c>
      <c r="BH226" s="551">
        <f>SUMIFS(용기수불기초자료!$G$3:$G$4794,용기수불기초자료!$B$3:$B$4794,A226,용기수불기초자료!$C$3:$C$4794,$BF$3)</f>
        <v>0</v>
      </c>
      <c r="BI226" s="547">
        <f t="shared" si="2335"/>
        <v>0</v>
      </c>
      <c r="BJ226" s="552">
        <v>0</v>
      </c>
      <c r="BK226" s="550">
        <f>SUMIFS(용기수불기초자료!$D$3:$D$4794,용기수불기초자료!$B$3:$B$4794,A226,용기수불기초자료!$C$3:$C$4794,$BJ$3)</f>
        <v>0</v>
      </c>
      <c r="BL226" s="551">
        <f>SUMIFS(용기수불기초자료!$G$3:$G$4794,용기수불기초자료!$B$3:$B$4794,A226,용기수불기초자료!$C$3:$C$4794,$BJ$3)</f>
        <v>0</v>
      </c>
      <c r="BM226" s="548">
        <f t="shared" si="2336"/>
        <v>0</v>
      </c>
      <c r="BN226" s="552">
        <v>0</v>
      </c>
      <c r="BO226" s="550">
        <f>SUMIFS(용기수불기초자료!$D$3:$D$4794,용기수불기초자료!$B$3:$B$4794,A226,용기수불기초자료!$C$3:$C$4794,$BN$3)</f>
        <v>0</v>
      </c>
      <c r="BP226" s="551">
        <f>SUMIFS(용기수불기초자료!$G$3:$G$4794,용기수불기초자료!$B$3:$B$4794,A226,용기수불기초자료!$C$3:$C$4794,$BN$3)</f>
        <v>0</v>
      </c>
      <c r="BQ226" s="548">
        <f t="shared" si="2337"/>
        <v>0</v>
      </c>
      <c r="BR226" s="552">
        <v>0</v>
      </c>
      <c r="BS226" s="550">
        <f>SUMIFS(용기수불기초자료!$D$3:$D$4794,용기수불기초자료!$B$3:$B$4794,A226,용기수불기초자료!$C$3:$C$4794,$BR$3)</f>
        <v>0</v>
      </c>
      <c r="BT226" s="551">
        <f>SUMIFS(용기수불기초자료!$G$3:$G$4794,용기수불기초자료!$B$3:$B$4794,A226,용기수불기초자료!$C$3:$C$4794,$BR$3)</f>
        <v>0</v>
      </c>
      <c r="BU226" s="548">
        <f t="shared" si="2338"/>
        <v>0</v>
      </c>
      <c r="BV226" s="549">
        <v>0</v>
      </c>
      <c r="BW226" s="550">
        <f>SUMIFS(용기수불기초자료!$D$3:$D$4794,용기수불기초자료!$B$3:$B$4794,A226,용기수불기초자료!$C$3:$C$4794,$BV$3)</f>
        <v>0</v>
      </c>
      <c r="BX226" s="551">
        <f>SUMIFS(용기수불기초자료!$G$3:$G$4794,용기수불기초자료!$B$3:$B$4794,A226,용기수불기초자료!$C$3:$C$4794,$BV$3)</f>
        <v>0</v>
      </c>
      <c r="BY226" s="547">
        <f t="shared" si="2339"/>
        <v>0</v>
      </c>
      <c r="BZ226" s="552">
        <v>0</v>
      </c>
      <c r="CA226" s="550">
        <f>SUMIFS(용기수불기초자료!$D$3:$D$4794,용기수불기초자료!$B$3:$B$4794,A226,용기수불기초자료!$C$3:$C$4794,$BZ$3)</f>
        <v>0</v>
      </c>
      <c r="CB226" s="551">
        <f>SUMIFS(용기수불기초자료!$G$3:$G$4794,용기수불기초자료!$B$3:$B$4794,A226,용기수불기초자료!$C$3:$C$4794,$BZ$3)</f>
        <v>0</v>
      </c>
      <c r="CC226" s="548">
        <f t="shared" si="2340"/>
        <v>0</v>
      </c>
      <c r="CD226" s="552">
        <v>0</v>
      </c>
      <c r="CE226" s="550">
        <f>SUMIFS(용기수불기초자료!$D$3:$D$4794,용기수불기초자료!$B$3:$B$4794,A226,용기수불기초자료!$C$3:$C$4794,$CD$3)</f>
        <v>0</v>
      </c>
      <c r="CF226" s="551">
        <f>SUMIFS(용기수불기초자료!$G$3:$G$4794,용기수불기초자료!$B$3:$B$4794,A226,용기수불기초자료!$C$3:$C$4794,$CD$3)</f>
        <v>0</v>
      </c>
      <c r="CG226" s="548">
        <f t="shared" si="2341"/>
        <v>0</v>
      </c>
      <c r="CH226" s="552">
        <v>0</v>
      </c>
      <c r="CI226" s="550">
        <f>SUMIFS(용기수불기초자료!$D$3:$D$4794,용기수불기초자료!$B$3:$B$4794,A226,용기수불기초자료!$C$3:$C$4794,$CH$3)</f>
        <v>0</v>
      </c>
      <c r="CJ226" s="551">
        <f>SUMIFS(용기수불기초자료!$G$3:$G$4794,용기수불기초자료!$B$3:$B$4794,A226,용기수불기초자료!$C$3:$C$4794,$CH$3)</f>
        <v>0</v>
      </c>
      <c r="CK226" s="548">
        <f t="shared" si="2342"/>
        <v>0</v>
      </c>
      <c r="CL226" s="549">
        <v>0</v>
      </c>
      <c r="CM226" s="550">
        <f>SUMIFS(용기수불기초자료!$D$3:$D$4794,용기수불기초자료!$B$3:$B$4794,A226,용기수불기초자료!$C$3:$C$4794,$CL$3)</f>
        <v>0</v>
      </c>
      <c r="CN226" s="551">
        <f>SUMIFS(용기수불기초자료!$G$3:$G$4794,용기수불기초자료!$B$3:$B$4794,A226,용기수불기초자료!$C$3:$C$4794,$CL$3)</f>
        <v>0</v>
      </c>
      <c r="CO226" s="547">
        <f t="shared" si="2343"/>
        <v>0</v>
      </c>
      <c r="CP226" s="552">
        <v>0</v>
      </c>
      <c r="CQ226" s="550">
        <f>SUMIFS(용기수불기초자료!$D$3:$D$4794,용기수불기초자료!$B$3:$B$4794,A226,용기수불기초자료!$C$3:$C$4794,$CP$3)</f>
        <v>0</v>
      </c>
      <c r="CR226" s="551">
        <f>SUMIFS(용기수불기초자료!$G$3:$G$4794,용기수불기초자료!$B$3:$B$4794,A226,용기수불기초자료!$C$3:$C$4794,$CP$3)</f>
        <v>0</v>
      </c>
      <c r="CS226" s="548">
        <f t="shared" si="2344"/>
        <v>0</v>
      </c>
      <c r="CT226" s="549">
        <v>0</v>
      </c>
      <c r="CU226" s="550">
        <f>SUMIFS(용기수불기초자료!$D$3:$D$4794,용기수불기초자료!$B$3:$B$4794,A226,용기수불기초자료!$C$3:$C$4794,$CT$3)</f>
        <v>0</v>
      </c>
      <c r="CV226" s="551">
        <f>SUMIFS(용기수불기초자료!$G$3:$G$4794,용기수불기초자료!$B$3:$B$4794,A226,용기수불기초자료!$C$3:$C$4794,$CT$3)</f>
        <v>0</v>
      </c>
      <c r="CW226" s="547">
        <f t="shared" si="2345"/>
        <v>0</v>
      </c>
      <c r="CX226" s="552">
        <v>0</v>
      </c>
      <c r="CY226" s="550">
        <f>SUMIFS(용기수불기초자료!$D$3:$D$4794,용기수불기초자료!$B$3:$B$4794,A226,용기수불기초자료!$C$3:$C$4794,$CX$3)</f>
        <v>0</v>
      </c>
      <c r="CZ226" s="551">
        <f>SUMIFS(용기수불기초자료!$G$3:$G$4794,용기수불기초자료!$B$3:$B$4794,A226,용기수불기초자료!$C$3:$C$4794,$CX$3)</f>
        <v>0</v>
      </c>
      <c r="DA226" s="548">
        <f t="shared" si="2346"/>
        <v>0</v>
      </c>
      <c r="DB226" s="549">
        <v>0</v>
      </c>
      <c r="DC226" s="550">
        <f>SUMIFS(용기수불기초자료!$D$3:$D$4794,용기수불기초자료!$B$3:$B$4794,A226,용기수불기초자료!$C$3:$C$4794,$DB$3)</f>
        <v>0</v>
      </c>
      <c r="DD226" s="551">
        <f>SUMIFS(용기수불기초자료!$G$3:$G$4794,용기수불기초자료!$B$3:$B$4794,A226,용기수불기초자료!$C$3:$C$4794,$DB$3)</f>
        <v>0</v>
      </c>
      <c r="DE226" s="547">
        <f t="shared" si="2347"/>
        <v>0</v>
      </c>
      <c r="DF226" s="552">
        <v>0</v>
      </c>
      <c r="DG226" s="550">
        <f>SUMIFS(용기수불기초자료!$D$3:$D$4794,용기수불기초자료!$B$3:$B$4794,A226,용기수불기초자료!$C$3:$C$4794,$DF$3)</f>
        <v>0</v>
      </c>
      <c r="DH226" s="551">
        <f>SUMIFS(용기수불기초자료!$G$3:$G$4794,용기수불기초자료!$B$3:$B$4794,A226,용기수불기초자료!$C$3:$C$4794,$DF$3)</f>
        <v>0</v>
      </c>
      <c r="DI226" s="548">
        <f t="shared" si="2348"/>
        <v>0</v>
      </c>
      <c r="DJ226" s="552">
        <v>0</v>
      </c>
      <c r="DK226" s="550">
        <f>SUMIFS(용기수불기초자료!$D$3:$D$4794,용기수불기초자료!$B$3:$B$4794,A226,용기수불기초자료!$C$3:$C$4794,$DJ$3)</f>
        <v>0</v>
      </c>
      <c r="DL226" s="551">
        <f>SUMIFS(용기수불기초자료!$G$3:$G$4794,용기수불기초자료!$B$3:$B$4794,A226,용기수불기초자료!$C$3:$C$4794,$DJ$3)</f>
        <v>0</v>
      </c>
      <c r="DM226" s="548">
        <f t="shared" si="2349"/>
        <v>0</v>
      </c>
      <c r="DN226" s="552">
        <v>0</v>
      </c>
      <c r="DO226" s="550">
        <f>SUMIFS(용기수불기초자료!$D$3:$D$4794,용기수불기초자료!$B$3:$B$4794,A226,용기수불기초자료!$C$3:$C$4794,$DN$3)</f>
        <v>0</v>
      </c>
      <c r="DP226" s="551">
        <f>SUMIFS(용기수불기초자료!$G$3:$G$4794,용기수불기초자료!$B$3:$B$4794,A226,용기수불기초자료!$C$3:$C$4794,$DN$3)</f>
        <v>0</v>
      </c>
      <c r="DQ226" s="554">
        <f t="shared" si="2350"/>
        <v>0</v>
      </c>
      <c r="DR226" s="549">
        <v>0</v>
      </c>
      <c r="DS226" s="550">
        <f>SUMIFS(용기수불기초자료!$D$3:$D$4794,용기수불기초자료!$B$3:$B$4794,A226,용기수불기초자료!$C$3:$C$4794,$DR$3)</f>
        <v>0</v>
      </c>
      <c r="DT226" s="551">
        <f>SUMIFS(용기수불기초자료!$G$3:$G$4794,용기수불기초자료!$B$3:$B$4794,A226,용기수불기초자료!$C$3:$C$4794,$DR$3)</f>
        <v>0</v>
      </c>
      <c r="DU226" s="547">
        <f t="shared" si="2351"/>
        <v>0</v>
      </c>
      <c r="DV226" s="552">
        <v>0</v>
      </c>
      <c r="DW226" s="550">
        <f>SUMIFS(용기수불기초자료!$D$3:$D$4794,용기수불기초자료!$B$3:$B$4794,A226,용기수불기초자료!$C$3:$C$4794,$DV$3)</f>
        <v>0</v>
      </c>
      <c r="DX226" s="551">
        <f>SUMIFS(용기수불기초자료!$G$3:$G$4794,용기수불기초자료!$B$3:$B$4794,A226,용기수불기초자료!$C$3:$C$4794,$DV$3)</f>
        <v>0</v>
      </c>
      <c r="DY226" s="548">
        <f t="shared" si="2352"/>
        <v>0</v>
      </c>
      <c r="DZ226" s="549">
        <v>0</v>
      </c>
      <c r="EA226" s="550">
        <f>SUMIFS(용기수불기초자료!$D$3:$D$4794,용기수불기초자료!$B$3:$B$4794,A226,용기수불기초자료!$C$3:$C$4794,$DZ$3)</f>
        <v>0</v>
      </c>
      <c r="EB226" s="551">
        <f>SUMIFS(용기수불기초자료!$G$3:$G$4794,용기수불기초자료!$B$3:$B$4794,A226,용기수불기초자료!$C$3:$C$4794,$DZ$3)</f>
        <v>0</v>
      </c>
      <c r="EC226" s="547">
        <f t="shared" si="2353"/>
        <v>0</v>
      </c>
      <c r="ED226" s="552">
        <v>0</v>
      </c>
      <c r="EE226" s="550">
        <f>SUMIFS(용기수불기초자료!$D$3:$D$4794,용기수불기초자료!$B$3:$B$4794,A226,용기수불기초자료!$C$3:$C$4794,$ED$3)</f>
        <v>0</v>
      </c>
      <c r="EF226" s="551">
        <f>SUMIFS(용기수불기초자료!$G$3:$G$4794,용기수불기초자료!$B$3:$B$4794,A226,용기수불기초자료!$C$3:$C$4794,$ED$3)</f>
        <v>0</v>
      </c>
      <c r="EG226" s="548">
        <f t="shared" si="2354"/>
        <v>0</v>
      </c>
      <c r="EH226" s="552">
        <v>0</v>
      </c>
      <c r="EI226" s="550">
        <f>SUMIFS(용기수불기초자료!$D$3:$D$4794,용기수불기초자료!$B$3:$B$4794,A226,용기수불기초자료!$C$3:$C$4794,$EH$3)</f>
        <v>0</v>
      </c>
      <c r="EJ226" s="551">
        <f>SUMIFS(용기수불기초자료!$G$3:$G$4794,용기수불기초자료!$B$3:$B$4794,A226,용기수불기초자료!$C$3:$C$4794,$EH$3)</f>
        <v>0</v>
      </c>
      <c r="EK226" s="548">
        <f t="shared" si="2355"/>
        <v>0</v>
      </c>
      <c r="EL226" s="549">
        <v>0</v>
      </c>
      <c r="EM226" s="550">
        <f>SUMIFS(용기수불기초자료!$D$3:$D$4794,용기수불기초자료!$B$3:$B$4794,A226,용기수불기초자료!$C$3:$C$4794,$EL$3)</f>
        <v>0</v>
      </c>
      <c r="EN226" s="551">
        <f>SUMIFS(용기수불기초자료!$G$3:$G$4794,용기수불기초자료!$B$3:$B$4794,A226,용기수불기초자료!$C$3:$C$4794,$EL$3)</f>
        <v>0</v>
      </c>
      <c r="EO226" s="547">
        <f t="shared" si="2356"/>
        <v>0</v>
      </c>
      <c r="EP226" s="552">
        <v>0</v>
      </c>
      <c r="EQ226" s="550">
        <f>SUMIFS(용기수불기초자료!$D$3:$D$4794,용기수불기초자료!$B$3:$B$4794,A226,용기수불기초자료!$C$3:$C$4794,$EP$3)</f>
        <v>0</v>
      </c>
      <c r="ER226" s="551">
        <f>SUMIFS(용기수불기초자료!$G$3:$G$4794,용기수불기초자료!$B$3:$B$4794,A226,용기수불기초자료!$C$3:$C$4794,$EP$3)</f>
        <v>0</v>
      </c>
      <c r="ES226" s="548">
        <f t="shared" si="2357"/>
        <v>0</v>
      </c>
      <c r="ET226" s="552">
        <v>0</v>
      </c>
      <c r="EU226" s="550">
        <f>SUMIFS(용기수불기초자료!$D$3:$D$4794,용기수불기초자료!$B$3:$B$4794,A226,용기수불기초자료!$C$3:$C$4794,$ET$3)</f>
        <v>0</v>
      </c>
      <c r="EV226" s="551">
        <f>SUMIFS(용기수불기초자료!$G$3:$G$4794,용기수불기초자료!$B$3:$B$4794,A226,용기수불기초자료!$C$3:$C$4794,$ET$3)</f>
        <v>0</v>
      </c>
      <c r="EW226" s="548">
        <f t="shared" si="2358"/>
        <v>0</v>
      </c>
      <c r="EX226" s="552">
        <v>0</v>
      </c>
      <c r="EY226" s="550">
        <f>SUMIFS(용기수불기초자료!$D$3:$D$4794,용기수불기초자료!$B$3:$B$4794,A226,용기수불기초자료!$C$3:$C$4794,$EX$3)</f>
        <v>0</v>
      </c>
      <c r="EZ226" s="551">
        <f>SUMIFS(용기수불기초자료!$G$3:$G$4794,용기수불기초자료!$B$3:$B$4794,A226,용기수불기초자료!$C$3:$C$4794,$EX$3)</f>
        <v>0</v>
      </c>
      <c r="FA226" s="554">
        <f t="shared" si="2359"/>
        <v>0</v>
      </c>
      <c r="FB226" s="552">
        <v>0</v>
      </c>
      <c r="FC226" s="555">
        <f>SUMIFS(용기수불기초자료!$D$3:$D$4794,용기수불기초자료!$B$3:$B$4794,A226,용기수불기초자료!$C$3:$C$4794,$FB$3)</f>
        <v>0</v>
      </c>
      <c r="FD226" s="555">
        <f>SUMIFS(용기수불기초자료!$G$3:$G$4794,용기수불기초자료!$B$3:$B$4794,A226,용기수불기초자료!$C$3:$C$4794,$FB$3)</f>
        <v>0</v>
      </c>
      <c r="FE226" s="554">
        <f t="shared" si="2360"/>
        <v>0</v>
      </c>
      <c r="FF226" s="552">
        <v>0</v>
      </c>
      <c r="FG226" s="555">
        <f>SUMIFS(용기수불기초자료!$D$3:$D$4794,용기수불기초자료!$B$3:$B$4794,A226,용기수불기초자료!$C$3:$C$4794,$FF$3)</f>
        <v>0</v>
      </c>
      <c r="FH226" s="555">
        <f>SUMIFS(용기수불기초자료!$G$3:$G$4794,용기수불기초자료!$B$3:$B$4794,A226,용기수불기초자료!$C$3:$C$4794,$FF$3)</f>
        <v>0</v>
      </c>
      <c r="FI226" s="554">
        <f t="shared" si="2361"/>
        <v>0</v>
      </c>
      <c r="FJ226" s="552">
        <v>0</v>
      </c>
      <c r="FK226" s="555">
        <f>SUMIFS(용기수불기초자료!$D$3:$D$4794,용기수불기초자료!$B$3:$B$4794,$A226,용기수불기초자료!$C$3:$C$4794,$FJ$3)</f>
        <v>0</v>
      </c>
      <c r="FL226" s="555">
        <f>SUMIFS(용기수불기초자료!$G$3:$G$4794,용기수불기초자료!$B$3:$B$4794,$A226,용기수불기초자료!$C$3:$C$4794,$FJ$3)</f>
        <v>0</v>
      </c>
      <c r="FM226" s="554">
        <f t="shared" si="2362"/>
        <v>0</v>
      </c>
      <c r="FN226" s="552">
        <v>0</v>
      </c>
      <c r="FO226" s="555">
        <f>SUMIFS(용기수불기초자료!$D$3:$D$4794,용기수불기초자료!$B$3:$B$4794,$A226,용기수불기초자료!$C$3:$C$4794,$FN$3)</f>
        <v>0</v>
      </c>
      <c r="FP226" s="555">
        <f>SUMIFS(용기수불기초자료!$G$3:$G$4794,용기수불기초자료!$B$3:$B$4794,$A226,용기수불기초자료!$C$3:$C$4794,$FN$3)</f>
        <v>0</v>
      </c>
      <c r="FQ226" s="554">
        <f t="shared" si="2363"/>
        <v>0</v>
      </c>
      <c r="FR226" s="558">
        <v>1</v>
      </c>
      <c r="FS226" s="582">
        <f>SUMIF(기화기수불!$B$4:$B$628,A226,기화기수불!$D$4:$D$628)</f>
        <v>0</v>
      </c>
      <c r="FT226" s="582">
        <f>SUMIF(기화기수불!$B$4:$B$628,A226,기화기수불!$C$4:$C$628)</f>
        <v>1</v>
      </c>
      <c r="FU226" s="559">
        <f t="shared" si="2364"/>
        <v>0</v>
      </c>
      <c r="FW226" s="228"/>
    </row>
    <row r="227" spans="1:179" ht="15.75" customHeight="1" x14ac:dyDescent="0.3">
      <c r="A227" s="945" t="s">
        <v>1430</v>
      </c>
      <c r="B227" s="546">
        <f t="shared" si="2320"/>
        <v>8</v>
      </c>
      <c r="C227" s="547">
        <f t="shared" si="2321"/>
        <v>0</v>
      </c>
      <c r="D227" s="547">
        <f t="shared" si="2275"/>
        <v>0</v>
      </c>
      <c r="E227" s="548">
        <f t="shared" si="2322"/>
        <v>8</v>
      </c>
      <c r="F227" s="549">
        <v>1</v>
      </c>
      <c r="G227" s="550">
        <f>SUMIFS(용기수불기초자료!$D$3:$D$4794,용기수불기초자료!$B$3:$B$4794,A227,용기수불기초자료!$C$3:$C$4794,$F$3)</f>
        <v>0</v>
      </c>
      <c r="H227" s="551">
        <f>SUMIFS(용기수불기초자료!$G$3:$G$4794,용기수불기초자료!$B$3:$B$4794,A227,용기수불기초자료!$C$3:$C$4794,$F$3)</f>
        <v>0</v>
      </c>
      <c r="I227" s="547">
        <f t="shared" ref="I227" si="2366">F227+G227-H227</f>
        <v>1</v>
      </c>
      <c r="J227" s="552">
        <v>0</v>
      </c>
      <c r="K227" s="550">
        <f>SUMIFS(용기수불기초자료!$D$3:$D$4794,용기수불기초자료!$B$3:$B$4794,A227,용기수불기초자료!$C$3:$C$4794,$J$3)</f>
        <v>0</v>
      </c>
      <c r="L227" s="551">
        <f>SUMIFS(용기수불기초자료!$G$3:$G$4794,용기수불기초자료!$B$3:$B$4794,A227,용기수불기초자료!$C$3:$C$4794,$J$3)</f>
        <v>0</v>
      </c>
      <c r="M227" s="548">
        <f t="shared" ref="M227" si="2367">J227+K227-L227</f>
        <v>0</v>
      </c>
      <c r="N227" s="549">
        <v>4</v>
      </c>
      <c r="O227" s="550">
        <f>SUMIFS(용기수불기초자료!$D$3:$D$4794,용기수불기초자료!$B$3:$B$4794,A227,용기수불기초자료!$C$3:$C$4794,$N$3)</f>
        <v>0</v>
      </c>
      <c r="P227" s="551">
        <f>SUMIFS(용기수불기초자료!$G$3:$G$4794,용기수불기초자료!$B$3:$B$4794,A227,용기수불기초자료!$C$3:$C$4794,$N$3)</f>
        <v>0</v>
      </c>
      <c r="Q227" s="547">
        <f t="shared" ref="Q227" si="2368">N227+O227-P227</f>
        <v>4</v>
      </c>
      <c r="R227" s="552">
        <v>0</v>
      </c>
      <c r="S227" s="551">
        <f>SUMIFS(용기수불기초자료!$D$3:$D$4794,용기수불기초자료!$B$3:$B$4794,A227,용기수불기초자료!$C$3:$C$4794,$R$3)</f>
        <v>0</v>
      </c>
      <c r="T227" s="551">
        <f>SUMIFS(용기수불기초자료!$G$3:$G$4794,용기수불기초자료!$B$3:$B$4794,A227,용기수불기초자료!$C$3:$C$4794,$R$3)</f>
        <v>0</v>
      </c>
      <c r="U227" s="548">
        <f t="shared" ref="U227" si="2369">R227+S227-T227</f>
        <v>0</v>
      </c>
      <c r="V227" s="549">
        <v>0</v>
      </c>
      <c r="W227" s="551">
        <f>SUMIFS(용기수불기초자료!$D$3:$D$4794,용기수불기초자료!$B$3:$B$4794,A227,용기수불기초자료!$C$3:$C$4794,$V$3)</f>
        <v>0</v>
      </c>
      <c r="X227" s="551">
        <f>SUMIFS(용기수불기초자료!$G$3:$G$4794,용기수불기초자료!$B$3:$B$4794,A227,용기수불기초자료!$C$3:$C$4794,$V$3)</f>
        <v>0</v>
      </c>
      <c r="Y227" s="547">
        <f t="shared" ref="Y227" si="2370">V227+W227-X227</f>
        <v>0</v>
      </c>
      <c r="Z227" s="552">
        <v>0</v>
      </c>
      <c r="AA227" s="551">
        <f>SUMIFS(용기수불기초자료!$D$3:$D$4794,용기수불기초자료!$B$3:$B$4794,A227,용기수불기초자료!$C$3:$C$4794,$Z$3)</f>
        <v>0</v>
      </c>
      <c r="AB227" s="551">
        <f>SUMIFS(용기수불기초자료!$G$3:$G$4794,용기수불기초자료!$B$3:$B$4794,A227,용기수불기초자료!$C$3:$C$4794,$Z$3)</f>
        <v>0</v>
      </c>
      <c r="AC227" s="548">
        <f t="shared" ref="AC227" si="2371">Z227+AA227-AB227</f>
        <v>0</v>
      </c>
      <c r="AD227" s="552">
        <v>0</v>
      </c>
      <c r="AE227" s="551">
        <f>SUMIFS(용기수불기초자료!$D$3:$D$4794,용기수불기초자료!$B$3:$B$4794,A227,용기수불기초자료!$C$3:$C$4794,$AD$3)</f>
        <v>0</v>
      </c>
      <c r="AF227" s="551">
        <f>SUMIFS(용기수불기초자료!$G$3:$G$4794,용기수불기초자료!$B$3:$B$4794,A227,용기수불기초자료!$C$3:$C$4794,$AD$3)</f>
        <v>0</v>
      </c>
      <c r="AG227" s="548">
        <f t="shared" ref="AG227" si="2372">AD227+AE227-AF227</f>
        <v>0</v>
      </c>
      <c r="AH227" s="549">
        <v>0</v>
      </c>
      <c r="AI227" s="551">
        <f>SUMIFS(용기수불기초자료!$D$3:$D$4794,용기수불기초자료!$B$3:$B$4794,A227,용기수불기초자료!$C$3:$C$4794,$AH$3)</f>
        <v>0</v>
      </c>
      <c r="AJ227" s="551">
        <f>SUMIFS(용기수불기초자료!$G$3:$G$4794,용기수불기초자료!$B$3:$B$4794,A227,용기수불기초자료!$C$3:$C$4794,$AH$3)</f>
        <v>0</v>
      </c>
      <c r="AK227" s="547">
        <f t="shared" si="2329"/>
        <v>0</v>
      </c>
      <c r="AL227" s="552">
        <v>0</v>
      </c>
      <c r="AM227" s="551">
        <f>SUMIFS(용기수불기초자료!$D$3:$D$4794,용기수불기초자료!$B$3:$B$4794,A227,용기수불기초자료!$C$3:$C$4794,$AL$3)</f>
        <v>0</v>
      </c>
      <c r="AN227" s="551">
        <f>SUMIFS(용기수불기초자료!$G$3:$G$4794,용기수불기초자료!$B$3:$B$4794,A227,용기수불기초자료!$C$3:$C$4794,$AL$3)</f>
        <v>0</v>
      </c>
      <c r="AO227" s="548">
        <f t="shared" ref="AO227" si="2373">AL227+AM227-AN227</f>
        <v>0</v>
      </c>
      <c r="AP227" s="552">
        <v>0</v>
      </c>
      <c r="AQ227" s="551">
        <f>SUMIFS(용기수불기초자료!$D$3:$D$4794,용기수불기초자료!$B$3:$B$4794,A227,용기수불기초자료!$C$3:$C$4794,$AP$3)</f>
        <v>0</v>
      </c>
      <c r="AR227" s="551">
        <f>SUMIFS(용기수불기초자료!$G$3:$G$4794,용기수불기초자료!$B$3:$B$4794,A227,용기수불기초자료!$C$3:$C$4794,$AP$3)</f>
        <v>0</v>
      </c>
      <c r="AS227" s="548">
        <f t="shared" ref="AS227" si="2374">AP227+AQ227-AR227</f>
        <v>0</v>
      </c>
      <c r="AT227" s="552">
        <v>0</v>
      </c>
      <c r="AU227" s="551">
        <f>SUMIFS(용기수불기초자료!$D$3:$D$4794,용기수불기초자료!$B$3:$B$4794,A227,용기수불기초자료!$C$3:$C$4794,$AT$3)</f>
        <v>0</v>
      </c>
      <c r="AV227" s="551">
        <f>SUMIFS(용기수불기초자료!$G$3:$G$4794,용기수불기초자료!$B$3:$B$4794,A227,용기수불기초자료!$C$3:$C$4794,$AT$3)</f>
        <v>0</v>
      </c>
      <c r="AW227" s="548">
        <f t="shared" ref="AW227" si="2375">AT227+AU227-AV227</f>
        <v>0</v>
      </c>
      <c r="AX227" s="549">
        <v>0</v>
      </c>
      <c r="AY227" s="550">
        <f>SUMIFS(용기수불기초자료!$D$3:$D$4794,용기수불기초자료!$B$3:$B$4794,A227,용기수불기초자료!$C$3:$C$4794,$AX$3)</f>
        <v>0</v>
      </c>
      <c r="AZ227" s="551">
        <f>SUMIFS(용기수불기초자료!$G$3:$G$4794,용기수불기초자료!$B$3:$B$4794,A227,용기수불기초자료!$C$3:$C$4794,$AX$3)</f>
        <v>0</v>
      </c>
      <c r="BA227" s="547">
        <f t="shared" ref="BA227" si="2376">AX227+AY227-AZ227</f>
        <v>0</v>
      </c>
      <c r="BB227" s="552">
        <v>0</v>
      </c>
      <c r="BC227" s="550">
        <f>SUMIFS(용기수불기초자료!$D$3:$D$4794,용기수불기초자료!$B$3:$B$4794,A227,용기수불기초자료!$C$3:$C$4794,$BB$3)</f>
        <v>0</v>
      </c>
      <c r="BD227" s="551">
        <f>SUMIFS(용기수불기초자료!$G$3:$G$4794,용기수불기초자료!$B$3:$B$4794,A227,용기수불기초자료!$C$3:$C$4794,$BB$3)</f>
        <v>0</v>
      </c>
      <c r="BE227" s="548">
        <f t="shared" ref="BE227" si="2377">BB227+BC227-BD227</f>
        <v>0</v>
      </c>
      <c r="BF227" s="549">
        <v>0</v>
      </c>
      <c r="BG227" s="550">
        <f>SUMIFS(용기수불기초자료!$D$3:$D$4794,용기수불기초자료!$B$3:$B$4794,A227,용기수불기초자료!$C$3:$C$4794,$BF$3)</f>
        <v>0</v>
      </c>
      <c r="BH227" s="551">
        <f>SUMIFS(용기수불기초자료!$G$3:$G$4794,용기수불기초자료!$B$3:$B$4794,A227,용기수불기초자료!$C$3:$C$4794,$BF$3)</f>
        <v>0</v>
      </c>
      <c r="BI227" s="547">
        <f t="shared" ref="BI227" si="2378">BF227+BG227-BH227</f>
        <v>0</v>
      </c>
      <c r="BJ227" s="552">
        <v>0</v>
      </c>
      <c r="BK227" s="550">
        <f>SUMIFS(용기수불기초자료!$D$3:$D$4794,용기수불기초자료!$B$3:$B$4794,A227,용기수불기초자료!$C$3:$C$4794,$BJ$3)</f>
        <v>0</v>
      </c>
      <c r="BL227" s="551">
        <f>SUMIFS(용기수불기초자료!$G$3:$G$4794,용기수불기초자료!$B$3:$B$4794,A227,용기수불기초자료!$C$3:$C$4794,$BJ$3)</f>
        <v>0</v>
      </c>
      <c r="BM227" s="548">
        <f t="shared" ref="BM227" si="2379">BJ227+BK227-BL227</f>
        <v>0</v>
      </c>
      <c r="BN227" s="552">
        <v>0</v>
      </c>
      <c r="BO227" s="550">
        <f>SUMIFS(용기수불기초자료!$D$3:$D$4794,용기수불기초자료!$B$3:$B$4794,A227,용기수불기초자료!$C$3:$C$4794,$BN$3)</f>
        <v>0</v>
      </c>
      <c r="BP227" s="551">
        <f>SUMIFS(용기수불기초자료!$G$3:$G$4794,용기수불기초자료!$B$3:$B$4794,A227,용기수불기초자료!$C$3:$C$4794,$BN$3)</f>
        <v>0</v>
      </c>
      <c r="BQ227" s="548">
        <f t="shared" ref="BQ227" si="2380">BN227+BO227-BP227</f>
        <v>0</v>
      </c>
      <c r="BR227" s="552">
        <v>0</v>
      </c>
      <c r="BS227" s="550">
        <f>SUMIFS(용기수불기초자료!$D$3:$D$4794,용기수불기초자료!$B$3:$B$4794,A227,용기수불기초자료!$C$3:$C$4794,$BR$3)</f>
        <v>0</v>
      </c>
      <c r="BT227" s="551">
        <f>SUMIFS(용기수불기초자료!$G$3:$G$4794,용기수불기초자료!$B$3:$B$4794,A227,용기수불기초자료!$C$3:$C$4794,$BR$3)</f>
        <v>0</v>
      </c>
      <c r="BU227" s="548">
        <f t="shared" ref="BU227" si="2381">BR227+BS227-BT227</f>
        <v>0</v>
      </c>
      <c r="BV227" s="549">
        <v>0</v>
      </c>
      <c r="BW227" s="550">
        <f>SUMIFS(용기수불기초자료!$D$3:$D$4794,용기수불기초자료!$B$3:$B$4794,A227,용기수불기초자료!$C$3:$C$4794,$BV$3)</f>
        <v>0</v>
      </c>
      <c r="BX227" s="551">
        <f>SUMIFS(용기수불기초자료!$G$3:$G$4794,용기수불기초자료!$B$3:$B$4794,A227,용기수불기초자료!$C$3:$C$4794,$BV$3)</f>
        <v>0</v>
      </c>
      <c r="BY227" s="547">
        <f t="shared" ref="BY227" si="2382">BV227+BW227-BX227</f>
        <v>0</v>
      </c>
      <c r="BZ227" s="552">
        <v>0</v>
      </c>
      <c r="CA227" s="550">
        <f>SUMIFS(용기수불기초자료!$D$3:$D$4794,용기수불기초자료!$B$3:$B$4794,A227,용기수불기초자료!$C$3:$C$4794,$BZ$3)</f>
        <v>0</v>
      </c>
      <c r="CB227" s="551">
        <f>SUMIFS(용기수불기초자료!$G$3:$G$4794,용기수불기초자료!$B$3:$B$4794,A227,용기수불기초자료!$C$3:$C$4794,$BZ$3)</f>
        <v>0</v>
      </c>
      <c r="CC227" s="548">
        <f t="shared" ref="CC227" si="2383">BZ227+CA227-CB227</f>
        <v>0</v>
      </c>
      <c r="CD227" s="552">
        <v>0</v>
      </c>
      <c r="CE227" s="550">
        <f>SUMIFS(용기수불기초자료!$D$3:$D$4794,용기수불기초자료!$B$3:$B$4794,A227,용기수불기초자료!$C$3:$C$4794,$CD$3)</f>
        <v>0</v>
      </c>
      <c r="CF227" s="551">
        <f>SUMIFS(용기수불기초자료!$G$3:$G$4794,용기수불기초자료!$B$3:$B$4794,A227,용기수불기초자료!$C$3:$C$4794,$CD$3)</f>
        <v>0</v>
      </c>
      <c r="CG227" s="548">
        <f t="shared" ref="CG227" si="2384">CD227+CE227-CF227</f>
        <v>0</v>
      </c>
      <c r="CH227" s="552">
        <v>0</v>
      </c>
      <c r="CI227" s="550">
        <f>SUMIFS(용기수불기초자료!$D$3:$D$4794,용기수불기초자료!$B$3:$B$4794,A227,용기수불기초자료!$C$3:$C$4794,$CH$3)</f>
        <v>0</v>
      </c>
      <c r="CJ227" s="551">
        <f>SUMIFS(용기수불기초자료!$G$3:$G$4794,용기수불기초자료!$B$3:$B$4794,A227,용기수불기초자료!$C$3:$C$4794,$CH$3)</f>
        <v>0</v>
      </c>
      <c r="CK227" s="548">
        <f t="shared" ref="CK227" si="2385">CH227+CI227-CJ227</f>
        <v>0</v>
      </c>
      <c r="CL227" s="549">
        <v>0</v>
      </c>
      <c r="CM227" s="550">
        <f>SUMIFS(용기수불기초자료!$D$3:$D$4794,용기수불기초자료!$B$3:$B$4794,A227,용기수불기초자료!$C$3:$C$4794,$CL$3)</f>
        <v>0</v>
      </c>
      <c r="CN227" s="551">
        <f>SUMIFS(용기수불기초자료!$G$3:$G$4794,용기수불기초자료!$B$3:$B$4794,A227,용기수불기초자료!$C$3:$C$4794,$CL$3)</f>
        <v>0</v>
      </c>
      <c r="CO227" s="547">
        <f t="shared" ref="CO227" si="2386">CL227+CM227-CN227</f>
        <v>0</v>
      </c>
      <c r="CP227" s="552">
        <v>0</v>
      </c>
      <c r="CQ227" s="550">
        <f>SUMIFS(용기수불기초자료!$D$3:$D$4794,용기수불기초자료!$B$3:$B$4794,A227,용기수불기초자료!$C$3:$C$4794,$CP$3)</f>
        <v>0</v>
      </c>
      <c r="CR227" s="551">
        <f>SUMIFS(용기수불기초자료!$G$3:$G$4794,용기수불기초자료!$B$3:$B$4794,A227,용기수불기초자료!$C$3:$C$4794,$CP$3)</f>
        <v>0</v>
      </c>
      <c r="CS227" s="548">
        <f t="shared" ref="CS227" si="2387">CP227+CQ227-CR227</f>
        <v>0</v>
      </c>
      <c r="CT227" s="549">
        <v>0</v>
      </c>
      <c r="CU227" s="550">
        <f>SUMIFS(용기수불기초자료!$D$3:$D$4794,용기수불기초자료!$B$3:$B$4794,A227,용기수불기초자료!$C$3:$C$4794,$CT$3)</f>
        <v>0</v>
      </c>
      <c r="CV227" s="551">
        <f>SUMIFS(용기수불기초자료!$G$3:$G$4794,용기수불기초자료!$B$3:$B$4794,A227,용기수불기초자료!$C$3:$C$4794,$CT$3)</f>
        <v>0</v>
      </c>
      <c r="CW227" s="547">
        <f t="shared" ref="CW227" si="2388">CT227+CU227-CV227</f>
        <v>0</v>
      </c>
      <c r="CX227" s="552">
        <v>0</v>
      </c>
      <c r="CY227" s="550">
        <f>SUMIFS(용기수불기초자료!$D$3:$D$4794,용기수불기초자료!$B$3:$B$4794,A227,용기수불기초자료!$C$3:$C$4794,$CX$3)</f>
        <v>0</v>
      </c>
      <c r="CZ227" s="551">
        <f>SUMIFS(용기수불기초자료!$G$3:$G$4794,용기수불기초자료!$B$3:$B$4794,A227,용기수불기초자료!$C$3:$C$4794,$CX$3)</f>
        <v>0</v>
      </c>
      <c r="DA227" s="548">
        <f t="shared" ref="DA227" si="2389">CX227+CY227-CZ227</f>
        <v>0</v>
      </c>
      <c r="DB227" s="549">
        <v>3</v>
      </c>
      <c r="DC227" s="550">
        <f>SUMIFS(용기수불기초자료!$D$3:$D$4794,용기수불기초자료!$B$3:$B$4794,A227,용기수불기초자료!$C$3:$C$4794,$DB$3)</f>
        <v>0</v>
      </c>
      <c r="DD227" s="551">
        <f>SUMIFS(용기수불기초자료!$G$3:$G$4794,용기수불기초자료!$B$3:$B$4794,A227,용기수불기초자료!$C$3:$C$4794,$DB$3)</f>
        <v>0</v>
      </c>
      <c r="DE227" s="547">
        <f t="shared" ref="DE227" si="2390">DB227+DC227-DD227</f>
        <v>3</v>
      </c>
      <c r="DF227" s="552">
        <v>0</v>
      </c>
      <c r="DG227" s="550">
        <f>SUMIFS(용기수불기초자료!$D$3:$D$4794,용기수불기초자료!$B$3:$B$4794,A227,용기수불기초자료!$C$3:$C$4794,$DF$3)</f>
        <v>0</v>
      </c>
      <c r="DH227" s="551">
        <f>SUMIFS(용기수불기초자료!$G$3:$G$4794,용기수불기초자료!$B$3:$B$4794,A227,용기수불기초자료!$C$3:$C$4794,$DF$3)</f>
        <v>0</v>
      </c>
      <c r="DI227" s="548">
        <f t="shared" ref="DI227" si="2391">DF227+DG227-DH227</f>
        <v>0</v>
      </c>
      <c r="DJ227" s="552">
        <v>0</v>
      </c>
      <c r="DK227" s="550">
        <f>SUMIFS(용기수불기초자료!$D$3:$D$4794,용기수불기초자료!$B$3:$B$4794,A227,용기수불기초자료!$C$3:$C$4794,$DJ$3)</f>
        <v>0</v>
      </c>
      <c r="DL227" s="551">
        <f>SUMIFS(용기수불기초자료!$G$3:$G$4794,용기수불기초자료!$B$3:$B$4794,A227,용기수불기초자료!$C$3:$C$4794,$DJ$3)</f>
        <v>0</v>
      </c>
      <c r="DM227" s="548">
        <f t="shared" ref="DM227" si="2392">DJ227+DK227-DL227</f>
        <v>0</v>
      </c>
      <c r="DN227" s="552">
        <v>0</v>
      </c>
      <c r="DO227" s="550">
        <f>SUMIFS(용기수불기초자료!$D$3:$D$4794,용기수불기초자료!$B$3:$B$4794,A227,용기수불기초자료!$C$3:$C$4794,$DN$3)</f>
        <v>0</v>
      </c>
      <c r="DP227" s="551">
        <f>SUMIFS(용기수불기초자료!$G$3:$G$4794,용기수불기초자료!$B$3:$B$4794,A227,용기수불기초자료!$C$3:$C$4794,$DN$3)</f>
        <v>0</v>
      </c>
      <c r="DQ227" s="554">
        <f t="shared" ref="DQ227" si="2393">DN227+DO227-DP227</f>
        <v>0</v>
      </c>
      <c r="DR227" s="549">
        <v>0</v>
      </c>
      <c r="DS227" s="550">
        <f>SUMIFS(용기수불기초자료!$D$3:$D$4794,용기수불기초자료!$B$3:$B$4794,A227,용기수불기초자료!$C$3:$C$4794,$DR$3)</f>
        <v>0</v>
      </c>
      <c r="DT227" s="551">
        <f>SUMIFS(용기수불기초자료!$G$3:$G$4794,용기수불기초자료!$B$3:$B$4794,A227,용기수불기초자료!$C$3:$C$4794,$DR$3)</f>
        <v>0</v>
      </c>
      <c r="DU227" s="547">
        <f t="shared" ref="DU227" si="2394">DR227+DS227-DT227</f>
        <v>0</v>
      </c>
      <c r="DV227" s="552">
        <v>0</v>
      </c>
      <c r="DW227" s="550">
        <f>SUMIFS(용기수불기초자료!$D$3:$D$4794,용기수불기초자료!$B$3:$B$4794,A227,용기수불기초자료!$C$3:$C$4794,$DV$3)</f>
        <v>0</v>
      </c>
      <c r="DX227" s="551">
        <f>SUMIFS(용기수불기초자료!$G$3:$G$4794,용기수불기초자료!$B$3:$B$4794,A227,용기수불기초자료!$C$3:$C$4794,$DV$3)</f>
        <v>0</v>
      </c>
      <c r="DY227" s="548">
        <f t="shared" ref="DY227" si="2395">DV227+DW227-DX227</f>
        <v>0</v>
      </c>
      <c r="DZ227" s="549">
        <v>0</v>
      </c>
      <c r="EA227" s="550">
        <f>SUMIFS(용기수불기초자료!$D$3:$D$4794,용기수불기초자료!$B$3:$B$4794,A227,용기수불기초자료!$C$3:$C$4794,$DZ$3)</f>
        <v>0</v>
      </c>
      <c r="EB227" s="551">
        <f>SUMIFS(용기수불기초자료!$G$3:$G$4794,용기수불기초자료!$B$3:$B$4794,A227,용기수불기초자료!$C$3:$C$4794,$DZ$3)</f>
        <v>0</v>
      </c>
      <c r="EC227" s="547">
        <f t="shared" ref="EC227" si="2396">DZ227+EA227-EB227</f>
        <v>0</v>
      </c>
      <c r="ED227" s="552">
        <v>0</v>
      </c>
      <c r="EE227" s="550">
        <f>SUMIFS(용기수불기초자료!$D$3:$D$4794,용기수불기초자료!$B$3:$B$4794,A227,용기수불기초자료!$C$3:$C$4794,$ED$3)</f>
        <v>0</v>
      </c>
      <c r="EF227" s="551">
        <f>SUMIFS(용기수불기초자료!$G$3:$G$4794,용기수불기초자료!$B$3:$B$4794,A227,용기수불기초자료!$C$3:$C$4794,$ED$3)</f>
        <v>0</v>
      </c>
      <c r="EG227" s="548">
        <f t="shared" ref="EG227" si="2397">ED227+EE227-EF227</f>
        <v>0</v>
      </c>
      <c r="EH227" s="552">
        <v>0</v>
      </c>
      <c r="EI227" s="550">
        <f>SUMIFS(용기수불기초자료!$D$3:$D$4794,용기수불기초자료!$B$3:$B$4794,A227,용기수불기초자료!$C$3:$C$4794,$EH$3)</f>
        <v>0</v>
      </c>
      <c r="EJ227" s="551">
        <f>SUMIFS(용기수불기초자료!$G$3:$G$4794,용기수불기초자료!$B$3:$B$4794,A227,용기수불기초자료!$C$3:$C$4794,$EH$3)</f>
        <v>0</v>
      </c>
      <c r="EK227" s="548">
        <f t="shared" ref="EK227" si="2398">EH227+EI227-EJ227</f>
        <v>0</v>
      </c>
      <c r="EL227" s="549">
        <v>0</v>
      </c>
      <c r="EM227" s="550">
        <f>SUMIFS(용기수불기초자료!$D$3:$D$4794,용기수불기초자료!$B$3:$B$4794,A227,용기수불기초자료!$C$3:$C$4794,$EL$3)</f>
        <v>0</v>
      </c>
      <c r="EN227" s="551">
        <f>SUMIFS(용기수불기초자료!$G$3:$G$4794,용기수불기초자료!$B$3:$B$4794,A227,용기수불기초자료!$C$3:$C$4794,$EL$3)</f>
        <v>0</v>
      </c>
      <c r="EO227" s="547">
        <f t="shared" ref="EO227" si="2399">EL227+EM227-EN227</f>
        <v>0</v>
      </c>
      <c r="EP227" s="552">
        <v>0</v>
      </c>
      <c r="EQ227" s="550">
        <f>SUMIFS(용기수불기초자료!$D$3:$D$4794,용기수불기초자료!$B$3:$B$4794,A227,용기수불기초자료!$C$3:$C$4794,$EP$3)</f>
        <v>0</v>
      </c>
      <c r="ER227" s="551">
        <f>SUMIFS(용기수불기초자료!$G$3:$G$4794,용기수불기초자료!$B$3:$B$4794,A227,용기수불기초자료!$C$3:$C$4794,$EP$3)</f>
        <v>0</v>
      </c>
      <c r="ES227" s="548">
        <f t="shared" ref="ES227" si="2400">EP227+EQ227-ER227</f>
        <v>0</v>
      </c>
      <c r="ET227" s="552">
        <v>0</v>
      </c>
      <c r="EU227" s="550">
        <f>SUMIFS(용기수불기초자료!$D$3:$D$4794,용기수불기초자료!$B$3:$B$4794,A227,용기수불기초자료!$C$3:$C$4794,$ET$3)</f>
        <v>0</v>
      </c>
      <c r="EV227" s="551">
        <f>SUMIFS(용기수불기초자료!$G$3:$G$4794,용기수불기초자료!$B$3:$B$4794,A227,용기수불기초자료!$C$3:$C$4794,$ET$3)</f>
        <v>0</v>
      </c>
      <c r="EW227" s="548">
        <f t="shared" ref="EW227" si="2401">ET227+EU227-EV227</f>
        <v>0</v>
      </c>
      <c r="EX227" s="552">
        <v>0</v>
      </c>
      <c r="EY227" s="550">
        <f>SUMIFS(용기수불기초자료!$D$3:$D$4794,용기수불기초자료!$B$3:$B$4794,A227,용기수불기초자료!$C$3:$C$4794,$EX$3)</f>
        <v>0</v>
      </c>
      <c r="EZ227" s="551">
        <f>SUMIFS(용기수불기초자료!$G$3:$G$4794,용기수불기초자료!$B$3:$B$4794,A227,용기수불기초자료!$C$3:$C$4794,$EX$3)</f>
        <v>0</v>
      </c>
      <c r="FA227" s="554">
        <f t="shared" ref="FA227" si="2402">EX227+EY227-EZ227</f>
        <v>0</v>
      </c>
      <c r="FB227" s="552">
        <v>0</v>
      </c>
      <c r="FC227" s="555">
        <f>SUMIFS(용기수불기초자료!$D$3:$D$4794,용기수불기초자료!$B$3:$B$4794,A227,용기수불기초자료!$C$3:$C$4794,$FB$3)</f>
        <v>0</v>
      </c>
      <c r="FD227" s="555">
        <f>SUMIFS(용기수불기초자료!$G$3:$G$4794,용기수불기초자료!$B$3:$B$4794,A227,용기수불기초자료!$C$3:$C$4794,$FB$3)</f>
        <v>0</v>
      </c>
      <c r="FE227" s="554">
        <f t="shared" ref="FE227" si="2403">FB227+FC227-FD227</f>
        <v>0</v>
      </c>
      <c r="FF227" s="552">
        <v>0</v>
      </c>
      <c r="FG227" s="555">
        <f>SUMIFS(용기수불기초자료!$D$3:$D$4794,용기수불기초자료!$B$3:$B$4794,A227,용기수불기초자료!$C$3:$C$4794,$FF$3)</f>
        <v>0</v>
      </c>
      <c r="FH227" s="555">
        <f>SUMIFS(용기수불기초자료!$G$3:$G$4794,용기수불기초자료!$B$3:$B$4794,A227,용기수불기초자료!$C$3:$C$4794,$FF$3)</f>
        <v>0</v>
      </c>
      <c r="FI227" s="554">
        <f t="shared" ref="FI227" si="2404">FF227+FG227-FH227</f>
        <v>0</v>
      </c>
      <c r="FJ227" s="552">
        <v>0</v>
      </c>
      <c r="FK227" s="555">
        <f>SUMIFS(용기수불기초자료!$D$3:$D$4794,용기수불기초자료!$B$3:$B$4794,$A227,용기수불기초자료!$C$3:$C$4794,$FJ$3)</f>
        <v>0</v>
      </c>
      <c r="FL227" s="555">
        <f>SUMIFS(용기수불기초자료!$G$3:$G$4794,용기수불기초자료!$B$3:$B$4794,$A227,용기수불기초자료!$C$3:$C$4794,$FJ$3)</f>
        <v>0</v>
      </c>
      <c r="FM227" s="554">
        <f t="shared" ref="FM227" si="2405">FJ227+FK227-FL227</f>
        <v>0</v>
      </c>
      <c r="FN227" s="552">
        <v>0</v>
      </c>
      <c r="FO227" s="555">
        <f>SUMIFS(용기수불기초자료!$D$3:$D$4794,용기수불기초자료!$B$3:$B$4794,$A227,용기수불기초자료!$C$3:$C$4794,$FN$3)</f>
        <v>0</v>
      </c>
      <c r="FP227" s="555">
        <f>SUMIFS(용기수불기초자료!$G$3:$G$4794,용기수불기초자료!$B$3:$B$4794,$A227,용기수불기초자료!$C$3:$C$4794,$FN$3)</f>
        <v>0</v>
      </c>
      <c r="FQ227" s="554">
        <f t="shared" ref="FQ227" si="2406">FN227+FO227-FP227</f>
        <v>0</v>
      </c>
      <c r="FR227" s="558">
        <v>0</v>
      </c>
      <c r="FS227" s="582">
        <f>SUMIF(기화기수불!$B$4:$B$628,A227,기화기수불!$D$4:$D$628)</f>
        <v>0</v>
      </c>
      <c r="FT227" s="582">
        <f>SUMIF(기화기수불!$B$4:$B$628,A227,기화기수불!$C$4:$C$628)</f>
        <v>0</v>
      </c>
      <c r="FU227" s="559">
        <f t="shared" ref="FU227" si="2407">FR227+FS227-FT227</f>
        <v>0</v>
      </c>
      <c r="FW227" s="228"/>
    </row>
    <row r="228" spans="1:179" x14ac:dyDescent="0.3">
      <c r="A228" s="945" t="s">
        <v>1432</v>
      </c>
      <c r="B228" s="546">
        <f t="shared" si="2320"/>
        <v>57</v>
      </c>
      <c r="C228" s="547">
        <f t="shared" si="2321"/>
        <v>47</v>
      </c>
      <c r="D228" s="547">
        <f t="shared" si="2275"/>
        <v>50</v>
      </c>
      <c r="E228" s="548">
        <f t="shared" si="2322"/>
        <v>54</v>
      </c>
      <c r="F228" s="549">
        <v>20</v>
      </c>
      <c r="G228" s="550">
        <f>SUMIFS(용기수불기초자료!$D$3:$D$4794,용기수불기초자료!$B$3:$B$4794,A228,용기수불기초자료!$C$3:$C$4794,$F$3)</f>
        <v>9</v>
      </c>
      <c r="H228" s="551">
        <f>SUMIFS(용기수불기초자료!$G$3:$G$4794,용기수불기초자료!$B$3:$B$4794,A228,용기수불기초자료!$C$3:$C$4794,$F$3)</f>
        <v>10</v>
      </c>
      <c r="I228" s="547">
        <f>F228+G228-H228</f>
        <v>19</v>
      </c>
      <c r="J228" s="552">
        <v>0</v>
      </c>
      <c r="K228" s="550">
        <f>SUMIFS(용기수불기초자료!$D$3:$D$4794,용기수불기초자료!$B$3:$B$4794,A228,용기수불기초자료!$C$3:$C$4794,$J$3)</f>
        <v>0</v>
      </c>
      <c r="L228" s="551">
        <f>SUMIFS(용기수불기초자료!$G$3:$G$4794,용기수불기초자료!$B$3:$B$4794,A228,용기수불기초자료!$C$3:$C$4794,$J$3)</f>
        <v>0</v>
      </c>
      <c r="M228" s="548">
        <f>J228+K228-L228</f>
        <v>0</v>
      </c>
      <c r="N228" s="549">
        <v>0</v>
      </c>
      <c r="O228" s="550">
        <f>SUMIFS(용기수불기초자료!$D$3:$D$4794,용기수불기초자료!$B$3:$B$4794,A228,용기수불기초자료!$C$3:$C$4794,$N$3)</f>
        <v>0</v>
      </c>
      <c r="P228" s="551">
        <f>SUMIFS(용기수불기초자료!$G$3:$G$4794,용기수불기초자료!$B$3:$B$4794,A228,용기수불기초자료!$C$3:$C$4794,$N$3)</f>
        <v>0</v>
      </c>
      <c r="Q228" s="547">
        <f>N228+O228-P228</f>
        <v>0</v>
      </c>
      <c r="R228" s="552">
        <v>0</v>
      </c>
      <c r="S228" s="551">
        <f>SUMIFS(용기수불기초자료!$D$3:$D$4794,용기수불기초자료!$B$3:$B$4794,A228,용기수불기초자료!$C$3:$C$4794,$R$3)</f>
        <v>0</v>
      </c>
      <c r="T228" s="551">
        <f>SUMIFS(용기수불기초자료!$G$3:$G$4794,용기수불기초자료!$B$3:$B$4794,A228,용기수불기초자료!$C$3:$C$4794,$R$3)</f>
        <v>0</v>
      </c>
      <c r="U228" s="548">
        <f>R228+S228-T228</f>
        <v>0</v>
      </c>
      <c r="V228" s="549">
        <v>0</v>
      </c>
      <c r="W228" s="551">
        <f>SUMIFS(용기수불기초자료!$D$3:$D$4794,용기수불기초자료!$B$3:$B$4794,A228,용기수불기초자료!$C$3:$C$4794,$V$3)</f>
        <v>0</v>
      </c>
      <c r="X228" s="551">
        <f>SUMIFS(용기수불기초자료!$G$3:$G$4794,용기수불기초자료!$B$3:$B$4794,A228,용기수불기초자료!$C$3:$C$4794,$V$3)</f>
        <v>0</v>
      </c>
      <c r="Y228" s="547">
        <f>V228+W228-X228</f>
        <v>0</v>
      </c>
      <c r="Z228" s="552">
        <v>0</v>
      </c>
      <c r="AA228" s="551">
        <f>SUMIFS(용기수불기초자료!$D$3:$D$4794,용기수불기초자료!$B$3:$B$4794,A228,용기수불기초자료!$C$3:$C$4794,$Z$3)</f>
        <v>0</v>
      </c>
      <c r="AB228" s="551">
        <f>SUMIFS(용기수불기초자료!$G$3:$G$4794,용기수불기초자료!$B$3:$B$4794,A228,용기수불기초자료!$C$3:$C$4794,$Z$3)</f>
        <v>0</v>
      </c>
      <c r="AC228" s="548">
        <f>Z228+AA228-AB228</f>
        <v>0</v>
      </c>
      <c r="AD228" s="552">
        <v>2</v>
      </c>
      <c r="AE228" s="551">
        <f>SUMIFS(용기수불기초자료!$D$3:$D$4794,용기수불기초자료!$B$3:$B$4794,A228,용기수불기초자료!$C$3:$C$4794,$AD$3)</f>
        <v>3</v>
      </c>
      <c r="AF228" s="551">
        <f>SUMIFS(용기수불기초자료!$G$3:$G$4794,용기수불기초자료!$B$3:$B$4794,A228,용기수불기초자료!$C$3:$C$4794,$AD$3)</f>
        <v>1</v>
      </c>
      <c r="AG228" s="548">
        <f>AD228+AE228-AF228</f>
        <v>4</v>
      </c>
      <c r="AH228" s="549">
        <v>4</v>
      </c>
      <c r="AI228" s="551">
        <f>SUMIFS(용기수불기초자료!$D$3:$D$4794,용기수불기초자료!$B$3:$B$4794,A228,용기수불기초자료!$C$3:$C$4794,$AH$3)</f>
        <v>0</v>
      </c>
      <c r="AJ228" s="551">
        <f>SUMIFS(용기수불기초자료!$G$3:$G$4794,용기수불기초자료!$B$3:$B$4794,A228,용기수불기초자료!$C$3:$C$4794,$AH$3)</f>
        <v>1</v>
      </c>
      <c r="AK228" s="547">
        <f t="shared" si="2329"/>
        <v>3</v>
      </c>
      <c r="AL228" s="552">
        <v>0</v>
      </c>
      <c r="AM228" s="551">
        <f>SUMIFS(용기수불기초자료!$D$3:$D$4794,용기수불기초자료!$B$3:$B$4794,A228,용기수불기초자료!$C$3:$C$4794,$AL$3)</f>
        <v>0</v>
      </c>
      <c r="AN228" s="551">
        <f>SUMIFS(용기수불기초자료!$G$3:$G$4794,용기수불기초자료!$B$3:$B$4794,A228,용기수불기초자료!$C$3:$C$4794,$AL$3)</f>
        <v>0</v>
      </c>
      <c r="AO228" s="548">
        <f t="shared" ref="AO228:AO233" si="2408">AL228+AM228-AN228</f>
        <v>0</v>
      </c>
      <c r="AP228" s="552">
        <v>0</v>
      </c>
      <c r="AQ228" s="551">
        <f>SUMIFS(용기수불기초자료!$D$3:$D$4794,용기수불기초자료!$B$3:$B$4794,A228,용기수불기초자료!$C$3:$C$4794,$AP$3)</f>
        <v>0</v>
      </c>
      <c r="AR228" s="551">
        <f>SUMIFS(용기수불기초자료!$G$3:$G$4794,용기수불기초자료!$B$3:$B$4794,A228,용기수불기초자료!$C$3:$C$4794,$AP$3)</f>
        <v>0</v>
      </c>
      <c r="AS228" s="548">
        <f>AP228+AQ228-AR228</f>
        <v>0</v>
      </c>
      <c r="AT228" s="552">
        <v>20</v>
      </c>
      <c r="AU228" s="551">
        <f>SUMIFS(용기수불기초자료!$D$3:$D$4794,용기수불기초자료!$B$3:$B$4794,A228,용기수불기초자료!$C$3:$C$4794,$AT$3)</f>
        <v>14</v>
      </c>
      <c r="AV228" s="551">
        <f>SUMIFS(용기수불기초자료!$G$3:$G$4794,용기수불기초자료!$B$3:$B$4794,A228,용기수불기초자료!$C$3:$C$4794,$AT$3)</f>
        <v>24</v>
      </c>
      <c r="AW228" s="548">
        <f>AT228+AU228-AV228</f>
        <v>10</v>
      </c>
      <c r="AX228" s="549">
        <v>3</v>
      </c>
      <c r="AY228" s="550">
        <f>SUMIFS(용기수불기초자료!$D$3:$D$4794,용기수불기초자료!$B$3:$B$4794,A228,용기수불기초자료!$C$3:$C$4794,$AX$3)</f>
        <v>11</v>
      </c>
      <c r="AZ228" s="551">
        <f>SUMIFS(용기수불기초자료!$G$3:$G$4794,용기수불기초자료!$B$3:$B$4794,A228,용기수불기초자료!$C$3:$C$4794,$AX$3)</f>
        <v>5</v>
      </c>
      <c r="BA228" s="547">
        <f>AX228+AY228-AZ228</f>
        <v>9</v>
      </c>
      <c r="BB228" s="552">
        <v>0</v>
      </c>
      <c r="BC228" s="550">
        <f>SUMIFS(용기수불기초자료!$D$3:$D$4794,용기수불기초자료!$B$3:$B$4794,A228,용기수불기초자료!$C$3:$C$4794,$BB$3)</f>
        <v>0</v>
      </c>
      <c r="BD228" s="551">
        <f>SUMIFS(용기수불기초자료!$G$3:$G$4794,용기수불기초자료!$B$3:$B$4794,A228,용기수불기초자료!$C$3:$C$4794,$BB$3)</f>
        <v>0</v>
      </c>
      <c r="BE228" s="548">
        <f>BB228+BC228-BD228</f>
        <v>0</v>
      </c>
      <c r="BF228" s="549">
        <v>0</v>
      </c>
      <c r="BG228" s="550">
        <f>SUMIFS(용기수불기초자료!$D$3:$D$4794,용기수불기초자료!$B$3:$B$4794,A228,용기수불기초자료!$C$3:$C$4794,$BF$3)</f>
        <v>0</v>
      </c>
      <c r="BH228" s="551">
        <f>SUMIFS(용기수불기초자료!$G$3:$G$4794,용기수불기초자료!$B$3:$B$4794,A228,용기수불기초자료!$C$3:$C$4794,$BF$3)</f>
        <v>0</v>
      </c>
      <c r="BI228" s="547">
        <f>BF228+BG228-BH228</f>
        <v>0</v>
      </c>
      <c r="BJ228" s="552">
        <v>0</v>
      </c>
      <c r="BK228" s="550">
        <f>SUMIFS(용기수불기초자료!$D$3:$D$4794,용기수불기초자료!$B$3:$B$4794,A228,용기수불기초자료!$C$3:$C$4794,$BJ$3)</f>
        <v>0</v>
      </c>
      <c r="BL228" s="551">
        <f>SUMIFS(용기수불기초자료!$G$3:$G$4794,용기수불기초자료!$B$3:$B$4794,A228,용기수불기초자료!$C$3:$C$4794,$BJ$3)</f>
        <v>0</v>
      </c>
      <c r="BM228" s="548">
        <f>BJ228+BK228-BL228</f>
        <v>0</v>
      </c>
      <c r="BN228" s="552">
        <v>0</v>
      </c>
      <c r="BO228" s="550">
        <f>SUMIFS(용기수불기초자료!$D$3:$D$4794,용기수불기초자료!$B$3:$B$4794,A228,용기수불기초자료!$C$3:$C$4794,$BN$3)</f>
        <v>0</v>
      </c>
      <c r="BP228" s="551">
        <f>SUMIFS(용기수불기초자료!$G$3:$G$4794,용기수불기초자료!$B$3:$B$4794,A228,용기수불기초자료!$C$3:$C$4794,$BN$3)</f>
        <v>0</v>
      </c>
      <c r="BQ228" s="548">
        <f>BN228+BO228-BP228</f>
        <v>0</v>
      </c>
      <c r="BR228" s="552">
        <v>1</v>
      </c>
      <c r="BS228" s="550">
        <f>SUMIFS(용기수불기초자료!$D$3:$D$4794,용기수불기초자료!$B$3:$B$4794,A228,용기수불기초자료!$C$3:$C$4794,$BR$3)</f>
        <v>0</v>
      </c>
      <c r="BT228" s="551">
        <f>SUMIFS(용기수불기초자료!$G$3:$G$4794,용기수불기초자료!$B$3:$B$4794,A228,용기수불기초자료!$C$3:$C$4794,$BR$3)</f>
        <v>0</v>
      </c>
      <c r="BU228" s="548">
        <f>BR228+BS228-BT228</f>
        <v>1</v>
      </c>
      <c r="BV228" s="549">
        <v>0</v>
      </c>
      <c r="BW228" s="550">
        <f>SUMIFS(용기수불기초자료!$D$3:$D$4794,용기수불기초자료!$B$3:$B$4794,A228,용기수불기초자료!$C$3:$C$4794,$BV$3)</f>
        <v>0</v>
      </c>
      <c r="BX228" s="551">
        <f>SUMIFS(용기수불기초자료!$G$3:$G$4794,용기수불기초자료!$B$3:$B$4794,A228,용기수불기초자료!$C$3:$C$4794,$BV$3)</f>
        <v>0</v>
      </c>
      <c r="BY228" s="547">
        <f>BV228+BW228-BX228</f>
        <v>0</v>
      </c>
      <c r="BZ228" s="552">
        <v>0</v>
      </c>
      <c r="CA228" s="550">
        <f>SUMIFS(용기수불기초자료!$D$3:$D$4794,용기수불기초자료!$B$3:$B$4794,A228,용기수불기초자료!$C$3:$C$4794,$BZ$3)</f>
        <v>0</v>
      </c>
      <c r="CB228" s="551">
        <f>SUMIFS(용기수불기초자료!$G$3:$G$4794,용기수불기초자료!$B$3:$B$4794,A228,용기수불기초자료!$C$3:$C$4794,$BZ$3)</f>
        <v>0</v>
      </c>
      <c r="CC228" s="548">
        <f>BZ228+CA228-CB228</f>
        <v>0</v>
      </c>
      <c r="CD228" s="552">
        <v>0</v>
      </c>
      <c r="CE228" s="550">
        <f>SUMIFS(용기수불기초자료!$D$3:$D$4794,용기수불기초자료!$B$3:$B$4794,A228,용기수불기초자료!$C$3:$C$4794,$CD$3)</f>
        <v>0</v>
      </c>
      <c r="CF228" s="551">
        <f>SUMIFS(용기수불기초자료!$G$3:$G$4794,용기수불기초자료!$B$3:$B$4794,A228,용기수불기초자료!$C$3:$C$4794,$CD$3)</f>
        <v>0</v>
      </c>
      <c r="CG228" s="548">
        <f>CD228+CE228-CF228</f>
        <v>0</v>
      </c>
      <c r="CH228" s="552">
        <v>2</v>
      </c>
      <c r="CI228" s="550">
        <f>SUMIFS(용기수불기초자료!$D$3:$D$4794,용기수불기초자료!$B$3:$B$4794,A228,용기수불기초자료!$C$3:$C$4794,$CH$3)</f>
        <v>0</v>
      </c>
      <c r="CJ228" s="551">
        <f>SUMIFS(용기수불기초자료!$G$3:$G$4794,용기수불기초자료!$B$3:$B$4794,A228,용기수불기초자료!$C$3:$C$4794,$CH$3)</f>
        <v>0</v>
      </c>
      <c r="CK228" s="548">
        <f>CH228+CI228-CJ228</f>
        <v>2</v>
      </c>
      <c r="CL228" s="549">
        <v>0</v>
      </c>
      <c r="CM228" s="550">
        <f>SUMIFS(용기수불기초자료!$D$3:$D$4794,용기수불기초자료!$B$3:$B$4794,A228,용기수불기초자료!$C$3:$C$4794,$CL$3)</f>
        <v>0</v>
      </c>
      <c r="CN228" s="551">
        <f>SUMIFS(용기수불기초자료!$G$3:$G$4794,용기수불기초자료!$B$3:$B$4794,A228,용기수불기초자료!$C$3:$C$4794,$CL$3)</f>
        <v>0</v>
      </c>
      <c r="CO228" s="547">
        <f>CL228+CM228-CN228</f>
        <v>0</v>
      </c>
      <c r="CP228" s="552">
        <v>0</v>
      </c>
      <c r="CQ228" s="550">
        <f>SUMIFS(용기수불기초자료!$D$3:$D$4794,용기수불기초자료!$B$3:$B$4794,A228,용기수불기초자료!$C$3:$C$4794,$CP$3)</f>
        <v>0</v>
      </c>
      <c r="CR228" s="551">
        <f>SUMIFS(용기수불기초자료!$G$3:$G$4794,용기수불기초자료!$B$3:$B$4794,A228,용기수불기초자료!$C$3:$C$4794,$CP$3)</f>
        <v>0</v>
      </c>
      <c r="CS228" s="548">
        <f>CP228+CQ228-CR228</f>
        <v>0</v>
      </c>
      <c r="CT228" s="549">
        <v>0</v>
      </c>
      <c r="CU228" s="550">
        <f>SUMIFS(용기수불기초자료!$D$3:$D$4794,용기수불기초자료!$B$3:$B$4794,A228,용기수불기초자료!$C$3:$C$4794,$CT$3)</f>
        <v>0</v>
      </c>
      <c r="CV228" s="551">
        <f>SUMIFS(용기수불기초자료!$G$3:$G$4794,용기수불기초자료!$B$3:$B$4794,A228,용기수불기초자료!$C$3:$C$4794,$CT$3)</f>
        <v>0</v>
      </c>
      <c r="CW228" s="547">
        <f>CT228+CU228-CV228</f>
        <v>0</v>
      </c>
      <c r="CX228" s="552">
        <v>0</v>
      </c>
      <c r="CY228" s="550">
        <f>SUMIFS(용기수불기초자료!$D$3:$D$4794,용기수불기초자료!$B$3:$B$4794,A228,용기수불기초자료!$C$3:$C$4794,$CX$3)</f>
        <v>0</v>
      </c>
      <c r="CZ228" s="551">
        <f>SUMIFS(용기수불기초자료!$G$3:$G$4794,용기수불기초자료!$B$3:$B$4794,A228,용기수불기초자료!$C$3:$C$4794,$CX$3)</f>
        <v>0</v>
      </c>
      <c r="DA228" s="548">
        <f>CX228+CY228-CZ228</f>
        <v>0</v>
      </c>
      <c r="DB228" s="549">
        <v>0</v>
      </c>
      <c r="DC228" s="550">
        <f>SUMIFS(용기수불기초자료!$D$3:$D$4794,용기수불기초자료!$B$3:$B$4794,A228,용기수불기초자료!$C$3:$C$4794,$DB$3)</f>
        <v>0</v>
      </c>
      <c r="DD228" s="551">
        <f>SUMIFS(용기수불기초자료!$G$3:$G$4794,용기수불기초자료!$B$3:$B$4794,A228,용기수불기초자료!$C$3:$C$4794,$DB$3)</f>
        <v>0</v>
      </c>
      <c r="DE228" s="547">
        <f>DB228+DC228-DD228</f>
        <v>0</v>
      </c>
      <c r="DF228" s="552">
        <v>0</v>
      </c>
      <c r="DG228" s="550">
        <f>SUMIFS(용기수불기초자료!$D$3:$D$4794,용기수불기초자료!$B$3:$B$4794,A228,용기수불기초자료!$C$3:$C$4794,$DF$3)</f>
        <v>0</v>
      </c>
      <c r="DH228" s="551">
        <f>SUMIFS(용기수불기초자료!$G$3:$G$4794,용기수불기초자료!$B$3:$B$4794,A228,용기수불기초자료!$C$3:$C$4794,$DF$3)</f>
        <v>0</v>
      </c>
      <c r="DI228" s="548">
        <f>DF228+DG228-DH228</f>
        <v>0</v>
      </c>
      <c r="DJ228" s="552">
        <v>0</v>
      </c>
      <c r="DK228" s="550">
        <f>SUMIFS(용기수불기초자료!$D$3:$D$4794,용기수불기초자료!$B$3:$B$4794,A228,용기수불기초자료!$C$3:$C$4794,$DJ$3)</f>
        <v>0</v>
      </c>
      <c r="DL228" s="551">
        <f>SUMIFS(용기수불기초자료!$G$3:$G$4794,용기수불기초자료!$B$3:$B$4794,A228,용기수불기초자료!$C$3:$C$4794,$DJ$3)</f>
        <v>0</v>
      </c>
      <c r="DM228" s="548">
        <f>DJ228+DK228-DL228</f>
        <v>0</v>
      </c>
      <c r="DN228" s="552">
        <v>0</v>
      </c>
      <c r="DO228" s="550">
        <f>SUMIFS(용기수불기초자료!$D$3:$D$4794,용기수불기초자료!$B$3:$B$4794,A228,용기수불기초자료!$C$3:$C$4794,$DN$3)</f>
        <v>0</v>
      </c>
      <c r="DP228" s="551">
        <f>SUMIFS(용기수불기초자료!$G$3:$G$4794,용기수불기초자료!$B$3:$B$4794,A228,용기수불기초자료!$C$3:$C$4794,$DN$3)</f>
        <v>0</v>
      </c>
      <c r="DQ228" s="554">
        <f>DN228+DO228-DP228</f>
        <v>0</v>
      </c>
      <c r="DR228" s="549">
        <v>0</v>
      </c>
      <c r="DS228" s="550">
        <f>SUMIFS(용기수불기초자료!$D$3:$D$4794,용기수불기초자료!$B$3:$B$4794,A228,용기수불기초자료!$C$3:$C$4794,$DR$3)</f>
        <v>0</v>
      </c>
      <c r="DT228" s="551">
        <f>SUMIFS(용기수불기초자료!$G$3:$G$4794,용기수불기초자료!$B$3:$B$4794,A228,용기수불기초자료!$C$3:$C$4794,$DR$3)</f>
        <v>0</v>
      </c>
      <c r="DU228" s="547">
        <f t="shared" ref="DU228:DU233" si="2409">DR228+DS228-DT228</f>
        <v>0</v>
      </c>
      <c r="DV228" s="552">
        <v>5</v>
      </c>
      <c r="DW228" s="550">
        <f>SUMIFS(용기수불기초자료!$D$3:$D$4794,용기수불기초자료!$B$3:$B$4794,A228,용기수불기초자료!$C$3:$C$4794,$DV$3)</f>
        <v>10</v>
      </c>
      <c r="DX228" s="551">
        <f>SUMIFS(용기수불기초자료!$G$3:$G$4794,용기수불기초자료!$B$3:$B$4794,A228,용기수불기초자료!$C$3:$C$4794,$DV$3)</f>
        <v>9</v>
      </c>
      <c r="DY228" s="548">
        <f>DV228+DW228-DX228</f>
        <v>6</v>
      </c>
      <c r="DZ228" s="549">
        <v>0</v>
      </c>
      <c r="EA228" s="550">
        <f>SUMIFS(용기수불기초자료!$D$3:$D$4794,용기수불기초자료!$B$3:$B$4794,A228,용기수불기초자료!$C$3:$C$4794,$DZ$3)</f>
        <v>0</v>
      </c>
      <c r="EB228" s="551">
        <f>SUMIFS(용기수불기초자료!$G$3:$G$4794,용기수불기초자료!$B$3:$B$4794,A228,용기수불기초자료!$C$3:$C$4794,$DZ$3)</f>
        <v>0</v>
      </c>
      <c r="EC228" s="547">
        <f>DZ228+EA228-EB228</f>
        <v>0</v>
      </c>
      <c r="ED228" s="552">
        <v>0</v>
      </c>
      <c r="EE228" s="550">
        <f>SUMIFS(용기수불기초자료!$D$3:$D$4794,용기수불기초자료!$B$3:$B$4794,A228,용기수불기초자료!$C$3:$C$4794,$ED$3)</f>
        <v>0</v>
      </c>
      <c r="EF228" s="551">
        <f>SUMIFS(용기수불기초자료!$G$3:$G$4794,용기수불기초자료!$B$3:$B$4794,A228,용기수불기초자료!$C$3:$C$4794,$ED$3)</f>
        <v>0</v>
      </c>
      <c r="EG228" s="548">
        <f>ED228+EE228-EF228</f>
        <v>0</v>
      </c>
      <c r="EH228" s="552">
        <v>0</v>
      </c>
      <c r="EI228" s="550">
        <f>SUMIFS(용기수불기초자료!$D$3:$D$4794,용기수불기초자료!$B$3:$B$4794,A228,용기수불기초자료!$C$3:$C$4794,$EH$3)</f>
        <v>0</v>
      </c>
      <c r="EJ228" s="551">
        <f>SUMIFS(용기수불기초자료!$G$3:$G$4794,용기수불기초자료!$B$3:$B$4794,A228,용기수불기초자료!$C$3:$C$4794,$EH$3)</f>
        <v>0</v>
      </c>
      <c r="EK228" s="548">
        <f>EH228+EI228-EJ228</f>
        <v>0</v>
      </c>
      <c r="EL228" s="549">
        <v>0</v>
      </c>
      <c r="EM228" s="550">
        <f>SUMIFS(용기수불기초자료!$D$3:$D$4794,용기수불기초자료!$B$3:$B$4794,A228,용기수불기초자료!$C$3:$C$4794,$EL$3)</f>
        <v>0</v>
      </c>
      <c r="EN228" s="551">
        <f>SUMIFS(용기수불기초자료!$G$3:$G$4794,용기수불기초자료!$B$3:$B$4794,A228,용기수불기초자료!$C$3:$C$4794,$EL$3)</f>
        <v>0</v>
      </c>
      <c r="EO228" s="547">
        <f>EL228+EM228-EN228</f>
        <v>0</v>
      </c>
      <c r="EP228" s="552">
        <v>0</v>
      </c>
      <c r="EQ228" s="550">
        <f>SUMIFS(용기수불기초자료!$D$3:$D$4794,용기수불기초자료!$B$3:$B$4794,A228,용기수불기초자료!$C$3:$C$4794,$EP$3)</f>
        <v>0</v>
      </c>
      <c r="ER228" s="551">
        <f>SUMIFS(용기수불기초자료!$G$3:$G$4794,용기수불기초자료!$B$3:$B$4794,A228,용기수불기초자료!$C$3:$C$4794,$EP$3)</f>
        <v>0</v>
      </c>
      <c r="ES228" s="548">
        <f>EP228+EQ228-ER228</f>
        <v>0</v>
      </c>
      <c r="ET228" s="552">
        <v>0</v>
      </c>
      <c r="EU228" s="550">
        <f>SUMIFS(용기수불기초자료!$D$3:$D$4794,용기수불기초자료!$B$3:$B$4794,A228,용기수불기초자료!$C$3:$C$4794,$ET$3)</f>
        <v>0</v>
      </c>
      <c r="EV228" s="551">
        <f>SUMIFS(용기수불기초자료!$G$3:$G$4794,용기수불기초자료!$B$3:$B$4794,A228,용기수불기초자료!$C$3:$C$4794,$ET$3)</f>
        <v>0</v>
      </c>
      <c r="EW228" s="548">
        <f>ET228+EU228-EV228</f>
        <v>0</v>
      </c>
      <c r="EX228" s="552">
        <v>0</v>
      </c>
      <c r="EY228" s="550">
        <f>SUMIFS(용기수불기초자료!$D$3:$D$4794,용기수불기초자료!$B$3:$B$4794,A228,용기수불기초자료!$C$3:$C$4794,$EX$3)</f>
        <v>0</v>
      </c>
      <c r="EZ228" s="551">
        <f>SUMIFS(용기수불기초자료!$G$3:$G$4794,용기수불기초자료!$B$3:$B$4794,A228,용기수불기초자료!$C$3:$C$4794,$EX$3)</f>
        <v>0</v>
      </c>
      <c r="FA228" s="554">
        <f>EX228+EY228-EZ228</f>
        <v>0</v>
      </c>
      <c r="FB228" s="552">
        <v>0</v>
      </c>
      <c r="FC228" s="555">
        <f>SUMIFS(용기수불기초자료!$D$3:$D$4794,용기수불기초자료!$B$3:$B$4794,A228,용기수불기초자료!$C$3:$C$4794,$FB$3)</f>
        <v>0</v>
      </c>
      <c r="FD228" s="555">
        <f>SUMIFS(용기수불기초자료!$G$3:$G$4794,용기수불기초자료!$B$3:$B$4794,A228,용기수불기초자료!$C$3:$C$4794,$FB$3)</f>
        <v>0</v>
      </c>
      <c r="FE228" s="554">
        <f>FB228+FC228-FD228</f>
        <v>0</v>
      </c>
      <c r="FF228" s="552">
        <v>0</v>
      </c>
      <c r="FG228" s="555">
        <f>SUMIFS(용기수불기초자료!$D$3:$D$4794,용기수불기초자료!$B$3:$B$4794,A228,용기수불기초자료!$C$3:$C$4794,$FF$3)</f>
        <v>0</v>
      </c>
      <c r="FH228" s="555">
        <f>SUMIFS(용기수불기초자료!$G$3:$G$4794,용기수불기초자료!$B$3:$B$4794,A228,용기수불기초자료!$C$3:$C$4794,$FF$3)</f>
        <v>0</v>
      </c>
      <c r="FI228" s="554">
        <f>FF228+FG228-FH228</f>
        <v>0</v>
      </c>
      <c r="FJ228" s="552">
        <v>0</v>
      </c>
      <c r="FK228" s="555">
        <f>SUMIFS(용기수불기초자료!$D$3:$D$4794,용기수불기초자료!$B$3:$B$4794,$A228,용기수불기초자료!$C$3:$C$4794,$FJ$3)</f>
        <v>0</v>
      </c>
      <c r="FL228" s="555">
        <f>SUMIFS(용기수불기초자료!$G$3:$G$4794,용기수불기초자료!$B$3:$B$4794,$A228,용기수불기초자료!$C$3:$C$4794,$FJ$3)</f>
        <v>0</v>
      </c>
      <c r="FM228" s="554">
        <f>FJ228+FK228-FL228</f>
        <v>0</v>
      </c>
      <c r="FN228" s="552">
        <v>0</v>
      </c>
      <c r="FO228" s="555">
        <f>SUMIFS(용기수불기초자료!$D$3:$D$4794,용기수불기초자료!$B$3:$B$4794,$A228,용기수불기초자료!$C$3:$C$4794,$FN$3)</f>
        <v>0</v>
      </c>
      <c r="FP228" s="555">
        <f>SUMIFS(용기수불기초자료!$G$3:$G$4794,용기수불기초자료!$B$3:$B$4794,$A228,용기수불기초자료!$C$3:$C$4794,$FN$3)</f>
        <v>0</v>
      </c>
      <c r="FQ228" s="554">
        <f>FN228+FO228-FP228</f>
        <v>0</v>
      </c>
      <c r="FR228" s="558">
        <v>2</v>
      </c>
      <c r="FS228" s="582">
        <f>SUMIF(기화기수불!$B$4:$B$628,A228,기화기수불!$D$4:$D$628)</f>
        <v>0</v>
      </c>
      <c r="FT228" s="582">
        <f>SUMIF(기화기수불!$B$4:$B$628,A228,기화기수불!$C$4:$C$628)</f>
        <v>0</v>
      </c>
      <c r="FU228" s="559">
        <f>FR228+FS228-FT228</f>
        <v>2</v>
      </c>
      <c r="FW228" s="228"/>
    </row>
    <row r="229" spans="1:179" x14ac:dyDescent="0.3">
      <c r="A229" s="946" t="s">
        <v>1438</v>
      </c>
      <c r="B229" s="546">
        <f t="shared" si="2320"/>
        <v>29</v>
      </c>
      <c r="C229" s="547">
        <f t="shared" si="2321"/>
        <v>19</v>
      </c>
      <c r="D229" s="547">
        <f t="shared" si="2275"/>
        <v>19</v>
      </c>
      <c r="E229" s="548">
        <f t="shared" si="2322"/>
        <v>29</v>
      </c>
      <c r="F229" s="549">
        <v>17</v>
      </c>
      <c r="G229" s="550">
        <f>SUMIFS(용기수불기초자료!$D$3:$D$4794,용기수불기초자료!$B$3:$B$4794,A229,용기수불기초자료!$C$3:$C$4794,$F$3)</f>
        <v>16</v>
      </c>
      <c r="H229" s="551">
        <f>SUMIFS(용기수불기초자료!$G$3:$G$4794,용기수불기초자료!$B$3:$B$4794,A229,용기수불기초자료!$C$3:$C$4794,$F$3)</f>
        <v>16</v>
      </c>
      <c r="I229" s="547">
        <f t="shared" ref="I229" si="2410">F229+G229-H229</f>
        <v>17</v>
      </c>
      <c r="J229" s="552">
        <v>0</v>
      </c>
      <c r="K229" s="550">
        <f>SUMIFS(용기수불기초자료!$D$3:$D$4794,용기수불기초자료!$B$3:$B$4794,A229,용기수불기초자료!$C$3:$C$4794,$J$3)</f>
        <v>0</v>
      </c>
      <c r="L229" s="551">
        <f>SUMIFS(용기수불기초자료!$G$3:$G$4794,용기수불기초자료!$B$3:$B$4794,A229,용기수불기초자료!$C$3:$C$4794,$J$3)</f>
        <v>0</v>
      </c>
      <c r="M229" s="548">
        <f t="shared" ref="M229" si="2411">J229+K229-L229</f>
        <v>0</v>
      </c>
      <c r="N229" s="549">
        <v>0</v>
      </c>
      <c r="O229" s="550">
        <f>SUMIFS(용기수불기초자료!$D$3:$D$4794,용기수불기초자료!$B$3:$B$4794,A229,용기수불기초자료!$C$3:$C$4794,$N$3)</f>
        <v>0</v>
      </c>
      <c r="P229" s="551">
        <f>SUMIFS(용기수불기초자료!$G$3:$G$4794,용기수불기초자료!$B$3:$B$4794,A229,용기수불기초자료!$C$3:$C$4794,$N$3)</f>
        <v>0</v>
      </c>
      <c r="Q229" s="547">
        <f t="shared" ref="Q229" si="2412">N229+O229-P229</f>
        <v>0</v>
      </c>
      <c r="R229" s="552">
        <v>0</v>
      </c>
      <c r="S229" s="551">
        <f>SUMIFS(용기수불기초자료!$D$3:$D$4794,용기수불기초자료!$B$3:$B$4794,A229,용기수불기초자료!$C$3:$C$4794,$R$3)</f>
        <v>0</v>
      </c>
      <c r="T229" s="551">
        <f>SUMIFS(용기수불기초자료!$G$3:$G$4794,용기수불기초자료!$B$3:$B$4794,A229,용기수불기초자료!$C$3:$C$4794,$R$3)</f>
        <v>0</v>
      </c>
      <c r="U229" s="548">
        <f t="shared" ref="U229" si="2413">R229+S229-T229</f>
        <v>0</v>
      </c>
      <c r="V229" s="549">
        <v>0</v>
      </c>
      <c r="W229" s="551">
        <f>SUMIFS(용기수불기초자료!$D$3:$D$4794,용기수불기초자료!$B$3:$B$4794,A229,용기수불기초자료!$C$3:$C$4794,$V$3)</f>
        <v>0</v>
      </c>
      <c r="X229" s="551">
        <f>SUMIFS(용기수불기초자료!$G$3:$G$4794,용기수불기초자료!$B$3:$B$4794,A229,용기수불기초자료!$C$3:$C$4794,$V$3)</f>
        <v>0</v>
      </c>
      <c r="Y229" s="547">
        <f t="shared" ref="Y229" si="2414">V229+W229-X229</f>
        <v>0</v>
      </c>
      <c r="Z229" s="552">
        <v>0</v>
      </c>
      <c r="AA229" s="551">
        <f>SUMIFS(용기수불기초자료!$D$3:$D$4794,용기수불기초자료!$B$3:$B$4794,A229,용기수불기초자료!$C$3:$C$4794,$Z$3)</f>
        <v>0</v>
      </c>
      <c r="AB229" s="551">
        <f>SUMIFS(용기수불기초자료!$G$3:$G$4794,용기수불기초자료!$B$3:$B$4794,A229,용기수불기초자료!$C$3:$C$4794,$Z$3)</f>
        <v>0</v>
      </c>
      <c r="AC229" s="548">
        <f t="shared" ref="AC229" si="2415">Z229+AA229-AB229</f>
        <v>0</v>
      </c>
      <c r="AD229" s="552">
        <v>0</v>
      </c>
      <c r="AE229" s="551">
        <f>SUMIFS(용기수불기초자료!$D$3:$D$4794,용기수불기초자료!$B$3:$B$4794,A229,용기수불기초자료!$C$3:$C$4794,$AD$3)</f>
        <v>0</v>
      </c>
      <c r="AF229" s="551">
        <f>SUMIFS(용기수불기초자료!$G$3:$G$4794,용기수불기초자료!$B$3:$B$4794,A229,용기수불기초자료!$C$3:$C$4794,$AD$3)</f>
        <v>0</v>
      </c>
      <c r="AG229" s="548">
        <f t="shared" ref="AG229" si="2416">AD229+AE229-AF229</f>
        <v>0</v>
      </c>
      <c r="AH229" s="549">
        <v>0</v>
      </c>
      <c r="AI229" s="551">
        <f>SUMIFS(용기수불기초자료!$D$3:$D$4794,용기수불기초자료!$B$3:$B$4794,A229,용기수불기초자료!$C$3:$C$4794,$AH$3)</f>
        <v>0</v>
      </c>
      <c r="AJ229" s="551">
        <f>SUMIFS(용기수불기초자료!$G$3:$G$4794,용기수불기초자료!$B$3:$B$4794,A229,용기수불기초자료!$C$3:$C$4794,$AH$3)</f>
        <v>0</v>
      </c>
      <c r="AK229" s="547">
        <f t="shared" ref="AK229" si="2417">AH229+AI229-AJ229</f>
        <v>0</v>
      </c>
      <c r="AL229" s="552">
        <v>0</v>
      </c>
      <c r="AM229" s="551">
        <f>SUMIFS(용기수불기초자료!$D$3:$D$4794,용기수불기초자료!$B$3:$B$4794,A229,용기수불기초자료!$C$3:$C$4794,$AL$3)</f>
        <v>0</v>
      </c>
      <c r="AN229" s="551">
        <f>SUMIFS(용기수불기초자료!$G$3:$G$4794,용기수불기초자료!$B$3:$B$4794,A229,용기수불기초자료!$C$3:$C$4794,$AL$3)</f>
        <v>0</v>
      </c>
      <c r="AO229" s="548">
        <f t="shared" si="2408"/>
        <v>0</v>
      </c>
      <c r="AP229" s="552">
        <v>0</v>
      </c>
      <c r="AQ229" s="551">
        <f>SUMIFS(용기수불기초자료!$D$3:$D$4794,용기수불기초자료!$B$3:$B$4794,A229,용기수불기초자료!$C$3:$C$4794,$AP$3)</f>
        <v>0</v>
      </c>
      <c r="AR229" s="551">
        <f>SUMIFS(용기수불기초자료!$G$3:$G$4794,용기수불기초자료!$B$3:$B$4794,A229,용기수불기초자료!$C$3:$C$4794,$AP$3)</f>
        <v>0</v>
      </c>
      <c r="AS229" s="548">
        <f t="shared" ref="AS229" si="2418">AP229+AQ229-AR229</f>
        <v>0</v>
      </c>
      <c r="AT229" s="552">
        <v>4</v>
      </c>
      <c r="AU229" s="551">
        <f>SUMIFS(용기수불기초자료!$D$3:$D$4794,용기수불기초자료!$B$3:$B$4794,A229,용기수불기초자료!$C$3:$C$4794,$AT$3)</f>
        <v>1</v>
      </c>
      <c r="AV229" s="551">
        <f>SUMIFS(용기수불기초자료!$G$3:$G$4794,용기수불기초자료!$B$3:$B$4794,A229,용기수불기초자료!$C$3:$C$4794,$AT$3)</f>
        <v>1</v>
      </c>
      <c r="AW229" s="548">
        <f t="shared" ref="AW229" si="2419">AT229+AU229-AV229</f>
        <v>4</v>
      </c>
      <c r="AX229" s="549">
        <v>6</v>
      </c>
      <c r="AY229" s="550">
        <f>SUMIFS(용기수불기초자료!$D$3:$D$4794,용기수불기초자료!$B$3:$B$4794,A229,용기수불기초자료!$C$3:$C$4794,$AX$3)</f>
        <v>1</v>
      </c>
      <c r="AZ229" s="551">
        <f>SUMIFS(용기수불기초자료!$G$3:$G$4794,용기수불기초자료!$B$3:$B$4794,A229,용기수불기초자료!$C$3:$C$4794,$AX$3)</f>
        <v>1</v>
      </c>
      <c r="BA229" s="547">
        <f t="shared" ref="BA229" si="2420">AX229+AY229-AZ229</f>
        <v>6</v>
      </c>
      <c r="BB229" s="552">
        <v>0</v>
      </c>
      <c r="BC229" s="550">
        <f>SUMIFS(용기수불기초자료!$D$3:$D$4794,용기수불기초자료!$B$3:$B$4794,A229,용기수불기초자료!$C$3:$C$4794,$BB$3)</f>
        <v>0</v>
      </c>
      <c r="BD229" s="551">
        <f>SUMIFS(용기수불기초자료!$G$3:$G$4794,용기수불기초자료!$B$3:$B$4794,A229,용기수불기초자료!$C$3:$C$4794,$BB$3)</f>
        <v>0</v>
      </c>
      <c r="BE229" s="548">
        <f t="shared" ref="BE229" si="2421">BB229+BC229-BD229</f>
        <v>0</v>
      </c>
      <c r="BF229" s="549">
        <v>0</v>
      </c>
      <c r="BG229" s="550">
        <f>SUMIFS(용기수불기초자료!$D$3:$D$4794,용기수불기초자료!$B$3:$B$4794,A229,용기수불기초자료!$C$3:$C$4794,$BF$3)</f>
        <v>0</v>
      </c>
      <c r="BH229" s="551">
        <f>SUMIFS(용기수불기초자료!$G$3:$G$4794,용기수불기초자료!$B$3:$B$4794,A229,용기수불기초자료!$C$3:$C$4794,$BF$3)</f>
        <v>0</v>
      </c>
      <c r="BI229" s="547">
        <f t="shared" ref="BI229" si="2422">BF229+BG229-BH229</f>
        <v>0</v>
      </c>
      <c r="BJ229" s="552">
        <v>0</v>
      </c>
      <c r="BK229" s="550">
        <f>SUMIFS(용기수불기초자료!$D$3:$D$4794,용기수불기초자료!$B$3:$B$4794,A229,용기수불기초자료!$C$3:$C$4794,$BJ$3)</f>
        <v>0</v>
      </c>
      <c r="BL229" s="551">
        <f>SUMIFS(용기수불기초자료!$G$3:$G$4794,용기수불기초자료!$B$3:$B$4794,A229,용기수불기초자료!$C$3:$C$4794,$BJ$3)</f>
        <v>0</v>
      </c>
      <c r="BM229" s="548">
        <f t="shared" ref="BM229" si="2423">BJ229+BK229-BL229</f>
        <v>0</v>
      </c>
      <c r="BN229" s="552">
        <v>0</v>
      </c>
      <c r="BO229" s="550">
        <f>SUMIFS(용기수불기초자료!$D$3:$D$4794,용기수불기초자료!$B$3:$B$4794,A229,용기수불기초자료!$C$3:$C$4794,$BN$3)</f>
        <v>0</v>
      </c>
      <c r="BP229" s="551">
        <f>SUMIFS(용기수불기초자료!$G$3:$G$4794,용기수불기초자료!$B$3:$B$4794,A229,용기수불기초자료!$C$3:$C$4794,$BN$3)</f>
        <v>0</v>
      </c>
      <c r="BQ229" s="548">
        <f t="shared" ref="BQ229" si="2424">BN229+BO229-BP229</f>
        <v>0</v>
      </c>
      <c r="BR229" s="552">
        <v>0</v>
      </c>
      <c r="BS229" s="550">
        <f>SUMIFS(용기수불기초자료!$D$3:$D$4794,용기수불기초자료!$B$3:$B$4794,A229,용기수불기초자료!$C$3:$C$4794,$BR$3)</f>
        <v>0</v>
      </c>
      <c r="BT229" s="551">
        <f>SUMIFS(용기수불기초자료!$G$3:$G$4794,용기수불기초자료!$B$3:$B$4794,A229,용기수불기초자료!$C$3:$C$4794,$BR$3)</f>
        <v>0</v>
      </c>
      <c r="BU229" s="548">
        <f t="shared" ref="BU229" si="2425">BR229+BS229-BT229</f>
        <v>0</v>
      </c>
      <c r="BV229" s="549">
        <v>0</v>
      </c>
      <c r="BW229" s="550">
        <f>SUMIFS(용기수불기초자료!$D$3:$D$4794,용기수불기초자료!$B$3:$B$4794,A229,용기수불기초자료!$C$3:$C$4794,$BV$3)</f>
        <v>0</v>
      </c>
      <c r="BX229" s="551">
        <f>SUMIFS(용기수불기초자료!$G$3:$G$4794,용기수불기초자료!$B$3:$B$4794,A229,용기수불기초자료!$C$3:$C$4794,$BV$3)</f>
        <v>0</v>
      </c>
      <c r="BY229" s="547">
        <f t="shared" ref="BY229" si="2426">BV229+BW229-BX229</f>
        <v>0</v>
      </c>
      <c r="BZ229" s="552">
        <v>0</v>
      </c>
      <c r="CA229" s="550">
        <f>SUMIFS(용기수불기초자료!$D$3:$D$4794,용기수불기초자료!$B$3:$B$4794,A229,용기수불기초자료!$C$3:$C$4794,$BZ$3)</f>
        <v>0</v>
      </c>
      <c r="CB229" s="551">
        <f>SUMIFS(용기수불기초자료!$G$3:$G$4794,용기수불기초자료!$B$3:$B$4794,A229,용기수불기초자료!$C$3:$C$4794,$BZ$3)</f>
        <v>0</v>
      </c>
      <c r="CC229" s="548">
        <f t="shared" ref="CC229" si="2427">BZ229+CA229-CB229</f>
        <v>0</v>
      </c>
      <c r="CD229" s="552">
        <v>0</v>
      </c>
      <c r="CE229" s="550">
        <f>SUMIFS(용기수불기초자료!$D$3:$D$4794,용기수불기초자료!$B$3:$B$4794,A229,용기수불기초자료!$C$3:$C$4794,$CD$3)</f>
        <v>0</v>
      </c>
      <c r="CF229" s="551">
        <f>SUMIFS(용기수불기초자료!$G$3:$G$4794,용기수불기초자료!$B$3:$B$4794,A229,용기수불기초자료!$C$3:$C$4794,$CD$3)</f>
        <v>0</v>
      </c>
      <c r="CG229" s="548">
        <f t="shared" ref="CG229" si="2428">CD229+CE229-CF229</f>
        <v>0</v>
      </c>
      <c r="CH229" s="552">
        <v>0</v>
      </c>
      <c r="CI229" s="550">
        <f>SUMIFS(용기수불기초자료!$D$3:$D$4794,용기수불기초자료!$B$3:$B$4794,A229,용기수불기초자료!$C$3:$C$4794,$CH$3)</f>
        <v>0</v>
      </c>
      <c r="CJ229" s="551">
        <f>SUMIFS(용기수불기초자료!$G$3:$G$4794,용기수불기초자료!$B$3:$B$4794,A229,용기수불기초자료!$C$3:$C$4794,$CH$3)</f>
        <v>0</v>
      </c>
      <c r="CK229" s="548">
        <f t="shared" ref="CK229" si="2429">CH229+CI229-CJ229</f>
        <v>0</v>
      </c>
      <c r="CL229" s="549">
        <v>0</v>
      </c>
      <c r="CM229" s="550">
        <f>SUMIFS(용기수불기초자료!$D$3:$D$4794,용기수불기초자료!$B$3:$B$4794,A229,용기수불기초자료!$C$3:$C$4794,$CL$3)</f>
        <v>0</v>
      </c>
      <c r="CN229" s="551">
        <f>SUMIFS(용기수불기초자료!$G$3:$G$4794,용기수불기초자료!$B$3:$B$4794,A229,용기수불기초자료!$C$3:$C$4794,$CL$3)</f>
        <v>0</v>
      </c>
      <c r="CO229" s="547">
        <f t="shared" ref="CO229" si="2430">CL229+CM229-CN229</f>
        <v>0</v>
      </c>
      <c r="CP229" s="552">
        <v>0</v>
      </c>
      <c r="CQ229" s="550">
        <f>SUMIFS(용기수불기초자료!$D$3:$D$4794,용기수불기초자료!$B$3:$B$4794,A229,용기수불기초자료!$C$3:$C$4794,$CP$3)</f>
        <v>0</v>
      </c>
      <c r="CR229" s="551">
        <f>SUMIFS(용기수불기초자료!$G$3:$G$4794,용기수불기초자료!$B$3:$B$4794,A229,용기수불기초자료!$C$3:$C$4794,$CP$3)</f>
        <v>0</v>
      </c>
      <c r="CS229" s="548">
        <f t="shared" ref="CS229" si="2431">CP229+CQ229-CR229</f>
        <v>0</v>
      </c>
      <c r="CT229" s="549">
        <v>0</v>
      </c>
      <c r="CU229" s="550">
        <f>SUMIFS(용기수불기초자료!$D$3:$D$4794,용기수불기초자료!$B$3:$B$4794,A229,용기수불기초자료!$C$3:$C$4794,$CT$3)</f>
        <v>0</v>
      </c>
      <c r="CV229" s="551">
        <f>SUMIFS(용기수불기초자료!$G$3:$G$4794,용기수불기초자료!$B$3:$B$4794,A229,용기수불기초자료!$C$3:$C$4794,$CT$3)</f>
        <v>0</v>
      </c>
      <c r="CW229" s="547">
        <f t="shared" ref="CW229" si="2432">CT229+CU229-CV229</f>
        <v>0</v>
      </c>
      <c r="CX229" s="552">
        <v>0</v>
      </c>
      <c r="CY229" s="550">
        <f>SUMIFS(용기수불기초자료!$D$3:$D$4794,용기수불기초자료!$B$3:$B$4794,A229,용기수불기초자료!$C$3:$C$4794,$CX$3)</f>
        <v>0</v>
      </c>
      <c r="CZ229" s="551">
        <f>SUMIFS(용기수불기초자료!$G$3:$G$4794,용기수불기초자료!$B$3:$B$4794,A229,용기수불기초자료!$C$3:$C$4794,$CX$3)</f>
        <v>0</v>
      </c>
      <c r="DA229" s="548">
        <f t="shared" ref="DA229" si="2433">CX229+CY229-CZ229</f>
        <v>0</v>
      </c>
      <c r="DB229" s="549">
        <v>0</v>
      </c>
      <c r="DC229" s="550">
        <f>SUMIFS(용기수불기초자료!$D$3:$D$4794,용기수불기초자료!$B$3:$B$4794,A229,용기수불기초자료!$C$3:$C$4794,$DB$3)</f>
        <v>0</v>
      </c>
      <c r="DD229" s="551">
        <f>SUMIFS(용기수불기초자료!$G$3:$G$4794,용기수불기초자료!$B$3:$B$4794,A229,용기수불기초자료!$C$3:$C$4794,$DB$3)</f>
        <v>0</v>
      </c>
      <c r="DE229" s="547">
        <f t="shared" ref="DE229" si="2434">DB229+DC229-DD229</f>
        <v>0</v>
      </c>
      <c r="DF229" s="552">
        <v>0</v>
      </c>
      <c r="DG229" s="550">
        <f>SUMIFS(용기수불기초자료!$D$3:$D$4794,용기수불기초자료!$B$3:$B$4794,A229,용기수불기초자료!$C$3:$C$4794,$DF$3)</f>
        <v>0</v>
      </c>
      <c r="DH229" s="551">
        <f>SUMIFS(용기수불기초자료!$G$3:$G$4794,용기수불기초자료!$B$3:$B$4794,A229,용기수불기초자료!$C$3:$C$4794,$DF$3)</f>
        <v>0</v>
      </c>
      <c r="DI229" s="548">
        <f t="shared" ref="DI229" si="2435">DF229+DG229-DH229</f>
        <v>0</v>
      </c>
      <c r="DJ229" s="552">
        <v>0</v>
      </c>
      <c r="DK229" s="550">
        <f>SUMIFS(용기수불기초자료!$D$3:$D$4794,용기수불기초자료!$B$3:$B$4794,A229,용기수불기초자료!$C$3:$C$4794,$DJ$3)</f>
        <v>0</v>
      </c>
      <c r="DL229" s="551">
        <f>SUMIFS(용기수불기초자료!$G$3:$G$4794,용기수불기초자료!$B$3:$B$4794,A229,용기수불기초자료!$C$3:$C$4794,$DJ$3)</f>
        <v>0</v>
      </c>
      <c r="DM229" s="548">
        <f t="shared" ref="DM229" si="2436">DJ229+DK229-DL229</f>
        <v>0</v>
      </c>
      <c r="DN229" s="552">
        <v>0</v>
      </c>
      <c r="DO229" s="550">
        <f>SUMIFS(용기수불기초자료!$D$3:$D$4794,용기수불기초자료!$B$3:$B$4794,I229,용기수불기초자료!$C$3:$C$4794,$EX$3)</f>
        <v>0</v>
      </c>
      <c r="DP229" s="551">
        <f>SUMIFS(용기수불기초자료!$G$3:$G$4794,용기수불기초자료!$B$3:$B$4794,I229,용기수불기초자료!$C$3:$C$4794,$EX$3)</f>
        <v>0</v>
      </c>
      <c r="DQ229" s="554">
        <f t="shared" ref="DQ229" si="2437">DN229+DO229-DP229</f>
        <v>0</v>
      </c>
      <c r="DR229" s="549">
        <v>0</v>
      </c>
      <c r="DS229" s="550">
        <f>SUMIFS(용기수불기초자료!$D$3:$D$4794,용기수불기초자료!$B$3:$B$4794,A229,용기수불기초자료!$C$3:$C$4794,$DR$3)</f>
        <v>0</v>
      </c>
      <c r="DT229" s="551">
        <f>SUMIFS(용기수불기초자료!$G$3:$G$4794,용기수불기초자료!$B$3:$B$4794,A229,용기수불기초자료!$C$3:$C$4794,$DR$3)</f>
        <v>0</v>
      </c>
      <c r="DU229" s="547">
        <f t="shared" si="2409"/>
        <v>0</v>
      </c>
      <c r="DV229" s="552">
        <v>2</v>
      </c>
      <c r="DW229" s="550">
        <f>SUMIFS(용기수불기초자료!$D$3:$D$4794,용기수불기초자료!$B$3:$B$4794,A229,용기수불기초자료!$C$3:$C$4794,$DV$3)</f>
        <v>1</v>
      </c>
      <c r="DX229" s="551">
        <f>SUMIFS(용기수불기초자료!$G$3:$G$4794,용기수불기초자료!$B$3:$B$4794,A229,용기수불기초자료!$C$3:$C$4794,$DV$3)</f>
        <v>1</v>
      </c>
      <c r="DY229" s="548">
        <f t="shared" ref="DY229" si="2438">DV229+DW229-DX229</f>
        <v>2</v>
      </c>
      <c r="DZ229" s="549">
        <v>0</v>
      </c>
      <c r="EA229" s="550">
        <f>SUMIFS(용기수불기초자료!$D$3:$D$4794,용기수불기초자료!$B$3:$B$4794,A229,용기수불기초자료!$C$3:$C$4794,$DZ$3)</f>
        <v>0</v>
      </c>
      <c r="EB229" s="551">
        <f>SUMIFS(용기수불기초자료!$G$3:$G$4794,용기수불기초자료!$B$3:$B$4794,A229,용기수불기초자료!$C$3:$C$4794,$DZ$3)</f>
        <v>0</v>
      </c>
      <c r="EC229" s="547">
        <f t="shared" ref="EC229" si="2439">DZ229+EA229-EB229</f>
        <v>0</v>
      </c>
      <c r="ED229" s="552">
        <v>0</v>
      </c>
      <c r="EE229" s="550">
        <f>SUMIFS(용기수불기초자료!$D$3:$D$4794,용기수불기초자료!$B$3:$B$4794,A229,용기수불기초자료!$C$3:$C$4794,$ED$3)</f>
        <v>0</v>
      </c>
      <c r="EF229" s="551">
        <f>SUMIFS(용기수불기초자료!$G$3:$G$4794,용기수불기초자료!$B$3:$B$4794,A229,용기수불기초자료!$C$3:$C$4794,$ED$3)</f>
        <v>0</v>
      </c>
      <c r="EG229" s="548">
        <f t="shared" ref="EG229" si="2440">ED229+EE229-EF229</f>
        <v>0</v>
      </c>
      <c r="EH229" s="552">
        <v>0</v>
      </c>
      <c r="EI229" s="550">
        <f>SUMIFS(용기수불기초자료!$D$3:$D$4794,용기수불기초자료!$B$3:$B$4794,A229,용기수불기초자료!$C$3:$C$4794,$EH$3)</f>
        <v>0</v>
      </c>
      <c r="EJ229" s="551">
        <f>SUMIFS(용기수불기초자료!$G$3:$G$4794,용기수불기초자료!$B$3:$B$4794,A229,용기수불기초자료!$C$3:$C$4794,$EH$3)</f>
        <v>0</v>
      </c>
      <c r="EK229" s="548">
        <f t="shared" ref="EK229" si="2441">EH229+EI229-EJ229</f>
        <v>0</v>
      </c>
      <c r="EL229" s="549">
        <v>0</v>
      </c>
      <c r="EM229" s="550">
        <f>SUMIFS(용기수불기초자료!$D$3:$D$4794,용기수불기초자료!$B$3:$B$4794,A229,용기수불기초자료!$C$3:$C$4794,$EL$3)</f>
        <v>0</v>
      </c>
      <c r="EN229" s="551">
        <f>SUMIFS(용기수불기초자료!$G$3:$G$4794,용기수불기초자료!$B$3:$B$4794,A229,용기수불기초자료!$C$3:$C$4794,$EL$3)</f>
        <v>0</v>
      </c>
      <c r="EO229" s="547">
        <f t="shared" ref="EO229" si="2442">EL229+EM229-EN229</f>
        <v>0</v>
      </c>
      <c r="EP229" s="552">
        <v>0</v>
      </c>
      <c r="EQ229" s="550">
        <f>SUMIFS(용기수불기초자료!$D$3:$D$4794,용기수불기초자료!$B$3:$B$4794,A229,용기수불기초자료!$C$3:$C$4794,$EP$3)</f>
        <v>0</v>
      </c>
      <c r="ER229" s="551">
        <f>SUMIFS(용기수불기초자료!$G$3:$G$4794,용기수불기초자료!$B$3:$B$4794,A229,용기수불기초자료!$C$3:$C$4794,$EP$3)</f>
        <v>0</v>
      </c>
      <c r="ES229" s="548">
        <f t="shared" ref="ES229" si="2443">EP229+EQ229-ER229</f>
        <v>0</v>
      </c>
      <c r="ET229" s="552">
        <v>0</v>
      </c>
      <c r="EU229" s="550">
        <f>SUMIFS(용기수불기초자료!$D$3:$D$4794,용기수불기초자료!$B$3:$B$4794,A229,용기수불기초자료!$C$3:$C$4794,$ET$3)</f>
        <v>0</v>
      </c>
      <c r="EV229" s="551">
        <f>SUMIFS(용기수불기초자료!$G$3:$G$4794,용기수불기초자료!$B$3:$B$4794,A229,용기수불기초자료!$C$3:$C$4794,$ET$3)</f>
        <v>0</v>
      </c>
      <c r="EW229" s="548">
        <f t="shared" ref="EW229" si="2444">ET229+EU229-EV229</f>
        <v>0</v>
      </c>
      <c r="EX229" s="552">
        <v>0</v>
      </c>
      <c r="EY229" s="550">
        <f>SUMIFS(용기수불기초자료!$D$3:$D$4794,용기수불기초자료!$B$3:$B$4794,A229,용기수불기초자료!$C$3:$C$4794,$EX$3)</f>
        <v>0</v>
      </c>
      <c r="EZ229" s="551">
        <f>SUMIFS(용기수불기초자료!$G$3:$G$4794,용기수불기초자료!$B$3:$B$4794,A229,용기수불기초자료!$C$3:$C$4794,$EX$3)</f>
        <v>0</v>
      </c>
      <c r="FA229" s="554">
        <f t="shared" ref="FA229" si="2445">EX229+EY229-EZ229</f>
        <v>0</v>
      </c>
      <c r="FB229" s="552">
        <v>0</v>
      </c>
      <c r="FC229" s="550">
        <f>SUMIFS(용기수불기초자료!$D$3:$D$4794,용기수불기초자료!$B$3:$B$4794,A229,용기수불기초자료!$C$3:$C$4794,$FB$3)</f>
        <v>0</v>
      </c>
      <c r="FD229" s="551">
        <f>SUMIFS(용기수불기초자료!$G$3:$G$4794,용기수불기초자료!$B$3:$B$4794,A229,용기수불기초자료!$C$3:$C$4794,$FB$3)</f>
        <v>0</v>
      </c>
      <c r="FE229" s="554">
        <f t="shared" ref="FE229" si="2446">FB229+FC229-FD229</f>
        <v>0</v>
      </c>
      <c r="FF229" s="552">
        <v>0</v>
      </c>
      <c r="FG229" s="555">
        <f>SUMIFS(용기수불기초자료!$D$3:$D$4794,용기수불기초자료!$B$3:$B$4794,A229,용기수불기초자료!$C$3:$C$4794,$FF$3)</f>
        <v>0</v>
      </c>
      <c r="FH229" s="555">
        <f>SUMIFS(용기수불기초자료!$G$3:$G$4794,용기수불기초자료!$B$3:$B$4794,A229,용기수불기초자료!$C$3:$C$4794,$FF$3)</f>
        <v>0</v>
      </c>
      <c r="FI229" s="554">
        <f t="shared" ref="FI229" si="2447">FF229+FG229-FH229</f>
        <v>0</v>
      </c>
      <c r="FJ229" s="552">
        <v>0</v>
      </c>
      <c r="FK229" s="555">
        <f>SUMIFS(용기수불기초자료!$D$3:$D$4794,용기수불기초자료!$B$3:$B$4794,$A229,용기수불기초자료!$C$3:$C$4794,$FJ$3)</f>
        <v>0</v>
      </c>
      <c r="FL229" s="555">
        <f>SUMIFS(용기수불기초자료!$G$3:$G$4794,용기수불기초자료!$B$3:$B$4794,$A229,용기수불기초자료!$C$3:$C$4794,$FJ$3)</f>
        <v>0</v>
      </c>
      <c r="FM229" s="554">
        <f t="shared" ref="FM229" si="2448">FJ229+FK229-FL229</f>
        <v>0</v>
      </c>
      <c r="FN229" s="552">
        <v>0</v>
      </c>
      <c r="FO229" s="555">
        <f>SUMIFS(용기수불기초자료!$D$3:$D$4794,용기수불기초자료!$B$3:$B$4794,$A229,용기수불기초자료!$C$3:$C$4794,$FN$3)</f>
        <v>0</v>
      </c>
      <c r="FP229" s="555">
        <f>SUMIFS(용기수불기초자료!$G$3:$G$4794,용기수불기초자료!$B$3:$B$4794,$A229,용기수불기초자료!$C$3:$C$4794,$FN$3)</f>
        <v>0</v>
      </c>
      <c r="FQ229" s="554">
        <f t="shared" ref="FQ229" si="2449">FN229+FO229-FP229</f>
        <v>0</v>
      </c>
      <c r="FR229" s="558">
        <v>3</v>
      </c>
      <c r="FS229" s="582">
        <f>SUMIF(기화기수불!$B$4:$B$628,A229,기화기수불!$D$4:$D$628)</f>
        <v>0</v>
      </c>
      <c r="FT229" s="582">
        <f>SUMIF(기화기수불!$B$4:$B$628,A229,기화기수불!$C$4:$C$628)</f>
        <v>0</v>
      </c>
      <c r="FU229" s="559">
        <f t="shared" ref="FU229:FU239" si="2450">FR229+FS229-FT229</f>
        <v>3</v>
      </c>
    </row>
    <row r="230" spans="1:179" s="600" customFormat="1" ht="15.75" customHeight="1" x14ac:dyDescent="0.3">
      <c r="A230" s="945" t="s">
        <v>1440</v>
      </c>
      <c r="B230" s="546">
        <f t="shared" si="2320"/>
        <v>34</v>
      </c>
      <c r="C230" s="547">
        <f t="shared" si="2321"/>
        <v>35</v>
      </c>
      <c r="D230" s="547">
        <f t="shared" si="2275"/>
        <v>35</v>
      </c>
      <c r="E230" s="548">
        <f t="shared" si="2322"/>
        <v>34</v>
      </c>
      <c r="F230" s="549">
        <v>0</v>
      </c>
      <c r="G230" s="550">
        <f>SUMIFS(용기수불기초자료!$D$3:$D$4794,용기수불기초자료!$B$3:$B$4794,A230,용기수불기초자료!$C$3:$C$4794,$F$3)</f>
        <v>0</v>
      </c>
      <c r="H230" s="551">
        <f>SUMIFS(용기수불기초자료!$G$3:$G$4794,용기수불기초자료!$B$3:$B$4794,A230,용기수불기초자료!$C$3:$C$4794,$F$3)</f>
        <v>0</v>
      </c>
      <c r="I230" s="547">
        <f t="shared" ref="I230:I239" si="2451">F230+G230-H230</f>
        <v>0</v>
      </c>
      <c r="J230" s="552">
        <v>0</v>
      </c>
      <c r="K230" s="550">
        <f>SUMIFS(용기수불기초자료!$D$3:$D$4794,용기수불기초자료!$B$3:$B$4794,A230,용기수불기초자료!$C$3:$C$4794,$J$3)</f>
        <v>0</v>
      </c>
      <c r="L230" s="551">
        <f>SUMIFS(용기수불기초자료!$G$3:$G$4794,용기수불기초자료!$B$3:$B$4794,A230,용기수불기초자료!$C$3:$C$4794,$J$3)</f>
        <v>0</v>
      </c>
      <c r="M230" s="548">
        <f>J230+K230-L230</f>
        <v>0</v>
      </c>
      <c r="N230" s="549">
        <v>16</v>
      </c>
      <c r="O230" s="550">
        <f>SUMIFS(용기수불기초자료!$D$3:$D$4794,용기수불기초자료!$B$3:$B$4794,A230,용기수불기초자료!$C$3:$C$4794,$N$3)</f>
        <v>17</v>
      </c>
      <c r="P230" s="551">
        <f>SUMIFS(용기수불기초자료!$G$3:$G$4794,용기수불기초자료!$B$3:$B$4794,A230,용기수불기초자료!$C$3:$C$4794,$N$3)</f>
        <v>17</v>
      </c>
      <c r="Q230" s="547">
        <f>N230+O230-P230</f>
        <v>16</v>
      </c>
      <c r="R230" s="552">
        <v>0</v>
      </c>
      <c r="S230" s="551">
        <f>SUMIFS(용기수불기초자료!$D$3:$D$4794,용기수불기초자료!$B$3:$B$4794,A230,용기수불기초자료!$C$3:$C$4794,$R$3)</f>
        <v>0</v>
      </c>
      <c r="T230" s="551">
        <f>SUMIFS(용기수불기초자료!$G$3:$G$4794,용기수불기초자료!$B$3:$B$4794,A230,용기수불기초자료!$C$3:$C$4794,$R$3)</f>
        <v>0</v>
      </c>
      <c r="U230" s="548">
        <f>R230+S230-T230</f>
        <v>0</v>
      </c>
      <c r="V230" s="549">
        <v>0</v>
      </c>
      <c r="W230" s="551">
        <f>SUMIFS(용기수불기초자료!$D$3:$D$4794,용기수불기초자료!$B$3:$B$4794,A230,용기수불기초자료!$C$3:$C$4794,$V$3)</f>
        <v>0</v>
      </c>
      <c r="X230" s="551">
        <f>SUMIFS(용기수불기초자료!$G$3:$G$4794,용기수불기초자료!$B$3:$B$4794,A230,용기수불기초자료!$C$3:$C$4794,$V$3)</f>
        <v>0</v>
      </c>
      <c r="Y230" s="547">
        <f>V230+W230-X230</f>
        <v>0</v>
      </c>
      <c r="Z230" s="552">
        <v>0</v>
      </c>
      <c r="AA230" s="551">
        <f>SUMIFS(용기수불기초자료!$D$3:$D$4794,용기수불기초자료!$B$3:$B$4794,A230,용기수불기초자료!$C$3:$C$4794,$Z$3)</f>
        <v>0</v>
      </c>
      <c r="AB230" s="551">
        <f>SUMIFS(용기수불기초자료!$G$3:$G$4794,용기수불기초자료!$B$3:$B$4794,A230,용기수불기초자료!$C$3:$C$4794,$Z$3)</f>
        <v>0</v>
      </c>
      <c r="AC230" s="548">
        <f>Z230+AA230-AB230</f>
        <v>0</v>
      </c>
      <c r="AD230" s="552">
        <v>0</v>
      </c>
      <c r="AE230" s="551">
        <f>SUMIFS(용기수불기초자료!$D$3:$D$4794,용기수불기초자료!$B$3:$B$4794,A230,용기수불기초자료!$C$3:$C$4794,$AD$3)</f>
        <v>0</v>
      </c>
      <c r="AF230" s="551">
        <f>SUMIFS(용기수불기초자료!$G$3:$G$4794,용기수불기초자료!$B$3:$B$4794,A230,용기수불기초자료!$C$3:$C$4794,$AD$3)</f>
        <v>0</v>
      </c>
      <c r="AG230" s="548">
        <f>AD230+AE230-AF230</f>
        <v>0</v>
      </c>
      <c r="AH230" s="549">
        <v>9</v>
      </c>
      <c r="AI230" s="551">
        <f>SUMIFS(용기수불기초자료!$D$3:$D$4794,용기수불기초자료!$B$3:$B$4794,A230,용기수불기초자료!$C$3:$C$4794,$AH$3)</f>
        <v>8</v>
      </c>
      <c r="AJ230" s="551">
        <f>SUMIFS(용기수불기초자료!$G$3:$G$4794,용기수불기초자료!$B$3:$B$4794,A230,용기수불기초자료!$C$3:$C$4794,$AH$3)</f>
        <v>8</v>
      </c>
      <c r="AK230" s="547">
        <f t="shared" ref="AK230:AK239" si="2452">AH230+AI230-AJ230</f>
        <v>9</v>
      </c>
      <c r="AL230" s="552">
        <v>0</v>
      </c>
      <c r="AM230" s="551">
        <f>SUMIFS(용기수불기초자료!$D$3:$D$4794,용기수불기초자료!$B$3:$B$4794,A230,용기수불기초자료!$C$3:$C$4794,$AL$3)</f>
        <v>0</v>
      </c>
      <c r="AN230" s="551">
        <f>SUMIFS(용기수불기초자료!$G$3:$G$4794,용기수불기초자료!$B$3:$B$4794,A230,용기수불기초자료!$C$3:$C$4794,$AL$3)</f>
        <v>0</v>
      </c>
      <c r="AO230" s="548">
        <f t="shared" si="2408"/>
        <v>0</v>
      </c>
      <c r="AP230" s="552">
        <v>0</v>
      </c>
      <c r="AQ230" s="551">
        <f>SUMIFS(용기수불기초자료!$D$3:$D$4794,용기수불기초자료!$B$3:$B$4794,A230,용기수불기초자료!$C$3:$C$4794,$AP$3)</f>
        <v>0</v>
      </c>
      <c r="AR230" s="551">
        <f>SUMIFS(용기수불기초자료!$G$3:$G$4794,용기수불기초자료!$B$3:$B$4794,A230,용기수불기초자료!$C$3:$C$4794,$AP$3)</f>
        <v>0</v>
      </c>
      <c r="AS230" s="548">
        <f>AP230+AQ230-AR230</f>
        <v>0</v>
      </c>
      <c r="AT230" s="552">
        <v>0</v>
      </c>
      <c r="AU230" s="551">
        <f>SUMIFS(용기수불기초자료!$D$3:$D$4794,용기수불기초자료!$B$3:$B$4794,A230,용기수불기초자료!$C$3:$C$4794,$AT$3)</f>
        <v>0</v>
      </c>
      <c r="AV230" s="551">
        <f>SUMIFS(용기수불기초자료!$G$3:$G$4794,용기수불기초자료!$B$3:$B$4794,A230,용기수불기초자료!$C$3:$C$4794,$AT$3)</f>
        <v>0</v>
      </c>
      <c r="AW230" s="548">
        <f t="shared" ref="AW230:AW239" si="2453">AT230+AU230-AV230</f>
        <v>0</v>
      </c>
      <c r="AX230" s="549">
        <v>0</v>
      </c>
      <c r="AY230" s="550">
        <f>SUMIFS(용기수불기초자료!$D$3:$D$4794,용기수불기초자료!$B$3:$B$4794,A230,용기수불기초자료!$C$3:$C$4794,$AX$3)</f>
        <v>0</v>
      </c>
      <c r="AZ230" s="551">
        <f>SUMIFS(용기수불기초자료!$G$3:$G$4794,용기수불기초자료!$B$3:$B$4794,A230,용기수불기초자료!$C$3:$C$4794,$AX$3)</f>
        <v>0</v>
      </c>
      <c r="BA230" s="547">
        <f t="shared" ref="BA230:BA239" si="2454">AX230+AY230-AZ230</f>
        <v>0</v>
      </c>
      <c r="BB230" s="552">
        <v>0</v>
      </c>
      <c r="BC230" s="550">
        <f>SUMIFS(용기수불기초자료!$D$3:$D$4794,용기수불기초자료!$B$3:$B$4794,A230,용기수불기초자료!$C$3:$C$4794,$BB$3)</f>
        <v>0</v>
      </c>
      <c r="BD230" s="551">
        <f>SUMIFS(용기수불기초자료!$G$3:$G$4794,용기수불기초자료!$B$3:$B$4794,A230,용기수불기초자료!$C$3:$C$4794,$BB$3)</f>
        <v>0</v>
      </c>
      <c r="BE230" s="548">
        <f>BB230+BC230-BD230</f>
        <v>0</v>
      </c>
      <c r="BF230" s="549">
        <v>0</v>
      </c>
      <c r="BG230" s="550">
        <f>SUMIFS(용기수불기초자료!$D$3:$D$4794,용기수불기초자료!$B$3:$B$4794,A230,용기수불기초자료!$C$3:$C$4794,$BF$3)</f>
        <v>0</v>
      </c>
      <c r="BH230" s="551">
        <f>SUMIFS(용기수불기초자료!$G$3:$G$4794,용기수불기초자료!$B$3:$B$4794,A230,용기수불기초자료!$C$3:$C$4794,$BF$3)</f>
        <v>0</v>
      </c>
      <c r="BI230" s="547">
        <f>BF230+BG230-BH230</f>
        <v>0</v>
      </c>
      <c r="BJ230" s="552">
        <v>0</v>
      </c>
      <c r="BK230" s="550">
        <f>SUMIFS(용기수불기초자료!$D$3:$D$4794,용기수불기초자료!$B$3:$B$4794,A230,용기수불기초자료!$C$3:$C$4794,$BJ$3)</f>
        <v>0</v>
      </c>
      <c r="BL230" s="551">
        <f>SUMIFS(용기수불기초자료!$G$3:$G$4794,용기수불기초자료!$B$3:$B$4794,A230,용기수불기초자료!$C$3:$C$4794,$BJ$3)</f>
        <v>0</v>
      </c>
      <c r="BM230" s="548">
        <f>BJ230+BK230-BL230</f>
        <v>0</v>
      </c>
      <c r="BN230" s="552">
        <v>3</v>
      </c>
      <c r="BO230" s="550">
        <f>SUMIFS(용기수불기초자료!$D$3:$D$4794,용기수불기초자료!$B$3:$B$4794,A230,용기수불기초자료!$C$3:$C$4794,$BN$3)</f>
        <v>1</v>
      </c>
      <c r="BP230" s="551">
        <f>SUMIFS(용기수불기초자료!$G$3:$G$4794,용기수불기초자료!$B$3:$B$4794,A230,용기수불기초자료!$C$3:$C$4794,$BN$3)</f>
        <v>1</v>
      </c>
      <c r="BQ230" s="548">
        <f>BN230+BO230-BP230</f>
        <v>3</v>
      </c>
      <c r="BR230" s="552">
        <v>0</v>
      </c>
      <c r="BS230" s="550">
        <f>SUMIFS(용기수불기초자료!$D$3:$D$4794,용기수불기초자료!$B$3:$B$4794,A230,용기수불기초자료!$C$3:$C$4794,$BR$3)</f>
        <v>0</v>
      </c>
      <c r="BT230" s="551">
        <f>SUMIFS(용기수불기초자료!$G$3:$G$4794,용기수불기초자료!$B$3:$B$4794,A230,용기수불기초자료!$C$3:$C$4794,$BR$3)</f>
        <v>0</v>
      </c>
      <c r="BU230" s="548">
        <f>BR230+BS230-BT230</f>
        <v>0</v>
      </c>
      <c r="BV230" s="549">
        <v>0</v>
      </c>
      <c r="BW230" s="550">
        <f>SUMIFS(용기수불기초자료!$D$3:$D$4794,용기수불기초자료!$B$3:$B$4794,A230,용기수불기초자료!$C$3:$C$4794,$BV$3)</f>
        <v>0</v>
      </c>
      <c r="BX230" s="551">
        <f>SUMIFS(용기수불기초자료!$G$3:$G$4794,용기수불기초자료!$B$3:$B$4794,A230,용기수불기초자료!$C$3:$C$4794,$BV$3)</f>
        <v>0</v>
      </c>
      <c r="BY230" s="547">
        <f>BV230+BW230-BX230</f>
        <v>0</v>
      </c>
      <c r="BZ230" s="552">
        <v>3</v>
      </c>
      <c r="CA230" s="550">
        <f>SUMIFS(용기수불기초자료!$D$3:$D$4794,용기수불기초자료!$B$3:$B$4794,A230,용기수불기초자료!$C$3:$C$4794,$BZ$3)</f>
        <v>1</v>
      </c>
      <c r="CB230" s="551">
        <f>SUMIFS(용기수불기초자료!$G$3:$G$4794,용기수불기초자료!$B$3:$B$4794,A230,용기수불기초자료!$C$3:$C$4794,$BZ$3)</f>
        <v>1</v>
      </c>
      <c r="CC230" s="548">
        <f>BZ230+CA230-CB230</f>
        <v>3</v>
      </c>
      <c r="CD230" s="552">
        <v>0</v>
      </c>
      <c r="CE230" s="550">
        <f>SUMIFS(용기수불기초자료!$D$3:$D$4794,용기수불기초자료!$B$3:$B$4794,A230,용기수불기초자료!$C$3:$C$4794,$CD$3)</f>
        <v>0</v>
      </c>
      <c r="CF230" s="551">
        <f>SUMIFS(용기수불기초자료!$G$3:$G$4794,용기수불기초자료!$B$3:$B$4794,A230,용기수불기초자료!$C$3:$C$4794,$CD$3)</f>
        <v>0</v>
      </c>
      <c r="CG230" s="548">
        <f>CD230+CE230-CF230</f>
        <v>0</v>
      </c>
      <c r="CH230" s="552">
        <v>0</v>
      </c>
      <c r="CI230" s="550">
        <f>SUMIFS(용기수불기초자료!$D$3:$D$4794,용기수불기초자료!$B$3:$B$4794,A230,용기수불기초자료!$C$3:$C$4794,$CH$3)</f>
        <v>0</v>
      </c>
      <c r="CJ230" s="551">
        <f>SUMIFS(용기수불기초자료!$G$3:$G$4794,용기수불기초자료!$B$3:$B$4794,A230,용기수불기초자료!$C$3:$C$4794,$CH$3)</f>
        <v>0</v>
      </c>
      <c r="CK230" s="548">
        <f>CH230+CI230-CJ230</f>
        <v>0</v>
      </c>
      <c r="CL230" s="549">
        <v>0</v>
      </c>
      <c r="CM230" s="550">
        <f>SUMIFS(용기수불기초자료!$D$3:$D$4794,용기수불기초자료!$B$3:$B$4794,A230,용기수불기초자료!$C$3:$C$4794,$CL$3)</f>
        <v>0</v>
      </c>
      <c r="CN230" s="551">
        <f>SUMIFS(용기수불기초자료!$G$3:$G$4794,용기수불기초자료!$B$3:$B$4794,A230,용기수불기초자료!$C$3:$C$4794,$CL$3)</f>
        <v>0</v>
      </c>
      <c r="CO230" s="547">
        <f>CL230+CM230-CN230</f>
        <v>0</v>
      </c>
      <c r="CP230" s="552">
        <v>1</v>
      </c>
      <c r="CQ230" s="550">
        <f>SUMIFS(용기수불기초자료!$D$3:$D$4794,용기수불기초자료!$B$3:$B$4794,A230,용기수불기초자료!$C$3:$C$4794,$CP$3)</f>
        <v>0</v>
      </c>
      <c r="CR230" s="551">
        <f>SUMIFS(용기수불기초자료!$G$3:$G$4794,용기수불기초자료!$B$3:$B$4794,A230,용기수불기초자료!$C$3:$C$4794,$CP$3)</f>
        <v>0</v>
      </c>
      <c r="CS230" s="548">
        <f>CP230+CQ230-CR230</f>
        <v>1</v>
      </c>
      <c r="CT230" s="549">
        <v>0</v>
      </c>
      <c r="CU230" s="550">
        <f>SUMIFS(용기수불기초자료!$D$3:$D$4794,용기수불기초자료!$B$3:$B$4794,A230,용기수불기초자료!$C$3:$C$4794,$CT$3)</f>
        <v>0</v>
      </c>
      <c r="CV230" s="551">
        <f>SUMIFS(용기수불기초자료!$G$3:$G$4794,용기수불기초자료!$B$3:$B$4794,A230,용기수불기초자료!$C$3:$C$4794,$CT$3)</f>
        <v>0</v>
      </c>
      <c r="CW230" s="547">
        <f>CT230+CU230-CV230</f>
        <v>0</v>
      </c>
      <c r="CX230" s="552">
        <v>0</v>
      </c>
      <c r="CY230" s="550">
        <f>SUMIFS(용기수불기초자료!$D$3:$D$4794,용기수불기초자료!$B$3:$B$4794,A230,용기수불기초자료!$C$3:$C$4794,$CX$3)</f>
        <v>0</v>
      </c>
      <c r="CZ230" s="551">
        <f>SUMIFS(용기수불기초자료!$G$3:$G$4794,용기수불기초자료!$B$3:$B$4794,A230,용기수불기초자료!$C$3:$C$4794,$CX$3)</f>
        <v>0</v>
      </c>
      <c r="DA230" s="548">
        <f>CX230+CY230-CZ230</f>
        <v>0</v>
      </c>
      <c r="DB230" s="549">
        <v>0</v>
      </c>
      <c r="DC230" s="550">
        <f>SUMIFS(용기수불기초자료!$D$3:$D$4794,용기수불기초자료!$B$3:$B$4794,A230,용기수불기초자료!$C$3:$C$4794,$DB$3)</f>
        <v>0</v>
      </c>
      <c r="DD230" s="551">
        <f>SUMIFS(용기수불기초자료!$G$3:$G$4794,용기수불기초자료!$B$3:$B$4794,A230,용기수불기초자료!$C$3:$C$4794,$DB$3)</f>
        <v>0</v>
      </c>
      <c r="DE230" s="547">
        <f>DB230+DC230-DD230</f>
        <v>0</v>
      </c>
      <c r="DF230" s="552">
        <v>0</v>
      </c>
      <c r="DG230" s="550">
        <f>SUMIFS(용기수불기초자료!$D$3:$D$4794,용기수불기초자료!$B$3:$B$4794,A230,용기수불기초자료!$C$3:$C$4794,$DF$3)</f>
        <v>0</v>
      </c>
      <c r="DH230" s="551">
        <f>SUMIFS(용기수불기초자료!$G$3:$G$4794,용기수불기초자료!$B$3:$B$4794,A230,용기수불기초자료!$C$3:$C$4794,$DF$3)</f>
        <v>0</v>
      </c>
      <c r="DI230" s="548">
        <f>DF230+DG230-DH230</f>
        <v>0</v>
      </c>
      <c r="DJ230" s="552">
        <v>0</v>
      </c>
      <c r="DK230" s="550">
        <f>SUMIFS(용기수불기초자료!$D$3:$D$4794,용기수불기초자료!$B$3:$B$4794,A230,용기수불기초자료!$C$3:$C$4794,$DJ$3)</f>
        <v>0</v>
      </c>
      <c r="DL230" s="551">
        <f>SUMIFS(용기수불기초자료!$G$3:$G$4794,용기수불기초자료!$B$3:$B$4794,A230,용기수불기초자료!$C$3:$C$4794,$DJ$3)</f>
        <v>0</v>
      </c>
      <c r="DM230" s="548">
        <f>DJ230+DK230-DL230</f>
        <v>0</v>
      </c>
      <c r="DN230" s="552">
        <v>0</v>
      </c>
      <c r="DO230" s="550">
        <f>SUMIFS(용기수불기초자료!$D$3:$D$4794,용기수불기초자료!$B$3:$B$4794,A230,용기수불기초자료!$C$3:$C$4794,$DN$3)</f>
        <v>0</v>
      </c>
      <c r="DP230" s="551">
        <f>SUMIFS(용기수불기초자료!$G$3:$G$4794,용기수불기초자료!$B$3:$B$4794,A230,용기수불기초자료!$C$3:$C$4794,$DN$3)</f>
        <v>0</v>
      </c>
      <c r="DQ230" s="554">
        <f>DN230+DO230-DP230</f>
        <v>0</v>
      </c>
      <c r="DR230" s="549">
        <v>0</v>
      </c>
      <c r="DS230" s="550">
        <f>SUMIFS(용기수불기초자료!$D$3:$D$4794,용기수불기초자료!$B$3:$B$4794,A230,용기수불기초자료!$C$3:$C$4794,$DR$3)</f>
        <v>0</v>
      </c>
      <c r="DT230" s="551">
        <f>SUMIFS(용기수불기초자료!$G$3:$G$4794,용기수불기초자료!$B$3:$B$4794,A230,용기수불기초자료!$C$3:$C$4794,$DR$3)</f>
        <v>0</v>
      </c>
      <c r="DU230" s="547">
        <f t="shared" si="2409"/>
        <v>0</v>
      </c>
      <c r="DV230" s="552">
        <v>2</v>
      </c>
      <c r="DW230" s="550">
        <f>SUMIFS(용기수불기초자료!$D$3:$D$4794,용기수불기초자료!$B$3:$B$4794,A230,용기수불기초자료!$C$3:$C$4794,$DV$3)</f>
        <v>8</v>
      </c>
      <c r="DX230" s="551">
        <f>SUMIFS(용기수불기초자료!$G$3:$G$4794,용기수불기초자료!$B$3:$B$4794,A230,용기수불기초자료!$C$3:$C$4794,$DV$3)</f>
        <v>8</v>
      </c>
      <c r="DY230" s="548">
        <f t="shared" ref="DY230:DY239" si="2455">DV230+DW230-DX230</f>
        <v>2</v>
      </c>
      <c r="DZ230" s="549">
        <v>0</v>
      </c>
      <c r="EA230" s="550">
        <f>SUMIFS(용기수불기초자료!$D$3:$D$4794,용기수불기초자료!$B$3:$B$4794,A230,용기수불기초자료!$C$3:$C$4794,$DZ$3)</f>
        <v>0</v>
      </c>
      <c r="EB230" s="551">
        <f>SUMIFS(용기수불기초자료!$G$3:$G$4794,용기수불기초자료!$B$3:$B$4794,A230,용기수불기초자료!$C$3:$C$4794,$DZ$3)</f>
        <v>0</v>
      </c>
      <c r="EC230" s="547">
        <f>DZ230+EA230-EB230</f>
        <v>0</v>
      </c>
      <c r="ED230" s="552">
        <v>0</v>
      </c>
      <c r="EE230" s="550">
        <f>SUMIFS(용기수불기초자료!$D$3:$D$4794,용기수불기초자료!$B$3:$B$4794,A230,용기수불기초자료!$C$3:$C$4794,$ED$3)</f>
        <v>0</v>
      </c>
      <c r="EF230" s="551">
        <f>SUMIFS(용기수불기초자료!$G$3:$G$4794,용기수불기초자료!$B$3:$B$4794,A230,용기수불기초자료!$C$3:$C$4794,$ED$3)</f>
        <v>0</v>
      </c>
      <c r="EG230" s="548">
        <f>ED230+EE230-EF230</f>
        <v>0</v>
      </c>
      <c r="EH230" s="552">
        <v>0</v>
      </c>
      <c r="EI230" s="550">
        <f>SUMIFS(용기수불기초자료!$D$3:$D$4794,용기수불기초자료!$B$3:$B$4794,A230,용기수불기초자료!$C$3:$C$4794,$EH$3)</f>
        <v>0</v>
      </c>
      <c r="EJ230" s="551">
        <f>SUMIFS(용기수불기초자료!$G$3:$G$4794,용기수불기초자료!$B$3:$B$4794,A230,용기수불기초자료!$C$3:$C$4794,$EH$3)</f>
        <v>0</v>
      </c>
      <c r="EK230" s="548">
        <f>EH230+EI230-EJ230</f>
        <v>0</v>
      </c>
      <c r="EL230" s="549">
        <v>0</v>
      </c>
      <c r="EM230" s="550">
        <f>SUMIFS(용기수불기초자료!$D$3:$D$4794,용기수불기초자료!$B$3:$B$4794,A230,용기수불기초자료!$C$3:$C$4794,$EL$3)</f>
        <v>0</v>
      </c>
      <c r="EN230" s="551">
        <f>SUMIFS(용기수불기초자료!$G$3:$G$4794,용기수불기초자료!$B$3:$B$4794,A230,용기수불기초자료!$C$3:$C$4794,$EL$3)</f>
        <v>0</v>
      </c>
      <c r="EO230" s="547">
        <f>EL230+EM230-EN230</f>
        <v>0</v>
      </c>
      <c r="EP230" s="552">
        <v>0</v>
      </c>
      <c r="EQ230" s="550">
        <f>SUMIFS(용기수불기초자료!$D$3:$D$4794,용기수불기초자료!$B$3:$B$4794,A230,용기수불기초자료!$C$3:$C$4794,$EP$3)</f>
        <v>0</v>
      </c>
      <c r="ER230" s="551">
        <f>SUMIFS(용기수불기초자료!$G$3:$G$4794,용기수불기초자료!$B$3:$B$4794,A230,용기수불기초자료!$C$3:$C$4794,$EP$3)</f>
        <v>0</v>
      </c>
      <c r="ES230" s="548">
        <f>EP230+EQ230-ER230</f>
        <v>0</v>
      </c>
      <c r="ET230" s="552">
        <v>0</v>
      </c>
      <c r="EU230" s="550">
        <f>SUMIFS(용기수불기초자료!$D$3:$D$4794,용기수불기초자료!$B$3:$B$4794,A230,용기수불기초자료!$C$3:$C$4794,$ET$3)</f>
        <v>0</v>
      </c>
      <c r="EV230" s="551">
        <f>SUMIFS(용기수불기초자료!$G$3:$G$4794,용기수불기초자료!$B$3:$B$4794,A230,용기수불기초자료!$C$3:$C$4794,$ET$3)</f>
        <v>0</v>
      </c>
      <c r="EW230" s="548">
        <f>ET230+EU230-EV230</f>
        <v>0</v>
      </c>
      <c r="EX230" s="552">
        <v>0</v>
      </c>
      <c r="EY230" s="550">
        <f>SUMIFS(용기수불기초자료!$D$3:$D$4794,용기수불기초자료!$B$3:$B$4794,A230,용기수불기초자료!$C$3:$C$4794,$EX$3)</f>
        <v>0</v>
      </c>
      <c r="EZ230" s="551">
        <f>SUMIFS(용기수불기초자료!$G$3:$G$4794,용기수불기초자료!$B$3:$B$4794,A230,용기수불기초자료!$C$3:$C$4794,$EX$3)</f>
        <v>0</v>
      </c>
      <c r="FA230" s="554">
        <f>EX230+EY230-EZ230</f>
        <v>0</v>
      </c>
      <c r="FB230" s="552">
        <v>0</v>
      </c>
      <c r="FC230" s="555">
        <f>SUMIFS(용기수불기초자료!$D$3:$D$4794,용기수불기초자료!$B$3:$B$4794,A230,용기수불기초자료!$C$3:$C$4794,$FB$3)</f>
        <v>0</v>
      </c>
      <c r="FD230" s="555">
        <f>SUMIFS(용기수불기초자료!$G$3:$G$4794,용기수불기초자료!$B$3:$B$4794,A230,용기수불기초자료!$C$3:$C$4794,$FB$3)</f>
        <v>0</v>
      </c>
      <c r="FE230" s="554">
        <f>FB230+FC230-FD230</f>
        <v>0</v>
      </c>
      <c r="FF230" s="552">
        <v>0</v>
      </c>
      <c r="FG230" s="555">
        <f>SUMIFS(용기수불기초자료!$D$3:$D$4794,용기수불기초자료!$B$3:$B$4794,A230,용기수불기초자료!$C$3:$C$4794,$FF$3)</f>
        <v>0</v>
      </c>
      <c r="FH230" s="555">
        <f>SUMIFS(용기수불기초자료!$G$3:$G$4794,용기수불기초자료!$B$3:$B$4794,A230,용기수불기초자료!$C$3:$C$4794,$FF$3)</f>
        <v>0</v>
      </c>
      <c r="FI230" s="554">
        <f>FF230+FG230-FH230</f>
        <v>0</v>
      </c>
      <c r="FJ230" s="552">
        <v>0</v>
      </c>
      <c r="FK230" s="555">
        <f>SUMIFS(용기수불기초자료!$D$3:$D$4794,용기수불기초자료!$B$3:$B$4794,$A230,용기수불기초자료!$C$3:$C$4794,$FJ$3)</f>
        <v>0</v>
      </c>
      <c r="FL230" s="555">
        <f>SUMIFS(용기수불기초자료!$G$3:$G$4794,용기수불기초자료!$B$3:$B$4794,$A230,용기수불기초자료!$C$3:$C$4794,$FJ$3)</f>
        <v>0</v>
      </c>
      <c r="FM230" s="554">
        <f>FJ230+FK230-FL230</f>
        <v>0</v>
      </c>
      <c r="FN230" s="552">
        <v>0</v>
      </c>
      <c r="FO230" s="555">
        <f>SUMIFS(용기수불기초자료!$D$3:$D$4794,용기수불기초자료!$B$3:$B$4794,$A230,용기수불기초자료!$C$3:$C$4794,$FN$3)</f>
        <v>0</v>
      </c>
      <c r="FP230" s="555">
        <f>SUMIFS(용기수불기초자료!$G$3:$G$4794,용기수불기초자료!$B$3:$B$4794,$A230,용기수불기초자료!$C$3:$C$4794,$FN$3)</f>
        <v>0</v>
      </c>
      <c r="FQ230" s="554">
        <f>FN230+FO230-FP230</f>
        <v>0</v>
      </c>
      <c r="FR230" s="558">
        <v>2</v>
      </c>
      <c r="FS230" s="582">
        <f>SUMIF(기화기수불!$B$4:$B$628,A230,기화기수불!$D$4:$D$628)</f>
        <v>0</v>
      </c>
      <c r="FT230" s="582">
        <f>SUMIF(기화기수불!$B$4:$B$628,A230,기화기수불!$C$4:$C$628)</f>
        <v>0</v>
      </c>
      <c r="FU230" s="559">
        <f t="shared" si="2450"/>
        <v>2</v>
      </c>
      <c r="FW230" s="544"/>
    </row>
    <row r="231" spans="1:179" s="600" customFormat="1" x14ac:dyDescent="0.3">
      <c r="A231" s="945" t="s">
        <v>1466</v>
      </c>
      <c r="B231" s="546">
        <f t="shared" si="2320"/>
        <v>25</v>
      </c>
      <c r="C231" s="547">
        <f t="shared" si="2321"/>
        <v>47</v>
      </c>
      <c r="D231" s="547">
        <f t="shared" si="2275"/>
        <v>35</v>
      </c>
      <c r="E231" s="548">
        <f t="shared" si="2322"/>
        <v>37</v>
      </c>
      <c r="F231" s="549">
        <v>7</v>
      </c>
      <c r="G231" s="550">
        <f>SUMIFS(용기수불기초자료!$D$3:$D$4794,용기수불기초자료!$B$3:$B$4794,A231,용기수불기초자료!$C$3:$C$4794,$F$3)</f>
        <v>5</v>
      </c>
      <c r="H231" s="551">
        <f>SUMIFS(용기수불기초자료!$G$3:$G$4794,용기수불기초자료!$B$3:$B$4794,A231,용기수불기초자료!$C$3:$C$4794,$F$3)</f>
        <v>5</v>
      </c>
      <c r="I231" s="547">
        <f t="shared" si="2451"/>
        <v>7</v>
      </c>
      <c r="J231" s="552">
        <v>0</v>
      </c>
      <c r="K231" s="550">
        <f>SUMIFS(용기수불기초자료!$D$3:$D$4794,용기수불기초자료!$B$3:$B$4794,A231,용기수불기초자료!$C$3:$C$4794,$J$3)</f>
        <v>0</v>
      </c>
      <c r="L231" s="551">
        <f>SUMIFS(용기수불기초자료!$G$3:$G$4794,용기수불기초자료!$B$3:$B$4794,A231,용기수불기초자료!$C$3:$C$4794,$J$3)</f>
        <v>0</v>
      </c>
      <c r="M231" s="548">
        <f>J231+K231-L231</f>
        <v>0</v>
      </c>
      <c r="N231" s="549">
        <v>0</v>
      </c>
      <c r="O231" s="550">
        <f>SUMIFS(용기수불기초자료!$D$3:$D$4794,용기수불기초자료!$B$3:$B$4794,A231,용기수불기초자료!$C$3:$C$4794,$N$3)</f>
        <v>36</v>
      </c>
      <c r="P231" s="551">
        <f>SUMIFS(용기수불기초자료!$G$3:$G$4794,용기수불기초자료!$B$3:$B$4794,A231,용기수불기초자료!$C$3:$C$4794,$N$3)</f>
        <v>22</v>
      </c>
      <c r="Q231" s="547">
        <f>N231+O231-P231</f>
        <v>14</v>
      </c>
      <c r="R231" s="552">
        <v>0</v>
      </c>
      <c r="S231" s="551">
        <f>SUMIFS(용기수불기초자료!$D$3:$D$4794,용기수불기초자료!$B$3:$B$4794,A231,용기수불기초자료!$C$3:$C$4794,$R$3)</f>
        <v>0</v>
      </c>
      <c r="T231" s="551">
        <f>SUMIFS(용기수불기초자료!$G$3:$G$4794,용기수불기초자료!$B$3:$B$4794,A231,용기수불기초자료!$C$3:$C$4794,$R$3)</f>
        <v>0</v>
      </c>
      <c r="U231" s="548">
        <f>R231+S231-T231</f>
        <v>0</v>
      </c>
      <c r="V231" s="549">
        <v>0</v>
      </c>
      <c r="W231" s="551">
        <f>SUMIFS(용기수불기초자료!$D$3:$D$4794,용기수불기초자료!$B$3:$B$4794,A231,용기수불기초자료!$C$3:$C$4794,$V$3)</f>
        <v>0</v>
      </c>
      <c r="X231" s="551">
        <f>SUMIFS(용기수불기초자료!$G$3:$G$4794,용기수불기초자료!$B$3:$B$4794,A231,용기수불기초자료!$C$3:$C$4794,$V$3)</f>
        <v>0</v>
      </c>
      <c r="Y231" s="547">
        <f>V231+W231-X231</f>
        <v>0</v>
      </c>
      <c r="Z231" s="552">
        <v>0</v>
      </c>
      <c r="AA231" s="551">
        <f>SUMIFS(용기수불기초자료!$D$3:$D$4794,용기수불기초자료!$B$3:$B$4794,A231,용기수불기초자료!$C$3:$C$4794,$Z$3)</f>
        <v>0</v>
      </c>
      <c r="AB231" s="551">
        <f>SUMIFS(용기수불기초자료!$G$3:$G$4794,용기수불기초자료!$B$3:$B$4794,A231,용기수불기초자료!$C$3:$C$4794,$Z$3)</f>
        <v>0</v>
      </c>
      <c r="AC231" s="548">
        <f>Z231+AA231-AB231</f>
        <v>0</v>
      </c>
      <c r="AD231" s="552">
        <v>0</v>
      </c>
      <c r="AE231" s="551">
        <f>SUMIFS(용기수불기초자료!$D$3:$D$4794,용기수불기초자료!$B$3:$B$4794,A231,용기수불기초자료!$C$3:$C$4794,$AD$3)</f>
        <v>0</v>
      </c>
      <c r="AF231" s="551">
        <f>SUMIFS(용기수불기초자료!$G$3:$G$4794,용기수불기초자료!$B$3:$B$4794,A231,용기수불기초자료!$C$3:$C$4794,$AD$3)</f>
        <v>0</v>
      </c>
      <c r="AG231" s="548">
        <f>AD231+AE231-AF231</f>
        <v>0</v>
      </c>
      <c r="AH231" s="549">
        <v>16</v>
      </c>
      <c r="AI231" s="551">
        <f>SUMIFS(용기수불기초자료!$D$3:$D$4794,용기수불기초자료!$B$3:$B$4794,A231,용기수불기초자료!$C$3:$C$4794,$AH$3)</f>
        <v>0</v>
      </c>
      <c r="AJ231" s="551">
        <f>SUMIFS(용기수불기초자료!$G$3:$G$4794,용기수불기초자료!$B$3:$B$4794,A231,용기수불기초자료!$C$3:$C$4794,$AH$3)</f>
        <v>4</v>
      </c>
      <c r="AK231" s="547">
        <f t="shared" si="2452"/>
        <v>12</v>
      </c>
      <c r="AL231" s="552">
        <v>0</v>
      </c>
      <c r="AM231" s="551">
        <f>SUMIFS(용기수불기초자료!$D$3:$D$4794,용기수불기초자료!$B$3:$B$4794,A231,용기수불기초자료!$C$3:$C$4794,$AL$3)</f>
        <v>0</v>
      </c>
      <c r="AN231" s="551">
        <f>SUMIFS(용기수불기초자료!$G$3:$G$4794,용기수불기초자료!$B$3:$B$4794,A231,용기수불기초자료!$C$3:$C$4794,$AL$3)</f>
        <v>0</v>
      </c>
      <c r="AO231" s="548">
        <f t="shared" si="2408"/>
        <v>0</v>
      </c>
      <c r="AP231" s="552">
        <v>0</v>
      </c>
      <c r="AQ231" s="551">
        <f>SUMIFS(용기수불기초자료!$D$3:$D$4794,용기수불기초자료!$B$3:$B$4794,A231,용기수불기초자료!$C$3:$C$4794,$AP$3)</f>
        <v>0</v>
      </c>
      <c r="AR231" s="551">
        <f>SUMIFS(용기수불기초자료!$G$3:$G$4794,용기수불기초자료!$B$3:$B$4794,A231,용기수불기초자료!$C$3:$C$4794,$AP$3)</f>
        <v>0</v>
      </c>
      <c r="AS231" s="548">
        <f>AP231+AQ231-AR231</f>
        <v>0</v>
      </c>
      <c r="AT231" s="552">
        <v>2</v>
      </c>
      <c r="AU231" s="551">
        <f>SUMIFS(용기수불기초자료!$D$3:$D$4794,용기수불기초자료!$B$3:$B$4794,A231,용기수불기초자료!$C$3:$C$4794,$AT$3)</f>
        <v>0</v>
      </c>
      <c r="AV231" s="551">
        <f>SUMIFS(용기수불기초자료!$G$3:$G$4794,용기수불기초자료!$B$3:$B$4794,A231,용기수불기초자료!$C$3:$C$4794,$AT$3)</f>
        <v>1</v>
      </c>
      <c r="AW231" s="548">
        <f t="shared" si="2453"/>
        <v>1</v>
      </c>
      <c r="AX231" s="549">
        <v>0</v>
      </c>
      <c r="AY231" s="550">
        <f>SUMIFS(용기수불기초자료!$D$3:$D$4794,용기수불기초자료!$B$3:$B$4794,A231,용기수불기초자료!$C$3:$C$4794,$AX$3)</f>
        <v>0</v>
      </c>
      <c r="AZ231" s="551">
        <f>SUMIFS(용기수불기초자료!$G$3:$G$4794,용기수불기초자료!$B$3:$B$4794,A231,용기수불기초자료!$C$3:$C$4794,$AX$3)</f>
        <v>0</v>
      </c>
      <c r="BA231" s="547">
        <f t="shared" si="2454"/>
        <v>0</v>
      </c>
      <c r="BB231" s="552">
        <v>0</v>
      </c>
      <c r="BC231" s="550">
        <f>SUMIFS(용기수불기초자료!$D$3:$D$4794,용기수불기초자료!$B$3:$B$4794,A231,용기수불기초자료!$C$3:$C$4794,$BB$3)</f>
        <v>0</v>
      </c>
      <c r="BD231" s="551">
        <f>SUMIFS(용기수불기초자료!$G$3:$G$4794,용기수불기초자료!$B$3:$B$4794,A231,용기수불기초자료!$C$3:$C$4794,$BB$3)</f>
        <v>0</v>
      </c>
      <c r="BE231" s="548">
        <f>BB231+BC231-BD231</f>
        <v>0</v>
      </c>
      <c r="BF231" s="549">
        <v>0</v>
      </c>
      <c r="BG231" s="550">
        <f>SUMIFS(용기수불기초자료!$D$3:$D$4794,용기수불기초자료!$B$3:$B$4794,A231,용기수불기초자료!$C$3:$C$4794,$BF$3)</f>
        <v>0</v>
      </c>
      <c r="BH231" s="551">
        <f>SUMIFS(용기수불기초자료!$G$3:$G$4794,용기수불기초자료!$B$3:$B$4794,A231,용기수불기초자료!$C$3:$C$4794,$BF$3)</f>
        <v>0</v>
      </c>
      <c r="BI231" s="547">
        <f>BF231+BG231-BH231</f>
        <v>0</v>
      </c>
      <c r="BJ231" s="552">
        <v>0</v>
      </c>
      <c r="BK231" s="550">
        <f>SUMIFS(용기수불기초자료!$D$3:$D$4794,용기수불기초자료!$B$3:$B$4794,A231,용기수불기초자료!$C$3:$C$4794,$BJ$3)</f>
        <v>0</v>
      </c>
      <c r="BL231" s="551">
        <f>SUMIFS(용기수불기초자료!$G$3:$G$4794,용기수불기초자료!$B$3:$B$4794,A231,용기수불기초자료!$C$3:$C$4794,$BJ$3)</f>
        <v>0</v>
      </c>
      <c r="BM231" s="548">
        <f>BJ231+BK231-BL231</f>
        <v>0</v>
      </c>
      <c r="BN231" s="552">
        <v>0</v>
      </c>
      <c r="BO231" s="550">
        <f>SUMIFS(용기수불기초자료!$D$3:$D$4794,용기수불기초자료!$B$3:$B$4794,A231,용기수불기초자료!$C$3:$C$4794,$BN$3)</f>
        <v>0</v>
      </c>
      <c r="BP231" s="551">
        <f>SUMIFS(용기수불기초자료!$G$3:$G$4794,용기수불기초자료!$B$3:$B$4794,A231,용기수불기초자료!$C$3:$C$4794,$BN$3)</f>
        <v>0</v>
      </c>
      <c r="BQ231" s="548">
        <f>BN231+BO231-BP231</f>
        <v>0</v>
      </c>
      <c r="BR231" s="552">
        <v>0</v>
      </c>
      <c r="BS231" s="550">
        <f>SUMIFS(용기수불기초자료!$D$3:$D$4794,용기수불기초자료!$B$3:$B$4794,A231,용기수불기초자료!$C$3:$C$4794,$BR$3)</f>
        <v>0</v>
      </c>
      <c r="BT231" s="551">
        <f>SUMIFS(용기수불기초자료!$G$3:$G$4794,용기수불기초자료!$B$3:$B$4794,A231,용기수불기초자료!$C$3:$C$4794,$BR$3)</f>
        <v>0</v>
      </c>
      <c r="BU231" s="548">
        <f>BR231+BS231-BT231</f>
        <v>0</v>
      </c>
      <c r="BV231" s="549">
        <v>0</v>
      </c>
      <c r="BW231" s="550">
        <f>SUMIFS(용기수불기초자료!$D$3:$D$4794,용기수불기초자료!$B$3:$B$4794,A231,용기수불기초자료!$C$3:$C$4794,$BV$3)</f>
        <v>0</v>
      </c>
      <c r="BX231" s="551">
        <f>SUMIFS(용기수불기초자료!$G$3:$G$4794,용기수불기초자료!$B$3:$B$4794,A231,용기수불기초자료!$C$3:$C$4794,$BV$3)</f>
        <v>0</v>
      </c>
      <c r="BY231" s="547">
        <f>BV231+BW231-BX231</f>
        <v>0</v>
      </c>
      <c r="BZ231" s="552">
        <v>0</v>
      </c>
      <c r="CA231" s="550">
        <f>SUMIFS(용기수불기초자료!$D$3:$D$4794,용기수불기초자료!$B$3:$B$4794,A231,용기수불기초자료!$C$3:$C$4794,$BZ$3)</f>
        <v>0</v>
      </c>
      <c r="CB231" s="551">
        <f>SUMIFS(용기수불기초자료!$G$3:$G$4794,용기수불기초자료!$B$3:$B$4794,A231,용기수불기초자료!$C$3:$C$4794,$BZ$3)</f>
        <v>0</v>
      </c>
      <c r="CC231" s="548">
        <f>BZ231+CA231-CB231</f>
        <v>0</v>
      </c>
      <c r="CD231" s="552">
        <v>0</v>
      </c>
      <c r="CE231" s="550">
        <f>SUMIFS(용기수불기초자료!$D$3:$D$4794,용기수불기초자료!$B$3:$B$4794,A231,용기수불기초자료!$C$3:$C$4794,$CD$3)</f>
        <v>0</v>
      </c>
      <c r="CF231" s="551">
        <f>SUMIFS(용기수불기초자료!$G$3:$G$4794,용기수불기초자료!$B$3:$B$4794,A231,용기수불기초자료!$C$3:$C$4794,$CD$3)</f>
        <v>0</v>
      </c>
      <c r="CG231" s="548">
        <f>CD231+CE231-CF231</f>
        <v>0</v>
      </c>
      <c r="CH231" s="552">
        <v>0</v>
      </c>
      <c r="CI231" s="550">
        <f>SUMIFS(용기수불기초자료!$D$3:$D$4794,용기수불기초자료!$B$3:$B$4794,A231,용기수불기초자료!$C$3:$C$4794,$CH$3)</f>
        <v>0</v>
      </c>
      <c r="CJ231" s="551">
        <f>SUMIFS(용기수불기초자료!$G$3:$G$4794,용기수불기초자료!$B$3:$B$4794,A231,용기수불기초자료!$C$3:$C$4794,$CH$3)</f>
        <v>0</v>
      </c>
      <c r="CK231" s="548">
        <f>CH231+CI231-CJ231</f>
        <v>0</v>
      </c>
      <c r="CL231" s="549">
        <v>0</v>
      </c>
      <c r="CM231" s="550">
        <f>SUMIFS(용기수불기초자료!$D$3:$D$4794,용기수불기초자료!$B$3:$B$4794,A231,용기수불기초자료!$C$3:$C$4794,$CL$3)</f>
        <v>0</v>
      </c>
      <c r="CN231" s="551">
        <f>SUMIFS(용기수불기초자료!$G$3:$G$4794,용기수불기초자료!$B$3:$B$4794,A231,용기수불기초자료!$C$3:$C$4794,$CL$3)</f>
        <v>0</v>
      </c>
      <c r="CO231" s="547">
        <f>CL231+CM231-CN231</f>
        <v>0</v>
      </c>
      <c r="CP231" s="552">
        <v>0</v>
      </c>
      <c r="CQ231" s="550">
        <f>SUMIFS(용기수불기초자료!$D$3:$D$4794,용기수불기초자료!$B$3:$B$4794,A231,용기수불기초자료!$C$3:$C$4794,$CP$3)</f>
        <v>0</v>
      </c>
      <c r="CR231" s="551">
        <f>SUMIFS(용기수불기초자료!$G$3:$G$4794,용기수불기초자료!$B$3:$B$4794,A231,용기수불기초자료!$C$3:$C$4794,$CP$3)</f>
        <v>0</v>
      </c>
      <c r="CS231" s="548">
        <f>CP231+CQ231-CR231</f>
        <v>0</v>
      </c>
      <c r="CT231" s="549">
        <v>0</v>
      </c>
      <c r="CU231" s="550">
        <f>SUMIFS(용기수불기초자료!$D$3:$D$4794,용기수불기초자료!$B$3:$B$4794,A231,용기수불기초자료!$C$3:$C$4794,$CT$3)</f>
        <v>0</v>
      </c>
      <c r="CV231" s="551">
        <f>SUMIFS(용기수불기초자료!$G$3:$G$4794,용기수불기초자료!$B$3:$B$4794,A231,용기수불기초자료!$C$3:$C$4794,$CT$3)</f>
        <v>0</v>
      </c>
      <c r="CW231" s="547">
        <f>CT231+CU231-CV231</f>
        <v>0</v>
      </c>
      <c r="CX231" s="552">
        <v>0</v>
      </c>
      <c r="CY231" s="550">
        <f>SUMIFS(용기수불기초자료!$D$3:$D$4794,용기수불기초자료!$B$3:$B$4794,A231,용기수불기초자료!$C$3:$C$4794,$CX$3)</f>
        <v>0</v>
      </c>
      <c r="CZ231" s="551">
        <f>SUMIFS(용기수불기초자료!$G$3:$G$4794,용기수불기초자료!$B$3:$B$4794,A231,용기수불기초자료!$C$3:$C$4794,$CX$3)</f>
        <v>0</v>
      </c>
      <c r="DA231" s="548">
        <f>CX231+CY231-CZ231</f>
        <v>0</v>
      </c>
      <c r="DB231" s="549">
        <v>0</v>
      </c>
      <c r="DC231" s="550">
        <f>SUMIFS(용기수불기초자료!$D$3:$D$4794,용기수불기초자료!$B$3:$B$4794,A231,용기수불기초자료!$C$3:$C$4794,$DB$3)</f>
        <v>0</v>
      </c>
      <c r="DD231" s="551">
        <f>SUMIFS(용기수불기초자료!$G$3:$G$4794,용기수불기초자료!$B$3:$B$4794,A231,용기수불기초자료!$C$3:$C$4794,$DB$3)</f>
        <v>0</v>
      </c>
      <c r="DE231" s="547">
        <f>DB231+DC231-DD231</f>
        <v>0</v>
      </c>
      <c r="DF231" s="552">
        <v>0</v>
      </c>
      <c r="DG231" s="550">
        <f>SUMIFS(용기수불기초자료!$D$3:$D$4794,용기수불기초자료!$B$3:$B$4794,A231,용기수불기초자료!$C$3:$C$4794,$DF$3)</f>
        <v>0</v>
      </c>
      <c r="DH231" s="551">
        <f>SUMIFS(용기수불기초자료!$G$3:$G$4794,용기수불기초자료!$B$3:$B$4794,A231,용기수불기초자료!$C$3:$C$4794,$DF$3)</f>
        <v>0</v>
      </c>
      <c r="DI231" s="548">
        <f>DF231+DG231-DH231</f>
        <v>0</v>
      </c>
      <c r="DJ231" s="552">
        <v>0</v>
      </c>
      <c r="DK231" s="550">
        <f>SUMIFS(용기수불기초자료!$D$3:$D$4794,용기수불기초자료!$B$3:$B$4794,A231,용기수불기초자료!$C$3:$C$4794,$DJ$3)</f>
        <v>0</v>
      </c>
      <c r="DL231" s="551">
        <f>SUMIFS(용기수불기초자료!$G$3:$G$4794,용기수불기초자료!$B$3:$B$4794,A231,용기수불기초자료!$C$3:$C$4794,$DJ$3)</f>
        <v>0</v>
      </c>
      <c r="DM231" s="548">
        <f>DJ231+DK231-DL231</f>
        <v>0</v>
      </c>
      <c r="DN231" s="552">
        <v>0</v>
      </c>
      <c r="DO231" s="550">
        <f>SUMIFS(용기수불기초자료!$D$3:$D$4794,용기수불기초자료!$B$3:$B$4794,A231,용기수불기초자료!$C$3:$C$4794,$DN$3)</f>
        <v>0</v>
      </c>
      <c r="DP231" s="551">
        <f>SUMIFS(용기수불기초자료!$G$3:$G$4794,용기수불기초자료!$B$3:$B$4794,A231,용기수불기초자료!$C$3:$C$4794,$DN$3)</f>
        <v>0</v>
      </c>
      <c r="DQ231" s="554">
        <f>DN231+DO231-DP231</f>
        <v>0</v>
      </c>
      <c r="DR231" s="549">
        <v>0</v>
      </c>
      <c r="DS231" s="550">
        <f>SUMIFS(용기수불기초자료!$D$3:$D$4794,용기수불기초자료!$B$3:$B$4794,A231,용기수불기초자료!$C$3:$C$4794,$DR$3)</f>
        <v>0</v>
      </c>
      <c r="DT231" s="551">
        <f>SUMIFS(용기수불기초자료!$G$3:$G$4794,용기수불기초자료!$B$3:$B$4794,A231,용기수불기초자료!$C$3:$C$4794,$DR$3)</f>
        <v>0</v>
      </c>
      <c r="DU231" s="547">
        <f t="shared" si="2409"/>
        <v>0</v>
      </c>
      <c r="DV231" s="552">
        <v>0</v>
      </c>
      <c r="DW231" s="550">
        <f>SUMIFS(용기수불기초자료!$D$3:$D$4794,용기수불기초자료!$B$3:$B$4794,A231,용기수불기초자료!$C$3:$C$4794,$DV$3)</f>
        <v>0</v>
      </c>
      <c r="DX231" s="551">
        <f>SUMIFS(용기수불기초자료!$G$3:$G$4794,용기수불기초자료!$B$3:$B$4794,A231,용기수불기초자료!$C$3:$C$4794,$DV$3)</f>
        <v>0</v>
      </c>
      <c r="DY231" s="548">
        <f t="shared" si="2455"/>
        <v>0</v>
      </c>
      <c r="DZ231" s="549">
        <v>0</v>
      </c>
      <c r="EA231" s="550">
        <f>SUMIFS(용기수불기초자료!$D$3:$D$4794,용기수불기초자료!$B$3:$B$4794,A231,용기수불기초자료!$C$3:$C$4794,$DZ$3)</f>
        <v>6</v>
      </c>
      <c r="EB231" s="551">
        <f>SUMIFS(용기수불기초자료!$G$3:$G$4794,용기수불기초자료!$B$3:$B$4794,A231,용기수불기초자료!$C$3:$C$4794,$DZ$3)</f>
        <v>3</v>
      </c>
      <c r="EC231" s="547">
        <f>DZ231+EA231-EB231</f>
        <v>3</v>
      </c>
      <c r="ED231" s="552">
        <v>0</v>
      </c>
      <c r="EE231" s="550">
        <f>SUMIFS(용기수불기초자료!$D$3:$D$4794,용기수불기초자료!$B$3:$B$4794,A231,용기수불기초자료!$C$3:$C$4794,$ED$3)</f>
        <v>0</v>
      </c>
      <c r="EF231" s="551">
        <f>SUMIFS(용기수불기초자료!$G$3:$G$4794,용기수불기초자료!$B$3:$B$4794,A231,용기수불기초자료!$C$3:$C$4794,$ED$3)</f>
        <v>0</v>
      </c>
      <c r="EG231" s="548">
        <f>ED231+EE231-EF231</f>
        <v>0</v>
      </c>
      <c r="EH231" s="552">
        <v>0</v>
      </c>
      <c r="EI231" s="550">
        <f>SUMIFS(용기수불기초자료!$D$3:$D$4794,용기수불기초자료!$B$3:$B$4794,A231,용기수불기초자료!$C$3:$C$4794,$EH$3)</f>
        <v>0</v>
      </c>
      <c r="EJ231" s="551">
        <f>SUMIFS(용기수불기초자료!$G$3:$G$4794,용기수불기초자료!$B$3:$B$4794,A231,용기수불기초자료!$C$3:$C$4794,$EH$3)</f>
        <v>0</v>
      </c>
      <c r="EK231" s="548">
        <f>EH231+EI231-EJ231</f>
        <v>0</v>
      </c>
      <c r="EL231" s="549">
        <v>0</v>
      </c>
      <c r="EM231" s="550">
        <f>SUMIFS(용기수불기초자료!$D$3:$D$4794,용기수불기초자료!$B$3:$B$4794,A231,용기수불기초자료!$C$3:$C$4794,$EL$3)</f>
        <v>0</v>
      </c>
      <c r="EN231" s="551">
        <f>SUMIFS(용기수불기초자료!$G$3:$G$4794,용기수불기초자료!$B$3:$B$4794,A231,용기수불기초자료!$C$3:$C$4794,$EL$3)</f>
        <v>0</v>
      </c>
      <c r="EO231" s="547">
        <f>EL231+EM231-EN231</f>
        <v>0</v>
      </c>
      <c r="EP231" s="552">
        <v>0</v>
      </c>
      <c r="EQ231" s="550">
        <f>SUMIFS(용기수불기초자료!$D$3:$D$4794,용기수불기초자료!$B$3:$B$4794,A231,용기수불기초자료!$C$3:$C$4794,$EP$3)</f>
        <v>0</v>
      </c>
      <c r="ER231" s="551">
        <f>SUMIFS(용기수불기초자료!$G$3:$G$4794,용기수불기초자료!$B$3:$B$4794,A231,용기수불기초자료!$C$3:$C$4794,$EP$3)</f>
        <v>0</v>
      </c>
      <c r="ES231" s="548">
        <f>EP231+EQ231-ER231</f>
        <v>0</v>
      </c>
      <c r="ET231" s="552">
        <v>0</v>
      </c>
      <c r="EU231" s="550">
        <f>SUMIFS(용기수불기초자료!$D$3:$D$4794,용기수불기초자료!$B$3:$B$4794,A231,용기수불기초자료!$C$3:$C$4794,$ET$3)</f>
        <v>0</v>
      </c>
      <c r="EV231" s="551">
        <f>SUMIFS(용기수불기초자료!$G$3:$G$4794,용기수불기초자료!$B$3:$B$4794,A231,용기수불기초자료!$C$3:$C$4794,$ET$3)</f>
        <v>0</v>
      </c>
      <c r="EW231" s="548">
        <f>ET231+EU231-EV231</f>
        <v>0</v>
      </c>
      <c r="EX231" s="552">
        <v>0</v>
      </c>
      <c r="EY231" s="550">
        <f>SUMIFS(용기수불기초자료!$D$3:$D$4794,용기수불기초자료!$B$3:$B$4794,A231,용기수불기초자료!$C$3:$C$4794,$EX$3)</f>
        <v>0</v>
      </c>
      <c r="EZ231" s="551">
        <f>SUMIFS(용기수불기초자료!$G$3:$G$4794,용기수불기초자료!$B$3:$B$4794,A231,용기수불기초자료!$C$3:$C$4794,$EX$3)</f>
        <v>0</v>
      </c>
      <c r="FA231" s="554">
        <f>EX231+EY231-EZ231</f>
        <v>0</v>
      </c>
      <c r="FB231" s="552">
        <v>0</v>
      </c>
      <c r="FC231" s="555">
        <f>SUMIFS(용기수불기초자료!$D$3:$D$4794,용기수불기초자료!$B$3:$B$4794,A231,용기수불기초자료!$C$3:$C$4794,$FB$3)</f>
        <v>0</v>
      </c>
      <c r="FD231" s="555">
        <f>SUMIFS(용기수불기초자료!$G$3:$G$4794,용기수불기초자료!$B$3:$B$4794,A231,용기수불기초자료!$C$3:$C$4794,$FB$3)</f>
        <v>0</v>
      </c>
      <c r="FE231" s="554">
        <f>FB231+FC231-FD231</f>
        <v>0</v>
      </c>
      <c r="FF231" s="552">
        <v>0</v>
      </c>
      <c r="FG231" s="555">
        <f>SUMIFS(용기수불기초자료!$D$3:$D$4794,용기수불기초자료!$B$3:$B$4794,A231,용기수불기초자료!$C$3:$C$4794,$FF$3)</f>
        <v>0</v>
      </c>
      <c r="FH231" s="555">
        <f>SUMIFS(용기수불기초자료!$G$3:$G$4794,용기수불기초자료!$B$3:$B$4794,A231,용기수불기초자료!$C$3:$C$4794,$FF$3)</f>
        <v>0</v>
      </c>
      <c r="FI231" s="554">
        <f>FF231+FG231-FH231</f>
        <v>0</v>
      </c>
      <c r="FJ231" s="552">
        <v>0</v>
      </c>
      <c r="FK231" s="555">
        <f>SUMIFS(용기수불기초자료!$D$3:$D$4794,용기수불기초자료!$B$3:$B$4794,$A231,용기수불기초자료!$C$3:$C$4794,$FJ$3)</f>
        <v>0</v>
      </c>
      <c r="FL231" s="555">
        <f>SUMIFS(용기수불기초자료!$G$3:$G$4794,용기수불기초자료!$B$3:$B$4794,$A231,용기수불기초자료!$C$3:$C$4794,$FJ$3)</f>
        <v>0</v>
      </c>
      <c r="FM231" s="554">
        <f>FJ231+FK231-FL231</f>
        <v>0</v>
      </c>
      <c r="FN231" s="552">
        <v>0</v>
      </c>
      <c r="FO231" s="555">
        <f>SUMIFS(용기수불기초자료!$D$3:$D$4794,용기수불기초자료!$B$3:$B$4794,$A231,용기수불기초자료!$C$3:$C$4794,$FN$3)</f>
        <v>0</v>
      </c>
      <c r="FP231" s="555">
        <f>SUMIFS(용기수불기초자료!$G$3:$G$4794,용기수불기초자료!$B$3:$B$4794,$A231,용기수불기초자료!$C$3:$C$4794,$FN$3)</f>
        <v>0</v>
      </c>
      <c r="FQ231" s="554">
        <f>FN231+FO231-FP231</f>
        <v>0</v>
      </c>
      <c r="FR231" s="558">
        <v>0</v>
      </c>
      <c r="FS231" s="582">
        <f>SUMIF(기화기수불!$B$4:$B$628,A231,기화기수불!$D$4:$D$628)</f>
        <v>2</v>
      </c>
      <c r="FT231" s="582">
        <f>SUMIF(기화기수불!$B$4:$B$628,A231,기화기수불!$C$4:$C$628)</f>
        <v>0</v>
      </c>
      <c r="FU231" s="559">
        <f t="shared" si="2450"/>
        <v>2</v>
      </c>
      <c r="FW231" s="544"/>
    </row>
    <row r="232" spans="1:179" s="816" customFormat="1" x14ac:dyDescent="0.3">
      <c r="A232" s="683" t="s">
        <v>1467</v>
      </c>
      <c r="B232" s="652">
        <f t="shared" si="2320"/>
        <v>0</v>
      </c>
      <c r="C232" s="653">
        <f t="shared" si="2321"/>
        <v>0</v>
      </c>
      <c r="D232" s="653">
        <f t="shared" si="2275"/>
        <v>0</v>
      </c>
      <c r="E232" s="654">
        <f t="shared" si="2322"/>
        <v>0</v>
      </c>
      <c r="F232" s="655">
        <v>0</v>
      </c>
      <c r="G232" s="656">
        <f>SUMIFS(용기수불기초자료!$D$3:$D$4794,용기수불기초자료!$B$3:$B$4794,A232,용기수불기초자료!$C$3:$C$4794,$F$3)</f>
        <v>0</v>
      </c>
      <c r="H232" s="657">
        <f>SUMIFS(용기수불기초자료!$G$3:$G$4794,용기수불기초자료!$B$3:$B$4794,A232,용기수불기초자료!$C$3:$C$4794,$F$3)</f>
        <v>0</v>
      </c>
      <c r="I232" s="653">
        <f t="shared" si="2451"/>
        <v>0</v>
      </c>
      <c r="J232" s="658">
        <v>0</v>
      </c>
      <c r="K232" s="656">
        <f>SUMIFS(용기수불기초자료!$D$3:$D$4794,용기수불기초자료!$B$3:$B$4794,A232,용기수불기초자료!$C$3:$C$4794,$J$3)</f>
        <v>0</v>
      </c>
      <c r="L232" s="657">
        <f>SUMIFS(용기수불기초자료!$G$3:$G$4794,용기수불기초자료!$B$3:$B$4794,A232,용기수불기초자료!$C$3:$C$4794,$J$3)</f>
        <v>0</v>
      </c>
      <c r="M232" s="654">
        <f>J232+K232-L232</f>
        <v>0</v>
      </c>
      <c r="N232" s="655">
        <v>0</v>
      </c>
      <c r="O232" s="656">
        <f>SUMIFS(용기수불기초자료!$D$3:$D$4794,용기수불기초자료!$B$3:$B$4794,A232,용기수불기초자료!$C$3:$C$4794,$N$3)</f>
        <v>0</v>
      </c>
      <c r="P232" s="657">
        <f>SUMIFS(용기수불기초자료!$G$3:$G$4794,용기수불기초자료!$B$3:$B$4794,A232,용기수불기초자료!$C$3:$C$4794,$N$3)</f>
        <v>0</v>
      </c>
      <c r="Q232" s="653">
        <f>N232+O232-P232</f>
        <v>0</v>
      </c>
      <c r="R232" s="658">
        <v>0</v>
      </c>
      <c r="S232" s="657">
        <f>SUMIFS(용기수불기초자료!$D$3:$D$4794,용기수불기초자료!$B$3:$B$4794,A232,용기수불기초자료!$C$3:$C$4794,$R$3)</f>
        <v>0</v>
      </c>
      <c r="T232" s="657">
        <f>SUMIFS(용기수불기초자료!$G$3:$G$4794,용기수불기초자료!$B$3:$B$4794,A232,용기수불기초자료!$C$3:$C$4794,$R$3)</f>
        <v>0</v>
      </c>
      <c r="U232" s="654">
        <f>R232+S232-T232</f>
        <v>0</v>
      </c>
      <c r="V232" s="655">
        <v>0</v>
      </c>
      <c r="W232" s="657">
        <f>SUMIFS(용기수불기초자료!$D$3:$D$4794,용기수불기초자료!$B$3:$B$4794,A232,용기수불기초자료!$C$3:$C$4794,$V$3)</f>
        <v>0</v>
      </c>
      <c r="X232" s="657">
        <f>SUMIFS(용기수불기초자료!$G$3:$G$4794,용기수불기초자료!$B$3:$B$4794,A232,용기수불기초자료!$C$3:$C$4794,$V$3)</f>
        <v>0</v>
      </c>
      <c r="Y232" s="653">
        <f>V232+W232-X232</f>
        <v>0</v>
      </c>
      <c r="Z232" s="658">
        <v>0</v>
      </c>
      <c r="AA232" s="657">
        <f>SUMIFS(용기수불기초자료!$D$3:$D$4794,용기수불기초자료!$B$3:$B$4794,A232,용기수불기초자료!$C$3:$C$4794,$Z$3)</f>
        <v>0</v>
      </c>
      <c r="AB232" s="657">
        <f>SUMIFS(용기수불기초자료!$G$3:$G$4794,용기수불기초자료!$B$3:$B$4794,A232,용기수불기초자료!$C$3:$C$4794,$Z$3)</f>
        <v>0</v>
      </c>
      <c r="AC232" s="654">
        <f>Z232+AA232-AB232</f>
        <v>0</v>
      </c>
      <c r="AD232" s="658">
        <v>0</v>
      </c>
      <c r="AE232" s="657">
        <f>SUMIFS(용기수불기초자료!$D$3:$D$4794,용기수불기초자료!$B$3:$B$4794,A232,용기수불기초자료!$C$3:$C$4794,$AD$3)</f>
        <v>0</v>
      </c>
      <c r="AF232" s="657">
        <f>SUMIFS(용기수불기초자료!$G$3:$G$4794,용기수불기초자료!$B$3:$B$4794,A232,용기수불기초자료!$C$3:$C$4794,$AD$3)</f>
        <v>0</v>
      </c>
      <c r="AG232" s="654">
        <f>AD232+AE232-AF232</f>
        <v>0</v>
      </c>
      <c r="AH232" s="655">
        <v>0</v>
      </c>
      <c r="AI232" s="657">
        <f>SUMIFS(용기수불기초자료!$D$3:$D$4794,용기수불기초자료!$B$3:$B$4794,A232,용기수불기초자료!$C$3:$C$4794,$AH$3)</f>
        <v>0</v>
      </c>
      <c r="AJ232" s="657">
        <f>SUMIFS(용기수불기초자료!$G$3:$G$4794,용기수불기초자료!$B$3:$B$4794,A232,용기수불기초자료!$C$3:$C$4794,$AH$3)</f>
        <v>0</v>
      </c>
      <c r="AK232" s="653">
        <f>AH232+AI232-AJ232</f>
        <v>0</v>
      </c>
      <c r="AL232" s="658">
        <v>0</v>
      </c>
      <c r="AM232" s="657">
        <f>SUMIFS(용기수불기초자료!$D$3:$D$4794,용기수불기초자료!$B$3:$B$4794,A232,용기수불기초자료!$C$3:$C$4794,$AL$3)</f>
        <v>0</v>
      </c>
      <c r="AN232" s="657">
        <f>SUMIFS(용기수불기초자료!$G$3:$G$4794,용기수불기초자료!$B$3:$B$4794,A232,용기수불기초자료!$C$3:$C$4794,$AL$3)</f>
        <v>0</v>
      </c>
      <c r="AO232" s="654">
        <f t="shared" si="2408"/>
        <v>0</v>
      </c>
      <c r="AP232" s="658">
        <v>0</v>
      </c>
      <c r="AQ232" s="657">
        <f>SUMIFS(용기수불기초자료!$D$3:$D$4794,용기수불기초자료!$B$3:$B$4794,A232,용기수불기초자료!$C$3:$C$4794,$AP$3)</f>
        <v>0</v>
      </c>
      <c r="AR232" s="657">
        <f>SUMIFS(용기수불기초자료!$G$3:$G$4794,용기수불기초자료!$B$3:$B$4794,A232,용기수불기초자료!$C$3:$C$4794,$AP$3)</f>
        <v>0</v>
      </c>
      <c r="AS232" s="654">
        <f>AP232+AQ232-AR232</f>
        <v>0</v>
      </c>
      <c r="AT232" s="658">
        <v>0</v>
      </c>
      <c r="AU232" s="657">
        <f>SUMIFS(용기수불기초자료!$D$3:$D$4794,용기수불기초자료!$B$3:$B$4794,A232,용기수불기초자료!$C$3:$C$4794,$AT$3)</f>
        <v>0</v>
      </c>
      <c r="AV232" s="657">
        <f>SUMIFS(용기수불기초자료!$G$3:$G$4794,용기수불기초자료!$B$3:$B$4794,A232,용기수불기초자료!$C$3:$C$4794,$AT$3)</f>
        <v>0</v>
      </c>
      <c r="AW232" s="654">
        <f t="shared" si="2453"/>
        <v>0</v>
      </c>
      <c r="AX232" s="655">
        <v>0</v>
      </c>
      <c r="AY232" s="656">
        <f>SUMIFS(용기수불기초자료!$D$3:$D$4794,용기수불기초자료!$B$3:$B$4794,A232,용기수불기초자료!$C$3:$C$4794,$AX$3)</f>
        <v>0</v>
      </c>
      <c r="AZ232" s="657">
        <f>SUMIFS(용기수불기초자료!$G$3:$G$4794,용기수불기초자료!$B$3:$B$4794,A232,용기수불기초자료!$C$3:$C$4794,$AX$3)</f>
        <v>0</v>
      </c>
      <c r="BA232" s="653">
        <f>AX232+AY232-AZ232</f>
        <v>0</v>
      </c>
      <c r="BB232" s="658">
        <v>0</v>
      </c>
      <c r="BC232" s="656">
        <f>SUMIFS(용기수불기초자료!$D$3:$D$4794,용기수불기초자료!$B$3:$B$4794,A232,용기수불기초자료!$C$3:$C$4794,$BB$3)</f>
        <v>0</v>
      </c>
      <c r="BD232" s="657">
        <f>SUMIFS(용기수불기초자료!$G$3:$G$4794,용기수불기초자료!$B$3:$B$4794,A232,용기수불기초자료!$C$3:$C$4794,$BB$3)</f>
        <v>0</v>
      </c>
      <c r="BE232" s="654">
        <f>BB232+BC232-BD232</f>
        <v>0</v>
      </c>
      <c r="BF232" s="655">
        <v>0</v>
      </c>
      <c r="BG232" s="656">
        <f>SUMIFS(용기수불기초자료!$D$3:$D$4794,용기수불기초자료!$B$3:$B$4794,A232,용기수불기초자료!$C$3:$C$4794,$BF$3)</f>
        <v>0</v>
      </c>
      <c r="BH232" s="657">
        <f>SUMIFS(용기수불기초자료!$G$3:$G$4794,용기수불기초자료!$B$3:$B$4794,A232,용기수불기초자료!$C$3:$C$4794,$BF$3)</f>
        <v>0</v>
      </c>
      <c r="BI232" s="653">
        <f>BF232+BG232-BH232</f>
        <v>0</v>
      </c>
      <c r="BJ232" s="658">
        <v>0</v>
      </c>
      <c r="BK232" s="656">
        <f>SUMIFS(용기수불기초자료!$D$3:$D$4794,용기수불기초자료!$B$3:$B$4794,A232,용기수불기초자료!$C$3:$C$4794,$BJ$3)</f>
        <v>0</v>
      </c>
      <c r="BL232" s="657">
        <f>SUMIFS(용기수불기초자료!$G$3:$G$4794,용기수불기초자료!$B$3:$B$4794,A232,용기수불기초자료!$C$3:$C$4794,$BJ$3)</f>
        <v>0</v>
      </c>
      <c r="BM232" s="654">
        <f>BJ232+BK232-BL232</f>
        <v>0</v>
      </c>
      <c r="BN232" s="658">
        <v>0</v>
      </c>
      <c r="BO232" s="656">
        <f>SUMIFS(용기수불기초자료!$D$3:$D$4794,용기수불기초자료!$B$3:$B$4794,A232,용기수불기초자료!$C$3:$C$4794,$BN$3)</f>
        <v>0</v>
      </c>
      <c r="BP232" s="657">
        <f>SUMIFS(용기수불기초자료!$G$3:$G$4794,용기수불기초자료!$B$3:$B$4794,A232,용기수불기초자료!$C$3:$C$4794,$BN$3)</f>
        <v>0</v>
      </c>
      <c r="BQ232" s="654">
        <f>BN232+BO232-BP232</f>
        <v>0</v>
      </c>
      <c r="BR232" s="658">
        <v>0</v>
      </c>
      <c r="BS232" s="656">
        <f>SUMIFS(용기수불기초자료!$D$3:$D$4794,용기수불기초자료!$B$3:$B$4794,A232,용기수불기초자료!$C$3:$C$4794,$BR$3)</f>
        <v>0</v>
      </c>
      <c r="BT232" s="657">
        <f>SUMIFS(용기수불기초자료!$G$3:$G$4794,용기수불기초자료!$B$3:$B$4794,A232,용기수불기초자료!$C$3:$C$4794,$BR$3)</f>
        <v>0</v>
      </c>
      <c r="BU232" s="654">
        <f>BR232+BS232-BT232</f>
        <v>0</v>
      </c>
      <c r="BV232" s="655">
        <v>0</v>
      </c>
      <c r="BW232" s="656">
        <f>SUMIFS(용기수불기초자료!$D$3:$D$4794,용기수불기초자료!$B$3:$B$4794,A232,용기수불기초자료!$C$3:$C$4794,$BV$3)</f>
        <v>0</v>
      </c>
      <c r="BX232" s="657">
        <f>SUMIFS(용기수불기초자료!$G$3:$G$4794,용기수불기초자료!$B$3:$B$4794,A232,용기수불기초자료!$C$3:$C$4794,$BV$3)</f>
        <v>0</v>
      </c>
      <c r="BY232" s="653">
        <f>BV232+BW232-BX232</f>
        <v>0</v>
      </c>
      <c r="BZ232" s="658">
        <v>0</v>
      </c>
      <c r="CA232" s="656">
        <f>SUMIFS(용기수불기초자료!$D$3:$D$4794,용기수불기초자료!$B$3:$B$4794,A232,용기수불기초자료!$C$3:$C$4794,$BZ$3)</f>
        <v>0</v>
      </c>
      <c r="CB232" s="657">
        <f>SUMIFS(용기수불기초자료!$G$3:$G$4794,용기수불기초자료!$B$3:$B$4794,A232,용기수불기초자료!$C$3:$C$4794,$BZ$3)</f>
        <v>0</v>
      </c>
      <c r="CC232" s="654">
        <f>BZ232+CA232-CB232</f>
        <v>0</v>
      </c>
      <c r="CD232" s="658">
        <v>0</v>
      </c>
      <c r="CE232" s="656">
        <f>SUMIFS(용기수불기초자료!$D$3:$D$4794,용기수불기초자료!$B$3:$B$4794,A232,용기수불기초자료!$C$3:$C$4794,$CD$3)</f>
        <v>0</v>
      </c>
      <c r="CF232" s="657">
        <f>SUMIFS(용기수불기초자료!$G$3:$G$4794,용기수불기초자료!$B$3:$B$4794,A232,용기수불기초자료!$C$3:$C$4794,$CD$3)</f>
        <v>0</v>
      </c>
      <c r="CG232" s="654">
        <f>CD232+CE232-CF232</f>
        <v>0</v>
      </c>
      <c r="CH232" s="658">
        <v>0</v>
      </c>
      <c r="CI232" s="656">
        <f>SUMIFS(용기수불기초자료!$D$3:$D$4794,용기수불기초자료!$B$3:$B$4794,A232,용기수불기초자료!$C$3:$C$4794,$CH$3)</f>
        <v>0</v>
      </c>
      <c r="CJ232" s="657">
        <f>SUMIFS(용기수불기초자료!$G$3:$G$4794,용기수불기초자료!$B$3:$B$4794,A232,용기수불기초자료!$C$3:$C$4794,$CH$3)</f>
        <v>0</v>
      </c>
      <c r="CK232" s="654">
        <f>CH232+CI232-CJ232</f>
        <v>0</v>
      </c>
      <c r="CL232" s="655">
        <v>0</v>
      </c>
      <c r="CM232" s="656">
        <f>SUMIFS(용기수불기초자료!$D$3:$D$4794,용기수불기초자료!$B$3:$B$4794,A232,용기수불기초자료!$C$3:$C$4794,$CL$3)</f>
        <v>0</v>
      </c>
      <c r="CN232" s="657">
        <f>SUMIFS(용기수불기초자료!$G$3:$G$4794,용기수불기초자료!$B$3:$B$4794,A232,용기수불기초자료!$C$3:$C$4794,$CL$3)</f>
        <v>0</v>
      </c>
      <c r="CO232" s="653">
        <f>CL232+CM232-CN232</f>
        <v>0</v>
      </c>
      <c r="CP232" s="658">
        <v>0</v>
      </c>
      <c r="CQ232" s="656">
        <f>SUMIFS(용기수불기초자료!$D$3:$D$4794,용기수불기초자료!$B$3:$B$4794,A232,용기수불기초자료!$C$3:$C$4794,$CP$3)</f>
        <v>0</v>
      </c>
      <c r="CR232" s="657">
        <f>SUMIFS(용기수불기초자료!$G$3:$G$4794,용기수불기초자료!$B$3:$B$4794,A232,용기수불기초자료!$C$3:$C$4794,$CP$3)</f>
        <v>0</v>
      </c>
      <c r="CS232" s="654">
        <f>CP232+CQ232-CR232</f>
        <v>0</v>
      </c>
      <c r="CT232" s="655">
        <v>0</v>
      </c>
      <c r="CU232" s="656">
        <f>SUMIFS(용기수불기초자료!$D$3:$D$4794,용기수불기초자료!$B$3:$B$4794,A232,용기수불기초자료!$C$3:$C$4794,$CT$3)</f>
        <v>0</v>
      </c>
      <c r="CV232" s="657">
        <f>SUMIFS(용기수불기초자료!$G$3:$G$4794,용기수불기초자료!$B$3:$B$4794,A232,용기수불기초자료!$C$3:$C$4794,$CT$3)</f>
        <v>0</v>
      </c>
      <c r="CW232" s="653">
        <f>CT232+CU232-CV232</f>
        <v>0</v>
      </c>
      <c r="CX232" s="658">
        <v>0</v>
      </c>
      <c r="CY232" s="656">
        <f>SUMIFS(용기수불기초자료!$D$3:$D$4794,용기수불기초자료!$B$3:$B$4794,A232,용기수불기초자료!$C$3:$C$4794,$CX$3)</f>
        <v>0</v>
      </c>
      <c r="CZ232" s="657">
        <f>SUMIFS(용기수불기초자료!$G$3:$G$4794,용기수불기초자료!$B$3:$B$4794,A232,용기수불기초자료!$C$3:$C$4794,$CX$3)</f>
        <v>0</v>
      </c>
      <c r="DA232" s="654">
        <f>CX232+CY232-CZ232</f>
        <v>0</v>
      </c>
      <c r="DB232" s="655">
        <v>0</v>
      </c>
      <c r="DC232" s="656">
        <f>SUMIFS(용기수불기초자료!$D$3:$D$4794,용기수불기초자료!$B$3:$B$4794,A232,용기수불기초자료!$C$3:$C$4794,$DB$3)</f>
        <v>0</v>
      </c>
      <c r="DD232" s="657">
        <f>SUMIFS(용기수불기초자료!$G$3:$G$4794,용기수불기초자료!$B$3:$B$4794,A232,용기수불기초자료!$C$3:$C$4794,$DB$3)</f>
        <v>0</v>
      </c>
      <c r="DE232" s="653">
        <f>DB232+DC232-DD232</f>
        <v>0</v>
      </c>
      <c r="DF232" s="658">
        <v>0</v>
      </c>
      <c r="DG232" s="656">
        <f>SUMIFS(용기수불기초자료!$D$3:$D$4794,용기수불기초자료!$B$3:$B$4794,A232,용기수불기초자료!$C$3:$C$4794,$DF$3)</f>
        <v>0</v>
      </c>
      <c r="DH232" s="657">
        <f>SUMIFS(용기수불기초자료!$G$3:$G$4794,용기수불기초자료!$B$3:$B$4794,A232,용기수불기초자료!$C$3:$C$4794,$DF$3)</f>
        <v>0</v>
      </c>
      <c r="DI232" s="654">
        <f>DF232+DG232-DH232</f>
        <v>0</v>
      </c>
      <c r="DJ232" s="658">
        <v>0</v>
      </c>
      <c r="DK232" s="656">
        <f>SUMIFS(용기수불기초자료!$D$3:$D$4794,용기수불기초자료!$B$3:$B$4794,A232,용기수불기초자료!$C$3:$C$4794,$DJ$3)</f>
        <v>0</v>
      </c>
      <c r="DL232" s="657">
        <f>SUMIFS(용기수불기초자료!$G$3:$G$4794,용기수불기초자료!$B$3:$B$4794,A232,용기수불기초자료!$C$3:$C$4794,$DJ$3)</f>
        <v>0</v>
      </c>
      <c r="DM232" s="654">
        <f>DJ232+DK232-DL232</f>
        <v>0</v>
      </c>
      <c r="DN232" s="658">
        <v>0</v>
      </c>
      <c r="DO232" s="656">
        <f>SUMIFS(용기수불기초자료!$D$3:$D$4794,용기수불기초자료!$B$3:$B$4794,A232,용기수불기초자료!$C$3:$C$4794,$DN$3)</f>
        <v>0</v>
      </c>
      <c r="DP232" s="657">
        <f>SUMIFS(용기수불기초자료!$G$3:$G$4794,용기수불기초자료!$B$3:$B$4794,A232,용기수불기초자료!$C$3:$C$4794,$DN$3)</f>
        <v>0</v>
      </c>
      <c r="DQ232" s="659">
        <f>DN232+DO232-DP232</f>
        <v>0</v>
      </c>
      <c r="DR232" s="655">
        <v>0</v>
      </c>
      <c r="DS232" s="656">
        <f>SUMIFS(용기수불기초자료!$D$3:$D$4794,용기수불기초자료!$B$3:$B$4794,A232,용기수불기초자료!$C$3:$C$4794,$DR$3)</f>
        <v>0</v>
      </c>
      <c r="DT232" s="657">
        <f>SUMIFS(용기수불기초자료!$G$3:$G$4794,용기수불기초자료!$B$3:$B$4794,A232,용기수불기초자료!$C$3:$C$4794,$DR$3)</f>
        <v>0</v>
      </c>
      <c r="DU232" s="653">
        <f t="shared" si="2409"/>
        <v>0</v>
      </c>
      <c r="DV232" s="658">
        <v>0</v>
      </c>
      <c r="DW232" s="656">
        <f>SUMIFS(용기수불기초자료!$D$3:$D$4794,용기수불기초자료!$B$3:$B$4794,A232,용기수불기초자료!$C$3:$C$4794,$DV$3)</f>
        <v>0</v>
      </c>
      <c r="DX232" s="657">
        <f>SUMIFS(용기수불기초자료!$G$3:$G$4794,용기수불기초자료!$B$3:$B$4794,A232,용기수불기초자료!$C$3:$C$4794,$DV$3)</f>
        <v>0</v>
      </c>
      <c r="DY232" s="654">
        <f>DV232+DW232-DX232</f>
        <v>0</v>
      </c>
      <c r="DZ232" s="655">
        <v>0</v>
      </c>
      <c r="EA232" s="656">
        <f>SUMIFS(용기수불기초자료!$D$3:$D$4794,용기수불기초자료!$B$3:$B$4794,A232,용기수불기초자료!$C$3:$C$4794,$DZ$3)</f>
        <v>0</v>
      </c>
      <c r="EB232" s="657">
        <f>SUMIFS(용기수불기초자료!$G$3:$G$4794,용기수불기초자료!$B$3:$B$4794,A232,용기수불기초자료!$C$3:$C$4794,$DZ$3)</f>
        <v>0</v>
      </c>
      <c r="EC232" s="653">
        <f>DZ232+EA232-EB232</f>
        <v>0</v>
      </c>
      <c r="ED232" s="658">
        <v>0</v>
      </c>
      <c r="EE232" s="656">
        <f>SUMIFS(용기수불기초자료!$D$3:$D$4794,용기수불기초자료!$B$3:$B$4794,A232,용기수불기초자료!$C$3:$C$4794,$ED$3)</f>
        <v>0</v>
      </c>
      <c r="EF232" s="657">
        <f>SUMIFS(용기수불기초자료!$G$3:$G$4794,용기수불기초자료!$B$3:$B$4794,A232,용기수불기초자료!$C$3:$C$4794,$ED$3)</f>
        <v>0</v>
      </c>
      <c r="EG232" s="654">
        <f>ED232+EE232-EF232</f>
        <v>0</v>
      </c>
      <c r="EH232" s="658">
        <v>0</v>
      </c>
      <c r="EI232" s="656">
        <f>SUMIFS(용기수불기초자료!$D$3:$D$4794,용기수불기초자료!$B$3:$B$4794,A232,용기수불기초자료!$C$3:$C$4794,$EH$3)</f>
        <v>0</v>
      </c>
      <c r="EJ232" s="657">
        <f>SUMIFS(용기수불기초자료!$G$3:$G$4794,용기수불기초자료!$B$3:$B$4794,A232,용기수불기초자료!$C$3:$C$4794,$EH$3)</f>
        <v>0</v>
      </c>
      <c r="EK232" s="654">
        <f>EH232+EI232-EJ232</f>
        <v>0</v>
      </c>
      <c r="EL232" s="655">
        <v>0</v>
      </c>
      <c r="EM232" s="656">
        <f>SUMIFS(용기수불기초자료!$D$3:$D$4794,용기수불기초자료!$B$3:$B$4794,A232,용기수불기초자료!$C$3:$C$4794,$EL$3)</f>
        <v>0</v>
      </c>
      <c r="EN232" s="657">
        <f>SUMIFS(용기수불기초자료!$G$3:$G$4794,용기수불기초자료!$B$3:$B$4794,A232,용기수불기초자료!$C$3:$C$4794,$EL$3)</f>
        <v>0</v>
      </c>
      <c r="EO232" s="653">
        <f>EL232+EM232-EN232</f>
        <v>0</v>
      </c>
      <c r="EP232" s="658">
        <v>0</v>
      </c>
      <c r="EQ232" s="656">
        <f>SUMIFS(용기수불기초자료!$D$3:$D$4794,용기수불기초자료!$B$3:$B$4794,A232,용기수불기초자료!$C$3:$C$4794,$EP$3)</f>
        <v>0</v>
      </c>
      <c r="ER232" s="657">
        <f>SUMIFS(용기수불기초자료!$G$3:$G$4794,용기수불기초자료!$B$3:$B$4794,A232,용기수불기초자료!$C$3:$C$4794,$EP$3)</f>
        <v>0</v>
      </c>
      <c r="ES232" s="654">
        <f>EP232+EQ232-ER232</f>
        <v>0</v>
      </c>
      <c r="ET232" s="658">
        <v>0</v>
      </c>
      <c r="EU232" s="656">
        <f>SUMIFS(용기수불기초자료!$D$3:$D$4794,용기수불기초자료!$B$3:$B$4794,A232,용기수불기초자료!$C$3:$C$4794,$ET$3)</f>
        <v>0</v>
      </c>
      <c r="EV232" s="657">
        <f>SUMIFS(용기수불기초자료!$G$3:$G$4794,용기수불기초자료!$B$3:$B$4794,A232,용기수불기초자료!$C$3:$C$4794,$ET$3)</f>
        <v>0</v>
      </c>
      <c r="EW232" s="654">
        <f>ET232+EU232-EV232</f>
        <v>0</v>
      </c>
      <c r="EX232" s="658">
        <v>0</v>
      </c>
      <c r="EY232" s="656">
        <f>SUMIFS(용기수불기초자료!$D$3:$D$4794,용기수불기초자료!$B$3:$B$4794,A232,용기수불기초자료!$C$3:$C$4794,$EX$3)</f>
        <v>0</v>
      </c>
      <c r="EZ232" s="657">
        <f>SUMIFS(용기수불기초자료!$G$3:$G$4794,용기수불기초자료!$B$3:$B$4794,A232,용기수불기초자료!$C$3:$C$4794,$EX$3)</f>
        <v>0</v>
      </c>
      <c r="FA232" s="659">
        <f>EX232+EY232-EZ232</f>
        <v>0</v>
      </c>
      <c r="FB232" s="658">
        <v>0</v>
      </c>
      <c r="FC232" s="660">
        <f>SUMIFS(용기수불기초자료!$D$3:$D$4794,용기수불기초자료!$B$3:$B$4794,A232,용기수불기초자료!$C$3:$C$4794,$FB$3)</f>
        <v>0</v>
      </c>
      <c r="FD232" s="660">
        <f>SUMIFS(용기수불기초자료!$G$3:$G$4794,용기수불기초자료!$B$3:$B$4794,A232,용기수불기초자료!$C$3:$C$4794,$FB$3)</f>
        <v>0</v>
      </c>
      <c r="FE232" s="659">
        <f>FB232+FC232-FD232</f>
        <v>0</v>
      </c>
      <c r="FF232" s="658">
        <v>0</v>
      </c>
      <c r="FG232" s="660">
        <f>SUMIFS(용기수불기초자료!$D$3:$D$4794,용기수불기초자료!$B$3:$B$4794,A232,용기수불기초자료!$C$3:$C$4794,$FF$3)</f>
        <v>0</v>
      </c>
      <c r="FH232" s="660">
        <f>SUMIFS(용기수불기초자료!$G$3:$G$4794,용기수불기초자료!$B$3:$B$4794,A232,용기수불기초자료!$C$3:$C$4794,$FF$3)</f>
        <v>0</v>
      </c>
      <c r="FI232" s="659">
        <f>FF232+FG232-FH232</f>
        <v>0</v>
      </c>
      <c r="FJ232" s="658">
        <v>0</v>
      </c>
      <c r="FK232" s="660">
        <f>SUMIFS(용기수불기초자료!$D$3:$D$4794,용기수불기초자료!$B$3:$B$4794,$A232,용기수불기초자료!$C$3:$C$4794,$FJ$3)</f>
        <v>0</v>
      </c>
      <c r="FL232" s="660">
        <f>SUMIFS(용기수불기초자료!$G$3:$G$4794,용기수불기초자료!$B$3:$B$4794,$A232,용기수불기초자료!$C$3:$C$4794,$FJ$3)</f>
        <v>0</v>
      </c>
      <c r="FM232" s="659">
        <f>FJ232+FK232-FL232</f>
        <v>0</v>
      </c>
      <c r="FN232" s="658">
        <v>0</v>
      </c>
      <c r="FO232" s="660">
        <f>SUMIFS(용기수불기초자료!$D$3:$D$4794,용기수불기초자료!$B$3:$B$4794,$A232,용기수불기초자료!$C$3:$C$4794,$FN$3)</f>
        <v>0</v>
      </c>
      <c r="FP232" s="660">
        <f>SUMIFS(용기수불기초자료!$G$3:$G$4794,용기수불기초자료!$B$3:$B$4794,$A232,용기수불기초자료!$C$3:$C$4794,$FN$3)</f>
        <v>0</v>
      </c>
      <c r="FQ232" s="659">
        <f>FN232+FO232-FP232</f>
        <v>0</v>
      </c>
      <c r="FR232" s="661">
        <v>1</v>
      </c>
      <c r="FS232" s="662">
        <f>SUMIF(기화기수불!$B$4:$B$628,A232,기화기수불!$D$4:$D$628)</f>
        <v>0</v>
      </c>
      <c r="FT232" s="662">
        <f>SUMIF(기화기수불!$B$4:$B$628,A232,기화기수불!$C$4:$C$628)</f>
        <v>0</v>
      </c>
      <c r="FU232" s="669">
        <f t="shared" si="2450"/>
        <v>1</v>
      </c>
      <c r="FW232" s="817"/>
    </row>
    <row r="233" spans="1:179" s="600" customFormat="1" x14ac:dyDescent="0.3">
      <c r="A233" s="945" t="s">
        <v>1473</v>
      </c>
      <c r="B233" s="546">
        <f t="shared" si="2320"/>
        <v>6</v>
      </c>
      <c r="C233" s="547">
        <f t="shared" si="2321"/>
        <v>6</v>
      </c>
      <c r="D233" s="547">
        <f t="shared" si="2275"/>
        <v>7</v>
      </c>
      <c r="E233" s="548">
        <f t="shared" si="2322"/>
        <v>5</v>
      </c>
      <c r="F233" s="549">
        <v>0</v>
      </c>
      <c r="G233" s="550">
        <f>SUMIFS(용기수불기초자료!$D$3:$D$4794,용기수불기초자료!$B$3:$B$4794,A233,용기수불기초자료!$C$3:$C$4794,$F$3)</f>
        <v>0</v>
      </c>
      <c r="H233" s="551">
        <f>SUMIFS(용기수불기초자료!$G$3:$G$4794,용기수불기초자료!$B$3:$B$4794,A233,용기수불기초자료!$C$3:$C$4794,$F$3)</f>
        <v>0</v>
      </c>
      <c r="I233" s="547">
        <f t="shared" si="2451"/>
        <v>0</v>
      </c>
      <c r="J233" s="552">
        <v>0</v>
      </c>
      <c r="K233" s="550">
        <f>SUMIFS(용기수불기초자료!$D$3:$D$4794,용기수불기초자료!$B$3:$B$4794,A233,용기수불기초자료!$C$3:$C$4794,$J$3)</f>
        <v>0</v>
      </c>
      <c r="L233" s="551">
        <f>SUMIFS(용기수불기초자료!$G$3:$G$4794,용기수불기초자료!$B$3:$B$4794,A233,용기수불기초자료!$C$3:$C$4794,$J$3)</f>
        <v>0</v>
      </c>
      <c r="M233" s="548">
        <f>J233+K233-L233</f>
        <v>0</v>
      </c>
      <c r="N233" s="549">
        <v>0</v>
      </c>
      <c r="O233" s="550">
        <f>SUMIFS(용기수불기초자료!$D$3:$D$4794,용기수불기초자료!$B$3:$B$4794,A233,용기수불기초자료!$C$3:$C$4794,$N$3)</f>
        <v>0</v>
      </c>
      <c r="P233" s="551">
        <f>SUMIFS(용기수불기초자료!$G$3:$G$4794,용기수불기초자료!$B$3:$B$4794,A233,용기수불기초자료!$C$3:$C$4794,$N$3)</f>
        <v>0</v>
      </c>
      <c r="Q233" s="547">
        <f>N233+O233-P233</f>
        <v>0</v>
      </c>
      <c r="R233" s="552">
        <v>0</v>
      </c>
      <c r="S233" s="551">
        <f>SUMIFS(용기수불기초자료!$D$3:$D$4794,용기수불기초자료!$B$3:$B$4794,A233,용기수불기초자료!$C$3:$C$4794,$R$3)</f>
        <v>0</v>
      </c>
      <c r="T233" s="551">
        <f>SUMIFS(용기수불기초자료!$G$3:$G$4794,용기수불기초자료!$B$3:$B$4794,A233,용기수불기초자료!$C$3:$C$4794,$R$3)</f>
        <v>0</v>
      </c>
      <c r="U233" s="548">
        <f>R233+S233-T233</f>
        <v>0</v>
      </c>
      <c r="V233" s="549">
        <v>0</v>
      </c>
      <c r="W233" s="551">
        <f>SUMIFS(용기수불기초자료!$D$3:$D$4794,용기수불기초자료!$B$3:$B$4794,A233,용기수불기초자료!$C$3:$C$4794,$V$3)</f>
        <v>0</v>
      </c>
      <c r="X233" s="551">
        <f>SUMIFS(용기수불기초자료!$G$3:$G$4794,용기수불기초자료!$B$3:$B$4794,A233,용기수불기초자료!$C$3:$C$4794,$V$3)</f>
        <v>0</v>
      </c>
      <c r="Y233" s="547">
        <f>V233+W233-X233</f>
        <v>0</v>
      </c>
      <c r="Z233" s="552">
        <v>0</v>
      </c>
      <c r="AA233" s="551">
        <f>SUMIFS(용기수불기초자료!$D$3:$D$4794,용기수불기초자료!$B$3:$B$4794,A233,용기수불기초자료!$C$3:$C$4794,$Z$3)</f>
        <v>0</v>
      </c>
      <c r="AB233" s="551">
        <f>SUMIFS(용기수불기초자료!$G$3:$G$4794,용기수불기초자료!$B$3:$B$4794,A233,용기수불기초자료!$C$3:$C$4794,$Z$3)</f>
        <v>0</v>
      </c>
      <c r="AC233" s="548">
        <f>Z233+AA233-AB233</f>
        <v>0</v>
      </c>
      <c r="AD233" s="552">
        <v>0</v>
      </c>
      <c r="AE233" s="551">
        <f>SUMIFS(용기수불기초자료!$D$3:$D$4794,용기수불기초자료!$B$3:$B$4794,A233,용기수불기초자료!$C$3:$C$4794,$AD$3)</f>
        <v>0</v>
      </c>
      <c r="AF233" s="551">
        <f>SUMIFS(용기수불기초자료!$G$3:$G$4794,용기수불기초자료!$B$3:$B$4794,A233,용기수불기초자료!$C$3:$C$4794,$AD$3)</f>
        <v>0</v>
      </c>
      <c r="AG233" s="548">
        <f>AD233+AE233-AF233</f>
        <v>0</v>
      </c>
      <c r="AH233" s="549">
        <v>0</v>
      </c>
      <c r="AI233" s="551">
        <f>SUMIFS(용기수불기초자료!$D$3:$D$4794,용기수불기초자료!$B$3:$B$4794,A233,용기수불기초자료!$C$3:$C$4794,$AH$3)</f>
        <v>0</v>
      </c>
      <c r="AJ233" s="551">
        <f>SUMIFS(용기수불기초자료!$G$3:$G$4794,용기수불기초자료!$B$3:$B$4794,A233,용기수불기초자료!$C$3:$C$4794,$AH$3)</f>
        <v>0</v>
      </c>
      <c r="AK233" s="547">
        <f t="shared" si="2452"/>
        <v>0</v>
      </c>
      <c r="AL233" s="552">
        <v>0</v>
      </c>
      <c r="AM233" s="551">
        <f>SUMIFS(용기수불기초자료!$D$3:$D$4794,용기수불기초자료!$B$3:$B$4794,A233,용기수불기초자료!$C$3:$C$4794,$AL$3)</f>
        <v>0</v>
      </c>
      <c r="AN233" s="551">
        <f>SUMIFS(용기수불기초자료!$G$3:$G$4794,용기수불기초자료!$B$3:$B$4794,A233,용기수불기초자료!$C$3:$C$4794,$AL$3)</f>
        <v>0</v>
      </c>
      <c r="AO233" s="548">
        <f t="shared" si="2408"/>
        <v>0</v>
      </c>
      <c r="AP233" s="552">
        <v>0</v>
      </c>
      <c r="AQ233" s="551">
        <f>SUMIFS(용기수불기초자료!$D$3:$D$4794,용기수불기초자료!$B$3:$B$4794,A233,용기수불기초자료!$C$3:$C$4794,$AP$3)</f>
        <v>0</v>
      </c>
      <c r="AR233" s="551">
        <f>SUMIFS(용기수불기초자료!$G$3:$G$4794,용기수불기초자료!$B$3:$B$4794,A233,용기수불기초자료!$C$3:$C$4794,$AP$3)</f>
        <v>0</v>
      </c>
      <c r="AS233" s="548">
        <f>AP233+AQ233-AR233</f>
        <v>0</v>
      </c>
      <c r="AT233" s="552">
        <v>3</v>
      </c>
      <c r="AU233" s="551">
        <f>SUMIFS(용기수불기초자료!$D$3:$D$4794,용기수불기초자료!$B$3:$B$4794,A233,용기수불기초자료!$C$3:$C$4794,$AT$3)</f>
        <v>2</v>
      </c>
      <c r="AV233" s="551">
        <f>SUMIFS(용기수불기초자료!$G$3:$G$4794,용기수불기초자료!$B$3:$B$4794,A233,용기수불기초자료!$C$3:$C$4794,$AT$3)</f>
        <v>2</v>
      </c>
      <c r="AW233" s="548">
        <f t="shared" si="2453"/>
        <v>3</v>
      </c>
      <c r="AX233" s="549">
        <v>1</v>
      </c>
      <c r="AY233" s="550">
        <f>SUMIFS(용기수불기초자료!$D$3:$D$4794,용기수불기초자료!$B$3:$B$4794,A233,용기수불기초자료!$C$3:$C$4794,$AX$3)</f>
        <v>1</v>
      </c>
      <c r="AZ233" s="551">
        <f>SUMIFS(용기수불기초자료!$G$3:$G$4794,용기수불기초자료!$B$3:$B$4794,A233,용기수불기초자료!$C$3:$C$4794,$AX$3)</f>
        <v>1</v>
      </c>
      <c r="BA233" s="547">
        <f t="shared" si="2454"/>
        <v>1</v>
      </c>
      <c r="BB233" s="552">
        <v>0</v>
      </c>
      <c r="BC233" s="550">
        <f>SUMIFS(용기수불기초자료!$D$3:$D$4794,용기수불기초자료!$B$3:$B$4794,A233,용기수불기초자료!$C$3:$C$4794,$BB$3)</f>
        <v>0</v>
      </c>
      <c r="BD233" s="551">
        <f>SUMIFS(용기수불기초자료!$G$3:$G$4794,용기수불기초자료!$B$3:$B$4794,A233,용기수불기초자료!$C$3:$C$4794,$BB$3)</f>
        <v>0</v>
      </c>
      <c r="BE233" s="548">
        <f>BB233+BC233-BD233</f>
        <v>0</v>
      </c>
      <c r="BF233" s="549">
        <v>0</v>
      </c>
      <c r="BG233" s="550">
        <f>SUMIFS(용기수불기초자료!$D$3:$D$4794,용기수불기초자료!$B$3:$B$4794,A233,용기수불기초자료!$C$3:$C$4794,$BF$3)</f>
        <v>0</v>
      </c>
      <c r="BH233" s="551">
        <f>SUMIFS(용기수불기초자료!$G$3:$G$4794,용기수불기초자료!$B$3:$B$4794,A233,용기수불기초자료!$C$3:$C$4794,$BF$3)</f>
        <v>0</v>
      </c>
      <c r="BI233" s="547">
        <f>BF233+BG233-BH233</f>
        <v>0</v>
      </c>
      <c r="BJ233" s="552">
        <v>0</v>
      </c>
      <c r="BK233" s="550">
        <f>SUMIFS(용기수불기초자료!$D$3:$D$4794,용기수불기초자료!$B$3:$B$4794,A233,용기수불기초자료!$C$3:$C$4794,$BJ$3)</f>
        <v>0</v>
      </c>
      <c r="BL233" s="551">
        <f>SUMIFS(용기수불기초자료!$G$3:$G$4794,용기수불기초자료!$B$3:$B$4794,A233,용기수불기초자료!$C$3:$C$4794,$BJ$3)</f>
        <v>0</v>
      </c>
      <c r="BM233" s="548">
        <f>BJ233+BK233-BL233</f>
        <v>0</v>
      </c>
      <c r="BN233" s="552">
        <v>0</v>
      </c>
      <c r="BO233" s="550">
        <f>SUMIFS(용기수불기초자료!$D$3:$D$4794,용기수불기초자료!$B$3:$B$4794,A233,용기수불기초자료!$C$3:$C$4794,$BN$3)</f>
        <v>0</v>
      </c>
      <c r="BP233" s="551">
        <f>SUMIFS(용기수불기초자료!$G$3:$G$4794,용기수불기초자료!$B$3:$B$4794,A233,용기수불기초자료!$C$3:$C$4794,$BN$3)</f>
        <v>0</v>
      </c>
      <c r="BQ233" s="548">
        <f>BN233+BO233-BP233</f>
        <v>0</v>
      </c>
      <c r="BR233" s="552">
        <v>0</v>
      </c>
      <c r="BS233" s="550">
        <f>SUMIFS(용기수불기초자료!$D$3:$D$4794,용기수불기초자료!$B$3:$B$4794,A233,용기수불기초자료!$C$3:$C$4794,$BR$3)</f>
        <v>0</v>
      </c>
      <c r="BT233" s="551">
        <f>SUMIFS(용기수불기초자료!$G$3:$G$4794,용기수불기초자료!$B$3:$B$4794,A233,용기수불기초자료!$C$3:$C$4794,$BR$3)</f>
        <v>0</v>
      </c>
      <c r="BU233" s="548">
        <f>BR233+BS233-BT233</f>
        <v>0</v>
      </c>
      <c r="BV233" s="549">
        <v>0</v>
      </c>
      <c r="BW233" s="550">
        <f>SUMIFS(용기수불기초자료!$D$3:$D$4794,용기수불기초자료!$B$3:$B$4794,A233,용기수불기초자료!$C$3:$C$4794,$BV$3)</f>
        <v>0</v>
      </c>
      <c r="BX233" s="551">
        <f>SUMIFS(용기수불기초자료!$G$3:$G$4794,용기수불기초자료!$B$3:$B$4794,A233,용기수불기초자료!$C$3:$C$4794,$BV$3)</f>
        <v>0</v>
      </c>
      <c r="BY233" s="547">
        <f>BV233+BW233-BX233</f>
        <v>0</v>
      </c>
      <c r="BZ233" s="552">
        <v>0</v>
      </c>
      <c r="CA233" s="550">
        <f>SUMIFS(용기수불기초자료!$D$3:$D$4794,용기수불기초자료!$B$3:$B$4794,A233,용기수불기초자료!$C$3:$C$4794,$BZ$3)</f>
        <v>0</v>
      </c>
      <c r="CB233" s="551">
        <f>SUMIFS(용기수불기초자료!$G$3:$G$4794,용기수불기초자료!$B$3:$B$4794,A233,용기수불기초자료!$C$3:$C$4794,$BZ$3)</f>
        <v>0</v>
      </c>
      <c r="CC233" s="548">
        <f>BZ233+CA233-CB233</f>
        <v>0</v>
      </c>
      <c r="CD233" s="552">
        <v>0</v>
      </c>
      <c r="CE233" s="550">
        <f>SUMIFS(용기수불기초자료!$D$3:$D$4794,용기수불기초자료!$B$3:$B$4794,A233,용기수불기초자료!$C$3:$C$4794,$CD$3)</f>
        <v>0</v>
      </c>
      <c r="CF233" s="551">
        <f>SUMIFS(용기수불기초자료!$G$3:$G$4794,용기수불기초자료!$B$3:$B$4794,A233,용기수불기초자료!$C$3:$C$4794,$CD$3)</f>
        <v>0</v>
      </c>
      <c r="CG233" s="548">
        <f>CD233+CE233-CF233</f>
        <v>0</v>
      </c>
      <c r="CH233" s="552">
        <v>0</v>
      </c>
      <c r="CI233" s="550">
        <f>SUMIFS(용기수불기초자료!$D$3:$D$4794,용기수불기초자료!$B$3:$B$4794,A233,용기수불기초자료!$C$3:$C$4794,$CH$3)</f>
        <v>0</v>
      </c>
      <c r="CJ233" s="551">
        <f>SUMIFS(용기수불기초자료!$G$3:$G$4794,용기수불기초자료!$B$3:$B$4794,A233,용기수불기초자료!$C$3:$C$4794,$CH$3)</f>
        <v>0</v>
      </c>
      <c r="CK233" s="548">
        <f>CH233+CI233-CJ233</f>
        <v>0</v>
      </c>
      <c r="CL233" s="549">
        <v>0</v>
      </c>
      <c r="CM233" s="550">
        <f>SUMIFS(용기수불기초자료!$D$3:$D$4794,용기수불기초자료!$B$3:$B$4794,A233,용기수불기초자료!$C$3:$C$4794,$CL$3)</f>
        <v>0</v>
      </c>
      <c r="CN233" s="551">
        <f>SUMIFS(용기수불기초자료!$G$3:$G$4794,용기수불기초자료!$B$3:$B$4794,A233,용기수불기초자료!$C$3:$C$4794,$CL$3)</f>
        <v>0</v>
      </c>
      <c r="CO233" s="547">
        <f>CL233+CM233-CN233</f>
        <v>0</v>
      </c>
      <c r="CP233" s="552">
        <v>0</v>
      </c>
      <c r="CQ233" s="550">
        <f>SUMIFS(용기수불기초자료!$D$3:$D$4794,용기수불기초자료!$B$3:$B$4794,A233,용기수불기초자료!$C$3:$C$4794,$CP$3)</f>
        <v>0</v>
      </c>
      <c r="CR233" s="551">
        <f>SUMIFS(용기수불기초자료!$G$3:$G$4794,용기수불기초자료!$B$3:$B$4794,A233,용기수불기초자료!$C$3:$C$4794,$CP$3)</f>
        <v>0</v>
      </c>
      <c r="CS233" s="548">
        <f>CP233+CQ233-CR233</f>
        <v>0</v>
      </c>
      <c r="CT233" s="549">
        <v>0</v>
      </c>
      <c r="CU233" s="550">
        <f>SUMIFS(용기수불기초자료!$D$3:$D$4794,용기수불기초자료!$B$3:$B$4794,A233,용기수불기초자료!$C$3:$C$4794,$CT$3)</f>
        <v>0</v>
      </c>
      <c r="CV233" s="551">
        <f>SUMIFS(용기수불기초자료!$G$3:$G$4794,용기수불기초자료!$B$3:$B$4794,A233,용기수불기초자료!$C$3:$C$4794,$CT$3)</f>
        <v>0</v>
      </c>
      <c r="CW233" s="547">
        <f>CT233+CU233-CV233</f>
        <v>0</v>
      </c>
      <c r="CX233" s="552">
        <v>0</v>
      </c>
      <c r="CY233" s="550">
        <f>SUMIFS(용기수불기초자료!$D$3:$D$4794,용기수불기초자료!$B$3:$B$4794,A233,용기수불기초자료!$C$3:$C$4794,$CX$3)</f>
        <v>0</v>
      </c>
      <c r="CZ233" s="551">
        <f>SUMIFS(용기수불기초자료!$G$3:$G$4794,용기수불기초자료!$B$3:$B$4794,A233,용기수불기초자료!$C$3:$C$4794,$CX$3)</f>
        <v>0</v>
      </c>
      <c r="DA233" s="548">
        <f>CX233+CY233-CZ233</f>
        <v>0</v>
      </c>
      <c r="DB233" s="549">
        <v>0</v>
      </c>
      <c r="DC233" s="550">
        <f>SUMIFS(용기수불기초자료!$D$3:$D$4794,용기수불기초자료!$B$3:$B$4794,A233,용기수불기초자료!$C$3:$C$4794,$DB$3)</f>
        <v>0</v>
      </c>
      <c r="DD233" s="551">
        <f>SUMIFS(용기수불기초자료!$G$3:$G$4794,용기수불기초자료!$B$3:$B$4794,A233,용기수불기초자료!$C$3:$C$4794,$DB$3)</f>
        <v>0</v>
      </c>
      <c r="DE233" s="547">
        <f>DB233+DC233-DD233</f>
        <v>0</v>
      </c>
      <c r="DF233" s="552">
        <v>0</v>
      </c>
      <c r="DG233" s="550">
        <f>SUMIFS(용기수불기초자료!$D$3:$D$4794,용기수불기초자료!$B$3:$B$4794,A233,용기수불기초자료!$C$3:$C$4794,$DF$3)</f>
        <v>0</v>
      </c>
      <c r="DH233" s="551">
        <f>SUMIFS(용기수불기초자료!$G$3:$G$4794,용기수불기초자료!$B$3:$B$4794,A233,용기수불기초자료!$C$3:$C$4794,$DF$3)</f>
        <v>0</v>
      </c>
      <c r="DI233" s="548">
        <f>DF233+DG233-DH233</f>
        <v>0</v>
      </c>
      <c r="DJ233" s="552">
        <v>0</v>
      </c>
      <c r="DK233" s="550">
        <f>SUMIFS(용기수불기초자료!$D$3:$D$4794,용기수불기초자료!$B$3:$B$4794,A233,용기수불기초자료!$C$3:$C$4794,$DJ$3)</f>
        <v>0</v>
      </c>
      <c r="DL233" s="551">
        <f>SUMIFS(용기수불기초자료!$G$3:$G$4794,용기수불기초자료!$B$3:$B$4794,A233,용기수불기초자료!$C$3:$C$4794,$DJ$3)</f>
        <v>0</v>
      </c>
      <c r="DM233" s="548">
        <f>DJ233+DK233-DL233</f>
        <v>0</v>
      </c>
      <c r="DN233" s="552">
        <v>0</v>
      </c>
      <c r="DO233" s="550">
        <f>SUMIFS(용기수불기초자료!$D$3:$D$4794,용기수불기초자료!$B$3:$B$4794,A233,용기수불기초자료!$C$3:$C$4794,$DN$3)</f>
        <v>0</v>
      </c>
      <c r="DP233" s="551">
        <f>SUMIFS(용기수불기초자료!$G$3:$G$4794,용기수불기초자료!$B$3:$B$4794,A233,용기수불기초자료!$C$3:$C$4794,$DN$3)</f>
        <v>0</v>
      </c>
      <c r="DQ233" s="554">
        <f>DN233+DO233-DP233</f>
        <v>0</v>
      </c>
      <c r="DR233" s="549">
        <v>0</v>
      </c>
      <c r="DS233" s="550">
        <f>SUMIFS(용기수불기초자료!$D$3:$D$4794,용기수불기초자료!$B$3:$B$4794,A233,용기수불기초자료!$C$3:$C$4794,$DR$3)</f>
        <v>0</v>
      </c>
      <c r="DT233" s="551">
        <f>SUMIFS(용기수불기초자료!$G$3:$G$4794,용기수불기초자료!$B$3:$B$4794,A233,용기수불기초자료!$C$3:$C$4794,$DR$3)</f>
        <v>0</v>
      </c>
      <c r="DU233" s="547">
        <f t="shared" si="2409"/>
        <v>0</v>
      </c>
      <c r="DV233" s="552">
        <v>2</v>
      </c>
      <c r="DW233" s="550">
        <f>SUMIFS(용기수불기초자료!$D$3:$D$4794,용기수불기초자료!$B$3:$B$4794,A233,용기수불기초자료!$C$3:$C$4794,$DV$3)</f>
        <v>3</v>
      </c>
      <c r="DX233" s="551">
        <f>SUMIFS(용기수불기초자료!$G$3:$G$4794,용기수불기초자료!$B$3:$B$4794,A233,용기수불기초자료!$C$3:$C$4794,$DV$3)</f>
        <v>4</v>
      </c>
      <c r="DY233" s="548">
        <f t="shared" si="2455"/>
        <v>1</v>
      </c>
      <c r="DZ233" s="549">
        <v>0</v>
      </c>
      <c r="EA233" s="550">
        <f>SUMIFS(용기수불기초자료!$D$3:$D$4794,용기수불기초자료!$B$3:$B$4794,A233,용기수불기초자료!$C$3:$C$4794,$DZ$3)</f>
        <v>0</v>
      </c>
      <c r="EB233" s="551">
        <f>SUMIFS(용기수불기초자료!$G$3:$G$4794,용기수불기초자료!$B$3:$B$4794,A233,용기수불기초자료!$C$3:$C$4794,$DZ$3)</f>
        <v>0</v>
      </c>
      <c r="EC233" s="547">
        <f>DZ233+EA233-EB233</f>
        <v>0</v>
      </c>
      <c r="ED233" s="552">
        <v>0</v>
      </c>
      <c r="EE233" s="550">
        <f>SUMIFS(용기수불기초자료!$D$3:$D$4794,용기수불기초자료!$B$3:$B$4794,A233,용기수불기초자료!$C$3:$C$4794,$ED$3)</f>
        <v>0</v>
      </c>
      <c r="EF233" s="551">
        <f>SUMIFS(용기수불기초자료!$G$3:$G$4794,용기수불기초자료!$B$3:$B$4794,A233,용기수불기초자료!$C$3:$C$4794,$ED$3)</f>
        <v>0</v>
      </c>
      <c r="EG233" s="548">
        <f>ED233+EE233-EF233</f>
        <v>0</v>
      </c>
      <c r="EH233" s="552">
        <v>0</v>
      </c>
      <c r="EI233" s="550">
        <f>SUMIFS(용기수불기초자료!$D$3:$D$4794,용기수불기초자료!$B$3:$B$4794,A233,용기수불기초자료!$C$3:$C$4794,$EH$3)</f>
        <v>0</v>
      </c>
      <c r="EJ233" s="551">
        <f>SUMIFS(용기수불기초자료!$G$3:$G$4794,용기수불기초자료!$B$3:$B$4794,A233,용기수불기초자료!$C$3:$C$4794,$EH$3)</f>
        <v>0</v>
      </c>
      <c r="EK233" s="548">
        <f>EH233+EI233-EJ233</f>
        <v>0</v>
      </c>
      <c r="EL233" s="549">
        <v>0</v>
      </c>
      <c r="EM233" s="550">
        <f>SUMIFS(용기수불기초자료!$D$3:$D$4794,용기수불기초자료!$B$3:$B$4794,A233,용기수불기초자료!$C$3:$C$4794,$EL$3)</f>
        <v>0</v>
      </c>
      <c r="EN233" s="551">
        <f>SUMIFS(용기수불기초자료!$G$3:$G$4794,용기수불기초자료!$B$3:$B$4794,A233,용기수불기초자료!$C$3:$C$4794,$EL$3)</f>
        <v>0</v>
      </c>
      <c r="EO233" s="547">
        <f>EL233+EM233-EN233</f>
        <v>0</v>
      </c>
      <c r="EP233" s="552">
        <v>0</v>
      </c>
      <c r="EQ233" s="550">
        <f>SUMIFS(용기수불기초자료!$D$3:$D$4794,용기수불기초자료!$B$3:$B$4794,A233,용기수불기초자료!$C$3:$C$4794,$EP$3)</f>
        <v>0</v>
      </c>
      <c r="ER233" s="551">
        <f>SUMIFS(용기수불기초자료!$G$3:$G$4794,용기수불기초자료!$B$3:$B$4794,A233,용기수불기초자료!$C$3:$C$4794,$EP$3)</f>
        <v>0</v>
      </c>
      <c r="ES233" s="548">
        <f>EP233+EQ233-ER233</f>
        <v>0</v>
      </c>
      <c r="ET233" s="552">
        <v>0</v>
      </c>
      <c r="EU233" s="550">
        <f>SUMIFS(용기수불기초자료!$D$3:$D$4794,용기수불기초자료!$B$3:$B$4794,A233,용기수불기초자료!$C$3:$C$4794,$ET$3)</f>
        <v>0</v>
      </c>
      <c r="EV233" s="551">
        <f>SUMIFS(용기수불기초자료!$G$3:$G$4794,용기수불기초자료!$B$3:$B$4794,A233,용기수불기초자료!$C$3:$C$4794,$ET$3)</f>
        <v>0</v>
      </c>
      <c r="EW233" s="548">
        <f>ET233+EU233-EV233</f>
        <v>0</v>
      </c>
      <c r="EX233" s="552">
        <v>0</v>
      </c>
      <c r="EY233" s="550">
        <f>SUMIFS(용기수불기초자료!$D$3:$D$4794,용기수불기초자료!$B$3:$B$4794,A233,용기수불기초자료!$C$3:$C$4794,$EX$3)</f>
        <v>0</v>
      </c>
      <c r="EZ233" s="551">
        <f>SUMIFS(용기수불기초자료!$G$3:$G$4794,용기수불기초자료!$B$3:$B$4794,A233,용기수불기초자료!$C$3:$C$4794,$EX$3)</f>
        <v>0</v>
      </c>
      <c r="FA233" s="554">
        <f>EX233+EY233-EZ233</f>
        <v>0</v>
      </c>
      <c r="FB233" s="552">
        <v>0</v>
      </c>
      <c r="FC233" s="555">
        <f>SUMIFS(용기수불기초자료!$D$3:$D$4794,용기수불기초자료!$B$3:$B$4794,A233,용기수불기초자료!$C$3:$C$4794,$FB$3)</f>
        <v>0</v>
      </c>
      <c r="FD233" s="555">
        <f>SUMIFS(용기수불기초자료!$G$3:$G$4794,용기수불기초자료!$B$3:$B$4794,A233,용기수불기초자료!$C$3:$C$4794,$FB$3)</f>
        <v>0</v>
      </c>
      <c r="FE233" s="554">
        <f>FB233+FC233-FD233</f>
        <v>0</v>
      </c>
      <c r="FF233" s="552">
        <v>0</v>
      </c>
      <c r="FG233" s="555">
        <f>SUMIFS(용기수불기초자료!$D$3:$D$4794,용기수불기초자료!$B$3:$B$4794,A233,용기수불기초자료!$C$3:$C$4794,$FF$3)</f>
        <v>0</v>
      </c>
      <c r="FH233" s="555">
        <f>SUMIFS(용기수불기초자료!$G$3:$G$4794,용기수불기초자료!$B$3:$B$4794,A233,용기수불기초자료!$C$3:$C$4794,$FF$3)</f>
        <v>0</v>
      </c>
      <c r="FI233" s="554">
        <f>FF233+FG233-FH233</f>
        <v>0</v>
      </c>
      <c r="FJ233" s="552">
        <v>0</v>
      </c>
      <c r="FK233" s="555">
        <f>SUMIFS(용기수불기초자료!$D$3:$D$4794,용기수불기초자료!$B$3:$B$4794,$A233,용기수불기초자료!$C$3:$C$4794,$FJ$3)</f>
        <v>0</v>
      </c>
      <c r="FL233" s="555">
        <f>SUMIFS(용기수불기초자료!$G$3:$G$4794,용기수불기초자료!$B$3:$B$4794,$A233,용기수불기초자료!$C$3:$C$4794,$FJ$3)</f>
        <v>0</v>
      </c>
      <c r="FM233" s="554">
        <f>FJ233+FK233-FL233</f>
        <v>0</v>
      </c>
      <c r="FN233" s="552">
        <v>0</v>
      </c>
      <c r="FO233" s="555">
        <f>SUMIFS(용기수불기초자료!$D$3:$D$4794,용기수불기초자료!$B$3:$B$4794,$A233,용기수불기초자료!$C$3:$C$4794,$FN$3)</f>
        <v>0</v>
      </c>
      <c r="FP233" s="555">
        <f>SUMIFS(용기수불기초자료!$G$3:$G$4794,용기수불기초자료!$B$3:$B$4794,$A233,용기수불기초자료!$C$3:$C$4794,$FN$3)</f>
        <v>0</v>
      </c>
      <c r="FQ233" s="554">
        <f>FN233+FO233-FP233</f>
        <v>0</v>
      </c>
      <c r="FR233" s="558">
        <v>0</v>
      </c>
      <c r="FS233" s="582">
        <f>SUMIF(기화기수불!$B$4:$B$628,A233,기화기수불!$D$4:$D$628)</f>
        <v>0</v>
      </c>
      <c r="FT233" s="582">
        <f>SUMIF(기화기수불!$B$4:$B$628,A233,기화기수불!$C$4:$C$628)</f>
        <v>0</v>
      </c>
      <c r="FU233" s="559">
        <f t="shared" si="2450"/>
        <v>0</v>
      </c>
      <c r="FW233" s="544"/>
    </row>
    <row r="234" spans="1:179" s="600" customFormat="1" x14ac:dyDescent="0.3">
      <c r="A234" s="945" t="s">
        <v>1481</v>
      </c>
      <c r="B234" s="546">
        <f t="shared" si="2320"/>
        <v>47</v>
      </c>
      <c r="C234" s="547">
        <f t="shared" si="2321"/>
        <v>109</v>
      </c>
      <c r="D234" s="547">
        <f t="shared" si="2275"/>
        <v>93</v>
      </c>
      <c r="E234" s="548">
        <f t="shared" si="2322"/>
        <v>63</v>
      </c>
      <c r="F234" s="549">
        <v>4</v>
      </c>
      <c r="G234" s="550">
        <f>SUMIFS(용기수불기초자료!$D$3:$D$4794,용기수불기초자료!$B$3:$B$4794,A234,용기수불기초자료!$C$3:$C$4794,$F$3)</f>
        <v>7</v>
      </c>
      <c r="H234" s="551">
        <f>SUMIFS(용기수불기초자료!$G$3:$G$4794,용기수불기초자료!$B$3:$B$4794,A234,용기수불기초자료!$C$3:$C$4794,$F$3)</f>
        <v>8</v>
      </c>
      <c r="I234" s="547">
        <f t="shared" si="2451"/>
        <v>3</v>
      </c>
      <c r="J234" s="552">
        <v>0</v>
      </c>
      <c r="K234" s="550">
        <f>SUMIFS(용기수불기초자료!$D$3:$D$4794,용기수불기초자료!$B$3:$B$4794,A234,용기수불기초자료!$C$3:$C$4794,$J$3)</f>
        <v>0</v>
      </c>
      <c r="L234" s="551">
        <f>SUMIFS(용기수불기초자료!$G$3:$G$4794,용기수불기초자료!$B$3:$B$4794,A234,용기수불기초자료!$C$3:$C$4794,$J$3)</f>
        <v>0</v>
      </c>
      <c r="M234" s="548">
        <f t="shared" ref="M234:M239" si="2456">J234+K234-L234</f>
        <v>0</v>
      </c>
      <c r="N234" s="549">
        <v>0</v>
      </c>
      <c r="O234" s="550">
        <f>SUMIFS(용기수불기초자료!$D$3:$D$4794,용기수불기초자료!$B$3:$B$4794,A234,용기수불기초자료!$C$3:$C$4794,$N$3)</f>
        <v>0</v>
      </c>
      <c r="P234" s="551">
        <f>SUMIFS(용기수불기초자료!$G$3:$G$4794,용기수불기초자료!$B$3:$B$4794,A234,용기수불기초자료!$C$3:$C$4794,$N$3)</f>
        <v>0</v>
      </c>
      <c r="Q234" s="547">
        <f t="shared" ref="Q234:Q239" si="2457">N234+O234-P234</f>
        <v>0</v>
      </c>
      <c r="R234" s="552">
        <v>0</v>
      </c>
      <c r="S234" s="551">
        <f>SUMIFS(용기수불기초자료!$D$3:$D$4794,용기수불기초자료!$B$3:$B$4794,A234,용기수불기초자료!$C$3:$C$4794,$R$3)</f>
        <v>0</v>
      </c>
      <c r="T234" s="551">
        <f>SUMIFS(용기수불기초자료!$G$3:$G$4794,용기수불기초자료!$B$3:$B$4794,A234,용기수불기초자료!$C$3:$C$4794,$R$3)</f>
        <v>0</v>
      </c>
      <c r="U234" s="548">
        <f t="shared" ref="U234:U239" si="2458">R234+S234-T234</f>
        <v>0</v>
      </c>
      <c r="V234" s="549">
        <v>0</v>
      </c>
      <c r="W234" s="551">
        <f>SUMIFS(용기수불기초자료!$D$3:$D$4794,용기수불기초자료!$B$3:$B$4794,A234,용기수불기초자료!$C$3:$C$4794,$V$3)</f>
        <v>0</v>
      </c>
      <c r="X234" s="551">
        <f>SUMIFS(용기수불기초자료!$G$3:$G$4794,용기수불기초자료!$B$3:$B$4794,A234,용기수불기초자료!$C$3:$C$4794,$V$3)</f>
        <v>0</v>
      </c>
      <c r="Y234" s="547">
        <f t="shared" ref="Y234:Y239" si="2459">V234+W234-X234</f>
        <v>0</v>
      </c>
      <c r="Z234" s="552">
        <v>0</v>
      </c>
      <c r="AA234" s="551">
        <f>SUMIFS(용기수불기초자료!$D$3:$D$4794,용기수불기초자료!$B$3:$B$4794,A234,용기수불기초자료!$C$3:$C$4794,$Z$3)</f>
        <v>0</v>
      </c>
      <c r="AB234" s="551">
        <f>SUMIFS(용기수불기초자료!$G$3:$G$4794,용기수불기초자료!$B$3:$B$4794,A234,용기수불기초자료!$C$3:$C$4794,$Z$3)</f>
        <v>0</v>
      </c>
      <c r="AC234" s="548">
        <f t="shared" ref="AC234:AC239" si="2460">Z234+AA234-AB234</f>
        <v>0</v>
      </c>
      <c r="AD234" s="552">
        <v>0</v>
      </c>
      <c r="AE234" s="551">
        <f>SUMIFS(용기수불기초자료!$D$3:$D$4794,용기수불기초자료!$B$3:$B$4794,A234,용기수불기초자료!$C$3:$C$4794,$AD$3)</f>
        <v>0</v>
      </c>
      <c r="AF234" s="551">
        <f>SUMIFS(용기수불기초자료!$G$3:$G$4794,용기수불기초자료!$B$3:$B$4794,A234,용기수불기초자료!$C$3:$C$4794,$AD$3)</f>
        <v>0</v>
      </c>
      <c r="AG234" s="548">
        <f t="shared" ref="AG234:AG239" si="2461">AD234+AE234-AF234</f>
        <v>0</v>
      </c>
      <c r="AH234" s="549">
        <v>31</v>
      </c>
      <c r="AI234" s="551">
        <f>SUMIFS(용기수불기초자료!$D$3:$D$4794,용기수불기초자료!$B$3:$B$4794,A234,용기수불기초자료!$C$3:$C$4794,$AH$3)</f>
        <v>80</v>
      </c>
      <c r="AJ234" s="551">
        <f>SUMIFS(용기수불기초자료!$G$3:$G$4794,용기수불기초자료!$B$3:$B$4794,A234,용기수불기초자료!$C$3:$C$4794,$AH$3)</f>
        <v>71</v>
      </c>
      <c r="AK234" s="547">
        <f t="shared" si="2452"/>
        <v>40</v>
      </c>
      <c r="AL234" s="552">
        <v>0</v>
      </c>
      <c r="AM234" s="551">
        <f>SUMIFS(용기수불기초자료!$D$3:$D$4794,용기수불기초자료!$B$3:$B$4794,A234,용기수불기초자료!$C$3:$C$4794,$AL$3)</f>
        <v>0</v>
      </c>
      <c r="AN234" s="551">
        <f>SUMIFS(용기수불기초자료!$G$3:$G$4794,용기수불기초자료!$B$3:$B$4794,A234,용기수불기초자료!$C$3:$C$4794,$AL$3)</f>
        <v>0</v>
      </c>
      <c r="AO234" s="548">
        <f t="shared" ref="AO234:AO239" si="2462">AL234+AM234-AN234</f>
        <v>0</v>
      </c>
      <c r="AP234" s="552">
        <v>0</v>
      </c>
      <c r="AQ234" s="551">
        <f>SUMIFS(용기수불기초자료!$D$3:$D$4794,용기수불기초자료!$B$3:$B$4794,A234,용기수불기초자료!$C$3:$C$4794,$AP$3)</f>
        <v>0</v>
      </c>
      <c r="AR234" s="551">
        <f>SUMIFS(용기수불기초자료!$G$3:$G$4794,용기수불기초자료!$B$3:$B$4794,A234,용기수불기초자료!$C$3:$C$4794,$AP$3)</f>
        <v>0</v>
      </c>
      <c r="AS234" s="548">
        <f t="shared" ref="AS234:AS239" si="2463">AP234+AQ234-AR234</f>
        <v>0</v>
      </c>
      <c r="AT234" s="552">
        <v>4</v>
      </c>
      <c r="AU234" s="551">
        <f>SUMIFS(용기수불기초자료!$D$3:$D$4794,용기수불기초자료!$B$3:$B$4794,A234,용기수불기초자료!$C$3:$C$4794,$AT$3)</f>
        <v>7</v>
      </c>
      <c r="AV234" s="551">
        <f>SUMIFS(용기수불기초자료!$G$3:$G$4794,용기수불기초자료!$B$3:$B$4794,A234,용기수불기초자료!$C$3:$C$4794,$AT$3)</f>
        <v>3</v>
      </c>
      <c r="AW234" s="548">
        <f t="shared" si="2453"/>
        <v>8</v>
      </c>
      <c r="AX234" s="549">
        <v>4</v>
      </c>
      <c r="AY234" s="550">
        <f>SUMIFS(용기수불기초자료!$D$3:$D$4794,용기수불기초자료!$B$3:$B$4794,A234,용기수불기초자료!$C$3:$C$4794,$AX$3)</f>
        <v>7</v>
      </c>
      <c r="AZ234" s="551">
        <f>SUMIFS(용기수불기초자료!$G$3:$G$4794,용기수불기초자료!$B$3:$B$4794,A234,용기수불기초자료!$C$3:$C$4794,$AX$3)</f>
        <v>3</v>
      </c>
      <c r="BA234" s="547">
        <f t="shared" si="2454"/>
        <v>8</v>
      </c>
      <c r="BB234" s="552">
        <v>0</v>
      </c>
      <c r="BC234" s="550">
        <f>SUMIFS(용기수불기초자료!$D$3:$D$4794,용기수불기초자료!$B$3:$B$4794,A234,용기수불기초자료!$C$3:$C$4794,$BB$3)</f>
        <v>0</v>
      </c>
      <c r="BD234" s="551">
        <f>SUMIFS(용기수불기초자료!$G$3:$G$4794,용기수불기초자료!$B$3:$B$4794,A234,용기수불기초자료!$C$3:$C$4794,$BB$3)</f>
        <v>0</v>
      </c>
      <c r="BE234" s="548">
        <f t="shared" ref="BE234:BE239" si="2464">BB234+BC234-BD234</f>
        <v>0</v>
      </c>
      <c r="BF234" s="549">
        <v>0</v>
      </c>
      <c r="BG234" s="550">
        <f>SUMIFS(용기수불기초자료!$D$3:$D$4794,용기수불기초자료!$B$3:$B$4794,A234,용기수불기초자료!$C$3:$C$4794,$BF$3)</f>
        <v>0</v>
      </c>
      <c r="BH234" s="551">
        <f>SUMIFS(용기수불기초자료!$G$3:$G$4794,용기수불기초자료!$B$3:$B$4794,A234,용기수불기초자료!$C$3:$C$4794,$BF$3)</f>
        <v>0</v>
      </c>
      <c r="BI234" s="547">
        <f t="shared" ref="BI234:BI239" si="2465">BF234+BG234-BH234</f>
        <v>0</v>
      </c>
      <c r="BJ234" s="552">
        <v>0</v>
      </c>
      <c r="BK234" s="550">
        <f>SUMIFS(용기수불기초자료!$D$3:$D$4794,용기수불기초자료!$B$3:$B$4794,A234,용기수불기초자료!$C$3:$C$4794,$BJ$3)</f>
        <v>0</v>
      </c>
      <c r="BL234" s="551">
        <f>SUMIFS(용기수불기초자료!$G$3:$G$4794,용기수불기초자료!$B$3:$B$4794,A234,용기수불기초자료!$C$3:$C$4794,$BJ$3)</f>
        <v>0</v>
      </c>
      <c r="BM234" s="548">
        <f t="shared" ref="BM234:BM239" si="2466">BJ234+BK234-BL234</f>
        <v>0</v>
      </c>
      <c r="BN234" s="552">
        <v>0</v>
      </c>
      <c r="BO234" s="550">
        <f>SUMIFS(용기수불기초자료!$D$3:$D$4794,용기수불기초자료!$B$3:$B$4794,A234,용기수불기초자료!$C$3:$C$4794,$BN$3)</f>
        <v>0</v>
      </c>
      <c r="BP234" s="551">
        <f>SUMIFS(용기수불기초자료!$G$3:$G$4794,용기수불기초자료!$B$3:$B$4794,A234,용기수불기초자료!$C$3:$C$4794,$BN$3)</f>
        <v>0</v>
      </c>
      <c r="BQ234" s="548">
        <f t="shared" ref="BQ234:BQ239" si="2467">BN234+BO234-BP234</f>
        <v>0</v>
      </c>
      <c r="BR234" s="552">
        <v>0</v>
      </c>
      <c r="BS234" s="550">
        <f>SUMIFS(용기수불기초자료!$D$3:$D$4794,용기수불기초자료!$B$3:$B$4794,A234,용기수불기초자료!$C$3:$C$4794,$BR$3)</f>
        <v>0</v>
      </c>
      <c r="BT234" s="551">
        <f>SUMIFS(용기수불기초자료!$G$3:$G$4794,용기수불기초자료!$B$3:$B$4794,A234,용기수불기초자료!$C$3:$C$4794,$BR$3)</f>
        <v>0</v>
      </c>
      <c r="BU234" s="548">
        <f t="shared" ref="BU234:BU239" si="2468">BR234+BS234-BT234</f>
        <v>0</v>
      </c>
      <c r="BV234" s="549">
        <v>0</v>
      </c>
      <c r="BW234" s="550">
        <f>SUMIFS(용기수불기초자료!$D$3:$D$4794,용기수불기초자료!$B$3:$B$4794,A234,용기수불기초자료!$C$3:$C$4794,$BV$3)</f>
        <v>0</v>
      </c>
      <c r="BX234" s="551">
        <f>SUMIFS(용기수불기초자료!$G$3:$G$4794,용기수불기초자료!$B$3:$B$4794,A234,용기수불기초자료!$C$3:$C$4794,$BV$3)</f>
        <v>0</v>
      </c>
      <c r="BY234" s="547">
        <f t="shared" ref="BY234:BY239" si="2469">BV234+BW234-BX234</f>
        <v>0</v>
      </c>
      <c r="BZ234" s="552">
        <v>0</v>
      </c>
      <c r="CA234" s="550">
        <f>SUMIFS(용기수불기초자료!$D$3:$D$4794,용기수불기초자료!$B$3:$B$4794,A234,용기수불기초자료!$C$3:$C$4794,$BZ$3)</f>
        <v>0</v>
      </c>
      <c r="CB234" s="551">
        <f>SUMIFS(용기수불기초자료!$G$3:$G$4794,용기수불기초자료!$B$3:$B$4794,A234,용기수불기초자료!$C$3:$C$4794,$BZ$3)</f>
        <v>0</v>
      </c>
      <c r="CC234" s="548">
        <f t="shared" ref="CC234:CC239" si="2470">BZ234+CA234-CB234</f>
        <v>0</v>
      </c>
      <c r="CD234" s="552">
        <v>0</v>
      </c>
      <c r="CE234" s="550">
        <f>SUMIFS(용기수불기초자료!$D$3:$D$4794,용기수불기초자료!$B$3:$B$4794,A234,용기수불기초자료!$C$3:$C$4794,$CD$3)</f>
        <v>0</v>
      </c>
      <c r="CF234" s="551">
        <f>SUMIFS(용기수불기초자료!$G$3:$G$4794,용기수불기초자료!$B$3:$B$4794,A234,용기수불기초자료!$C$3:$C$4794,$CD$3)</f>
        <v>0</v>
      </c>
      <c r="CG234" s="548">
        <f t="shared" ref="CG234:CG239" si="2471">CD234+CE234-CF234</f>
        <v>0</v>
      </c>
      <c r="CH234" s="552">
        <v>0</v>
      </c>
      <c r="CI234" s="550">
        <f>SUMIFS(용기수불기초자료!$D$3:$D$4794,용기수불기초자료!$B$3:$B$4794,A234,용기수불기초자료!$C$3:$C$4794,$CH$3)</f>
        <v>0</v>
      </c>
      <c r="CJ234" s="551">
        <f>SUMIFS(용기수불기초자료!$G$3:$G$4794,용기수불기초자료!$B$3:$B$4794,A234,용기수불기초자료!$C$3:$C$4794,$CH$3)</f>
        <v>0</v>
      </c>
      <c r="CK234" s="548">
        <f t="shared" ref="CK234:CK239" si="2472">CH234+CI234-CJ234</f>
        <v>0</v>
      </c>
      <c r="CL234" s="549">
        <v>0</v>
      </c>
      <c r="CM234" s="550">
        <f>SUMIFS(용기수불기초자료!$D$3:$D$4794,용기수불기초자료!$B$3:$B$4794,A234,용기수불기초자료!$C$3:$C$4794,$CL$3)</f>
        <v>0</v>
      </c>
      <c r="CN234" s="551">
        <f>SUMIFS(용기수불기초자료!$G$3:$G$4794,용기수불기초자료!$B$3:$B$4794,A234,용기수불기초자료!$C$3:$C$4794,$CL$3)</f>
        <v>0</v>
      </c>
      <c r="CO234" s="547">
        <f t="shared" ref="CO234:CO239" si="2473">CL234+CM234-CN234</f>
        <v>0</v>
      </c>
      <c r="CP234" s="552">
        <v>0</v>
      </c>
      <c r="CQ234" s="550">
        <f>SUMIFS(용기수불기초자료!$D$3:$D$4794,용기수불기초자료!$B$3:$B$4794,A234,용기수불기초자료!$C$3:$C$4794,$CP$3)</f>
        <v>0</v>
      </c>
      <c r="CR234" s="551">
        <f>SUMIFS(용기수불기초자료!$G$3:$G$4794,용기수불기초자료!$B$3:$B$4794,A234,용기수불기초자료!$C$3:$C$4794,$CP$3)</f>
        <v>0</v>
      </c>
      <c r="CS234" s="548">
        <f t="shared" ref="CS234:CS239" si="2474">CP234+CQ234-CR234</f>
        <v>0</v>
      </c>
      <c r="CT234" s="549">
        <v>0</v>
      </c>
      <c r="CU234" s="550">
        <f>SUMIFS(용기수불기초자료!$D$3:$D$4794,용기수불기초자료!$B$3:$B$4794,A234,용기수불기초자료!$C$3:$C$4794,$CT$3)</f>
        <v>0</v>
      </c>
      <c r="CV234" s="551">
        <f>SUMIFS(용기수불기초자료!$G$3:$G$4794,용기수불기초자료!$B$3:$B$4794,A234,용기수불기초자료!$C$3:$C$4794,$CT$3)</f>
        <v>0</v>
      </c>
      <c r="CW234" s="547">
        <f t="shared" ref="CW234:CW239" si="2475">CT234+CU234-CV234</f>
        <v>0</v>
      </c>
      <c r="CX234" s="552">
        <v>0</v>
      </c>
      <c r="CY234" s="550">
        <f>SUMIFS(용기수불기초자료!$D$3:$D$4794,용기수불기초자료!$B$3:$B$4794,A234,용기수불기초자료!$C$3:$C$4794,$CX$3)</f>
        <v>0</v>
      </c>
      <c r="CZ234" s="551">
        <f>SUMIFS(용기수불기초자료!$G$3:$G$4794,용기수불기초자료!$B$3:$B$4794,A234,용기수불기초자료!$C$3:$C$4794,$CX$3)</f>
        <v>0</v>
      </c>
      <c r="DA234" s="548">
        <f t="shared" ref="DA234:DA239" si="2476">CX234+CY234-CZ234</f>
        <v>0</v>
      </c>
      <c r="DB234" s="549">
        <v>0</v>
      </c>
      <c r="DC234" s="550">
        <f>SUMIFS(용기수불기초자료!$D$3:$D$4794,용기수불기초자료!$B$3:$B$4794,A234,용기수불기초자료!$C$3:$C$4794,$DB$3)</f>
        <v>0</v>
      </c>
      <c r="DD234" s="551">
        <f>SUMIFS(용기수불기초자료!$G$3:$G$4794,용기수불기초자료!$B$3:$B$4794,A234,용기수불기초자료!$C$3:$C$4794,$DB$3)</f>
        <v>0</v>
      </c>
      <c r="DE234" s="547">
        <f t="shared" ref="DE234:DE239" si="2477">DB234+DC234-DD234</f>
        <v>0</v>
      </c>
      <c r="DF234" s="552">
        <v>0</v>
      </c>
      <c r="DG234" s="550">
        <f>SUMIFS(용기수불기초자료!$D$3:$D$4794,용기수불기초자료!$B$3:$B$4794,A234,용기수불기초자료!$C$3:$C$4794,$DF$3)</f>
        <v>0</v>
      </c>
      <c r="DH234" s="551">
        <f>SUMIFS(용기수불기초자료!$G$3:$G$4794,용기수불기초자료!$B$3:$B$4794,A234,용기수불기초자료!$C$3:$C$4794,$DF$3)</f>
        <v>0</v>
      </c>
      <c r="DI234" s="548">
        <f t="shared" ref="DI234:DI239" si="2478">DF234+DG234-DH234</f>
        <v>0</v>
      </c>
      <c r="DJ234" s="552">
        <v>0</v>
      </c>
      <c r="DK234" s="550">
        <f>SUMIFS(용기수불기초자료!$D$3:$D$4794,용기수불기초자료!$B$3:$B$4794,A234,용기수불기초자료!$C$3:$C$4794,$DJ$3)</f>
        <v>0</v>
      </c>
      <c r="DL234" s="551">
        <f>SUMIFS(용기수불기초자료!$G$3:$G$4794,용기수불기초자료!$B$3:$B$4794,A234,용기수불기초자료!$C$3:$C$4794,$DJ$3)</f>
        <v>0</v>
      </c>
      <c r="DM234" s="548">
        <f t="shared" ref="DM234:DM239" si="2479">DJ234+DK234-DL234</f>
        <v>0</v>
      </c>
      <c r="DN234" s="552">
        <v>0</v>
      </c>
      <c r="DO234" s="550">
        <f>SUMIFS(용기수불기초자료!$D$3:$D$4794,용기수불기초자료!$B$3:$B$4794,A234,용기수불기초자료!$C$3:$C$4794,$DN$3)</f>
        <v>0</v>
      </c>
      <c r="DP234" s="551">
        <f>SUMIFS(용기수불기초자료!$G$3:$G$4794,용기수불기초자료!$B$3:$B$4794,A234,용기수불기초자료!$C$3:$C$4794,$DN$3)</f>
        <v>0</v>
      </c>
      <c r="DQ234" s="554">
        <f t="shared" ref="DQ234:DQ239" si="2480">DN234+DO234-DP234</f>
        <v>0</v>
      </c>
      <c r="DR234" s="549">
        <v>0</v>
      </c>
      <c r="DS234" s="550">
        <f>SUMIFS(용기수불기초자료!$D$3:$D$4794,용기수불기초자료!$B$3:$B$4794,A234,용기수불기초자료!$C$3:$C$4794,$DR$3)</f>
        <v>0</v>
      </c>
      <c r="DT234" s="551">
        <f>SUMIFS(용기수불기초자료!$G$3:$G$4794,용기수불기초자료!$B$3:$B$4794,A234,용기수불기초자료!$C$3:$C$4794,$DR$3)</f>
        <v>0</v>
      </c>
      <c r="DU234" s="547">
        <f t="shared" ref="DU234:DU239" si="2481">DR234+DS234-DT234</f>
        <v>0</v>
      </c>
      <c r="DV234" s="552">
        <v>4</v>
      </c>
      <c r="DW234" s="550">
        <f>SUMIFS(용기수불기초자료!$D$3:$D$4794,용기수불기초자료!$B$3:$B$4794,A234,용기수불기초자료!$C$3:$C$4794,$DV$3)</f>
        <v>8</v>
      </c>
      <c r="DX234" s="551">
        <f>SUMIFS(용기수불기초자료!$G$3:$G$4794,용기수불기초자료!$B$3:$B$4794,A234,용기수불기초자료!$C$3:$C$4794,$DV$3)</f>
        <v>8</v>
      </c>
      <c r="DY234" s="548">
        <f t="shared" si="2455"/>
        <v>4</v>
      </c>
      <c r="DZ234" s="549">
        <v>0</v>
      </c>
      <c r="EA234" s="550">
        <f>SUMIFS(용기수불기초자료!$D$3:$D$4794,용기수불기초자료!$B$3:$B$4794,A234,용기수불기초자료!$C$3:$C$4794,$DZ$3)</f>
        <v>0</v>
      </c>
      <c r="EB234" s="551">
        <f>SUMIFS(용기수불기초자료!$G$3:$G$4794,용기수불기초자료!$B$3:$B$4794,A234,용기수불기초자료!$C$3:$C$4794,$DZ$3)</f>
        <v>0</v>
      </c>
      <c r="EC234" s="547">
        <f t="shared" ref="EC234:EC239" si="2482">DZ234+EA234-EB234</f>
        <v>0</v>
      </c>
      <c r="ED234" s="552">
        <v>0</v>
      </c>
      <c r="EE234" s="550">
        <f>SUMIFS(용기수불기초자료!$D$3:$D$4794,용기수불기초자료!$B$3:$B$4794,A234,용기수불기초자료!$C$3:$C$4794,$ED$3)</f>
        <v>0</v>
      </c>
      <c r="EF234" s="551">
        <f>SUMIFS(용기수불기초자료!$G$3:$G$4794,용기수불기초자료!$B$3:$B$4794,A234,용기수불기초자료!$C$3:$C$4794,$ED$3)</f>
        <v>0</v>
      </c>
      <c r="EG234" s="548">
        <f t="shared" ref="EG234:EG239" si="2483">ED234+EE234-EF234</f>
        <v>0</v>
      </c>
      <c r="EH234" s="552">
        <v>0</v>
      </c>
      <c r="EI234" s="550">
        <f>SUMIFS(용기수불기초자료!$D$3:$D$4794,용기수불기초자료!$B$3:$B$4794,A234,용기수불기초자료!$C$3:$C$4794,$EH$3)</f>
        <v>0</v>
      </c>
      <c r="EJ234" s="551">
        <f>SUMIFS(용기수불기초자료!$G$3:$G$4794,용기수불기초자료!$B$3:$B$4794,A234,용기수불기초자료!$C$3:$C$4794,$EH$3)</f>
        <v>0</v>
      </c>
      <c r="EK234" s="548">
        <f t="shared" ref="EK234:EK239" si="2484">EH234+EI234-EJ234</f>
        <v>0</v>
      </c>
      <c r="EL234" s="549">
        <v>0</v>
      </c>
      <c r="EM234" s="550">
        <f>SUMIFS(용기수불기초자료!$D$3:$D$4794,용기수불기초자료!$B$3:$B$4794,A234,용기수불기초자료!$C$3:$C$4794,$EL$3)</f>
        <v>0</v>
      </c>
      <c r="EN234" s="551">
        <f>SUMIFS(용기수불기초자료!$G$3:$G$4794,용기수불기초자료!$B$3:$B$4794,A234,용기수불기초자료!$C$3:$C$4794,$EL$3)</f>
        <v>0</v>
      </c>
      <c r="EO234" s="547">
        <f t="shared" ref="EO234:EO239" si="2485">EL234+EM234-EN234</f>
        <v>0</v>
      </c>
      <c r="EP234" s="552">
        <v>0</v>
      </c>
      <c r="EQ234" s="550">
        <f>SUMIFS(용기수불기초자료!$D$3:$D$4794,용기수불기초자료!$B$3:$B$4794,A234,용기수불기초자료!$C$3:$C$4794,$EP$3)</f>
        <v>0</v>
      </c>
      <c r="ER234" s="551">
        <f>SUMIFS(용기수불기초자료!$G$3:$G$4794,용기수불기초자료!$B$3:$B$4794,A234,용기수불기초자료!$C$3:$C$4794,$EP$3)</f>
        <v>0</v>
      </c>
      <c r="ES234" s="548">
        <f t="shared" ref="ES234:ES239" si="2486">EP234+EQ234-ER234</f>
        <v>0</v>
      </c>
      <c r="ET234" s="552">
        <v>0</v>
      </c>
      <c r="EU234" s="550">
        <f>SUMIFS(용기수불기초자료!$D$3:$D$4794,용기수불기초자료!$B$3:$B$4794,A234,용기수불기초자료!$C$3:$C$4794,$ET$3)</f>
        <v>0</v>
      </c>
      <c r="EV234" s="551">
        <f>SUMIFS(용기수불기초자료!$G$3:$G$4794,용기수불기초자료!$B$3:$B$4794,A234,용기수불기초자료!$C$3:$C$4794,$ET$3)</f>
        <v>0</v>
      </c>
      <c r="EW234" s="548">
        <f t="shared" ref="EW234:EW239" si="2487">ET234+EU234-EV234</f>
        <v>0</v>
      </c>
      <c r="EX234" s="552">
        <v>0</v>
      </c>
      <c r="EY234" s="550">
        <f>SUMIFS(용기수불기초자료!$D$3:$D$4794,용기수불기초자료!$B$3:$B$4794,A234,용기수불기초자료!$C$3:$C$4794,$EX$3)</f>
        <v>0</v>
      </c>
      <c r="EZ234" s="551">
        <f>SUMIFS(용기수불기초자료!$G$3:$G$4794,용기수불기초자료!$B$3:$B$4794,A234,용기수불기초자료!$C$3:$C$4794,$EX$3)</f>
        <v>0</v>
      </c>
      <c r="FA234" s="554">
        <f t="shared" ref="FA234:FA239" si="2488">EX234+EY234-EZ234</f>
        <v>0</v>
      </c>
      <c r="FB234" s="552">
        <v>0</v>
      </c>
      <c r="FC234" s="555">
        <f>SUMIFS(용기수불기초자료!$D$3:$D$4794,용기수불기초자료!$B$3:$B$4794,A234,용기수불기초자료!$C$3:$C$4794,$FB$3)</f>
        <v>0</v>
      </c>
      <c r="FD234" s="555">
        <f>SUMIFS(용기수불기초자료!$G$3:$G$4794,용기수불기초자료!$B$3:$B$4794,A234,용기수불기초자료!$C$3:$C$4794,$FB$3)</f>
        <v>0</v>
      </c>
      <c r="FE234" s="554">
        <f t="shared" ref="FE234:FE239" si="2489">FB234+FC234-FD234</f>
        <v>0</v>
      </c>
      <c r="FF234" s="552">
        <v>0</v>
      </c>
      <c r="FG234" s="555">
        <f>SUMIFS(용기수불기초자료!$D$3:$D$4794,용기수불기초자료!$B$3:$B$4794,A234,용기수불기초자료!$C$3:$C$4794,$FF$3)</f>
        <v>0</v>
      </c>
      <c r="FH234" s="555">
        <f>SUMIFS(용기수불기초자료!$G$3:$G$4794,용기수불기초자료!$B$3:$B$4794,A234,용기수불기초자료!$C$3:$C$4794,$FF$3)</f>
        <v>0</v>
      </c>
      <c r="FI234" s="554">
        <f t="shared" ref="FI234:FI239" si="2490">FF234+FG234-FH234</f>
        <v>0</v>
      </c>
      <c r="FJ234" s="552">
        <v>0</v>
      </c>
      <c r="FK234" s="555">
        <f>SUMIFS(용기수불기초자료!$D$3:$D$4794,용기수불기초자료!$B$3:$B$4794,$A234,용기수불기초자료!$C$3:$C$4794,$FJ$3)</f>
        <v>0</v>
      </c>
      <c r="FL234" s="555">
        <f>SUMIFS(용기수불기초자료!$G$3:$G$4794,용기수불기초자료!$B$3:$B$4794,$A234,용기수불기초자료!$C$3:$C$4794,$FJ$3)</f>
        <v>0</v>
      </c>
      <c r="FM234" s="554">
        <f t="shared" ref="FM234:FM239" si="2491">FJ234+FK234-FL234</f>
        <v>0</v>
      </c>
      <c r="FN234" s="552">
        <v>0</v>
      </c>
      <c r="FO234" s="555">
        <f>SUMIFS(용기수불기초자료!$D$3:$D$4794,용기수불기초자료!$B$3:$B$4794,$A234,용기수불기초자료!$C$3:$C$4794,$FN$3)</f>
        <v>0</v>
      </c>
      <c r="FP234" s="555">
        <f>SUMIFS(용기수불기초자료!$G$3:$G$4794,용기수불기초자료!$B$3:$B$4794,$A234,용기수불기초자료!$C$3:$C$4794,$FN$3)</f>
        <v>0</v>
      </c>
      <c r="FQ234" s="554">
        <f t="shared" ref="FQ234:FQ239" si="2492">FN234+FO234-FP234</f>
        <v>0</v>
      </c>
      <c r="FR234" s="558">
        <v>2</v>
      </c>
      <c r="FS234" s="582">
        <f>SUMIF(기화기수불!$B$4:$B$628,A234,기화기수불!$D$4:$D$628)</f>
        <v>1</v>
      </c>
      <c r="FT234" s="582">
        <f>SUMIF(기화기수불!$B$4:$B$628,A234,기화기수불!$C$4:$C$628)</f>
        <v>0</v>
      </c>
      <c r="FU234" s="559">
        <f t="shared" si="2450"/>
        <v>3</v>
      </c>
      <c r="FW234" s="544"/>
    </row>
    <row r="235" spans="1:179" s="816" customFormat="1" ht="17.25" customHeight="1" x14ac:dyDescent="0.3">
      <c r="A235" s="683" t="s">
        <v>1482</v>
      </c>
      <c r="B235" s="652">
        <f t="shared" si="2320"/>
        <v>0</v>
      </c>
      <c r="C235" s="653">
        <f t="shared" si="2321"/>
        <v>0</v>
      </c>
      <c r="D235" s="653">
        <f t="shared" si="2275"/>
        <v>0</v>
      </c>
      <c r="E235" s="654">
        <f t="shared" si="2322"/>
        <v>0</v>
      </c>
      <c r="F235" s="655">
        <v>0</v>
      </c>
      <c r="G235" s="656">
        <f>SUMIFS(용기수불기초자료!$D$3:$D$4794,용기수불기초자료!$B$3:$B$4794,A235,용기수불기초자료!$C$3:$C$4794,$F$3)</f>
        <v>0</v>
      </c>
      <c r="H235" s="657">
        <f>SUMIFS(용기수불기초자료!$G$3:$G$4794,용기수불기초자료!$B$3:$B$4794,A235,용기수불기초자료!$C$3:$C$4794,$F$3)</f>
        <v>0</v>
      </c>
      <c r="I235" s="653">
        <f t="shared" si="2451"/>
        <v>0</v>
      </c>
      <c r="J235" s="658">
        <v>0</v>
      </c>
      <c r="K235" s="656">
        <f>SUMIFS(용기수불기초자료!$D$3:$D$4794,용기수불기초자료!$B$3:$B$4794,A235,용기수불기초자료!$C$3:$C$4794,$J$3)</f>
        <v>0</v>
      </c>
      <c r="L235" s="657">
        <f>SUMIFS(용기수불기초자료!$G$3:$G$4794,용기수불기초자료!$B$3:$B$4794,A235,용기수불기초자료!$C$3:$C$4794,$J$3)</f>
        <v>0</v>
      </c>
      <c r="M235" s="654">
        <f t="shared" si="2456"/>
        <v>0</v>
      </c>
      <c r="N235" s="655">
        <v>0</v>
      </c>
      <c r="O235" s="656">
        <f>SUMIFS(용기수불기초자료!$D$3:$D$4794,용기수불기초자료!$B$3:$B$4794,A235,용기수불기초자료!$C$3:$C$4794,$N$3)</f>
        <v>0</v>
      </c>
      <c r="P235" s="657">
        <f>SUMIFS(용기수불기초자료!$G$3:$G$4794,용기수불기초자료!$B$3:$B$4794,A235,용기수불기초자료!$C$3:$C$4794,$N$3)</f>
        <v>0</v>
      </c>
      <c r="Q235" s="653">
        <f t="shared" si="2457"/>
        <v>0</v>
      </c>
      <c r="R235" s="658">
        <v>0</v>
      </c>
      <c r="S235" s="657">
        <f>SUMIFS(용기수불기초자료!$D$3:$D$4794,용기수불기초자료!$B$3:$B$4794,A235,용기수불기초자료!$C$3:$C$4794,$R$3)</f>
        <v>0</v>
      </c>
      <c r="T235" s="657">
        <f>SUMIFS(용기수불기초자료!$G$3:$G$4794,용기수불기초자료!$B$3:$B$4794,A235,용기수불기초자료!$C$3:$C$4794,$R$3)</f>
        <v>0</v>
      </c>
      <c r="U235" s="654">
        <f t="shared" si="2458"/>
        <v>0</v>
      </c>
      <c r="V235" s="655">
        <v>0</v>
      </c>
      <c r="W235" s="657">
        <f>SUMIFS(용기수불기초자료!$D$3:$D$4794,용기수불기초자료!$B$3:$B$4794,A235,용기수불기초자료!$C$3:$C$4794,$V$3)</f>
        <v>0</v>
      </c>
      <c r="X235" s="657">
        <f>SUMIFS(용기수불기초자료!$G$3:$G$4794,용기수불기초자료!$B$3:$B$4794,A235,용기수불기초자료!$C$3:$C$4794,$V$3)</f>
        <v>0</v>
      </c>
      <c r="Y235" s="653">
        <f t="shared" si="2459"/>
        <v>0</v>
      </c>
      <c r="Z235" s="658">
        <v>0</v>
      </c>
      <c r="AA235" s="657">
        <f>SUMIFS(용기수불기초자료!$D$3:$D$4794,용기수불기초자료!$B$3:$B$4794,A235,용기수불기초자료!$C$3:$C$4794,$Z$3)</f>
        <v>0</v>
      </c>
      <c r="AB235" s="657">
        <f>SUMIFS(용기수불기초자료!$G$3:$G$4794,용기수불기초자료!$B$3:$B$4794,A235,용기수불기초자료!$C$3:$C$4794,$Z$3)</f>
        <v>0</v>
      </c>
      <c r="AC235" s="654">
        <f t="shared" si="2460"/>
        <v>0</v>
      </c>
      <c r="AD235" s="658">
        <v>0</v>
      </c>
      <c r="AE235" s="657">
        <f>SUMIFS(용기수불기초자료!$D$3:$D$4794,용기수불기초자료!$B$3:$B$4794,A235,용기수불기초자료!$C$3:$C$4794,$AD$3)</f>
        <v>0</v>
      </c>
      <c r="AF235" s="657">
        <f>SUMIFS(용기수불기초자료!$G$3:$G$4794,용기수불기초자료!$B$3:$B$4794,A235,용기수불기초자료!$C$3:$C$4794,$AD$3)</f>
        <v>0</v>
      </c>
      <c r="AG235" s="654">
        <f t="shared" si="2461"/>
        <v>0</v>
      </c>
      <c r="AH235" s="655">
        <v>0</v>
      </c>
      <c r="AI235" s="657">
        <f>SUMIFS(용기수불기초자료!$D$3:$D$4794,용기수불기초자료!$B$3:$B$4794,A235,용기수불기초자료!$C$3:$C$4794,$AH$3)</f>
        <v>0</v>
      </c>
      <c r="AJ235" s="657">
        <f>SUMIFS(용기수불기초자료!$G$3:$G$4794,용기수불기초자료!$B$3:$B$4794,A235,용기수불기초자료!$C$3:$C$4794,$AH$3)</f>
        <v>0</v>
      </c>
      <c r="AK235" s="653">
        <f t="shared" si="2452"/>
        <v>0</v>
      </c>
      <c r="AL235" s="658">
        <v>0</v>
      </c>
      <c r="AM235" s="657">
        <f>SUMIFS(용기수불기초자료!$D$3:$D$4794,용기수불기초자료!$B$3:$B$4794,A235,용기수불기초자료!$C$3:$C$4794,$AL$3)</f>
        <v>0</v>
      </c>
      <c r="AN235" s="657">
        <f>SUMIFS(용기수불기초자료!$G$3:$G$4794,용기수불기초자료!$B$3:$B$4794,A235,용기수불기초자료!$C$3:$C$4794,$AL$3)</f>
        <v>0</v>
      </c>
      <c r="AO235" s="654">
        <f t="shared" si="2462"/>
        <v>0</v>
      </c>
      <c r="AP235" s="658">
        <v>0</v>
      </c>
      <c r="AQ235" s="657">
        <f>SUMIFS(용기수불기초자료!$D$3:$D$4794,용기수불기초자료!$B$3:$B$4794,A235,용기수불기초자료!$C$3:$C$4794,$AP$3)</f>
        <v>0</v>
      </c>
      <c r="AR235" s="657">
        <f>SUMIFS(용기수불기초자료!$G$3:$G$4794,용기수불기초자료!$B$3:$B$4794,A235,용기수불기초자료!$C$3:$C$4794,$AP$3)</f>
        <v>0</v>
      </c>
      <c r="AS235" s="654">
        <f t="shared" si="2463"/>
        <v>0</v>
      </c>
      <c r="AT235" s="658">
        <v>0</v>
      </c>
      <c r="AU235" s="657">
        <f>SUMIFS(용기수불기초자료!$D$3:$D$4794,용기수불기초자료!$B$3:$B$4794,A235,용기수불기초자료!$C$3:$C$4794,$AT$3)</f>
        <v>0</v>
      </c>
      <c r="AV235" s="657">
        <f>SUMIFS(용기수불기초자료!$G$3:$G$4794,용기수불기초자료!$B$3:$B$4794,A235,용기수불기초자료!$C$3:$C$4794,$AT$3)</f>
        <v>0</v>
      </c>
      <c r="AW235" s="654">
        <f t="shared" si="2453"/>
        <v>0</v>
      </c>
      <c r="AX235" s="655">
        <v>0</v>
      </c>
      <c r="AY235" s="656">
        <f>SUMIFS(용기수불기초자료!$D$3:$D$4794,용기수불기초자료!$B$3:$B$4794,A235,용기수불기초자료!$C$3:$C$4794,$AX$3)</f>
        <v>0</v>
      </c>
      <c r="AZ235" s="657">
        <f>SUMIFS(용기수불기초자료!$G$3:$G$4794,용기수불기초자료!$B$3:$B$4794,A235,용기수불기초자료!$C$3:$C$4794,$AX$3)</f>
        <v>0</v>
      </c>
      <c r="BA235" s="653">
        <f t="shared" si="2454"/>
        <v>0</v>
      </c>
      <c r="BB235" s="658">
        <v>0</v>
      </c>
      <c r="BC235" s="656">
        <f>SUMIFS(용기수불기초자료!$D$3:$D$4794,용기수불기초자료!$B$3:$B$4794,A235,용기수불기초자료!$C$3:$C$4794,$BB$3)</f>
        <v>0</v>
      </c>
      <c r="BD235" s="657">
        <f>SUMIFS(용기수불기초자료!$G$3:$G$4794,용기수불기초자료!$B$3:$B$4794,A235,용기수불기초자료!$C$3:$C$4794,$BB$3)</f>
        <v>0</v>
      </c>
      <c r="BE235" s="654">
        <f t="shared" si="2464"/>
        <v>0</v>
      </c>
      <c r="BF235" s="655">
        <v>0</v>
      </c>
      <c r="BG235" s="656">
        <f>SUMIFS(용기수불기초자료!$D$3:$D$4794,용기수불기초자료!$B$3:$B$4794,A235,용기수불기초자료!$C$3:$C$4794,$BF$3)</f>
        <v>0</v>
      </c>
      <c r="BH235" s="657">
        <f>SUMIFS(용기수불기초자료!$G$3:$G$4794,용기수불기초자료!$B$3:$B$4794,A235,용기수불기초자료!$C$3:$C$4794,$BF$3)</f>
        <v>0</v>
      </c>
      <c r="BI235" s="653">
        <f t="shared" si="2465"/>
        <v>0</v>
      </c>
      <c r="BJ235" s="658">
        <v>0</v>
      </c>
      <c r="BK235" s="656">
        <f>SUMIFS(용기수불기초자료!$D$3:$D$4794,용기수불기초자료!$B$3:$B$4794,A235,용기수불기초자료!$C$3:$C$4794,$BJ$3)</f>
        <v>0</v>
      </c>
      <c r="BL235" s="657">
        <f>SUMIFS(용기수불기초자료!$G$3:$G$4794,용기수불기초자료!$B$3:$B$4794,A235,용기수불기초자료!$C$3:$C$4794,$BJ$3)</f>
        <v>0</v>
      </c>
      <c r="BM235" s="654">
        <f t="shared" si="2466"/>
        <v>0</v>
      </c>
      <c r="BN235" s="658">
        <v>0</v>
      </c>
      <c r="BO235" s="656">
        <f>SUMIFS(용기수불기초자료!$D$3:$D$4794,용기수불기초자료!$B$3:$B$4794,A235,용기수불기초자료!$C$3:$C$4794,$BN$3)</f>
        <v>0</v>
      </c>
      <c r="BP235" s="657">
        <f>SUMIFS(용기수불기초자료!$G$3:$G$4794,용기수불기초자료!$B$3:$B$4794,A235,용기수불기초자료!$C$3:$C$4794,$BN$3)</f>
        <v>0</v>
      </c>
      <c r="BQ235" s="654">
        <f t="shared" si="2467"/>
        <v>0</v>
      </c>
      <c r="BR235" s="658">
        <v>0</v>
      </c>
      <c r="BS235" s="656">
        <f>SUMIFS(용기수불기초자료!$D$3:$D$4794,용기수불기초자료!$B$3:$B$4794,A235,용기수불기초자료!$C$3:$C$4794,$BR$3)</f>
        <v>0</v>
      </c>
      <c r="BT235" s="657">
        <f>SUMIFS(용기수불기초자료!$G$3:$G$4794,용기수불기초자료!$B$3:$B$4794,A235,용기수불기초자료!$C$3:$C$4794,$BR$3)</f>
        <v>0</v>
      </c>
      <c r="BU235" s="654">
        <f t="shared" si="2468"/>
        <v>0</v>
      </c>
      <c r="BV235" s="655">
        <v>0</v>
      </c>
      <c r="BW235" s="656">
        <f>SUMIFS(용기수불기초자료!$D$3:$D$4794,용기수불기초자료!$B$3:$B$4794,A235,용기수불기초자료!$C$3:$C$4794,$BV$3)</f>
        <v>0</v>
      </c>
      <c r="BX235" s="657">
        <f>SUMIFS(용기수불기초자료!$G$3:$G$4794,용기수불기초자료!$B$3:$B$4794,A235,용기수불기초자료!$C$3:$C$4794,$BV$3)</f>
        <v>0</v>
      </c>
      <c r="BY235" s="653">
        <f t="shared" si="2469"/>
        <v>0</v>
      </c>
      <c r="BZ235" s="658">
        <v>0</v>
      </c>
      <c r="CA235" s="656">
        <f>SUMIFS(용기수불기초자료!$D$3:$D$4794,용기수불기초자료!$B$3:$B$4794,A235,용기수불기초자료!$C$3:$C$4794,$BZ$3)</f>
        <v>0</v>
      </c>
      <c r="CB235" s="657">
        <f>SUMIFS(용기수불기초자료!$G$3:$G$4794,용기수불기초자료!$B$3:$B$4794,A235,용기수불기초자료!$C$3:$C$4794,$BZ$3)</f>
        <v>0</v>
      </c>
      <c r="CC235" s="654">
        <f t="shared" si="2470"/>
        <v>0</v>
      </c>
      <c r="CD235" s="658">
        <v>0</v>
      </c>
      <c r="CE235" s="656">
        <f>SUMIFS(용기수불기초자료!$D$3:$D$4794,용기수불기초자료!$B$3:$B$4794,A235,용기수불기초자료!$C$3:$C$4794,$CD$3)</f>
        <v>0</v>
      </c>
      <c r="CF235" s="657">
        <f>SUMIFS(용기수불기초자료!$G$3:$G$4794,용기수불기초자료!$B$3:$B$4794,A235,용기수불기초자료!$C$3:$C$4794,$CD$3)</f>
        <v>0</v>
      </c>
      <c r="CG235" s="654">
        <f t="shared" si="2471"/>
        <v>0</v>
      </c>
      <c r="CH235" s="658">
        <v>0</v>
      </c>
      <c r="CI235" s="656">
        <f>SUMIFS(용기수불기초자료!$D$3:$D$4794,용기수불기초자료!$B$3:$B$4794,A235,용기수불기초자료!$C$3:$C$4794,$CH$3)</f>
        <v>0</v>
      </c>
      <c r="CJ235" s="657">
        <f>SUMIFS(용기수불기초자료!$G$3:$G$4794,용기수불기초자료!$B$3:$B$4794,A235,용기수불기초자료!$C$3:$C$4794,$CH$3)</f>
        <v>0</v>
      </c>
      <c r="CK235" s="654">
        <f t="shared" si="2472"/>
        <v>0</v>
      </c>
      <c r="CL235" s="655">
        <v>0</v>
      </c>
      <c r="CM235" s="656">
        <f>SUMIFS(용기수불기초자료!$D$3:$D$4794,용기수불기초자료!$B$3:$B$4794,A235,용기수불기초자료!$C$3:$C$4794,$CL$3)</f>
        <v>0</v>
      </c>
      <c r="CN235" s="657">
        <f>SUMIFS(용기수불기초자료!$G$3:$G$4794,용기수불기초자료!$B$3:$B$4794,A235,용기수불기초자료!$C$3:$C$4794,$CL$3)</f>
        <v>0</v>
      </c>
      <c r="CO235" s="653">
        <f t="shared" si="2473"/>
        <v>0</v>
      </c>
      <c r="CP235" s="658">
        <v>0</v>
      </c>
      <c r="CQ235" s="656">
        <f>SUMIFS(용기수불기초자료!$D$3:$D$4794,용기수불기초자료!$B$3:$B$4794,A235,용기수불기초자료!$C$3:$C$4794,$CP$3)</f>
        <v>0</v>
      </c>
      <c r="CR235" s="657">
        <f>SUMIFS(용기수불기초자료!$G$3:$G$4794,용기수불기초자료!$B$3:$B$4794,A235,용기수불기초자료!$C$3:$C$4794,$CP$3)</f>
        <v>0</v>
      </c>
      <c r="CS235" s="654">
        <f t="shared" si="2474"/>
        <v>0</v>
      </c>
      <c r="CT235" s="655">
        <v>0</v>
      </c>
      <c r="CU235" s="656">
        <f>SUMIFS(용기수불기초자료!$D$3:$D$4794,용기수불기초자료!$B$3:$B$4794,A235,용기수불기초자료!$C$3:$C$4794,$CT$3)</f>
        <v>0</v>
      </c>
      <c r="CV235" s="657">
        <f>SUMIFS(용기수불기초자료!$G$3:$G$4794,용기수불기초자료!$B$3:$B$4794,A235,용기수불기초자료!$C$3:$C$4794,$CT$3)</f>
        <v>0</v>
      </c>
      <c r="CW235" s="653">
        <f t="shared" si="2475"/>
        <v>0</v>
      </c>
      <c r="CX235" s="658">
        <v>0</v>
      </c>
      <c r="CY235" s="656">
        <f>SUMIFS(용기수불기초자료!$D$3:$D$4794,용기수불기초자료!$B$3:$B$4794,A235,용기수불기초자료!$C$3:$C$4794,$CX$3)</f>
        <v>0</v>
      </c>
      <c r="CZ235" s="657">
        <f>SUMIFS(용기수불기초자료!$G$3:$G$4794,용기수불기초자료!$B$3:$B$4794,A235,용기수불기초자료!$C$3:$C$4794,$CX$3)</f>
        <v>0</v>
      </c>
      <c r="DA235" s="654">
        <f t="shared" si="2476"/>
        <v>0</v>
      </c>
      <c r="DB235" s="655">
        <v>0</v>
      </c>
      <c r="DC235" s="656">
        <f>SUMIFS(용기수불기초자료!$D$3:$D$4794,용기수불기초자료!$B$3:$B$4794,A235,용기수불기초자료!$C$3:$C$4794,$DB$3)</f>
        <v>0</v>
      </c>
      <c r="DD235" s="657">
        <f>SUMIFS(용기수불기초자료!$G$3:$G$4794,용기수불기초자료!$B$3:$B$4794,A235,용기수불기초자료!$C$3:$C$4794,$DB$3)</f>
        <v>0</v>
      </c>
      <c r="DE235" s="653">
        <f t="shared" si="2477"/>
        <v>0</v>
      </c>
      <c r="DF235" s="658">
        <v>0</v>
      </c>
      <c r="DG235" s="656">
        <f>SUMIFS(용기수불기초자료!$D$3:$D$4794,용기수불기초자료!$B$3:$B$4794,A235,용기수불기초자료!$C$3:$C$4794,$DF$3)</f>
        <v>0</v>
      </c>
      <c r="DH235" s="657">
        <f>SUMIFS(용기수불기초자료!$G$3:$G$4794,용기수불기초자료!$B$3:$B$4794,A235,용기수불기초자료!$C$3:$C$4794,$DF$3)</f>
        <v>0</v>
      </c>
      <c r="DI235" s="654">
        <f t="shared" si="2478"/>
        <v>0</v>
      </c>
      <c r="DJ235" s="658">
        <v>0</v>
      </c>
      <c r="DK235" s="656">
        <f>SUMIFS(용기수불기초자료!$D$3:$D$4794,용기수불기초자료!$B$3:$B$4794,A235,용기수불기초자료!$C$3:$C$4794,$DJ$3)</f>
        <v>0</v>
      </c>
      <c r="DL235" s="657">
        <f>SUMIFS(용기수불기초자료!$G$3:$G$4794,용기수불기초자료!$B$3:$B$4794,A235,용기수불기초자료!$C$3:$C$4794,$DJ$3)</f>
        <v>0</v>
      </c>
      <c r="DM235" s="654">
        <f t="shared" si="2479"/>
        <v>0</v>
      </c>
      <c r="DN235" s="658">
        <v>0</v>
      </c>
      <c r="DO235" s="656">
        <f>SUMIFS(용기수불기초자료!$D$3:$D$4794,용기수불기초자료!$B$3:$B$4794,A235,용기수불기초자료!$C$3:$C$4794,$DN$3)</f>
        <v>0</v>
      </c>
      <c r="DP235" s="657">
        <f>SUMIFS(용기수불기초자료!$G$3:$G$4794,용기수불기초자료!$B$3:$B$4794,A235,용기수불기초자료!$C$3:$C$4794,$DN$3)</f>
        <v>0</v>
      </c>
      <c r="DQ235" s="659">
        <f t="shared" si="2480"/>
        <v>0</v>
      </c>
      <c r="DR235" s="655">
        <v>0</v>
      </c>
      <c r="DS235" s="656">
        <f>SUMIFS(용기수불기초자료!$D$3:$D$4794,용기수불기초자료!$B$3:$B$4794,A235,용기수불기초자료!$C$3:$C$4794,$DR$3)</f>
        <v>0</v>
      </c>
      <c r="DT235" s="657">
        <f>SUMIFS(용기수불기초자료!$G$3:$G$4794,용기수불기초자료!$B$3:$B$4794,A235,용기수불기초자료!$C$3:$C$4794,$DR$3)</f>
        <v>0</v>
      </c>
      <c r="DU235" s="653">
        <f t="shared" si="2481"/>
        <v>0</v>
      </c>
      <c r="DV235" s="658">
        <v>0</v>
      </c>
      <c r="DW235" s="656">
        <f>SUMIFS(용기수불기초자료!$D$3:$D$4794,용기수불기초자료!$B$3:$B$4794,A235,용기수불기초자료!$C$3:$C$4794,$DV$3)</f>
        <v>0</v>
      </c>
      <c r="DX235" s="657">
        <f>SUMIFS(용기수불기초자료!$G$3:$G$4794,용기수불기초자료!$B$3:$B$4794,A235,용기수불기초자료!$C$3:$C$4794,$DV$3)</f>
        <v>0</v>
      </c>
      <c r="DY235" s="654">
        <f t="shared" si="2455"/>
        <v>0</v>
      </c>
      <c r="DZ235" s="655">
        <v>0</v>
      </c>
      <c r="EA235" s="656">
        <f>SUMIFS(용기수불기초자료!$D$3:$D$4794,용기수불기초자료!$B$3:$B$4794,A235,용기수불기초자료!$C$3:$C$4794,$DZ$3)</f>
        <v>0</v>
      </c>
      <c r="EB235" s="657">
        <f>SUMIFS(용기수불기초자료!$G$3:$G$4794,용기수불기초자료!$B$3:$B$4794,A235,용기수불기초자료!$C$3:$C$4794,$DZ$3)</f>
        <v>0</v>
      </c>
      <c r="EC235" s="653">
        <f t="shared" si="2482"/>
        <v>0</v>
      </c>
      <c r="ED235" s="658">
        <v>0</v>
      </c>
      <c r="EE235" s="656">
        <f>SUMIFS(용기수불기초자료!$D$3:$D$4794,용기수불기초자료!$B$3:$B$4794,A235,용기수불기초자료!$C$3:$C$4794,$ED$3)</f>
        <v>0</v>
      </c>
      <c r="EF235" s="657">
        <f>SUMIFS(용기수불기초자료!$G$3:$G$4794,용기수불기초자료!$B$3:$B$4794,A235,용기수불기초자료!$C$3:$C$4794,$ED$3)</f>
        <v>0</v>
      </c>
      <c r="EG235" s="654">
        <f t="shared" si="2483"/>
        <v>0</v>
      </c>
      <c r="EH235" s="658">
        <v>0</v>
      </c>
      <c r="EI235" s="656">
        <f>SUMIFS(용기수불기초자료!$D$3:$D$4794,용기수불기초자료!$B$3:$B$4794,A235,용기수불기초자료!$C$3:$C$4794,$EH$3)</f>
        <v>0</v>
      </c>
      <c r="EJ235" s="657">
        <f>SUMIFS(용기수불기초자료!$G$3:$G$4794,용기수불기초자료!$B$3:$B$4794,A235,용기수불기초자료!$C$3:$C$4794,$EH$3)</f>
        <v>0</v>
      </c>
      <c r="EK235" s="654">
        <f t="shared" si="2484"/>
        <v>0</v>
      </c>
      <c r="EL235" s="655">
        <v>0</v>
      </c>
      <c r="EM235" s="656">
        <f>SUMIFS(용기수불기초자료!$D$3:$D$4794,용기수불기초자료!$B$3:$B$4794,A235,용기수불기초자료!$C$3:$C$4794,$EL$3)</f>
        <v>0</v>
      </c>
      <c r="EN235" s="657">
        <f>SUMIFS(용기수불기초자료!$G$3:$G$4794,용기수불기초자료!$B$3:$B$4794,A235,용기수불기초자료!$C$3:$C$4794,$EL$3)</f>
        <v>0</v>
      </c>
      <c r="EO235" s="653">
        <f t="shared" si="2485"/>
        <v>0</v>
      </c>
      <c r="EP235" s="658">
        <v>0</v>
      </c>
      <c r="EQ235" s="656">
        <f>SUMIFS(용기수불기초자료!$D$3:$D$4794,용기수불기초자료!$B$3:$B$4794,A235,용기수불기초자료!$C$3:$C$4794,$EP$3)</f>
        <v>0</v>
      </c>
      <c r="ER235" s="657">
        <f>SUMIFS(용기수불기초자료!$G$3:$G$4794,용기수불기초자료!$B$3:$B$4794,A235,용기수불기초자료!$C$3:$C$4794,$EP$3)</f>
        <v>0</v>
      </c>
      <c r="ES235" s="654">
        <f t="shared" si="2486"/>
        <v>0</v>
      </c>
      <c r="ET235" s="658">
        <v>0</v>
      </c>
      <c r="EU235" s="656">
        <f>SUMIFS(용기수불기초자료!$D$3:$D$4794,용기수불기초자료!$B$3:$B$4794,A235,용기수불기초자료!$C$3:$C$4794,$ET$3)</f>
        <v>0</v>
      </c>
      <c r="EV235" s="657">
        <f>SUMIFS(용기수불기초자료!$G$3:$G$4794,용기수불기초자료!$B$3:$B$4794,A235,용기수불기초자료!$C$3:$C$4794,$ET$3)</f>
        <v>0</v>
      </c>
      <c r="EW235" s="654">
        <f t="shared" si="2487"/>
        <v>0</v>
      </c>
      <c r="EX235" s="658">
        <v>0</v>
      </c>
      <c r="EY235" s="656">
        <f>SUMIFS(용기수불기초자료!$D$3:$D$4794,용기수불기초자료!$B$3:$B$4794,A235,용기수불기초자료!$C$3:$C$4794,$EX$3)</f>
        <v>0</v>
      </c>
      <c r="EZ235" s="657">
        <f>SUMIFS(용기수불기초자료!$G$3:$G$4794,용기수불기초자료!$B$3:$B$4794,A235,용기수불기초자료!$C$3:$C$4794,$EX$3)</f>
        <v>0</v>
      </c>
      <c r="FA235" s="659">
        <f t="shared" si="2488"/>
        <v>0</v>
      </c>
      <c r="FB235" s="658">
        <v>0</v>
      </c>
      <c r="FC235" s="660">
        <f>SUMIFS(용기수불기초자료!$D$3:$D$4794,용기수불기초자료!$B$3:$B$4794,A235,용기수불기초자료!$C$3:$C$4794,$FB$3)</f>
        <v>0</v>
      </c>
      <c r="FD235" s="660">
        <f>SUMIFS(용기수불기초자료!$G$3:$G$4794,용기수불기초자료!$B$3:$B$4794,A235,용기수불기초자료!$C$3:$C$4794,$FB$3)</f>
        <v>0</v>
      </c>
      <c r="FE235" s="659">
        <f t="shared" si="2489"/>
        <v>0</v>
      </c>
      <c r="FF235" s="658">
        <v>0</v>
      </c>
      <c r="FG235" s="660">
        <f>SUMIFS(용기수불기초자료!$D$3:$D$4794,용기수불기초자료!$B$3:$B$4794,A235,용기수불기초자료!$C$3:$C$4794,$FF$3)</f>
        <v>0</v>
      </c>
      <c r="FH235" s="660">
        <f>SUMIFS(용기수불기초자료!$G$3:$G$4794,용기수불기초자료!$B$3:$B$4794,A235,용기수불기초자료!$C$3:$C$4794,$FF$3)</f>
        <v>0</v>
      </c>
      <c r="FI235" s="659">
        <f t="shared" si="2490"/>
        <v>0</v>
      </c>
      <c r="FJ235" s="658">
        <v>0</v>
      </c>
      <c r="FK235" s="660">
        <f>SUMIFS(용기수불기초자료!$D$3:$D$4794,용기수불기초자료!$B$3:$B$4794,$A235,용기수불기초자료!$C$3:$C$4794,$FJ$3)</f>
        <v>0</v>
      </c>
      <c r="FL235" s="660">
        <f>SUMIFS(용기수불기초자료!$G$3:$G$4794,용기수불기초자료!$B$3:$B$4794,$A235,용기수불기초자료!$C$3:$C$4794,$FJ$3)</f>
        <v>0</v>
      </c>
      <c r="FM235" s="659">
        <f t="shared" si="2491"/>
        <v>0</v>
      </c>
      <c r="FN235" s="658">
        <v>0</v>
      </c>
      <c r="FO235" s="660">
        <f>SUMIFS(용기수불기초자료!$D$3:$D$4794,용기수불기초자료!$B$3:$B$4794,$A235,용기수불기초자료!$C$3:$C$4794,$FN$3)</f>
        <v>0</v>
      </c>
      <c r="FP235" s="660">
        <f>SUMIFS(용기수불기초자료!$G$3:$G$4794,용기수불기초자료!$B$3:$B$4794,$A235,용기수불기초자료!$C$3:$C$4794,$FN$3)</f>
        <v>0</v>
      </c>
      <c r="FQ235" s="659">
        <f t="shared" si="2492"/>
        <v>0</v>
      </c>
      <c r="FR235" s="661">
        <v>0</v>
      </c>
      <c r="FS235" s="662">
        <f>SUMIF(기화기수불!$B$4:$B$628,A235,기화기수불!$D$4:$D$628)</f>
        <v>0</v>
      </c>
      <c r="FT235" s="662">
        <f>SUMIF(기화기수불!$B$4:$B$628,A235,기화기수불!$C$4:$C$628)</f>
        <v>0</v>
      </c>
      <c r="FU235" s="669">
        <f t="shared" si="2450"/>
        <v>0</v>
      </c>
      <c r="FW235" s="817"/>
    </row>
    <row r="236" spans="1:179" s="816" customFormat="1" x14ac:dyDescent="0.3">
      <c r="A236" s="683" t="s">
        <v>1486</v>
      </c>
      <c r="B236" s="652">
        <f t="shared" si="2320"/>
        <v>0</v>
      </c>
      <c r="C236" s="653">
        <f t="shared" si="2321"/>
        <v>0</v>
      </c>
      <c r="D236" s="653">
        <f t="shared" si="2275"/>
        <v>0</v>
      </c>
      <c r="E236" s="654">
        <f t="shared" si="2322"/>
        <v>0</v>
      </c>
      <c r="F236" s="655">
        <v>0</v>
      </c>
      <c r="G236" s="656">
        <f>SUMIFS(용기수불기초자료!$D$3:$D$4794,용기수불기초자료!$B$3:$B$4794,A236,용기수불기초자료!$C$3:$C$4794,$F$3)</f>
        <v>0</v>
      </c>
      <c r="H236" s="657">
        <f>SUMIFS(용기수불기초자료!$G$3:$G$4794,용기수불기초자료!$B$3:$B$4794,A236,용기수불기초자료!$C$3:$C$4794,$F$3)</f>
        <v>0</v>
      </c>
      <c r="I236" s="653">
        <f t="shared" si="2451"/>
        <v>0</v>
      </c>
      <c r="J236" s="658">
        <v>0</v>
      </c>
      <c r="K236" s="656">
        <f>SUMIFS(용기수불기초자료!$D$3:$D$4794,용기수불기초자료!$B$3:$B$4794,A236,용기수불기초자료!$C$3:$C$4794,$J$3)</f>
        <v>0</v>
      </c>
      <c r="L236" s="657">
        <f>SUMIFS(용기수불기초자료!$G$3:$G$4794,용기수불기초자료!$B$3:$B$4794,A236,용기수불기초자료!$C$3:$C$4794,$J$3)</f>
        <v>0</v>
      </c>
      <c r="M236" s="654">
        <f t="shared" si="2456"/>
        <v>0</v>
      </c>
      <c r="N236" s="655">
        <v>0</v>
      </c>
      <c r="O236" s="656">
        <f>SUMIFS(용기수불기초자료!$D$3:$D$4794,용기수불기초자료!$B$3:$B$4794,A236,용기수불기초자료!$C$3:$C$4794,$N$3)</f>
        <v>0</v>
      </c>
      <c r="P236" s="657">
        <f>SUMIFS(용기수불기초자료!$G$3:$G$4794,용기수불기초자료!$B$3:$B$4794,A236,용기수불기초자료!$C$3:$C$4794,$N$3)</f>
        <v>0</v>
      </c>
      <c r="Q236" s="653">
        <f t="shared" si="2457"/>
        <v>0</v>
      </c>
      <c r="R236" s="658">
        <v>0</v>
      </c>
      <c r="S236" s="657">
        <f>SUMIFS(용기수불기초자료!$D$3:$D$4794,용기수불기초자료!$B$3:$B$4794,A236,용기수불기초자료!$C$3:$C$4794,$R$3)</f>
        <v>0</v>
      </c>
      <c r="T236" s="657">
        <f>SUMIFS(용기수불기초자료!$G$3:$G$4794,용기수불기초자료!$B$3:$B$4794,A236,용기수불기초자료!$C$3:$C$4794,$R$3)</f>
        <v>0</v>
      </c>
      <c r="U236" s="654">
        <f t="shared" si="2458"/>
        <v>0</v>
      </c>
      <c r="V236" s="655">
        <v>0</v>
      </c>
      <c r="W236" s="657">
        <f>SUMIFS(용기수불기초자료!$D$3:$D$4794,용기수불기초자료!$B$3:$B$4794,A236,용기수불기초자료!$C$3:$C$4794,$V$3)</f>
        <v>0</v>
      </c>
      <c r="X236" s="657">
        <f>SUMIFS(용기수불기초자료!$G$3:$G$4794,용기수불기초자료!$B$3:$B$4794,A236,용기수불기초자료!$C$3:$C$4794,$V$3)</f>
        <v>0</v>
      </c>
      <c r="Y236" s="653">
        <f t="shared" si="2459"/>
        <v>0</v>
      </c>
      <c r="Z236" s="658">
        <v>0</v>
      </c>
      <c r="AA236" s="657">
        <f>SUMIFS(용기수불기초자료!$D$3:$D$4794,용기수불기초자료!$B$3:$B$4794,A236,용기수불기초자료!$C$3:$C$4794,$Z$3)</f>
        <v>0</v>
      </c>
      <c r="AB236" s="657">
        <f>SUMIFS(용기수불기초자료!$G$3:$G$4794,용기수불기초자료!$B$3:$B$4794,A236,용기수불기초자료!$C$3:$C$4794,$Z$3)</f>
        <v>0</v>
      </c>
      <c r="AC236" s="654">
        <f t="shared" si="2460"/>
        <v>0</v>
      </c>
      <c r="AD236" s="658">
        <v>0</v>
      </c>
      <c r="AE236" s="657">
        <f>SUMIFS(용기수불기초자료!$D$3:$D$4794,용기수불기초자료!$B$3:$B$4794,A236,용기수불기초자료!$C$3:$C$4794,$AD$3)</f>
        <v>0</v>
      </c>
      <c r="AF236" s="657">
        <f>SUMIFS(용기수불기초자료!$G$3:$G$4794,용기수불기초자료!$B$3:$B$4794,A236,용기수불기초자료!$C$3:$C$4794,$AD$3)</f>
        <v>0</v>
      </c>
      <c r="AG236" s="654">
        <f t="shared" si="2461"/>
        <v>0</v>
      </c>
      <c r="AH236" s="655">
        <v>0</v>
      </c>
      <c r="AI236" s="657">
        <f>SUMIFS(용기수불기초자료!$D$3:$D$4794,용기수불기초자료!$B$3:$B$4794,A236,용기수불기초자료!$C$3:$C$4794,$AH$3)</f>
        <v>0</v>
      </c>
      <c r="AJ236" s="657">
        <f>SUMIFS(용기수불기초자료!$G$3:$G$4794,용기수불기초자료!$B$3:$B$4794,A236,용기수불기초자료!$C$3:$C$4794,$AH$3)</f>
        <v>0</v>
      </c>
      <c r="AK236" s="653">
        <f t="shared" si="2452"/>
        <v>0</v>
      </c>
      <c r="AL236" s="658">
        <v>0</v>
      </c>
      <c r="AM236" s="657">
        <f>SUMIFS(용기수불기초자료!$D$3:$D$4794,용기수불기초자료!$B$3:$B$4794,A236,용기수불기초자료!$C$3:$C$4794,$AL$3)</f>
        <v>0</v>
      </c>
      <c r="AN236" s="657">
        <f>SUMIFS(용기수불기초자료!$G$3:$G$4794,용기수불기초자료!$B$3:$B$4794,A236,용기수불기초자료!$C$3:$C$4794,$AL$3)</f>
        <v>0</v>
      </c>
      <c r="AO236" s="654">
        <f t="shared" si="2462"/>
        <v>0</v>
      </c>
      <c r="AP236" s="658">
        <v>0</v>
      </c>
      <c r="AQ236" s="657">
        <f>SUMIFS(용기수불기초자료!$D$3:$D$4794,용기수불기초자료!$B$3:$B$4794,A236,용기수불기초자료!$C$3:$C$4794,$AP$3)</f>
        <v>0</v>
      </c>
      <c r="AR236" s="657">
        <f>SUMIFS(용기수불기초자료!$G$3:$G$4794,용기수불기초자료!$B$3:$B$4794,A236,용기수불기초자료!$C$3:$C$4794,$AP$3)</f>
        <v>0</v>
      </c>
      <c r="AS236" s="654">
        <f t="shared" si="2463"/>
        <v>0</v>
      </c>
      <c r="AT236" s="658">
        <v>0</v>
      </c>
      <c r="AU236" s="657">
        <f>SUMIFS(용기수불기초자료!$D$3:$D$4794,용기수불기초자료!$B$3:$B$4794,A236,용기수불기초자료!$C$3:$C$4794,$AT$3)</f>
        <v>0</v>
      </c>
      <c r="AV236" s="657">
        <f>SUMIFS(용기수불기초자료!$G$3:$G$4794,용기수불기초자료!$B$3:$B$4794,A236,용기수불기초자료!$C$3:$C$4794,$AT$3)</f>
        <v>0</v>
      </c>
      <c r="AW236" s="654">
        <f t="shared" si="2453"/>
        <v>0</v>
      </c>
      <c r="AX236" s="655">
        <v>0</v>
      </c>
      <c r="AY236" s="656">
        <f>SUMIFS(용기수불기초자료!$D$3:$D$4794,용기수불기초자료!$B$3:$B$4794,A236,용기수불기초자료!$C$3:$C$4794,$AX$3)</f>
        <v>0</v>
      </c>
      <c r="AZ236" s="657">
        <f>SUMIFS(용기수불기초자료!$G$3:$G$4794,용기수불기초자료!$B$3:$B$4794,A236,용기수불기초자료!$C$3:$C$4794,$AX$3)</f>
        <v>0</v>
      </c>
      <c r="BA236" s="653">
        <f t="shared" si="2454"/>
        <v>0</v>
      </c>
      <c r="BB236" s="658">
        <v>0</v>
      </c>
      <c r="BC236" s="656">
        <f>SUMIFS(용기수불기초자료!$D$3:$D$4794,용기수불기초자료!$B$3:$B$4794,A236,용기수불기초자료!$C$3:$C$4794,$BB$3)</f>
        <v>0</v>
      </c>
      <c r="BD236" s="657">
        <f>SUMIFS(용기수불기초자료!$G$3:$G$4794,용기수불기초자료!$B$3:$B$4794,A236,용기수불기초자료!$C$3:$C$4794,$BB$3)</f>
        <v>0</v>
      </c>
      <c r="BE236" s="654">
        <f t="shared" si="2464"/>
        <v>0</v>
      </c>
      <c r="BF236" s="655">
        <v>0</v>
      </c>
      <c r="BG236" s="656">
        <f>SUMIFS(용기수불기초자료!$D$3:$D$4794,용기수불기초자료!$B$3:$B$4794,A236,용기수불기초자료!$C$3:$C$4794,$BF$3)</f>
        <v>0</v>
      </c>
      <c r="BH236" s="657">
        <f>SUMIFS(용기수불기초자료!$G$3:$G$4794,용기수불기초자료!$B$3:$B$4794,A236,용기수불기초자료!$C$3:$C$4794,$BF$3)</f>
        <v>0</v>
      </c>
      <c r="BI236" s="653">
        <f t="shared" si="2465"/>
        <v>0</v>
      </c>
      <c r="BJ236" s="658">
        <v>0</v>
      </c>
      <c r="BK236" s="656">
        <f>SUMIFS(용기수불기초자료!$D$3:$D$4794,용기수불기초자료!$B$3:$B$4794,A236,용기수불기초자료!$C$3:$C$4794,$BJ$3)</f>
        <v>0</v>
      </c>
      <c r="BL236" s="657">
        <f>SUMIFS(용기수불기초자료!$G$3:$G$4794,용기수불기초자료!$B$3:$B$4794,A236,용기수불기초자료!$C$3:$C$4794,$BJ$3)</f>
        <v>0</v>
      </c>
      <c r="BM236" s="654">
        <f t="shared" si="2466"/>
        <v>0</v>
      </c>
      <c r="BN236" s="658">
        <v>0</v>
      </c>
      <c r="BO236" s="656">
        <f>SUMIFS(용기수불기초자료!$D$3:$D$4794,용기수불기초자료!$B$3:$B$4794,A236,용기수불기초자료!$C$3:$C$4794,$BN$3)</f>
        <v>0</v>
      </c>
      <c r="BP236" s="657">
        <f>SUMIFS(용기수불기초자료!$G$3:$G$4794,용기수불기초자료!$B$3:$B$4794,A236,용기수불기초자료!$C$3:$C$4794,$BN$3)</f>
        <v>0</v>
      </c>
      <c r="BQ236" s="654">
        <f t="shared" si="2467"/>
        <v>0</v>
      </c>
      <c r="BR236" s="658">
        <v>0</v>
      </c>
      <c r="BS236" s="656">
        <f>SUMIFS(용기수불기초자료!$D$3:$D$4794,용기수불기초자료!$B$3:$B$4794,A236,용기수불기초자료!$C$3:$C$4794,$BR$3)</f>
        <v>0</v>
      </c>
      <c r="BT236" s="657">
        <f>SUMIFS(용기수불기초자료!$G$3:$G$4794,용기수불기초자료!$B$3:$B$4794,A236,용기수불기초자료!$C$3:$C$4794,$BR$3)</f>
        <v>0</v>
      </c>
      <c r="BU236" s="654">
        <f t="shared" si="2468"/>
        <v>0</v>
      </c>
      <c r="BV236" s="655">
        <v>0</v>
      </c>
      <c r="BW236" s="656">
        <f>SUMIFS(용기수불기초자료!$D$3:$D$4794,용기수불기초자료!$B$3:$B$4794,A236,용기수불기초자료!$C$3:$C$4794,$BV$3)</f>
        <v>0</v>
      </c>
      <c r="BX236" s="657">
        <f>SUMIFS(용기수불기초자료!$G$3:$G$4794,용기수불기초자료!$B$3:$B$4794,A236,용기수불기초자료!$C$3:$C$4794,$BV$3)</f>
        <v>0</v>
      </c>
      <c r="BY236" s="653">
        <f t="shared" si="2469"/>
        <v>0</v>
      </c>
      <c r="BZ236" s="658">
        <v>0</v>
      </c>
      <c r="CA236" s="656">
        <f>SUMIFS(용기수불기초자료!$D$3:$D$4794,용기수불기초자료!$B$3:$B$4794,A236,용기수불기초자료!$C$3:$C$4794,$BZ$3)</f>
        <v>0</v>
      </c>
      <c r="CB236" s="657">
        <f>SUMIFS(용기수불기초자료!$G$3:$G$4794,용기수불기초자료!$B$3:$B$4794,A236,용기수불기초자료!$C$3:$C$4794,$BZ$3)</f>
        <v>0</v>
      </c>
      <c r="CC236" s="654">
        <f t="shared" si="2470"/>
        <v>0</v>
      </c>
      <c r="CD236" s="658">
        <v>0</v>
      </c>
      <c r="CE236" s="656">
        <f>SUMIFS(용기수불기초자료!$D$3:$D$4794,용기수불기초자료!$B$3:$B$4794,A236,용기수불기초자료!$C$3:$C$4794,$CD$3)</f>
        <v>0</v>
      </c>
      <c r="CF236" s="657">
        <f>SUMIFS(용기수불기초자료!$G$3:$G$4794,용기수불기초자료!$B$3:$B$4794,A236,용기수불기초자료!$C$3:$C$4794,$CD$3)</f>
        <v>0</v>
      </c>
      <c r="CG236" s="654">
        <f t="shared" si="2471"/>
        <v>0</v>
      </c>
      <c r="CH236" s="658">
        <v>0</v>
      </c>
      <c r="CI236" s="656">
        <f>SUMIFS(용기수불기초자료!$D$3:$D$4794,용기수불기초자료!$B$3:$B$4794,A236,용기수불기초자료!$C$3:$C$4794,$CH$3)</f>
        <v>0</v>
      </c>
      <c r="CJ236" s="657">
        <f>SUMIFS(용기수불기초자료!$G$3:$G$4794,용기수불기초자료!$B$3:$B$4794,A236,용기수불기초자료!$C$3:$C$4794,$CH$3)</f>
        <v>0</v>
      </c>
      <c r="CK236" s="654">
        <f t="shared" si="2472"/>
        <v>0</v>
      </c>
      <c r="CL236" s="655">
        <v>0</v>
      </c>
      <c r="CM236" s="656">
        <f>SUMIFS(용기수불기초자료!$D$3:$D$4794,용기수불기초자료!$B$3:$B$4794,A236,용기수불기초자료!$C$3:$C$4794,$CL$3)</f>
        <v>0</v>
      </c>
      <c r="CN236" s="657">
        <f>SUMIFS(용기수불기초자료!$G$3:$G$4794,용기수불기초자료!$B$3:$B$4794,A236,용기수불기초자료!$C$3:$C$4794,$CL$3)</f>
        <v>0</v>
      </c>
      <c r="CO236" s="653">
        <f t="shared" si="2473"/>
        <v>0</v>
      </c>
      <c r="CP236" s="658">
        <v>0</v>
      </c>
      <c r="CQ236" s="656">
        <f>SUMIFS(용기수불기초자료!$D$3:$D$4794,용기수불기초자료!$B$3:$B$4794,A236,용기수불기초자료!$C$3:$C$4794,$CP$3)</f>
        <v>0</v>
      </c>
      <c r="CR236" s="657">
        <f>SUMIFS(용기수불기초자료!$G$3:$G$4794,용기수불기초자료!$B$3:$B$4794,A236,용기수불기초자료!$C$3:$C$4794,$CP$3)</f>
        <v>0</v>
      </c>
      <c r="CS236" s="654">
        <f t="shared" si="2474"/>
        <v>0</v>
      </c>
      <c r="CT236" s="655">
        <v>0</v>
      </c>
      <c r="CU236" s="656">
        <f>SUMIFS(용기수불기초자료!$D$3:$D$4794,용기수불기초자료!$B$3:$B$4794,A236,용기수불기초자료!$C$3:$C$4794,$CT$3)</f>
        <v>0</v>
      </c>
      <c r="CV236" s="657">
        <f>SUMIFS(용기수불기초자료!$G$3:$G$4794,용기수불기초자료!$B$3:$B$4794,A236,용기수불기초자료!$C$3:$C$4794,$CT$3)</f>
        <v>0</v>
      </c>
      <c r="CW236" s="653">
        <f t="shared" si="2475"/>
        <v>0</v>
      </c>
      <c r="CX236" s="658">
        <v>0</v>
      </c>
      <c r="CY236" s="656">
        <f>SUMIFS(용기수불기초자료!$D$3:$D$4794,용기수불기초자료!$B$3:$B$4794,A236,용기수불기초자료!$C$3:$C$4794,$CX$3)</f>
        <v>0</v>
      </c>
      <c r="CZ236" s="657">
        <f>SUMIFS(용기수불기초자료!$G$3:$G$4794,용기수불기초자료!$B$3:$B$4794,A236,용기수불기초자료!$C$3:$C$4794,$CX$3)</f>
        <v>0</v>
      </c>
      <c r="DA236" s="654">
        <f t="shared" si="2476"/>
        <v>0</v>
      </c>
      <c r="DB236" s="655">
        <v>0</v>
      </c>
      <c r="DC236" s="656">
        <f>SUMIFS(용기수불기초자료!$D$3:$D$4794,용기수불기초자료!$B$3:$B$4794,A236,용기수불기초자료!$C$3:$C$4794,$DB$3)</f>
        <v>0</v>
      </c>
      <c r="DD236" s="657">
        <f>SUMIFS(용기수불기초자료!$G$3:$G$4794,용기수불기초자료!$B$3:$B$4794,A236,용기수불기초자료!$C$3:$C$4794,$DB$3)</f>
        <v>0</v>
      </c>
      <c r="DE236" s="653">
        <f t="shared" si="2477"/>
        <v>0</v>
      </c>
      <c r="DF236" s="658">
        <v>0</v>
      </c>
      <c r="DG236" s="656">
        <f>SUMIFS(용기수불기초자료!$D$3:$D$4794,용기수불기초자료!$B$3:$B$4794,A236,용기수불기초자료!$C$3:$C$4794,$DF$3)</f>
        <v>0</v>
      </c>
      <c r="DH236" s="657">
        <f>SUMIFS(용기수불기초자료!$G$3:$G$4794,용기수불기초자료!$B$3:$B$4794,A236,용기수불기초자료!$C$3:$C$4794,$DF$3)</f>
        <v>0</v>
      </c>
      <c r="DI236" s="654">
        <f t="shared" si="2478"/>
        <v>0</v>
      </c>
      <c r="DJ236" s="658">
        <v>0</v>
      </c>
      <c r="DK236" s="656">
        <f>SUMIFS(용기수불기초자료!$D$3:$D$4794,용기수불기초자료!$B$3:$B$4794,A236,용기수불기초자료!$C$3:$C$4794,$DJ$3)</f>
        <v>0</v>
      </c>
      <c r="DL236" s="657">
        <f>SUMIFS(용기수불기초자료!$G$3:$G$4794,용기수불기초자료!$B$3:$B$4794,A236,용기수불기초자료!$C$3:$C$4794,$DJ$3)</f>
        <v>0</v>
      </c>
      <c r="DM236" s="654">
        <f t="shared" si="2479"/>
        <v>0</v>
      </c>
      <c r="DN236" s="658">
        <v>0</v>
      </c>
      <c r="DO236" s="656">
        <f>SUMIFS(용기수불기초자료!$D$3:$D$4794,용기수불기초자료!$B$3:$B$4794,A236,용기수불기초자료!$C$3:$C$4794,$DN$3)</f>
        <v>0</v>
      </c>
      <c r="DP236" s="657">
        <f>SUMIFS(용기수불기초자료!$G$3:$G$4794,용기수불기초자료!$B$3:$B$4794,A236,용기수불기초자료!$C$3:$C$4794,$DN$3)</f>
        <v>0</v>
      </c>
      <c r="DQ236" s="659">
        <f t="shared" si="2480"/>
        <v>0</v>
      </c>
      <c r="DR236" s="655">
        <v>0</v>
      </c>
      <c r="DS236" s="656">
        <f>SUMIFS(용기수불기초자료!$D$3:$D$4794,용기수불기초자료!$B$3:$B$4794,A236,용기수불기초자료!$C$3:$C$4794,$DR$3)</f>
        <v>0</v>
      </c>
      <c r="DT236" s="657">
        <f>SUMIFS(용기수불기초자료!$G$3:$G$4794,용기수불기초자료!$B$3:$B$4794,A236,용기수불기초자료!$C$3:$C$4794,$DR$3)</f>
        <v>0</v>
      </c>
      <c r="DU236" s="653">
        <f t="shared" si="2481"/>
        <v>0</v>
      </c>
      <c r="DV236" s="658">
        <v>0</v>
      </c>
      <c r="DW236" s="656">
        <f>SUMIFS(용기수불기초자료!$D$3:$D$4794,용기수불기초자료!$B$3:$B$4794,A236,용기수불기초자료!$C$3:$C$4794,$DV$3)</f>
        <v>0</v>
      </c>
      <c r="DX236" s="657">
        <f>SUMIFS(용기수불기초자료!$G$3:$G$4794,용기수불기초자료!$B$3:$B$4794,A236,용기수불기초자료!$C$3:$C$4794,$DV$3)</f>
        <v>0</v>
      </c>
      <c r="DY236" s="654">
        <f t="shared" si="2455"/>
        <v>0</v>
      </c>
      <c r="DZ236" s="655">
        <v>0</v>
      </c>
      <c r="EA236" s="656">
        <f>SUMIFS(용기수불기초자료!$D$3:$D$4794,용기수불기초자료!$B$3:$B$4794,A236,용기수불기초자료!$C$3:$C$4794,$DZ$3)</f>
        <v>0</v>
      </c>
      <c r="EB236" s="657">
        <f>SUMIFS(용기수불기초자료!$G$3:$G$4794,용기수불기초자료!$B$3:$B$4794,A236,용기수불기초자료!$C$3:$C$4794,$DZ$3)</f>
        <v>0</v>
      </c>
      <c r="EC236" s="653">
        <f t="shared" si="2482"/>
        <v>0</v>
      </c>
      <c r="ED236" s="658">
        <v>0</v>
      </c>
      <c r="EE236" s="656">
        <f>SUMIFS(용기수불기초자료!$D$3:$D$4794,용기수불기초자료!$B$3:$B$4794,A236,용기수불기초자료!$C$3:$C$4794,$ED$3)</f>
        <v>0</v>
      </c>
      <c r="EF236" s="657">
        <f>SUMIFS(용기수불기초자료!$G$3:$G$4794,용기수불기초자료!$B$3:$B$4794,A236,용기수불기초자료!$C$3:$C$4794,$ED$3)</f>
        <v>0</v>
      </c>
      <c r="EG236" s="654">
        <f t="shared" si="2483"/>
        <v>0</v>
      </c>
      <c r="EH236" s="658">
        <v>0</v>
      </c>
      <c r="EI236" s="656">
        <f>SUMIFS(용기수불기초자료!$D$3:$D$4794,용기수불기초자료!$B$3:$B$4794,A236,용기수불기초자료!$C$3:$C$4794,$EH$3)</f>
        <v>0</v>
      </c>
      <c r="EJ236" s="657">
        <f>SUMIFS(용기수불기초자료!$G$3:$G$4794,용기수불기초자료!$B$3:$B$4794,A236,용기수불기초자료!$C$3:$C$4794,$EH$3)</f>
        <v>0</v>
      </c>
      <c r="EK236" s="654">
        <f t="shared" si="2484"/>
        <v>0</v>
      </c>
      <c r="EL236" s="655">
        <v>0</v>
      </c>
      <c r="EM236" s="656">
        <f>SUMIFS(용기수불기초자료!$D$3:$D$4794,용기수불기초자료!$B$3:$B$4794,A236,용기수불기초자료!$C$3:$C$4794,$EL$3)</f>
        <v>0</v>
      </c>
      <c r="EN236" s="657">
        <f>SUMIFS(용기수불기초자료!$G$3:$G$4794,용기수불기초자료!$B$3:$B$4794,A236,용기수불기초자료!$C$3:$C$4794,$EL$3)</f>
        <v>0</v>
      </c>
      <c r="EO236" s="653">
        <f t="shared" si="2485"/>
        <v>0</v>
      </c>
      <c r="EP236" s="658">
        <v>0</v>
      </c>
      <c r="EQ236" s="656">
        <f>SUMIFS(용기수불기초자료!$D$3:$D$4794,용기수불기초자료!$B$3:$B$4794,A236,용기수불기초자료!$C$3:$C$4794,$EP$3)</f>
        <v>0</v>
      </c>
      <c r="ER236" s="657">
        <f>SUMIFS(용기수불기초자료!$G$3:$G$4794,용기수불기초자료!$B$3:$B$4794,A236,용기수불기초자료!$C$3:$C$4794,$EP$3)</f>
        <v>0</v>
      </c>
      <c r="ES236" s="654">
        <f t="shared" si="2486"/>
        <v>0</v>
      </c>
      <c r="ET236" s="658">
        <v>0</v>
      </c>
      <c r="EU236" s="656">
        <f>SUMIFS(용기수불기초자료!$D$3:$D$4794,용기수불기초자료!$B$3:$B$4794,A236,용기수불기초자료!$C$3:$C$4794,$ET$3)</f>
        <v>0</v>
      </c>
      <c r="EV236" s="657">
        <f>SUMIFS(용기수불기초자료!$G$3:$G$4794,용기수불기초자료!$B$3:$B$4794,A236,용기수불기초자료!$C$3:$C$4794,$ET$3)</f>
        <v>0</v>
      </c>
      <c r="EW236" s="654">
        <f t="shared" si="2487"/>
        <v>0</v>
      </c>
      <c r="EX236" s="658">
        <v>0</v>
      </c>
      <c r="EY236" s="656">
        <f>SUMIFS(용기수불기초자료!$D$3:$D$4794,용기수불기초자료!$B$3:$B$4794,A236,용기수불기초자료!$C$3:$C$4794,$EX$3)</f>
        <v>0</v>
      </c>
      <c r="EZ236" s="657">
        <f>SUMIFS(용기수불기초자료!$G$3:$G$4794,용기수불기초자료!$B$3:$B$4794,A236,용기수불기초자료!$C$3:$C$4794,$EX$3)</f>
        <v>0</v>
      </c>
      <c r="FA236" s="659">
        <f t="shared" si="2488"/>
        <v>0</v>
      </c>
      <c r="FB236" s="658">
        <v>0</v>
      </c>
      <c r="FC236" s="660">
        <f>SUMIFS(용기수불기초자료!$D$3:$D$4794,용기수불기초자료!$B$3:$B$4794,A236,용기수불기초자료!$C$3:$C$4794,$FB$3)</f>
        <v>0</v>
      </c>
      <c r="FD236" s="660">
        <f>SUMIFS(용기수불기초자료!$G$3:$G$4794,용기수불기초자료!$B$3:$B$4794,A236,용기수불기초자료!$C$3:$C$4794,$FB$3)</f>
        <v>0</v>
      </c>
      <c r="FE236" s="659">
        <f t="shared" si="2489"/>
        <v>0</v>
      </c>
      <c r="FF236" s="658">
        <v>0</v>
      </c>
      <c r="FG236" s="660">
        <f>SUMIFS(용기수불기초자료!$D$3:$D$4794,용기수불기초자료!$B$3:$B$4794,A236,용기수불기초자료!$C$3:$C$4794,$FF$3)</f>
        <v>0</v>
      </c>
      <c r="FH236" s="660">
        <f>SUMIFS(용기수불기초자료!$G$3:$G$4794,용기수불기초자료!$B$3:$B$4794,A236,용기수불기초자료!$C$3:$C$4794,$FF$3)</f>
        <v>0</v>
      </c>
      <c r="FI236" s="659">
        <f t="shared" si="2490"/>
        <v>0</v>
      </c>
      <c r="FJ236" s="658">
        <v>0</v>
      </c>
      <c r="FK236" s="660">
        <f>SUMIFS(용기수불기초자료!$D$3:$D$4794,용기수불기초자료!$B$3:$B$4794,$A236,용기수불기초자료!$C$3:$C$4794,$FJ$3)</f>
        <v>0</v>
      </c>
      <c r="FL236" s="660">
        <f>SUMIFS(용기수불기초자료!$G$3:$G$4794,용기수불기초자료!$B$3:$B$4794,$A236,용기수불기초자료!$C$3:$C$4794,$FJ$3)</f>
        <v>0</v>
      </c>
      <c r="FM236" s="659">
        <f t="shared" si="2491"/>
        <v>0</v>
      </c>
      <c r="FN236" s="658">
        <v>0</v>
      </c>
      <c r="FO236" s="660">
        <f>SUMIFS(용기수불기초자료!$D$3:$D$4794,용기수불기초자료!$B$3:$B$4794,$A236,용기수불기초자료!$C$3:$C$4794,$FN$3)</f>
        <v>0</v>
      </c>
      <c r="FP236" s="660">
        <f>SUMIFS(용기수불기초자료!$G$3:$G$4794,용기수불기초자료!$B$3:$B$4794,$A236,용기수불기초자료!$C$3:$C$4794,$FN$3)</f>
        <v>0</v>
      </c>
      <c r="FQ236" s="659">
        <f t="shared" si="2492"/>
        <v>0</v>
      </c>
      <c r="FR236" s="661">
        <v>0</v>
      </c>
      <c r="FS236" s="662">
        <f>SUMIF(기화기수불!$B$4:$B$628,A236,기화기수불!$D$4:$D$628)</f>
        <v>0</v>
      </c>
      <c r="FT236" s="662">
        <f>SUMIF(기화기수불!$B$4:$B$628,A236,기화기수불!$C$4:$C$628)</f>
        <v>0</v>
      </c>
      <c r="FU236" s="669">
        <f t="shared" si="2450"/>
        <v>0</v>
      </c>
      <c r="FW236" s="817"/>
    </row>
    <row r="237" spans="1:179" s="600" customFormat="1" x14ac:dyDescent="0.3">
      <c r="A237" s="945" t="s">
        <v>1488</v>
      </c>
      <c r="B237" s="546">
        <f t="shared" si="2320"/>
        <v>3</v>
      </c>
      <c r="C237" s="547">
        <f t="shared" si="2321"/>
        <v>0</v>
      </c>
      <c r="D237" s="547">
        <f t="shared" si="2275"/>
        <v>0</v>
      </c>
      <c r="E237" s="548">
        <f t="shared" si="2322"/>
        <v>3</v>
      </c>
      <c r="F237" s="549">
        <v>0</v>
      </c>
      <c r="G237" s="550">
        <f>SUMIFS(용기수불기초자료!$D$3:$D$4794,용기수불기초자료!$B$3:$B$4794,A237,용기수불기초자료!$C$3:$C$4794,$F$3)</f>
        <v>0</v>
      </c>
      <c r="H237" s="551">
        <f>SUMIFS(용기수불기초자료!$G$3:$G$4794,용기수불기초자료!$B$3:$B$4794,A237,용기수불기초자료!$C$3:$C$4794,$F$3)</f>
        <v>0</v>
      </c>
      <c r="I237" s="547">
        <f t="shared" si="2451"/>
        <v>0</v>
      </c>
      <c r="J237" s="552">
        <v>0</v>
      </c>
      <c r="K237" s="550">
        <f>SUMIFS(용기수불기초자료!$D$3:$D$4794,용기수불기초자료!$B$3:$B$4794,A237,용기수불기초자료!$C$3:$C$4794,$J$3)</f>
        <v>0</v>
      </c>
      <c r="L237" s="551">
        <f>SUMIFS(용기수불기초자료!$G$3:$G$4794,용기수불기초자료!$B$3:$B$4794,A237,용기수불기초자료!$C$3:$C$4794,$J$3)</f>
        <v>0</v>
      </c>
      <c r="M237" s="548">
        <f t="shared" si="2456"/>
        <v>0</v>
      </c>
      <c r="N237" s="549">
        <v>0</v>
      </c>
      <c r="O237" s="550">
        <f>SUMIFS(용기수불기초자료!$D$3:$D$4794,용기수불기초자료!$B$3:$B$4794,A237,용기수불기초자료!$C$3:$C$4794,$N$3)</f>
        <v>0</v>
      </c>
      <c r="P237" s="551">
        <f>SUMIFS(용기수불기초자료!$G$3:$G$4794,용기수불기초자료!$B$3:$B$4794,A237,용기수불기초자료!$C$3:$C$4794,$N$3)</f>
        <v>0</v>
      </c>
      <c r="Q237" s="547">
        <f t="shared" si="2457"/>
        <v>0</v>
      </c>
      <c r="R237" s="552">
        <v>0</v>
      </c>
      <c r="S237" s="551">
        <f>SUMIFS(용기수불기초자료!$D$3:$D$4794,용기수불기초자료!$B$3:$B$4794,A237,용기수불기초자료!$C$3:$C$4794,$R$3)</f>
        <v>0</v>
      </c>
      <c r="T237" s="551">
        <f>SUMIFS(용기수불기초자료!$G$3:$G$4794,용기수불기초자료!$B$3:$B$4794,A237,용기수불기초자료!$C$3:$C$4794,$R$3)</f>
        <v>0</v>
      </c>
      <c r="U237" s="548">
        <f t="shared" si="2458"/>
        <v>0</v>
      </c>
      <c r="V237" s="549">
        <v>0</v>
      </c>
      <c r="W237" s="551">
        <f>SUMIFS(용기수불기초자료!$D$3:$D$4794,용기수불기초자료!$B$3:$B$4794,A237,용기수불기초자료!$C$3:$C$4794,$V$3)</f>
        <v>0</v>
      </c>
      <c r="X237" s="551">
        <f>SUMIFS(용기수불기초자료!$G$3:$G$4794,용기수불기초자료!$B$3:$B$4794,A237,용기수불기초자료!$C$3:$C$4794,$V$3)</f>
        <v>0</v>
      </c>
      <c r="Y237" s="547">
        <f t="shared" si="2459"/>
        <v>0</v>
      </c>
      <c r="Z237" s="552">
        <v>0</v>
      </c>
      <c r="AA237" s="551">
        <f>SUMIFS(용기수불기초자료!$D$3:$D$4794,용기수불기초자료!$B$3:$B$4794,A237,용기수불기초자료!$C$3:$C$4794,$Z$3)</f>
        <v>0</v>
      </c>
      <c r="AB237" s="551">
        <f>SUMIFS(용기수불기초자료!$G$3:$G$4794,용기수불기초자료!$B$3:$B$4794,A237,용기수불기초자료!$C$3:$C$4794,$Z$3)</f>
        <v>0</v>
      </c>
      <c r="AC237" s="548">
        <f t="shared" si="2460"/>
        <v>0</v>
      </c>
      <c r="AD237" s="552">
        <v>0</v>
      </c>
      <c r="AE237" s="551">
        <f>SUMIFS(용기수불기초자료!$D$3:$D$4794,용기수불기초자료!$B$3:$B$4794,A237,용기수불기초자료!$C$3:$C$4794,$AD$3)</f>
        <v>0</v>
      </c>
      <c r="AF237" s="551">
        <f>SUMIFS(용기수불기초자료!$G$3:$G$4794,용기수불기초자료!$B$3:$B$4794,A237,용기수불기초자료!$C$3:$C$4794,$AD$3)</f>
        <v>0</v>
      </c>
      <c r="AG237" s="548">
        <f t="shared" si="2461"/>
        <v>0</v>
      </c>
      <c r="AH237" s="549">
        <v>0</v>
      </c>
      <c r="AI237" s="551">
        <f>SUMIFS(용기수불기초자료!$D$3:$D$4794,용기수불기초자료!$B$3:$B$4794,A237,용기수불기초자료!$C$3:$C$4794,$AH$3)</f>
        <v>0</v>
      </c>
      <c r="AJ237" s="551">
        <f>SUMIFS(용기수불기초자료!$G$3:$G$4794,용기수불기초자료!$B$3:$B$4794,A237,용기수불기초자료!$C$3:$C$4794,$AH$3)</f>
        <v>0</v>
      </c>
      <c r="AK237" s="547">
        <f t="shared" si="2452"/>
        <v>0</v>
      </c>
      <c r="AL237" s="552">
        <v>0</v>
      </c>
      <c r="AM237" s="551">
        <f>SUMIFS(용기수불기초자료!$D$3:$D$4794,용기수불기초자료!$B$3:$B$4794,A237,용기수불기초자료!$C$3:$C$4794,$AL$3)</f>
        <v>0</v>
      </c>
      <c r="AN237" s="551">
        <f>SUMIFS(용기수불기초자료!$G$3:$G$4794,용기수불기초자료!$B$3:$B$4794,A237,용기수불기초자료!$C$3:$C$4794,$AL$3)</f>
        <v>0</v>
      </c>
      <c r="AO237" s="548">
        <f t="shared" si="2462"/>
        <v>0</v>
      </c>
      <c r="AP237" s="552">
        <v>0</v>
      </c>
      <c r="AQ237" s="551">
        <f>SUMIFS(용기수불기초자료!$D$3:$D$4794,용기수불기초자료!$B$3:$B$4794,A237,용기수불기초자료!$C$3:$C$4794,$AP$3)</f>
        <v>0</v>
      </c>
      <c r="AR237" s="551">
        <f>SUMIFS(용기수불기초자료!$G$3:$G$4794,용기수불기초자료!$B$3:$B$4794,A237,용기수불기초자료!$C$3:$C$4794,$AP$3)</f>
        <v>0</v>
      </c>
      <c r="AS237" s="548">
        <f t="shared" si="2463"/>
        <v>0</v>
      </c>
      <c r="AT237" s="552">
        <v>0</v>
      </c>
      <c r="AU237" s="551">
        <f>SUMIFS(용기수불기초자료!$D$3:$D$4794,용기수불기초자료!$B$3:$B$4794,A237,용기수불기초자료!$C$3:$C$4794,$AT$3)</f>
        <v>0</v>
      </c>
      <c r="AV237" s="551">
        <f>SUMIFS(용기수불기초자료!$G$3:$G$4794,용기수불기초자료!$B$3:$B$4794,A237,용기수불기초자료!$C$3:$C$4794,$AT$3)</f>
        <v>0</v>
      </c>
      <c r="AW237" s="548">
        <f t="shared" si="2453"/>
        <v>0</v>
      </c>
      <c r="AX237" s="549">
        <v>0</v>
      </c>
      <c r="AY237" s="550">
        <f>SUMIFS(용기수불기초자료!$D$3:$D$4794,용기수불기초자료!$B$3:$B$4794,A237,용기수불기초자료!$C$3:$C$4794,$AX$3)</f>
        <v>0</v>
      </c>
      <c r="AZ237" s="551">
        <f>SUMIFS(용기수불기초자료!$G$3:$G$4794,용기수불기초자료!$B$3:$B$4794,A237,용기수불기초자료!$C$3:$C$4794,$AX$3)</f>
        <v>0</v>
      </c>
      <c r="BA237" s="547">
        <f t="shared" si="2454"/>
        <v>0</v>
      </c>
      <c r="BB237" s="552">
        <v>0</v>
      </c>
      <c r="BC237" s="550">
        <f>SUMIFS(용기수불기초자료!$D$3:$D$4794,용기수불기초자료!$B$3:$B$4794,A237,용기수불기초자료!$C$3:$C$4794,$BB$3)</f>
        <v>0</v>
      </c>
      <c r="BD237" s="551">
        <f>SUMIFS(용기수불기초자료!$G$3:$G$4794,용기수불기초자료!$B$3:$B$4794,A237,용기수불기초자료!$C$3:$C$4794,$BB$3)</f>
        <v>0</v>
      </c>
      <c r="BE237" s="548">
        <f t="shared" si="2464"/>
        <v>0</v>
      </c>
      <c r="BF237" s="549">
        <v>0</v>
      </c>
      <c r="BG237" s="550">
        <f>SUMIFS(용기수불기초자료!$D$3:$D$4794,용기수불기초자료!$B$3:$B$4794,A237,용기수불기초자료!$C$3:$C$4794,$BF$3)</f>
        <v>0</v>
      </c>
      <c r="BH237" s="551">
        <f>SUMIFS(용기수불기초자료!$G$3:$G$4794,용기수불기초자료!$B$3:$B$4794,A237,용기수불기초자료!$C$3:$C$4794,$BF$3)</f>
        <v>0</v>
      </c>
      <c r="BI237" s="547">
        <f t="shared" si="2465"/>
        <v>0</v>
      </c>
      <c r="BJ237" s="552">
        <v>0</v>
      </c>
      <c r="BK237" s="550">
        <f>SUMIFS(용기수불기초자료!$D$3:$D$4794,용기수불기초자료!$B$3:$B$4794,A237,용기수불기초자료!$C$3:$C$4794,$BJ$3)</f>
        <v>0</v>
      </c>
      <c r="BL237" s="551">
        <f>SUMIFS(용기수불기초자료!$G$3:$G$4794,용기수불기초자료!$B$3:$B$4794,A237,용기수불기초자료!$C$3:$C$4794,$BJ$3)</f>
        <v>0</v>
      </c>
      <c r="BM237" s="548">
        <f t="shared" si="2466"/>
        <v>0</v>
      </c>
      <c r="BN237" s="552">
        <v>0</v>
      </c>
      <c r="BO237" s="550">
        <f>SUMIFS(용기수불기초자료!$D$3:$D$4794,용기수불기초자료!$B$3:$B$4794,A237,용기수불기초자료!$C$3:$C$4794,$BN$3)</f>
        <v>0</v>
      </c>
      <c r="BP237" s="551">
        <f>SUMIFS(용기수불기초자료!$G$3:$G$4794,용기수불기초자료!$B$3:$B$4794,A237,용기수불기초자료!$C$3:$C$4794,$BN$3)</f>
        <v>0</v>
      </c>
      <c r="BQ237" s="548">
        <f t="shared" si="2467"/>
        <v>0</v>
      </c>
      <c r="BR237" s="552">
        <v>0</v>
      </c>
      <c r="BS237" s="550">
        <f>SUMIFS(용기수불기초자료!$D$3:$D$4794,용기수불기초자료!$B$3:$B$4794,A237,용기수불기초자료!$C$3:$C$4794,$BR$3)</f>
        <v>0</v>
      </c>
      <c r="BT237" s="551">
        <f>SUMIFS(용기수불기초자료!$G$3:$G$4794,용기수불기초자료!$B$3:$B$4794,A237,용기수불기초자료!$C$3:$C$4794,$BR$3)</f>
        <v>0</v>
      </c>
      <c r="BU237" s="548">
        <f t="shared" si="2468"/>
        <v>0</v>
      </c>
      <c r="BV237" s="549">
        <v>0</v>
      </c>
      <c r="BW237" s="550">
        <f>SUMIFS(용기수불기초자료!$D$3:$D$4794,용기수불기초자료!$B$3:$B$4794,A237,용기수불기초자료!$C$3:$C$4794,$BV$3)</f>
        <v>0</v>
      </c>
      <c r="BX237" s="551">
        <f>SUMIFS(용기수불기초자료!$G$3:$G$4794,용기수불기초자료!$B$3:$B$4794,A237,용기수불기초자료!$C$3:$C$4794,$BV$3)</f>
        <v>0</v>
      </c>
      <c r="BY237" s="547">
        <f t="shared" si="2469"/>
        <v>0</v>
      </c>
      <c r="BZ237" s="552">
        <v>0</v>
      </c>
      <c r="CA237" s="550">
        <f>SUMIFS(용기수불기초자료!$D$3:$D$4794,용기수불기초자료!$B$3:$B$4794,A237,용기수불기초자료!$C$3:$C$4794,$BZ$3)</f>
        <v>0</v>
      </c>
      <c r="CB237" s="551">
        <f>SUMIFS(용기수불기초자료!$G$3:$G$4794,용기수불기초자료!$B$3:$B$4794,A237,용기수불기초자료!$C$3:$C$4794,$BZ$3)</f>
        <v>0</v>
      </c>
      <c r="CC237" s="548">
        <f t="shared" si="2470"/>
        <v>0</v>
      </c>
      <c r="CD237" s="552">
        <v>0</v>
      </c>
      <c r="CE237" s="550">
        <f>SUMIFS(용기수불기초자료!$D$3:$D$4794,용기수불기초자료!$B$3:$B$4794,A237,용기수불기초자료!$C$3:$C$4794,$CD$3)</f>
        <v>0</v>
      </c>
      <c r="CF237" s="551">
        <f>SUMIFS(용기수불기초자료!$G$3:$G$4794,용기수불기초자료!$B$3:$B$4794,A237,용기수불기초자료!$C$3:$C$4794,$CD$3)</f>
        <v>0</v>
      </c>
      <c r="CG237" s="548">
        <f t="shared" si="2471"/>
        <v>0</v>
      </c>
      <c r="CH237" s="552">
        <v>0</v>
      </c>
      <c r="CI237" s="550">
        <f>SUMIFS(용기수불기초자료!$D$3:$D$4794,용기수불기초자료!$B$3:$B$4794,A237,용기수불기초자료!$C$3:$C$4794,$CH$3)</f>
        <v>0</v>
      </c>
      <c r="CJ237" s="551">
        <f>SUMIFS(용기수불기초자료!$G$3:$G$4794,용기수불기초자료!$B$3:$B$4794,A237,용기수불기초자료!$C$3:$C$4794,$CH$3)</f>
        <v>0</v>
      </c>
      <c r="CK237" s="548">
        <f t="shared" si="2472"/>
        <v>0</v>
      </c>
      <c r="CL237" s="549">
        <v>0</v>
      </c>
      <c r="CM237" s="550">
        <f>SUMIFS(용기수불기초자료!$D$3:$D$4794,용기수불기초자료!$B$3:$B$4794,A237,용기수불기초자료!$C$3:$C$4794,$CL$3)</f>
        <v>0</v>
      </c>
      <c r="CN237" s="551">
        <f>SUMIFS(용기수불기초자료!$G$3:$G$4794,용기수불기초자료!$B$3:$B$4794,A237,용기수불기초자료!$C$3:$C$4794,$CL$3)</f>
        <v>0</v>
      </c>
      <c r="CO237" s="547">
        <f t="shared" si="2473"/>
        <v>0</v>
      </c>
      <c r="CP237" s="552">
        <v>0</v>
      </c>
      <c r="CQ237" s="550">
        <f>SUMIFS(용기수불기초자료!$D$3:$D$4794,용기수불기초자료!$B$3:$B$4794,A237,용기수불기초자료!$C$3:$C$4794,$CP$3)</f>
        <v>0</v>
      </c>
      <c r="CR237" s="551">
        <f>SUMIFS(용기수불기초자료!$G$3:$G$4794,용기수불기초자료!$B$3:$B$4794,A237,용기수불기초자료!$C$3:$C$4794,$CP$3)</f>
        <v>0</v>
      </c>
      <c r="CS237" s="548">
        <f t="shared" si="2474"/>
        <v>0</v>
      </c>
      <c r="CT237" s="549">
        <v>0</v>
      </c>
      <c r="CU237" s="550">
        <f>SUMIFS(용기수불기초자료!$D$3:$D$4794,용기수불기초자료!$B$3:$B$4794,A237,용기수불기초자료!$C$3:$C$4794,$CT$3)</f>
        <v>0</v>
      </c>
      <c r="CV237" s="551">
        <f>SUMIFS(용기수불기초자료!$G$3:$G$4794,용기수불기초자료!$B$3:$B$4794,A237,용기수불기초자료!$C$3:$C$4794,$CT$3)</f>
        <v>0</v>
      </c>
      <c r="CW237" s="547">
        <f t="shared" si="2475"/>
        <v>0</v>
      </c>
      <c r="CX237" s="552">
        <v>0</v>
      </c>
      <c r="CY237" s="550">
        <f>SUMIFS(용기수불기초자료!$D$3:$D$4794,용기수불기초자료!$B$3:$B$4794,A237,용기수불기초자료!$C$3:$C$4794,$CX$3)</f>
        <v>0</v>
      </c>
      <c r="CZ237" s="551">
        <f>SUMIFS(용기수불기초자료!$G$3:$G$4794,용기수불기초자료!$B$3:$B$4794,A237,용기수불기초자료!$C$3:$C$4794,$CX$3)</f>
        <v>0</v>
      </c>
      <c r="DA237" s="548">
        <f t="shared" si="2476"/>
        <v>0</v>
      </c>
      <c r="DB237" s="549">
        <v>0</v>
      </c>
      <c r="DC237" s="550">
        <f>SUMIFS(용기수불기초자료!$D$3:$D$4794,용기수불기초자료!$B$3:$B$4794,A237,용기수불기초자료!$C$3:$C$4794,$DB$3)</f>
        <v>0</v>
      </c>
      <c r="DD237" s="551">
        <f>SUMIFS(용기수불기초자료!$G$3:$G$4794,용기수불기초자료!$B$3:$B$4794,A237,용기수불기초자료!$C$3:$C$4794,$DB$3)</f>
        <v>0</v>
      </c>
      <c r="DE237" s="547">
        <f t="shared" si="2477"/>
        <v>0</v>
      </c>
      <c r="DF237" s="552">
        <v>0</v>
      </c>
      <c r="DG237" s="550">
        <f>SUMIFS(용기수불기초자료!$D$3:$D$4794,용기수불기초자료!$B$3:$B$4794,A237,용기수불기초자료!$C$3:$C$4794,$DF$3)</f>
        <v>0</v>
      </c>
      <c r="DH237" s="551">
        <f>SUMIFS(용기수불기초자료!$G$3:$G$4794,용기수불기초자료!$B$3:$B$4794,A237,용기수불기초자료!$C$3:$C$4794,$DF$3)</f>
        <v>0</v>
      </c>
      <c r="DI237" s="548">
        <f t="shared" si="2478"/>
        <v>0</v>
      </c>
      <c r="DJ237" s="552">
        <v>0</v>
      </c>
      <c r="DK237" s="550">
        <f>SUMIFS(용기수불기초자료!$D$3:$D$4794,용기수불기초자료!$B$3:$B$4794,A237,용기수불기초자료!$C$3:$C$4794,$DJ$3)</f>
        <v>0</v>
      </c>
      <c r="DL237" s="551">
        <f>SUMIFS(용기수불기초자료!$G$3:$G$4794,용기수불기초자료!$B$3:$B$4794,A237,용기수불기초자료!$C$3:$C$4794,$DJ$3)</f>
        <v>0</v>
      </c>
      <c r="DM237" s="548">
        <f t="shared" si="2479"/>
        <v>0</v>
      </c>
      <c r="DN237" s="552">
        <v>0</v>
      </c>
      <c r="DO237" s="550">
        <f>SUMIFS(용기수불기초자료!$D$3:$D$4794,용기수불기초자료!$B$3:$B$4794,A237,용기수불기초자료!$C$3:$C$4794,$DN$3)</f>
        <v>0</v>
      </c>
      <c r="DP237" s="551">
        <f>SUMIFS(용기수불기초자료!$G$3:$G$4794,용기수불기초자료!$B$3:$B$4794,A237,용기수불기초자료!$C$3:$C$4794,$DN$3)</f>
        <v>0</v>
      </c>
      <c r="DQ237" s="554">
        <f t="shared" si="2480"/>
        <v>0</v>
      </c>
      <c r="DR237" s="549">
        <v>0</v>
      </c>
      <c r="DS237" s="550">
        <f>SUMIFS(용기수불기초자료!$D$3:$D$4794,용기수불기초자료!$B$3:$B$4794,A237,용기수불기초자료!$C$3:$C$4794,$DR$3)</f>
        <v>0</v>
      </c>
      <c r="DT237" s="551">
        <f>SUMIFS(용기수불기초자료!$G$3:$G$4794,용기수불기초자료!$B$3:$B$4794,A237,용기수불기초자료!$C$3:$C$4794,$DR$3)</f>
        <v>0</v>
      </c>
      <c r="DU237" s="547">
        <f t="shared" si="2481"/>
        <v>0</v>
      </c>
      <c r="DV237" s="552">
        <v>2</v>
      </c>
      <c r="DW237" s="550">
        <f>SUMIFS(용기수불기초자료!$D$3:$D$4794,용기수불기초자료!$B$3:$B$4794,A237,용기수불기초자료!$C$3:$C$4794,$DV$3)</f>
        <v>0</v>
      </c>
      <c r="DX237" s="551">
        <f>SUMIFS(용기수불기초자료!$G$3:$G$4794,용기수불기초자료!$B$3:$B$4794,A237,용기수불기초자료!$C$3:$C$4794,$DV$3)</f>
        <v>0</v>
      </c>
      <c r="DY237" s="548">
        <f t="shared" si="2455"/>
        <v>2</v>
      </c>
      <c r="DZ237" s="549">
        <v>1</v>
      </c>
      <c r="EA237" s="550">
        <f>SUMIFS(용기수불기초자료!$D$3:$D$4794,용기수불기초자료!$B$3:$B$4794,A237,용기수불기초자료!$C$3:$C$4794,$DZ$3)</f>
        <v>0</v>
      </c>
      <c r="EB237" s="551">
        <f>SUMIFS(용기수불기초자료!$G$3:$G$4794,용기수불기초자료!$B$3:$B$4794,A237,용기수불기초자료!$C$3:$C$4794,$DZ$3)</f>
        <v>0</v>
      </c>
      <c r="EC237" s="547">
        <f t="shared" si="2482"/>
        <v>1</v>
      </c>
      <c r="ED237" s="552">
        <v>0</v>
      </c>
      <c r="EE237" s="550">
        <f>SUMIFS(용기수불기초자료!$D$3:$D$4794,용기수불기초자료!$B$3:$B$4794,A237,용기수불기초자료!$C$3:$C$4794,$ED$3)</f>
        <v>0</v>
      </c>
      <c r="EF237" s="551">
        <f>SUMIFS(용기수불기초자료!$G$3:$G$4794,용기수불기초자료!$B$3:$B$4794,A237,용기수불기초자료!$C$3:$C$4794,$ED$3)</f>
        <v>0</v>
      </c>
      <c r="EG237" s="548">
        <f t="shared" si="2483"/>
        <v>0</v>
      </c>
      <c r="EH237" s="552">
        <v>0</v>
      </c>
      <c r="EI237" s="550">
        <f>SUMIFS(용기수불기초자료!$D$3:$D$4794,용기수불기초자료!$B$3:$B$4794,A237,용기수불기초자료!$C$3:$C$4794,$EH$3)</f>
        <v>0</v>
      </c>
      <c r="EJ237" s="551">
        <f>SUMIFS(용기수불기초자료!$G$3:$G$4794,용기수불기초자료!$B$3:$B$4794,A237,용기수불기초자료!$C$3:$C$4794,$EH$3)</f>
        <v>0</v>
      </c>
      <c r="EK237" s="548">
        <f t="shared" si="2484"/>
        <v>0</v>
      </c>
      <c r="EL237" s="549">
        <v>0</v>
      </c>
      <c r="EM237" s="550">
        <f>SUMIFS(용기수불기초자료!$D$3:$D$4794,용기수불기초자료!$B$3:$B$4794,A237,용기수불기초자료!$C$3:$C$4794,$EL$3)</f>
        <v>0</v>
      </c>
      <c r="EN237" s="551">
        <f>SUMIFS(용기수불기초자료!$G$3:$G$4794,용기수불기초자료!$B$3:$B$4794,A237,용기수불기초자료!$C$3:$C$4794,$EL$3)</f>
        <v>0</v>
      </c>
      <c r="EO237" s="547">
        <f t="shared" si="2485"/>
        <v>0</v>
      </c>
      <c r="EP237" s="552">
        <v>0</v>
      </c>
      <c r="EQ237" s="550">
        <f>SUMIFS(용기수불기초자료!$D$3:$D$4794,용기수불기초자료!$B$3:$B$4794,A237,용기수불기초자료!$C$3:$C$4794,$EP$3)</f>
        <v>0</v>
      </c>
      <c r="ER237" s="551">
        <f>SUMIFS(용기수불기초자료!$G$3:$G$4794,용기수불기초자료!$B$3:$B$4794,A237,용기수불기초자료!$C$3:$C$4794,$EP$3)</f>
        <v>0</v>
      </c>
      <c r="ES237" s="548">
        <f t="shared" si="2486"/>
        <v>0</v>
      </c>
      <c r="ET237" s="552">
        <v>0</v>
      </c>
      <c r="EU237" s="550">
        <f>SUMIFS(용기수불기초자료!$D$3:$D$4794,용기수불기초자료!$B$3:$B$4794,A237,용기수불기초자료!$C$3:$C$4794,$ET$3)</f>
        <v>0</v>
      </c>
      <c r="EV237" s="551">
        <f>SUMIFS(용기수불기초자료!$G$3:$G$4794,용기수불기초자료!$B$3:$B$4794,A237,용기수불기초자료!$C$3:$C$4794,$ET$3)</f>
        <v>0</v>
      </c>
      <c r="EW237" s="548">
        <f t="shared" si="2487"/>
        <v>0</v>
      </c>
      <c r="EX237" s="552">
        <v>0</v>
      </c>
      <c r="EY237" s="550">
        <f>SUMIFS(용기수불기초자료!$D$3:$D$4794,용기수불기초자료!$B$3:$B$4794,A237,용기수불기초자료!$C$3:$C$4794,$EX$3)</f>
        <v>0</v>
      </c>
      <c r="EZ237" s="551">
        <f>SUMIFS(용기수불기초자료!$G$3:$G$4794,용기수불기초자료!$B$3:$B$4794,A237,용기수불기초자료!$C$3:$C$4794,$EX$3)</f>
        <v>0</v>
      </c>
      <c r="FA237" s="554">
        <f t="shared" si="2488"/>
        <v>0</v>
      </c>
      <c r="FB237" s="552">
        <v>0</v>
      </c>
      <c r="FC237" s="555">
        <f>SUMIFS(용기수불기초자료!$D$3:$D$4794,용기수불기초자료!$B$3:$B$4794,A237,용기수불기초자료!$C$3:$C$4794,$FB$3)</f>
        <v>0</v>
      </c>
      <c r="FD237" s="555">
        <f>SUMIFS(용기수불기초자료!$G$3:$G$4794,용기수불기초자료!$B$3:$B$4794,A237,용기수불기초자료!$C$3:$C$4794,$FB$3)</f>
        <v>0</v>
      </c>
      <c r="FE237" s="554">
        <f t="shared" si="2489"/>
        <v>0</v>
      </c>
      <c r="FF237" s="552">
        <v>0</v>
      </c>
      <c r="FG237" s="555">
        <f>SUMIFS(용기수불기초자료!$D$3:$D$4794,용기수불기초자료!$B$3:$B$4794,A237,용기수불기초자료!$C$3:$C$4794,$FF$3)</f>
        <v>0</v>
      </c>
      <c r="FH237" s="555">
        <f>SUMIFS(용기수불기초자료!$G$3:$G$4794,용기수불기초자료!$B$3:$B$4794,A237,용기수불기초자료!$C$3:$C$4794,$FF$3)</f>
        <v>0</v>
      </c>
      <c r="FI237" s="554">
        <f t="shared" si="2490"/>
        <v>0</v>
      </c>
      <c r="FJ237" s="552">
        <v>0</v>
      </c>
      <c r="FK237" s="555">
        <f>SUMIFS(용기수불기초자료!$D$3:$D$4794,용기수불기초자료!$B$3:$B$4794,$A237,용기수불기초자료!$C$3:$C$4794,$FJ$3)</f>
        <v>0</v>
      </c>
      <c r="FL237" s="555">
        <f>SUMIFS(용기수불기초자료!$G$3:$G$4794,용기수불기초자료!$B$3:$B$4794,$A237,용기수불기초자료!$C$3:$C$4794,$FJ$3)</f>
        <v>0</v>
      </c>
      <c r="FM237" s="554">
        <f t="shared" si="2491"/>
        <v>0</v>
      </c>
      <c r="FN237" s="552">
        <v>0</v>
      </c>
      <c r="FO237" s="555">
        <f>SUMIFS(용기수불기초자료!$D$3:$D$4794,용기수불기초자료!$B$3:$B$4794,$A237,용기수불기초자료!$C$3:$C$4794,$FN$3)</f>
        <v>0</v>
      </c>
      <c r="FP237" s="555">
        <f>SUMIFS(용기수불기초자료!$G$3:$G$4794,용기수불기초자료!$B$3:$B$4794,$A237,용기수불기초자료!$C$3:$C$4794,$FN$3)</f>
        <v>0</v>
      </c>
      <c r="FQ237" s="554">
        <f t="shared" si="2492"/>
        <v>0</v>
      </c>
      <c r="FR237" s="558">
        <v>2</v>
      </c>
      <c r="FS237" s="582">
        <f>SUMIF(기화기수불!$B$4:$B$628,A237,기화기수불!$D$4:$D$628)</f>
        <v>0</v>
      </c>
      <c r="FT237" s="582">
        <f>SUMIF(기화기수불!$B$4:$B$628,A237,기화기수불!$C$4:$C$628)</f>
        <v>0</v>
      </c>
      <c r="FU237" s="559">
        <f t="shared" si="2450"/>
        <v>2</v>
      </c>
      <c r="FW237" s="544"/>
    </row>
    <row r="238" spans="1:179" s="600" customFormat="1" x14ac:dyDescent="0.3">
      <c r="A238" s="945" t="s">
        <v>1489</v>
      </c>
      <c r="B238" s="546">
        <f t="shared" si="2320"/>
        <v>51</v>
      </c>
      <c r="C238" s="547">
        <f t="shared" si="2321"/>
        <v>121</v>
      </c>
      <c r="D238" s="547">
        <f t="shared" si="2275"/>
        <v>109</v>
      </c>
      <c r="E238" s="548">
        <f t="shared" si="2322"/>
        <v>63</v>
      </c>
      <c r="F238" s="549">
        <v>6</v>
      </c>
      <c r="G238" s="550">
        <f>SUMIFS(용기수불기초자료!$D$3:$D$4794,용기수불기초자료!$B$3:$B$4794,A238,용기수불기초자료!$C$3:$C$4794,$F$3)</f>
        <v>10</v>
      </c>
      <c r="H238" s="551">
        <f>SUMIFS(용기수불기초자료!$G$3:$G$4794,용기수불기초자료!$B$3:$B$4794,A238,용기수불기초자료!$C$3:$C$4794,$F$3)</f>
        <v>8</v>
      </c>
      <c r="I238" s="547">
        <f t="shared" si="2451"/>
        <v>8</v>
      </c>
      <c r="J238" s="552">
        <v>0</v>
      </c>
      <c r="K238" s="550">
        <f>SUMIFS(용기수불기초자료!$D$3:$D$4794,용기수불기초자료!$B$3:$B$4794,A238,용기수불기초자료!$C$3:$C$4794,$J$3)</f>
        <v>0</v>
      </c>
      <c r="L238" s="551">
        <f>SUMIFS(용기수불기초자료!$G$3:$G$4794,용기수불기초자료!$B$3:$B$4794,A238,용기수불기초자료!$C$3:$C$4794,$J$3)</f>
        <v>0</v>
      </c>
      <c r="M238" s="548">
        <f t="shared" si="2456"/>
        <v>0</v>
      </c>
      <c r="N238" s="549">
        <v>0</v>
      </c>
      <c r="O238" s="550">
        <f>SUMIFS(용기수불기초자료!$D$3:$D$4794,용기수불기초자료!$B$3:$B$4794,A238,용기수불기초자료!$C$3:$C$4794,$N$3)</f>
        <v>4</v>
      </c>
      <c r="P238" s="551">
        <f>SUMIFS(용기수불기초자료!$G$3:$G$4794,용기수불기초자료!$B$3:$B$4794,A238,용기수불기초자료!$C$3:$C$4794,$N$3)</f>
        <v>1</v>
      </c>
      <c r="Q238" s="547">
        <f t="shared" si="2457"/>
        <v>3</v>
      </c>
      <c r="R238" s="552">
        <v>0</v>
      </c>
      <c r="S238" s="551">
        <f>SUMIFS(용기수불기초자료!$D$3:$D$4794,용기수불기초자료!$B$3:$B$4794,A238,용기수불기초자료!$C$3:$C$4794,$R$3)</f>
        <v>0</v>
      </c>
      <c r="T238" s="551">
        <f>SUMIFS(용기수불기초자료!$G$3:$G$4794,용기수불기초자료!$B$3:$B$4794,A238,용기수불기초자료!$C$3:$C$4794,$R$3)</f>
        <v>0</v>
      </c>
      <c r="U238" s="548">
        <f t="shared" si="2458"/>
        <v>0</v>
      </c>
      <c r="V238" s="549">
        <v>0</v>
      </c>
      <c r="W238" s="551">
        <f>SUMIFS(용기수불기초자료!$D$3:$D$4794,용기수불기초자료!$B$3:$B$4794,A238,용기수불기초자료!$C$3:$C$4794,$V$3)</f>
        <v>0</v>
      </c>
      <c r="X238" s="551">
        <f>SUMIFS(용기수불기초자료!$G$3:$G$4794,용기수불기초자료!$B$3:$B$4794,A238,용기수불기초자료!$C$3:$C$4794,$V$3)</f>
        <v>0</v>
      </c>
      <c r="Y238" s="547">
        <f t="shared" si="2459"/>
        <v>0</v>
      </c>
      <c r="Z238" s="552">
        <v>0</v>
      </c>
      <c r="AA238" s="551">
        <f>SUMIFS(용기수불기초자료!$D$3:$D$4794,용기수불기초자료!$B$3:$B$4794,A238,용기수불기초자료!$C$3:$C$4794,$Z$3)</f>
        <v>0</v>
      </c>
      <c r="AB238" s="551">
        <f>SUMIFS(용기수불기초자료!$G$3:$G$4794,용기수불기초자료!$B$3:$B$4794,A238,용기수불기초자료!$C$3:$C$4794,$Z$3)</f>
        <v>0</v>
      </c>
      <c r="AC238" s="548">
        <f t="shared" si="2460"/>
        <v>0</v>
      </c>
      <c r="AD238" s="552">
        <v>0</v>
      </c>
      <c r="AE238" s="551">
        <f>SUMIFS(용기수불기초자료!$D$3:$D$4794,용기수불기초자료!$B$3:$B$4794,A238,용기수불기초자료!$C$3:$C$4794,$AD$3)</f>
        <v>0</v>
      </c>
      <c r="AF238" s="551">
        <f>SUMIFS(용기수불기초자료!$G$3:$G$4794,용기수불기초자료!$B$3:$B$4794,A238,용기수불기초자료!$C$3:$C$4794,$AD$3)</f>
        <v>0</v>
      </c>
      <c r="AG238" s="548">
        <f t="shared" si="2461"/>
        <v>0</v>
      </c>
      <c r="AH238" s="549">
        <v>36</v>
      </c>
      <c r="AI238" s="551">
        <f>SUMIFS(용기수불기초자료!$D$3:$D$4794,용기수불기초자료!$B$3:$B$4794,A238,용기수불기초자료!$C$3:$C$4794,$AH$3)</f>
        <v>92</v>
      </c>
      <c r="AJ238" s="551">
        <f>SUMIFS(용기수불기초자료!$G$3:$G$4794,용기수불기초자료!$B$3:$B$4794,A238,용기수불기초자료!$C$3:$C$4794,$AH$3)</f>
        <v>92</v>
      </c>
      <c r="AK238" s="547">
        <f t="shared" si="2452"/>
        <v>36</v>
      </c>
      <c r="AL238" s="552">
        <v>0</v>
      </c>
      <c r="AM238" s="551">
        <f>SUMIFS(용기수불기초자료!$D$3:$D$4794,용기수불기초자료!$B$3:$B$4794,A238,용기수불기초자료!$C$3:$C$4794,$AL$3)</f>
        <v>0</v>
      </c>
      <c r="AN238" s="551">
        <f>SUMIFS(용기수불기초자료!$G$3:$G$4794,용기수불기초자료!$B$3:$B$4794,A238,용기수불기초자료!$C$3:$C$4794,$AL$3)</f>
        <v>0</v>
      </c>
      <c r="AO238" s="548">
        <f t="shared" si="2462"/>
        <v>0</v>
      </c>
      <c r="AP238" s="552">
        <v>0</v>
      </c>
      <c r="AQ238" s="551">
        <f>SUMIFS(용기수불기초자료!$D$3:$D$4794,용기수불기초자료!$B$3:$B$4794,A238,용기수불기초자료!$C$3:$C$4794,$AP$3)</f>
        <v>0</v>
      </c>
      <c r="AR238" s="551">
        <f>SUMIFS(용기수불기초자료!$G$3:$G$4794,용기수불기초자료!$B$3:$B$4794,A238,용기수불기초자료!$C$3:$C$4794,$AP$3)</f>
        <v>0</v>
      </c>
      <c r="AS238" s="548">
        <f t="shared" si="2463"/>
        <v>0</v>
      </c>
      <c r="AT238" s="552">
        <v>3</v>
      </c>
      <c r="AU238" s="551">
        <f>SUMIFS(용기수불기초자료!$D$3:$D$4794,용기수불기초자료!$B$3:$B$4794,A238,용기수불기초자료!$C$3:$C$4794,$AT$3)</f>
        <v>7</v>
      </c>
      <c r="AV238" s="551">
        <f>SUMIFS(용기수불기초자료!$G$3:$G$4794,용기수불기초자료!$B$3:$B$4794,A238,용기수불기초자료!$C$3:$C$4794,$AT$3)</f>
        <v>2</v>
      </c>
      <c r="AW238" s="548">
        <f t="shared" si="2453"/>
        <v>8</v>
      </c>
      <c r="AX238" s="549">
        <v>3</v>
      </c>
      <c r="AY238" s="550">
        <f>SUMIFS(용기수불기초자료!$D$3:$D$4794,용기수불기초자료!$B$3:$B$4794,A238,용기수불기초자료!$C$3:$C$4794,$AX$3)</f>
        <v>1</v>
      </c>
      <c r="AZ238" s="551">
        <f>SUMIFS(용기수불기초자료!$G$3:$G$4794,용기수불기초자료!$B$3:$B$4794,A238,용기수불기초자료!$C$3:$C$4794,$AX$3)</f>
        <v>1</v>
      </c>
      <c r="BA238" s="547">
        <f t="shared" si="2454"/>
        <v>3</v>
      </c>
      <c r="BB238" s="552">
        <v>0</v>
      </c>
      <c r="BC238" s="550">
        <f>SUMIFS(용기수불기초자료!$D$3:$D$4794,용기수불기초자료!$B$3:$B$4794,A238,용기수불기초자료!$C$3:$C$4794,$BB$3)</f>
        <v>0</v>
      </c>
      <c r="BD238" s="551">
        <f>SUMIFS(용기수불기초자료!$G$3:$G$4794,용기수불기초자료!$B$3:$B$4794,A238,용기수불기초자료!$C$3:$C$4794,$BB$3)</f>
        <v>0</v>
      </c>
      <c r="BE238" s="548">
        <f t="shared" si="2464"/>
        <v>0</v>
      </c>
      <c r="BF238" s="549">
        <v>0</v>
      </c>
      <c r="BG238" s="550">
        <f>SUMIFS(용기수불기초자료!$D$3:$D$4794,용기수불기초자료!$B$3:$B$4794,A238,용기수불기초자료!$C$3:$C$4794,$BF$3)</f>
        <v>0</v>
      </c>
      <c r="BH238" s="551">
        <f>SUMIFS(용기수불기초자료!$G$3:$G$4794,용기수불기초자료!$B$3:$B$4794,A238,용기수불기초자료!$C$3:$C$4794,$BF$3)</f>
        <v>0</v>
      </c>
      <c r="BI238" s="547">
        <f t="shared" si="2465"/>
        <v>0</v>
      </c>
      <c r="BJ238" s="552">
        <v>0</v>
      </c>
      <c r="BK238" s="550">
        <f>SUMIFS(용기수불기초자료!$D$3:$D$4794,용기수불기초자료!$B$3:$B$4794,A238,용기수불기초자료!$C$3:$C$4794,$BJ$3)</f>
        <v>0</v>
      </c>
      <c r="BL238" s="551">
        <f>SUMIFS(용기수불기초자료!$G$3:$G$4794,용기수불기초자료!$B$3:$B$4794,A238,용기수불기초자료!$C$3:$C$4794,$BJ$3)</f>
        <v>0</v>
      </c>
      <c r="BM238" s="548">
        <f t="shared" si="2466"/>
        <v>0</v>
      </c>
      <c r="BN238" s="552">
        <v>0</v>
      </c>
      <c r="BO238" s="550">
        <f>SUMIFS(용기수불기초자료!$D$3:$D$4794,용기수불기초자료!$B$3:$B$4794,A238,용기수불기초자료!$C$3:$C$4794,$BN$3)</f>
        <v>0</v>
      </c>
      <c r="BP238" s="551">
        <f>SUMIFS(용기수불기초자료!$G$3:$G$4794,용기수불기초자료!$B$3:$B$4794,A238,용기수불기초자료!$C$3:$C$4794,$BN$3)</f>
        <v>0</v>
      </c>
      <c r="BQ238" s="548">
        <f t="shared" si="2467"/>
        <v>0</v>
      </c>
      <c r="BR238" s="552">
        <v>0</v>
      </c>
      <c r="BS238" s="550">
        <f>SUMIFS(용기수불기초자료!$D$3:$D$4794,용기수불기초자료!$B$3:$B$4794,A238,용기수불기초자료!$C$3:$C$4794,$BR$3)</f>
        <v>0</v>
      </c>
      <c r="BT238" s="551">
        <f>SUMIFS(용기수불기초자료!$G$3:$G$4794,용기수불기초자료!$B$3:$B$4794,A238,용기수불기초자료!$C$3:$C$4794,$BR$3)</f>
        <v>0</v>
      </c>
      <c r="BU238" s="548">
        <f t="shared" si="2468"/>
        <v>0</v>
      </c>
      <c r="BV238" s="549">
        <v>0</v>
      </c>
      <c r="BW238" s="550">
        <f>SUMIFS(용기수불기초자료!$D$3:$D$4794,용기수불기초자료!$B$3:$B$4794,A238,용기수불기초자료!$C$3:$C$4794,$BV$3)</f>
        <v>0</v>
      </c>
      <c r="BX238" s="551">
        <f>SUMIFS(용기수불기초자료!$G$3:$G$4794,용기수불기초자료!$B$3:$B$4794,A238,용기수불기초자료!$C$3:$C$4794,$BV$3)</f>
        <v>0</v>
      </c>
      <c r="BY238" s="547">
        <f t="shared" si="2469"/>
        <v>0</v>
      </c>
      <c r="BZ238" s="552">
        <v>0</v>
      </c>
      <c r="CA238" s="550">
        <f>SUMIFS(용기수불기초자료!$D$3:$D$4794,용기수불기초자료!$B$3:$B$4794,A238,용기수불기초자료!$C$3:$C$4794,$BZ$3)</f>
        <v>0</v>
      </c>
      <c r="CB238" s="551">
        <f>SUMIFS(용기수불기초자료!$G$3:$G$4794,용기수불기초자료!$B$3:$B$4794,A238,용기수불기초자료!$C$3:$C$4794,$BZ$3)</f>
        <v>0</v>
      </c>
      <c r="CC238" s="548">
        <f t="shared" si="2470"/>
        <v>0</v>
      </c>
      <c r="CD238" s="552">
        <v>0</v>
      </c>
      <c r="CE238" s="550">
        <f>SUMIFS(용기수불기초자료!$D$3:$D$4794,용기수불기초자료!$B$3:$B$4794,A238,용기수불기초자료!$C$3:$C$4794,$CD$3)</f>
        <v>0</v>
      </c>
      <c r="CF238" s="551">
        <f>SUMIFS(용기수불기초자료!$G$3:$G$4794,용기수불기초자료!$B$3:$B$4794,A238,용기수불기초자료!$C$3:$C$4794,$CD$3)</f>
        <v>0</v>
      </c>
      <c r="CG238" s="548">
        <f t="shared" si="2471"/>
        <v>0</v>
      </c>
      <c r="CH238" s="552">
        <v>0</v>
      </c>
      <c r="CI238" s="550">
        <f>SUMIFS(용기수불기초자료!$D$3:$D$4794,용기수불기초자료!$B$3:$B$4794,A238,용기수불기초자료!$C$3:$C$4794,$CH$3)</f>
        <v>0</v>
      </c>
      <c r="CJ238" s="551">
        <f>SUMIFS(용기수불기초자료!$G$3:$G$4794,용기수불기초자료!$B$3:$B$4794,A238,용기수불기초자료!$C$3:$C$4794,$CH$3)</f>
        <v>0</v>
      </c>
      <c r="CK238" s="548">
        <f t="shared" si="2472"/>
        <v>0</v>
      </c>
      <c r="CL238" s="549">
        <v>0</v>
      </c>
      <c r="CM238" s="550">
        <f>SUMIFS(용기수불기초자료!$D$3:$D$4794,용기수불기초자료!$B$3:$B$4794,A238,용기수불기초자료!$C$3:$C$4794,$CL$3)</f>
        <v>0</v>
      </c>
      <c r="CN238" s="551">
        <f>SUMIFS(용기수불기초자료!$G$3:$G$4794,용기수불기초자료!$B$3:$B$4794,A238,용기수불기초자료!$C$3:$C$4794,$CL$3)</f>
        <v>0</v>
      </c>
      <c r="CO238" s="547">
        <f t="shared" si="2473"/>
        <v>0</v>
      </c>
      <c r="CP238" s="552">
        <v>0</v>
      </c>
      <c r="CQ238" s="550">
        <f>SUMIFS(용기수불기초자료!$D$3:$D$4794,용기수불기초자료!$B$3:$B$4794,A238,용기수불기초자료!$C$3:$C$4794,$CP$3)</f>
        <v>0</v>
      </c>
      <c r="CR238" s="551">
        <f>SUMIFS(용기수불기초자료!$G$3:$G$4794,용기수불기초자료!$B$3:$B$4794,A238,용기수불기초자료!$C$3:$C$4794,$CP$3)</f>
        <v>0</v>
      </c>
      <c r="CS238" s="548">
        <f t="shared" si="2474"/>
        <v>0</v>
      </c>
      <c r="CT238" s="549">
        <v>0</v>
      </c>
      <c r="CU238" s="550">
        <f>SUMIFS(용기수불기초자료!$D$3:$D$4794,용기수불기초자료!$B$3:$B$4794,A238,용기수불기초자료!$C$3:$C$4794,$CT$3)</f>
        <v>0</v>
      </c>
      <c r="CV238" s="551">
        <f>SUMIFS(용기수불기초자료!$G$3:$G$4794,용기수불기초자료!$B$3:$B$4794,A238,용기수불기초자료!$C$3:$C$4794,$CT$3)</f>
        <v>0</v>
      </c>
      <c r="CW238" s="547">
        <f t="shared" si="2475"/>
        <v>0</v>
      </c>
      <c r="CX238" s="552">
        <v>0</v>
      </c>
      <c r="CY238" s="550">
        <f>SUMIFS(용기수불기초자료!$D$3:$D$4794,용기수불기초자료!$B$3:$B$4794,A238,용기수불기초자료!$C$3:$C$4794,$CX$3)</f>
        <v>0</v>
      </c>
      <c r="CZ238" s="551">
        <f>SUMIFS(용기수불기초자료!$G$3:$G$4794,용기수불기초자료!$B$3:$B$4794,A238,용기수불기초자료!$C$3:$C$4794,$CX$3)</f>
        <v>0</v>
      </c>
      <c r="DA238" s="548">
        <f t="shared" si="2476"/>
        <v>0</v>
      </c>
      <c r="DB238" s="549">
        <v>0</v>
      </c>
      <c r="DC238" s="550">
        <f>SUMIFS(용기수불기초자료!$D$3:$D$4794,용기수불기초자료!$B$3:$B$4794,A238,용기수불기초자료!$C$3:$C$4794,$DB$3)</f>
        <v>0</v>
      </c>
      <c r="DD238" s="551">
        <f>SUMIFS(용기수불기초자료!$G$3:$G$4794,용기수불기초자료!$B$3:$B$4794,A238,용기수불기초자료!$C$3:$C$4794,$DB$3)</f>
        <v>0</v>
      </c>
      <c r="DE238" s="547">
        <f t="shared" si="2477"/>
        <v>0</v>
      </c>
      <c r="DF238" s="552">
        <v>0</v>
      </c>
      <c r="DG238" s="550">
        <f>SUMIFS(용기수불기초자료!$D$3:$D$4794,용기수불기초자료!$B$3:$B$4794,A238,용기수불기초자료!$C$3:$C$4794,$DF$3)</f>
        <v>0</v>
      </c>
      <c r="DH238" s="551">
        <f>SUMIFS(용기수불기초자료!$G$3:$G$4794,용기수불기초자료!$B$3:$B$4794,A238,용기수불기초자료!$C$3:$C$4794,$DF$3)</f>
        <v>0</v>
      </c>
      <c r="DI238" s="548">
        <f t="shared" si="2478"/>
        <v>0</v>
      </c>
      <c r="DJ238" s="552">
        <v>0</v>
      </c>
      <c r="DK238" s="550">
        <f>SUMIFS(용기수불기초자료!$D$3:$D$4794,용기수불기초자료!$B$3:$B$4794,A238,용기수불기초자료!$C$3:$C$4794,$DJ$3)</f>
        <v>0</v>
      </c>
      <c r="DL238" s="551">
        <f>SUMIFS(용기수불기초자료!$G$3:$G$4794,용기수불기초자료!$B$3:$B$4794,A238,용기수불기초자료!$C$3:$C$4794,$DJ$3)</f>
        <v>0</v>
      </c>
      <c r="DM238" s="548">
        <f t="shared" si="2479"/>
        <v>0</v>
      </c>
      <c r="DN238" s="552">
        <v>0</v>
      </c>
      <c r="DO238" s="550">
        <f>SUMIFS(용기수불기초자료!$D$3:$D$4794,용기수불기초자료!$B$3:$B$4794,A238,용기수불기초자료!$C$3:$C$4794,$DN$3)</f>
        <v>0</v>
      </c>
      <c r="DP238" s="551">
        <f>SUMIFS(용기수불기초자료!$G$3:$G$4794,용기수불기초자료!$B$3:$B$4794,A238,용기수불기초자료!$C$3:$C$4794,$DN$3)</f>
        <v>0</v>
      </c>
      <c r="DQ238" s="554">
        <f t="shared" si="2480"/>
        <v>0</v>
      </c>
      <c r="DR238" s="549">
        <v>0</v>
      </c>
      <c r="DS238" s="550">
        <f>SUMIFS(용기수불기초자료!$D$3:$D$4794,용기수불기초자료!$B$3:$B$4794,A238,용기수불기초자료!$C$3:$C$4794,$DR$3)</f>
        <v>0</v>
      </c>
      <c r="DT238" s="551">
        <f>SUMIFS(용기수불기초자료!$G$3:$G$4794,용기수불기초자료!$B$3:$B$4794,A238,용기수불기초자료!$C$3:$C$4794,$DR$3)</f>
        <v>0</v>
      </c>
      <c r="DU238" s="547">
        <f t="shared" si="2481"/>
        <v>0</v>
      </c>
      <c r="DV238" s="552">
        <v>3</v>
      </c>
      <c r="DW238" s="550">
        <f>SUMIFS(용기수불기초자료!$D$3:$D$4794,용기수불기초자료!$B$3:$B$4794,A238,용기수불기초자료!$C$3:$C$4794,$DV$3)</f>
        <v>7</v>
      </c>
      <c r="DX238" s="551">
        <f>SUMIFS(용기수불기초자료!$G$3:$G$4794,용기수불기초자료!$B$3:$B$4794,A238,용기수불기초자료!$C$3:$C$4794,$DV$3)</f>
        <v>5</v>
      </c>
      <c r="DY238" s="548">
        <f t="shared" si="2455"/>
        <v>5</v>
      </c>
      <c r="DZ238" s="549">
        <v>0</v>
      </c>
      <c r="EA238" s="550">
        <f>SUMIFS(용기수불기초자료!$D$3:$D$4794,용기수불기초자료!$B$3:$B$4794,A238,용기수불기초자료!$C$3:$C$4794,$DZ$3)</f>
        <v>0</v>
      </c>
      <c r="EB238" s="551">
        <f>SUMIFS(용기수불기초자료!$G$3:$G$4794,용기수불기초자료!$B$3:$B$4794,A238,용기수불기초자료!$C$3:$C$4794,$DZ$3)</f>
        <v>0</v>
      </c>
      <c r="EC238" s="547">
        <f t="shared" si="2482"/>
        <v>0</v>
      </c>
      <c r="ED238" s="552">
        <v>0</v>
      </c>
      <c r="EE238" s="550">
        <f>SUMIFS(용기수불기초자료!$D$3:$D$4794,용기수불기초자료!$B$3:$B$4794,A238,용기수불기초자료!$C$3:$C$4794,$ED$3)</f>
        <v>0</v>
      </c>
      <c r="EF238" s="551">
        <f>SUMIFS(용기수불기초자료!$G$3:$G$4794,용기수불기초자료!$B$3:$B$4794,A238,용기수불기초자료!$C$3:$C$4794,$ED$3)</f>
        <v>0</v>
      </c>
      <c r="EG238" s="548">
        <f t="shared" si="2483"/>
        <v>0</v>
      </c>
      <c r="EH238" s="552">
        <v>0</v>
      </c>
      <c r="EI238" s="550">
        <f>SUMIFS(용기수불기초자료!$D$3:$D$4794,용기수불기초자료!$B$3:$B$4794,A238,용기수불기초자료!$C$3:$C$4794,$EH$3)</f>
        <v>0</v>
      </c>
      <c r="EJ238" s="551">
        <f>SUMIFS(용기수불기초자료!$G$3:$G$4794,용기수불기초자료!$B$3:$B$4794,A238,용기수불기초자료!$C$3:$C$4794,$EH$3)</f>
        <v>0</v>
      </c>
      <c r="EK238" s="548">
        <f t="shared" si="2484"/>
        <v>0</v>
      </c>
      <c r="EL238" s="549">
        <v>0</v>
      </c>
      <c r="EM238" s="550">
        <f>SUMIFS(용기수불기초자료!$D$3:$D$4794,용기수불기초자료!$B$3:$B$4794,A238,용기수불기초자료!$C$3:$C$4794,$EL$3)</f>
        <v>0</v>
      </c>
      <c r="EN238" s="551">
        <f>SUMIFS(용기수불기초자료!$G$3:$G$4794,용기수불기초자료!$B$3:$B$4794,A238,용기수불기초자료!$C$3:$C$4794,$EL$3)</f>
        <v>0</v>
      </c>
      <c r="EO238" s="547">
        <f t="shared" si="2485"/>
        <v>0</v>
      </c>
      <c r="EP238" s="552">
        <v>0</v>
      </c>
      <c r="EQ238" s="550">
        <f>SUMIFS(용기수불기초자료!$D$3:$D$4794,용기수불기초자료!$B$3:$B$4794,A238,용기수불기초자료!$C$3:$C$4794,$EP$3)</f>
        <v>0</v>
      </c>
      <c r="ER238" s="551">
        <f>SUMIFS(용기수불기초자료!$G$3:$G$4794,용기수불기초자료!$B$3:$B$4794,A238,용기수불기초자료!$C$3:$C$4794,$EP$3)</f>
        <v>0</v>
      </c>
      <c r="ES238" s="548">
        <f t="shared" si="2486"/>
        <v>0</v>
      </c>
      <c r="ET238" s="552">
        <v>0</v>
      </c>
      <c r="EU238" s="550">
        <f>SUMIFS(용기수불기초자료!$D$3:$D$4794,용기수불기초자료!$B$3:$B$4794,A238,용기수불기초자료!$C$3:$C$4794,$ET$3)</f>
        <v>0</v>
      </c>
      <c r="EV238" s="551">
        <f>SUMIFS(용기수불기초자료!$G$3:$G$4794,용기수불기초자료!$B$3:$B$4794,A238,용기수불기초자료!$C$3:$C$4794,$ET$3)</f>
        <v>0</v>
      </c>
      <c r="EW238" s="548">
        <f t="shared" si="2487"/>
        <v>0</v>
      </c>
      <c r="EX238" s="552">
        <v>0</v>
      </c>
      <c r="EY238" s="550">
        <f>SUMIFS(용기수불기초자료!$D$3:$D$4794,용기수불기초자료!$B$3:$B$4794,A238,용기수불기초자료!$C$3:$C$4794,$EX$3)</f>
        <v>0</v>
      </c>
      <c r="EZ238" s="551">
        <f>SUMIFS(용기수불기초자료!$G$3:$G$4794,용기수불기초자료!$B$3:$B$4794,A238,용기수불기초자료!$C$3:$C$4794,$EX$3)</f>
        <v>0</v>
      </c>
      <c r="FA238" s="554">
        <f t="shared" si="2488"/>
        <v>0</v>
      </c>
      <c r="FB238" s="552">
        <v>0</v>
      </c>
      <c r="FC238" s="555">
        <f>SUMIFS(용기수불기초자료!$D$3:$D$4794,용기수불기초자료!$B$3:$B$4794,A238,용기수불기초자료!$C$3:$C$4794,$FB$3)</f>
        <v>0</v>
      </c>
      <c r="FD238" s="555">
        <f>SUMIFS(용기수불기초자료!$G$3:$G$4794,용기수불기초자료!$B$3:$B$4794,A238,용기수불기초자료!$C$3:$C$4794,$FB$3)</f>
        <v>0</v>
      </c>
      <c r="FE238" s="554">
        <f t="shared" si="2489"/>
        <v>0</v>
      </c>
      <c r="FF238" s="552">
        <v>0</v>
      </c>
      <c r="FG238" s="555">
        <f>SUMIFS(용기수불기초자료!$D$3:$D$4794,용기수불기초자료!$B$3:$B$4794,A238,용기수불기초자료!$C$3:$C$4794,$FF$3)</f>
        <v>0</v>
      </c>
      <c r="FH238" s="555">
        <f>SUMIFS(용기수불기초자료!$G$3:$G$4794,용기수불기초자료!$B$3:$B$4794,A238,용기수불기초자료!$C$3:$C$4794,$FF$3)</f>
        <v>0</v>
      </c>
      <c r="FI238" s="554">
        <f t="shared" si="2490"/>
        <v>0</v>
      </c>
      <c r="FJ238" s="552">
        <v>0</v>
      </c>
      <c r="FK238" s="555">
        <f>SUMIFS(용기수불기초자료!$D$3:$D$4794,용기수불기초자료!$B$3:$B$4794,$A238,용기수불기초자료!$C$3:$C$4794,$FJ$3)</f>
        <v>0</v>
      </c>
      <c r="FL238" s="555">
        <f>SUMIFS(용기수불기초자료!$G$3:$G$4794,용기수불기초자료!$B$3:$B$4794,$A238,용기수불기초자료!$C$3:$C$4794,$FJ$3)</f>
        <v>0</v>
      </c>
      <c r="FM238" s="554">
        <f t="shared" si="2491"/>
        <v>0</v>
      </c>
      <c r="FN238" s="552">
        <v>0</v>
      </c>
      <c r="FO238" s="555">
        <f>SUMIFS(용기수불기초자료!$D$3:$D$4794,용기수불기초자료!$B$3:$B$4794,$A238,용기수불기초자료!$C$3:$C$4794,$FN$3)</f>
        <v>0</v>
      </c>
      <c r="FP238" s="555">
        <f>SUMIFS(용기수불기초자료!$G$3:$G$4794,용기수불기초자료!$B$3:$B$4794,$A238,용기수불기초자료!$C$3:$C$4794,$FN$3)</f>
        <v>0</v>
      </c>
      <c r="FQ238" s="554">
        <f t="shared" si="2492"/>
        <v>0</v>
      </c>
      <c r="FR238" s="558">
        <v>0</v>
      </c>
      <c r="FS238" s="582">
        <f>SUMIF(기화기수불!$B$4:$B$628,A238,기화기수불!$D$4:$D$628)</f>
        <v>3</v>
      </c>
      <c r="FT238" s="582">
        <f>SUMIF(기화기수불!$B$4:$B$628,A238,기화기수불!$C$4:$C$628)</f>
        <v>0</v>
      </c>
      <c r="FU238" s="559">
        <f t="shared" si="2450"/>
        <v>3</v>
      </c>
    </row>
    <row r="239" spans="1:179" s="600" customFormat="1" ht="17.25" customHeight="1" x14ac:dyDescent="0.3">
      <c r="A239" s="945" t="s">
        <v>1490</v>
      </c>
      <c r="B239" s="546">
        <f t="shared" si="2320"/>
        <v>3</v>
      </c>
      <c r="C239" s="547">
        <f t="shared" si="2321"/>
        <v>0</v>
      </c>
      <c r="D239" s="547">
        <f t="shared" si="2275"/>
        <v>0</v>
      </c>
      <c r="E239" s="548">
        <f t="shared" si="2322"/>
        <v>3</v>
      </c>
      <c r="F239" s="549">
        <v>0</v>
      </c>
      <c r="G239" s="550">
        <f>SUMIFS(용기수불기초자료!$D$3:$D$4794,용기수불기초자료!$B$3:$B$4794,A239,용기수불기초자료!$C$3:$C$4794,$F$3)</f>
        <v>0</v>
      </c>
      <c r="H239" s="551">
        <f>SUMIFS(용기수불기초자료!$G$3:$G$4794,용기수불기초자료!$B$3:$B$4794,A239,용기수불기초자료!$C$3:$C$4794,$F$3)</f>
        <v>0</v>
      </c>
      <c r="I239" s="547">
        <f t="shared" si="2451"/>
        <v>0</v>
      </c>
      <c r="J239" s="552">
        <v>0</v>
      </c>
      <c r="K239" s="550">
        <f>SUMIFS(용기수불기초자료!$D$3:$D$4794,용기수불기초자료!$B$3:$B$4794,A239,용기수불기초자료!$C$3:$C$4794,$J$3)</f>
        <v>0</v>
      </c>
      <c r="L239" s="551">
        <f>SUMIFS(용기수불기초자료!$G$3:$G$4794,용기수불기초자료!$B$3:$B$4794,A239,용기수불기초자료!$C$3:$C$4794,$J$3)</f>
        <v>0</v>
      </c>
      <c r="M239" s="548">
        <f t="shared" si="2456"/>
        <v>0</v>
      </c>
      <c r="N239" s="549">
        <v>0</v>
      </c>
      <c r="O239" s="550">
        <f>SUMIFS(용기수불기초자료!$D$3:$D$4794,용기수불기초자료!$B$3:$B$4794,A239,용기수불기초자료!$C$3:$C$4794,$N$3)</f>
        <v>0</v>
      </c>
      <c r="P239" s="551">
        <f>SUMIFS(용기수불기초자료!$G$3:$G$4794,용기수불기초자료!$B$3:$B$4794,A239,용기수불기초자료!$C$3:$C$4794,$N$3)</f>
        <v>0</v>
      </c>
      <c r="Q239" s="547">
        <f t="shared" si="2457"/>
        <v>0</v>
      </c>
      <c r="R239" s="552">
        <v>0</v>
      </c>
      <c r="S239" s="551">
        <f>SUMIFS(용기수불기초자료!$D$3:$D$4794,용기수불기초자료!$B$3:$B$4794,A239,용기수불기초자료!$C$3:$C$4794,$R$3)</f>
        <v>0</v>
      </c>
      <c r="T239" s="551">
        <f>SUMIFS(용기수불기초자료!$G$3:$G$4794,용기수불기초자료!$B$3:$B$4794,A239,용기수불기초자료!$C$3:$C$4794,$R$3)</f>
        <v>0</v>
      </c>
      <c r="U239" s="548">
        <f t="shared" si="2458"/>
        <v>0</v>
      </c>
      <c r="V239" s="549">
        <v>0</v>
      </c>
      <c r="W239" s="551">
        <f>SUMIFS(용기수불기초자료!$D$3:$D$4794,용기수불기초자료!$B$3:$B$4794,A239,용기수불기초자료!$C$3:$C$4794,$V$3)</f>
        <v>0</v>
      </c>
      <c r="X239" s="551">
        <f>SUMIFS(용기수불기초자료!$G$3:$G$4794,용기수불기초자료!$B$3:$B$4794,A239,용기수불기초자료!$C$3:$C$4794,$V$3)</f>
        <v>0</v>
      </c>
      <c r="Y239" s="547">
        <f t="shared" si="2459"/>
        <v>0</v>
      </c>
      <c r="Z239" s="552">
        <v>0</v>
      </c>
      <c r="AA239" s="551">
        <f>SUMIFS(용기수불기초자료!$D$3:$D$4794,용기수불기초자료!$B$3:$B$4794,A239,용기수불기초자료!$C$3:$C$4794,$Z$3)</f>
        <v>0</v>
      </c>
      <c r="AB239" s="551">
        <f>SUMIFS(용기수불기초자료!$G$3:$G$4794,용기수불기초자료!$B$3:$B$4794,A239,용기수불기초자료!$C$3:$C$4794,$Z$3)</f>
        <v>0</v>
      </c>
      <c r="AC239" s="548">
        <f t="shared" si="2460"/>
        <v>0</v>
      </c>
      <c r="AD239" s="552">
        <v>0</v>
      </c>
      <c r="AE239" s="551">
        <f>SUMIFS(용기수불기초자료!$D$3:$D$4794,용기수불기초자료!$B$3:$B$4794,A239,용기수불기초자료!$C$3:$C$4794,$AD$3)</f>
        <v>0</v>
      </c>
      <c r="AF239" s="551">
        <f>SUMIFS(용기수불기초자료!$G$3:$G$4794,용기수불기초자료!$B$3:$B$4794,A239,용기수불기초자료!$C$3:$C$4794,$AD$3)</f>
        <v>0</v>
      </c>
      <c r="AG239" s="548">
        <f t="shared" si="2461"/>
        <v>0</v>
      </c>
      <c r="AH239" s="549">
        <v>0</v>
      </c>
      <c r="AI239" s="551">
        <f>SUMIFS(용기수불기초자료!$D$3:$D$4794,용기수불기초자료!$B$3:$B$4794,A239,용기수불기초자료!$C$3:$C$4794,$AH$3)</f>
        <v>0</v>
      </c>
      <c r="AJ239" s="551">
        <f>SUMIFS(용기수불기초자료!$G$3:$G$4794,용기수불기초자료!$B$3:$B$4794,A239,용기수불기초자료!$C$3:$C$4794,$AH$3)</f>
        <v>0</v>
      </c>
      <c r="AK239" s="547">
        <f t="shared" si="2452"/>
        <v>0</v>
      </c>
      <c r="AL239" s="552">
        <v>0</v>
      </c>
      <c r="AM239" s="551">
        <f>SUMIFS(용기수불기초자료!$D$3:$D$4794,용기수불기초자료!$B$3:$B$4794,A239,용기수불기초자료!$C$3:$C$4794,$AL$3)</f>
        <v>0</v>
      </c>
      <c r="AN239" s="551">
        <f>SUMIFS(용기수불기초자료!$G$3:$G$4794,용기수불기초자료!$B$3:$B$4794,A239,용기수불기초자료!$C$3:$C$4794,$AL$3)</f>
        <v>0</v>
      </c>
      <c r="AO239" s="548">
        <f t="shared" si="2462"/>
        <v>0</v>
      </c>
      <c r="AP239" s="552">
        <v>0</v>
      </c>
      <c r="AQ239" s="551">
        <f>SUMIFS(용기수불기초자료!$D$3:$D$4794,용기수불기초자료!$B$3:$B$4794,A239,용기수불기초자료!$C$3:$C$4794,$AP$3)</f>
        <v>0</v>
      </c>
      <c r="AR239" s="551">
        <f>SUMIFS(용기수불기초자료!$G$3:$G$4794,용기수불기초자료!$B$3:$B$4794,A239,용기수불기초자료!$C$3:$C$4794,$AP$3)</f>
        <v>0</v>
      </c>
      <c r="AS239" s="548">
        <f t="shared" si="2463"/>
        <v>0</v>
      </c>
      <c r="AT239" s="552">
        <v>0</v>
      </c>
      <c r="AU239" s="551">
        <f>SUMIFS(용기수불기초자료!$D$3:$D$4794,용기수불기초자료!$B$3:$B$4794,A239,용기수불기초자료!$C$3:$C$4794,$AT$3)</f>
        <v>0</v>
      </c>
      <c r="AV239" s="551">
        <f>SUMIFS(용기수불기초자료!$G$3:$G$4794,용기수불기초자료!$B$3:$B$4794,A239,용기수불기초자료!$C$3:$C$4794,$AT$3)</f>
        <v>0</v>
      </c>
      <c r="AW239" s="548">
        <f t="shared" si="2453"/>
        <v>0</v>
      </c>
      <c r="AX239" s="549">
        <v>0</v>
      </c>
      <c r="AY239" s="550">
        <f>SUMIFS(용기수불기초자료!$D$3:$D$4794,용기수불기초자료!$B$3:$B$4794,A239,용기수불기초자료!$C$3:$C$4794,$AX$3)</f>
        <v>0</v>
      </c>
      <c r="AZ239" s="551">
        <f>SUMIFS(용기수불기초자료!$G$3:$G$4794,용기수불기초자료!$B$3:$B$4794,A239,용기수불기초자료!$C$3:$C$4794,$AX$3)</f>
        <v>0</v>
      </c>
      <c r="BA239" s="547">
        <f t="shared" si="2454"/>
        <v>0</v>
      </c>
      <c r="BB239" s="552">
        <v>0</v>
      </c>
      <c r="BC239" s="550">
        <f>SUMIFS(용기수불기초자료!$D$3:$D$4794,용기수불기초자료!$B$3:$B$4794,A239,용기수불기초자료!$C$3:$C$4794,$BB$3)</f>
        <v>0</v>
      </c>
      <c r="BD239" s="551">
        <f>SUMIFS(용기수불기초자료!$G$3:$G$4794,용기수불기초자료!$B$3:$B$4794,A239,용기수불기초자료!$C$3:$C$4794,$BB$3)</f>
        <v>0</v>
      </c>
      <c r="BE239" s="548">
        <f t="shared" si="2464"/>
        <v>0</v>
      </c>
      <c r="BF239" s="549">
        <v>0</v>
      </c>
      <c r="BG239" s="550">
        <f>SUMIFS(용기수불기초자료!$D$3:$D$4794,용기수불기초자료!$B$3:$B$4794,A239,용기수불기초자료!$C$3:$C$4794,$BF$3)</f>
        <v>0</v>
      </c>
      <c r="BH239" s="551">
        <f>SUMIFS(용기수불기초자료!$G$3:$G$4794,용기수불기초자료!$B$3:$B$4794,A239,용기수불기초자료!$C$3:$C$4794,$BF$3)</f>
        <v>0</v>
      </c>
      <c r="BI239" s="547">
        <f t="shared" si="2465"/>
        <v>0</v>
      </c>
      <c r="BJ239" s="552">
        <v>0</v>
      </c>
      <c r="BK239" s="550">
        <f>SUMIFS(용기수불기초자료!$D$3:$D$4794,용기수불기초자료!$B$3:$B$4794,A239,용기수불기초자료!$C$3:$C$4794,$BJ$3)</f>
        <v>0</v>
      </c>
      <c r="BL239" s="551">
        <f>SUMIFS(용기수불기초자료!$G$3:$G$4794,용기수불기초자료!$B$3:$B$4794,A239,용기수불기초자료!$C$3:$C$4794,$BJ$3)</f>
        <v>0</v>
      </c>
      <c r="BM239" s="548">
        <f t="shared" si="2466"/>
        <v>0</v>
      </c>
      <c r="BN239" s="552">
        <v>0</v>
      </c>
      <c r="BO239" s="550">
        <f>SUMIFS(용기수불기초자료!$D$3:$D$4794,용기수불기초자료!$B$3:$B$4794,A239,용기수불기초자료!$C$3:$C$4794,$BN$3)</f>
        <v>0</v>
      </c>
      <c r="BP239" s="551">
        <f>SUMIFS(용기수불기초자료!$G$3:$G$4794,용기수불기초자료!$B$3:$B$4794,A239,용기수불기초자료!$C$3:$C$4794,$BN$3)</f>
        <v>0</v>
      </c>
      <c r="BQ239" s="548">
        <f t="shared" si="2467"/>
        <v>0</v>
      </c>
      <c r="BR239" s="552">
        <v>0</v>
      </c>
      <c r="BS239" s="550">
        <f>SUMIFS(용기수불기초자료!$D$3:$D$4794,용기수불기초자료!$B$3:$B$4794,A239,용기수불기초자료!$C$3:$C$4794,$BR$3)</f>
        <v>0</v>
      </c>
      <c r="BT239" s="551">
        <f>SUMIFS(용기수불기초자료!$G$3:$G$4794,용기수불기초자료!$B$3:$B$4794,A239,용기수불기초자료!$C$3:$C$4794,$BR$3)</f>
        <v>0</v>
      </c>
      <c r="BU239" s="548">
        <f t="shared" si="2468"/>
        <v>0</v>
      </c>
      <c r="BV239" s="549">
        <v>0</v>
      </c>
      <c r="BW239" s="550">
        <f>SUMIFS(용기수불기초자료!$D$3:$D$4794,용기수불기초자료!$B$3:$B$4794,A239,용기수불기초자료!$C$3:$C$4794,$BV$3)</f>
        <v>0</v>
      </c>
      <c r="BX239" s="551">
        <f>SUMIFS(용기수불기초자료!$G$3:$G$4794,용기수불기초자료!$B$3:$B$4794,A239,용기수불기초자료!$C$3:$C$4794,$BV$3)</f>
        <v>0</v>
      </c>
      <c r="BY239" s="547">
        <f t="shared" si="2469"/>
        <v>0</v>
      </c>
      <c r="BZ239" s="552">
        <v>0</v>
      </c>
      <c r="CA239" s="550">
        <f>SUMIFS(용기수불기초자료!$D$3:$D$4794,용기수불기초자료!$B$3:$B$4794,A239,용기수불기초자료!$C$3:$C$4794,$BZ$3)</f>
        <v>0</v>
      </c>
      <c r="CB239" s="551">
        <f>SUMIFS(용기수불기초자료!$G$3:$G$4794,용기수불기초자료!$B$3:$B$4794,A239,용기수불기초자료!$C$3:$C$4794,$BZ$3)</f>
        <v>0</v>
      </c>
      <c r="CC239" s="548">
        <f t="shared" si="2470"/>
        <v>0</v>
      </c>
      <c r="CD239" s="552">
        <v>3</v>
      </c>
      <c r="CE239" s="550">
        <f>SUMIFS(용기수불기초자료!$D$3:$D$4794,용기수불기초자료!$B$3:$B$4794,A239,용기수불기초자료!$C$3:$C$4794,$CD$3)</f>
        <v>0</v>
      </c>
      <c r="CF239" s="551">
        <f>SUMIFS(용기수불기초자료!$G$3:$G$4794,용기수불기초자료!$B$3:$B$4794,A239,용기수불기초자료!$C$3:$C$4794,$CD$3)</f>
        <v>0</v>
      </c>
      <c r="CG239" s="548">
        <f t="shared" si="2471"/>
        <v>3</v>
      </c>
      <c r="CH239" s="552">
        <v>0</v>
      </c>
      <c r="CI239" s="550">
        <f>SUMIFS(용기수불기초자료!$D$3:$D$4794,용기수불기초자료!$B$3:$B$4794,A239,용기수불기초자료!$C$3:$C$4794,$CH$3)</f>
        <v>0</v>
      </c>
      <c r="CJ239" s="551">
        <f>SUMIFS(용기수불기초자료!$G$3:$G$4794,용기수불기초자료!$B$3:$B$4794,A239,용기수불기초자료!$C$3:$C$4794,$CH$3)</f>
        <v>0</v>
      </c>
      <c r="CK239" s="548">
        <f t="shared" si="2472"/>
        <v>0</v>
      </c>
      <c r="CL239" s="549">
        <v>0</v>
      </c>
      <c r="CM239" s="550">
        <f>SUMIFS(용기수불기초자료!$D$3:$D$4794,용기수불기초자료!$B$3:$B$4794,A239,용기수불기초자료!$C$3:$C$4794,$CL$3)</f>
        <v>0</v>
      </c>
      <c r="CN239" s="551">
        <f>SUMIFS(용기수불기초자료!$G$3:$G$4794,용기수불기초자료!$B$3:$B$4794,A239,용기수불기초자료!$C$3:$C$4794,$CL$3)</f>
        <v>0</v>
      </c>
      <c r="CO239" s="547">
        <f t="shared" si="2473"/>
        <v>0</v>
      </c>
      <c r="CP239" s="552">
        <v>0</v>
      </c>
      <c r="CQ239" s="550">
        <f>SUMIFS(용기수불기초자료!$D$3:$D$4794,용기수불기초자료!$B$3:$B$4794,A239,용기수불기초자료!$C$3:$C$4794,$CP$3)</f>
        <v>0</v>
      </c>
      <c r="CR239" s="551">
        <f>SUMIFS(용기수불기초자료!$G$3:$G$4794,용기수불기초자료!$B$3:$B$4794,A239,용기수불기초자료!$C$3:$C$4794,$CP$3)</f>
        <v>0</v>
      </c>
      <c r="CS239" s="548">
        <f t="shared" si="2474"/>
        <v>0</v>
      </c>
      <c r="CT239" s="549">
        <v>0</v>
      </c>
      <c r="CU239" s="550">
        <f>SUMIFS(용기수불기초자료!$D$3:$D$4794,용기수불기초자료!$B$3:$B$4794,A239,용기수불기초자료!$C$3:$C$4794,$CT$3)</f>
        <v>0</v>
      </c>
      <c r="CV239" s="551">
        <f>SUMIFS(용기수불기초자료!$G$3:$G$4794,용기수불기초자료!$B$3:$B$4794,A239,용기수불기초자료!$C$3:$C$4794,$CT$3)</f>
        <v>0</v>
      </c>
      <c r="CW239" s="547">
        <f t="shared" si="2475"/>
        <v>0</v>
      </c>
      <c r="CX239" s="552">
        <v>0</v>
      </c>
      <c r="CY239" s="550">
        <f>SUMIFS(용기수불기초자료!$D$3:$D$4794,용기수불기초자료!$B$3:$B$4794,A239,용기수불기초자료!$C$3:$C$4794,$CX$3)</f>
        <v>0</v>
      </c>
      <c r="CZ239" s="551">
        <f>SUMIFS(용기수불기초자료!$G$3:$G$4794,용기수불기초자료!$B$3:$B$4794,A239,용기수불기초자료!$C$3:$C$4794,$CX$3)</f>
        <v>0</v>
      </c>
      <c r="DA239" s="548">
        <f t="shared" si="2476"/>
        <v>0</v>
      </c>
      <c r="DB239" s="549">
        <v>0</v>
      </c>
      <c r="DC239" s="550">
        <f>SUMIFS(용기수불기초자료!$D$3:$D$4794,용기수불기초자료!$B$3:$B$4794,A239,용기수불기초자료!$C$3:$C$4794,$DB$3)</f>
        <v>0</v>
      </c>
      <c r="DD239" s="551">
        <f>SUMIFS(용기수불기초자료!$G$3:$G$4794,용기수불기초자료!$B$3:$B$4794,A239,용기수불기초자료!$C$3:$C$4794,$DB$3)</f>
        <v>0</v>
      </c>
      <c r="DE239" s="547">
        <f t="shared" si="2477"/>
        <v>0</v>
      </c>
      <c r="DF239" s="552">
        <v>0</v>
      </c>
      <c r="DG239" s="550">
        <f>SUMIFS(용기수불기초자료!$D$3:$D$4794,용기수불기초자료!$B$3:$B$4794,A239,용기수불기초자료!$C$3:$C$4794,$DF$3)</f>
        <v>0</v>
      </c>
      <c r="DH239" s="551">
        <f>SUMIFS(용기수불기초자료!$G$3:$G$4794,용기수불기초자료!$B$3:$B$4794,A239,용기수불기초자료!$C$3:$C$4794,$DF$3)</f>
        <v>0</v>
      </c>
      <c r="DI239" s="548">
        <f t="shared" si="2478"/>
        <v>0</v>
      </c>
      <c r="DJ239" s="552">
        <v>0</v>
      </c>
      <c r="DK239" s="550">
        <f>SUMIFS(용기수불기초자료!$D$3:$D$4794,용기수불기초자료!$B$3:$B$4794,A239,용기수불기초자료!$C$3:$C$4794,$DJ$3)</f>
        <v>0</v>
      </c>
      <c r="DL239" s="551">
        <f>SUMIFS(용기수불기초자료!$G$3:$G$4794,용기수불기초자료!$B$3:$B$4794,A239,용기수불기초자료!$C$3:$C$4794,$DJ$3)</f>
        <v>0</v>
      </c>
      <c r="DM239" s="548">
        <f t="shared" si="2479"/>
        <v>0</v>
      </c>
      <c r="DN239" s="552">
        <v>0</v>
      </c>
      <c r="DO239" s="550">
        <f>SUMIFS(용기수불기초자료!$D$3:$D$4794,용기수불기초자료!$B$3:$B$4794,A239,용기수불기초자료!$C$3:$C$4794,$DN$3)</f>
        <v>0</v>
      </c>
      <c r="DP239" s="551">
        <f>SUMIFS(용기수불기초자료!$G$3:$G$4794,용기수불기초자료!$B$3:$B$4794,A239,용기수불기초자료!$C$3:$C$4794,$DN$3)</f>
        <v>0</v>
      </c>
      <c r="DQ239" s="554">
        <f t="shared" si="2480"/>
        <v>0</v>
      </c>
      <c r="DR239" s="549">
        <v>0</v>
      </c>
      <c r="DS239" s="550">
        <f>SUMIFS(용기수불기초자료!$D$3:$D$4794,용기수불기초자료!$B$3:$B$4794,A239,용기수불기초자료!$C$3:$C$4794,$DR$3)</f>
        <v>0</v>
      </c>
      <c r="DT239" s="551">
        <f>SUMIFS(용기수불기초자료!$G$3:$G$4794,용기수불기초자료!$B$3:$B$4794,A239,용기수불기초자료!$C$3:$C$4794,$DR$3)</f>
        <v>0</v>
      </c>
      <c r="DU239" s="547">
        <f t="shared" si="2481"/>
        <v>0</v>
      </c>
      <c r="DV239" s="552">
        <v>0</v>
      </c>
      <c r="DW239" s="550">
        <f>SUMIFS(용기수불기초자료!$D$3:$D$4794,용기수불기초자료!$B$3:$B$4794,A239,용기수불기초자료!$C$3:$C$4794,$DV$3)</f>
        <v>0</v>
      </c>
      <c r="DX239" s="551">
        <f>SUMIFS(용기수불기초자료!$G$3:$G$4794,용기수불기초자료!$B$3:$B$4794,A239,용기수불기초자료!$C$3:$C$4794,$DV$3)</f>
        <v>0</v>
      </c>
      <c r="DY239" s="548">
        <f t="shared" si="2455"/>
        <v>0</v>
      </c>
      <c r="DZ239" s="549">
        <v>0</v>
      </c>
      <c r="EA239" s="550">
        <f>SUMIFS(용기수불기초자료!$D$3:$D$4794,용기수불기초자료!$B$3:$B$4794,A239,용기수불기초자료!$C$3:$C$4794,$DZ$3)</f>
        <v>0</v>
      </c>
      <c r="EB239" s="551">
        <f>SUMIFS(용기수불기초자료!$G$3:$G$4794,용기수불기초자료!$B$3:$B$4794,A239,용기수불기초자료!$C$3:$C$4794,$DZ$3)</f>
        <v>0</v>
      </c>
      <c r="EC239" s="547">
        <f t="shared" si="2482"/>
        <v>0</v>
      </c>
      <c r="ED239" s="552">
        <v>0</v>
      </c>
      <c r="EE239" s="550">
        <f>SUMIFS(용기수불기초자료!$D$3:$D$4794,용기수불기초자료!$B$3:$B$4794,A239,용기수불기초자료!$C$3:$C$4794,$ED$3)</f>
        <v>0</v>
      </c>
      <c r="EF239" s="551">
        <f>SUMIFS(용기수불기초자료!$G$3:$G$4794,용기수불기초자료!$B$3:$B$4794,A239,용기수불기초자료!$C$3:$C$4794,$ED$3)</f>
        <v>0</v>
      </c>
      <c r="EG239" s="548">
        <f t="shared" si="2483"/>
        <v>0</v>
      </c>
      <c r="EH239" s="552">
        <v>0</v>
      </c>
      <c r="EI239" s="550">
        <f>SUMIFS(용기수불기초자료!$D$3:$D$4794,용기수불기초자료!$B$3:$B$4794,A239,용기수불기초자료!$C$3:$C$4794,$EH$3)</f>
        <v>0</v>
      </c>
      <c r="EJ239" s="551">
        <f>SUMIFS(용기수불기초자료!$G$3:$G$4794,용기수불기초자료!$B$3:$B$4794,A239,용기수불기초자료!$C$3:$C$4794,$EH$3)</f>
        <v>0</v>
      </c>
      <c r="EK239" s="548">
        <f t="shared" si="2484"/>
        <v>0</v>
      </c>
      <c r="EL239" s="549">
        <v>0</v>
      </c>
      <c r="EM239" s="550">
        <f>SUMIFS(용기수불기초자료!$D$3:$D$4794,용기수불기초자료!$B$3:$B$4794,A239,용기수불기초자료!$C$3:$C$4794,$EL$3)</f>
        <v>0</v>
      </c>
      <c r="EN239" s="551">
        <f>SUMIFS(용기수불기초자료!$G$3:$G$4794,용기수불기초자료!$B$3:$B$4794,A239,용기수불기초자료!$C$3:$C$4794,$EL$3)</f>
        <v>0</v>
      </c>
      <c r="EO239" s="547">
        <f t="shared" si="2485"/>
        <v>0</v>
      </c>
      <c r="EP239" s="552">
        <v>0</v>
      </c>
      <c r="EQ239" s="550">
        <f>SUMIFS(용기수불기초자료!$D$3:$D$4794,용기수불기초자료!$B$3:$B$4794,A239,용기수불기초자료!$C$3:$C$4794,$EP$3)</f>
        <v>0</v>
      </c>
      <c r="ER239" s="551">
        <f>SUMIFS(용기수불기초자료!$G$3:$G$4794,용기수불기초자료!$B$3:$B$4794,A239,용기수불기초자료!$C$3:$C$4794,$EP$3)</f>
        <v>0</v>
      </c>
      <c r="ES239" s="548">
        <f t="shared" si="2486"/>
        <v>0</v>
      </c>
      <c r="ET239" s="552">
        <v>0</v>
      </c>
      <c r="EU239" s="550">
        <f>SUMIFS(용기수불기초자료!$D$3:$D$4794,용기수불기초자료!$B$3:$B$4794,A239,용기수불기초자료!$C$3:$C$4794,$ET$3)</f>
        <v>0</v>
      </c>
      <c r="EV239" s="551">
        <f>SUMIFS(용기수불기초자료!$G$3:$G$4794,용기수불기초자료!$B$3:$B$4794,A239,용기수불기초자료!$C$3:$C$4794,$ET$3)</f>
        <v>0</v>
      </c>
      <c r="EW239" s="548">
        <f t="shared" si="2487"/>
        <v>0</v>
      </c>
      <c r="EX239" s="552">
        <v>0</v>
      </c>
      <c r="EY239" s="550">
        <f>SUMIFS(용기수불기초자료!$D$3:$D$4794,용기수불기초자료!$B$3:$B$4794,A239,용기수불기초자료!$C$3:$C$4794,$EX$3)</f>
        <v>0</v>
      </c>
      <c r="EZ239" s="551">
        <f>SUMIFS(용기수불기초자료!$G$3:$G$4794,용기수불기초자료!$B$3:$B$4794,A239,용기수불기초자료!$C$3:$C$4794,$EX$3)</f>
        <v>0</v>
      </c>
      <c r="FA239" s="554">
        <f t="shared" si="2488"/>
        <v>0</v>
      </c>
      <c r="FB239" s="552">
        <v>0</v>
      </c>
      <c r="FC239" s="555">
        <f>SUMIFS(용기수불기초자료!$D$3:$D$4794,용기수불기초자료!$B$3:$B$4794,A239,용기수불기초자료!$C$3:$C$4794,$FB$3)</f>
        <v>0</v>
      </c>
      <c r="FD239" s="555">
        <f>SUMIFS(용기수불기초자료!$G$3:$G$4794,용기수불기초자료!$B$3:$B$4794,A239,용기수불기초자료!$C$3:$C$4794,$FB$3)</f>
        <v>0</v>
      </c>
      <c r="FE239" s="554">
        <f t="shared" si="2489"/>
        <v>0</v>
      </c>
      <c r="FF239" s="552">
        <v>0</v>
      </c>
      <c r="FG239" s="555">
        <f>SUMIFS(용기수불기초자료!$D$3:$D$4794,용기수불기초자료!$B$3:$B$4794,A239,용기수불기초자료!$C$3:$C$4794,$FF$3)</f>
        <v>0</v>
      </c>
      <c r="FH239" s="555">
        <f>SUMIFS(용기수불기초자료!$G$3:$G$4794,용기수불기초자료!$B$3:$B$4794,A239,용기수불기초자료!$C$3:$C$4794,$FF$3)</f>
        <v>0</v>
      </c>
      <c r="FI239" s="554">
        <f t="shared" si="2490"/>
        <v>0</v>
      </c>
      <c r="FJ239" s="552">
        <v>0</v>
      </c>
      <c r="FK239" s="555">
        <f>SUMIFS(용기수불기초자료!$D$3:$D$4794,용기수불기초자료!$B$3:$B$4794,$A239,용기수불기초자료!$C$3:$C$4794,$FJ$3)</f>
        <v>0</v>
      </c>
      <c r="FL239" s="555">
        <f>SUMIFS(용기수불기초자료!$G$3:$G$4794,용기수불기초자료!$B$3:$B$4794,$A239,용기수불기초자료!$C$3:$C$4794,$FJ$3)</f>
        <v>0</v>
      </c>
      <c r="FM239" s="554">
        <f t="shared" si="2491"/>
        <v>0</v>
      </c>
      <c r="FN239" s="552">
        <v>0</v>
      </c>
      <c r="FO239" s="555">
        <f>SUMIFS(용기수불기초자료!$D$3:$D$4794,용기수불기초자료!$B$3:$B$4794,$A239,용기수불기초자료!$C$3:$C$4794,$FN$3)</f>
        <v>0</v>
      </c>
      <c r="FP239" s="555">
        <f>SUMIFS(용기수불기초자료!$G$3:$G$4794,용기수불기초자료!$B$3:$B$4794,$A239,용기수불기초자료!$C$3:$C$4794,$FN$3)</f>
        <v>0</v>
      </c>
      <c r="FQ239" s="554">
        <f t="shared" si="2492"/>
        <v>0</v>
      </c>
      <c r="FR239" s="558">
        <v>0</v>
      </c>
      <c r="FS239" s="582">
        <f>SUMIF(기화기수불!$B$4:$B$628,A239,기화기수불!$D$4:$D$628)</f>
        <v>0</v>
      </c>
      <c r="FT239" s="582">
        <f>SUMIF(기화기수불!$B$4:$B$628,A239,기화기수불!$C$4:$C$628)</f>
        <v>0</v>
      </c>
      <c r="FU239" s="559">
        <f t="shared" si="2450"/>
        <v>0</v>
      </c>
      <c r="FW239" s="544"/>
    </row>
    <row r="240" spans="1:179" x14ac:dyDescent="0.3">
      <c r="A240" s="945" t="s">
        <v>1491</v>
      </c>
      <c r="B240" s="546">
        <f t="shared" si="2273"/>
        <v>1</v>
      </c>
      <c r="C240" s="547">
        <f t="shared" si="2274"/>
        <v>2</v>
      </c>
      <c r="D240" s="547">
        <f t="shared" si="2275"/>
        <v>2</v>
      </c>
      <c r="E240" s="548">
        <f t="shared" si="2276"/>
        <v>1</v>
      </c>
      <c r="F240" s="549">
        <v>0</v>
      </c>
      <c r="G240" s="550">
        <f>SUMIFS(용기수불기초자료!$D$3:$D$4794,용기수불기초자료!$B$3:$B$4794,A240,용기수불기초자료!$C$3:$C$4794,$F$3)</f>
        <v>0</v>
      </c>
      <c r="H240" s="551">
        <f>SUMIFS(용기수불기초자료!$G$3:$G$4794,용기수불기초자료!$B$3:$B$4794,A240,용기수불기초자료!$C$3:$C$4794,$F$3)</f>
        <v>0</v>
      </c>
      <c r="I240" s="547">
        <f t="shared" si="2277"/>
        <v>0</v>
      </c>
      <c r="J240" s="552">
        <v>0</v>
      </c>
      <c r="K240" s="550">
        <f>SUMIFS(용기수불기초자료!$D$3:$D$4794,용기수불기초자료!$B$3:$B$4794,A240,용기수불기초자료!$C$3:$C$4794,$J$3)</f>
        <v>0</v>
      </c>
      <c r="L240" s="551">
        <f>SUMIFS(용기수불기초자료!$G$3:$G$4794,용기수불기초자료!$B$3:$B$4794,A240,용기수불기초자료!$C$3:$C$4794,$J$3)</f>
        <v>0</v>
      </c>
      <c r="M240" s="548">
        <f t="shared" si="2278"/>
        <v>0</v>
      </c>
      <c r="N240" s="549">
        <v>0</v>
      </c>
      <c r="O240" s="550">
        <f>SUMIFS(용기수불기초자료!$D$3:$D$4794,용기수불기초자료!$B$3:$B$4794,A240,용기수불기초자료!$C$3:$C$4794,$N$3)</f>
        <v>0</v>
      </c>
      <c r="P240" s="551">
        <f>SUMIFS(용기수불기초자료!$G$3:$G$4794,용기수불기초자료!$B$3:$B$4794,A240,용기수불기초자료!$C$3:$C$4794,$N$3)</f>
        <v>0</v>
      </c>
      <c r="Q240" s="547">
        <f t="shared" si="2279"/>
        <v>0</v>
      </c>
      <c r="R240" s="552">
        <v>0</v>
      </c>
      <c r="S240" s="551">
        <f>SUMIFS(용기수불기초자료!$D$3:$D$4794,용기수불기초자료!$B$3:$B$4794,A240,용기수불기초자료!$C$3:$C$4794,$R$3)</f>
        <v>0</v>
      </c>
      <c r="T240" s="551">
        <f>SUMIFS(용기수불기초자료!$G$3:$G$4794,용기수불기초자료!$B$3:$B$4794,A240,용기수불기초자료!$C$3:$C$4794,$R$3)</f>
        <v>0</v>
      </c>
      <c r="U240" s="548">
        <f t="shared" si="2280"/>
        <v>0</v>
      </c>
      <c r="V240" s="549">
        <v>0</v>
      </c>
      <c r="W240" s="551">
        <f>SUMIFS(용기수불기초자료!$D$3:$D$4794,용기수불기초자료!$B$3:$B$4794,A240,용기수불기초자료!$C$3:$C$4794,$V$3)</f>
        <v>0</v>
      </c>
      <c r="X240" s="551">
        <f>SUMIFS(용기수불기초자료!$G$3:$G$4794,용기수불기초자료!$B$3:$B$4794,A240,용기수불기초자료!$C$3:$C$4794,$V$3)</f>
        <v>0</v>
      </c>
      <c r="Y240" s="547">
        <f t="shared" si="2281"/>
        <v>0</v>
      </c>
      <c r="Z240" s="552">
        <v>0</v>
      </c>
      <c r="AA240" s="551">
        <f>SUMIFS(용기수불기초자료!$D$3:$D$4794,용기수불기초자료!$B$3:$B$4794,A240,용기수불기초자료!$C$3:$C$4794,$Z$3)</f>
        <v>0</v>
      </c>
      <c r="AB240" s="551">
        <f>SUMIFS(용기수불기초자료!$G$3:$G$4794,용기수불기초자료!$B$3:$B$4794,A240,용기수불기초자료!$C$3:$C$4794,$Z$3)</f>
        <v>0</v>
      </c>
      <c r="AC240" s="548">
        <f t="shared" si="2282"/>
        <v>0</v>
      </c>
      <c r="AD240" s="552">
        <v>0</v>
      </c>
      <c r="AE240" s="551">
        <f>SUMIFS(용기수불기초자료!$D$3:$D$4794,용기수불기초자료!$B$3:$B$4794,A240,용기수불기초자료!$C$3:$C$4794,$AD$3)</f>
        <v>0</v>
      </c>
      <c r="AF240" s="551">
        <f>SUMIFS(용기수불기초자료!$G$3:$G$4794,용기수불기초자료!$B$3:$B$4794,A240,용기수불기초자료!$C$3:$C$4794,$AD$3)</f>
        <v>0</v>
      </c>
      <c r="AG240" s="548">
        <f t="shared" si="2283"/>
        <v>0</v>
      </c>
      <c r="AH240" s="549">
        <v>0</v>
      </c>
      <c r="AI240" s="551">
        <f>SUMIFS(용기수불기초자료!$D$3:$D$4794,용기수불기초자료!$B$3:$B$4794,A240,용기수불기초자료!$C$3:$C$4794,$AH$3)</f>
        <v>0</v>
      </c>
      <c r="AJ240" s="551">
        <f>SUMIFS(용기수불기초자료!$G$3:$G$4794,용기수불기초자료!$B$3:$B$4794,A240,용기수불기초자료!$C$3:$C$4794,$AH$3)</f>
        <v>0</v>
      </c>
      <c r="AK240" s="547">
        <f t="shared" si="2284"/>
        <v>0</v>
      </c>
      <c r="AL240" s="552">
        <v>0</v>
      </c>
      <c r="AM240" s="551">
        <f>SUMIFS(용기수불기초자료!$D$3:$D$4794,용기수불기초자료!$B$3:$B$4794,A240,용기수불기초자료!$C$3:$C$4794,$AL$3)</f>
        <v>0</v>
      </c>
      <c r="AN240" s="551">
        <f>SUMIFS(용기수불기초자료!$G$3:$G$4794,용기수불기초자료!$B$3:$B$4794,A240,용기수불기초자료!$C$3:$C$4794,$AL$3)</f>
        <v>0</v>
      </c>
      <c r="AO240" s="548">
        <f t="shared" si="2285"/>
        <v>0</v>
      </c>
      <c r="AP240" s="552">
        <v>0</v>
      </c>
      <c r="AQ240" s="551">
        <f>SUMIFS(용기수불기초자료!$D$3:$D$4794,용기수불기초자료!$B$3:$B$4794,A240,용기수불기초자료!$C$3:$C$4794,$AP$3)</f>
        <v>0</v>
      </c>
      <c r="AR240" s="551">
        <f>SUMIFS(용기수불기초자료!$G$3:$G$4794,용기수불기초자료!$B$3:$B$4794,A240,용기수불기초자료!$C$3:$C$4794,$AP$3)</f>
        <v>0</v>
      </c>
      <c r="AS240" s="548">
        <f t="shared" si="2286"/>
        <v>0</v>
      </c>
      <c r="AT240" s="552">
        <v>0</v>
      </c>
      <c r="AU240" s="551">
        <f>SUMIFS(용기수불기초자료!$D$3:$D$4794,용기수불기초자료!$B$3:$B$4794,A240,용기수불기초자료!$C$3:$C$4794,$AT$3)</f>
        <v>0</v>
      </c>
      <c r="AV240" s="551">
        <f>SUMIFS(용기수불기초자료!$G$3:$G$4794,용기수불기초자료!$B$3:$B$4794,A240,용기수불기초자료!$C$3:$C$4794,$AT$3)</f>
        <v>0</v>
      </c>
      <c r="AW240" s="548">
        <f t="shared" si="2287"/>
        <v>0</v>
      </c>
      <c r="AX240" s="549">
        <v>0</v>
      </c>
      <c r="AY240" s="550">
        <f>SUMIFS(용기수불기초자료!$D$3:$D$4794,용기수불기초자료!$B$3:$B$4794,A240,용기수불기초자료!$C$3:$C$4794,$AX$3)</f>
        <v>0</v>
      </c>
      <c r="AZ240" s="551">
        <f>SUMIFS(용기수불기초자료!$G$3:$G$4794,용기수불기초자료!$B$3:$B$4794,A240,용기수불기초자료!$C$3:$C$4794,$AX$3)</f>
        <v>0</v>
      </c>
      <c r="BA240" s="547">
        <f t="shared" si="2288"/>
        <v>0</v>
      </c>
      <c r="BB240" s="552">
        <v>0</v>
      </c>
      <c r="BC240" s="550">
        <f>SUMIFS(용기수불기초자료!$D$3:$D$4794,용기수불기초자료!$B$3:$B$4794,A240,용기수불기초자료!$C$3:$C$4794,$BB$3)</f>
        <v>0</v>
      </c>
      <c r="BD240" s="551">
        <f>SUMIFS(용기수불기초자료!$G$3:$G$4794,용기수불기초자료!$B$3:$B$4794,A240,용기수불기초자료!$C$3:$C$4794,$BB$3)</f>
        <v>0</v>
      </c>
      <c r="BE240" s="548">
        <f t="shared" si="2289"/>
        <v>0</v>
      </c>
      <c r="BF240" s="549">
        <v>0</v>
      </c>
      <c r="BG240" s="550">
        <f>SUMIFS(용기수불기초자료!$D$3:$D$4794,용기수불기초자료!$B$3:$B$4794,A240,용기수불기초자료!$C$3:$C$4794,$BF$3)</f>
        <v>0</v>
      </c>
      <c r="BH240" s="551">
        <f>SUMIFS(용기수불기초자료!$G$3:$G$4794,용기수불기초자료!$B$3:$B$4794,A240,용기수불기초자료!$C$3:$C$4794,$BF$3)</f>
        <v>0</v>
      </c>
      <c r="BI240" s="547">
        <f t="shared" si="2290"/>
        <v>0</v>
      </c>
      <c r="BJ240" s="552">
        <v>0</v>
      </c>
      <c r="BK240" s="550">
        <f>SUMIFS(용기수불기초자료!$D$3:$D$4794,용기수불기초자료!$B$3:$B$4794,A240,용기수불기초자료!$C$3:$C$4794,$BJ$3)</f>
        <v>0</v>
      </c>
      <c r="BL240" s="551">
        <f>SUMIFS(용기수불기초자료!$G$3:$G$4794,용기수불기초자료!$B$3:$B$4794,A240,용기수불기초자료!$C$3:$C$4794,$BJ$3)</f>
        <v>0</v>
      </c>
      <c r="BM240" s="548">
        <f t="shared" si="2291"/>
        <v>0</v>
      </c>
      <c r="BN240" s="552">
        <v>0</v>
      </c>
      <c r="BO240" s="550">
        <f>SUMIFS(용기수불기초자료!$D$3:$D$4794,용기수불기초자료!$B$3:$B$4794,A240,용기수불기초자료!$C$3:$C$4794,$BN$3)</f>
        <v>0</v>
      </c>
      <c r="BP240" s="551">
        <f>SUMIFS(용기수불기초자료!$G$3:$G$4794,용기수불기초자료!$B$3:$B$4794,A240,용기수불기초자료!$C$3:$C$4794,$BN$3)</f>
        <v>0</v>
      </c>
      <c r="BQ240" s="548">
        <f t="shared" si="2292"/>
        <v>0</v>
      </c>
      <c r="BR240" s="552">
        <v>0</v>
      </c>
      <c r="BS240" s="550">
        <f>SUMIFS(용기수불기초자료!$D$3:$D$4794,용기수불기초자료!$B$3:$B$4794,A240,용기수불기초자료!$C$3:$C$4794,$BR$3)</f>
        <v>0</v>
      </c>
      <c r="BT240" s="551">
        <f>SUMIFS(용기수불기초자료!$G$3:$G$4794,용기수불기초자료!$B$3:$B$4794,A240,용기수불기초자료!$C$3:$C$4794,$BR$3)</f>
        <v>0</v>
      </c>
      <c r="BU240" s="548">
        <f t="shared" si="2293"/>
        <v>0</v>
      </c>
      <c r="BV240" s="549">
        <v>0</v>
      </c>
      <c r="BW240" s="550">
        <f>SUMIFS(용기수불기초자료!$D$3:$D$4794,용기수불기초자료!$B$3:$B$4794,A240,용기수불기초자료!$C$3:$C$4794,$BV$3)</f>
        <v>0</v>
      </c>
      <c r="BX240" s="551">
        <f>SUMIFS(용기수불기초자료!$G$3:$G$4794,용기수불기초자료!$B$3:$B$4794,A240,용기수불기초자료!$C$3:$C$4794,$BV$3)</f>
        <v>0</v>
      </c>
      <c r="BY240" s="547">
        <f t="shared" si="2294"/>
        <v>0</v>
      </c>
      <c r="BZ240" s="552">
        <v>0</v>
      </c>
      <c r="CA240" s="550">
        <f>SUMIFS(용기수불기초자료!$D$3:$D$4794,용기수불기초자료!$B$3:$B$4794,A240,용기수불기초자료!$C$3:$C$4794,$BZ$3)</f>
        <v>0</v>
      </c>
      <c r="CB240" s="551">
        <f>SUMIFS(용기수불기초자료!$G$3:$G$4794,용기수불기초자료!$B$3:$B$4794,A240,용기수불기초자료!$C$3:$C$4794,$BZ$3)</f>
        <v>0</v>
      </c>
      <c r="CC240" s="548">
        <f t="shared" si="2295"/>
        <v>0</v>
      </c>
      <c r="CD240" s="552">
        <v>0</v>
      </c>
      <c r="CE240" s="550">
        <f>SUMIFS(용기수불기초자료!$D$3:$D$4794,용기수불기초자료!$B$3:$B$4794,A240,용기수불기초자료!$C$3:$C$4794,$CD$3)</f>
        <v>0</v>
      </c>
      <c r="CF240" s="551">
        <f>SUMIFS(용기수불기초자료!$G$3:$G$4794,용기수불기초자료!$B$3:$B$4794,A240,용기수불기초자료!$C$3:$C$4794,$CD$3)</f>
        <v>0</v>
      </c>
      <c r="CG240" s="548">
        <f t="shared" si="2296"/>
        <v>0</v>
      </c>
      <c r="CH240" s="552">
        <v>0</v>
      </c>
      <c r="CI240" s="550">
        <f>SUMIFS(용기수불기초자료!$D$3:$D$4794,용기수불기초자료!$B$3:$B$4794,A240,용기수불기초자료!$C$3:$C$4794,$CH$3)</f>
        <v>0</v>
      </c>
      <c r="CJ240" s="551">
        <f>SUMIFS(용기수불기초자료!$G$3:$G$4794,용기수불기초자료!$B$3:$B$4794,A240,용기수불기초자료!$C$3:$C$4794,$CH$3)</f>
        <v>0</v>
      </c>
      <c r="CK240" s="548">
        <f t="shared" si="2297"/>
        <v>0</v>
      </c>
      <c r="CL240" s="549">
        <v>0</v>
      </c>
      <c r="CM240" s="550">
        <f>SUMIFS(용기수불기초자료!$D$3:$D$4794,용기수불기초자료!$B$3:$B$4794,A240,용기수불기초자료!$C$3:$C$4794,$CL$3)</f>
        <v>0</v>
      </c>
      <c r="CN240" s="551">
        <f>SUMIFS(용기수불기초자료!$G$3:$G$4794,용기수불기초자료!$B$3:$B$4794,A240,용기수불기초자료!$C$3:$C$4794,$CL$3)</f>
        <v>0</v>
      </c>
      <c r="CO240" s="547">
        <f t="shared" si="2298"/>
        <v>0</v>
      </c>
      <c r="CP240" s="552">
        <v>0</v>
      </c>
      <c r="CQ240" s="550">
        <f>SUMIFS(용기수불기초자료!$D$3:$D$4794,용기수불기초자료!$B$3:$B$4794,A240,용기수불기초자료!$C$3:$C$4794,$CP$3)</f>
        <v>0</v>
      </c>
      <c r="CR240" s="551">
        <f>SUMIFS(용기수불기초자료!$G$3:$G$4794,용기수불기초자료!$B$3:$B$4794,A240,용기수불기초자료!$C$3:$C$4794,$CP$3)</f>
        <v>0</v>
      </c>
      <c r="CS240" s="548">
        <f t="shared" si="2299"/>
        <v>0</v>
      </c>
      <c r="CT240" s="549">
        <v>0</v>
      </c>
      <c r="CU240" s="550">
        <f>SUMIFS(용기수불기초자료!$D$3:$D$4794,용기수불기초자료!$B$3:$B$4794,A240,용기수불기초자료!$C$3:$C$4794,$CT$3)</f>
        <v>0</v>
      </c>
      <c r="CV240" s="551">
        <f>SUMIFS(용기수불기초자료!$G$3:$G$4794,용기수불기초자료!$B$3:$B$4794,A240,용기수불기초자료!$C$3:$C$4794,$CT$3)</f>
        <v>0</v>
      </c>
      <c r="CW240" s="547">
        <f t="shared" si="2300"/>
        <v>0</v>
      </c>
      <c r="CX240" s="552">
        <v>0</v>
      </c>
      <c r="CY240" s="550">
        <f>SUMIFS(용기수불기초자료!$D$3:$D$4794,용기수불기초자료!$B$3:$B$4794,A240,용기수불기초자료!$C$3:$C$4794,$CX$3)</f>
        <v>0</v>
      </c>
      <c r="CZ240" s="551">
        <f>SUMIFS(용기수불기초자료!$G$3:$G$4794,용기수불기초자료!$B$3:$B$4794,A240,용기수불기초자료!$C$3:$C$4794,$CX$3)</f>
        <v>0</v>
      </c>
      <c r="DA240" s="548">
        <f t="shared" si="2301"/>
        <v>0</v>
      </c>
      <c r="DB240" s="549">
        <v>0</v>
      </c>
      <c r="DC240" s="550">
        <f>SUMIFS(용기수불기초자료!$D$3:$D$4794,용기수불기초자료!$B$3:$B$4794,A240,용기수불기초자료!$C$3:$C$4794,$DB$3)</f>
        <v>0</v>
      </c>
      <c r="DD240" s="551">
        <f>SUMIFS(용기수불기초자료!$G$3:$G$4794,용기수불기초자료!$B$3:$B$4794,A240,용기수불기초자료!$C$3:$C$4794,$DB$3)</f>
        <v>0</v>
      </c>
      <c r="DE240" s="547">
        <f t="shared" si="2302"/>
        <v>0</v>
      </c>
      <c r="DF240" s="552">
        <v>0</v>
      </c>
      <c r="DG240" s="550">
        <f>SUMIFS(용기수불기초자료!$D$3:$D$4794,용기수불기초자료!$B$3:$B$4794,A240,용기수불기초자료!$C$3:$C$4794,$DF$3)</f>
        <v>0</v>
      </c>
      <c r="DH240" s="551">
        <f>SUMIFS(용기수불기초자료!$G$3:$G$4794,용기수불기초자료!$B$3:$B$4794,A240,용기수불기초자료!$C$3:$C$4794,$DF$3)</f>
        <v>0</v>
      </c>
      <c r="DI240" s="548">
        <f t="shared" si="2303"/>
        <v>0</v>
      </c>
      <c r="DJ240" s="552">
        <v>0</v>
      </c>
      <c r="DK240" s="550">
        <f>SUMIFS(용기수불기초자료!$D$3:$D$4794,용기수불기초자료!$B$3:$B$4794,A240,용기수불기초자료!$C$3:$C$4794,$DJ$3)</f>
        <v>0</v>
      </c>
      <c r="DL240" s="551">
        <f>SUMIFS(용기수불기초자료!$G$3:$G$4794,용기수불기초자료!$B$3:$B$4794,A240,용기수불기초자료!$C$3:$C$4794,$DJ$3)</f>
        <v>0</v>
      </c>
      <c r="DM240" s="548">
        <f t="shared" si="2304"/>
        <v>0</v>
      </c>
      <c r="DN240" s="552">
        <v>0</v>
      </c>
      <c r="DO240" s="550">
        <f>SUMIFS(용기수불기초자료!$D$3:$D$4794,용기수불기초자료!$B$3:$B$4794,A240,용기수불기초자료!$C$3:$C$4794,$DN$3)</f>
        <v>0</v>
      </c>
      <c r="DP240" s="551">
        <f>SUMIFS(용기수불기초자료!$G$3:$G$4794,용기수불기초자료!$B$3:$B$4794,A240,용기수불기초자료!$C$3:$C$4794,$DN$3)</f>
        <v>0</v>
      </c>
      <c r="DQ240" s="554">
        <f t="shared" si="2305"/>
        <v>0</v>
      </c>
      <c r="DR240" s="549">
        <v>0</v>
      </c>
      <c r="DS240" s="550">
        <f>SUMIFS(용기수불기초자료!$D$3:$D$4794,용기수불기초자료!$B$3:$B$4794,A240,용기수불기초자료!$C$3:$C$4794,$DR$3)</f>
        <v>0</v>
      </c>
      <c r="DT240" s="551">
        <f>SUMIFS(용기수불기초자료!$G$3:$G$4794,용기수불기초자료!$B$3:$B$4794,A240,용기수불기초자료!$C$3:$C$4794,$DR$3)</f>
        <v>0</v>
      </c>
      <c r="DU240" s="547">
        <f t="shared" si="2306"/>
        <v>0</v>
      </c>
      <c r="DV240" s="552">
        <v>0</v>
      </c>
      <c r="DW240" s="550">
        <f>SUMIFS(용기수불기초자료!$D$3:$D$4794,용기수불기초자료!$B$3:$B$4794,A240,용기수불기초자료!$C$3:$C$4794,$DV$3)</f>
        <v>0</v>
      </c>
      <c r="DX240" s="551">
        <f>SUMIFS(용기수불기초자료!$G$3:$G$4794,용기수불기초자료!$B$3:$B$4794,A240,용기수불기초자료!$C$3:$C$4794,$DV$3)</f>
        <v>0</v>
      </c>
      <c r="DY240" s="548">
        <f t="shared" si="2307"/>
        <v>0</v>
      </c>
      <c r="DZ240" s="549">
        <v>1</v>
      </c>
      <c r="EA240" s="550">
        <f>SUMIFS(용기수불기초자료!$D$3:$D$4794,용기수불기초자료!$B$3:$B$4794,A240,용기수불기초자료!$C$3:$C$4794,$DZ$3)</f>
        <v>2</v>
      </c>
      <c r="EB240" s="551">
        <f>SUMIFS(용기수불기초자료!$G$3:$G$4794,용기수불기초자료!$B$3:$B$4794,A240,용기수불기초자료!$C$3:$C$4794,$DZ$3)</f>
        <v>2</v>
      </c>
      <c r="EC240" s="547">
        <f t="shared" si="2308"/>
        <v>1</v>
      </c>
      <c r="ED240" s="552">
        <v>0</v>
      </c>
      <c r="EE240" s="550">
        <f>SUMIFS(용기수불기초자료!$D$3:$D$4794,용기수불기초자료!$B$3:$B$4794,A240,용기수불기초자료!$C$3:$C$4794,$ED$3)</f>
        <v>0</v>
      </c>
      <c r="EF240" s="551">
        <f>SUMIFS(용기수불기초자료!$G$3:$G$4794,용기수불기초자료!$B$3:$B$4794,A240,용기수불기초자료!$C$3:$C$4794,$ED$3)</f>
        <v>0</v>
      </c>
      <c r="EG240" s="548">
        <f t="shared" si="2309"/>
        <v>0</v>
      </c>
      <c r="EH240" s="552">
        <v>0</v>
      </c>
      <c r="EI240" s="550">
        <f>SUMIFS(용기수불기초자료!$D$3:$D$4794,용기수불기초자료!$B$3:$B$4794,A240,용기수불기초자료!$C$3:$C$4794,$EH$3)</f>
        <v>0</v>
      </c>
      <c r="EJ240" s="551">
        <f>SUMIFS(용기수불기초자료!$G$3:$G$4794,용기수불기초자료!$B$3:$B$4794,A240,용기수불기초자료!$C$3:$C$4794,$EH$3)</f>
        <v>0</v>
      </c>
      <c r="EK240" s="548">
        <f t="shared" si="2310"/>
        <v>0</v>
      </c>
      <c r="EL240" s="549">
        <v>0</v>
      </c>
      <c r="EM240" s="550">
        <f>SUMIFS(용기수불기초자료!$D$3:$D$4794,용기수불기초자료!$B$3:$B$4794,A240,용기수불기초자료!$C$3:$C$4794,$EL$3)</f>
        <v>0</v>
      </c>
      <c r="EN240" s="551">
        <f>SUMIFS(용기수불기초자료!$G$3:$G$4794,용기수불기초자료!$B$3:$B$4794,A240,용기수불기초자료!$C$3:$C$4794,$EL$3)</f>
        <v>0</v>
      </c>
      <c r="EO240" s="547">
        <f t="shared" si="2311"/>
        <v>0</v>
      </c>
      <c r="EP240" s="552">
        <v>0</v>
      </c>
      <c r="EQ240" s="550">
        <f>SUMIFS(용기수불기초자료!$D$3:$D$4794,용기수불기초자료!$B$3:$B$4794,A240,용기수불기초자료!$C$3:$C$4794,$EP$3)</f>
        <v>0</v>
      </c>
      <c r="ER240" s="551">
        <f>SUMIFS(용기수불기초자료!$G$3:$G$4794,용기수불기초자료!$B$3:$B$4794,A240,용기수불기초자료!$C$3:$C$4794,$EP$3)</f>
        <v>0</v>
      </c>
      <c r="ES240" s="548">
        <f t="shared" si="2312"/>
        <v>0</v>
      </c>
      <c r="ET240" s="552">
        <v>0</v>
      </c>
      <c r="EU240" s="550">
        <f>SUMIFS(용기수불기초자료!$D$3:$D$4794,용기수불기초자료!$B$3:$B$4794,A240,용기수불기초자료!$C$3:$C$4794,$ET$3)</f>
        <v>0</v>
      </c>
      <c r="EV240" s="551">
        <f>SUMIFS(용기수불기초자료!$G$3:$G$4794,용기수불기초자료!$B$3:$B$4794,A240,용기수불기초자료!$C$3:$C$4794,$ET$3)</f>
        <v>0</v>
      </c>
      <c r="EW240" s="548">
        <f t="shared" si="2313"/>
        <v>0</v>
      </c>
      <c r="EX240" s="552">
        <v>0</v>
      </c>
      <c r="EY240" s="550">
        <f>SUMIFS(용기수불기초자료!$D$3:$D$4794,용기수불기초자료!$B$3:$B$4794,A240,용기수불기초자료!$C$3:$C$4794,$EX$3)</f>
        <v>0</v>
      </c>
      <c r="EZ240" s="551">
        <f>SUMIFS(용기수불기초자료!$G$3:$G$4794,용기수불기초자료!$B$3:$B$4794,A240,용기수불기초자료!$C$3:$C$4794,$EX$3)</f>
        <v>0</v>
      </c>
      <c r="FA240" s="554">
        <f t="shared" si="2314"/>
        <v>0</v>
      </c>
      <c r="FB240" s="552">
        <v>0</v>
      </c>
      <c r="FC240" s="555">
        <f>SUMIFS(용기수불기초자료!$D$3:$D$4794,용기수불기초자료!$B$3:$B$4794,A240,용기수불기초자료!$C$3:$C$4794,$FB$3)</f>
        <v>0</v>
      </c>
      <c r="FD240" s="555">
        <f>SUMIFS(용기수불기초자료!$G$3:$G$4794,용기수불기초자료!$B$3:$B$4794,A240,용기수불기초자료!$C$3:$C$4794,$FB$3)</f>
        <v>0</v>
      </c>
      <c r="FE240" s="554">
        <f t="shared" si="2315"/>
        <v>0</v>
      </c>
      <c r="FF240" s="552">
        <v>0</v>
      </c>
      <c r="FG240" s="555">
        <f>SUMIFS(용기수불기초자료!$D$3:$D$4794,용기수불기초자료!$B$3:$B$4794,A240,용기수불기초자료!$C$3:$C$4794,$FF$3)</f>
        <v>0</v>
      </c>
      <c r="FH240" s="555">
        <f>SUMIFS(용기수불기초자료!$G$3:$G$4794,용기수불기초자료!$B$3:$B$4794,A240,용기수불기초자료!$C$3:$C$4794,$FF$3)</f>
        <v>0</v>
      </c>
      <c r="FI240" s="554">
        <f t="shared" si="2316"/>
        <v>0</v>
      </c>
      <c r="FJ240" s="552">
        <v>0</v>
      </c>
      <c r="FK240" s="555">
        <f>SUMIFS(용기수불기초자료!$D$3:$D$4794,용기수불기초자료!$B$3:$B$4794,$A240,용기수불기초자료!$C$3:$C$4794,$FJ$3)</f>
        <v>0</v>
      </c>
      <c r="FL240" s="555">
        <f>SUMIFS(용기수불기초자료!$G$3:$G$4794,용기수불기초자료!$B$3:$B$4794,$A240,용기수불기초자료!$C$3:$C$4794,$FJ$3)</f>
        <v>0</v>
      </c>
      <c r="FM240" s="554">
        <f t="shared" si="2317"/>
        <v>0</v>
      </c>
      <c r="FN240" s="552">
        <v>0</v>
      </c>
      <c r="FO240" s="555">
        <f>SUMIFS(용기수불기초자료!$D$3:$D$4794,용기수불기초자료!$B$3:$B$4794,$A240,용기수불기초자료!$C$3:$C$4794,$FN$3)</f>
        <v>0</v>
      </c>
      <c r="FP240" s="555">
        <f>SUMIFS(용기수불기초자료!$G$3:$G$4794,용기수불기초자료!$B$3:$B$4794,$A240,용기수불기초자료!$C$3:$C$4794,$FN$3)</f>
        <v>0</v>
      </c>
      <c r="FQ240" s="554">
        <f t="shared" si="2318"/>
        <v>0</v>
      </c>
      <c r="FR240" s="558">
        <v>0</v>
      </c>
      <c r="FS240" s="582">
        <f>SUMIF(기화기수불!$B$4:$B$628,A240,기화기수불!$D$4:$D$628)</f>
        <v>0</v>
      </c>
      <c r="FT240" s="582">
        <f>SUMIF(기화기수불!$B$4:$B$628,A240,기화기수불!$C$4:$C$628)</f>
        <v>0</v>
      </c>
      <c r="FU240" s="559">
        <f t="shared" si="2319"/>
        <v>0</v>
      </c>
      <c r="FW240" s="228"/>
    </row>
    <row r="241" spans="1:179" x14ac:dyDescent="0.3">
      <c r="A241" s="945" t="s">
        <v>2675</v>
      </c>
      <c r="B241" s="546">
        <f t="shared" si="2273"/>
        <v>0</v>
      </c>
      <c r="C241" s="547">
        <f t="shared" si="2274"/>
        <v>4</v>
      </c>
      <c r="D241" s="547">
        <f t="shared" si="2275"/>
        <v>2</v>
      </c>
      <c r="E241" s="548">
        <f t="shared" si="2276"/>
        <v>2</v>
      </c>
      <c r="F241" s="549">
        <v>0</v>
      </c>
      <c r="G241" s="550">
        <f>SUMIFS(용기수불기초자료!$D$3:$D$4794,용기수불기초자료!$B$3:$B$4794,A241,용기수불기초자료!$C$3:$C$4794,$F$3)</f>
        <v>0</v>
      </c>
      <c r="H241" s="551">
        <f>SUMIFS(용기수불기초자료!$G$3:$G$4794,용기수불기초자료!$B$3:$B$4794,A241,용기수불기초자료!$C$3:$C$4794,$F$3)</f>
        <v>0</v>
      </c>
      <c r="I241" s="547">
        <f t="shared" si="2277"/>
        <v>0</v>
      </c>
      <c r="J241" s="552">
        <v>0</v>
      </c>
      <c r="K241" s="550">
        <f>SUMIFS(용기수불기초자료!$D$3:$D$4794,용기수불기초자료!$B$3:$B$4794,A241,용기수불기초자료!$C$3:$C$4794,$J$3)</f>
        <v>0</v>
      </c>
      <c r="L241" s="551">
        <f>SUMIFS(용기수불기초자료!$G$3:$G$4794,용기수불기초자료!$B$3:$B$4794,A241,용기수불기초자료!$C$3:$C$4794,$J$3)</f>
        <v>0</v>
      </c>
      <c r="M241" s="548">
        <f t="shared" si="2278"/>
        <v>0</v>
      </c>
      <c r="N241" s="549">
        <v>0</v>
      </c>
      <c r="O241" s="550">
        <f>SUMIFS(용기수불기초자료!$D$3:$D$4794,용기수불기초자료!$B$3:$B$4794,A241,용기수불기초자료!$C$3:$C$4794,$N$3)</f>
        <v>0</v>
      </c>
      <c r="P241" s="551">
        <f>SUMIFS(용기수불기초자료!$G$3:$G$4794,용기수불기초자료!$B$3:$B$4794,A241,용기수불기초자료!$C$3:$C$4794,$N$3)</f>
        <v>0</v>
      </c>
      <c r="Q241" s="547">
        <f t="shared" si="2279"/>
        <v>0</v>
      </c>
      <c r="R241" s="552">
        <v>0</v>
      </c>
      <c r="S241" s="551">
        <f>SUMIFS(용기수불기초자료!$D$3:$D$4794,용기수불기초자료!$B$3:$B$4794,A241,용기수불기초자료!$C$3:$C$4794,$R$3)</f>
        <v>0</v>
      </c>
      <c r="T241" s="551">
        <f>SUMIFS(용기수불기초자료!$G$3:$G$4794,용기수불기초자료!$B$3:$B$4794,A241,용기수불기초자료!$C$3:$C$4794,$R$3)</f>
        <v>0</v>
      </c>
      <c r="U241" s="548">
        <f t="shared" si="2280"/>
        <v>0</v>
      </c>
      <c r="V241" s="549">
        <v>0</v>
      </c>
      <c r="W241" s="551">
        <f>SUMIFS(용기수불기초자료!$D$3:$D$4794,용기수불기초자료!$B$3:$B$4794,A241,용기수불기초자료!$C$3:$C$4794,$V$3)</f>
        <v>0</v>
      </c>
      <c r="X241" s="551">
        <f>SUMIFS(용기수불기초자료!$G$3:$G$4794,용기수불기초자료!$B$3:$B$4794,A241,용기수불기초자료!$C$3:$C$4794,$V$3)</f>
        <v>0</v>
      </c>
      <c r="Y241" s="547">
        <f t="shared" si="2281"/>
        <v>0</v>
      </c>
      <c r="Z241" s="552">
        <v>0</v>
      </c>
      <c r="AA241" s="551">
        <f>SUMIFS(용기수불기초자료!$D$3:$D$4794,용기수불기초자료!$B$3:$B$4794,A241,용기수불기초자료!$C$3:$C$4794,$Z$3)</f>
        <v>0</v>
      </c>
      <c r="AB241" s="551">
        <f>SUMIFS(용기수불기초자료!$G$3:$G$4794,용기수불기초자료!$B$3:$B$4794,A241,용기수불기초자료!$C$3:$C$4794,$Z$3)</f>
        <v>0</v>
      </c>
      <c r="AC241" s="548">
        <f t="shared" si="2282"/>
        <v>0</v>
      </c>
      <c r="AD241" s="552">
        <v>0</v>
      </c>
      <c r="AE241" s="551">
        <f>SUMIFS(용기수불기초자료!$D$3:$D$4794,용기수불기초자료!$B$3:$B$4794,A241,용기수불기초자료!$C$3:$C$4794,$AD$3)</f>
        <v>0</v>
      </c>
      <c r="AF241" s="551">
        <f>SUMIFS(용기수불기초자료!$G$3:$G$4794,용기수불기초자료!$B$3:$B$4794,A241,용기수불기초자료!$C$3:$C$4794,$AD$3)</f>
        <v>0</v>
      </c>
      <c r="AG241" s="548">
        <f t="shared" si="2283"/>
        <v>0</v>
      </c>
      <c r="AH241" s="549">
        <v>0</v>
      </c>
      <c r="AI241" s="551">
        <f>SUMIFS(용기수불기초자료!$D$3:$D$4794,용기수불기초자료!$B$3:$B$4794,A241,용기수불기초자료!$C$3:$C$4794,$AH$3)</f>
        <v>0</v>
      </c>
      <c r="AJ241" s="551">
        <f>SUMIFS(용기수불기초자료!$G$3:$G$4794,용기수불기초자료!$B$3:$B$4794,A241,용기수불기초자료!$C$3:$C$4794,$AH$3)</f>
        <v>0</v>
      </c>
      <c r="AK241" s="547">
        <f t="shared" si="2284"/>
        <v>0</v>
      </c>
      <c r="AL241" s="552">
        <v>0</v>
      </c>
      <c r="AM241" s="551">
        <f>SUMIFS(용기수불기초자료!$D$3:$D$4794,용기수불기초자료!$B$3:$B$4794,A241,용기수불기초자료!$C$3:$C$4794,$AL$3)</f>
        <v>0</v>
      </c>
      <c r="AN241" s="551">
        <f>SUMIFS(용기수불기초자료!$G$3:$G$4794,용기수불기초자료!$B$3:$B$4794,A241,용기수불기초자료!$C$3:$C$4794,$AL$3)</f>
        <v>0</v>
      </c>
      <c r="AO241" s="548">
        <f t="shared" si="2285"/>
        <v>0</v>
      </c>
      <c r="AP241" s="552">
        <v>0</v>
      </c>
      <c r="AQ241" s="551">
        <f>SUMIFS(용기수불기초자료!$D$3:$D$4794,용기수불기초자료!$B$3:$B$4794,A241,용기수불기초자료!$C$3:$C$4794,$AP$3)</f>
        <v>0</v>
      </c>
      <c r="AR241" s="551">
        <f>SUMIFS(용기수불기초자료!$G$3:$G$4794,용기수불기초자료!$B$3:$B$4794,A241,용기수불기초자료!$C$3:$C$4794,$AP$3)</f>
        <v>0</v>
      </c>
      <c r="AS241" s="548">
        <f t="shared" si="2286"/>
        <v>0</v>
      </c>
      <c r="AT241" s="552">
        <v>0</v>
      </c>
      <c r="AU241" s="551">
        <f>SUMIFS(용기수불기초자료!$D$3:$D$4794,용기수불기초자료!$B$3:$B$4794,A241,용기수불기초자료!$C$3:$C$4794,$AT$3)</f>
        <v>0</v>
      </c>
      <c r="AV241" s="551">
        <f>SUMIFS(용기수불기초자료!$G$3:$G$4794,용기수불기초자료!$B$3:$B$4794,A241,용기수불기초자료!$C$3:$C$4794,$AT$3)</f>
        <v>0</v>
      </c>
      <c r="AW241" s="548">
        <f t="shared" si="2287"/>
        <v>0</v>
      </c>
      <c r="AX241" s="549">
        <v>0</v>
      </c>
      <c r="AY241" s="550">
        <f>SUMIFS(용기수불기초자료!$D$3:$D$4794,용기수불기초자료!$B$3:$B$4794,A241,용기수불기초자료!$C$3:$C$4794,$AX$3)</f>
        <v>0</v>
      </c>
      <c r="AZ241" s="551">
        <f>SUMIFS(용기수불기초자료!$G$3:$G$4794,용기수불기초자료!$B$3:$B$4794,A241,용기수불기초자료!$C$3:$C$4794,$AX$3)</f>
        <v>0</v>
      </c>
      <c r="BA241" s="547">
        <f t="shared" si="2288"/>
        <v>0</v>
      </c>
      <c r="BB241" s="552">
        <v>0</v>
      </c>
      <c r="BC241" s="550">
        <f>SUMIFS(용기수불기초자료!$D$3:$D$4794,용기수불기초자료!$B$3:$B$4794,A241,용기수불기초자료!$C$3:$C$4794,$BB$3)</f>
        <v>0</v>
      </c>
      <c r="BD241" s="551">
        <f>SUMIFS(용기수불기초자료!$G$3:$G$4794,용기수불기초자료!$B$3:$B$4794,A241,용기수불기초자료!$C$3:$C$4794,$BB$3)</f>
        <v>0</v>
      </c>
      <c r="BE241" s="548">
        <f t="shared" si="2289"/>
        <v>0</v>
      </c>
      <c r="BF241" s="549">
        <v>0</v>
      </c>
      <c r="BG241" s="550">
        <f>SUMIFS(용기수불기초자료!$D$3:$D$4794,용기수불기초자료!$B$3:$B$4794,A241,용기수불기초자료!$C$3:$C$4794,$BF$3)</f>
        <v>0</v>
      </c>
      <c r="BH241" s="551">
        <f>SUMIFS(용기수불기초자료!$G$3:$G$4794,용기수불기초자료!$B$3:$B$4794,A241,용기수불기초자료!$C$3:$C$4794,$BF$3)</f>
        <v>0</v>
      </c>
      <c r="BI241" s="547">
        <f t="shared" si="2290"/>
        <v>0</v>
      </c>
      <c r="BJ241" s="552">
        <v>0</v>
      </c>
      <c r="BK241" s="550">
        <f>SUMIFS(용기수불기초자료!$D$3:$D$4794,용기수불기초자료!$B$3:$B$4794,A241,용기수불기초자료!$C$3:$C$4794,$BJ$3)</f>
        <v>0</v>
      </c>
      <c r="BL241" s="551">
        <f>SUMIFS(용기수불기초자료!$G$3:$G$4794,용기수불기초자료!$B$3:$B$4794,A241,용기수불기초자료!$C$3:$C$4794,$BJ$3)</f>
        <v>0</v>
      </c>
      <c r="BM241" s="548">
        <f t="shared" si="2291"/>
        <v>0</v>
      </c>
      <c r="BN241" s="552">
        <v>0</v>
      </c>
      <c r="BO241" s="550">
        <f>SUMIFS(용기수불기초자료!$D$3:$D$4794,용기수불기초자료!$B$3:$B$4794,A241,용기수불기초자료!$C$3:$C$4794,$BN$3)</f>
        <v>0</v>
      </c>
      <c r="BP241" s="551">
        <f>SUMIFS(용기수불기초자료!$G$3:$G$4794,용기수불기초자료!$B$3:$B$4794,A241,용기수불기초자료!$C$3:$C$4794,$BN$3)</f>
        <v>0</v>
      </c>
      <c r="BQ241" s="548">
        <f t="shared" si="2292"/>
        <v>0</v>
      </c>
      <c r="BR241" s="552">
        <v>0</v>
      </c>
      <c r="BS241" s="550">
        <f>SUMIFS(용기수불기초자료!$D$3:$D$4794,용기수불기초자료!$B$3:$B$4794,A241,용기수불기초자료!$C$3:$C$4794,$BR$3)</f>
        <v>0</v>
      </c>
      <c r="BT241" s="551">
        <f>SUMIFS(용기수불기초자료!$G$3:$G$4794,용기수불기초자료!$B$3:$B$4794,A241,용기수불기초자료!$C$3:$C$4794,$BR$3)</f>
        <v>0</v>
      </c>
      <c r="BU241" s="548">
        <f t="shared" si="2293"/>
        <v>0</v>
      </c>
      <c r="BV241" s="549">
        <v>0</v>
      </c>
      <c r="BW241" s="550">
        <f>SUMIFS(용기수불기초자료!$D$3:$D$4794,용기수불기초자료!$B$3:$B$4794,A241,용기수불기초자료!$C$3:$C$4794,$BV$3)</f>
        <v>0</v>
      </c>
      <c r="BX241" s="551">
        <f>SUMIFS(용기수불기초자료!$G$3:$G$4794,용기수불기초자료!$B$3:$B$4794,A241,용기수불기초자료!$C$3:$C$4794,$BV$3)</f>
        <v>0</v>
      </c>
      <c r="BY241" s="547">
        <f t="shared" si="2294"/>
        <v>0</v>
      </c>
      <c r="BZ241" s="552">
        <v>0</v>
      </c>
      <c r="CA241" s="550">
        <f>SUMIFS(용기수불기초자료!$D$3:$D$4794,용기수불기초자료!$B$3:$B$4794,A241,용기수불기초자료!$C$3:$C$4794,$BZ$3)</f>
        <v>0</v>
      </c>
      <c r="CB241" s="551">
        <f>SUMIFS(용기수불기초자료!$G$3:$G$4794,용기수불기초자료!$B$3:$B$4794,A241,용기수불기초자료!$C$3:$C$4794,$BZ$3)</f>
        <v>0</v>
      </c>
      <c r="CC241" s="548">
        <f t="shared" si="2295"/>
        <v>0</v>
      </c>
      <c r="CD241" s="552">
        <v>0</v>
      </c>
      <c r="CE241" s="550">
        <f>SUMIFS(용기수불기초자료!$D$3:$D$4794,용기수불기초자료!$B$3:$B$4794,A241,용기수불기초자료!$C$3:$C$4794,$CD$3)</f>
        <v>0</v>
      </c>
      <c r="CF241" s="551">
        <f>SUMIFS(용기수불기초자료!$G$3:$G$4794,용기수불기초자료!$B$3:$B$4794,A241,용기수불기초자료!$C$3:$C$4794,$CD$3)</f>
        <v>0</v>
      </c>
      <c r="CG241" s="548">
        <f t="shared" si="2296"/>
        <v>0</v>
      </c>
      <c r="CH241" s="552">
        <v>0</v>
      </c>
      <c r="CI241" s="550">
        <f>SUMIFS(용기수불기초자료!$D$3:$D$4794,용기수불기초자료!$B$3:$B$4794,A241,용기수불기초자료!$C$3:$C$4794,$CH$3)</f>
        <v>0</v>
      </c>
      <c r="CJ241" s="551">
        <f>SUMIFS(용기수불기초자료!$G$3:$G$4794,용기수불기초자료!$B$3:$B$4794,A241,용기수불기초자료!$C$3:$C$4794,$CH$3)</f>
        <v>0</v>
      </c>
      <c r="CK241" s="548">
        <f t="shared" si="2297"/>
        <v>0</v>
      </c>
      <c r="CL241" s="549">
        <v>0</v>
      </c>
      <c r="CM241" s="550">
        <f>SUMIFS(용기수불기초자료!$D$3:$D$4794,용기수불기초자료!$B$3:$B$4794,A241,용기수불기초자료!$C$3:$C$4794,$CL$3)</f>
        <v>0</v>
      </c>
      <c r="CN241" s="551">
        <f>SUMIFS(용기수불기초자료!$G$3:$G$4794,용기수불기초자료!$B$3:$B$4794,A241,용기수불기초자료!$C$3:$C$4794,$CL$3)</f>
        <v>0</v>
      </c>
      <c r="CO241" s="547">
        <f t="shared" si="2298"/>
        <v>0</v>
      </c>
      <c r="CP241" s="552">
        <v>0</v>
      </c>
      <c r="CQ241" s="550">
        <f>SUMIFS(용기수불기초자료!$D$3:$D$4794,용기수불기초자료!$B$3:$B$4794,A241,용기수불기초자료!$C$3:$C$4794,$CP$3)</f>
        <v>0</v>
      </c>
      <c r="CR241" s="551">
        <f>SUMIFS(용기수불기초자료!$G$3:$G$4794,용기수불기초자료!$B$3:$B$4794,A241,용기수불기초자료!$C$3:$C$4794,$CP$3)</f>
        <v>0</v>
      </c>
      <c r="CS241" s="548">
        <f t="shared" si="2299"/>
        <v>0</v>
      </c>
      <c r="CT241" s="549">
        <v>0</v>
      </c>
      <c r="CU241" s="550">
        <f>SUMIFS(용기수불기초자료!$D$3:$D$4794,용기수불기초자료!$B$3:$B$4794,A241,용기수불기초자료!$C$3:$C$4794,$CT$3)</f>
        <v>0</v>
      </c>
      <c r="CV241" s="551">
        <f>SUMIFS(용기수불기초자료!$G$3:$G$4794,용기수불기초자료!$B$3:$B$4794,A241,용기수불기초자료!$C$3:$C$4794,$CT$3)</f>
        <v>0</v>
      </c>
      <c r="CW241" s="547">
        <f t="shared" si="2300"/>
        <v>0</v>
      </c>
      <c r="CX241" s="552">
        <v>0</v>
      </c>
      <c r="CY241" s="550">
        <f>SUMIFS(용기수불기초자료!$D$3:$D$4794,용기수불기초자료!$B$3:$B$4794,A241,용기수불기초자료!$C$3:$C$4794,$CX$3)</f>
        <v>0</v>
      </c>
      <c r="CZ241" s="551">
        <f>SUMIFS(용기수불기초자료!$G$3:$G$4794,용기수불기초자료!$B$3:$B$4794,A241,용기수불기초자료!$C$3:$C$4794,$CX$3)</f>
        <v>0</v>
      </c>
      <c r="DA241" s="548">
        <f t="shared" si="2301"/>
        <v>0</v>
      </c>
      <c r="DB241" s="549">
        <v>0</v>
      </c>
      <c r="DC241" s="550">
        <f>SUMIFS(용기수불기초자료!$D$3:$D$4794,용기수불기초자료!$B$3:$B$4794,A241,용기수불기초자료!$C$3:$C$4794,$DB$3)</f>
        <v>0</v>
      </c>
      <c r="DD241" s="551">
        <f>SUMIFS(용기수불기초자료!$G$3:$G$4794,용기수불기초자료!$B$3:$B$4794,A241,용기수불기초자료!$C$3:$C$4794,$DB$3)</f>
        <v>0</v>
      </c>
      <c r="DE241" s="547">
        <f t="shared" si="2302"/>
        <v>0</v>
      </c>
      <c r="DF241" s="552">
        <v>0</v>
      </c>
      <c r="DG241" s="550">
        <f>SUMIFS(용기수불기초자료!$D$3:$D$4794,용기수불기초자료!$B$3:$B$4794,A241,용기수불기초자료!$C$3:$C$4794,$DF$3)</f>
        <v>0</v>
      </c>
      <c r="DH241" s="551">
        <f>SUMIFS(용기수불기초자료!$G$3:$G$4794,용기수불기초자료!$B$3:$B$4794,A241,용기수불기초자료!$C$3:$C$4794,$DF$3)</f>
        <v>0</v>
      </c>
      <c r="DI241" s="548">
        <f t="shared" si="2303"/>
        <v>0</v>
      </c>
      <c r="DJ241" s="552">
        <v>0</v>
      </c>
      <c r="DK241" s="550">
        <f>SUMIFS(용기수불기초자료!$D$3:$D$4794,용기수불기초자료!$B$3:$B$4794,A241,용기수불기초자료!$C$3:$C$4794,$DJ$3)</f>
        <v>0</v>
      </c>
      <c r="DL241" s="551">
        <f>SUMIFS(용기수불기초자료!$G$3:$G$4794,용기수불기초자료!$B$3:$B$4794,A241,용기수불기초자료!$C$3:$C$4794,$DJ$3)</f>
        <v>0</v>
      </c>
      <c r="DM241" s="548">
        <f t="shared" si="2304"/>
        <v>0</v>
      </c>
      <c r="DN241" s="552">
        <v>0</v>
      </c>
      <c r="DO241" s="550">
        <f>SUMIFS(용기수불기초자료!$D$3:$D$4794,용기수불기초자료!$B$3:$B$4794,A241,용기수불기초자료!$C$3:$C$4794,$DN$3)</f>
        <v>0</v>
      </c>
      <c r="DP241" s="551">
        <f>SUMIFS(용기수불기초자료!$G$3:$G$4794,용기수불기초자료!$B$3:$B$4794,A241,용기수불기초자료!$C$3:$C$4794,$DN$3)</f>
        <v>0</v>
      </c>
      <c r="DQ241" s="554">
        <f t="shared" si="2305"/>
        <v>0</v>
      </c>
      <c r="DR241" s="549">
        <v>0</v>
      </c>
      <c r="DS241" s="550">
        <f>SUMIFS(용기수불기초자료!$D$3:$D$4794,용기수불기초자료!$B$3:$B$4794,A241,용기수불기초자료!$C$3:$C$4794,$DR$3)</f>
        <v>0</v>
      </c>
      <c r="DT241" s="551">
        <f>SUMIFS(용기수불기초자료!$G$3:$G$4794,용기수불기초자료!$B$3:$B$4794,A241,용기수불기초자료!$C$3:$C$4794,$DR$3)</f>
        <v>0</v>
      </c>
      <c r="DU241" s="547">
        <f t="shared" si="2306"/>
        <v>0</v>
      </c>
      <c r="DV241" s="552">
        <v>0</v>
      </c>
      <c r="DW241" s="550">
        <f>SUMIFS(용기수불기초자료!$D$3:$D$4794,용기수불기초자료!$B$3:$B$4794,A241,용기수불기초자료!$C$3:$C$4794,$DV$3)</f>
        <v>2</v>
      </c>
      <c r="DX241" s="551">
        <f>SUMIFS(용기수불기초자료!$G$3:$G$4794,용기수불기초자료!$B$3:$B$4794,A241,용기수불기초자료!$C$3:$C$4794,$DV$3)</f>
        <v>1</v>
      </c>
      <c r="DY241" s="548">
        <f t="shared" si="2307"/>
        <v>1</v>
      </c>
      <c r="DZ241" s="549">
        <v>0</v>
      </c>
      <c r="EA241" s="550">
        <f>SUMIFS(용기수불기초자료!$D$3:$D$4794,용기수불기초자료!$B$3:$B$4794,A241,용기수불기초자료!$C$3:$C$4794,$DZ$3)</f>
        <v>2</v>
      </c>
      <c r="EB241" s="551">
        <f>SUMIFS(용기수불기초자료!$G$3:$G$4794,용기수불기초자료!$B$3:$B$4794,A241,용기수불기초자료!$C$3:$C$4794,$DZ$3)</f>
        <v>1</v>
      </c>
      <c r="EC241" s="547">
        <f t="shared" si="2308"/>
        <v>1</v>
      </c>
      <c r="ED241" s="552">
        <v>0</v>
      </c>
      <c r="EE241" s="550">
        <f>SUMIFS(용기수불기초자료!$D$3:$D$4794,용기수불기초자료!$B$3:$B$4794,A241,용기수불기초자료!$C$3:$C$4794,$ED$3)</f>
        <v>0</v>
      </c>
      <c r="EF241" s="551">
        <f>SUMIFS(용기수불기초자료!$G$3:$G$4794,용기수불기초자료!$B$3:$B$4794,A241,용기수불기초자료!$C$3:$C$4794,$ED$3)</f>
        <v>0</v>
      </c>
      <c r="EG241" s="548">
        <f t="shared" si="2309"/>
        <v>0</v>
      </c>
      <c r="EH241" s="552">
        <v>0</v>
      </c>
      <c r="EI241" s="550">
        <f>SUMIFS(용기수불기초자료!$D$3:$D$4794,용기수불기초자료!$B$3:$B$4794,A241,용기수불기초자료!$C$3:$C$4794,$EH$3)</f>
        <v>0</v>
      </c>
      <c r="EJ241" s="551">
        <f>SUMIFS(용기수불기초자료!$G$3:$G$4794,용기수불기초자료!$B$3:$B$4794,A241,용기수불기초자료!$C$3:$C$4794,$EH$3)</f>
        <v>0</v>
      </c>
      <c r="EK241" s="548">
        <f t="shared" si="2310"/>
        <v>0</v>
      </c>
      <c r="EL241" s="549">
        <v>0</v>
      </c>
      <c r="EM241" s="550">
        <f>SUMIFS(용기수불기초자료!$D$3:$D$4794,용기수불기초자료!$B$3:$B$4794,A241,용기수불기초자료!$C$3:$C$4794,$EL$3)</f>
        <v>0</v>
      </c>
      <c r="EN241" s="551">
        <f>SUMIFS(용기수불기초자료!$G$3:$G$4794,용기수불기초자료!$B$3:$B$4794,A241,용기수불기초자료!$C$3:$C$4794,$EL$3)</f>
        <v>0</v>
      </c>
      <c r="EO241" s="547">
        <f t="shared" si="2311"/>
        <v>0</v>
      </c>
      <c r="EP241" s="552">
        <v>0</v>
      </c>
      <c r="EQ241" s="550">
        <f>SUMIFS(용기수불기초자료!$D$3:$D$4794,용기수불기초자료!$B$3:$B$4794,A241,용기수불기초자료!$C$3:$C$4794,$EP$3)</f>
        <v>0</v>
      </c>
      <c r="ER241" s="551">
        <f>SUMIFS(용기수불기초자료!$G$3:$G$4794,용기수불기초자료!$B$3:$B$4794,A241,용기수불기초자료!$C$3:$C$4794,$EP$3)</f>
        <v>0</v>
      </c>
      <c r="ES241" s="548">
        <f t="shared" si="2312"/>
        <v>0</v>
      </c>
      <c r="ET241" s="552">
        <v>0</v>
      </c>
      <c r="EU241" s="550">
        <f>SUMIFS(용기수불기초자료!$D$3:$D$4794,용기수불기초자료!$B$3:$B$4794,A241,용기수불기초자료!$C$3:$C$4794,$ET$3)</f>
        <v>0</v>
      </c>
      <c r="EV241" s="551">
        <f>SUMIFS(용기수불기초자료!$G$3:$G$4794,용기수불기초자료!$B$3:$B$4794,A241,용기수불기초자료!$C$3:$C$4794,$ET$3)</f>
        <v>0</v>
      </c>
      <c r="EW241" s="548">
        <f t="shared" si="2313"/>
        <v>0</v>
      </c>
      <c r="EX241" s="552">
        <v>0</v>
      </c>
      <c r="EY241" s="550">
        <f>SUMIFS(용기수불기초자료!$D$3:$D$4794,용기수불기초자료!$B$3:$B$4794,A241,용기수불기초자료!$C$3:$C$4794,$EX$3)</f>
        <v>0</v>
      </c>
      <c r="EZ241" s="551">
        <f>SUMIFS(용기수불기초자료!$G$3:$G$4794,용기수불기초자료!$B$3:$B$4794,A241,용기수불기초자료!$C$3:$C$4794,$EX$3)</f>
        <v>0</v>
      </c>
      <c r="FA241" s="554">
        <f t="shared" si="2314"/>
        <v>0</v>
      </c>
      <c r="FB241" s="552">
        <v>0</v>
      </c>
      <c r="FC241" s="555">
        <f>SUMIFS(용기수불기초자료!$D$3:$D$4794,용기수불기초자료!$B$3:$B$4794,A241,용기수불기초자료!$C$3:$C$4794,$FB$3)</f>
        <v>0</v>
      </c>
      <c r="FD241" s="555">
        <f>SUMIFS(용기수불기초자료!$G$3:$G$4794,용기수불기초자료!$B$3:$B$4794,A241,용기수불기초자료!$C$3:$C$4794,$FB$3)</f>
        <v>0</v>
      </c>
      <c r="FE241" s="554">
        <f t="shared" si="2315"/>
        <v>0</v>
      </c>
      <c r="FF241" s="552">
        <v>0</v>
      </c>
      <c r="FG241" s="555">
        <f>SUMIFS(용기수불기초자료!$D$3:$D$4794,용기수불기초자료!$B$3:$B$4794,A241,용기수불기초자료!$C$3:$C$4794,$FF$3)</f>
        <v>0</v>
      </c>
      <c r="FH241" s="555">
        <f>SUMIFS(용기수불기초자료!$G$3:$G$4794,용기수불기초자료!$B$3:$B$4794,A241,용기수불기초자료!$C$3:$C$4794,$FF$3)</f>
        <v>0</v>
      </c>
      <c r="FI241" s="554">
        <f t="shared" si="2316"/>
        <v>0</v>
      </c>
      <c r="FJ241" s="552">
        <v>0</v>
      </c>
      <c r="FK241" s="555">
        <f>SUMIFS(용기수불기초자료!$D$3:$D$4794,용기수불기초자료!$B$3:$B$4794,$A241,용기수불기초자료!$C$3:$C$4794,$FJ$3)</f>
        <v>0</v>
      </c>
      <c r="FL241" s="555">
        <f>SUMIFS(용기수불기초자료!$G$3:$G$4794,용기수불기초자료!$B$3:$B$4794,$A241,용기수불기초자료!$C$3:$C$4794,$FJ$3)</f>
        <v>0</v>
      </c>
      <c r="FM241" s="554">
        <f t="shared" si="2317"/>
        <v>0</v>
      </c>
      <c r="FN241" s="552">
        <v>0</v>
      </c>
      <c r="FO241" s="555">
        <f>SUMIFS(용기수불기초자료!$D$3:$D$4794,용기수불기초자료!$B$3:$B$4794,$A241,용기수불기초자료!$C$3:$C$4794,$FN$3)</f>
        <v>0</v>
      </c>
      <c r="FP241" s="555">
        <f>SUMIFS(용기수불기초자료!$G$3:$G$4794,용기수불기초자료!$B$3:$B$4794,$A241,용기수불기초자료!$C$3:$C$4794,$FN$3)</f>
        <v>0</v>
      </c>
      <c r="FQ241" s="554">
        <f t="shared" si="2318"/>
        <v>0</v>
      </c>
      <c r="FR241" s="558">
        <v>0</v>
      </c>
      <c r="FS241" s="582">
        <f>SUMIF(기화기수불!$B$4:$B$628,A241,기화기수불!$D$4:$D$628)</f>
        <v>2</v>
      </c>
      <c r="FT241" s="582">
        <f>SUMIF(기화기수불!$B$4:$B$628,A241,기화기수불!$C$4:$C$628)</f>
        <v>0</v>
      </c>
      <c r="FU241" s="559">
        <f t="shared" si="2319"/>
        <v>2</v>
      </c>
      <c r="FW241" s="228"/>
    </row>
    <row r="242" spans="1:179" x14ac:dyDescent="0.3">
      <c r="A242" s="945" t="s">
        <v>2827</v>
      </c>
      <c r="B242" s="546">
        <f t="shared" ref="B242" si="2493">SUM(F242,J242,N242,R242,V242,Z242,AD242,AH242,AL242,AT242,AP242,AX242,BB242,BF242,BJ242,BN242,BR242,BV242,BZ242,CD242,CH242,CL242,CP242,CT242,CX242,DB242,DF242,DN242,DR242,DV242,DZ242,ED242,EH242,EL242,EP242,ET242,DJ242,EX242,FB242,FF242,FJ242,FN242)</f>
        <v>0</v>
      </c>
      <c r="C242" s="547">
        <f t="shared" ref="C242" si="2494">SUM(EU242,EQ242,EM242,BO242,EI242,CU242,CQ242,EE242,BC242,CM242,CI242,EA242,DW242,DS242,DO242,DG242,DK242,AY242,DC242,CY242,CE242,CA242,BW242,BS242,BK242,BG242,AM242,AQ242,AU242,AE242,AI242,S242,W242,AA242,O242,K242,G242,EY242,FC242,FG242,FK242,FO242)</f>
        <v>14</v>
      </c>
      <c r="D242" s="547">
        <f t="shared" ref="D242" si="2495">SUM(EV242,ER242,EN242,BP242,EJ242,CV242,CR242,EF242,BD242,CN242,CJ242,EB242,DX242,DT242,DP242,DH242,DL242,AZ242,DD242,CZ242,CF242,CB242,BX242,BT242,BL242,BH242,AN242,AR242,AV242,AF242,AJ242,T242,X242,AB242,P242,L242,H242,EZ242,FD242,FH242,FL242,FP242)</f>
        <v>0</v>
      </c>
      <c r="E242" s="548">
        <f t="shared" ref="E242" si="2496">SUM(I242,M242,Q242,U242,Y242,AC242,AG242,AK242,AO242,AW242,BA242,BE242,BI242,BM242,BQ242,BU242,BY242,CC242,CG242,DM242,CK242,CO242,CS242,CW242,DA242,DE242,DI242,DQ242,DU242,DY242,EC242,EG242,EK242,EO242,ES242,EW242,FA242,FE242,AS242,FI242,FM242,FQ242)</f>
        <v>14</v>
      </c>
      <c r="F242" s="549">
        <v>0</v>
      </c>
      <c r="G242" s="550">
        <f>SUMIFS(용기수불기초자료!$D$3:$D$4794,용기수불기초자료!$B$3:$B$4794,A242,용기수불기초자료!$C$3:$C$4794,$F$3)</f>
        <v>0</v>
      </c>
      <c r="H242" s="551">
        <f>SUMIFS(용기수불기초자료!$G$3:$G$4794,용기수불기초자료!$B$3:$B$4794,A242,용기수불기초자료!$C$3:$C$4794,$F$3)</f>
        <v>0</v>
      </c>
      <c r="I242" s="547">
        <f t="shared" ref="I242" si="2497">F242+G242-H242</f>
        <v>0</v>
      </c>
      <c r="J242" s="552">
        <v>0</v>
      </c>
      <c r="K242" s="550">
        <f>SUMIFS(용기수불기초자료!$D$3:$D$4794,용기수불기초자료!$B$3:$B$4794,A242,용기수불기초자료!$C$3:$C$4794,$J$3)</f>
        <v>0</v>
      </c>
      <c r="L242" s="551">
        <f>SUMIFS(용기수불기초자료!$G$3:$G$4794,용기수불기초자료!$B$3:$B$4794,A242,용기수불기초자료!$C$3:$C$4794,$J$3)</f>
        <v>0</v>
      </c>
      <c r="M242" s="548">
        <f t="shared" ref="M242" si="2498">J242+K242-L242</f>
        <v>0</v>
      </c>
      <c r="N242" s="549">
        <v>0</v>
      </c>
      <c r="O242" s="550">
        <f>SUMIFS(용기수불기초자료!$D$3:$D$4794,용기수불기초자료!$B$3:$B$4794,A242,용기수불기초자료!$C$3:$C$4794,$N$3)</f>
        <v>0</v>
      </c>
      <c r="P242" s="551">
        <f>SUMIFS(용기수불기초자료!$G$3:$G$4794,용기수불기초자료!$B$3:$B$4794,A242,용기수불기초자료!$C$3:$C$4794,$N$3)</f>
        <v>0</v>
      </c>
      <c r="Q242" s="547">
        <f t="shared" ref="Q242" si="2499">N242+O242-P242</f>
        <v>0</v>
      </c>
      <c r="R242" s="552">
        <v>0</v>
      </c>
      <c r="S242" s="551">
        <f>SUMIFS(용기수불기초자료!$D$3:$D$4794,용기수불기초자료!$B$3:$B$4794,A242,용기수불기초자료!$C$3:$C$4794,$R$3)</f>
        <v>0</v>
      </c>
      <c r="T242" s="551">
        <f>SUMIFS(용기수불기초자료!$G$3:$G$4794,용기수불기초자료!$B$3:$B$4794,A242,용기수불기초자료!$C$3:$C$4794,$R$3)</f>
        <v>0</v>
      </c>
      <c r="U242" s="548">
        <f t="shared" ref="U242" si="2500">R242+S242-T242</f>
        <v>0</v>
      </c>
      <c r="V242" s="549">
        <v>0</v>
      </c>
      <c r="W242" s="551">
        <f>SUMIFS(용기수불기초자료!$D$3:$D$4794,용기수불기초자료!$B$3:$B$4794,A242,용기수불기초자료!$C$3:$C$4794,$V$3)</f>
        <v>0</v>
      </c>
      <c r="X242" s="551">
        <f>SUMIFS(용기수불기초자료!$G$3:$G$4794,용기수불기초자료!$B$3:$B$4794,A242,용기수불기초자료!$C$3:$C$4794,$V$3)</f>
        <v>0</v>
      </c>
      <c r="Y242" s="547">
        <f t="shared" ref="Y242" si="2501">V242+W242-X242</f>
        <v>0</v>
      </c>
      <c r="Z242" s="552">
        <v>0</v>
      </c>
      <c r="AA242" s="551">
        <f>SUMIFS(용기수불기초자료!$D$3:$D$4794,용기수불기초자료!$B$3:$B$4794,A242,용기수불기초자료!$C$3:$C$4794,$Z$3)</f>
        <v>0</v>
      </c>
      <c r="AB242" s="551">
        <f>SUMIFS(용기수불기초자료!$G$3:$G$4794,용기수불기초자료!$B$3:$B$4794,A242,용기수불기초자료!$C$3:$C$4794,$Z$3)</f>
        <v>0</v>
      </c>
      <c r="AC242" s="548">
        <f t="shared" ref="AC242" si="2502">Z242+AA242-AB242</f>
        <v>0</v>
      </c>
      <c r="AD242" s="552">
        <v>0</v>
      </c>
      <c r="AE242" s="551">
        <f>SUMIFS(용기수불기초자료!$D$3:$D$4794,용기수불기초자료!$B$3:$B$4794,A242,용기수불기초자료!$C$3:$C$4794,$AD$3)</f>
        <v>0</v>
      </c>
      <c r="AF242" s="551">
        <f>SUMIFS(용기수불기초자료!$G$3:$G$4794,용기수불기초자료!$B$3:$B$4794,A242,용기수불기초자료!$C$3:$C$4794,$AD$3)</f>
        <v>0</v>
      </c>
      <c r="AG242" s="548">
        <f t="shared" ref="AG242" si="2503">AD242+AE242-AF242</f>
        <v>0</v>
      </c>
      <c r="AH242" s="549">
        <v>0</v>
      </c>
      <c r="AI242" s="551">
        <f>SUMIFS(용기수불기초자료!$D$3:$D$4794,용기수불기초자료!$B$3:$B$4794,A242,용기수불기초자료!$C$3:$C$4794,$AH$3)</f>
        <v>14</v>
      </c>
      <c r="AJ242" s="551">
        <f>SUMIFS(용기수불기초자료!$G$3:$G$4794,용기수불기초자료!$B$3:$B$4794,A242,용기수불기초자료!$C$3:$C$4794,$AH$3)</f>
        <v>0</v>
      </c>
      <c r="AK242" s="547">
        <f t="shared" ref="AK242" si="2504">AH242+AI242-AJ242</f>
        <v>14</v>
      </c>
      <c r="AL242" s="552">
        <v>0</v>
      </c>
      <c r="AM242" s="551">
        <f>SUMIFS(용기수불기초자료!$D$3:$D$4794,용기수불기초자료!$B$3:$B$4794,A242,용기수불기초자료!$C$3:$C$4794,$AL$3)</f>
        <v>0</v>
      </c>
      <c r="AN242" s="551">
        <f>SUMIFS(용기수불기초자료!$G$3:$G$4794,용기수불기초자료!$B$3:$B$4794,A242,용기수불기초자료!$C$3:$C$4794,$AL$3)</f>
        <v>0</v>
      </c>
      <c r="AO242" s="548">
        <f t="shared" ref="AO242" si="2505">AL242+AM242-AN242</f>
        <v>0</v>
      </c>
      <c r="AP242" s="552">
        <v>0</v>
      </c>
      <c r="AQ242" s="551">
        <f>SUMIFS(용기수불기초자료!$D$3:$D$4794,용기수불기초자료!$B$3:$B$4794,A242,용기수불기초자료!$C$3:$C$4794,$AP$3)</f>
        <v>0</v>
      </c>
      <c r="AR242" s="551">
        <f>SUMIFS(용기수불기초자료!$G$3:$G$4794,용기수불기초자료!$B$3:$B$4794,A242,용기수불기초자료!$C$3:$C$4794,$AP$3)</f>
        <v>0</v>
      </c>
      <c r="AS242" s="548">
        <f t="shared" ref="AS242" si="2506">AP242+AQ242-AR242</f>
        <v>0</v>
      </c>
      <c r="AT242" s="552">
        <v>0</v>
      </c>
      <c r="AU242" s="551">
        <f>SUMIFS(용기수불기초자료!$D$3:$D$4794,용기수불기초자료!$B$3:$B$4794,A242,용기수불기초자료!$C$3:$C$4794,$AT$3)</f>
        <v>0</v>
      </c>
      <c r="AV242" s="551">
        <f>SUMIFS(용기수불기초자료!$G$3:$G$4794,용기수불기초자료!$B$3:$B$4794,A242,용기수불기초자료!$C$3:$C$4794,$AT$3)</f>
        <v>0</v>
      </c>
      <c r="AW242" s="548">
        <f t="shared" ref="AW242" si="2507">AT242+AU242-AV242</f>
        <v>0</v>
      </c>
      <c r="AX242" s="549">
        <v>0</v>
      </c>
      <c r="AY242" s="550">
        <f>SUMIFS(용기수불기초자료!$D$3:$D$4794,용기수불기초자료!$B$3:$B$4794,A242,용기수불기초자료!$C$3:$C$4794,$AX$3)</f>
        <v>0</v>
      </c>
      <c r="AZ242" s="551">
        <f>SUMIFS(용기수불기초자료!$G$3:$G$4794,용기수불기초자료!$B$3:$B$4794,A242,용기수불기초자료!$C$3:$C$4794,$AX$3)</f>
        <v>0</v>
      </c>
      <c r="BA242" s="547">
        <f t="shared" ref="BA242" si="2508">AX242+AY242-AZ242</f>
        <v>0</v>
      </c>
      <c r="BB242" s="552">
        <v>0</v>
      </c>
      <c r="BC242" s="550">
        <f>SUMIFS(용기수불기초자료!$D$3:$D$4794,용기수불기초자료!$B$3:$B$4794,A242,용기수불기초자료!$C$3:$C$4794,$BB$3)</f>
        <v>0</v>
      </c>
      <c r="BD242" s="551">
        <f>SUMIFS(용기수불기초자료!$G$3:$G$4794,용기수불기초자료!$B$3:$B$4794,A242,용기수불기초자료!$C$3:$C$4794,$BB$3)</f>
        <v>0</v>
      </c>
      <c r="BE242" s="548">
        <f t="shared" ref="BE242" si="2509">BB242+BC242-BD242</f>
        <v>0</v>
      </c>
      <c r="BF242" s="549">
        <v>0</v>
      </c>
      <c r="BG242" s="550">
        <f>SUMIFS(용기수불기초자료!$D$3:$D$4794,용기수불기초자료!$B$3:$B$4794,A242,용기수불기초자료!$C$3:$C$4794,$BF$3)</f>
        <v>0</v>
      </c>
      <c r="BH242" s="551">
        <f>SUMIFS(용기수불기초자료!$G$3:$G$4794,용기수불기초자료!$B$3:$B$4794,A242,용기수불기초자료!$C$3:$C$4794,$BF$3)</f>
        <v>0</v>
      </c>
      <c r="BI242" s="547">
        <f t="shared" ref="BI242" si="2510">BF242+BG242-BH242</f>
        <v>0</v>
      </c>
      <c r="BJ242" s="552">
        <v>0</v>
      </c>
      <c r="BK242" s="550">
        <f>SUMIFS(용기수불기초자료!$D$3:$D$4794,용기수불기초자료!$B$3:$B$4794,A242,용기수불기초자료!$C$3:$C$4794,$BJ$3)</f>
        <v>0</v>
      </c>
      <c r="BL242" s="551">
        <f>SUMIFS(용기수불기초자료!$G$3:$G$4794,용기수불기초자료!$B$3:$B$4794,A242,용기수불기초자료!$C$3:$C$4794,$BJ$3)</f>
        <v>0</v>
      </c>
      <c r="BM242" s="548">
        <f t="shared" ref="BM242" si="2511">BJ242+BK242-BL242</f>
        <v>0</v>
      </c>
      <c r="BN242" s="552">
        <v>0</v>
      </c>
      <c r="BO242" s="550">
        <f>SUMIFS(용기수불기초자료!$D$3:$D$4794,용기수불기초자료!$B$3:$B$4794,A242,용기수불기초자료!$C$3:$C$4794,$BN$3)</f>
        <v>0</v>
      </c>
      <c r="BP242" s="551">
        <f>SUMIFS(용기수불기초자료!$G$3:$G$4794,용기수불기초자료!$B$3:$B$4794,A242,용기수불기초자료!$C$3:$C$4794,$BN$3)</f>
        <v>0</v>
      </c>
      <c r="BQ242" s="548">
        <f t="shared" ref="BQ242" si="2512">BN242+BO242-BP242</f>
        <v>0</v>
      </c>
      <c r="BR242" s="552">
        <v>0</v>
      </c>
      <c r="BS242" s="550">
        <f>SUMIFS(용기수불기초자료!$D$3:$D$4794,용기수불기초자료!$B$3:$B$4794,A242,용기수불기초자료!$C$3:$C$4794,$BR$3)</f>
        <v>0</v>
      </c>
      <c r="BT242" s="551">
        <f>SUMIFS(용기수불기초자료!$G$3:$G$4794,용기수불기초자료!$B$3:$B$4794,A242,용기수불기초자료!$C$3:$C$4794,$BR$3)</f>
        <v>0</v>
      </c>
      <c r="BU242" s="548">
        <f t="shared" ref="BU242" si="2513">BR242+BS242-BT242</f>
        <v>0</v>
      </c>
      <c r="BV242" s="549">
        <v>0</v>
      </c>
      <c r="BW242" s="550">
        <f>SUMIFS(용기수불기초자료!$D$3:$D$4794,용기수불기초자료!$B$3:$B$4794,A242,용기수불기초자료!$C$3:$C$4794,$BV$3)</f>
        <v>0</v>
      </c>
      <c r="BX242" s="551">
        <f>SUMIFS(용기수불기초자료!$G$3:$G$4794,용기수불기초자료!$B$3:$B$4794,A242,용기수불기초자료!$C$3:$C$4794,$BV$3)</f>
        <v>0</v>
      </c>
      <c r="BY242" s="547">
        <f t="shared" ref="BY242" si="2514">BV242+BW242-BX242</f>
        <v>0</v>
      </c>
      <c r="BZ242" s="552">
        <v>0</v>
      </c>
      <c r="CA242" s="550">
        <f>SUMIFS(용기수불기초자료!$D$3:$D$4794,용기수불기초자료!$B$3:$B$4794,A242,용기수불기초자료!$C$3:$C$4794,$BZ$3)</f>
        <v>0</v>
      </c>
      <c r="CB242" s="551">
        <f>SUMIFS(용기수불기초자료!$G$3:$G$4794,용기수불기초자료!$B$3:$B$4794,A242,용기수불기초자료!$C$3:$C$4794,$BZ$3)</f>
        <v>0</v>
      </c>
      <c r="CC242" s="548">
        <f t="shared" ref="CC242" si="2515">BZ242+CA242-CB242</f>
        <v>0</v>
      </c>
      <c r="CD242" s="552">
        <v>0</v>
      </c>
      <c r="CE242" s="550">
        <f>SUMIFS(용기수불기초자료!$D$3:$D$4794,용기수불기초자료!$B$3:$B$4794,A242,용기수불기초자료!$C$3:$C$4794,$CD$3)</f>
        <v>0</v>
      </c>
      <c r="CF242" s="551">
        <f>SUMIFS(용기수불기초자료!$G$3:$G$4794,용기수불기초자료!$B$3:$B$4794,A242,용기수불기초자료!$C$3:$C$4794,$CD$3)</f>
        <v>0</v>
      </c>
      <c r="CG242" s="548">
        <f t="shared" ref="CG242" si="2516">CD242+CE242-CF242</f>
        <v>0</v>
      </c>
      <c r="CH242" s="552">
        <v>0</v>
      </c>
      <c r="CI242" s="550">
        <f>SUMIFS(용기수불기초자료!$D$3:$D$4794,용기수불기초자료!$B$3:$B$4794,A242,용기수불기초자료!$C$3:$C$4794,$CH$3)</f>
        <v>0</v>
      </c>
      <c r="CJ242" s="551">
        <f>SUMIFS(용기수불기초자료!$G$3:$G$4794,용기수불기초자료!$B$3:$B$4794,A242,용기수불기초자료!$C$3:$C$4794,$CH$3)</f>
        <v>0</v>
      </c>
      <c r="CK242" s="548">
        <f t="shared" ref="CK242" si="2517">CH242+CI242-CJ242</f>
        <v>0</v>
      </c>
      <c r="CL242" s="549">
        <v>0</v>
      </c>
      <c r="CM242" s="550">
        <f>SUMIFS(용기수불기초자료!$D$3:$D$4794,용기수불기초자료!$B$3:$B$4794,A242,용기수불기초자료!$C$3:$C$4794,$CL$3)</f>
        <v>0</v>
      </c>
      <c r="CN242" s="551">
        <f>SUMIFS(용기수불기초자료!$G$3:$G$4794,용기수불기초자료!$B$3:$B$4794,A242,용기수불기초자료!$C$3:$C$4794,$CL$3)</f>
        <v>0</v>
      </c>
      <c r="CO242" s="547">
        <f t="shared" ref="CO242" si="2518">CL242+CM242-CN242</f>
        <v>0</v>
      </c>
      <c r="CP242" s="552">
        <v>0</v>
      </c>
      <c r="CQ242" s="550">
        <f>SUMIFS(용기수불기초자료!$D$3:$D$4794,용기수불기초자료!$B$3:$B$4794,A242,용기수불기초자료!$C$3:$C$4794,$CP$3)</f>
        <v>0</v>
      </c>
      <c r="CR242" s="551">
        <f>SUMIFS(용기수불기초자료!$G$3:$G$4794,용기수불기초자료!$B$3:$B$4794,A242,용기수불기초자료!$C$3:$C$4794,$CP$3)</f>
        <v>0</v>
      </c>
      <c r="CS242" s="548">
        <f t="shared" ref="CS242" si="2519">CP242+CQ242-CR242</f>
        <v>0</v>
      </c>
      <c r="CT242" s="549">
        <v>0</v>
      </c>
      <c r="CU242" s="550">
        <f>SUMIFS(용기수불기초자료!$D$3:$D$4794,용기수불기초자료!$B$3:$B$4794,A242,용기수불기초자료!$C$3:$C$4794,$CT$3)</f>
        <v>0</v>
      </c>
      <c r="CV242" s="551">
        <f>SUMIFS(용기수불기초자료!$G$3:$G$4794,용기수불기초자료!$B$3:$B$4794,A242,용기수불기초자료!$C$3:$C$4794,$CT$3)</f>
        <v>0</v>
      </c>
      <c r="CW242" s="547">
        <f t="shared" ref="CW242" si="2520">CT242+CU242-CV242</f>
        <v>0</v>
      </c>
      <c r="CX242" s="552">
        <v>0</v>
      </c>
      <c r="CY242" s="550">
        <f>SUMIFS(용기수불기초자료!$D$3:$D$4794,용기수불기초자료!$B$3:$B$4794,A242,용기수불기초자료!$C$3:$C$4794,$CX$3)</f>
        <v>0</v>
      </c>
      <c r="CZ242" s="551">
        <f>SUMIFS(용기수불기초자료!$G$3:$G$4794,용기수불기초자료!$B$3:$B$4794,A242,용기수불기초자료!$C$3:$C$4794,$CX$3)</f>
        <v>0</v>
      </c>
      <c r="DA242" s="548">
        <f t="shared" ref="DA242" si="2521">CX242+CY242-CZ242</f>
        <v>0</v>
      </c>
      <c r="DB242" s="549">
        <v>0</v>
      </c>
      <c r="DC242" s="550">
        <f>SUMIFS(용기수불기초자료!$D$3:$D$4794,용기수불기초자료!$B$3:$B$4794,A242,용기수불기초자료!$C$3:$C$4794,$DB$3)</f>
        <v>0</v>
      </c>
      <c r="DD242" s="551">
        <f>SUMIFS(용기수불기초자료!$G$3:$G$4794,용기수불기초자료!$B$3:$B$4794,A242,용기수불기초자료!$C$3:$C$4794,$DB$3)</f>
        <v>0</v>
      </c>
      <c r="DE242" s="547">
        <f t="shared" ref="DE242" si="2522">DB242+DC242-DD242</f>
        <v>0</v>
      </c>
      <c r="DF242" s="552">
        <v>0</v>
      </c>
      <c r="DG242" s="550">
        <f>SUMIFS(용기수불기초자료!$D$3:$D$4794,용기수불기초자료!$B$3:$B$4794,A242,용기수불기초자료!$C$3:$C$4794,$DF$3)</f>
        <v>0</v>
      </c>
      <c r="DH242" s="551">
        <f>SUMIFS(용기수불기초자료!$G$3:$G$4794,용기수불기초자료!$B$3:$B$4794,A242,용기수불기초자료!$C$3:$C$4794,$DF$3)</f>
        <v>0</v>
      </c>
      <c r="DI242" s="548">
        <f t="shared" ref="DI242" si="2523">DF242+DG242-DH242</f>
        <v>0</v>
      </c>
      <c r="DJ242" s="552">
        <v>0</v>
      </c>
      <c r="DK242" s="550">
        <f>SUMIFS(용기수불기초자료!$D$3:$D$4794,용기수불기초자료!$B$3:$B$4794,A242,용기수불기초자료!$C$3:$C$4794,$DJ$3)</f>
        <v>0</v>
      </c>
      <c r="DL242" s="551">
        <f>SUMIFS(용기수불기초자료!$G$3:$G$4794,용기수불기초자료!$B$3:$B$4794,A242,용기수불기초자료!$C$3:$C$4794,$DJ$3)</f>
        <v>0</v>
      </c>
      <c r="DM242" s="548">
        <f t="shared" ref="DM242" si="2524">DJ242+DK242-DL242</f>
        <v>0</v>
      </c>
      <c r="DN242" s="552">
        <v>0</v>
      </c>
      <c r="DO242" s="550">
        <f>SUMIFS(용기수불기초자료!$D$3:$D$4794,용기수불기초자료!$B$3:$B$4794,A242,용기수불기초자료!$C$3:$C$4794,$DN$3)</f>
        <v>0</v>
      </c>
      <c r="DP242" s="551">
        <f>SUMIFS(용기수불기초자료!$G$3:$G$4794,용기수불기초자료!$B$3:$B$4794,A242,용기수불기초자료!$C$3:$C$4794,$DN$3)</f>
        <v>0</v>
      </c>
      <c r="DQ242" s="554">
        <f t="shared" ref="DQ242" si="2525">DN242+DO242-DP242</f>
        <v>0</v>
      </c>
      <c r="DR242" s="549">
        <v>0</v>
      </c>
      <c r="DS242" s="550">
        <f>SUMIFS(용기수불기초자료!$D$3:$D$4794,용기수불기초자료!$B$3:$B$4794,A242,용기수불기초자료!$C$3:$C$4794,$DR$3)</f>
        <v>0</v>
      </c>
      <c r="DT242" s="551">
        <f>SUMIFS(용기수불기초자료!$G$3:$G$4794,용기수불기초자료!$B$3:$B$4794,A242,용기수불기초자료!$C$3:$C$4794,$DR$3)</f>
        <v>0</v>
      </c>
      <c r="DU242" s="547">
        <f t="shared" ref="DU242" si="2526">DR242+DS242-DT242</f>
        <v>0</v>
      </c>
      <c r="DV242" s="552">
        <v>0</v>
      </c>
      <c r="DW242" s="550">
        <f>SUMIFS(용기수불기초자료!$D$3:$D$4794,용기수불기초자료!$B$3:$B$4794,A242,용기수불기초자료!$C$3:$C$4794,$DV$3)</f>
        <v>0</v>
      </c>
      <c r="DX242" s="551">
        <f>SUMIFS(용기수불기초자료!$G$3:$G$4794,용기수불기초자료!$B$3:$B$4794,A242,용기수불기초자료!$C$3:$C$4794,$DV$3)</f>
        <v>0</v>
      </c>
      <c r="DY242" s="548">
        <f t="shared" ref="DY242" si="2527">DV242+DW242-DX242</f>
        <v>0</v>
      </c>
      <c r="DZ242" s="549">
        <v>0</v>
      </c>
      <c r="EA242" s="550">
        <f>SUMIFS(용기수불기초자료!$D$3:$D$4794,용기수불기초자료!$B$3:$B$4794,A242,용기수불기초자료!$C$3:$C$4794,$DZ$3)</f>
        <v>0</v>
      </c>
      <c r="EB242" s="551">
        <f>SUMIFS(용기수불기초자료!$G$3:$G$4794,용기수불기초자료!$B$3:$B$4794,A242,용기수불기초자료!$C$3:$C$4794,$DZ$3)</f>
        <v>0</v>
      </c>
      <c r="EC242" s="547">
        <f t="shared" ref="EC242" si="2528">DZ242+EA242-EB242</f>
        <v>0</v>
      </c>
      <c r="ED242" s="552">
        <v>0</v>
      </c>
      <c r="EE242" s="550">
        <f>SUMIFS(용기수불기초자료!$D$3:$D$4794,용기수불기초자료!$B$3:$B$4794,A242,용기수불기초자료!$C$3:$C$4794,$ED$3)</f>
        <v>0</v>
      </c>
      <c r="EF242" s="551">
        <f>SUMIFS(용기수불기초자료!$G$3:$G$4794,용기수불기초자료!$B$3:$B$4794,A242,용기수불기초자료!$C$3:$C$4794,$ED$3)</f>
        <v>0</v>
      </c>
      <c r="EG242" s="548">
        <f t="shared" ref="EG242" si="2529">ED242+EE242-EF242</f>
        <v>0</v>
      </c>
      <c r="EH242" s="552">
        <v>0</v>
      </c>
      <c r="EI242" s="550">
        <f>SUMIFS(용기수불기초자료!$D$3:$D$4794,용기수불기초자료!$B$3:$B$4794,A242,용기수불기초자료!$C$3:$C$4794,$EH$3)</f>
        <v>0</v>
      </c>
      <c r="EJ242" s="551">
        <f>SUMIFS(용기수불기초자료!$G$3:$G$4794,용기수불기초자료!$B$3:$B$4794,A242,용기수불기초자료!$C$3:$C$4794,$EH$3)</f>
        <v>0</v>
      </c>
      <c r="EK242" s="548">
        <f t="shared" ref="EK242" si="2530">EH242+EI242-EJ242</f>
        <v>0</v>
      </c>
      <c r="EL242" s="549">
        <v>0</v>
      </c>
      <c r="EM242" s="550">
        <f>SUMIFS(용기수불기초자료!$D$3:$D$4794,용기수불기초자료!$B$3:$B$4794,A242,용기수불기초자료!$C$3:$C$4794,$EL$3)</f>
        <v>0</v>
      </c>
      <c r="EN242" s="551">
        <f>SUMIFS(용기수불기초자료!$G$3:$G$4794,용기수불기초자료!$B$3:$B$4794,A242,용기수불기초자료!$C$3:$C$4794,$EL$3)</f>
        <v>0</v>
      </c>
      <c r="EO242" s="547">
        <f t="shared" ref="EO242" si="2531">EL242+EM242-EN242</f>
        <v>0</v>
      </c>
      <c r="EP242" s="552">
        <v>0</v>
      </c>
      <c r="EQ242" s="550">
        <f>SUMIFS(용기수불기초자료!$D$3:$D$4794,용기수불기초자료!$B$3:$B$4794,A242,용기수불기초자료!$C$3:$C$4794,$EP$3)</f>
        <v>0</v>
      </c>
      <c r="ER242" s="551">
        <f>SUMIFS(용기수불기초자료!$G$3:$G$4794,용기수불기초자료!$B$3:$B$4794,A242,용기수불기초자료!$C$3:$C$4794,$EP$3)</f>
        <v>0</v>
      </c>
      <c r="ES242" s="548">
        <f t="shared" ref="ES242" si="2532">EP242+EQ242-ER242</f>
        <v>0</v>
      </c>
      <c r="ET242" s="552">
        <v>0</v>
      </c>
      <c r="EU242" s="550">
        <f>SUMIFS(용기수불기초자료!$D$3:$D$4794,용기수불기초자료!$B$3:$B$4794,A242,용기수불기초자료!$C$3:$C$4794,$ET$3)</f>
        <v>0</v>
      </c>
      <c r="EV242" s="551">
        <f>SUMIFS(용기수불기초자료!$G$3:$G$4794,용기수불기초자료!$B$3:$B$4794,A242,용기수불기초자료!$C$3:$C$4794,$ET$3)</f>
        <v>0</v>
      </c>
      <c r="EW242" s="548">
        <f t="shared" ref="EW242" si="2533">ET242+EU242-EV242</f>
        <v>0</v>
      </c>
      <c r="EX242" s="552">
        <v>0</v>
      </c>
      <c r="EY242" s="550">
        <f>SUMIFS(용기수불기초자료!$D$3:$D$4794,용기수불기초자료!$B$3:$B$4794,A242,용기수불기초자료!$C$3:$C$4794,$EX$3)</f>
        <v>0</v>
      </c>
      <c r="EZ242" s="551">
        <f>SUMIFS(용기수불기초자료!$G$3:$G$4794,용기수불기초자료!$B$3:$B$4794,A242,용기수불기초자료!$C$3:$C$4794,$EX$3)</f>
        <v>0</v>
      </c>
      <c r="FA242" s="554">
        <f t="shared" ref="FA242" si="2534">EX242+EY242-EZ242</f>
        <v>0</v>
      </c>
      <c r="FB242" s="552">
        <v>0</v>
      </c>
      <c r="FC242" s="555">
        <f>SUMIFS(용기수불기초자료!$D$3:$D$4794,용기수불기초자료!$B$3:$B$4794,A242,용기수불기초자료!$C$3:$C$4794,$FB$3)</f>
        <v>0</v>
      </c>
      <c r="FD242" s="555">
        <f>SUMIFS(용기수불기초자료!$G$3:$G$4794,용기수불기초자료!$B$3:$B$4794,A242,용기수불기초자료!$C$3:$C$4794,$FB$3)</f>
        <v>0</v>
      </c>
      <c r="FE242" s="554">
        <f t="shared" ref="FE242" si="2535">FB242+FC242-FD242</f>
        <v>0</v>
      </c>
      <c r="FF242" s="552">
        <v>0</v>
      </c>
      <c r="FG242" s="555">
        <f>SUMIFS(용기수불기초자료!$D$3:$D$4794,용기수불기초자료!$B$3:$B$4794,A242,용기수불기초자료!$C$3:$C$4794,$FF$3)</f>
        <v>0</v>
      </c>
      <c r="FH242" s="555">
        <f>SUMIFS(용기수불기초자료!$G$3:$G$4794,용기수불기초자료!$B$3:$B$4794,A242,용기수불기초자료!$C$3:$C$4794,$FF$3)</f>
        <v>0</v>
      </c>
      <c r="FI242" s="554">
        <f t="shared" ref="FI242" si="2536">FF242+FG242-FH242</f>
        <v>0</v>
      </c>
      <c r="FJ242" s="552">
        <v>0</v>
      </c>
      <c r="FK242" s="555">
        <f>SUMIFS(용기수불기초자료!$D$3:$D$4794,용기수불기초자료!$B$3:$B$4794,$A242,용기수불기초자료!$C$3:$C$4794,$FJ$3)</f>
        <v>0</v>
      </c>
      <c r="FL242" s="555">
        <f>SUMIFS(용기수불기초자료!$G$3:$G$4794,용기수불기초자료!$B$3:$B$4794,$A242,용기수불기초자료!$C$3:$C$4794,$FJ$3)</f>
        <v>0</v>
      </c>
      <c r="FM242" s="554">
        <f t="shared" ref="FM242" si="2537">FJ242+FK242-FL242</f>
        <v>0</v>
      </c>
      <c r="FN242" s="552">
        <v>0</v>
      </c>
      <c r="FO242" s="555">
        <f>SUMIFS(용기수불기초자료!$D$3:$D$4794,용기수불기초자료!$B$3:$B$4794,$A242,용기수불기초자료!$C$3:$C$4794,$FN$3)</f>
        <v>0</v>
      </c>
      <c r="FP242" s="555">
        <f>SUMIFS(용기수불기초자료!$G$3:$G$4794,용기수불기초자료!$B$3:$B$4794,$A242,용기수불기초자료!$C$3:$C$4794,$FN$3)</f>
        <v>0</v>
      </c>
      <c r="FQ242" s="554">
        <f t="shared" ref="FQ242" si="2538">FN242+FO242-FP242</f>
        <v>0</v>
      </c>
      <c r="FR242" s="558">
        <v>0</v>
      </c>
      <c r="FS242" s="582">
        <f>SUMIF(기화기수불!$B$4:$B$628,A242,기화기수불!$D$4:$D$628)</f>
        <v>0</v>
      </c>
      <c r="FT242" s="582">
        <f>SUMIF(기화기수불!$B$4:$B$628,A242,기화기수불!$C$4:$C$628)</f>
        <v>0</v>
      </c>
      <c r="FU242" s="559">
        <f t="shared" ref="FU242" si="2539">FR242+FS242-FT242</f>
        <v>0</v>
      </c>
      <c r="FW242" s="228"/>
    </row>
    <row r="243" spans="1:179" x14ac:dyDescent="0.3">
      <c r="A243" s="231" t="s">
        <v>3162</v>
      </c>
      <c r="B243" s="546">
        <f t="shared" ref="B243" si="2540">SUM(F243,J243,N243,R243,V243,Z243,AD243,AH243,AL243,AT243,AP243,AX243,BB243,BF243,BJ243,BN243,BR243,BV243,BZ243,CD243,CH243,CL243,CP243,CT243,CX243,DB243,DF243,DN243,DR243,DV243,DZ243,ED243,EH243,EL243,EP243,ET243,DJ243,EX243,FB243,FF243,FJ243,FN243)</f>
        <v>0</v>
      </c>
      <c r="C243" s="547">
        <f t="shared" ref="C243" si="2541">SUM(EU243,EQ243,EM243,BO243,EI243,CU243,CQ243,EE243,BC243,CM243,CI243,EA243,DW243,DS243,DO243,DG243,DK243,AY243,DC243,CY243,CE243,CA243,BW243,BS243,BK243,BG243,AM243,AQ243,AU243,AE243,AI243,S243,W243,AA243,O243,K243,G243,EY243,FC243,FG243,FK243,FO243)</f>
        <v>1</v>
      </c>
      <c r="D243" s="547">
        <f t="shared" ref="D243" si="2542">SUM(EV243,ER243,EN243,BP243,EJ243,CV243,CR243,EF243,BD243,CN243,CJ243,EB243,DX243,DT243,DP243,DH243,DL243,AZ243,DD243,CZ243,CF243,CB243,BX243,BT243,BL243,BH243,AN243,AR243,AV243,AF243,AJ243,T243,X243,AB243,P243,L243,H243,EZ243,FD243,FH243,FL243,FP243)</f>
        <v>0</v>
      </c>
      <c r="E243" s="548">
        <f t="shared" ref="E243" si="2543">SUM(I243,M243,Q243,U243,Y243,AC243,AG243,AK243,AO243,AW243,BA243,BE243,BI243,BM243,BQ243,BU243,BY243,CC243,CG243,DM243,CK243,CO243,CS243,CW243,DA243,DE243,DI243,DQ243,DU243,DY243,EC243,EG243,EK243,EO243,ES243,EW243,FA243,FE243,AS243,FI243,FM243,FQ243)</f>
        <v>1</v>
      </c>
      <c r="F243" s="549">
        <v>0</v>
      </c>
      <c r="G243" s="550">
        <f>SUMIFS(용기수불기초자료!$D$3:$D$4794,용기수불기초자료!$B$3:$B$4794,A243,용기수불기초자료!$C$3:$C$4794,$F$3)</f>
        <v>0</v>
      </c>
      <c r="H243" s="551">
        <f>SUMIFS(용기수불기초자료!$G$3:$G$4794,용기수불기초자료!$B$3:$B$4794,A243,용기수불기초자료!$C$3:$C$4794,$F$3)</f>
        <v>0</v>
      </c>
      <c r="I243" s="547">
        <f t="shared" ref="I243" si="2544">F243+G243-H243</f>
        <v>0</v>
      </c>
      <c r="J243" s="552">
        <v>0</v>
      </c>
      <c r="K243" s="550">
        <f>SUMIFS(용기수불기초자료!$D$3:$D$4794,용기수불기초자료!$B$3:$B$4794,A243,용기수불기초자료!$C$3:$C$4794,$J$3)</f>
        <v>0</v>
      </c>
      <c r="L243" s="551">
        <f>SUMIFS(용기수불기초자료!$G$3:$G$4794,용기수불기초자료!$B$3:$B$4794,A243,용기수불기초자료!$C$3:$C$4794,$J$3)</f>
        <v>0</v>
      </c>
      <c r="M243" s="548">
        <f t="shared" ref="M243" si="2545">J243+K243-L243</f>
        <v>0</v>
      </c>
      <c r="N243" s="549">
        <v>0</v>
      </c>
      <c r="O243" s="550">
        <f>SUMIFS(용기수불기초자료!$D$3:$D$4794,용기수불기초자료!$B$3:$B$4794,A243,용기수불기초자료!$C$3:$C$4794,$N$3)</f>
        <v>0</v>
      </c>
      <c r="P243" s="551">
        <f>SUMIFS(용기수불기초자료!$G$3:$G$4794,용기수불기초자료!$B$3:$B$4794,A243,용기수불기초자료!$C$3:$C$4794,$N$3)</f>
        <v>0</v>
      </c>
      <c r="Q243" s="547">
        <f t="shared" ref="Q243" si="2546">N243+O243-P243</f>
        <v>0</v>
      </c>
      <c r="R243" s="552">
        <v>0</v>
      </c>
      <c r="S243" s="551">
        <f>SUMIFS(용기수불기초자료!$D$3:$D$4794,용기수불기초자료!$B$3:$B$4794,A243,용기수불기초자료!$C$3:$C$4794,$R$3)</f>
        <v>0</v>
      </c>
      <c r="T243" s="551">
        <f>SUMIFS(용기수불기초자료!$G$3:$G$4794,용기수불기초자료!$B$3:$B$4794,A243,용기수불기초자료!$C$3:$C$4794,$R$3)</f>
        <v>0</v>
      </c>
      <c r="U243" s="548">
        <f t="shared" ref="U243" si="2547">R243+S243-T243</f>
        <v>0</v>
      </c>
      <c r="V243" s="549">
        <v>0</v>
      </c>
      <c r="W243" s="551">
        <f>SUMIFS(용기수불기초자료!$D$3:$D$4794,용기수불기초자료!$B$3:$B$4794,A243,용기수불기초자료!$C$3:$C$4794,$V$3)</f>
        <v>0</v>
      </c>
      <c r="X243" s="551">
        <f>SUMIFS(용기수불기초자료!$G$3:$G$4794,용기수불기초자료!$B$3:$B$4794,A243,용기수불기초자료!$C$3:$C$4794,$V$3)</f>
        <v>0</v>
      </c>
      <c r="Y243" s="547">
        <f t="shared" ref="Y243" si="2548">V243+W243-X243</f>
        <v>0</v>
      </c>
      <c r="Z243" s="552">
        <v>0</v>
      </c>
      <c r="AA243" s="551">
        <f>SUMIFS(용기수불기초자료!$D$3:$D$4794,용기수불기초자료!$B$3:$B$4794,A243,용기수불기초자료!$C$3:$C$4794,$Z$3)</f>
        <v>0</v>
      </c>
      <c r="AB243" s="551">
        <f>SUMIFS(용기수불기초자료!$G$3:$G$4794,용기수불기초자료!$B$3:$B$4794,A243,용기수불기초자료!$C$3:$C$4794,$Z$3)</f>
        <v>0</v>
      </c>
      <c r="AC243" s="548">
        <f t="shared" ref="AC243" si="2549">Z243+AA243-AB243</f>
        <v>0</v>
      </c>
      <c r="AD243" s="552">
        <v>0</v>
      </c>
      <c r="AE243" s="551">
        <f>SUMIFS(용기수불기초자료!$D$3:$D$4794,용기수불기초자료!$B$3:$B$4794,A243,용기수불기초자료!$C$3:$C$4794,$AD$3)</f>
        <v>0</v>
      </c>
      <c r="AF243" s="551">
        <f>SUMIFS(용기수불기초자료!$G$3:$G$4794,용기수불기초자료!$B$3:$B$4794,A243,용기수불기초자료!$C$3:$C$4794,$AD$3)</f>
        <v>0</v>
      </c>
      <c r="AG243" s="548">
        <f t="shared" ref="AG243" si="2550">AD243+AE243-AF243</f>
        <v>0</v>
      </c>
      <c r="AH243" s="549">
        <v>0</v>
      </c>
      <c r="AI243" s="551">
        <f>SUMIFS(용기수불기초자료!$D$3:$D$4794,용기수불기초자료!$B$3:$B$4794,A243,용기수불기초자료!$C$3:$C$4794,$AH$3)</f>
        <v>0</v>
      </c>
      <c r="AJ243" s="551">
        <f>SUMIFS(용기수불기초자료!$G$3:$G$4794,용기수불기초자료!$B$3:$B$4794,A243,용기수불기초자료!$C$3:$C$4794,$AH$3)</f>
        <v>0</v>
      </c>
      <c r="AK243" s="547">
        <f t="shared" ref="AK243" si="2551">AH243+AI243-AJ243</f>
        <v>0</v>
      </c>
      <c r="AL243" s="552">
        <v>0</v>
      </c>
      <c r="AM243" s="551">
        <f>SUMIFS(용기수불기초자료!$D$3:$D$4794,용기수불기초자료!$B$3:$B$4794,A243,용기수불기초자료!$C$3:$C$4794,$AL$3)</f>
        <v>0</v>
      </c>
      <c r="AN243" s="551">
        <f>SUMIFS(용기수불기초자료!$G$3:$G$4794,용기수불기초자료!$B$3:$B$4794,A243,용기수불기초자료!$C$3:$C$4794,$AL$3)</f>
        <v>0</v>
      </c>
      <c r="AO243" s="548">
        <f t="shared" ref="AO243" si="2552">AL243+AM243-AN243</f>
        <v>0</v>
      </c>
      <c r="AP243" s="552">
        <v>0</v>
      </c>
      <c r="AQ243" s="551">
        <f>SUMIFS(용기수불기초자료!$D$3:$D$4794,용기수불기초자료!$B$3:$B$4794,A243,용기수불기초자료!$C$3:$C$4794,$AP$3)</f>
        <v>0</v>
      </c>
      <c r="AR243" s="551">
        <f>SUMIFS(용기수불기초자료!$G$3:$G$4794,용기수불기초자료!$B$3:$B$4794,A243,용기수불기초자료!$C$3:$C$4794,$AP$3)</f>
        <v>0</v>
      </c>
      <c r="AS243" s="548">
        <f t="shared" ref="AS243" si="2553">AP243+AQ243-AR243</f>
        <v>0</v>
      </c>
      <c r="AT243" s="552">
        <v>0</v>
      </c>
      <c r="AU243" s="551">
        <f>SUMIFS(용기수불기초자료!$D$3:$D$4794,용기수불기초자료!$B$3:$B$4794,A243,용기수불기초자료!$C$3:$C$4794,$AT$3)</f>
        <v>0</v>
      </c>
      <c r="AV243" s="551">
        <f>SUMIFS(용기수불기초자료!$G$3:$G$4794,용기수불기초자료!$B$3:$B$4794,A243,용기수불기초자료!$C$3:$C$4794,$AT$3)</f>
        <v>0</v>
      </c>
      <c r="AW243" s="548">
        <f t="shared" ref="AW243" si="2554">AT243+AU243-AV243</f>
        <v>0</v>
      </c>
      <c r="AX243" s="549">
        <v>0</v>
      </c>
      <c r="AY243" s="550">
        <f>SUMIFS(용기수불기초자료!$D$3:$D$4794,용기수불기초자료!$B$3:$B$4794,A243,용기수불기초자료!$C$3:$C$4794,$AX$3)</f>
        <v>0</v>
      </c>
      <c r="AZ243" s="551">
        <f>SUMIFS(용기수불기초자료!$G$3:$G$4794,용기수불기초자료!$B$3:$B$4794,A243,용기수불기초자료!$C$3:$C$4794,$AX$3)</f>
        <v>0</v>
      </c>
      <c r="BA243" s="547">
        <f t="shared" ref="BA243" si="2555">AX243+AY243-AZ243</f>
        <v>0</v>
      </c>
      <c r="BB243" s="552">
        <v>0</v>
      </c>
      <c r="BC243" s="550">
        <f>SUMIFS(용기수불기초자료!$D$3:$D$4794,용기수불기초자료!$B$3:$B$4794,A243,용기수불기초자료!$C$3:$C$4794,$BB$3)</f>
        <v>0</v>
      </c>
      <c r="BD243" s="551">
        <f>SUMIFS(용기수불기초자료!$G$3:$G$4794,용기수불기초자료!$B$3:$B$4794,A243,용기수불기초자료!$C$3:$C$4794,$BB$3)</f>
        <v>0</v>
      </c>
      <c r="BE243" s="548">
        <f t="shared" ref="BE243" si="2556">BB243+BC243-BD243</f>
        <v>0</v>
      </c>
      <c r="BF243" s="549">
        <v>0</v>
      </c>
      <c r="BG243" s="550">
        <f>SUMIFS(용기수불기초자료!$D$3:$D$4794,용기수불기초자료!$B$3:$B$4794,A243,용기수불기초자료!$C$3:$C$4794,$BF$3)</f>
        <v>0</v>
      </c>
      <c r="BH243" s="551">
        <f>SUMIFS(용기수불기초자료!$G$3:$G$4794,용기수불기초자료!$B$3:$B$4794,A243,용기수불기초자료!$C$3:$C$4794,$BF$3)</f>
        <v>0</v>
      </c>
      <c r="BI243" s="547">
        <f t="shared" ref="BI243" si="2557">BF243+BG243-BH243</f>
        <v>0</v>
      </c>
      <c r="BJ243" s="552">
        <v>0</v>
      </c>
      <c r="BK243" s="550">
        <f>SUMIFS(용기수불기초자료!$D$3:$D$4794,용기수불기초자료!$B$3:$B$4794,A243,용기수불기초자료!$C$3:$C$4794,$BJ$3)</f>
        <v>0</v>
      </c>
      <c r="BL243" s="551">
        <f>SUMIFS(용기수불기초자료!$G$3:$G$4794,용기수불기초자료!$B$3:$B$4794,A243,용기수불기초자료!$C$3:$C$4794,$BJ$3)</f>
        <v>0</v>
      </c>
      <c r="BM243" s="548">
        <f t="shared" ref="BM243" si="2558">BJ243+BK243-BL243</f>
        <v>0</v>
      </c>
      <c r="BN243" s="552">
        <v>0</v>
      </c>
      <c r="BO243" s="550">
        <f>SUMIFS(용기수불기초자료!$D$3:$D$4794,용기수불기초자료!$B$3:$B$4794,A243,용기수불기초자료!$C$3:$C$4794,$BN$3)</f>
        <v>0</v>
      </c>
      <c r="BP243" s="551">
        <f>SUMIFS(용기수불기초자료!$G$3:$G$4794,용기수불기초자료!$B$3:$B$4794,A243,용기수불기초자료!$C$3:$C$4794,$BN$3)</f>
        <v>0</v>
      </c>
      <c r="BQ243" s="548">
        <f t="shared" ref="BQ243" si="2559">BN243+BO243-BP243</f>
        <v>0</v>
      </c>
      <c r="BR243" s="552">
        <v>0</v>
      </c>
      <c r="BS243" s="550">
        <f>SUMIFS(용기수불기초자료!$D$3:$D$4794,용기수불기초자료!$B$3:$B$4794,A243,용기수불기초자료!$C$3:$C$4794,$BR$3)</f>
        <v>0</v>
      </c>
      <c r="BT243" s="551">
        <f>SUMIFS(용기수불기초자료!$G$3:$G$4794,용기수불기초자료!$B$3:$B$4794,A243,용기수불기초자료!$C$3:$C$4794,$BR$3)</f>
        <v>0</v>
      </c>
      <c r="BU243" s="548">
        <f t="shared" ref="BU243" si="2560">BR243+BS243-BT243</f>
        <v>0</v>
      </c>
      <c r="BV243" s="549">
        <v>0</v>
      </c>
      <c r="BW243" s="550">
        <f>SUMIFS(용기수불기초자료!$D$3:$D$4794,용기수불기초자료!$B$3:$B$4794,A243,용기수불기초자료!$C$3:$C$4794,$BV$3)</f>
        <v>0</v>
      </c>
      <c r="BX243" s="551">
        <f>SUMIFS(용기수불기초자료!$G$3:$G$4794,용기수불기초자료!$B$3:$B$4794,A243,용기수불기초자료!$C$3:$C$4794,$BV$3)</f>
        <v>0</v>
      </c>
      <c r="BY243" s="547">
        <f t="shared" ref="BY243" si="2561">BV243+BW243-BX243</f>
        <v>0</v>
      </c>
      <c r="BZ243" s="552">
        <v>0</v>
      </c>
      <c r="CA243" s="550">
        <f>SUMIFS(용기수불기초자료!$D$3:$D$4794,용기수불기초자료!$B$3:$B$4794,A243,용기수불기초자료!$C$3:$C$4794,$BZ$3)</f>
        <v>0</v>
      </c>
      <c r="CB243" s="551">
        <f>SUMIFS(용기수불기초자료!$G$3:$G$4794,용기수불기초자료!$B$3:$B$4794,A243,용기수불기초자료!$C$3:$C$4794,$BZ$3)</f>
        <v>0</v>
      </c>
      <c r="CC243" s="548">
        <f t="shared" ref="CC243" si="2562">BZ243+CA243-CB243</f>
        <v>0</v>
      </c>
      <c r="CD243" s="552">
        <v>0</v>
      </c>
      <c r="CE243" s="550">
        <f>SUMIFS(용기수불기초자료!$D$3:$D$4794,용기수불기초자료!$B$3:$B$4794,A243,용기수불기초자료!$C$3:$C$4794,$CD$3)</f>
        <v>0</v>
      </c>
      <c r="CF243" s="551">
        <f>SUMIFS(용기수불기초자료!$G$3:$G$4794,용기수불기초자료!$B$3:$B$4794,A243,용기수불기초자료!$C$3:$C$4794,$CD$3)</f>
        <v>0</v>
      </c>
      <c r="CG243" s="548">
        <f t="shared" ref="CG243" si="2563">CD243+CE243-CF243</f>
        <v>0</v>
      </c>
      <c r="CH243" s="552">
        <v>0</v>
      </c>
      <c r="CI243" s="550">
        <f>SUMIFS(용기수불기초자료!$D$3:$D$4794,용기수불기초자료!$B$3:$B$4794,A243,용기수불기초자료!$C$3:$C$4794,$CH$3)</f>
        <v>0</v>
      </c>
      <c r="CJ243" s="551">
        <f>SUMIFS(용기수불기초자료!$G$3:$G$4794,용기수불기초자료!$B$3:$B$4794,A243,용기수불기초자료!$C$3:$C$4794,$CH$3)</f>
        <v>0</v>
      </c>
      <c r="CK243" s="548">
        <f t="shared" ref="CK243" si="2564">CH243+CI243-CJ243</f>
        <v>0</v>
      </c>
      <c r="CL243" s="549">
        <v>0</v>
      </c>
      <c r="CM243" s="550">
        <f>SUMIFS(용기수불기초자료!$D$3:$D$4794,용기수불기초자료!$B$3:$B$4794,A243,용기수불기초자료!$C$3:$C$4794,$CL$3)</f>
        <v>0</v>
      </c>
      <c r="CN243" s="551">
        <f>SUMIFS(용기수불기초자료!$G$3:$G$4794,용기수불기초자료!$B$3:$B$4794,A243,용기수불기초자료!$C$3:$C$4794,$CL$3)</f>
        <v>0</v>
      </c>
      <c r="CO243" s="547">
        <f t="shared" ref="CO243" si="2565">CL243+CM243-CN243</f>
        <v>0</v>
      </c>
      <c r="CP243" s="552">
        <v>0</v>
      </c>
      <c r="CQ243" s="550">
        <f>SUMIFS(용기수불기초자료!$D$3:$D$4794,용기수불기초자료!$B$3:$B$4794,A243,용기수불기초자료!$C$3:$C$4794,$CP$3)</f>
        <v>0</v>
      </c>
      <c r="CR243" s="551">
        <f>SUMIFS(용기수불기초자료!$G$3:$G$4794,용기수불기초자료!$B$3:$B$4794,A243,용기수불기초자료!$C$3:$C$4794,$CP$3)</f>
        <v>0</v>
      </c>
      <c r="CS243" s="548">
        <f t="shared" ref="CS243" si="2566">CP243+CQ243-CR243</f>
        <v>0</v>
      </c>
      <c r="CT243" s="549">
        <v>0</v>
      </c>
      <c r="CU243" s="550">
        <f>SUMIFS(용기수불기초자료!$D$3:$D$4794,용기수불기초자료!$B$3:$B$4794,A243,용기수불기초자료!$C$3:$C$4794,$CT$3)</f>
        <v>0</v>
      </c>
      <c r="CV243" s="551">
        <f>SUMIFS(용기수불기초자료!$G$3:$G$4794,용기수불기초자료!$B$3:$B$4794,A243,용기수불기초자료!$C$3:$C$4794,$CT$3)</f>
        <v>0</v>
      </c>
      <c r="CW243" s="547">
        <f t="shared" ref="CW243" si="2567">CT243+CU243-CV243</f>
        <v>0</v>
      </c>
      <c r="CX243" s="552">
        <v>0</v>
      </c>
      <c r="CY243" s="550">
        <f>SUMIFS(용기수불기초자료!$D$3:$D$4794,용기수불기초자료!$B$3:$B$4794,A243,용기수불기초자료!$C$3:$C$4794,$CX$3)</f>
        <v>0</v>
      </c>
      <c r="CZ243" s="551">
        <f>SUMIFS(용기수불기초자료!$G$3:$G$4794,용기수불기초자료!$B$3:$B$4794,A243,용기수불기초자료!$C$3:$C$4794,$CX$3)</f>
        <v>0</v>
      </c>
      <c r="DA243" s="548">
        <f t="shared" ref="DA243" si="2568">CX243+CY243-CZ243</f>
        <v>0</v>
      </c>
      <c r="DB243" s="549">
        <v>0</v>
      </c>
      <c r="DC243" s="550">
        <f>SUMIFS(용기수불기초자료!$D$3:$D$4794,용기수불기초자료!$B$3:$B$4794,A243,용기수불기초자료!$C$3:$C$4794,$DB$3)</f>
        <v>0</v>
      </c>
      <c r="DD243" s="551">
        <f>SUMIFS(용기수불기초자료!$G$3:$G$4794,용기수불기초자료!$B$3:$B$4794,A243,용기수불기초자료!$C$3:$C$4794,$DB$3)</f>
        <v>0</v>
      </c>
      <c r="DE243" s="547">
        <f t="shared" ref="DE243" si="2569">DB243+DC243-DD243</f>
        <v>0</v>
      </c>
      <c r="DF243" s="552">
        <v>0</v>
      </c>
      <c r="DG243" s="550">
        <f>SUMIFS(용기수불기초자료!$D$3:$D$4794,용기수불기초자료!$B$3:$B$4794,A243,용기수불기초자료!$C$3:$C$4794,$DF$3)</f>
        <v>0</v>
      </c>
      <c r="DH243" s="551">
        <f>SUMIFS(용기수불기초자료!$G$3:$G$4794,용기수불기초자료!$B$3:$B$4794,A243,용기수불기초자료!$C$3:$C$4794,$DF$3)</f>
        <v>0</v>
      </c>
      <c r="DI243" s="548">
        <f t="shared" ref="DI243" si="2570">DF243+DG243-DH243</f>
        <v>0</v>
      </c>
      <c r="DJ243" s="552">
        <v>0</v>
      </c>
      <c r="DK243" s="550">
        <f>SUMIFS(용기수불기초자료!$D$3:$D$4794,용기수불기초자료!$B$3:$B$4794,A243,용기수불기초자료!$C$3:$C$4794,$DJ$3)</f>
        <v>0</v>
      </c>
      <c r="DL243" s="551">
        <f>SUMIFS(용기수불기초자료!$G$3:$G$4794,용기수불기초자료!$B$3:$B$4794,A243,용기수불기초자료!$C$3:$C$4794,$DJ$3)</f>
        <v>0</v>
      </c>
      <c r="DM243" s="548">
        <f t="shared" ref="DM243" si="2571">DJ243+DK243-DL243</f>
        <v>0</v>
      </c>
      <c r="DN243" s="552">
        <v>0</v>
      </c>
      <c r="DO243" s="550">
        <f>SUMIFS(용기수불기초자료!$D$3:$D$4794,용기수불기초자료!$B$3:$B$4794,A243,용기수불기초자료!$C$3:$C$4794,$DN$3)</f>
        <v>0</v>
      </c>
      <c r="DP243" s="551">
        <f>SUMIFS(용기수불기초자료!$G$3:$G$4794,용기수불기초자료!$B$3:$B$4794,A243,용기수불기초자료!$C$3:$C$4794,$DN$3)</f>
        <v>0</v>
      </c>
      <c r="DQ243" s="554">
        <f t="shared" ref="DQ243" si="2572">DN243+DO243-DP243</f>
        <v>0</v>
      </c>
      <c r="DR243" s="549">
        <v>0</v>
      </c>
      <c r="DS243" s="550">
        <f>SUMIFS(용기수불기초자료!$D$3:$D$4794,용기수불기초자료!$B$3:$B$4794,A243,용기수불기초자료!$C$3:$C$4794,$DR$3)</f>
        <v>0</v>
      </c>
      <c r="DT243" s="551">
        <f>SUMIFS(용기수불기초자료!$G$3:$G$4794,용기수불기초자료!$B$3:$B$4794,A243,용기수불기초자료!$C$3:$C$4794,$DR$3)</f>
        <v>0</v>
      </c>
      <c r="DU243" s="547">
        <f t="shared" ref="DU243" si="2573">DR243+DS243-DT243</f>
        <v>0</v>
      </c>
      <c r="DV243" s="552">
        <v>0</v>
      </c>
      <c r="DW243" s="550">
        <f>SUMIFS(용기수불기초자료!$D$3:$D$4794,용기수불기초자료!$B$3:$B$4794,A243,용기수불기초자료!$C$3:$C$4794,$DV$3)</f>
        <v>0</v>
      </c>
      <c r="DX243" s="551">
        <f>SUMIFS(용기수불기초자료!$G$3:$G$4794,용기수불기초자료!$B$3:$B$4794,A243,용기수불기초자료!$C$3:$C$4794,$DV$3)</f>
        <v>0</v>
      </c>
      <c r="DY243" s="548">
        <f t="shared" ref="DY243" si="2574">DV243+DW243-DX243</f>
        <v>0</v>
      </c>
      <c r="DZ243" s="549">
        <v>0</v>
      </c>
      <c r="EA243" s="550">
        <f>SUMIFS(용기수불기초자료!$D$3:$D$4794,용기수불기초자료!$B$3:$B$4794,A243,용기수불기초자료!$C$3:$C$4794,$DZ$3)</f>
        <v>0</v>
      </c>
      <c r="EB243" s="551">
        <f>SUMIFS(용기수불기초자료!$G$3:$G$4794,용기수불기초자료!$B$3:$B$4794,A243,용기수불기초자료!$C$3:$C$4794,$DZ$3)</f>
        <v>0</v>
      </c>
      <c r="EC243" s="547">
        <f t="shared" ref="EC243" si="2575">DZ243+EA243-EB243</f>
        <v>0</v>
      </c>
      <c r="ED243" s="552">
        <v>0</v>
      </c>
      <c r="EE243" s="550">
        <f>SUMIFS(용기수불기초자료!$D$3:$D$4794,용기수불기초자료!$B$3:$B$4794,A243,용기수불기초자료!$C$3:$C$4794,$ED$3)</f>
        <v>1</v>
      </c>
      <c r="EF243" s="551">
        <f>SUMIFS(용기수불기초자료!$G$3:$G$4794,용기수불기초자료!$B$3:$B$4794,A243,용기수불기초자료!$C$3:$C$4794,$ED$3)</f>
        <v>0</v>
      </c>
      <c r="EG243" s="548">
        <f t="shared" ref="EG243" si="2576">ED243+EE243-EF243</f>
        <v>1</v>
      </c>
      <c r="EH243" s="552">
        <v>0</v>
      </c>
      <c r="EI243" s="550">
        <f>SUMIFS(용기수불기초자료!$D$3:$D$4794,용기수불기초자료!$B$3:$B$4794,A243,용기수불기초자료!$C$3:$C$4794,$EH$3)</f>
        <v>0</v>
      </c>
      <c r="EJ243" s="551">
        <f>SUMIFS(용기수불기초자료!$G$3:$G$4794,용기수불기초자료!$B$3:$B$4794,A243,용기수불기초자료!$C$3:$C$4794,$EH$3)</f>
        <v>0</v>
      </c>
      <c r="EK243" s="548">
        <f t="shared" ref="EK243" si="2577">EH243+EI243-EJ243</f>
        <v>0</v>
      </c>
      <c r="EL243" s="549">
        <v>0</v>
      </c>
      <c r="EM243" s="550">
        <f>SUMIFS(용기수불기초자료!$D$3:$D$4794,용기수불기초자료!$B$3:$B$4794,A243,용기수불기초자료!$C$3:$C$4794,$EL$3)</f>
        <v>0</v>
      </c>
      <c r="EN243" s="551">
        <f>SUMIFS(용기수불기초자료!$G$3:$G$4794,용기수불기초자료!$B$3:$B$4794,A243,용기수불기초자료!$C$3:$C$4794,$EL$3)</f>
        <v>0</v>
      </c>
      <c r="EO243" s="547">
        <f t="shared" ref="EO243" si="2578">EL243+EM243-EN243</f>
        <v>0</v>
      </c>
      <c r="EP243" s="552">
        <v>0</v>
      </c>
      <c r="EQ243" s="550">
        <f>SUMIFS(용기수불기초자료!$D$3:$D$4794,용기수불기초자료!$B$3:$B$4794,A243,용기수불기초자료!$C$3:$C$4794,$EP$3)</f>
        <v>0</v>
      </c>
      <c r="ER243" s="551">
        <f>SUMIFS(용기수불기초자료!$G$3:$G$4794,용기수불기초자료!$B$3:$B$4794,A243,용기수불기초자료!$C$3:$C$4794,$EP$3)</f>
        <v>0</v>
      </c>
      <c r="ES243" s="548">
        <f t="shared" ref="ES243" si="2579">EP243+EQ243-ER243</f>
        <v>0</v>
      </c>
      <c r="ET243" s="552">
        <v>0</v>
      </c>
      <c r="EU243" s="550">
        <f>SUMIFS(용기수불기초자료!$D$3:$D$4794,용기수불기초자료!$B$3:$B$4794,A243,용기수불기초자료!$C$3:$C$4794,$ET$3)</f>
        <v>0</v>
      </c>
      <c r="EV243" s="551">
        <f>SUMIFS(용기수불기초자료!$G$3:$G$4794,용기수불기초자료!$B$3:$B$4794,A243,용기수불기초자료!$C$3:$C$4794,$ET$3)</f>
        <v>0</v>
      </c>
      <c r="EW243" s="548">
        <f t="shared" ref="EW243" si="2580">ET243+EU243-EV243</f>
        <v>0</v>
      </c>
      <c r="EX243" s="552">
        <v>0</v>
      </c>
      <c r="EY243" s="550">
        <f>SUMIFS(용기수불기초자료!$D$3:$D$4794,용기수불기초자료!$B$3:$B$4794,A243,용기수불기초자료!$C$3:$C$4794,$EX$3)</f>
        <v>0</v>
      </c>
      <c r="EZ243" s="551">
        <f>SUMIFS(용기수불기초자료!$G$3:$G$4794,용기수불기초자료!$B$3:$B$4794,A243,용기수불기초자료!$C$3:$C$4794,$EX$3)</f>
        <v>0</v>
      </c>
      <c r="FA243" s="554">
        <f t="shared" ref="FA243" si="2581">EX243+EY243-EZ243</f>
        <v>0</v>
      </c>
      <c r="FB243" s="552">
        <v>0</v>
      </c>
      <c r="FC243" s="555">
        <f>SUMIFS(용기수불기초자료!$D$3:$D$4794,용기수불기초자료!$B$3:$B$4794,A243,용기수불기초자료!$C$3:$C$4794,$FB$3)</f>
        <v>0</v>
      </c>
      <c r="FD243" s="555">
        <f>SUMIFS(용기수불기초자료!$G$3:$G$4794,용기수불기초자료!$B$3:$B$4794,A243,용기수불기초자료!$C$3:$C$4794,$FB$3)</f>
        <v>0</v>
      </c>
      <c r="FE243" s="554">
        <f t="shared" ref="FE243" si="2582">FB243+FC243-FD243</f>
        <v>0</v>
      </c>
      <c r="FF243" s="552">
        <v>0</v>
      </c>
      <c r="FG243" s="555">
        <f>SUMIFS(용기수불기초자료!$D$3:$D$4794,용기수불기초자료!$B$3:$B$4794,A243,용기수불기초자료!$C$3:$C$4794,$FF$3)</f>
        <v>0</v>
      </c>
      <c r="FH243" s="555">
        <f>SUMIFS(용기수불기초자료!$G$3:$G$4794,용기수불기초자료!$B$3:$B$4794,A243,용기수불기초자료!$C$3:$C$4794,$FF$3)</f>
        <v>0</v>
      </c>
      <c r="FI243" s="554">
        <f t="shared" ref="FI243" si="2583">FF243+FG243-FH243</f>
        <v>0</v>
      </c>
      <c r="FJ243" s="552">
        <v>0</v>
      </c>
      <c r="FK243" s="555">
        <f>SUMIFS(용기수불기초자료!$D$3:$D$4794,용기수불기초자료!$B$3:$B$4794,$A243,용기수불기초자료!$C$3:$C$4794,$FJ$3)</f>
        <v>0</v>
      </c>
      <c r="FL243" s="555">
        <f>SUMIFS(용기수불기초자료!$G$3:$G$4794,용기수불기초자료!$B$3:$B$4794,$A243,용기수불기초자료!$C$3:$C$4794,$FJ$3)</f>
        <v>0</v>
      </c>
      <c r="FM243" s="554">
        <f t="shared" ref="FM243" si="2584">FJ243+FK243-FL243</f>
        <v>0</v>
      </c>
      <c r="FN243" s="552">
        <v>0</v>
      </c>
      <c r="FO243" s="555">
        <f>SUMIFS(용기수불기초자료!$D$3:$D$4794,용기수불기초자료!$B$3:$B$4794,$A243,용기수불기초자료!$C$3:$C$4794,$FN$3)</f>
        <v>0</v>
      </c>
      <c r="FP243" s="555">
        <f>SUMIFS(용기수불기초자료!$G$3:$G$4794,용기수불기초자료!$B$3:$B$4794,$A243,용기수불기초자료!$C$3:$C$4794,$FN$3)</f>
        <v>0</v>
      </c>
      <c r="FQ243" s="554">
        <f t="shared" ref="FQ243" si="2585">FN243+FO243-FP243</f>
        <v>0</v>
      </c>
      <c r="FR243" s="558">
        <v>0</v>
      </c>
      <c r="FS243" s="582">
        <f>SUMIF(기화기수불!$B$4:$B$628,A243,기화기수불!$D$4:$D$628)</f>
        <v>0</v>
      </c>
      <c r="FT243" s="582">
        <f>SUMIF(기화기수불!$B$4:$B$628,A243,기화기수불!$C$4:$C$628)</f>
        <v>0</v>
      </c>
      <c r="FU243" s="559">
        <f t="shared" ref="FU243" si="2586">FR243+FS243-FT243</f>
        <v>0</v>
      </c>
      <c r="FW243" s="228"/>
    </row>
    <row r="244" spans="1:179" ht="17.25" thickBot="1" x14ac:dyDescent="0.35">
      <c r="A244" s="593"/>
      <c r="B244" s="574">
        <f t="shared" si="2273"/>
        <v>0</v>
      </c>
      <c r="C244" s="575">
        <f t="shared" si="2274"/>
        <v>0</v>
      </c>
      <c r="D244" s="575">
        <f t="shared" si="2275"/>
        <v>0</v>
      </c>
      <c r="E244" s="576">
        <f t="shared" si="2276"/>
        <v>0</v>
      </c>
      <c r="F244" s="768">
        <v>0</v>
      </c>
      <c r="G244" s="769">
        <f>SUMIFS(용기수불기초자료!$D$3:$D$4794,용기수불기초자료!$B$3:$B$4794,A244,용기수불기초자료!$C$3:$C$4794,$F$3)</f>
        <v>0</v>
      </c>
      <c r="H244" s="770">
        <f>SUMIFS(용기수불기초자료!$G$3:$G$4794,용기수불기초자료!$B$3:$B$4794,A244,용기수불기초자료!$C$3:$C$4794,$F$3)</f>
        <v>0</v>
      </c>
      <c r="I244" s="575">
        <f t="shared" si="2277"/>
        <v>0</v>
      </c>
      <c r="J244" s="771">
        <v>0</v>
      </c>
      <c r="K244" s="769">
        <f>SUMIFS(용기수불기초자료!$D$3:$D$4794,용기수불기초자료!$B$3:$B$4794,A244,용기수불기초자료!$C$3:$C$4794,$J$3)</f>
        <v>0</v>
      </c>
      <c r="L244" s="770">
        <f>SUMIFS(용기수불기초자료!$G$3:$G$4794,용기수불기초자료!$B$3:$B$4794,A244,용기수불기초자료!$C$3:$C$4794,$J$3)</f>
        <v>0</v>
      </c>
      <c r="M244" s="576">
        <f t="shared" si="2278"/>
        <v>0</v>
      </c>
      <c r="N244" s="768">
        <v>0</v>
      </c>
      <c r="O244" s="769">
        <f>SUMIFS(용기수불기초자료!$D$3:$D$4794,용기수불기초자료!$B$3:$B$4794,A244,용기수불기초자료!$C$3:$C$4794,$N$3)</f>
        <v>0</v>
      </c>
      <c r="P244" s="770">
        <f>SUMIFS(용기수불기초자료!$G$3:$G$4794,용기수불기초자료!$B$3:$B$4794,A244,용기수불기초자료!$C$3:$C$4794,$N$3)</f>
        <v>0</v>
      </c>
      <c r="Q244" s="575">
        <f t="shared" si="2279"/>
        <v>0</v>
      </c>
      <c r="R244" s="771">
        <v>0</v>
      </c>
      <c r="S244" s="770">
        <f>SUMIFS(용기수불기초자료!$D$3:$D$4794,용기수불기초자료!$B$3:$B$4794,A244,용기수불기초자료!$C$3:$C$4794,$R$3)</f>
        <v>0</v>
      </c>
      <c r="T244" s="770">
        <f>SUMIFS(용기수불기초자료!$G$3:$G$4794,용기수불기초자료!$B$3:$B$4794,A244,용기수불기초자료!$C$3:$C$4794,$R$3)</f>
        <v>0</v>
      </c>
      <c r="U244" s="576">
        <f t="shared" si="2280"/>
        <v>0</v>
      </c>
      <c r="V244" s="768">
        <v>0</v>
      </c>
      <c r="W244" s="770">
        <f>SUMIFS(용기수불기초자료!$D$3:$D$4794,용기수불기초자료!$B$3:$B$4794,A244,용기수불기초자료!$C$3:$C$4794,$V$3)</f>
        <v>0</v>
      </c>
      <c r="X244" s="770">
        <f>SUMIFS(용기수불기초자료!$G$3:$G$4794,용기수불기초자료!$B$3:$B$4794,A244,용기수불기초자료!$C$3:$C$4794,$V$3)</f>
        <v>0</v>
      </c>
      <c r="Y244" s="575">
        <f t="shared" si="2281"/>
        <v>0</v>
      </c>
      <c r="Z244" s="771">
        <v>0</v>
      </c>
      <c r="AA244" s="770">
        <f>SUMIFS(용기수불기초자료!$D$3:$D$4794,용기수불기초자료!$B$3:$B$4794,A244,용기수불기초자료!$C$3:$C$4794,$Z$3)</f>
        <v>0</v>
      </c>
      <c r="AB244" s="770">
        <f>SUMIFS(용기수불기초자료!$G$3:$G$4794,용기수불기초자료!$B$3:$B$4794,A244,용기수불기초자료!$C$3:$C$4794,$Z$3)</f>
        <v>0</v>
      </c>
      <c r="AC244" s="576">
        <f t="shared" si="2282"/>
        <v>0</v>
      </c>
      <c r="AD244" s="771">
        <v>0</v>
      </c>
      <c r="AE244" s="770">
        <f>SUMIFS(용기수불기초자료!$D$3:$D$4794,용기수불기초자료!$B$3:$B$4794,A244,용기수불기초자료!$C$3:$C$4794,$AD$3)</f>
        <v>0</v>
      </c>
      <c r="AF244" s="770">
        <f>SUMIFS(용기수불기초자료!$G$3:$G$4794,용기수불기초자료!$B$3:$B$4794,A244,용기수불기초자료!$C$3:$C$4794,$AD$3)</f>
        <v>0</v>
      </c>
      <c r="AG244" s="576">
        <f t="shared" si="2283"/>
        <v>0</v>
      </c>
      <c r="AH244" s="768">
        <v>0</v>
      </c>
      <c r="AI244" s="770">
        <f>SUMIFS(용기수불기초자료!$D$3:$D$4794,용기수불기초자료!$B$3:$B$4794,A244,용기수불기초자료!$C$3:$C$4794,$AH$3)</f>
        <v>0</v>
      </c>
      <c r="AJ244" s="770">
        <f>SUMIFS(용기수불기초자료!$G$3:$G$4794,용기수불기초자료!$B$3:$B$4794,A244,용기수불기초자료!$C$3:$C$4794,$AH$3)</f>
        <v>0</v>
      </c>
      <c r="AK244" s="575">
        <f t="shared" si="2284"/>
        <v>0</v>
      </c>
      <c r="AL244" s="771">
        <v>0</v>
      </c>
      <c r="AM244" s="770">
        <f>SUMIFS(용기수불기초자료!$D$3:$D$4794,용기수불기초자료!$B$3:$B$4794,A244,용기수불기초자료!$C$3:$C$4794,$AL$3)</f>
        <v>0</v>
      </c>
      <c r="AN244" s="770">
        <f>SUMIFS(용기수불기초자료!$G$3:$G$4794,용기수불기초자료!$B$3:$B$4794,A244,용기수불기초자료!$C$3:$C$4794,$AL$3)</f>
        <v>0</v>
      </c>
      <c r="AO244" s="576">
        <f t="shared" si="2285"/>
        <v>0</v>
      </c>
      <c r="AP244" s="771">
        <v>0</v>
      </c>
      <c r="AQ244" s="770">
        <f>SUMIFS(용기수불기초자료!$D$3:$D$4794,용기수불기초자료!$B$3:$B$4794,A244,용기수불기초자료!$C$3:$C$4794,$AP$3)</f>
        <v>0</v>
      </c>
      <c r="AR244" s="770">
        <f>SUMIFS(용기수불기초자료!$G$3:$G$4794,용기수불기초자료!$B$3:$B$4794,A244,용기수불기초자료!$C$3:$C$4794,$AP$3)</f>
        <v>0</v>
      </c>
      <c r="AS244" s="576">
        <f t="shared" si="2286"/>
        <v>0</v>
      </c>
      <c r="AT244" s="771">
        <v>0</v>
      </c>
      <c r="AU244" s="770">
        <f>SUMIFS(용기수불기초자료!$D$3:$D$4794,용기수불기초자료!$B$3:$B$4794,A244,용기수불기초자료!$C$3:$C$4794,$AT$3)</f>
        <v>0</v>
      </c>
      <c r="AV244" s="770">
        <f>SUMIFS(용기수불기초자료!$G$3:$G$4794,용기수불기초자료!$B$3:$B$4794,A244,용기수불기초자료!$C$3:$C$4794,$AT$3)</f>
        <v>0</v>
      </c>
      <c r="AW244" s="576">
        <f t="shared" si="2287"/>
        <v>0</v>
      </c>
      <c r="AX244" s="768">
        <v>0</v>
      </c>
      <c r="AY244" s="769">
        <f>SUMIFS(용기수불기초자료!$D$3:$D$4794,용기수불기초자료!$B$3:$B$4794,A244,용기수불기초자료!$C$3:$C$4794,$AX$3)</f>
        <v>0</v>
      </c>
      <c r="AZ244" s="770">
        <f>SUMIFS(용기수불기초자료!$G$3:$G$4794,용기수불기초자료!$B$3:$B$4794,A244,용기수불기초자료!$C$3:$C$4794,$AX$3)</f>
        <v>0</v>
      </c>
      <c r="BA244" s="575">
        <f t="shared" si="2288"/>
        <v>0</v>
      </c>
      <c r="BB244" s="771">
        <v>0</v>
      </c>
      <c r="BC244" s="769">
        <f>SUMIFS(용기수불기초자료!$D$3:$D$4794,용기수불기초자료!$B$3:$B$4794,A244,용기수불기초자료!$C$3:$C$4794,$BB$3)</f>
        <v>0</v>
      </c>
      <c r="BD244" s="770">
        <f>SUMIFS(용기수불기초자료!$G$3:$G$4794,용기수불기초자료!$B$3:$B$4794,A244,용기수불기초자료!$C$3:$C$4794,$BB$3)</f>
        <v>0</v>
      </c>
      <c r="BE244" s="576">
        <f t="shared" si="2289"/>
        <v>0</v>
      </c>
      <c r="BF244" s="768">
        <v>0</v>
      </c>
      <c r="BG244" s="769">
        <f>SUMIFS(용기수불기초자료!$D$3:$D$4794,용기수불기초자료!$B$3:$B$4794,A244,용기수불기초자료!$C$3:$C$4794,$BF$3)</f>
        <v>0</v>
      </c>
      <c r="BH244" s="770">
        <f>SUMIFS(용기수불기초자료!$G$3:$G$4794,용기수불기초자료!$B$3:$B$4794,A244,용기수불기초자료!$C$3:$C$4794,$BF$3)</f>
        <v>0</v>
      </c>
      <c r="BI244" s="575">
        <f t="shared" si="2290"/>
        <v>0</v>
      </c>
      <c r="BJ244" s="771">
        <v>0</v>
      </c>
      <c r="BK244" s="769">
        <f>SUMIFS(용기수불기초자료!$D$3:$D$4794,용기수불기초자료!$B$3:$B$4794,A244,용기수불기초자료!$C$3:$C$4794,$BJ$3)</f>
        <v>0</v>
      </c>
      <c r="BL244" s="770">
        <f>SUMIFS(용기수불기초자료!$G$3:$G$4794,용기수불기초자료!$B$3:$B$4794,A244,용기수불기초자료!$C$3:$C$4794,$BJ$3)</f>
        <v>0</v>
      </c>
      <c r="BM244" s="576">
        <f t="shared" si="2291"/>
        <v>0</v>
      </c>
      <c r="BN244" s="771">
        <v>0</v>
      </c>
      <c r="BO244" s="769">
        <f>SUMIFS(용기수불기초자료!$D$3:$D$4794,용기수불기초자료!$B$3:$B$4794,A244,용기수불기초자료!$C$3:$C$4794,$BN$3)</f>
        <v>0</v>
      </c>
      <c r="BP244" s="770">
        <f>SUMIFS(용기수불기초자료!$G$3:$G$4794,용기수불기초자료!$B$3:$B$4794,A244,용기수불기초자료!$C$3:$C$4794,$BN$3)</f>
        <v>0</v>
      </c>
      <c r="BQ244" s="576">
        <f t="shared" si="2292"/>
        <v>0</v>
      </c>
      <c r="BR244" s="771">
        <v>0</v>
      </c>
      <c r="BS244" s="769">
        <f>SUMIFS(용기수불기초자료!$D$3:$D$4794,용기수불기초자료!$B$3:$B$4794,A244,용기수불기초자료!$C$3:$C$4794,$BR$3)</f>
        <v>0</v>
      </c>
      <c r="BT244" s="770">
        <f>SUMIFS(용기수불기초자료!$G$3:$G$4794,용기수불기초자료!$B$3:$B$4794,A244,용기수불기초자료!$C$3:$C$4794,$BR$3)</f>
        <v>0</v>
      </c>
      <c r="BU244" s="576">
        <f t="shared" si="2293"/>
        <v>0</v>
      </c>
      <c r="BV244" s="768">
        <v>0</v>
      </c>
      <c r="BW244" s="769">
        <f>SUMIFS(용기수불기초자료!$D$3:$D$4794,용기수불기초자료!$B$3:$B$4794,A244,용기수불기초자료!$C$3:$C$4794,$BV$3)</f>
        <v>0</v>
      </c>
      <c r="BX244" s="770">
        <f>SUMIFS(용기수불기초자료!$G$3:$G$4794,용기수불기초자료!$B$3:$B$4794,A244,용기수불기초자료!$C$3:$C$4794,$BV$3)</f>
        <v>0</v>
      </c>
      <c r="BY244" s="575">
        <f t="shared" si="2294"/>
        <v>0</v>
      </c>
      <c r="BZ244" s="771">
        <v>0</v>
      </c>
      <c r="CA244" s="769">
        <f>SUMIFS(용기수불기초자료!$D$3:$D$4794,용기수불기초자료!$B$3:$B$4794,A244,용기수불기초자료!$C$3:$C$4794,$BZ$3)</f>
        <v>0</v>
      </c>
      <c r="CB244" s="770">
        <f>SUMIFS(용기수불기초자료!$G$3:$G$4794,용기수불기초자료!$B$3:$B$4794,A244,용기수불기초자료!$C$3:$C$4794,$BZ$3)</f>
        <v>0</v>
      </c>
      <c r="CC244" s="576">
        <f t="shared" si="2295"/>
        <v>0</v>
      </c>
      <c r="CD244" s="771">
        <v>0</v>
      </c>
      <c r="CE244" s="769">
        <f>SUMIFS(용기수불기초자료!$D$3:$D$4794,용기수불기초자료!$B$3:$B$4794,A244,용기수불기초자료!$C$3:$C$4794,$CD$3)</f>
        <v>0</v>
      </c>
      <c r="CF244" s="770">
        <f>SUMIFS(용기수불기초자료!$G$3:$G$4794,용기수불기초자료!$B$3:$B$4794,A244,용기수불기초자료!$C$3:$C$4794,$CD$3)</f>
        <v>0</v>
      </c>
      <c r="CG244" s="576">
        <f t="shared" si="2296"/>
        <v>0</v>
      </c>
      <c r="CH244" s="771">
        <v>0</v>
      </c>
      <c r="CI244" s="769">
        <f>SUMIFS(용기수불기초자료!$D$3:$D$4794,용기수불기초자료!$B$3:$B$4794,A244,용기수불기초자료!$C$3:$C$4794,$CH$3)</f>
        <v>0</v>
      </c>
      <c r="CJ244" s="770">
        <f>SUMIFS(용기수불기초자료!$G$3:$G$4794,용기수불기초자료!$B$3:$B$4794,A244,용기수불기초자료!$C$3:$C$4794,$CH$3)</f>
        <v>0</v>
      </c>
      <c r="CK244" s="576">
        <f t="shared" si="2297"/>
        <v>0</v>
      </c>
      <c r="CL244" s="768">
        <v>0</v>
      </c>
      <c r="CM244" s="769">
        <f>SUMIFS(용기수불기초자료!$D$3:$D$4794,용기수불기초자료!$B$3:$B$4794,A244,용기수불기초자료!$C$3:$C$4794,$CL$3)</f>
        <v>0</v>
      </c>
      <c r="CN244" s="770">
        <f>SUMIFS(용기수불기초자료!$G$3:$G$4794,용기수불기초자료!$B$3:$B$4794,A244,용기수불기초자료!$C$3:$C$4794,$CL$3)</f>
        <v>0</v>
      </c>
      <c r="CO244" s="575">
        <f t="shared" si="2298"/>
        <v>0</v>
      </c>
      <c r="CP244" s="771">
        <v>0</v>
      </c>
      <c r="CQ244" s="769">
        <f>SUMIFS(용기수불기초자료!$D$3:$D$4794,용기수불기초자료!$B$3:$B$4794,A244,용기수불기초자료!$C$3:$C$4794,$CP$3)</f>
        <v>0</v>
      </c>
      <c r="CR244" s="770">
        <f>SUMIFS(용기수불기초자료!$G$3:$G$4794,용기수불기초자료!$B$3:$B$4794,A244,용기수불기초자료!$C$3:$C$4794,$CP$3)</f>
        <v>0</v>
      </c>
      <c r="CS244" s="576">
        <f t="shared" si="2299"/>
        <v>0</v>
      </c>
      <c r="CT244" s="768">
        <v>0</v>
      </c>
      <c r="CU244" s="769">
        <f>SUMIFS(용기수불기초자료!$D$3:$D$4794,용기수불기초자료!$B$3:$B$4794,A244,용기수불기초자료!$C$3:$C$4794,$CT$3)</f>
        <v>0</v>
      </c>
      <c r="CV244" s="770">
        <f>SUMIFS(용기수불기초자료!$G$3:$G$4794,용기수불기초자료!$B$3:$B$4794,A244,용기수불기초자료!$C$3:$C$4794,$CT$3)</f>
        <v>0</v>
      </c>
      <c r="CW244" s="575">
        <f t="shared" si="2300"/>
        <v>0</v>
      </c>
      <c r="CX244" s="771">
        <v>0</v>
      </c>
      <c r="CY244" s="769">
        <f>SUMIFS(용기수불기초자료!$D$3:$D$4794,용기수불기초자료!$B$3:$B$4794,A244,용기수불기초자료!$C$3:$C$4794,$CX$3)</f>
        <v>0</v>
      </c>
      <c r="CZ244" s="770">
        <f>SUMIFS(용기수불기초자료!$G$3:$G$4794,용기수불기초자료!$B$3:$B$4794,A244,용기수불기초자료!$C$3:$C$4794,$CX$3)</f>
        <v>0</v>
      </c>
      <c r="DA244" s="576">
        <f t="shared" si="2301"/>
        <v>0</v>
      </c>
      <c r="DB244" s="768">
        <v>0</v>
      </c>
      <c r="DC244" s="769">
        <f>SUMIFS(용기수불기초자료!$D$3:$D$4794,용기수불기초자료!$B$3:$B$4794,A244,용기수불기초자료!$C$3:$C$4794,$DB$3)</f>
        <v>0</v>
      </c>
      <c r="DD244" s="770">
        <f>SUMIFS(용기수불기초자료!$G$3:$G$4794,용기수불기초자료!$B$3:$B$4794,A244,용기수불기초자료!$C$3:$C$4794,$DB$3)</f>
        <v>0</v>
      </c>
      <c r="DE244" s="575">
        <f t="shared" si="2302"/>
        <v>0</v>
      </c>
      <c r="DF244" s="771">
        <v>0</v>
      </c>
      <c r="DG244" s="769">
        <f>SUMIFS(용기수불기초자료!$D$3:$D$4794,용기수불기초자료!$B$3:$B$4794,A244,용기수불기초자료!$C$3:$C$4794,$DF$3)</f>
        <v>0</v>
      </c>
      <c r="DH244" s="770">
        <f>SUMIFS(용기수불기초자료!$G$3:$G$4794,용기수불기초자료!$B$3:$B$4794,A244,용기수불기초자료!$C$3:$C$4794,$DF$3)</f>
        <v>0</v>
      </c>
      <c r="DI244" s="576">
        <f t="shared" si="2303"/>
        <v>0</v>
      </c>
      <c r="DJ244" s="771">
        <v>0</v>
      </c>
      <c r="DK244" s="769">
        <f>SUMIFS(용기수불기초자료!$D$3:$D$4794,용기수불기초자료!$B$3:$B$4794,A244,용기수불기초자료!$C$3:$C$4794,$DJ$3)</f>
        <v>0</v>
      </c>
      <c r="DL244" s="770">
        <f>SUMIFS(용기수불기초자료!$G$3:$G$4794,용기수불기초자료!$B$3:$B$4794,A244,용기수불기초자료!$C$3:$C$4794,$DJ$3)</f>
        <v>0</v>
      </c>
      <c r="DM244" s="576">
        <f t="shared" si="2304"/>
        <v>0</v>
      </c>
      <c r="DN244" s="771">
        <v>0</v>
      </c>
      <c r="DO244" s="769">
        <f>SUMIFS(용기수불기초자료!$D$3:$D$4794,용기수불기초자료!$B$3:$B$4794,A244,용기수불기초자료!$C$3:$C$4794,$DN$3)</f>
        <v>0</v>
      </c>
      <c r="DP244" s="770">
        <f>SUMIFS(용기수불기초자료!$G$3:$G$4794,용기수불기초자료!$B$3:$B$4794,A244,용기수불기초자료!$C$3:$C$4794,$DN$3)</f>
        <v>0</v>
      </c>
      <c r="DQ244" s="772">
        <f t="shared" si="2305"/>
        <v>0</v>
      </c>
      <c r="DR244" s="768">
        <v>0</v>
      </c>
      <c r="DS244" s="769">
        <f>SUMIFS(용기수불기초자료!$D$3:$D$4794,용기수불기초자료!$B$3:$B$4794,A244,용기수불기초자료!$C$3:$C$4794,$DR$3)</f>
        <v>0</v>
      </c>
      <c r="DT244" s="770">
        <f>SUMIFS(용기수불기초자료!$G$3:$G$4794,용기수불기초자료!$B$3:$B$4794,A244,용기수불기초자료!$C$3:$C$4794,$DR$3)</f>
        <v>0</v>
      </c>
      <c r="DU244" s="575">
        <f t="shared" si="2306"/>
        <v>0</v>
      </c>
      <c r="DV244" s="771">
        <v>0</v>
      </c>
      <c r="DW244" s="769">
        <f>SUMIFS(용기수불기초자료!$D$3:$D$4794,용기수불기초자료!$B$3:$B$4794,A244,용기수불기초자료!$C$3:$C$4794,$DV$3)</f>
        <v>0</v>
      </c>
      <c r="DX244" s="770">
        <f>SUMIFS(용기수불기초자료!$G$3:$G$4794,용기수불기초자료!$B$3:$B$4794,A244,용기수불기초자료!$C$3:$C$4794,$DV$3)</f>
        <v>0</v>
      </c>
      <c r="DY244" s="576">
        <f t="shared" si="2307"/>
        <v>0</v>
      </c>
      <c r="DZ244" s="768">
        <v>0</v>
      </c>
      <c r="EA244" s="769">
        <f>SUMIFS(용기수불기초자료!$D$3:$D$4794,용기수불기초자료!$B$3:$B$4794,A244,용기수불기초자료!$C$3:$C$4794,$DZ$3)</f>
        <v>0</v>
      </c>
      <c r="EB244" s="770">
        <f>SUMIFS(용기수불기초자료!$G$3:$G$4794,용기수불기초자료!$B$3:$B$4794,A244,용기수불기초자료!$C$3:$C$4794,$DZ$3)</f>
        <v>0</v>
      </c>
      <c r="EC244" s="575">
        <f t="shared" si="2308"/>
        <v>0</v>
      </c>
      <c r="ED244" s="771">
        <v>0</v>
      </c>
      <c r="EE244" s="769">
        <f>SUMIFS(용기수불기초자료!$D$3:$D$4794,용기수불기초자료!$B$3:$B$4794,A244,용기수불기초자료!$C$3:$C$4794,$ED$3)</f>
        <v>0</v>
      </c>
      <c r="EF244" s="770">
        <f>SUMIFS(용기수불기초자료!$G$3:$G$4794,용기수불기초자료!$B$3:$B$4794,A244,용기수불기초자료!$C$3:$C$4794,$ED$3)</f>
        <v>0</v>
      </c>
      <c r="EG244" s="576">
        <f t="shared" si="2309"/>
        <v>0</v>
      </c>
      <c r="EH244" s="771">
        <v>0</v>
      </c>
      <c r="EI244" s="769">
        <f>SUMIFS(용기수불기초자료!$D$3:$D$4794,용기수불기초자료!$B$3:$B$4794,A244,용기수불기초자료!$C$3:$C$4794,$EH$3)</f>
        <v>0</v>
      </c>
      <c r="EJ244" s="770">
        <f>SUMIFS(용기수불기초자료!$G$3:$G$4794,용기수불기초자료!$B$3:$B$4794,A244,용기수불기초자료!$C$3:$C$4794,$EH$3)</f>
        <v>0</v>
      </c>
      <c r="EK244" s="576">
        <f t="shared" si="2310"/>
        <v>0</v>
      </c>
      <c r="EL244" s="768">
        <v>0</v>
      </c>
      <c r="EM244" s="769">
        <f>SUMIFS(용기수불기초자료!$D$3:$D$4794,용기수불기초자료!$B$3:$B$4794,A244,용기수불기초자료!$C$3:$C$4794,$EL$3)</f>
        <v>0</v>
      </c>
      <c r="EN244" s="770">
        <f>SUMIFS(용기수불기초자료!$G$3:$G$4794,용기수불기초자료!$B$3:$B$4794,A244,용기수불기초자료!$C$3:$C$4794,$EL$3)</f>
        <v>0</v>
      </c>
      <c r="EO244" s="575">
        <f t="shared" si="2311"/>
        <v>0</v>
      </c>
      <c r="EP244" s="771">
        <v>0</v>
      </c>
      <c r="EQ244" s="769">
        <f>SUMIFS(용기수불기초자료!$D$3:$D$4794,용기수불기초자료!$B$3:$B$4794,A244,용기수불기초자료!$C$3:$C$4794,$EP$3)</f>
        <v>0</v>
      </c>
      <c r="ER244" s="770">
        <f>SUMIFS(용기수불기초자료!$G$3:$G$4794,용기수불기초자료!$B$3:$B$4794,A244,용기수불기초자료!$C$3:$C$4794,$EP$3)</f>
        <v>0</v>
      </c>
      <c r="ES244" s="576">
        <f t="shared" si="2312"/>
        <v>0</v>
      </c>
      <c r="ET244" s="771">
        <v>0</v>
      </c>
      <c r="EU244" s="769">
        <f>SUMIFS(용기수불기초자료!$D$3:$D$4794,용기수불기초자료!$B$3:$B$4794,A244,용기수불기초자료!$C$3:$C$4794,$ET$3)</f>
        <v>0</v>
      </c>
      <c r="EV244" s="770">
        <f>SUMIFS(용기수불기초자료!$G$3:$G$4794,용기수불기초자료!$B$3:$B$4794,A244,용기수불기초자료!$C$3:$C$4794,$ET$3)</f>
        <v>0</v>
      </c>
      <c r="EW244" s="576">
        <f t="shared" si="2313"/>
        <v>0</v>
      </c>
      <c r="EX244" s="771">
        <v>0</v>
      </c>
      <c r="EY244" s="769">
        <f>SUMIFS(용기수불기초자료!$D$3:$D$4794,용기수불기초자료!$B$3:$B$4794,A244,용기수불기초자료!$C$3:$C$4794,$EX$3)</f>
        <v>0</v>
      </c>
      <c r="EZ244" s="770">
        <f>SUMIFS(용기수불기초자료!$G$3:$G$4794,용기수불기초자료!$B$3:$B$4794,A244,용기수불기초자료!$C$3:$C$4794,$EX$3)</f>
        <v>0</v>
      </c>
      <c r="FA244" s="772">
        <f t="shared" si="2314"/>
        <v>0</v>
      </c>
      <c r="FB244" s="771">
        <v>0</v>
      </c>
      <c r="FC244" s="773">
        <f>SUMIFS(용기수불기초자료!$D$3:$D$4794,용기수불기초자료!$B$3:$B$4794,A244,용기수불기초자료!$C$3:$C$4794,$FB$3)</f>
        <v>0</v>
      </c>
      <c r="FD244" s="773">
        <f>SUMIFS(용기수불기초자료!$G$3:$G$4794,용기수불기초자료!$B$3:$B$4794,A244,용기수불기초자료!$C$3:$C$4794,$FB$3)</f>
        <v>0</v>
      </c>
      <c r="FE244" s="772">
        <f t="shared" si="2315"/>
        <v>0</v>
      </c>
      <c r="FF244" s="771">
        <v>0</v>
      </c>
      <c r="FG244" s="773">
        <f>SUMIFS(용기수불기초자료!$D$3:$D$4794,용기수불기초자료!$B$3:$B$4794,A244,용기수불기초자료!$C$3:$C$4794,$FF$3)</f>
        <v>0</v>
      </c>
      <c r="FH244" s="773">
        <f>SUMIFS(용기수불기초자료!$G$3:$G$4794,용기수불기초자료!$B$3:$B$4794,A244,용기수불기초자료!$C$3:$C$4794,$FF$3)</f>
        <v>0</v>
      </c>
      <c r="FI244" s="772">
        <f t="shared" si="2316"/>
        <v>0</v>
      </c>
      <c r="FJ244" s="771">
        <v>0</v>
      </c>
      <c r="FK244" s="773">
        <f>SUMIFS(용기수불기초자료!$D$3:$D$4794,용기수불기초자료!$B$3:$B$4794,$A244,용기수불기초자료!$C$3:$C$4794,$FJ$3)</f>
        <v>0</v>
      </c>
      <c r="FL244" s="773">
        <f>SUMIFS(용기수불기초자료!$G$3:$G$4794,용기수불기초자료!$B$3:$B$4794,$A244,용기수불기초자료!$C$3:$C$4794,$FJ$3)</f>
        <v>0</v>
      </c>
      <c r="FM244" s="772">
        <f t="shared" si="2317"/>
        <v>0</v>
      </c>
      <c r="FN244" s="771">
        <v>0</v>
      </c>
      <c r="FO244" s="773">
        <f>SUMIFS(용기수불기초자료!$D$3:$D$4794,용기수불기초자료!$B$3:$B$4794,$A244,용기수불기초자료!$C$3:$C$4794,$FN$3)</f>
        <v>0</v>
      </c>
      <c r="FP244" s="773">
        <f>SUMIFS(용기수불기초자료!$G$3:$G$4794,용기수불기초자료!$B$3:$B$4794,$A244,용기수불기초자료!$C$3:$C$4794,$FN$3)</f>
        <v>0</v>
      </c>
      <c r="FQ244" s="772">
        <f t="shared" si="2318"/>
        <v>0</v>
      </c>
      <c r="FR244" s="774">
        <v>0</v>
      </c>
      <c r="FS244" s="775">
        <f>SUMIF(기화기수불!$B$4:$B$628,A244,기화기수불!$D$4:$D$628)</f>
        <v>0</v>
      </c>
      <c r="FT244" s="775">
        <f>SUMIF(기화기수불!$B$4:$B$628,A244,기화기수불!$C$4:$C$628)</f>
        <v>0</v>
      </c>
      <c r="FU244" s="776">
        <f t="shared" si="2319"/>
        <v>0</v>
      </c>
    </row>
    <row r="245" spans="1:179" s="228" customFormat="1" x14ac:dyDescent="0.3">
      <c r="A245" s="231"/>
      <c r="B245" s="634"/>
      <c r="C245" s="635"/>
      <c r="D245" s="635"/>
      <c r="E245" s="636"/>
      <c r="F245" s="635"/>
      <c r="G245" s="637"/>
      <c r="H245" s="635"/>
      <c r="I245" s="635"/>
      <c r="J245" s="638"/>
      <c r="K245" s="637"/>
      <c r="L245" s="635"/>
      <c r="M245" s="636"/>
      <c r="N245" s="635"/>
      <c r="O245" s="637"/>
      <c r="P245" s="635"/>
      <c r="Q245" s="635"/>
      <c r="R245" s="638"/>
      <c r="S245" s="635"/>
      <c r="T245" s="635"/>
      <c r="U245" s="636"/>
      <c r="V245" s="635"/>
      <c r="W245" s="635"/>
      <c r="X245" s="635"/>
      <c r="Y245" s="635"/>
      <c r="Z245" s="638"/>
      <c r="AA245" s="635"/>
      <c r="AB245" s="635"/>
      <c r="AC245" s="636"/>
      <c r="AD245" s="638"/>
      <c r="AE245" s="635"/>
      <c r="AF245" s="635"/>
      <c r="AG245" s="636"/>
      <c r="AH245" s="635"/>
      <c r="AI245" s="635"/>
      <c r="AJ245" s="635"/>
      <c r="AK245" s="635"/>
      <c r="AL245" s="638"/>
      <c r="AM245" s="635"/>
      <c r="AN245" s="635"/>
      <c r="AO245" s="636"/>
      <c r="AP245" s="638"/>
      <c r="AQ245" s="635"/>
      <c r="AR245" s="635"/>
      <c r="AS245" s="636"/>
      <c r="AT245" s="638"/>
      <c r="AU245" s="635"/>
      <c r="AV245" s="635"/>
      <c r="AW245" s="636"/>
      <c r="AX245" s="635"/>
      <c r="AY245" s="637"/>
      <c r="AZ245" s="635"/>
      <c r="BA245" s="635"/>
      <c r="BB245" s="638"/>
      <c r="BC245" s="637"/>
      <c r="BD245" s="635"/>
      <c r="BE245" s="636"/>
      <c r="BF245" s="635"/>
      <c r="BG245" s="637"/>
      <c r="BH245" s="635"/>
      <c r="BI245" s="635"/>
      <c r="BJ245" s="638"/>
      <c r="BK245" s="637"/>
      <c r="BL245" s="635"/>
      <c r="BM245" s="636"/>
      <c r="BN245" s="638"/>
      <c r="BO245" s="637"/>
      <c r="BP245" s="635"/>
      <c r="BQ245" s="636"/>
      <c r="BR245" s="638"/>
      <c r="BS245" s="637"/>
      <c r="BT245" s="635"/>
      <c r="BU245" s="636"/>
      <c r="BV245" s="635"/>
      <c r="BW245" s="637"/>
      <c r="BX245" s="635"/>
      <c r="BY245" s="635"/>
      <c r="BZ245" s="638"/>
      <c r="CA245" s="637"/>
      <c r="CB245" s="635"/>
      <c r="CC245" s="636"/>
      <c r="CD245" s="638"/>
      <c r="CE245" s="637"/>
      <c r="CF245" s="635"/>
      <c r="CG245" s="636"/>
      <c r="CH245" s="638"/>
      <c r="CI245" s="637"/>
      <c r="CJ245" s="635"/>
      <c r="CK245" s="636"/>
      <c r="CL245" s="635"/>
      <c r="CM245" s="637"/>
      <c r="CN245" s="635"/>
      <c r="CO245" s="635"/>
      <c r="CP245" s="638"/>
      <c r="CQ245" s="637"/>
      <c r="CR245" s="635"/>
      <c r="CS245" s="636"/>
      <c r="CT245" s="635"/>
      <c r="CU245" s="637"/>
      <c r="CV245" s="635"/>
      <c r="CW245" s="635"/>
      <c r="CX245" s="638"/>
      <c r="CY245" s="637"/>
      <c r="CZ245" s="635"/>
      <c r="DA245" s="636"/>
      <c r="DB245" s="635"/>
      <c r="DC245" s="637"/>
      <c r="DD245" s="635"/>
      <c r="DE245" s="635"/>
      <c r="DF245" s="638"/>
      <c r="DG245" s="637"/>
      <c r="DH245" s="635"/>
      <c r="DI245" s="636"/>
      <c r="DJ245" s="638"/>
      <c r="DK245" s="637"/>
      <c r="DL245" s="635"/>
      <c r="DM245" s="636"/>
      <c r="DN245" s="638"/>
      <c r="DO245" s="637"/>
      <c r="DP245" s="635"/>
      <c r="DQ245" s="573"/>
      <c r="DR245" s="635"/>
      <c r="DS245" s="637"/>
      <c r="DT245" s="635"/>
      <c r="DU245" s="635"/>
      <c r="DV245" s="638"/>
      <c r="DW245" s="637"/>
      <c r="DX245" s="635"/>
      <c r="DY245" s="636"/>
      <c r="DZ245" s="635"/>
      <c r="EA245" s="637"/>
      <c r="EB245" s="635"/>
      <c r="EC245" s="635"/>
      <c r="ED245" s="638"/>
      <c r="EE245" s="637"/>
      <c r="EF245" s="635"/>
      <c r="EG245" s="636"/>
      <c r="EH245" s="638"/>
      <c r="EI245" s="637"/>
      <c r="EJ245" s="635"/>
      <c r="EK245" s="636"/>
      <c r="EL245" s="635"/>
      <c r="EM245" s="637"/>
      <c r="EN245" s="635"/>
      <c r="EO245" s="635"/>
      <c r="EP245" s="638"/>
      <c r="EQ245" s="637"/>
      <c r="ER245" s="635"/>
      <c r="ES245" s="636"/>
      <c r="ET245" s="638"/>
      <c r="EU245" s="637"/>
      <c r="EV245" s="635"/>
      <c r="EW245" s="636"/>
      <c r="EX245" s="638"/>
      <c r="EY245" s="637"/>
      <c r="EZ245" s="635"/>
      <c r="FA245" s="573"/>
      <c r="FB245" s="638"/>
      <c r="FC245" s="639"/>
      <c r="FD245" s="639"/>
      <c r="FE245" s="573"/>
      <c r="FF245" s="638"/>
      <c r="FG245" s="639"/>
      <c r="FH245" s="639"/>
      <c r="FI245" s="573"/>
      <c r="FJ245" s="638"/>
      <c r="FK245" s="639"/>
      <c r="FL245" s="639"/>
      <c r="FM245" s="573"/>
      <c r="FN245" s="638"/>
      <c r="FO245" s="639"/>
      <c r="FP245" s="639"/>
      <c r="FQ245" s="573"/>
      <c r="FR245" s="572"/>
      <c r="FS245" s="544"/>
      <c r="FT245" s="544"/>
      <c r="FU245" s="573"/>
    </row>
    <row r="246" spans="1:179" s="228" customFormat="1" x14ac:dyDescent="0.3">
      <c r="A246" s="231"/>
      <c r="B246" s="634"/>
      <c r="C246" s="635"/>
      <c r="D246" s="635"/>
      <c r="E246" s="636"/>
      <c r="F246" s="635"/>
      <c r="G246" s="637"/>
      <c r="H246" s="635"/>
      <c r="I246" s="635"/>
      <c r="J246" s="638"/>
      <c r="K246" s="637"/>
      <c r="L246" s="635"/>
      <c r="M246" s="636"/>
      <c r="N246" s="635"/>
      <c r="O246" s="637"/>
      <c r="P246" s="635"/>
      <c r="Q246" s="635"/>
      <c r="R246" s="638"/>
      <c r="S246" s="635"/>
      <c r="T246" s="635"/>
      <c r="U246" s="636"/>
      <c r="V246" s="635"/>
      <c r="W246" s="635"/>
      <c r="X246" s="635"/>
      <c r="Y246" s="635"/>
      <c r="Z246" s="638"/>
      <c r="AA246" s="635"/>
      <c r="AB246" s="635"/>
      <c r="AC246" s="636"/>
      <c r="AD246" s="638"/>
      <c r="AE246" s="635"/>
      <c r="AF246" s="635"/>
      <c r="AG246" s="636"/>
      <c r="AH246" s="635"/>
      <c r="AI246" s="635"/>
      <c r="AJ246" s="635"/>
      <c r="AK246" s="635"/>
      <c r="AL246" s="638"/>
      <c r="AM246" s="635"/>
      <c r="AN246" s="635"/>
      <c r="AO246" s="636"/>
      <c r="AP246" s="638"/>
      <c r="AQ246" s="635"/>
      <c r="AR246" s="635"/>
      <c r="AS246" s="636"/>
      <c r="AT246" s="638"/>
      <c r="AU246" s="635"/>
      <c r="AV246" s="635"/>
      <c r="AW246" s="636"/>
      <c r="AX246" s="635"/>
      <c r="AY246" s="637"/>
      <c r="AZ246" s="635"/>
      <c r="BA246" s="635"/>
      <c r="BB246" s="638"/>
      <c r="BC246" s="637"/>
      <c r="BD246" s="635"/>
      <c r="BE246" s="636"/>
      <c r="BF246" s="635"/>
      <c r="BG246" s="637"/>
      <c r="BH246" s="635"/>
      <c r="BI246" s="635"/>
      <c r="BJ246" s="638"/>
      <c r="BK246" s="637"/>
      <c r="BL246" s="635"/>
      <c r="BM246" s="636"/>
      <c r="BN246" s="638"/>
      <c r="BO246" s="637"/>
      <c r="BP246" s="635"/>
      <c r="BQ246" s="636"/>
      <c r="BR246" s="638"/>
      <c r="BS246" s="637"/>
      <c r="BT246" s="635"/>
      <c r="BU246" s="636"/>
      <c r="BV246" s="635"/>
      <c r="BW246" s="637"/>
      <c r="BX246" s="635"/>
      <c r="BY246" s="635"/>
      <c r="BZ246" s="638"/>
      <c r="CA246" s="637"/>
      <c r="CB246" s="635"/>
      <c r="CC246" s="636"/>
      <c r="CD246" s="638"/>
      <c r="CE246" s="637"/>
      <c r="CF246" s="635"/>
      <c r="CG246" s="636"/>
      <c r="CH246" s="638"/>
      <c r="CI246" s="637"/>
      <c r="CJ246" s="635"/>
      <c r="CK246" s="636"/>
      <c r="CL246" s="635"/>
      <c r="CM246" s="637"/>
      <c r="CN246" s="635"/>
      <c r="CO246" s="635"/>
      <c r="CP246" s="638"/>
      <c r="CQ246" s="637"/>
      <c r="CR246" s="635"/>
      <c r="CS246" s="636"/>
      <c r="CT246" s="635"/>
      <c r="CU246" s="637"/>
      <c r="CV246" s="635"/>
      <c r="CW246" s="635"/>
      <c r="CX246" s="638"/>
      <c r="CY246" s="637"/>
      <c r="CZ246" s="635"/>
      <c r="DA246" s="636"/>
      <c r="DB246" s="635"/>
      <c r="DC246" s="637"/>
      <c r="DD246" s="635"/>
      <c r="DE246" s="635"/>
      <c r="DF246" s="638"/>
      <c r="DG246" s="637"/>
      <c r="DH246" s="635"/>
      <c r="DI246" s="636"/>
      <c r="DJ246" s="638"/>
      <c r="DK246" s="637"/>
      <c r="DL246" s="635"/>
      <c r="DM246" s="636"/>
      <c r="DN246" s="638"/>
      <c r="DO246" s="637"/>
      <c r="DP246" s="635"/>
      <c r="DQ246" s="573"/>
      <c r="DR246" s="635"/>
      <c r="DS246" s="637"/>
      <c r="DT246" s="635"/>
      <c r="DU246" s="635"/>
      <c r="DV246" s="638"/>
      <c r="DW246" s="637"/>
      <c r="DX246" s="635"/>
      <c r="DY246" s="636"/>
      <c r="DZ246" s="635"/>
      <c r="EA246" s="637"/>
      <c r="EB246" s="635"/>
      <c r="EC246" s="635"/>
      <c r="ED246" s="638"/>
      <c r="EE246" s="637"/>
      <c r="EF246" s="635"/>
      <c r="EG246" s="636"/>
      <c r="EH246" s="638"/>
      <c r="EI246" s="637"/>
      <c r="EJ246" s="635"/>
      <c r="EK246" s="636"/>
      <c r="EL246" s="635"/>
      <c r="EM246" s="637"/>
      <c r="EN246" s="635"/>
      <c r="EO246" s="635"/>
      <c r="EP246" s="638"/>
      <c r="EQ246" s="637"/>
      <c r="ER246" s="635"/>
      <c r="ES246" s="636"/>
      <c r="ET246" s="638"/>
      <c r="EU246" s="637"/>
      <c r="EV246" s="635"/>
      <c r="EW246" s="636"/>
      <c r="EX246" s="638"/>
      <c r="EY246" s="637"/>
      <c r="EZ246" s="635"/>
      <c r="FA246" s="573"/>
      <c r="FB246" s="638"/>
      <c r="FC246" s="639"/>
      <c r="FD246" s="639"/>
      <c r="FE246" s="573"/>
      <c r="FF246" s="638"/>
      <c r="FG246" s="639"/>
      <c r="FH246" s="639"/>
      <c r="FI246" s="573"/>
      <c r="FJ246" s="638"/>
      <c r="FK246" s="639"/>
      <c r="FL246" s="639"/>
      <c r="FM246" s="573"/>
      <c r="FN246" s="638"/>
      <c r="FO246" s="639"/>
      <c r="FP246" s="639"/>
      <c r="FQ246" s="573"/>
      <c r="FR246" s="572"/>
      <c r="FS246" s="544"/>
      <c r="FT246" s="544"/>
      <c r="FU246" s="573"/>
    </row>
    <row r="247" spans="1:179" x14ac:dyDescent="0.3">
      <c r="A247" s="231" t="s">
        <v>901</v>
      </c>
      <c r="B247" s="546">
        <f t="shared" si="1787"/>
        <v>42</v>
      </c>
      <c r="C247" s="547">
        <f t="shared" si="1788"/>
        <v>28</v>
      </c>
      <c r="D247" s="547">
        <f t="shared" si="1789"/>
        <v>39</v>
      </c>
      <c r="E247" s="548">
        <f t="shared" si="1790"/>
        <v>31</v>
      </c>
      <c r="F247" s="549">
        <v>0</v>
      </c>
      <c r="G247" s="550">
        <f>SUMIFS(용기수불기초자료!$D$3:$D$4794,용기수불기초자료!$B$3:$B$4794,A247,용기수불기초자료!$C$3:$C$4794,$F$3)</f>
        <v>0</v>
      </c>
      <c r="H247" s="551">
        <f>SUMIFS(용기수불기초자료!$G$3:$G$4794,용기수불기초자료!$B$3:$B$4794,A247,용기수불기초자료!$C$3:$C$4794,$F$3)</f>
        <v>0</v>
      </c>
      <c r="I247" s="547">
        <f t="shared" ref="I247:I248" si="2587">F247+G247-H247</f>
        <v>0</v>
      </c>
      <c r="J247" s="552">
        <v>0</v>
      </c>
      <c r="K247" s="550">
        <f>SUMIFS(용기수불기초자료!$D$3:$D$4794,용기수불기초자료!$B$3:$B$4794,A247,용기수불기초자료!$C$3:$C$4794,$J$3)</f>
        <v>0</v>
      </c>
      <c r="L247" s="551">
        <f>SUMIFS(용기수불기초자료!$G$3:$G$4794,용기수불기초자료!$B$3:$B$4794,A247,용기수불기초자료!$C$3:$C$4794,$J$3)</f>
        <v>0</v>
      </c>
      <c r="M247" s="548">
        <f t="shared" ref="M247:M248" si="2588">J247+K247-L247</f>
        <v>0</v>
      </c>
      <c r="N247" s="549">
        <v>0</v>
      </c>
      <c r="O247" s="550">
        <f>SUMIFS(용기수불기초자료!$D$3:$D$4794,용기수불기초자료!$B$3:$B$4794,A247,용기수불기초자료!$C$3:$C$4794,$N$3)</f>
        <v>0</v>
      </c>
      <c r="P247" s="551">
        <f>SUMIFS(용기수불기초자료!$G$3:$G$4794,용기수불기초자료!$B$3:$B$4794,A247,용기수불기초자료!$C$3:$C$4794,$N$3)</f>
        <v>0</v>
      </c>
      <c r="Q247" s="547">
        <f t="shared" ref="Q247:Q248" si="2589">N247+O247-P247</f>
        <v>0</v>
      </c>
      <c r="R247" s="631">
        <v>7</v>
      </c>
      <c r="S247" s="551">
        <f>SUMIFS(용기수불기초자료!$D$3:$D$4794,용기수불기초자료!$B$3:$B$4794,A247,용기수불기초자료!$C$3:$C$4794,$R$3)</f>
        <v>11</v>
      </c>
      <c r="T247" s="551">
        <f>SUMIFS(용기수불기초자료!$G$3:$G$4794,용기수불기초자료!$B$3:$B$4794,A247,용기수불기초자료!$C$3:$C$4794,$R$3)</f>
        <v>20</v>
      </c>
      <c r="U247" s="548">
        <f>R247+S247-T247</f>
        <v>-2</v>
      </c>
      <c r="V247" s="549">
        <v>0</v>
      </c>
      <c r="W247" s="551">
        <f>SUMIFS(용기수불기초자료!$D$3:$D$4794,용기수불기초자료!$B$3:$B$4794,A247,용기수불기초자료!$C$3:$C$4794,$V$3)</f>
        <v>0</v>
      </c>
      <c r="X247" s="551">
        <f>SUMIFS(용기수불기초자료!$G$3:$G$4794,용기수불기초자료!$B$3:$B$4794,A247,용기수불기초자료!$C$3:$C$4794,$V$3)</f>
        <v>0</v>
      </c>
      <c r="Y247" s="547">
        <f t="shared" ref="Y247:Y248" si="2590">V247+W247-X247</f>
        <v>0</v>
      </c>
      <c r="Z247" s="552">
        <v>0</v>
      </c>
      <c r="AA247" s="551">
        <f>SUMIFS(용기수불기초자료!$D$3:$D$4794,용기수불기초자료!$B$3:$B$4794,A247,용기수불기초자료!$C$3:$C$4794,$Z$3)</f>
        <v>0</v>
      </c>
      <c r="AB247" s="551">
        <f>SUMIFS(용기수불기초자료!$G$3:$G$4794,용기수불기초자료!$B$3:$B$4794,A247,용기수불기초자료!$C$3:$C$4794,$Z$3)</f>
        <v>0</v>
      </c>
      <c r="AC247" s="548">
        <f t="shared" ref="AC247:AC248" si="2591">Z247+AA247-AB247</f>
        <v>0</v>
      </c>
      <c r="AD247" s="552">
        <v>0</v>
      </c>
      <c r="AE247" s="551">
        <f>SUMIFS(용기수불기초자료!$D$3:$D$4794,용기수불기초자료!$B$3:$B$4794,A247,용기수불기초자료!$C$3:$C$4794,$AD$3)</f>
        <v>0</v>
      </c>
      <c r="AF247" s="551">
        <f>SUMIFS(용기수불기초자료!$G$3:$G$4794,용기수불기초자료!$B$3:$B$4794,A247,용기수불기초자료!$C$3:$C$4794,$AD$3)</f>
        <v>0</v>
      </c>
      <c r="AG247" s="548">
        <f t="shared" ref="AG247:AG248" si="2592">AD247+AE247-AF247</f>
        <v>0</v>
      </c>
      <c r="AH247" s="549">
        <v>0</v>
      </c>
      <c r="AI247" s="551">
        <f>SUMIFS(용기수불기초자료!$D$3:$D$4794,용기수불기초자료!$B$3:$B$4794,A247,용기수불기초자료!$C$3:$C$4794,$AH$3)</f>
        <v>0</v>
      </c>
      <c r="AJ247" s="551">
        <f>SUMIFS(용기수불기초자료!$G$3:$G$4794,용기수불기초자료!$B$3:$B$4794,A247,용기수불기초자료!$C$3:$C$4794,$AH$3)</f>
        <v>0</v>
      </c>
      <c r="AK247" s="547">
        <f t="shared" ref="AK247:AK248" si="2593">AH247+AI247-AJ247</f>
        <v>0</v>
      </c>
      <c r="AL247" s="552">
        <v>0</v>
      </c>
      <c r="AM247" s="551">
        <f>SUMIFS(용기수불기초자료!$D$3:$D$4794,용기수불기초자료!$B$3:$B$4794,A247,용기수불기초자료!$C$3:$C$4794,$AL$3)</f>
        <v>0</v>
      </c>
      <c r="AN247" s="551">
        <f>SUMIFS(용기수불기초자료!$G$3:$G$4794,용기수불기초자료!$B$3:$B$4794,A247,용기수불기초자료!$C$3:$C$4794,$AL$3)</f>
        <v>0</v>
      </c>
      <c r="AO247" s="548">
        <f t="shared" ref="AO247:AO272" si="2594">AL247+AM247-AN247</f>
        <v>0</v>
      </c>
      <c r="AP247" s="552">
        <v>0</v>
      </c>
      <c r="AQ247" s="551">
        <f>SUMIFS(용기수불기초자료!$D$3:$D$4794,용기수불기초자료!$B$3:$B$4794,A247,용기수불기초자료!$C$3:$C$4794,$AP$3)</f>
        <v>0</v>
      </c>
      <c r="AR247" s="551">
        <f>SUMIFS(용기수불기초자료!$G$3:$G$4794,용기수불기초자료!$B$3:$B$4794,A247,용기수불기초자료!$C$3:$C$4794,$AP$3)</f>
        <v>0</v>
      </c>
      <c r="AS247" s="548">
        <f t="shared" ref="AS247:AS248" si="2595">AP247+AQ247-AR247</f>
        <v>0</v>
      </c>
      <c r="AT247" s="552">
        <v>0</v>
      </c>
      <c r="AU247" s="551">
        <f>SUMIFS(용기수불기초자료!$D$3:$D$4794,용기수불기초자료!$B$3:$B$4794,A247,용기수불기초자료!$C$3:$C$4794,$AT$3)</f>
        <v>0</v>
      </c>
      <c r="AV247" s="551">
        <f>SUMIFS(용기수불기초자료!$G$3:$G$4794,용기수불기초자료!$B$3:$B$4794,A247,용기수불기초자료!$C$3:$C$4794,$AT$3)</f>
        <v>0</v>
      </c>
      <c r="AW247" s="548">
        <f t="shared" ref="AW247:AW248" si="2596">AT247+AU247-AV247</f>
        <v>0</v>
      </c>
      <c r="AX247" s="549">
        <v>0</v>
      </c>
      <c r="AY247" s="550">
        <f>SUMIFS(용기수불기초자료!$D$3:$D$4794,용기수불기초자료!$B$3:$B$4794,A247,용기수불기초자료!$C$3:$C$4794,$AX$3)</f>
        <v>0</v>
      </c>
      <c r="AZ247" s="551">
        <f>SUMIFS(용기수불기초자료!$G$3:$G$4794,용기수불기초자료!$B$3:$B$4794,A247,용기수불기초자료!$C$3:$C$4794,$AX$3)</f>
        <v>0</v>
      </c>
      <c r="BA247" s="547">
        <f t="shared" ref="BA247:BA248" si="2597">AX247+AY247-AZ247</f>
        <v>0</v>
      </c>
      <c r="BB247" s="552">
        <v>0</v>
      </c>
      <c r="BC247" s="550">
        <f>SUMIFS(용기수불기초자료!$D$3:$D$4794,용기수불기초자료!$B$3:$B$4794,A247,용기수불기초자료!$C$3:$C$4794,$BB$3)</f>
        <v>0</v>
      </c>
      <c r="BD247" s="551">
        <f>SUMIFS(용기수불기초자료!$G$3:$G$4794,용기수불기초자료!$B$3:$B$4794,A247,용기수불기초자료!$C$3:$C$4794,$BB$3)</f>
        <v>0</v>
      </c>
      <c r="BE247" s="548">
        <f t="shared" ref="BE247:BE248" si="2598">BB247+BC247-BD247</f>
        <v>0</v>
      </c>
      <c r="BF247" s="549">
        <v>0</v>
      </c>
      <c r="BG247" s="550">
        <f>SUMIFS(용기수불기초자료!$D$3:$D$4794,용기수불기초자료!$B$3:$B$4794,A247,용기수불기초자료!$C$3:$C$4794,$BF$3)</f>
        <v>0</v>
      </c>
      <c r="BH247" s="551">
        <f>SUMIFS(용기수불기초자료!$G$3:$G$4794,용기수불기초자료!$B$3:$B$4794,A247,용기수불기초자료!$C$3:$C$4794,$BF$3)</f>
        <v>0</v>
      </c>
      <c r="BI247" s="547">
        <f t="shared" ref="BI247:BI248" si="2599">BF247+BG247-BH247</f>
        <v>0</v>
      </c>
      <c r="BJ247" s="552">
        <v>0</v>
      </c>
      <c r="BK247" s="550">
        <f>SUMIFS(용기수불기초자료!$D$3:$D$4794,용기수불기초자료!$B$3:$B$4794,A247,용기수불기초자료!$C$3:$C$4794,$BJ$3)</f>
        <v>0</v>
      </c>
      <c r="BL247" s="551">
        <f>SUMIFS(용기수불기초자료!$G$3:$G$4794,용기수불기초자료!$B$3:$B$4794,A247,용기수불기초자료!$C$3:$C$4794,$BJ$3)</f>
        <v>0</v>
      </c>
      <c r="BM247" s="548">
        <f t="shared" ref="BM247:BM248" si="2600">BJ247+BK247-BL247</f>
        <v>0</v>
      </c>
      <c r="BN247" s="552">
        <v>0</v>
      </c>
      <c r="BO247" s="550">
        <f>SUMIFS(용기수불기초자료!$D$3:$D$4794,용기수불기초자료!$B$3:$B$4794,A247,용기수불기초자료!$C$3:$C$4794,$BN$3)</f>
        <v>0</v>
      </c>
      <c r="BP247" s="551">
        <f>SUMIFS(용기수불기초자료!$G$3:$G$4794,용기수불기초자료!$B$3:$B$4794,A247,용기수불기초자료!$C$3:$C$4794,$BN$3)</f>
        <v>0</v>
      </c>
      <c r="BQ247" s="548">
        <f t="shared" ref="BQ247:BQ248" si="2601">BN247+BO247-BP247</f>
        <v>0</v>
      </c>
      <c r="BR247" s="552">
        <v>0</v>
      </c>
      <c r="BS247" s="550">
        <f>SUMIFS(용기수불기초자료!$D$3:$D$4794,용기수불기초자료!$B$3:$B$4794,A247,용기수불기초자료!$C$3:$C$4794,$BR$3)</f>
        <v>0</v>
      </c>
      <c r="BT247" s="551">
        <f>SUMIFS(용기수불기초자료!$G$3:$G$4794,용기수불기초자료!$B$3:$B$4794,A247,용기수불기초자료!$C$3:$C$4794,$BR$3)</f>
        <v>0</v>
      </c>
      <c r="BU247" s="548">
        <f t="shared" ref="BU247:BU248" si="2602">BR247+BS247-BT247</f>
        <v>0</v>
      </c>
      <c r="BV247" s="549">
        <v>0</v>
      </c>
      <c r="BW247" s="550">
        <f>SUMIFS(용기수불기초자료!$D$3:$D$4794,용기수불기초자료!$B$3:$B$4794,A247,용기수불기초자료!$C$3:$C$4794,$BV$3)</f>
        <v>0</v>
      </c>
      <c r="BX247" s="551">
        <f>SUMIFS(용기수불기초자료!$G$3:$G$4794,용기수불기초자료!$B$3:$B$4794,A247,용기수불기초자료!$C$3:$C$4794,$BV$3)</f>
        <v>0</v>
      </c>
      <c r="BY247" s="547">
        <f t="shared" ref="BY247:BY248" si="2603">BV247+BW247-BX247</f>
        <v>0</v>
      </c>
      <c r="BZ247" s="552">
        <v>35</v>
      </c>
      <c r="CA247" s="550">
        <f>SUMIFS(용기수불기초자료!$D$3:$D$4794,용기수불기초자료!$B$3:$B$4794,A247,용기수불기초자료!$C$3:$C$4794,$BZ$3)</f>
        <v>17</v>
      </c>
      <c r="CB247" s="551">
        <f>SUMIFS(용기수불기초자료!$G$3:$G$4794,용기수불기초자료!$B$3:$B$4794,A247,용기수불기초자료!$C$3:$C$4794,$BZ$3)</f>
        <v>19</v>
      </c>
      <c r="CC247" s="548">
        <f>BZ247+CA247-CB247</f>
        <v>33</v>
      </c>
      <c r="CD247" s="552">
        <v>0</v>
      </c>
      <c r="CE247" s="550">
        <f>SUMIFS(용기수불기초자료!$D$3:$D$4794,용기수불기초자료!$B$3:$B$4794,A247,용기수불기초자료!$C$3:$C$4794,$CD$3)</f>
        <v>0</v>
      </c>
      <c r="CF247" s="551">
        <f>SUMIFS(용기수불기초자료!$G$3:$G$4794,용기수불기초자료!$B$3:$B$4794,A247,용기수불기초자료!$C$3:$C$4794,$CD$3)</f>
        <v>0</v>
      </c>
      <c r="CG247" s="548">
        <f t="shared" ref="CG247:CG248" si="2604">CD247+CE247-CF247</f>
        <v>0</v>
      </c>
      <c r="CH247" s="552">
        <v>0</v>
      </c>
      <c r="CI247" s="550">
        <f>SUMIFS(용기수불기초자료!$D$3:$D$4794,용기수불기초자료!$B$3:$B$4794,A247,용기수불기초자료!$C$3:$C$4794,$CH$3)</f>
        <v>0</v>
      </c>
      <c r="CJ247" s="551">
        <f>SUMIFS(용기수불기초자료!$G$3:$G$4794,용기수불기초자료!$B$3:$B$4794,A247,용기수불기초자료!$C$3:$C$4794,$CH$3)</f>
        <v>0</v>
      </c>
      <c r="CK247" s="548">
        <f t="shared" ref="CK247:CK248" si="2605">CH247+CI247-CJ247</f>
        <v>0</v>
      </c>
      <c r="CL247" s="549">
        <v>0</v>
      </c>
      <c r="CM247" s="550">
        <f>SUMIFS(용기수불기초자료!$D$3:$D$4794,용기수불기초자료!$B$3:$B$4794,A247,용기수불기초자료!$C$3:$C$4794,$CL$3)</f>
        <v>0</v>
      </c>
      <c r="CN247" s="551">
        <f>SUMIFS(용기수불기초자료!$G$3:$G$4794,용기수불기초자료!$B$3:$B$4794,A247,용기수불기초자료!$C$3:$C$4794,$CL$3)</f>
        <v>0</v>
      </c>
      <c r="CO247" s="547">
        <f t="shared" ref="CO247:CO248" si="2606">CL247+CM247-CN247</f>
        <v>0</v>
      </c>
      <c r="CP247" s="552">
        <v>0</v>
      </c>
      <c r="CQ247" s="550">
        <f>SUMIFS(용기수불기초자료!$D$3:$D$4794,용기수불기초자료!$B$3:$B$4794,A247,용기수불기초자료!$C$3:$C$4794,$CP$3)</f>
        <v>0</v>
      </c>
      <c r="CR247" s="551">
        <f>SUMIFS(용기수불기초자료!$G$3:$G$4794,용기수불기초자료!$B$3:$B$4794,A247,용기수불기초자료!$C$3:$C$4794,$CP$3)</f>
        <v>0</v>
      </c>
      <c r="CS247" s="548">
        <f t="shared" ref="CS247:CS248" si="2607">CP247+CQ247-CR247</f>
        <v>0</v>
      </c>
      <c r="CT247" s="549">
        <v>0</v>
      </c>
      <c r="CU247" s="550">
        <f>SUMIFS(용기수불기초자료!$D$3:$D$4794,용기수불기초자료!$B$3:$B$4794,A247,용기수불기초자료!$C$3:$C$4794,$CT$3)</f>
        <v>0</v>
      </c>
      <c r="CV247" s="551">
        <f>SUMIFS(용기수불기초자료!$G$3:$G$4794,용기수불기초자료!$B$3:$B$4794,A247,용기수불기초자료!$C$3:$C$4794,$CT$3)</f>
        <v>0</v>
      </c>
      <c r="CW247" s="547">
        <f t="shared" ref="CW247:CW248" si="2608">CT247+CU247-CV247</f>
        <v>0</v>
      </c>
      <c r="CX247" s="552">
        <v>0</v>
      </c>
      <c r="CY247" s="550">
        <f>SUMIFS(용기수불기초자료!$D$3:$D$4794,용기수불기초자료!$B$3:$B$4794,A247,용기수불기초자료!$C$3:$C$4794,$CX$3)</f>
        <v>0</v>
      </c>
      <c r="CZ247" s="551">
        <f>SUMIFS(용기수불기초자료!$G$3:$G$4794,용기수불기초자료!$B$3:$B$4794,A247,용기수불기초자료!$C$3:$C$4794,$CX$3)</f>
        <v>0</v>
      </c>
      <c r="DA247" s="548">
        <f t="shared" ref="DA247:DA248" si="2609">CX247+CY247-CZ247</f>
        <v>0</v>
      </c>
      <c r="DB247" s="549">
        <v>0</v>
      </c>
      <c r="DC247" s="550">
        <f>SUMIFS(용기수불기초자료!$D$3:$D$4794,용기수불기초자료!$B$3:$B$4794,A247,용기수불기초자료!$C$3:$C$4794,$DB$3)</f>
        <v>0</v>
      </c>
      <c r="DD247" s="551">
        <f>SUMIFS(용기수불기초자료!$G$3:$G$4794,용기수불기초자료!$B$3:$B$4794,A247,용기수불기초자료!$C$3:$C$4794,$DB$3)</f>
        <v>0</v>
      </c>
      <c r="DE247" s="547">
        <f t="shared" ref="DE247:DE248" si="2610">DB247+DC247-DD247</f>
        <v>0</v>
      </c>
      <c r="DF247" s="552">
        <v>0</v>
      </c>
      <c r="DG247" s="550">
        <f>SUMIFS(용기수불기초자료!$D$3:$D$4794,용기수불기초자료!$B$3:$B$4794,A247,용기수불기초자료!$C$3:$C$4794,$DF$3)</f>
        <v>0</v>
      </c>
      <c r="DH247" s="551">
        <f>SUMIFS(용기수불기초자료!$G$3:$G$4794,용기수불기초자료!$B$3:$B$4794,A247,용기수불기초자료!$C$3:$C$4794,$DF$3)</f>
        <v>0</v>
      </c>
      <c r="DI247" s="548">
        <f t="shared" ref="DI247:DI248" si="2611">DF247+DG247-DH247</f>
        <v>0</v>
      </c>
      <c r="DJ247" s="552">
        <v>0</v>
      </c>
      <c r="DK247" s="550">
        <f>SUMIFS(용기수불기초자료!$D$3:$D$4794,용기수불기초자료!$B$3:$B$4794,A247,용기수불기초자료!$C$3:$C$4794,$DJ$3)</f>
        <v>0</v>
      </c>
      <c r="DL247" s="551">
        <f>SUMIFS(용기수불기초자료!$G$3:$G$4794,용기수불기초자료!$B$3:$B$4794,A247,용기수불기초자료!$C$3:$C$4794,$DJ$3)</f>
        <v>0</v>
      </c>
      <c r="DM247" s="548">
        <f t="shared" ref="DM247:DM248" si="2612">DJ247+DK247-DL247</f>
        <v>0</v>
      </c>
      <c r="DN247" s="552">
        <v>0</v>
      </c>
      <c r="DO247" s="550">
        <f>SUMIFS(용기수불기초자료!$D$3:$D$4794,용기수불기초자료!$B$3:$B$4794,A247,용기수불기초자료!$C$3:$C$4794,$DN$3)</f>
        <v>0</v>
      </c>
      <c r="DP247" s="551">
        <f>SUMIFS(용기수불기초자료!$G$3:$G$4794,용기수불기초자료!$B$3:$B$4794,A247,용기수불기초자료!$C$3:$C$4794,$DN$3)</f>
        <v>0</v>
      </c>
      <c r="DQ247" s="554">
        <f t="shared" ref="DQ247:DQ248" si="2613">DN247+DO247-DP247</f>
        <v>0</v>
      </c>
      <c r="DR247" s="549">
        <v>0</v>
      </c>
      <c r="DS247" s="550">
        <f>SUMIFS(용기수불기초자료!$D$3:$D$4794,용기수불기초자료!$B$3:$B$4794,A247,용기수불기초자료!$C$3:$C$4794,$DR$3)</f>
        <v>0</v>
      </c>
      <c r="DT247" s="551">
        <f>SUMIFS(용기수불기초자료!$G$3:$G$4794,용기수불기초자료!$B$3:$B$4794,A247,용기수불기초자료!$C$3:$C$4794,$DR$3)</f>
        <v>0</v>
      </c>
      <c r="DU247" s="547">
        <f t="shared" si="877"/>
        <v>0</v>
      </c>
      <c r="DV247" s="552">
        <v>0</v>
      </c>
      <c r="DW247" s="550">
        <f>SUMIFS(용기수불기초자료!$D$3:$D$4794,용기수불기초자료!$B$3:$B$4794,A247,용기수불기초자료!$C$3:$C$4794,$DV$3)</f>
        <v>0</v>
      </c>
      <c r="DX247" s="551">
        <f>SUMIFS(용기수불기초자료!$G$3:$G$4794,용기수불기초자료!$B$3:$B$4794,A247,용기수불기초자료!$C$3:$C$4794,$DV$3)</f>
        <v>0</v>
      </c>
      <c r="DY247" s="548">
        <f t="shared" ref="DY247:DY248" si="2614">DV247+DW247-DX247</f>
        <v>0</v>
      </c>
      <c r="DZ247" s="549">
        <v>0</v>
      </c>
      <c r="EA247" s="550">
        <f>SUMIFS(용기수불기초자료!$D$3:$D$4794,용기수불기초자료!$B$3:$B$4794,A247,용기수불기초자료!$C$3:$C$4794,$DZ$3)</f>
        <v>0</v>
      </c>
      <c r="EB247" s="551">
        <f>SUMIFS(용기수불기초자료!$G$3:$G$4794,용기수불기초자료!$B$3:$B$4794,A247,용기수불기초자료!$C$3:$C$4794,$DZ$3)</f>
        <v>0</v>
      </c>
      <c r="EC247" s="547">
        <f t="shared" ref="EC247:EC248" si="2615">DZ247+EA247-EB247</f>
        <v>0</v>
      </c>
      <c r="ED247" s="552">
        <v>0</v>
      </c>
      <c r="EE247" s="550">
        <f>SUMIFS(용기수불기초자료!$D$3:$D$4794,용기수불기초자료!$B$3:$B$4794,A247,용기수불기초자료!$C$3:$C$4794,$ED$3)</f>
        <v>0</v>
      </c>
      <c r="EF247" s="551">
        <f>SUMIFS(용기수불기초자료!$G$3:$G$4794,용기수불기초자료!$B$3:$B$4794,A247,용기수불기초자료!$C$3:$C$4794,$ED$3)</f>
        <v>0</v>
      </c>
      <c r="EG247" s="548">
        <f t="shared" ref="EG247:EG248" si="2616">ED247+EE247-EF247</f>
        <v>0</v>
      </c>
      <c r="EH247" s="552">
        <v>0</v>
      </c>
      <c r="EI247" s="550">
        <f>SUMIFS(용기수불기초자료!$D$3:$D$4794,용기수불기초자료!$B$3:$B$4794,A247,용기수불기초자료!$C$3:$C$4794,$EH$3)</f>
        <v>0</v>
      </c>
      <c r="EJ247" s="551">
        <f>SUMIFS(용기수불기초자료!$G$3:$G$4794,용기수불기초자료!$B$3:$B$4794,A247,용기수불기초자료!$C$3:$C$4794,$EH$3)</f>
        <v>0</v>
      </c>
      <c r="EK247" s="548">
        <f t="shared" ref="EK247:EK248" si="2617">EH247+EI247-EJ247</f>
        <v>0</v>
      </c>
      <c r="EL247" s="549">
        <v>0</v>
      </c>
      <c r="EM247" s="550">
        <f>SUMIFS(용기수불기초자료!$D$3:$D$4794,용기수불기초자료!$B$3:$B$4794,A247,용기수불기초자료!$C$3:$C$4794,$EL$3)</f>
        <v>0</v>
      </c>
      <c r="EN247" s="551">
        <f>SUMIFS(용기수불기초자료!$G$3:$G$4794,용기수불기초자료!$B$3:$B$4794,A247,용기수불기초자료!$C$3:$C$4794,$EL$3)</f>
        <v>0</v>
      </c>
      <c r="EO247" s="547">
        <f t="shared" ref="EO247:EO248" si="2618">EL247+EM247-EN247</f>
        <v>0</v>
      </c>
      <c r="EP247" s="552">
        <v>0</v>
      </c>
      <c r="EQ247" s="550">
        <f>SUMIFS(용기수불기초자료!$D$3:$D$4794,용기수불기초자료!$B$3:$B$4794,A247,용기수불기초자료!$C$3:$C$4794,$EP$3)</f>
        <v>0</v>
      </c>
      <c r="ER247" s="551">
        <f>SUMIFS(용기수불기초자료!$G$3:$G$4794,용기수불기초자료!$B$3:$B$4794,A247,용기수불기초자료!$C$3:$C$4794,$EP$3)</f>
        <v>0</v>
      </c>
      <c r="ES247" s="548">
        <f t="shared" ref="ES247:ES248" si="2619">EP247+EQ247-ER247</f>
        <v>0</v>
      </c>
      <c r="ET247" s="552">
        <v>0</v>
      </c>
      <c r="EU247" s="550">
        <f>SUMIFS(용기수불기초자료!$D$3:$D$4794,용기수불기초자료!$B$3:$B$4794,A247,용기수불기초자료!$C$3:$C$4794,$ET$3)</f>
        <v>0</v>
      </c>
      <c r="EV247" s="551">
        <f>SUMIFS(용기수불기초자료!$G$3:$G$4794,용기수불기초자료!$B$3:$B$4794,A247,용기수불기초자료!$C$3:$C$4794,$ET$3)</f>
        <v>0</v>
      </c>
      <c r="EW247" s="548">
        <f t="shared" ref="EW247:EW248" si="2620">ET247+EU247-EV247</f>
        <v>0</v>
      </c>
      <c r="EX247" s="552">
        <v>0</v>
      </c>
      <c r="EY247" s="550">
        <f>SUMIFS(용기수불기초자료!$D$3:$D$4794,용기수불기초자료!$B$3:$B$4794,A247,용기수불기초자료!$C$3:$C$4794,$EX$3)</f>
        <v>0</v>
      </c>
      <c r="EZ247" s="551">
        <f>SUMIFS(용기수불기초자료!$G$3:$G$4794,용기수불기초자료!$B$3:$B$4794,A247,용기수불기초자료!$C$3:$C$4794,$EX$3)</f>
        <v>0</v>
      </c>
      <c r="FA247" s="554">
        <f t="shared" ref="FA247:FA248" si="2621">EX247+EY247-EZ247</f>
        <v>0</v>
      </c>
      <c r="FB247" s="552">
        <v>0</v>
      </c>
      <c r="FC247" s="555">
        <f>SUMIFS(용기수불기초자료!$D$3:$D$4794,용기수불기초자료!$B$3:$B$4794,A247,용기수불기초자료!$C$3:$C$4794,$FB$3)</f>
        <v>0</v>
      </c>
      <c r="FD247" s="555">
        <f>SUMIFS(용기수불기초자료!$G$3:$G$4794,용기수불기초자료!$B$3:$B$4794,A247,용기수불기초자료!$C$3:$C$4794,$FB$3)</f>
        <v>0</v>
      </c>
      <c r="FE247" s="554">
        <f t="shared" ref="FE247:FE248" si="2622">FB247+FC247-FD247</f>
        <v>0</v>
      </c>
      <c r="FF247" s="552">
        <v>0</v>
      </c>
      <c r="FG247" s="555">
        <f>SUMIFS(용기수불기초자료!$D$3:$D$4794,용기수불기초자료!$B$3:$B$4794,A247,용기수불기초자료!$C$3:$C$4794,$FF$3)</f>
        <v>0</v>
      </c>
      <c r="FH247" s="555">
        <f>SUMIFS(용기수불기초자료!$G$3:$G$4794,용기수불기초자료!$B$3:$B$4794,A247,용기수불기초자료!$C$3:$C$4794,$FF$3)</f>
        <v>0</v>
      </c>
      <c r="FI247" s="554">
        <f t="shared" ref="FI247:FI248" si="2623">FF247+FG247-FH247</f>
        <v>0</v>
      </c>
      <c r="FJ247" s="552">
        <v>0</v>
      </c>
      <c r="FK247" s="555">
        <f>SUMIFS(용기수불기초자료!$D$3:$D$4794,용기수불기초자료!$B$3:$B$4794,$A247,용기수불기초자료!$C$3:$C$4794,$FJ$3)</f>
        <v>0</v>
      </c>
      <c r="FL247" s="555">
        <f>SUMIFS(용기수불기초자료!$G$3:$G$4794,용기수불기초자료!$B$3:$B$4794,$A247,용기수불기초자료!$C$3:$C$4794,$FJ$3)</f>
        <v>0</v>
      </c>
      <c r="FM247" s="554">
        <f t="shared" ref="FM247:FM273" si="2624">FJ247+FK247-FL247</f>
        <v>0</v>
      </c>
      <c r="FN247" s="552">
        <v>0</v>
      </c>
      <c r="FO247" s="555">
        <f>SUMIFS(용기수불기초자료!$D$3:$D$4794,용기수불기초자료!$B$3:$B$4794,$A247,용기수불기초자료!$C$3:$C$4794,$FN$3)</f>
        <v>0</v>
      </c>
      <c r="FP247" s="555">
        <f>SUMIFS(용기수불기초자료!$G$3:$G$4794,용기수불기초자료!$B$3:$B$4794,$A247,용기수불기초자료!$C$3:$C$4794,$FN$3)</f>
        <v>0</v>
      </c>
      <c r="FQ247" s="554">
        <f t="shared" ref="FQ247:FQ273" si="2625">FN247+FO247-FP247</f>
        <v>0</v>
      </c>
      <c r="FR247" s="558">
        <v>0</v>
      </c>
      <c r="FS247" s="582">
        <f>SUMIF(기화기수불!$B$4:$B$628,A247,기화기수불!$D$4:$D$628)</f>
        <v>0</v>
      </c>
      <c r="FT247" s="582">
        <f>SUMIF(기화기수불!$B$4:$B$628,A247,기화기수불!$C$4:$C$628)</f>
        <v>0</v>
      </c>
      <c r="FU247" s="559">
        <f t="shared" si="926"/>
        <v>0</v>
      </c>
      <c r="FW247" s="228"/>
    </row>
    <row r="248" spans="1:179" x14ac:dyDescent="0.3">
      <c r="A248" s="231" t="s">
        <v>884</v>
      </c>
      <c r="B248" s="546">
        <f t="shared" si="1787"/>
        <v>0</v>
      </c>
      <c r="C248" s="547">
        <f t="shared" si="1788"/>
        <v>82</v>
      </c>
      <c r="D248" s="547">
        <f t="shared" si="1789"/>
        <v>82</v>
      </c>
      <c r="E248" s="548">
        <f t="shared" si="1790"/>
        <v>0</v>
      </c>
      <c r="F248" s="549">
        <v>0</v>
      </c>
      <c r="G248" s="550">
        <f>SUMIFS(용기수불기초자료!$D$3:$D$4794,용기수불기초자료!$B$3:$B$4794,A248,용기수불기초자료!$C$3:$C$4794,$F$3)</f>
        <v>0</v>
      </c>
      <c r="H248" s="551">
        <f>SUMIFS(용기수불기초자료!$G$3:$G$4794,용기수불기초자료!$B$3:$B$4794,A248,용기수불기초자료!$C$3:$C$4794,$F$3)</f>
        <v>0</v>
      </c>
      <c r="I248" s="547">
        <f t="shared" si="2587"/>
        <v>0</v>
      </c>
      <c r="J248" s="552">
        <v>0</v>
      </c>
      <c r="K248" s="550">
        <f>SUMIFS(용기수불기초자료!$D$3:$D$4794,용기수불기초자료!$B$3:$B$4794,A248,용기수불기초자료!$C$3:$C$4794,$J$3)</f>
        <v>0</v>
      </c>
      <c r="L248" s="551">
        <f>SUMIFS(용기수불기초자료!$G$3:$G$4794,용기수불기초자료!$B$3:$B$4794,A248,용기수불기초자료!$C$3:$C$4794,$J$3)</f>
        <v>0</v>
      </c>
      <c r="M248" s="548">
        <f t="shared" si="2588"/>
        <v>0</v>
      </c>
      <c r="N248" s="549">
        <v>0</v>
      </c>
      <c r="O248" s="550">
        <f>SUMIFS(용기수불기초자료!$D$3:$D$4794,용기수불기초자료!$B$3:$B$4794,A248,용기수불기초자료!$C$3:$C$4794,$N$3)</f>
        <v>0</v>
      </c>
      <c r="P248" s="551">
        <f>SUMIFS(용기수불기초자료!$G$3:$G$4794,용기수불기초자료!$B$3:$B$4794,A248,용기수불기초자료!$C$3:$C$4794,$N$3)</f>
        <v>0</v>
      </c>
      <c r="Q248" s="547">
        <f t="shared" si="2589"/>
        <v>0</v>
      </c>
      <c r="R248" s="552">
        <v>0</v>
      </c>
      <c r="S248" s="551">
        <f>SUMIFS(용기수불기초자료!$D$3:$D$4794,용기수불기초자료!$B$3:$B$4794,A248,용기수불기초자료!$C$3:$C$4794,$R$3)</f>
        <v>0</v>
      </c>
      <c r="T248" s="551">
        <f>SUMIFS(용기수불기초자료!$G$3:$G$4794,용기수불기초자료!$B$3:$B$4794,A248,용기수불기초자료!$C$3:$C$4794,$R$3)</f>
        <v>0</v>
      </c>
      <c r="U248" s="548">
        <f t="shared" ref="U248" si="2626">R248+S248-T248</f>
        <v>0</v>
      </c>
      <c r="V248" s="549">
        <v>0</v>
      </c>
      <c r="W248" s="551">
        <f>SUMIFS(용기수불기초자료!$D$3:$D$4794,용기수불기초자료!$B$3:$B$4794,A248,용기수불기초자료!$C$3:$C$4794,$V$3)</f>
        <v>70</v>
      </c>
      <c r="X248" s="551">
        <f>SUMIFS(용기수불기초자료!$G$3:$G$4794,용기수불기초자료!$B$3:$B$4794,A248,용기수불기초자료!$C$3:$C$4794,$V$3)</f>
        <v>70</v>
      </c>
      <c r="Y248" s="547">
        <f t="shared" si="2590"/>
        <v>0</v>
      </c>
      <c r="Z248" s="552">
        <v>0</v>
      </c>
      <c r="AA248" s="551">
        <f>SUMIFS(용기수불기초자료!$D$3:$D$4794,용기수불기초자료!$B$3:$B$4794,A248,용기수불기초자료!$C$3:$C$4794,$Z$3)</f>
        <v>0</v>
      </c>
      <c r="AB248" s="551">
        <f>SUMIFS(용기수불기초자료!$G$3:$G$4794,용기수불기초자료!$B$3:$B$4794,A248,용기수불기초자료!$C$3:$C$4794,$Z$3)</f>
        <v>0</v>
      </c>
      <c r="AC248" s="548">
        <f t="shared" si="2591"/>
        <v>0</v>
      </c>
      <c r="AD248" s="552">
        <v>0</v>
      </c>
      <c r="AE248" s="551">
        <f>SUMIFS(용기수불기초자료!$D$3:$D$4794,용기수불기초자료!$B$3:$B$4794,A248,용기수불기초자료!$C$3:$C$4794,$AD$3)</f>
        <v>0</v>
      </c>
      <c r="AF248" s="551">
        <f>SUMIFS(용기수불기초자료!$G$3:$G$4794,용기수불기초자료!$B$3:$B$4794,A248,용기수불기초자료!$C$3:$C$4794,$AD$3)</f>
        <v>0</v>
      </c>
      <c r="AG248" s="548">
        <f t="shared" si="2592"/>
        <v>0</v>
      </c>
      <c r="AH248" s="549">
        <v>0</v>
      </c>
      <c r="AI248" s="551">
        <f>SUMIFS(용기수불기초자료!$D$3:$D$4794,용기수불기초자료!$B$3:$B$4794,A248,용기수불기초자료!$C$3:$C$4794,$AH$3)</f>
        <v>12</v>
      </c>
      <c r="AJ248" s="551">
        <f>SUMIFS(용기수불기초자료!$G$3:$G$4794,용기수불기초자료!$B$3:$B$4794,A248,용기수불기초자료!$C$3:$C$4794,$AH$3)</f>
        <v>12</v>
      </c>
      <c r="AK248" s="547">
        <f t="shared" si="2593"/>
        <v>0</v>
      </c>
      <c r="AL248" s="552">
        <v>0</v>
      </c>
      <c r="AM248" s="551">
        <f>SUMIFS(용기수불기초자료!$D$3:$D$4794,용기수불기초자료!$B$3:$B$4794,A248,용기수불기초자료!$C$3:$C$4794,$AL$3)</f>
        <v>0</v>
      </c>
      <c r="AN248" s="551">
        <f>SUMIFS(용기수불기초자료!$G$3:$G$4794,용기수불기초자료!$B$3:$B$4794,A248,용기수불기초자료!$C$3:$C$4794,$AL$3)</f>
        <v>0</v>
      </c>
      <c r="AO248" s="548">
        <f t="shared" si="2594"/>
        <v>0</v>
      </c>
      <c r="AP248" s="552">
        <v>0</v>
      </c>
      <c r="AQ248" s="551">
        <f>SUMIFS(용기수불기초자료!$D$3:$D$4794,용기수불기초자료!$B$3:$B$4794,A248,용기수불기초자료!$C$3:$C$4794,$AP$3)</f>
        <v>0</v>
      </c>
      <c r="AR248" s="551">
        <f>SUMIFS(용기수불기초자료!$G$3:$G$4794,용기수불기초자료!$B$3:$B$4794,A248,용기수불기초자료!$C$3:$C$4794,$AP$3)</f>
        <v>0</v>
      </c>
      <c r="AS248" s="548">
        <f t="shared" si="2595"/>
        <v>0</v>
      </c>
      <c r="AT248" s="552">
        <v>0</v>
      </c>
      <c r="AU248" s="551">
        <f>SUMIFS(용기수불기초자료!$D$3:$D$4794,용기수불기초자료!$B$3:$B$4794,A248,용기수불기초자료!$C$3:$C$4794,$AT$3)</f>
        <v>0</v>
      </c>
      <c r="AV248" s="551">
        <f>SUMIFS(용기수불기초자료!$G$3:$G$4794,용기수불기초자료!$B$3:$B$4794,A248,용기수불기초자료!$C$3:$C$4794,$AT$3)</f>
        <v>0</v>
      </c>
      <c r="AW248" s="548">
        <f t="shared" si="2596"/>
        <v>0</v>
      </c>
      <c r="AX248" s="549">
        <v>0</v>
      </c>
      <c r="AY248" s="550">
        <f>SUMIFS(용기수불기초자료!$D$3:$D$4794,용기수불기초자료!$B$3:$B$4794,A248,용기수불기초자료!$C$3:$C$4794,$AX$3)</f>
        <v>0</v>
      </c>
      <c r="AZ248" s="551">
        <f>SUMIFS(용기수불기초자료!$G$3:$G$4794,용기수불기초자료!$B$3:$B$4794,A248,용기수불기초자료!$C$3:$C$4794,$AX$3)</f>
        <v>0</v>
      </c>
      <c r="BA248" s="547">
        <f t="shared" si="2597"/>
        <v>0</v>
      </c>
      <c r="BB248" s="552">
        <v>0</v>
      </c>
      <c r="BC248" s="550">
        <f>SUMIFS(용기수불기초자료!$D$3:$D$4794,용기수불기초자료!$B$3:$B$4794,A248,용기수불기초자료!$C$3:$C$4794,$BB$3)</f>
        <v>0</v>
      </c>
      <c r="BD248" s="551">
        <f>SUMIFS(용기수불기초자료!$G$3:$G$4794,용기수불기초자료!$B$3:$B$4794,A248,용기수불기초자료!$C$3:$C$4794,$BB$3)</f>
        <v>0</v>
      </c>
      <c r="BE248" s="548">
        <f t="shared" si="2598"/>
        <v>0</v>
      </c>
      <c r="BF248" s="549">
        <v>0</v>
      </c>
      <c r="BG248" s="550">
        <f>SUMIFS(용기수불기초자료!$D$3:$D$4794,용기수불기초자료!$B$3:$B$4794,A248,용기수불기초자료!$C$3:$C$4794,$BF$3)</f>
        <v>0</v>
      </c>
      <c r="BH248" s="551">
        <f>SUMIFS(용기수불기초자료!$G$3:$G$4794,용기수불기초자료!$B$3:$B$4794,A248,용기수불기초자료!$C$3:$C$4794,$BF$3)</f>
        <v>0</v>
      </c>
      <c r="BI248" s="547">
        <f t="shared" si="2599"/>
        <v>0</v>
      </c>
      <c r="BJ248" s="552">
        <v>0</v>
      </c>
      <c r="BK248" s="550">
        <f>SUMIFS(용기수불기초자료!$D$3:$D$4794,용기수불기초자료!$B$3:$B$4794,A248,용기수불기초자료!$C$3:$C$4794,$BJ$3)</f>
        <v>0</v>
      </c>
      <c r="BL248" s="551">
        <f>SUMIFS(용기수불기초자료!$G$3:$G$4794,용기수불기초자료!$B$3:$B$4794,A248,용기수불기초자료!$C$3:$C$4794,$BJ$3)</f>
        <v>0</v>
      </c>
      <c r="BM248" s="548">
        <f t="shared" si="2600"/>
        <v>0</v>
      </c>
      <c r="BN248" s="552">
        <v>0</v>
      </c>
      <c r="BO248" s="550">
        <f>SUMIFS(용기수불기초자료!$D$3:$D$4794,용기수불기초자료!$B$3:$B$4794,A248,용기수불기초자료!$C$3:$C$4794,$BN$3)</f>
        <v>0</v>
      </c>
      <c r="BP248" s="551">
        <f>SUMIFS(용기수불기초자료!$G$3:$G$4794,용기수불기초자료!$B$3:$B$4794,A248,용기수불기초자료!$C$3:$C$4794,$BN$3)</f>
        <v>0</v>
      </c>
      <c r="BQ248" s="548">
        <f t="shared" si="2601"/>
        <v>0</v>
      </c>
      <c r="BR248" s="552">
        <v>0</v>
      </c>
      <c r="BS248" s="550">
        <f>SUMIFS(용기수불기초자료!$D$3:$D$4794,용기수불기초자료!$B$3:$B$4794,A248,용기수불기초자료!$C$3:$C$4794,$BR$3)</f>
        <v>0</v>
      </c>
      <c r="BT248" s="551">
        <f>SUMIFS(용기수불기초자료!$G$3:$G$4794,용기수불기초자료!$B$3:$B$4794,A248,용기수불기초자료!$C$3:$C$4794,$BR$3)</f>
        <v>0</v>
      </c>
      <c r="BU248" s="548">
        <f t="shared" si="2602"/>
        <v>0</v>
      </c>
      <c r="BV248" s="549">
        <v>0</v>
      </c>
      <c r="BW248" s="550">
        <f>SUMIFS(용기수불기초자료!$D$3:$D$4794,용기수불기초자료!$B$3:$B$4794,A248,용기수불기초자료!$C$3:$C$4794,$BV$3)</f>
        <v>0</v>
      </c>
      <c r="BX248" s="551">
        <f>SUMIFS(용기수불기초자료!$G$3:$G$4794,용기수불기초자료!$B$3:$B$4794,A248,용기수불기초자료!$C$3:$C$4794,$BV$3)</f>
        <v>0</v>
      </c>
      <c r="BY248" s="547">
        <f t="shared" si="2603"/>
        <v>0</v>
      </c>
      <c r="BZ248" s="552">
        <v>0</v>
      </c>
      <c r="CA248" s="550">
        <f>SUMIFS(용기수불기초자료!$D$3:$D$4794,용기수불기초자료!$B$3:$B$4794,A248,용기수불기초자료!$C$3:$C$4794,$BZ$3)</f>
        <v>0</v>
      </c>
      <c r="CB248" s="551">
        <f>SUMIFS(용기수불기초자료!$G$3:$G$4794,용기수불기초자료!$B$3:$B$4794,A248,용기수불기초자료!$C$3:$C$4794,$BZ$3)</f>
        <v>0</v>
      </c>
      <c r="CC248" s="548">
        <f t="shared" ref="CC248" si="2627">BZ248+CA248-CB248</f>
        <v>0</v>
      </c>
      <c r="CD248" s="552">
        <v>0</v>
      </c>
      <c r="CE248" s="550">
        <f>SUMIFS(용기수불기초자료!$D$3:$D$4794,용기수불기초자료!$B$3:$B$4794,A248,용기수불기초자료!$C$3:$C$4794,$CD$3)</f>
        <v>0</v>
      </c>
      <c r="CF248" s="551">
        <f>SUMIFS(용기수불기초자료!$G$3:$G$4794,용기수불기초자료!$B$3:$B$4794,A248,용기수불기초자료!$C$3:$C$4794,$CD$3)</f>
        <v>0</v>
      </c>
      <c r="CG248" s="548">
        <f t="shared" si="2604"/>
        <v>0</v>
      </c>
      <c r="CH248" s="552">
        <v>0</v>
      </c>
      <c r="CI248" s="550">
        <f>SUMIFS(용기수불기초자료!$D$3:$D$4794,용기수불기초자료!$B$3:$B$4794,A248,용기수불기초자료!$C$3:$C$4794,$CH$3)</f>
        <v>0</v>
      </c>
      <c r="CJ248" s="551">
        <f>SUMIFS(용기수불기초자료!$G$3:$G$4794,용기수불기초자료!$B$3:$B$4794,A248,용기수불기초자료!$C$3:$C$4794,$CH$3)</f>
        <v>0</v>
      </c>
      <c r="CK248" s="548">
        <f t="shared" si="2605"/>
        <v>0</v>
      </c>
      <c r="CL248" s="549">
        <v>0</v>
      </c>
      <c r="CM248" s="550">
        <f>SUMIFS(용기수불기초자료!$D$3:$D$4794,용기수불기초자료!$B$3:$B$4794,A248,용기수불기초자료!$C$3:$C$4794,$CL$3)</f>
        <v>0</v>
      </c>
      <c r="CN248" s="551">
        <f>SUMIFS(용기수불기초자료!$G$3:$G$4794,용기수불기초자료!$B$3:$B$4794,A248,용기수불기초자료!$C$3:$C$4794,$CL$3)</f>
        <v>0</v>
      </c>
      <c r="CO248" s="547">
        <f t="shared" si="2606"/>
        <v>0</v>
      </c>
      <c r="CP248" s="552">
        <v>0</v>
      </c>
      <c r="CQ248" s="550">
        <f>SUMIFS(용기수불기초자료!$D$3:$D$4794,용기수불기초자료!$B$3:$B$4794,A248,용기수불기초자료!$C$3:$C$4794,$CP$3)</f>
        <v>0</v>
      </c>
      <c r="CR248" s="551">
        <f>SUMIFS(용기수불기초자료!$G$3:$G$4794,용기수불기초자료!$B$3:$B$4794,A248,용기수불기초자료!$C$3:$C$4794,$CP$3)</f>
        <v>0</v>
      </c>
      <c r="CS248" s="548">
        <f t="shared" si="2607"/>
        <v>0</v>
      </c>
      <c r="CT248" s="549">
        <v>0</v>
      </c>
      <c r="CU248" s="550">
        <f>SUMIFS(용기수불기초자료!$D$3:$D$4794,용기수불기초자료!$B$3:$B$4794,A248,용기수불기초자료!$C$3:$C$4794,$CT$3)</f>
        <v>0</v>
      </c>
      <c r="CV248" s="551">
        <f>SUMIFS(용기수불기초자료!$G$3:$G$4794,용기수불기초자료!$B$3:$B$4794,A248,용기수불기초자료!$C$3:$C$4794,$CT$3)</f>
        <v>0</v>
      </c>
      <c r="CW248" s="547">
        <f t="shared" si="2608"/>
        <v>0</v>
      </c>
      <c r="CX248" s="552">
        <v>0</v>
      </c>
      <c r="CY248" s="550">
        <f>SUMIFS(용기수불기초자료!$D$3:$D$4794,용기수불기초자료!$B$3:$B$4794,A248,용기수불기초자료!$C$3:$C$4794,$CX$3)</f>
        <v>0</v>
      </c>
      <c r="CZ248" s="551">
        <f>SUMIFS(용기수불기초자료!$G$3:$G$4794,용기수불기초자료!$B$3:$B$4794,A248,용기수불기초자료!$C$3:$C$4794,$CX$3)</f>
        <v>0</v>
      </c>
      <c r="DA248" s="548">
        <f t="shared" si="2609"/>
        <v>0</v>
      </c>
      <c r="DB248" s="549">
        <v>0</v>
      </c>
      <c r="DC248" s="550">
        <f>SUMIFS(용기수불기초자료!$D$3:$D$4794,용기수불기초자료!$B$3:$B$4794,A248,용기수불기초자료!$C$3:$C$4794,$DB$3)</f>
        <v>0</v>
      </c>
      <c r="DD248" s="551">
        <f>SUMIFS(용기수불기초자료!$G$3:$G$4794,용기수불기초자료!$B$3:$B$4794,A248,용기수불기초자료!$C$3:$C$4794,$DB$3)</f>
        <v>0</v>
      </c>
      <c r="DE248" s="547">
        <f t="shared" si="2610"/>
        <v>0</v>
      </c>
      <c r="DF248" s="552">
        <v>0</v>
      </c>
      <c r="DG248" s="550">
        <f>SUMIFS(용기수불기초자료!$D$3:$D$4794,용기수불기초자료!$B$3:$B$4794,A248,용기수불기초자료!$C$3:$C$4794,$DF$3)</f>
        <v>0</v>
      </c>
      <c r="DH248" s="551">
        <f>SUMIFS(용기수불기초자료!$G$3:$G$4794,용기수불기초자료!$B$3:$B$4794,A248,용기수불기초자료!$C$3:$C$4794,$DF$3)</f>
        <v>0</v>
      </c>
      <c r="DI248" s="548">
        <f t="shared" si="2611"/>
        <v>0</v>
      </c>
      <c r="DJ248" s="552">
        <v>0</v>
      </c>
      <c r="DK248" s="550">
        <f>SUMIFS(용기수불기초자료!$D$3:$D$4794,용기수불기초자료!$B$3:$B$4794,A248,용기수불기초자료!$C$3:$C$4794,$DJ$3)</f>
        <v>0</v>
      </c>
      <c r="DL248" s="551">
        <f>SUMIFS(용기수불기초자료!$G$3:$G$4794,용기수불기초자료!$B$3:$B$4794,A248,용기수불기초자료!$C$3:$C$4794,$DJ$3)</f>
        <v>0</v>
      </c>
      <c r="DM248" s="548">
        <f t="shared" si="2612"/>
        <v>0</v>
      </c>
      <c r="DN248" s="552">
        <v>0</v>
      </c>
      <c r="DO248" s="550">
        <f>SUMIFS(용기수불기초자료!$D$3:$D$4794,용기수불기초자료!$B$3:$B$4794,A248,용기수불기초자료!$C$3:$C$4794,$DN$3)</f>
        <v>0</v>
      </c>
      <c r="DP248" s="551">
        <f>SUMIFS(용기수불기초자료!$G$3:$G$4794,용기수불기초자료!$B$3:$B$4794,A248,용기수불기초자료!$C$3:$C$4794,$DN$3)</f>
        <v>0</v>
      </c>
      <c r="DQ248" s="554">
        <f t="shared" si="2613"/>
        <v>0</v>
      </c>
      <c r="DR248" s="549">
        <v>0</v>
      </c>
      <c r="DS248" s="550">
        <f>SUMIFS(용기수불기초자료!$D$3:$D$4794,용기수불기초자료!$B$3:$B$4794,A248,용기수불기초자료!$C$3:$C$4794,$DR$3)</f>
        <v>0</v>
      </c>
      <c r="DT248" s="551">
        <f>SUMIFS(용기수불기초자료!$G$3:$G$4794,용기수불기초자료!$B$3:$B$4794,A248,용기수불기초자료!$C$3:$C$4794,$DR$3)</f>
        <v>0</v>
      </c>
      <c r="DU248" s="547">
        <f t="shared" si="877"/>
        <v>0</v>
      </c>
      <c r="DV248" s="552">
        <v>0</v>
      </c>
      <c r="DW248" s="550">
        <f>SUMIFS(용기수불기초자료!$D$3:$D$4794,용기수불기초자료!$B$3:$B$4794,A248,용기수불기초자료!$C$3:$C$4794,$DV$3)</f>
        <v>0</v>
      </c>
      <c r="DX248" s="551">
        <f>SUMIFS(용기수불기초자료!$G$3:$G$4794,용기수불기초자료!$B$3:$B$4794,A248,용기수불기초자료!$C$3:$C$4794,$DV$3)</f>
        <v>0</v>
      </c>
      <c r="DY248" s="548">
        <f t="shared" si="2614"/>
        <v>0</v>
      </c>
      <c r="DZ248" s="549">
        <v>0</v>
      </c>
      <c r="EA248" s="550">
        <f>SUMIFS(용기수불기초자료!$D$3:$D$4794,용기수불기초자료!$B$3:$B$4794,A248,용기수불기초자료!$C$3:$C$4794,$DZ$3)</f>
        <v>0</v>
      </c>
      <c r="EB248" s="551">
        <f>SUMIFS(용기수불기초자료!$G$3:$G$4794,용기수불기초자료!$B$3:$B$4794,A248,용기수불기초자료!$C$3:$C$4794,$DZ$3)</f>
        <v>0</v>
      </c>
      <c r="EC248" s="547">
        <f t="shared" si="2615"/>
        <v>0</v>
      </c>
      <c r="ED248" s="552">
        <v>0</v>
      </c>
      <c r="EE248" s="550">
        <f>SUMIFS(용기수불기초자료!$D$3:$D$4794,용기수불기초자료!$B$3:$B$4794,A248,용기수불기초자료!$C$3:$C$4794,$ED$3)</f>
        <v>0</v>
      </c>
      <c r="EF248" s="551">
        <f>SUMIFS(용기수불기초자료!$G$3:$G$4794,용기수불기초자료!$B$3:$B$4794,A248,용기수불기초자료!$C$3:$C$4794,$ED$3)</f>
        <v>0</v>
      </c>
      <c r="EG248" s="548">
        <f t="shared" si="2616"/>
        <v>0</v>
      </c>
      <c r="EH248" s="552">
        <v>0</v>
      </c>
      <c r="EI248" s="550">
        <f>SUMIFS(용기수불기초자료!$D$3:$D$4794,용기수불기초자료!$B$3:$B$4794,A248,용기수불기초자료!$C$3:$C$4794,$EH$3)</f>
        <v>0</v>
      </c>
      <c r="EJ248" s="551">
        <f>SUMIFS(용기수불기초자료!$G$3:$G$4794,용기수불기초자료!$B$3:$B$4794,A248,용기수불기초자료!$C$3:$C$4794,$EH$3)</f>
        <v>0</v>
      </c>
      <c r="EK248" s="548">
        <f t="shared" si="2617"/>
        <v>0</v>
      </c>
      <c r="EL248" s="549">
        <v>0</v>
      </c>
      <c r="EM248" s="550">
        <f>SUMIFS(용기수불기초자료!$D$3:$D$4794,용기수불기초자료!$B$3:$B$4794,A248,용기수불기초자료!$C$3:$C$4794,$EL$3)</f>
        <v>0</v>
      </c>
      <c r="EN248" s="551">
        <f>SUMIFS(용기수불기초자료!$G$3:$G$4794,용기수불기초자료!$B$3:$B$4794,A248,용기수불기초자료!$C$3:$C$4794,$EL$3)</f>
        <v>0</v>
      </c>
      <c r="EO248" s="547">
        <f t="shared" si="2618"/>
        <v>0</v>
      </c>
      <c r="EP248" s="552">
        <v>0</v>
      </c>
      <c r="EQ248" s="550">
        <f>SUMIFS(용기수불기초자료!$D$3:$D$4794,용기수불기초자료!$B$3:$B$4794,A248,용기수불기초자료!$C$3:$C$4794,$EP$3)</f>
        <v>0</v>
      </c>
      <c r="ER248" s="551">
        <f>SUMIFS(용기수불기초자료!$G$3:$G$4794,용기수불기초자료!$B$3:$B$4794,A248,용기수불기초자료!$C$3:$C$4794,$EP$3)</f>
        <v>0</v>
      </c>
      <c r="ES248" s="548">
        <f t="shared" si="2619"/>
        <v>0</v>
      </c>
      <c r="ET248" s="552">
        <v>0</v>
      </c>
      <c r="EU248" s="550">
        <f>SUMIFS(용기수불기초자료!$D$3:$D$4794,용기수불기초자료!$B$3:$B$4794,A248,용기수불기초자료!$C$3:$C$4794,$ET$3)</f>
        <v>0</v>
      </c>
      <c r="EV248" s="551">
        <f>SUMIFS(용기수불기초자료!$G$3:$G$4794,용기수불기초자료!$B$3:$B$4794,A248,용기수불기초자료!$C$3:$C$4794,$ET$3)</f>
        <v>0</v>
      </c>
      <c r="EW248" s="548">
        <f t="shared" si="2620"/>
        <v>0</v>
      </c>
      <c r="EX248" s="552">
        <v>0</v>
      </c>
      <c r="EY248" s="550">
        <f>SUMIFS(용기수불기초자료!$D$3:$D$4794,용기수불기초자료!$B$3:$B$4794,A248,용기수불기초자료!$C$3:$C$4794,$EX$3)</f>
        <v>0</v>
      </c>
      <c r="EZ248" s="551">
        <f>SUMIFS(용기수불기초자료!$G$3:$G$4794,용기수불기초자료!$B$3:$B$4794,A248,용기수불기초자료!$C$3:$C$4794,$EX$3)</f>
        <v>0</v>
      </c>
      <c r="FA248" s="554">
        <f t="shared" si="2621"/>
        <v>0</v>
      </c>
      <c r="FB248" s="552">
        <v>0</v>
      </c>
      <c r="FC248" s="555">
        <f>SUMIFS(용기수불기초자료!$D$3:$D$4794,용기수불기초자료!$B$3:$B$4794,A248,용기수불기초자료!$C$3:$C$4794,$FB$3)</f>
        <v>0</v>
      </c>
      <c r="FD248" s="555">
        <f>SUMIFS(용기수불기초자료!$G$3:$G$4794,용기수불기초자료!$B$3:$B$4794,A248,용기수불기초자료!$C$3:$C$4794,$FB$3)</f>
        <v>0</v>
      </c>
      <c r="FE248" s="554">
        <f t="shared" si="2622"/>
        <v>0</v>
      </c>
      <c r="FF248" s="552">
        <v>0</v>
      </c>
      <c r="FG248" s="555">
        <f>SUMIFS(용기수불기초자료!$D$3:$D$4794,용기수불기초자료!$B$3:$B$4794,A248,용기수불기초자료!$C$3:$C$4794,$FF$3)</f>
        <v>0</v>
      </c>
      <c r="FH248" s="555">
        <f>SUMIFS(용기수불기초자료!$G$3:$G$4794,용기수불기초자료!$B$3:$B$4794,A248,용기수불기초자료!$C$3:$C$4794,$FF$3)</f>
        <v>0</v>
      </c>
      <c r="FI248" s="554">
        <f t="shared" si="2623"/>
        <v>0</v>
      </c>
      <c r="FJ248" s="552">
        <v>0</v>
      </c>
      <c r="FK248" s="555">
        <f>SUMIFS(용기수불기초자료!$D$3:$D$4794,용기수불기초자료!$B$3:$B$4794,$A248,용기수불기초자료!$C$3:$C$4794,$FJ$3)</f>
        <v>0</v>
      </c>
      <c r="FL248" s="555">
        <f>SUMIFS(용기수불기초자료!$G$3:$G$4794,용기수불기초자료!$B$3:$B$4794,$A248,용기수불기초자료!$C$3:$C$4794,$FJ$3)</f>
        <v>0</v>
      </c>
      <c r="FM248" s="554">
        <f t="shared" si="2624"/>
        <v>0</v>
      </c>
      <c r="FN248" s="552">
        <v>0</v>
      </c>
      <c r="FO248" s="555">
        <f>SUMIFS(용기수불기초자료!$D$3:$D$4794,용기수불기초자료!$B$3:$B$4794,$A248,용기수불기초자료!$C$3:$C$4794,$FN$3)</f>
        <v>0</v>
      </c>
      <c r="FP248" s="555">
        <f>SUMIFS(용기수불기초자료!$G$3:$G$4794,용기수불기초자료!$B$3:$B$4794,$A248,용기수불기초자료!$C$3:$C$4794,$FN$3)</f>
        <v>0</v>
      </c>
      <c r="FQ248" s="554">
        <f t="shared" si="2625"/>
        <v>0</v>
      </c>
      <c r="FR248" s="556">
        <v>0</v>
      </c>
      <c r="FS248" s="565">
        <f>SUMIF(기화기수불!$B$4:$B$628,A248,기화기수불!$D$4:$D$628)</f>
        <v>0</v>
      </c>
      <c r="FT248" s="565">
        <f>SUMIF(기화기수불!$B$4:$B$628,A248,기화기수불!$C$4:$C$628)</f>
        <v>0</v>
      </c>
      <c r="FU248" s="557">
        <f t="shared" si="926"/>
        <v>0</v>
      </c>
      <c r="FW248" s="228" t="s">
        <v>692</v>
      </c>
    </row>
    <row r="249" spans="1:179" x14ac:dyDescent="0.3">
      <c r="A249" s="231" t="s">
        <v>870</v>
      </c>
      <c r="B249" s="546">
        <f t="shared" si="1787"/>
        <v>9</v>
      </c>
      <c r="C249" s="547">
        <f t="shared" si="1788"/>
        <v>6</v>
      </c>
      <c r="D249" s="547">
        <f t="shared" si="1789"/>
        <v>6</v>
      </c>
      <c r="E249" s="548">
        <f t="shared" si="1790"/>
        <v>9</v>
      </c>
      <c r="F249" s="549">
        <v>0</v>
      </c>
      <c r="G249" s="550">
        <f>SUMIFS(용기수불기초자료!$D$3:$D$4794,용기수불기초자료!$B$3:$B$4794,A249,용기수불기초자료!$C$3:$C$4794,$F$3)</f>
        <v>0</v>
      </c>
      <c r="H249" s="551">
        <f>SUMIFS(용기수불기초자료!$G$3:$G$4794,용기수불기초자료!$B$3:$B$4794,A249,용기수불기초자료!$C$3:$C$4794,$F$3)</f>
        <v>0</v>
      </c>
      <c r="I249" s="547">
        <f t="shared" ref="I249:I259" si="2628">F249+G249-H249</f>
        <v>0</v>
      </c>
      <c r="J249" s="552">
        <v>0</v>
      </c>
      <c r="K249" s="550">
        <f>SUMIFS(용기수불기초자료!$D$3:$D$4794,용기수불기초자료!$B$3:$B$4794,A249,용기수불기초자료!$C$3:$C$4794,$J$3)</f>
        <v>0</v>
      </c>
      <c r="L249" s="551">
        <f>SUMIFS(용기수불기초자료!$G$3:$G$4794,용기수불기초자료!$B$3:$B$4794,A249,용기수불기초자료!$C$3:$C$4794,$J$3)</f>
        <v>0</v>
      </c>
      <c r="M249" s="548">
        <f>J249+K249-L249</f>
        <v>0</v>
      </c>
      <c r="N249" s="549">
        <v>0</v>
      </c>
      <c r="O249" s="550">
        <f>SUMIFS(용기수불기초자료!$D$3:$D$4794,용기수불기초자료!$B$3:$B$4794,A249,용기수불기초자료!$C$3:$C$4794,$N$3)</f>
        <v>0</v>
      </c>
      <c r="P249" s="551">
        <f>SUMIFS(용기수불기초자료!$G$3:$G$4794,용기수불기초자료!$B$3:$B$4794,A249,용기수불기초자료!$C$3:$C$4794,$N$3)</f>
        <v>0</v>
      </c>
      <c r="Q249" s="553">
        <f>N249+O249-P249</f>
        <v>0</v>
      </c>
      <c r="R249" s="552">
        <v>0</v>
      </c>
      <c r="S249" s="551">
        <f>SUMIFS(용기수불기초자료!$D$3:$D$4794,용기수불기초자료!$B$3:$B$4794,A249,용기수불기초자료!$C$3:$C$4794,$R$3)</f>
        <v>0</v>
      </c>
      <c r="T249" s="551">
        <f>SUMIFS(용기수불기초자료!$G$3:$G$4794,용기수불기초자료!$B$3:$B$4794,A249,용기수불기초자료!$C$3:$C$4794,$R$3)</f>
        <v>0</v>
      </c>
      <c r="U249" s="548">
        <f>R249+S249-T249</f>
        <v>0</v>
      </c>
      <c r="V249" s="549">
        <v>0</v>
      </c>
      <c r="W249" s="551">
        <f>SUMIFS(용기수불기초자료!$D$3:$D$4794,용기수불기초자료!$B$3:$B$4794,A249,용기수불기초자료!$C$3:$C$4794,$V$3)</f>
        <v>0</v>
      </c>
      <c r="X249" s="551">
        <f>SUMIFS(용기수불기초자료!$G$3:$G$4794,용기수불기초자료!$B$3:$B$4794,A249,용기수불기초자료!$C$3:$C$4794,$V$3)</f>
        <v>0</v>
      </c>
      <c r="Y249" s="547">
        <f>V249+W249-X249</f>
        <v>0</v>
      </c>
      <c r="Z249" s="552">
        <v>0</v>
      </c>
      <c r="AA249" s="551">
        <f>SUMIFS(용기수불기초자료!$D$3:$D$4794,용기수불기초자료!$B$3:$B$4794,A249,용기수불기초자료!$C$3:$C$4794,$Z$3)</f>
        <v>0</v>
      </c>
      <c r="AB249" s="551">
        <f>SUMIFS(용기수불기초자료!$G$3:$G$4794,용기수불기초자료!$B$3:$B$4794,A249,용기수불기초자료!$C$3:$C$4794,$Z$3)</f>
        <v>0</v>
      </c>
      <c r="AC249" s="548">
        <f>Z249+AA249-AB249</f>
        <v>0</v>
      </c>
      <c r="AD249" s="552">
        <v>0</v>
      </c>
      <c r="AE249" s="551">
        <f>SUMIFS(용기수불기초자료!$D$3:$D$4794,용기수불기초자료!$B$3:$B$4794,A249,용기수불기초자료!$C$3:$C$4794,$AD$3)</f>
        <v>0</v>
      </c>
      <c r="AF249" s="551">
        <f>SUMIFS(용기수불기초자료!$G$3:$G$4794,용기수불기초자료!$B$3:$B$4794,A249,용기수불기초자료!$C$3:$C$4794,$AD$3)</f>
        <v>0</v>
      </c>
      <c r="AG249" s="548">
        <f>AD249+AE249-AF249</f>
        <v>0</v>
      </c>
      <c r="AH249" s="549">
        <v>0</v>
      </c>
      <c r="AI249" s="551">
        <f>SUMIFS(용기수불기초자료!$D$3:$D$4794,용기수불기초자료!$B$3:$B$4794,A249,용기수불기초자료!$C$3:$C$4794,$AH$3)</f>
        <v>0</v>
      </c>
      <c r="AJ249" s="551">
        <f>SUMIFS(용기수불기초자료!$G$3:$G$4794,용기수불기초자료!$B$3:$B$4794,A249,용기수불기초자료!$C$3:$C$4794,$AH$3)</f>
        <v>0</v>
      </c>
      <c r="AK249" s="547">
        <f>AH249+AI249-AJ249</f>
        <v>0</v>
      </c>
      <c r="AL249" s="552">
        <v>0</v>
      </c>
      <c r="AM249" s="551">
        <f>SUMIFS(용기수불기초자료!$D$3:$D$4794,용기수불기초자료!$B$3:$B$4794,A249,용기수불기초자료!$C$3:$C$4794,$AL$3)</f>
        <v>0</v>
      </c>
      <c r="AN249" s="551">
        <f>SUMIFS(용기수불기초자료!$G$3:$G$4794,용기수불기초자료!$B$3:$B$4794,A249,용기수불기초자료!$C$3:$C$4794,$AL$3)</f>
        <v>0</v>
      </c>
      <c r="AO249" s="548">
        <f t="shared" si="2594"/>
        <v>0</v>
      </c>
      <c r="AP249" s="552">
        <v>0</v>
      </c>
      <c r="AQ249" s="551">
        <f>SUMIFS(용기수불기초자료!$D$3:$D$4794,용기수불기초자료!$B$3:$B$4794,A249,용기수불기초자료!$C$3:$C$4794,$AP$3)</f>
        <v>0</v>
      </c>
      <c r="AR249" s="551">
        <f>SUMIFS(용기수불기초자료!$G$3:$G$4794,용기수불기초자료!$B$3:$B$4794,A249,용기수불기초자료!$C$3:$C$4794,$AP$3)</f>
        <v>0</v>
      </c>
      <c r="AS249" s="548">
        <f>AP249+AQ249-AR249</f>
        <v>0</v>
      </c>
      <c r="AT249" s="552">
        <v>0</v>
      </c>
      <c r="AU249" s="551">
        <f>SUMIFS(용기수불기초자료!$D$3:$D$4794,용기수불기초자료!$B$3:$B$4794,A249,용기수불기초자료!$C$3:$C$4794,$AT$3)</f>
        <v>0</v>
      </c>
      <c r="AV249" s="551">
        <f>SUMIFS(용기수불기초자료!$G$3:$G$4794,용기수불기초자료!$B$3:$B$4794,A249,용기수불기초자료!$C$3:$C$4794,$AT$3)</f>
        <v>0</v>
      </c>
      <c r="AW249" s="548">
        <f t="shared" ref="AW249:AW259" si="2629">AT249+AU249-AV249</f>
        <v>0</v>
      </c>
      <c r="AX249" s="549">
        <v>0</v>
      </c>
      <c r="AY249" s="550">
        <f>SUMIFS(용기수불기초자료!$D$3:$D$4794,용기수불기초자료!$B$3:$B$4794,A249,용기수불기초자료!$C$3:$C$4794,$AX$3)</f>
        <v>0</v>
      </c>
      <c r="AZ249" s="551">
        <f>SUMIFS(용기수불기초자료!$G$3:$G$4794,용기수불기초자료!$B$3:$B$4794,A249,용기수불기초자료!$C$3:$C$4794,$AX$3)</f>
        <v>0</v>
      </c>
      <c r="BA249" s="547">
        <f t="shared" ref="BA249:BA261" si="2630">AX249+AY249-AZ249</f>
        <v>0</v>
      </c>
      <c r="BB249" s="552">
        <v>0</v>
      </c>
      <c r="BC249" s="550">
        <f>SUMIFS(용기수불기초자료!$D$3:$D$4794,용기수불기초자료!$B$3:$B$4794,A249,용기수불기초자료!$C$3:$C$4794,$BB$3)</f>
        <v>0</v>
      </c>
      <c r="BD249" s="551">
        <f>SUMIFS(용기수불기초자료!$G$3:$G$4794,용기수불기초자료!$B$3:$B$4794,A249,용기수불기초자료!$C$3:$C$4794,$BB$3)</f>
        <v>0</v>
      </c>
      <c r="BE249" s="548">
        <f>BB249+BC249-BD249</f>
        <v>0</v>
      </c>
      <c r="BF249" s="549">
        <v>0</v>
      </c>
      <c r="BG249" s="550">
        <f>SUMIFS(용기수불기초자료!$D$3:$D$4794,용기수불기초자료!$B$3:$B$4794,A249,용기수불기초자료!$C$3:$C$4794,$BF$3)</f>
        <v>0</v>
      </c>
      <c r="BH249" s="551">
        <f>SUMIFS(용기수불기초자료!$G$3:$G$4794,용기수불기초자료!$B$3:$B$4794,A249,용기수불기초자료!$C$3:$C$4794,$BF$3)</f>
        <v>0</v>
      </c>
      <c r="BI249" s="547">
        <f>BF249+BG249-BH249</f>
        <v>0</v>
      </c>
      <c r="BJ249" s="552">
        <v>0</v>
      </c>
      <c r="BK249" s="550">
        <f>SUMIFS(용기수불기초자료!$D$3:$D$4794,용기수불기초자료!$B$3:$B$4794,A249,용기수불기초자료!$C$3:$C$4794,$BJ$3)</f>
        <v>0</v>
      </c>
      <c r="BL249" s="551">
        <f>SUMIFS(용기수불기초자료!$G$3:$G$4794,용기수불기초자료!$B$3:$B$4794,A249,용기수불기초자료!$C$3:$C$4794,$BJ$3)</f>
        <v>0</v>
      </c>
      <c r="BM249" s="548">
        <f>BJ249+BK249-BL249</f>
        <v>0</v>
      </c>
      <c r="BN249" s="552">
        <v>0</v>
      </c>
      <c r="BO249" s="550">
        <f>SUMIFS(용기수불기초자료!$D$3:$D$4794,용기수불기초자료!$B$3:$B$4794,A249,용기수불기초자료!$C$3:$C$4794,$BN$3)</f>
        <v>0</v>
      </c>
      <c r="BP249" s="551">
        <f>SUMIFS(용기수불기초자료!$G$3:$G$4794,용기수불기초자료!$B$3:$B$4794,A249,용기수불기초자료!$C$3:$C$4794,$BN$3)</f>
        <v>0</v>
      </c>
      <c r="BQ249" s="548">
        <f>BN249+BO249-BP249</f>
        <v>0</v>
      </c>
      <c r="BR249" s="552">
        <v>0</v>
      </c>
      <c r="BS249" s="550">
        <f>SUMIFS(용기수불기초자료!$D$3:$D$4794,용기수불기초자료!$B$3:$B$4794,A249,용기수불기초자료!$C$3:$C$4794,$BR$3)</f>
        <v>0</v>
      </c>
      <c r="BT249" s="551">
        <f>SUMIFS(용기수불기초자료!$G$3:$G$4794,용기수불기초자료!$B$3:$B$4794,A249,용기수불기초자료!$C$3:$C$4794,$BR$3)</f>
        <v>0</v>
      </c>
      <c r="BU249" s="548">
        <f>BR249+BS249-BT249</f>
        <v>0</v>
      </c>
      <c r="BV249" s="549">
        <v>5</v>
      </c>
      <c r="BW249" s="550">
        <f>SUMIFS(용기수불기초자료!$D$3:$D$4794,용기수불기초자료!$B$3:$B$4794,A249,용기수불기초자료!$C$3:$C$4794,$BV$3)</f>
        <v>6</v>
      </c>
      <c r="BX249" s="551">
        <f>SUMIFS(용기수불기초자료!$G$3:$G$4794,용기수불기초자료!$B$3:$B$4794,A249,용기수불기초자료!$C$3:$C$4794,$BV$3)</f>
        <v>6</v>
      </c>
      <c r="BY249" s="547">
        <f>BV249+BW249-BX249</f>
        <v>5</v>
      </c>
      <c r="BZ249" s="552">
        <v>3</v>
      </c>
      <c r="CA249" s="550">
        <f>SUMIFS(용기수불기초자료!$D$3:$D$4794,용기수불기초자료!$B$3:$B$4794,A249,용기수불기초자료!$C$3:$C$4794,$BZ$3)</f>
        <v>0</v>
      </c>
      <c r="CB249" s="551">
        <f>SUMIFS(용기수불기초자료!$G$3:$G$4794,용기수불기초자료!$B$3:$B$4794,A249,용기수불기초자료!$C$3:$C$4794,$BZ$3)</f>
        <v>0</v>
      </c>
      <c r="CC249" s="548">
        <f>BZ249+CA249-CB249</f>
        <v>3</v>
      </c>
      <c r="CD249" s="552">
        <v>0</v>
      </c>
      <c r="CE249" s="550">
        <f>SUMIFS(용기수불기초자료!$D$3:$D$4794,용기수불기초자료!$B$3:$B$4794,A249,용기수불기초자료!$C$3:$C$4794,$CD$3)</f>
        <v>0</v>
      </c>
      <c r="CF249" s="551">
        <f>SUMIFS(용기수불기초자료!$G$3:$G$4794,용기수불기초자료!$B$3:$B$4794,A249,용기수불기초자료!$C$3:$C$4794,$CD$3)</f>
        <v>0</v>
      </c>
      <c r="CG249" s="548">
        <f>CD249+CE249-CF249</f>
        <v>0</v>
      </c>
      <c r="CH249" s="552">
        <v>0</v>
      </c>
      <c r="CI249" s="550">
        <f>SUMIFS(용기수불기초자료!$D$3:$D$4794,용기수불기초자료!$B$3:$B$4794,A249,용기수불기초자료!$C$3:$C$4794,$CH$3)</f>
        <v>0</v>
      </c>
      <c r="CJ249" s="551">
        <f>SUMIFS(용기수불기초자료!$G$3:$G$4794,용기수불기초자료!$B$3:$B$4794,A249,용기수불기초자료!$C$3:$C$4794,$CH$3)</f>
        <v>0</v>
      </c>
      <c r="CK249" s="548">
        <f>CH249+CI249-CJ249</f>
        <v>0</v>
      </c>
      <c r="CL249" s="549">
        <v>0</v>
      </c>
      <c r="CM249" s="550">
        <f>SUMIFS(용기수불기초자료!$D$3:$D$4794,용기수불기초자료!$B$3:$B$4794,A249,용기수불기초자료!$C$3:$C$4794,$CL$3)</f>
        <v>0</v>
      </c>
      <c r="CN249" s="551">
        <f>SUMIFS(용기수불기초자료!$G$3:$G$4794,용기수불기초자료!$B$3:$B$4794,A249,용기수불기초자료!$C$3:$C$4794,$CL$3)</f>
        <v>0</v>
      </c>
      <c r="CO249" s="547">
        <f>CL249+CM249-CN249</f>
        <v>0</v>
      </c>
      <c r="CP249" s="552">
        <v>1</v>
      </c>
      <c r="CQ249" s="550">
        <f>SUMIFS(용기수불기초자료!$D$3:$D$4794,용기수불기초자료!$B$3:$B$4794,A249,용기수불기초자료!$C$3:$C$4794,$CP$3)</f>
        <v>0</v>
      </c>
      <c r="CR249" s="551">
        <f>SUMIFS(용기수불기초자료!$G$3:$G$4794,용기수불기초자료!$B$3:$B$4794,A249,용기수불기초자료!$C$3:$C$4794,$CP$3)</f>
        <v>0</v>
      </c>
      <c r="CS249" s="548">
        <f>CP249+CQ249-CR249</f>
        <v>1</v>
      </c>
      <c r="CT249" s="549">
        <v>0</v>
      </c>
      <c r="CU249" s="550">
        <f>SUMIFS(용기수불기초자료!$D$3:$D$4794,용기수불기초자료!$B$3:$B$4794,A249,용기수불기초자료!$C$3:$C$4794,$CT$3)</f>
        <v>0</v>
      </c>
      <c r="CV249" s="551">
        <f>SUMIFS(용기수불기초자료!$G$3:$G$4794,용기수불기초자료!$B$3:$B$4794,A249,용기수불기초자료!$C$3:$C$4794,$CT$3)</f>
        <v>0</v>
      </c>
      <c r="CW249" s="547">
        <f>CT249+CU249-CV249</f>
        <v>0</v>
      </c>
      <c r="CX249" s="552">
        <v>0</v>
      </c>
      <c r="CY249" s="550">
        <f>SUMIFS(용기수불기초자료!$D$3:$D$4794,용기수불기초자료!$B$3:$B$4794,A249,용기수불기초자료!$C$3:$C$4794,$CX$3)</f>
        <v>0</v>
      </c>
      <c r="CZ249" s="551">
        <f>SUMIFS(용기수불기초자료!$G$3:$G$4794,용기수불기초자료!$B$3:$B$4794,A249,용기수불기초자료!$C$3:$C$4794,$CX$3)</f>
        <v>0</v>
      </c>
      <c r="DA249" s="548">
        <f>CX249+CY249-CZ249</f>
        <v>0</v>
      </c>
      <c r="DB249" s="549">
        <v>0</v>
      </c>
      <c r="DC249" s="550">
        <f>SUMIFS(용기수불기초자료!$D$3:$D$4794,용기수불기초자료!$B$3:$B$4794,A249,용기수불기초자료!$C$3:$C$4794,$DB$3)</f>
        <v>0</v>
      </c>
      <c r="DD249" s="551">
        <f>SUMIFS(용기수불기초자료!$G$3:$G$4794,용기수불기초자료!$B$3:$B$4794,A249,용기수불기초자료!$C$3:$C$4794,$DB$3)</f>
        <v>0</v>
      </c>
      <c r="DE249" s="547">
        <f>DB249+DC249-DD249</f>
        <v>0</v>
      </c>
      <c r="DF249" s="552">
        <v>0</v>
      </c>
      <c r="DG249" s="550">
        <f>SUMIFS(용기수불기초자료!$D$3:$D$4794,용기수불기초자료!$B$3:$B$4794,A249,용기수불기초자료!$C$3:$C$4794,$DF$3)</f>
        <v>0</v>
      </c>
      <c r="DH249" s="551">
        <f>SUMIFS(용기수불기초자료!$G$3:$G$4794,용기수불기초자료!$B$3:$B$4794,A249,용기수불기초자료!$C$3:$C$4794,$DF$3)</f>
        <v>0</v>
      </c>
      <c r="DI249" s="548">
        <f>DF249+DG249-DH249</f>
        <v>0</v>
      </c>
      <c r="DJ249" s="552">
        <v>0</v>
      </c>
      <c r="DK249" s="550">
        <f>SUMIFS(용기수불기초자료!$D$3:$D$4794,용기수불기초자료!$B$3:$B$4794,A249,용기수불기초자료!$C$3:$C$4794,$DJ$3)</f>
        <v>0</v>
      </c>
      <c r="DL249" s="551">
        <f>SUMIFS(용기수불기초자료!$G$3:$G$4794,용기수불기초자료!$B$3:$B$4794,A249,용기수불기초자료!$C$3:$C$4794,$DJ$3)</f>
        <v>0</v>
      </c>
      <c r="DM249" s="548">
        <f>DJ249+DK249-DL249</f>
        <v>0</v>
      </c>
      <c r="DN249" s="552">
        <v>0</v>
      </c>
      <c r="DO249" s="550">
        <f>SUMIFS(용기수불기초자료!$D$3:$D$4794,용기수불기초자료!$B$3:$B$4794,I249,용기수불기초자료!$C$3:$C$4794,$EX$3)</f>
        <v>0</v>
      </c>
      <c r="DP249" s="551">
        <f>SUMIFS(용기수불기초자료!$G$3:$G$4794,용기수불기초자료!$B$3:$B$4794,I249,용기수불기초자료!$C$3:$C$4794,$EX$3)</f>
        <v>0</v>
      </c>
      <c r="DQ249" s="554">
        <f t="shared" ref="DQ249:DQ261" si="2631">DN249+DO249-DP249</f>
        <v>0</v>
      </c>
      <c r="DR249" s="549">
        <v>0</v>
      </c>
      <c r="DS249" s="550">
        <f>SUMIFS(용기수불기초자료!$D$3:$D$4794,용기수불기초자료!$B$3:$B$4794,A249,용기수불기초자료!$C$3:$C$4794,$DR$3)</f>
        <v>0</v>
      </c>
      <c r="DT249" s="551">
        <f>SUMIFS(용기수불기초자료!$G$3:$G$4794,용기수불기초자료!$B$3:$B$4794,A249,용기수불기초자료!$C$3:$C$4794,$DR$3)</f>
        <v>0</v>
      </c>
      <c r="DU249" s="547">
        <f t="shared" si="877"/>
        <v>0</v>
      </c>
      <c r="DV249" s="552">
        <v>0</v>
      </c>
      <c r="DW249" s="550">
        <f>SUMIFS(용기수불기초자료!$D$3:$D$4794,용기수불기초자료!$B$3:$B$4794,A249,용기수불기초자료!$C$3:$C$4794,$DV$3)</f>
        <v>0</v>
      </c>
      <c r="DX249" s="551">
        <f>SUMIFS(용기수불기초자료!$G$3:$G$4794,용기수불기초자료!$B$3:$B$4794,A249,용기수불기초자료!$C$3:$C$4794,$DV$3)</f>
        <v>0</v>
      </c>
      <c r="DY249" s="548">
        <f>DV249+DW249-DX249</f>
        <v>0</v>
      </c>
      <c r="DZ249" s="549">
        <v>0</v>
      </c>
      <c r="EA249" s="550">
        <f>SUMIFS(용기수불기초자료!$D$3:$D$4794,용기수불기초자료!$B$3:$B$4794,A249,용기수불기초자료!$C$3:$C$4794,$DZ$3)</f>
        <v>0</v>
      </c>
      <c r="EB249" s="551">
        <f>SUMIFS(용기수불기초자료!$G$3:$G$4794,용기수불기초자료!$B$3:$B$4794,A249,용기수불기초자료!$C$3:$C$4794,$DZ$3)</f>
        <v>0</v>
      </c>
      <c r="EC249" s="547">
        <f>DZ249+EA249-EB249</f>
        <v>0</v>
      </c>
      <c r="ED249" s="552">
        <v>0</v>
      </c>
      <c r="EE249" s="550">
        <f>SUMIFS(용기수불기초자료!$D$3:$D$4794,용기수불기초자료!$B$3:$B$4794,A249,용기수불기초자료!$C$3:$C$4794,$ED$3)</f>
        <v>0</v>
      </c>
      <c r="EF249" s="551">
        <f>SUMIFS(용기수불기초자료!$G$3:$G$4794,용기수불기초자료!$B$3:$B$4794,A249,용기수불기초자료!$C$3:$C$4794,$ED$3)</f>
        <v>0</v>
      </c>
      <c r="EG249" s="548">
        <f>ED249+EE249-EF249</f>
        <v>0</v>
      </c>
      <c r="EH249" s="552">
        <v>0</v>
      </c>
      <c r="EI249" s="550">
        <f>SUMIFS(용기수불기초자료!$D$3:$D$4794,용기수불기초자료!$B$3:$B$4794,A249,용기수불기초자료!$C$3:$C$4794,$EH$3)</f>
        <v>0</v>
      </c>
      <c r="EJ249" s="551">
        <f>SUMIFS(용기수불기초자료!$G$3:$G$4794,용기수불기초자료!$B$3:$B$4794,A249,용기수불기초자료!$C$3:$C$4794,$EH$3)</f>
        <v>0</v>
      </c>
      <c r="EK249" s="548">
        <f>EH249+EI249-EJ249</f>
        <v>0</v>
      </c>
      <c r="EL249" s="549">
        <v>0</v>
      </c>
      <c r="EM249" s="550">
        <f>SUMIFS(용기수불기초자료!$D$3:$D$4794,용기수불기초자료!$B$3:$B$4794,A249,용기수불기초자료!$C$3:$C$4794,$EL$3)</f>
        <v>0</v>
      </c>
      <c r="EN249" s="551">
        <f>SUMIFS(용기수불기초자료!$G$3:$G$4794,용기수불기초자료!$B$3:$B$4794,A249,용기수불기초자료!$C$3:$C$4794,$EL$3)</f>
        <v>0</v>
      </c>
      <c r="EO249" s="547">
        <f>EL249+EM249-EN249</f>
        <v>0</v>
      </c>
      <c r="EP249" s="552">
        <v>0</v>
      </c>
      <c r="EQ249" s="550">
        <f>SUMIFS(용기수불기초자료!$D$3:$D$4794,용기수불기초자료!$B$3:$B$4794,A249,용기수불기초자료!$C$3:$C$4794,$EP$3)</f>
        <v>0</v>
      </c>
      <c r="ER249" s="551">
        <f>SUMIFS(용기수불기초자료!$G$3:$G$4794,용기수불기초자료!$B$3:$B$4794,A249,용기수불기초자료!$C$3:$C$4794,$EP$3)</f>
        <v>0</v>
      </c>
      <c r="ES249" s="548">
        <f>EP249+EQ249-ER249</f>
        <v>0</v>
      </c>
      <c r="ET249" s="552">
        <v>0</v>
      </c>
      <c r="EU249" s="550">
        <f>SUMIFS(용기수불기초자료!$D$3:$D$4794,용기수불기초자료!$B$3:$B$4794,A249,용기수불기초자료!$C$3:$C$4794,$ET$3)</f>
        <v>0</v>
      </c>
      <c r="EV249" s="551">
        <f>SUMIFS(용기수불기초자료!$G$3:$G$4794,용기수불기초자료!$B$3:$B$4794,A249,용기수불기초자료!$C$3:$C$4794,$ET$3)</f>
        <v>0</v>
      </c>
      <c r="EW249" s="548">
        <f>ET249+EU249-EV249</f>
        <v>0</v>
      </c>
      <c r="EX249" s="552">
        <v>0</v>
      </c>
      <c r="EY249" s="550">
        <f>SUMIFS(용기수불기초자료!$D$3:$D$4794,용기수불기초자료!$B$3:$B$4794,A249,용기수불기초자료!$C$3:$C$4794,$EX$3)</f>
        <v>0</v>
      </c>
      <c r="EZ249" s="551">
        <f>SUMIFS(용기수불기초자료!$G$3:$G$4794,용기수불기초자료!$B$3:$B$4794,A249,용기수불기초자료!$C$3:$C$4794,$EX$3)</f>
        <v>0</v>
      </c>
      <c r="FA249" s="554">
        <f>EX249+EY249-EZ249</f>
        <v>0</v>
      </c>
      <c r="FB249" s="552">
        <v>0</v>
      </c>
      <c r="FC249" s="550">
        <f>SUMIFS(용기수불기초자료!$D$3:$D$4794,용기수불기초자료!$B$3:$B$4794,A249,용기수불기초자료!$C$3:$C$4794,$FB$3)</f>
        <v>0</v>
      </c>
      <c r="FD249" s="551">
        <f>SUMIFS(용기수불기초자료!$G$3:$G$4794,용기수불기초자료!$B$3:$B$4794,A249,용기수불기초자료!$C$3:$C$4794,$FB$3)</f>
        <v>0</v>
      </c>
      <c r="FE249" s="554">
        <f>FB249+FC249-FD249</f>
        <v>0</v>
      </c>
      <c r="FF249" s="552">
        <v>0</v>
      </c>
      <c r="FG249" s="555">
        <f>SUMIFS(용기수불기초자료!$D$3:$D$4794,용기수불기초자료!$B$3:$B$4794,A249,용기수불기초자료!$C$3:$C$4794,$FF$3)</f>
        <v>0</v>
      </c>
      <c r="FH249" s="555">
        <f>SUMIFS(용기수불기초자료!$G$3:$G$4794,용기수불기초자료!$B$3:$B$4794,A249,용기수불기초자료!$C$3:$C$4794,$FF$3)</f>
        <v>0</v>
      </c>
      <c r="FI249" s="554">
        <f>FF249+FG249-FH249</f>
        <v>0</v>
      </c>
      <c r="FJ249" s="552">
        <v>0</v>
      </c>
      <c r="FK249" s="555">
        <f>SUMIFS(용기수불기초자료!$D$3:$D$4794,용기수불기초자료!$B$3:$B$4794,$A249,용기수불기초자료!$C$3:$C$4794,$FJ$3)</f>
        <v>0</v>
      </c>
      <c r="FL249" s="555">
        <f>SUMIFS(용기수불기초자료!$G$3:$G$4794,용기수불기초자료!$B$3:$B$4794,$A249,용기수불기초자료!$C$3:$C$4794,$FJ$3)</f>
        <v>0</v>
      </c>
      <c r="FM249" s="554">
        <f>FJ249+FK249-FL249</f>
        <v>0</v>
      </c>
      <c r="FN249" s="552">
        <v>0</v>
      </c>
      <c r="FO249" s="555">
        <f>SUMIFS(용기수불기초자료!$D$3:$D$4794,용기수불기초자료!$B$3:$B$4794,$A249,용기수불기초자료!$C$3:$C$4794,$FN$3)</f>
        <v>0</v>
      </c>
      <c r="FP249" s="555">
        <f>SUMIFS(용기수불기초자료!$G$3:$G$4794,용기수불기초자료!$B$3:$B$4794,$A249,용기수불기초자료!$C$3:$C$4794,$FN$3)</f>
        <v>0</v>
      </c>
      <c r="FQ249" s="554">
        <f>FN249+FO249-FP249</f>
        <v>0</v>
      </c>
      <c r="FR249" s="556">
        <v>0</v>
      </c>
      <c r="FS249" s="565">
        <f>SUMIF(기화기수불!$B$4:$B$628,A249,기화기수불!$D$4:$D$628)</f>
        <v>0</v>
      </c>
      <c r="FT249" s="565">
        <f>SUMIF(기화기수불!$B$4:$B$628,A249,기화기수불!$C$4:$C$628)</f>
        <v>0</v>
      </c>
      <c r="FU249" s="557">
        <f t="shared" si="926"/>
        <v>0</v>
      </c>
    </row>
    <row r="250" spans="1:179" x14ac:dyDescent="0.3">
      <c r="A250" s="231" t="s">
        <v>1151</v>
      </c>
      <c r="B250" s="546">
        <f t="shared" si="1787"/>
        <v>0</v>
      </c>
      <c r="C250" s="547">
        <f t="shared" si="1788"/>
        <v>0</v>
      </c>
      <c r="D250" s="547">
        <f t="shared" si="1789"/>
        <v>0</v>
      </c>
      <c r="E250" s="548">
        <f t="shared" si="1790"/>
        <v>0</v>
      </c>
      <c r="F250" s="549">
        <v>0</v>
      </c>
      <c r="G250" s="550">
        <f>SUMIFS(용기수불기초자료!$D$3:$D$4794,용기수불기초자료!$B$3:$B$4794,A250,용기수불기초자료!$C$3:$C$4794,$F$3)</f>
        <v>0</v>
      </c>
      <c r="H250" s="551">
        <f>SUMIFS(용기수불기초자료!$G$3:$G$4794,용기수불기초자료!$B$3:$B$4794,A250,용기수불기초자료!$C$3:$C$4794,$F$3)</f>
        <v>0</v>
      </c>
      <c r="I250" s="547">
        <f t="shared" si="2628"/>
        <v>0</v>
      </c>
      <c r="J250" s="552">
        <v>0</v>
      </c>
      <c r="K250" s="550">
        <f>SUMIFS(용기수불기초자료!$D$3:$D$4794,용기수불기초자료!$B$3:$B$4794,A250,용기수불기초자료!$C$3:$C$4794,$J$3)</f>
        <v>0</v>
      </c>
      <c r="L250" s="551">
        <f>SUMIFS(용기수불기초자료!$G$3:$G$4794,용기수불기초자료!$B$3:$B$4794,A250,용기수불기초자료!$C$3:$C$4794,$J$3)</f>
        <v>0</v>
      </c>
      <c r="M250" s="548">
        <f t="shared" ref="M250" si="2632">J250+K250-L250</f>
        <v>0</v>
      </c>
      <c r="N250" s="549">
        <v>0</v>
      </c>
      <c r="O250" s="550">
        <f>SUMIFS(용기수불기초자료!$D$3:$D$4794,용기수불기초자료!$B$3:$B$4794,A250,용기수불기초자료!$C$3:$C$4794,$N$3)</f>
        <v>0</v>
      </c>
      <c r="P250" s="551">
        <f>SUMIFS(용기수불기초자료!$G$3:$G$4794,용기수불기초자료!$B$3:$B$4794,A250,용기수불기초자료!$C$3:$C$4794,$N$3)</f>
        <v>0</v>
      </c>
      <c r="Q250" s="547">
        <f t="shared" ref="Q250" si="2633">N250+O250-P250</f>
        <v>0</v>
      </c>
      <c r="R250" s="552">
        <v>0</v>
      </c>
      <c r="S250" s="551">
        <f>SUMIFS(용기수불기초자료!$D$3:$D$4794,용기수불기초자료!$B$3:$B$4794,A250,용기수불기초자료!$C$3:$C$4794,$R$3)</f>
        <v>0</v>
      </c>
      <c r="T250" s="551">
        <f>SUMIFS(용기수불기초자료!$G$3:$G$4794,용기수불기초자료!$B$3:$B$4794,A250,용기수불기초자료!$C$3:$C$4794,$R$3)</f>
        <v>0</v>
      </c>
      <c r="U250" s="548">
        <f t="shared" ref="U250" si="2634">R250+S250-T250</f>
        <v>0</v>
      </c>
      <c r="V250" s="549">
        <v>0</v>
      </c>
      <c r="W250" s="551">
        <f>SUMIFS(용기수불기초자료!$D$3:$D$4794,용기수불기초자료!$B$3:$B$4794,A250,용기수불기초자료!$C$3:$C$4794,$V$3)</f>
        <v>0</v>
      </c>
      <c r="X250" s="551">
        <f>SUMIFS(용기수불기초자료!$G$3:$G$4794,용기수불기초자료!$B$3:$B$4794,A250,용기수불기초자료!$C$3:$C$4794,$V$3)</f>
        <v>0</v>
      </c>
      <c r="Y250" s="547">
        <f t="shared" ref="Y250" si="2635">V250+W250-X250</f>
        <v>0</v>
      </c>
      <c r="Z250" s="552">
        <v>0</v>
      </c>
      <c r="AA250" s="551">
        <f>SUMIFS(용기수불기초자료!$D$3:$D$4794,용기수불기초자료!$B$3:$B$4794,A250,용기수불기초자료!$C$3:$C$4794,$Z$3)</f>
        <v>0</v>
      </c>
      <c r="AB250" s="551">
        <f>SUMIFS(용기수불기초자료!$G$3:$G$4794,용기수불기초자료!$B$3:$B$4794,A250,용기수불기초자료!$C$3:$C$4794,$Z$3)</f>
        <v>0</v>
      </c>
      <c r="AC250" s="548">
        <f t="shared" ref="AC250" si="2636">Z250+AA250-AB250</f>
        <v>0</v>
      </c>
      <c r="AD250" s="552">
        <v>0</v>
      </c>
      <c r="AE250" s="551">
        <f>SUMIFS(용기수불기초자료!$D$3:$D$4794,용기수불기초자료!$B$3:$B$4794,A250,용기수불기초자료!$C$3:$C$4794,$AD$3)</f>
        <v>0</v>
      </c>
      <c r="AF250" s="551">
        <f>SUMIFS(용기수불기초자료!$G$3:$G$4794,용기수불기초자료!$B$3:$B$4794,A250,용기수불기초자료!$C$3:$C$4794,$AD$3)</f>
        <v>0</v>
      </c>
      <c r="AG250" s="548">
        <f t="shared" ref="AG250" si="2637">AD250+AE250-AF250</f>
        <v>0</v>
      </c>
      <c r="AH250" s="549">
        <v>0</v>
      </c>
      <c r="AI250" s="551">
        <f>SUMIFS(용기수불기초자료!$D$3:$D$4794,용기수불기초자료!$B$3:$B$4794,A250,용기수불기초자료!$C$3:$C$4794,$AH$3)</f>
        <v>0</v>
      </c>
      <c r="AJ250" s="551">
        <f>SUMIFS(용기수불기초자료!$G$3:$G$4794,용기수불기초자료!$B$3:$B$4794,A250,용기수불기초자료!$C$3:$C$4794,$AH$3)</f>
        <v>0</v>
      </c>
      <c r="AK250" s="547">
        <f>AH250+AI250-AJ250</f>
        <v>0</v>
      </c>
      <c r="AL250" s="552">
        <v>0</v>
      </c>
      <c r="AM250" s="551">
        <f>SUMIFS(용기수불기초자료!$D$3:$D$4794,용기수불기초자료!$B$3:$B$4794,A250,용기수불기초자료!$C$3:$C$4794,$AL$3)</f>
        <v>0</v>
      </c>
      <c r="AN250" s="551">
        <f>SUMIFS(용기수불기초자료!$G$3:$G$4794,용기수불기초자료!$B$3:$B$4794,A250,용기수불기초자료!$C$3:$C$4794,$AL$3)</f>
        <v>0</v>
      </c>
      <c r="AO250" s="548">
        <f>AL250+AM250-AN250</f>
        <v>0</v>
      </c>
      <c r="AP250" s="552">
        <v>0</v>
      </c>
      <c r="AQ250" s="551">
        <f>SUMIFS(용기수불기초자료!$D$3:$D$4794,용기수불기초자료!$B$3:$B$4794,A250,용기수불기초자료!$C$3:$C$4794,$AP$3)</f>
        <v>0</v>
      </c>
      <c r="AR250" s="551">
        <f>SUMIFS(용기수불기초자료!$G$3:$G$4794,용기수불기초자료!$B$3:$B$4794,A250,용기수불기초자료!$C$3:$C$4794,$AP$3)</f>
        <v>0</v>
      </c>
      <c r="AS250" s="548">
        <f t="shared" ref="AS250" si="2638">AP250+AQ250-AR250</f>
        <v>0</v>
      </c>
      <c r="AT250" s="552">
        <v>0</v>
      </c>
      <c r="AU250" s="551">
        <f>SUMIFS(용기수불기초자료!$D$3:$D$4794,용기수불기초자료!$B$3:$B$4794,A250,용기수불기초자료!$C$3:$C$4794,$AT$3)</f>
        <v>0</v>
      </c>
      <c r="AV250" s="551">
        <f>SUMIFS(용기수불기초자료!$G$3:$G$4794,용기수불기초자료!$B$3:$B$4794,A250,용기수불기초자료!$C$3:$C$4794,$AT$3)</f>
        <v>0</v>
      </c>
      <c r="AW250" s="548">
        <f t="shared" si="2629"/>
        <v>0</v>
      </c>
      <c r="AX250" s="549">
        <v>0</v>
      </c>
      <c r="AY250" s="550">
        <f>SUMIFS(용기수불기초자료!$D$3:$D$4794,용기수불기초자료!$B$3:$B$4794,A250,용기수불기초자료!$C$3:$C$4794,$AX$3)</f>
        <v>0</v>
      </c>
      <c r="AZ250" s="551">
        <f>SUMIFS(용기수불기초자료!$G$3:$G$4794,용기수불기초자료!$B$3:$B$4794,A250,용기수불기초자료!$C$3:$C$4794,$AX$3)</f>
        <v>0</v>
      </c>
      <c r="BA250" s="547">
        <f>AX250+AY250-AZ250</f>
        <v>0</v>
      </c>
      <c r="BB250" s="552">
        <v>0</v>
      </c>
      <c r="BC250" s="550">
        <f>SUMIFS(용기수불기초자료!$D$3:$D$4794,용기수불기초자료!$B$3:$B$4794,A250,용기수불기초자료!$C$3:$C$4794,$BB$3)</f>
        <v>0</v>
      </c>
      <c r="BD250" s="551">
        <f>SUMIFS(용기수불기초자료!$G$3:$G$4794,용기수불기초자료!$B$3:$B$4794,A250,용기수불기초자료!$C$3:$C$4794,$BB$3)</f>
        <v>0</v>
      </c>
      <c r="BE250" s="548">
        <f t="shared" ref="BE250" si="2639">BB250+BC250-BD250</f>
        <v>0</v>
      </c>
      <c r="BF250" s="549">
        <v>0</v>
      </c>
      <c r="BG250" s="550">
        <f>SUMIFS(용기수불기초자료!$D$3:$D$4794,용기수불기초자료!$B$3:$B$4794,A250,용기수불기초자료!$C$3:$C$4794,$BF$3)</f>
        <v>0</v>
      </c>
      <c r="BH250" s="551">
        <f>SUMIFS(용기수불기초자료!$G$3:$G$4794,용기수불기초자료!$B$3:$B$4794,A250,용기수불기초자료!$C$3:$C$4794,$BF$3)</f>
        <v>0</v>
      </c>
      <c r="BI250" s="547">
        <f t="shared" ref="BI250" si="2640">BF250+BG250-BH250</f>
        <v>0</v>
      </c>
      <c r="BJ250" s="552">
        <v>0</v>
      </c>
      <c r="BK250" s="550">
        <f>SUMIFS(용기수불기초자료!$D$3:$D$4794,용기수불기초자료!$B$3:$B$4794,A250,용기수불기초자료!$C$3:$C$4794,$BJ$3)</f>
        <v>0</v>
      </c>
      <c r="BL250" s="551">
        <f>SUMIFS(용기수불기초자료!$G$3:$G$4794,용기수불기초자료!$B$3:$B$4794,A250,용기수불기초자료!$C$3:$C$4794,$BJ$3)</f>
        <v>0</v>
      </c>
      <c r="BM250" s="548">
        <f t="shared" ref="BM250" si="2641">BJ250+BK250-BL250</f>
        <v>0</v>
      </c>
      <c r="BN250" s="552">
        <v>0</v>
      </c>
      <c r="BO250" s="550">
        <f>SUMIFS(용기수불기초자료!$D$3:$D$4794,용기수불기초자료!$B$3:$B$4794,A250,용기수불기초자료!$C$3:$C$4794,$BN$3)</f>
        <v>0</v>
      </c>
      <c r="BP250" s="551">
        <f>SUMIFS(용기수불기초자료!$G$3:$G$4794,용기수불기초자료!$B$3:$B$4794,A250,용기수불기초자료!$C$3:$C$4794,$BN$3)</f>
        <v>0</v>
      </c>
      <c r="BQ250" s="548">
        <f t="shared" ref="BQ250" si="2642">BN250+BO250-BP250</f>
        <v>0</v>
      </c>
      <c r="BR250" s="552">
        <v>0</v>
      </c>
      <c r="BS250" s="550">
        <f>SUMIFS(용기수불기초자료!$D$3:$D$4794,용기수불기초자료!$B$3:$B$4794,A250,용기수불기초자료!$C$3:$C$4794,$BR$3)</f>
        <v>0</v>
      </c>
      <c r="BT250" s="551">
        <f>SUMIFS(용기수불기초자료!$G$3:$G$4794,용기수불기초자료!$B$3:$B$4794,A250,용기수불기초자료!$C$3:$C$4794,$BR$3)</f>
        <v>0</v>
      </c>
      <c r="BU250" s="548">
        <f t="shared" ref="BU250" si="2643">BR250+BS250-BT250</f>
        <v>0</v>
      </c>
      <c r="BV250" s="549">
        <v>0</v>
      </c>
      <c r="BW250" s="550">
        <f>SUMIFS(용기수불기초자료!$D$3:$D$4794,용기수불기초자료!$B$3:$B$4794,A250,용기수불기초자료!$C$3:$C$4794,$BV$3)</f>
        <v>0</v>
      </c>
      <c r="BX250" s="551">
        <f>SUMIFS(용기수불기초자료!$G$3:$G$4794,용기수불기초자료!$B$3:$B$4794,A250,용기수불기초자료!$C$3:$C$4794,$BV$3)</f>
        <v>0</v>
      </c>
      <c r="BY250" s="547">
        <f t="shared" ref="BY250" si="2644">BV250+BW250-BX250</f>
        <v>0</v>
      </c>
      <c r="BZ250" s="552">
        <v>0</v>
      </c>
      <c r="CA250" s="550">
        <f>SUMIFS(용기수불기초자료!$D$3:$D$4794,용기수불기초자료!$B$3:$B$4794,A250,용기수불기초자료!$C$3:$C$4794,$BZ$3)</f>
        <v>0</v>
      </c>
      <c r="CB250" s="551">
        <f>SUMIFS(용기수불기초자료!$G$3:$G$4794,용기수불기초자료!$B$3:$B$4794,A250,용기수불기초자료!$C$3:$C$4794,$BZ$3)</f>
        <v>0</v>
      </c>
      <c r="CC250" s="548">
        <f t="shared" ref="CC250" si="2645">BZ250+CA250-CB250</f>
        <v>0</v>
      </c>
      <c r="CD250" s="552">
        <v>0</v>
      </c>
      <c r="CE250" s="550">
        <f>SUMIFS(용기수불기초자료!$D$3:$D$4794,용기수불기초자료!$B$3:$B$4794,A250,용기수불기초자료!$C$3:$C$4794,$CD$3)</f>
        <v>0</v>
      </c>
      <c r="CF250" s="551">
        <f>SUMIFS(용기수불기초자료!$G$3:$G$4794,용기수불기초자료!$B$3:$B$4794,A250,용기수불기초자료!$C$3:$C$4794,$CD$3)</f>
        <v>0</v>
      </c>
      <c r="CG250" s="548">
        <f t="shared" ref="CG250" si="2646">CD250+CE250-CF250</f>
        <v>0</v>
      </c>
      <c r="CH250" s="552">
        <v>0</v>
      </c>
      <c r="CI250" s="550">
        <f>SUMIFS(용기수불기초자료!$D$3:$D$4794,용기수불기초자료!$B$3:$B$4794,A250,용기수불기초자료!$C$3:$C$4794,$CH$3)</f>
        <v>0</v>
      </c>
      <c r="CJ250" s="551">
        <f>SUMIFS(용기수불기초자료!$G$3:$G$4794,용기수불기초자료!$B$3:$B$4794,A250,용기수불기초자료!$C$3:$C$4794,$CH$3)</f>
        <v>0</v>
      </c>
      <c r="CK250" s="548">
        <f t="shared" ref="CK250" si="2647">CH250+CI250-CJ250</f>
        <v>0</v>
      </c>
      <c r="CL250" s="549">
        <v>0</v>
      </c>
      <c r="CM250" s="550">
        <f>SUMIFS(용기수불기초자료!$D$3:$D$4794,용기수불기초자료!$B$3:$B$4794,A250,용기수불기초자료!$C$3:$C$4794,$CL$3)</f>
        <v>0</v>
      </c>
      <c r="CN250" s="551">
        <f>SUMIFS(용기수불기초자료!$G$3:$G$4794,용기수불기초자료!$B$3:$B$4794,A250,용기수불기초자료!$C$3:$C$4794,$CL$3)</f>
        <v>0</v>
      </c>
      <c r="CO250" s="547">
        <f t="shared" ref="CO250" si="2648">CL250+CM250-CN250</f>
        <v>0</v>
      </c>
      <c r="CP250" s="552">
        <v>0</v>
      </c>
      <c r="CQ250" s="550">
        <f>SUMIFS(용기수불기초자료!$D$3:$D$4794,용기수불기초자료!$B$3:$B$4794,A250,용기수불기초자료!$C$3:$C$4794,$CP$3)</f>
        <v>0</v>
      </c>
      <c r="CR250" s="551">
        <f>SUMIFS(용기수불기초자료!$G$3:$G$4794,용기수불기초자료!$B$3:$B$4794,A250,용기수불기초자료!$C$3:$C$4794,$CP$3)</f>
        <v>0</v>
      </c>
      <c r="CS250" s="548">
        <f t="shared" ref="CS250" si="2649">CP250+CQ250-CR250</f>
        <v>0</v>
      </c>
      <c r="CT250" s="549">
        <v>0</v>
      </c>
      <c r="CU250" s="550">
        <f>SUMIFS(용기수불기초자료!$D$3:$D$4794,용기수불기초자료!$B$3:$B$4794,A250,용기수불기초자료!$C$3:$C$4794,$CT$3)</f>
        <v>0</v>
      </c>
      <c r="CV250" s="551">
        <f>SUMIFS(용기수불기초자료!$G$3:$G$4794,용기수불기초자료!$B$3:$B$4794,A250,용기수불기초자료!$C$3:$C$4794,$CT$3)</f>
        <v>0</v>
      </c>
      <c r="CW250" s="547">
        <f t="shared" ref="CW250" si="2650">CT250+CU250-CV250</f>
        <v>0</v>
      </c>
      <c r="CX250" s="552">
        <v>0</v>
      </c>
      <c r="CY250" s="550">
        <f>SUMIFS(용기수불기초자료!$D$3:$D$4794,용기수불기초자료!$B$3:$B$4794,A250,용기수불기초자료!$C$3:$C$4794,$CX$3)</f>
        <v>0</v>
      </c>
      <c r="CZ250" s="551">
        <f>SUMIFS(용기수불기초자료!$G$3:$G$4794,용기수불기초자료!$B$3:$B$4794,A250,용기수불기초자료!$C$3:$C$4794,$CX$3)</f>
        <v>0</v>
      </c>
      <c r="DA250" s="548">
        <f t="shared" ref="DA250" si="2651">CX250+CY250-CZ250</f>
        <v>0</v>
      </c>
      <c r="DB250" s="549">
        <v>0</v>
      </c>
      <c r="DC250" s="550">
        <f>SUMIFS(용기수불기초자료!$D$3:$D$4794,용기수불기초자료!$B$3:$B$4794,A250,용기수불기초자료!$C$3:$C$4794,$DB$3)</f>
        <v>0</v>
      </c>
      <c r="DD250" s="551">
        <f>SUMIFS(용기수불기초자료!$G$3:$G$4794,용기수불기초자료!$B$3:$B$4794,A250,용기수불기초자료!$C$3:$C$4794,$DB$3)</f>
        <v>0</v>
      </c>
      <c r="DE250" s="547">
        <f t="shared" ref="DE250" si="2652">DB250+DC250-DD250</f>
        <v>0</v>
      </c>
      <c r="DF250" s="552">
        <v>0</v>
      </c>
      <c r="DG250" s="550">
        <f>SUMIFS(용기수불기초자료!$D$3:$D$4794,용기수불기초자료!$B$3:$B$4794,A250,용기수불기초자료!$C$3:$C$4794,$DF$3)</f>
        <v>0</v>
      </c>
      <c r="DH250" s="551">
        <f>SUMIFS(용기수불기초자료!$G$3:$G$4794,용기수불기초자료!$B$3:$B$4794,A250,용기수불기초자료!$C$3:$C$4794,$DF$3)</f>
        <v>0</v>
      </c>
      <c r="DI250" s="548">
        <f t="shared" ref="DI250" si="2653">DF250+DG250-DH250</f>
        <v>0</v>
      </c>
      <c r="DJ250" s="552">
        <v>0</v>
      </c>
      <c r="DK250" s="550">
        <f>SUMIFS(용기수불기초자료!$D$3:$D$4794,용기수불기초자료!$B$3:$B$4794,A250,용기수불기초자료!$C$3:$C$4794,$DJ$3)</f>
        <v>0</v>
      </c>
      <c r="DL250" s="551">
        <f>SUMIFS(용기수불기초자료!$G$3:$G$4794,용기수불기초자료!$B$3:$B$4794,A250,용기수불기초자료!$C$3:$C$4794,$DJ$3)</f>
        <v>0</v>
      </c>
      <c r="DM250" s="548">
        <f t="shared" ref="DM250" si="2654">DJ250+DK250-DL250</f>
        <v>0</v>
      </c>
      <c r="DN250" s="552">
        <v>0</v>
      </c>
      <c r="DO250" s="550">
        <f>SUMIFS(용기수불기초자료!$D$3:$D$4794,용기수불기초자료!$B$3:$B$4794,A250,용기수불기초자료!$C$3:$C$4794,$DN$3)</f>
        <v>0</v>
      </c>
      <c r="DP250" s="551">
        <f>SUMIFS(용기수불기초자료!$G$3:$G$4794,용기수불기초자료!$B$3:$B$4794,A250,용기수불기초자료!$C$3:$C$4794,$DN$3)</f>
        <v>0</v>
      </c>
      <c r="DQ250" s="554">
        <f t="shared" ref="DQ250" si="2655">DN250+DO250-DP250</f>
        <v>0</v>
      </c>
      <c r="DR250" s="549">
        <v>0</v>
      </c>
      <c r="DS250" s="550">
        <f>SUMIFS(용기수불기초자료!$D$3:$D$4794,용기수불기초자료!$B$3:$B$4794,A250,용기수불기초자료!$C$3:$C$4794,$DR$3)</f>
        <v>0</v>
      </c>
      <c r="DT250" s="551">
        <f>SUMIFS(용기수불기초자료!$G$3:$G$4794,용기수불기초자료!$B$3:$B$4794,A250,용기수불기초자료!$C$3:$C$4794,$DR$3)</f>
        <v>0</v>
      </c>
      <c r="DU250" s="547">
        <f t="shared" ref="DU250:DU257" si="2656">DR250+DS250-DT250</f>
        <v>0</v>
      </c>
      <c r="DV250" s="552">
        <v>0</v>
      </c>
      <c r="DW250" s="550">
        <f>SUMIFS(용기수불기초자료!$D$3:$D$4794,용기수불기초자료!$B$3:$B$4794,A250,용기수불기초자료!$C$3:$C$4794,$DV$3)</f>
        <v>0</v>
      </c>
      <c r="DX250" s="551">
        <f>SUMIFS(용기수불기초자료!$G$3:$G$4794,용기수불기초자료!$B$3:$B$4794,A250,용기수불기초자료!$C$3:$C$4794,$DV$3)</f>
        <v>0</v>
      </c>
      <c r="DY250" s="548">
        <f t="shared" ref="DY250" si="2657">DV250+DW250-DX250</f>
        <v>0</v>
      </c>
      <c r="DZ250" s="699">
        <v>0</v>
      </c>
      <c r="EA250" s="550">
        <f>SUMIFS(용기수불기초자료!$D$3:$D$4794,용기수불기초자료!$B$3:$B$4794,A250,용기수불기초자료!$C$3:$C$4794,$DZ$3)</f>
        <v>0</v>
      </c>
      <c r="EB250" s="551">
        <f>SUMIFS(용기수불기초자료!$G$3:$G$4794,용기수불기초자료!$B$3:$B$4794,A250,용기수불기초자료!$C$3:$C$4794,$DZ$3)</f>
        <v>0</v>
      </c>
      <c r="EC250" s="547">
        <f t="shared" ref="EC250" si="2658">DZ250+EA250-EB250</f>
        <v>0</v>
      </c>
      <c r="ED250" s="552">
        <v>0</v>
      </c>
      <c r="EE250" s="550">
        <f>SUMIFS(용기수불기초자료!$D$3:$D$4794,용기수불기초자료!$B$3:$B$4794,A250,용기수불기초자료!$C$3:$C$4794,$ED$3)</f>
        <v>0</v>
      </c>
      <c r="EF250" s="551">
        <f>SUMIFS(용기수불기초자료!$G$3:$G$4794,용기수불기초자료!$B$3:$B$4794,A250,용기수불기초자료!$C$3:$C$4794,$ED$3)</f>
        <v>0</v>
      </c>
      <c r="EG250" s="548">
        <f t="shared" ref="EG250" si="2659">ED250+EE250-EF250</f>
        <v>0</v>
      </c>
      <c r="EH250" s="552">
        <v>0</v>
      </c>
      <c r="EI250" s="550">
        <f>SUMIFS(용기수불기초자료!$D$3:$D$4794,용기수불기초자료!$B$3:$B$4794,A250,용기수불기초자료!$C$3:$C$4794,$EH$3)</f>
        <v>0</v>
      </c>
      <c r="EJ250" s="551">
        <f>SUMIFS(용기수불기초자료!$G$3:$G$4794,용기수불기초자료!$B$3:$B$4794,A250,용기수불기초자료!$C$3:$C$4794,$EH$3)</f>
        <v>0</v>
      </c>
      <c r="EK250" s="548">
        <f t="shared" ref="EK250" si="2660">EH250+EI250-EJ250</f>
        <v>0</v>
      </c>
      <c r="EL250" s="549">
        <v>0</v>
      </c>
      <c r="EM250" s="550">
        <f>SUMIFS(용기수불기초자료!$D$3:$D$4794,용기수불기초자료!$B$3:$B$4794,A250,용기수불기초자료!$C$3:$C$4794,$EL$3)</f>
        <v>0</v>
      </c>
      <c r="EN250" s="551">
        <f>SUMIFS(용기수불기초자료!$G$3:$G$4794,용기수불기초자료!$B$3:$B$4794,A250,용기수불기초자료!$C$3:$C$4794,$EL$3)</f>
        <v>0</v>
      </c>
      <c r="EO250" s="547">
        <f t="shared" ref="EO250" si="2661">EL250+EM250-EN250</f>
        <v>0</v>
      </c>
      <c r="EP250" s="552">
        <v>0</v>
      </c>
      <c r="EQ250" s="550">
        <f>SUMIFS(용기수불기초자료!$D$3:$D$4794,용기수불기초자료!$B$3:$B$4794,A250,용기수불기초자료!$C$3:$C$4794,$EP$3)</f>
        <v>0</v>
      </c>
      <c r="ER250" s="551">
        <f>SUMIFS(용기수불기초자료!$G$3:$G$4794,용기수불기초자료!$B$3:$B$4794,A250,용기수불기초자료!$C$3:$C$4794,$EP$3)</f>
        <v>0</v>
      </c>
      <c r="ES250" s="548">
        <f t="shared" ref="ES250" si="2662">EP250+EQ250-ER250</f>
        <v>0</v>
      </c>
      <c r="ET250" s="552">
        <v>0</v>
      </c>
      <c r="EU250" s="550">
        <f>SUMIFS(용기수불기초자료!$D$3:$D$4794,용기수불기초자료!$B$3:$B$4794,A250,용기수불기초자료!$C$3:$C$4794,$ET$3)</f>
        <v>0</v>
      </c>
      <c r="EV250" s="551">
        <f>SUMIFS(용기수불기초자료!$G$3:$G$4794,용기수불기초자료!$B$3:$B$4794,A250,용기수불기초자료!$C$3:$C$4794,$ET$3)</f>
        <v>0</v>
      </c>
      <c r="EW250" s="548">
        <f t="shared" ref="EW250" si="2663">ET250+EU250-EV250</f>
        <v>0</v>
      </c>
      <c r="EX250" s="552">
        <v>0</v>
      </c>
      <c r="EY250" s="550">
        <f>SUMIFS(용기수불기초자료!$D$3:$D$4794,용기수불기초자료!$B$3:$B$4794,A250,용기수불기초자료!$C$3:$C$4794,$EX$3)</f>
        <v>0</v>
      </c>
      <c r="EZ250" s="551">
        <f>SUMIFS(용기수불기초자료!$G$3:$G$4794,용기수불기초자료!$B$3:$B$4794,A250,용기수불기초자료!$C$3:$C$4794,$EX$3)</f>
        <v>0</v>
      </c>
      <c r="FA250" s="554">
        <f t="shared" ref="FA250" si="2664">EX250+EY250-EZ250</f>
        <v>0</v>
      </c>
      <c r="FB250" s="552">
        <v>0</v>
      </c>
      <c r="FC250" s="555">
        <f>SUMIFS(용기수불기초자료!$D$3:$D$4794,용기수불기초자료!$B$3:$B$4794,A250,용기수불기초자료!$C$3:$C$4794,$FB$3)</f>
        <v>0</v>
      </c>
      <c r="FD250" s="555">
        <f>SUMIFS(용기수불기초자료!$G$3:$G$4794,용기수불기초자료!$B$3:$B$4794,A250,용기수불기초자료!$C$3:$C$4794,$FB$3)</f>
        <v>0</v>
      </c>
      <c r="FE250" s="554">
        <f t="shared" ref="FE250" si="2665">FB250+FC250-FD250</f>
        <v>0</v>
      </c>
      <c r="FF250" s="552">
        <v>0</v>
      </c>
      <c r="FG250" s="555">
        <f>SUMIFS(용기수불기초자료!$D$3:$D$4794,용기수불기초자료!$B$3:$B$4794,A250,용기수불기초자료!$C$3:$C$4794,$FF$3)</f>
        <v>0</v>
      </c>
      <c r="FH250" s="555">
        <f>SUMIFS(용기수불기초자료!$G$3:$G$4794,용기수불기초자료!$B$3:$B$4794,A250,용기수불기초자료!$C$3:$C$4794,$FF$3)</f>
        <v>0</v>
      </c>
      <c r="FI250" s="554">
        <f t="shared" ref="FI250" si="2666">FF250+FG250-FH250</f>
        <v>0</v>
      </c>
      <c r="FJ250" s="552">
        <v>0</v>
      </c>
      <c r="FK250" s="555">
        <f>SUMIFS(용기수불기초자료!$D$3:$D$4794,용기수불기초자료!$B$3:$B$4794,$A250,용기수불기초자료!$C$3:$C$4794,$FJ$3)</f>
        <v>0</v>
      </c>
      <c r="FL250" s="555">
        <f>SUMIFS(용기수불기초자료!$G$3:$G$4794,용기수불기초자료!$B$3:$B$4794,$A250,용기수불기초자료!$C$3:$C$4794,$FJ$3)</f>
        <v>0</v>
      </c>
      <c r="FM250" s="554">
        <f t="shared" ref="FM250" si="2667">FJ250+FK250-FL250</f>
        <v>0</v>
      </c>
      <c r="FN250" s="552">
        <v>0</v>
      </c>
      <c r="FO250" s="555">
        <f>SUMIFS(용기수불기초자료!$D$3:$D$4794,용기수불기초자료!$B$3:$B$4794,$A250,용기수불기초자료!$C$3:$C$4794,$FN$3)</f>
        <v>0</v>
      </c>
      <c r="FP250" s="555">
        <f>SUMIFS(용기수불기초자료!$G$3:$G$4794,용기수불기초자료!$B$3:$B$4794,$A250,용기수불기초자료!$C$3:$C$4794,$FN$3)</f>
        <v>0</v>
      </c>
      <c r="FQ250" s="554">
        <f t="shared" ref="FQ250" si="2668">FN250+FO250-FP250</f>
        <v>0</v>
      </c>
      <c r="FR250" s="558">
        <v>0</v>
      </c>
      <c r="FS250" s="565">
        <f>SUMIF(기화기수불!$B$4:$B$628,A250,기화기수불!$D$4:$D$628)</f>
        <v>0</v>
      </c>
      <c r="FT250" s="565">
        <f>SUMIF(기화기수불!$B$4:$B$628,A250,기화기수불!$C$4:$C$628)</f>
        <v>0</v>
      </c>
      <c r="FU250" s="557">
        <f t="shared" ref="FU250:FU257" si="2669">FR250+FS250-FT250</f>
        <v>0</v>
      </c>
      <c r="FW250" s="228"/>
    </row>
    <row r="251" spans="1:179" x14ac:dyDescent="0.3">
      <c r="A251" s="231" t="s">
        <v>1199</v>
      </c>
      <c r="B251" s="546">
        <f t="shared" si="1787"/>
        <v>-50</v>
      </c>
      <c r="C251" s="547">
        <f t="shared" si="1788"/>
        <v>32</v>
      </c>
      <c r="D251" s="547">
        <f t="shared" si="1789"/>
        <v>32</v>
      </c>
      <c r="E251" s="548">
        <f t="shared" si="1790"/>
        <v>-50</v>
      </c>
      <c r="F251" s="549">
        <v>0</v>
      </c>
      <c r="G251" s="550">
        <f>SUMIFS(용기수불기초자료!$D$3:$D$4794,용기수불기초자료!$B$3:$B$4794,A251,용기수불기초자료!$C$3:$C$4794,$F$3)</f>
        <v>0</v>
      </c>
      <c r="H251" s="551">
        <f>SUMIFS(용기수불기초자료!$G$3:$G$4794,용기수불기초자료!$B$3:$B$4794,A251,용기수불기초자료!$C$3:$C$4794,$F$3)</f>
        <v>0</v>
      </c>
      <c r="I251" s="547">
        <f t="shared" ref="I251" si="2670">F251+G251-H251</f>
        <v>0</v>
      </c>
      <c r="J251" s="552">
        <v>0</v>
      </c>
      <c r="K251" s="550">
        <f>SUMIFS(용기수불기초자료!$D$3:$D$4794,용기수불기초자료!$B$3:$B$4794,A251,용기수불기초자료!$C$3:$C$4794,$J$3)</f>
        <v>0</v>
      </c>
      <c r="L251" s="551">
        <f>SUMIFS(용기수불기초자료!$G$3:$G$4794,용기수불기초자료!$B$3:$B$4794,A251,용기수불기초자료!$C$3:$C$4794,$J$3)</f>
        <v>0</v>
      </c>
      <c r="M251" s="548">
        <f t="shared" ref="M251" si="2671">J251+K251-L251</f>
        <v>0</v>
      </c>
      <c r="N251" s="549">
        <v>0</v>
      </c>
      <c r="O251" s="550">
        <f>SUMIFS(용기수불기초자료!$D$3:$D$4794,용기수불기초자료!$B$3:$B$4794,A251,용기수불기초자료!$C$3:$C$4794,$N$3)</f>
        <v>0</v>
      </c>
      <c r="P251" s="551">
        <f>SUMIFS(용기수불기초자료!$G$3:$G$4794,용기수불기초자료!$B$3:$B$4794,A251,용기수불기초자료!$C$3:$C$4794,$N$3)</f>
        <v>0</v>
      </c>
      <c r="Q251" s="547">
        <f t="shared" ref="Q251" si="2672">N251+O251-P251</f>
        <v>0</v>
      </c>
      <c r="R251" s="552">
        <v>0</v>
      </c>
      <c r="S251" s="551">
        <f>SUMIFS(용기수불기초자료!$D$3:$D$4794,용기수불기초자료!$B$3:$B$4794,A251,용기수불기초자료!$C$3:$C$4794,$R$3)</f>
        <v>0</v>
      </c>
      <c r="T251" s="551">
        <f>SUMIFS(용기수불기초자료!$G$3:$G$4794,용기수불기초자료!$B$3:$B$4794,A251,용기수불기초자료!$C$3:$C$4794,$R$3)</f>
        <v>0</v>
      </c>
      <c r="U251" s="548">
        <f t="shared" ref="U251" si="2673">R251+S251-T251</f>
        <v>0</v>
      </c>
      <c r="V251" s="549">
        <v>0</v>
      </c>
      <c r="W251" s="551">
        <f>SUMIFS(용기수불기초자료!$D$3:$D$4794,용기수불기초자료!$B$3:$B$4794,A251,용기수불기초자료!$C$3:$C$4794,$V$3)</f>
        <v>0</v>
      </c>
      <c r="X251" s="551">
        <f>SUMIFS(용기수불기초자료!$G$3:$G$4794,용기수불기초자료!$B$3:$B$4794,A251,용기수불기초자료!$C$3:$C$4794,$V$3)</f>
        <v>0</v>
      </c>
      <c r="Y251" s="547">
        <f t="shared" ref="Y251" si="2674">V251+W251-X251</f>
        <v>0</v>
      </c>
      <c r="Z251" s="552">
        <v>0</v>
      </c>
      <c r="AA251" s="551">
        <f>SUMIFS(용기수불기초자료!$D$3:$D$4794,용기수불기초자료!$B$3:$B$4794,A251,용기수불기초자료!$C$3:$C$4794,$Z$3)</f>
        <v>0</v>
      </c>
      <c r="AB251" s="551">
        <f>SUMIFS(용기수불기초자료!$G$3:$G$4794,용기수불기초자료!$B$3:$B$4794,A251,용기수불기초자료!$C$3:$C$4794,$Z$3)</f>
        <v>0</v>
      </c>
      <c r="AC251" s="548">
        <f t="shared" ref="AC251" si="2675">Z251+AA251-AB251</f>
        <v>0</v>
      </c>
      <c r="AD251" s="552">
        <v>0</v>
      </c>
      <c r="AE251" s="551">
        <f>SUMIFS(용기수불기초자료!$D$3:$D$4794,용기수불기초자료!$B$3:$B$4794,A251,용기수불기초자료!$C$3:$C$4794,$AD$3)</f>
        <v>0</v>
      </c>
      <c r="AF251" s="551">
        <f>SUMIFS(용기수불기초자료!$G$3:$G$4794,용기수불기초자료!$B$3:$B$4794,A251,용기수불기초자료!$C$3:$C$4794,$AD$3)</f>
        <v>0</v>
      </c>
      <c r="AG251" s="548">
        <f t="shared" ref="AG251" si="2676">AD251+AE251-AF251</f>
        <v>0</v>
      </c>
      <c r="AH251" s="549">
        <v>0</v>
      </c>
      <c r="AI251" s="551">
        <f>SUMIFS(용기수불기초자료!$D$3:$D$4794,용기수불기초자료!$B$3:$B$4794,A251,용기수불기초자료!$C$3:$C$4794,$AH$3)</f>
        <v>0</v>
      </c>
      <c r="AJ251" s="551">
        <f>SUMIFS(용기수불기초자료!$G$3:$G$4794,용기수불기초자료!$B$3:$B$4794,A251,용기수불기초자료!$C$3:$C$4794,$AH$3)</f>
        <v>0</v>
      </c>
      <c r="AK251" s="547">
        <f>AH251+AI251-AJ251</f>
        <v>0</v>
      </c>
      <c r="AL251" s="552">
        <v>0</v>
      </c>
      <c r="AM251" s="551">
        <f>SUMIFS(용기수불기초자료!$D$3:$D$4794,용기수불기초자료!$B$3:$B$4794,A251,용기수불기초자료!$C$3:$C$4794,$AL$3)</f>
        <v>0</v>
      </c>
      <c r="AN251" s="551">
        <f>SUMIFS(용기수불기초자료!$G$3:$G$4794,용기수불기초자료!$B$3:$B$4794,A251,용기수불기초자료!$C$3:$C$4794,$AL$3)</f>
        <v>0</v>
      </c>
      <c r="AO251" s="548">
        <f>AL251+AM251-AN251</f>
        <v>0</v>
      </c>
      <c r="AP251" s="552">
        <v>0</v>
      </c>
      <c r="AQ251" s="551">
        <f>SUMIFS(용기수불기초자료!$D$3:$D$4794,용기수불기초자료!$B$3:$B$4794,A251,용기수불기초자료!$C$3:$C$4794,$AP$3)</f>
        <v>0</v>
      </c>
      <c r="AR251" s="551">
        <f>SUMIFS(용기수불기초자료!$G$3:$G$4794,용기수불기초자료!$B$3:$B$4794,A251,용기수불기초자료!$C$3:$C$4794,$AP$3)</f>
        <v>0</v>
      </c>
      <c r="AS251" s="548">
        <f t="shared" ref="AS251" si="2677">AP251+AQ251-AR251</f>
        <v>0</v>
      </c>
      <c r="AT251" s="552">
        <v>0</v>
      </c>
      <c r="AU251" s="551">
        <f>SUMIFS(용기수불기초자료!$D$3:$D$4794,용기수불기초자료!$B$3:$B$4794,A251,용기수불기초자료!$C$3:$C$4794,$AT$3)</f>
        <v>0</v>
      </c>
      <c r="AV251" s="551">
        <f>SUMIFS(용기수불기초자료!$G$3:$G$4794,용기수불기초자료!$B$3:$B$4794,A251,용기수불기초자료!$C$3:$C$4794,$AT$3)</f>
        <v>0</v>
      </c>
      <c r="AW251" s="548">
        <f t="shared" ref="AW251" si="2678">AT251+AU251-AV251</f>
        <v>0</v>
      </c>
      <c r="AX251" s="549">
        <v>0</v>
      </c>
      <c r="AY251" s="550">
        <f>SUMIFS(용기수불기초자료!$D$3:$D$4794,용기수불기초자료!$B$3:$B$4794,A251,용기수불기초자료!$C$3:$C$4794,$AX$3)</f>
        <v>0</v>
      </c>
      <c r="AZ251" s="551">
        <f>SUMIFS(용기수불기초자료!$G$3:$G$4794,용기수불기초자료!$B$3:$B$4794,A251,용기수불기초자료!$C$3:$C$4794,$AX$3)</f>
        <v>0</v>
      </c>
      <c r="BA251" s="547">
        <f>AX251+AY251-AZ251</f>
        <v>0</v>
      </c>
      <c r="BB251" s="552">
        <v>0</v>
      </c>
      <c r="BC251" s="550">
        <f>SUMIFS(용기수불기초자료!$D$3:$D$4794,용기수불기초자료!$B$3:$B$4794,A251,용기수불기초자료!$C$3:$C$4794,$BB$3)</f>
        <v>0</v>
      </c>
      <c r="BD251" s="551">
        <f>SUMIFS(용기수불기초자료!$G$3:$G$4794,용기수불기초자료!$B$3:$B$4794,A251,용기수불기초자료!$C$3:$C$4794,$BB$3)</f>
        <v>0</v>
      </c>
      <c r="BE251" s="548">
        <f t="shared" ref="BE251" si="2679">BB251+BC251-BD251</f>
        <v>0</v>
      </c>
      <c r="BF251" s="549">
        <v>0</v>
      </c>
      <c r="BG251" s="550">
        <f>SUMIFS(용기수불기초자료!$D$3:$D$4794,용기수불기초자료!$B$3:$B$4794,A251,용기수불기초자료!$C$3:$C$4794,$BF$3)</f>
        <v>0</v>
      </c>
      <c r="BH251" s="551">
        <f>SUMIFS(용기수불기초자료!$G$3:$G$4794,용기수불기초자료!$B$3:$B$4794,A251,용기수불기초자료!$C$3:$C$4794,$BF$3)</f>
        <v>0</v>
      </c>
      <c r="BI251" s="547">
        <f t="shared" ref="BI251" si="2680">BF251+BG251-BH251</f>
        <v>0</v>
      </c>
      <c r="BJ251" s="552">
        <v>0</v>
      </c>
      <c r="BK251" s="550">
        <f>SUMIFS(용기수불기초자료!$D$3:$D$4794,용기수불기초자료!$B$3:$B$4794,A251,용기수불기초자료!$C$3:$C$4794,$BJ$3)</f>
        <v>0</v>
      </c>
      <c r="BL251" s="551">
        <f>SUMIFS(용기수불기초자료!$G$3:$G$4794,용기수불기초자료!$B$3:$B$4794,A251,용기수불기초자료!$C$3:$C$4794,$BJ$3)</f>
        <v>0</v>
      </c>
      <c r="BM251" s="548">
        <f t="shared" ref="BM251" si="2681">BJ251+BK251-BL251</f>
        <v>0</v>
      </c>
      <c r="BN251" s="552">
        <v>0</v>
      </c>
      <c r="BO251" s="550">
        <f>SUMIFS(용기수불기초자료!$D$3:$D$4794,용기수불기초자료!$B$3:$B$4794,A251,용기수불기초자료!$C$3:$C$4794,$BN$3)</f>
        <v>0</v>
      </c>
      <c r="BP251" s="551">
        <f>SUMIFS(용기수불기초자료!$G$3:$G$4794,용기수불기초자료!$B$3:$B$4794,A251,용기수불기초자료!$C$3:$C$4794,$BN$3)</f>
        <v>0</v>
      </c>
      <c r="BQ251" s="548">
        <f t="shared" ref="BQ251" si="2682">BN251+BO251-BP251</f>
        <v>0</v>
      </c>
      <c r="BR251" s="552">
        <v>0</v>
      </c>
      <c r="BS251" s="550">
        <f>SUMIFS(용기수불기초자료!$D$3:$D$4794,용기수불기초자료!$B$3:$B$4794,A251,용기수불기초자료!$C$3:$C$4794,$BR$3)</f>
        <v>0</v>
      </c>
      <c r="BT251" s="551">
        <f>SUMIFS(용기수불기초자료!$G$3:$G$4794,용기수불기초자료!$B$3:$B$4794,A251,용기수불기초자료!$C$3:$C$4794,$BR$3)</f>
        <v>0</v>
      </c>
      <c r="BU251" s="548">
        <f t="shared" ref="BU251" si="2683">BR251+BS251-BT251</f>
        <v>0</v>
      </c>
      <c r="BV251" s="549">
        <v>0</v>
      </c>
      <c r="BW251" s="550">
        <f>SUMIFS(용기수불기초자료!$D$3:$D$4794,용기수불기초자료!$B$3:$B$4794,A251,용기수불기초자료!$C$3:$C$4794,$BV$3)</f>
        <v>0</v>
      </c>
      <c r="BX251" s="551">
        <f>SUMIFS(용기수불기초자료!$G$3:$G$4794,용기수불기초자료!$B$3:$B$4794,A251,용기수불기초자료!$C$3:$C$4794,$BV$3)</f>
        <v>0</v>
      </c>
      <c r="BY251" s="547">
        <f t="shared" ref="BY251" si="2684">BV251+BW251-BX251</f>
        <v>0</v>
      </c>
      <c r="BZ251" s="552">
        <v>0</v>
      </c>
      <c r="CA251" s="550">
        <f>SUMIFS(용기수불기초자료!$D$3:$D$4794,용기수불기초자료!$B$3:$B$4794,A251,용기수불기초자료!$C$3:$C$4794,$BZ$3)</f>
        <v>0</v>
      </c>
      <c r="CB251" s="551">
        <f>SUMIFS(용기수불기초자료!$G$3:$G$4794,용기수불기초자료!$B$3:$B$4794,A251,용기수불기초자료!$C$3:$C$4794,$BZ$3)</f>
        <v>0</v>
      </c>
      <c r="CC251" s="548">
        <f t="shared" ref="CC251" si="2685">BZ251+CA251-CB251</f>
        <v>0</v>
      </c>
      <c r="CD251" s="552">
        <v>0</v>
      </c>
      <c r="CE251" s="550">
        <f>SUMIFS(용기수불기초자료!$D$3:$D$4794,용기수불기초자료!$B$3:$B$4794,A251,용기수불기초자료!$C$3:$C$4794,$CD$3)</f>
        <v>0</v>
      </c>
      <c r="CF251" s="551">
        <f>SUMIFS(용기수불기초자료!$G$3:$G$4794,용기수불기초자료!$B$3:$B$4794,A251,용기수불기초자료!$C$3:$C$4794,$CD$3)</f>
        <v>0</v>
      </c>
      <c r="CG251" s="548">
        <f t="shared" ref="CG251" si="2686">CD251+CE251-CF251</f>
        <v>0</v>
      </c>
      <c r="CH251" s="552">
        <v>0</v>
      </c>
      <c r="CI251" s="550">
        <f>SUMIFS(용기수불기초자료!$D$3:$D$4794,용기수불기초자료!$B$3:$B$4794,A251,용기수불기초자료!$C$3:$C$4794,$CH$3)</f>
        <v>0</v>
      </c>
      <c r="CJ251" s="551">
        <f>SUMIFS(용기수불기초자료!$G$3:$G$4794,용기수불기초자료!$B$3:$B$4794,A251,용기수불기초자료!$C$3:$C$4794,$CH$3)</f>
        <v>0</v>
      </c>
      <c r="CK251" s="548">
        <f t="shared" ref="CK251" si="2687">CH251+CI251-CJ251</f>
        <v>0</v>
      </c>
      <c r="CL251" s="549">
        <v>0</v>
      </c>
      <c r="CM251" s="550">
        <f>SUMIFS(용기수불기초자료!$D$3:$D$4794,용기수불기초자료!$B$3:$B$4794,A251,용기수불기초자료!$C$3:$C$4794,$CL$3)</f>
        <v>0</v>
      </c>
      <c r="CN251" s="551">
        <f>SUMIFS(용기수불기초자료!$G$3:$G$4794,용기수불기초자료!$B$3:$B$4794,A251,용기수불기초자료!$C$3:$C$4794,$CL$3)</f>
        <v>0</v>
      </c>
      <c r="CO251" s="547">
        <f t="shared" ref="CO251" si="2688">CL251+CM251-CN251</f>
        <v>0</v>
      </c>
      <c r="CP251" s="552">
        <v>0</v>
      </c>
      <c r="CQ251" s="550">
        <f>SUMIFS(용기수불기초자료!$D$3:$D$4794,용기수불기초자료!$B$3:$B$4794,A251,용기수불기초자료!$C$3:$C$4794,$CP$3)</f>
        <v>0</v>
      </c>
      <c r="CR251" s="551">
        <f>SUMIFS(용기수불기초자료!$G$3:$G$4794,용기수불기초자료!$B$3:$B$4794,A251,용기수불기초자료!$C$3:$C$4794,$CP$3)</f>
        <v>0</v>
      </c>
      <c r="CS251" s="548">
        <f t="shared" ref="CS251" si="2689">CP251+CQ251-CR251</f>
        <v>0</v>
      </c>
      <c r="CT251" s="549">
        <v>0</v>
      </c>
      <c r="CU251" s="550">
        <f>SUMIFS(용기수불기초자료!$D$3:$D$4794,용기수불기초자료!$B$3:$B$4794,A251,용기수불기초자료!$C$3:$C$4794,$CT$3)</f>
        <v>0</v>
      </c>
      <c r="CV251" s="551">
        <f>SUMIFS(용기수불기초자료!$G$3:$G$4794,용기수불기초자료!$B$3:$B$4794,A251,용기수불기초자료!$C$3:$C$4794,$CT$3)</f>
        <v>0</v>
      </c>
      <c r="CW251" s="547">
        <f t="shared" ref="CW251" si="2690">CT251+CU251-CV251</f>
        <v>0</v>
      </c>
      <c r="CX251" s="552">
        <v>0</v>
      </c>
      <c r="CY251" s="550">
        <f>SUMIFS(용기수불기초자료!$D$3:$D$4794,용기수불기초자료!$B$3:$B$4794,A251,용기수불기초자료!$C$3:$C$4794,$CX$3)</f>
        <v>0</v>
      </c>
      <c r="CZ251" s="551">
        <f>SUMIFS(용기수불기초자료!$G$3:$G$4794,용기수불기초자료!$B$3:$B$4794,A251,용기수불기초자료!$C$3:$C$4794,$CX$3)</f>
        <v>0</v>
      </c>
      <c r="DA251" s="548">
        <f t="shared" ref="DA251" si="2691">CX251+CY251-CZ251</f>
        <v>0</v>
      </c>
      <c r="DB251" s="549">
        <v>0</v>
      </c>
      <c r="DC251" s="550">
        <f>SUMIFS(용기수불기초자료!$D$3:$D$4794,용기수불기초자료!$B$3:$B$4794,A251,용기수불기초자료!$C$3:$C$4794,$DB$3)</f>
        <v>0</v>
      </c>
      <c r="DD251" s="551">
        <f>SUMIFS(용기수불기초자료!$G$3:$G$4794,용기수불기초자료!$B$3:$B$4794,A251,용기수불기초자료!$C$3:$C$4794,$DB$3)</f>
        <v>0</v>
      </c>
      <c r="DE251" s="547">
        <f t="shared" ref="DE251" si="2692">DB251+DC251-DD251</f>
        <v>0</v>
      </c>
      <c r="DF251" s="552">
        <v>0</v>
      </c>
      <c r="DG251" s="550">
        <f>SUMIFS(용기수불기초자료!$D$3:$D$4794,용기수불기초자료!$B$3:$B$4794,A251,용기수불기초자료!$C$3:$C$4794,$DF$3)</f>
        <v>0</v>
      </c>
      <c r="DH251" s="551">
        <f>SUMIFS(용기수불기초자료!$G$3:$G$4794,용기수불기초자료!$B$3:$B$4794,A251,용기수불기초자료!$C$3:$C$4794,$DF$3)</f>
        <v>0</v>
      </c>
      <c r="DI251" s="548">
        <f t="shared" ref="DI251" si="2693">DF251+DG251-DH251</f>
        <v>0</v>
      </c>
      <c r="DJ251" s="552">
        <v>0</v>
      </c>
      <c r="DK251" s="550">
        <f>SUMIFS(용기수불기초자료!$D$3:$D$4794,용기수불기초자료!$B$3:$B$4794,A251,용기수불기초자료!$C$3:$C$4794,$DJ$3)</f>
        <v>0</v>
      </c>
      <c r="DL251" s="551">
        <f>SUMIFS(용기수불기초자료!$G$3:$G$4794,용기수불기초자료!$B$3:$B$4794,A251,용기수불기초자료!$C$3:$C$4794,$DJ$3)</f>
        <v>0</v>
      </c>
      <c r="DM251" s="548">
        <f t="shared" ref="DM251" si="2694">DJ251+DK251-DL251</f>
        <v>0</v>
      </c>
      <c r="DN251" s="552">
        <v>0</v>
      </c>
      <c r="DO251" s="550">
        <f>SUMIFS(용기수불기초자료!$D$3:$D$4794,용기수불기초자료!$B$3:$B$4794,A251,용기수불기초자료!$C$3:$C$4794,$DN$3)</f>
        <v>0</v>
      </c>
      <c r="DP251" s="551">
        <f>SUMIFS(용기수불기초자료!$G$3:$G$4794,용기수불기초자료!$B$3:$B$4794,A251,용기수불기초자료!$C$3:$C$4794,$DN$3)</f>
        <v>0</v>
      </c>
      <c r="DQ251" s="554">
        <f t="shared" ref="DQ251" si="2695">DN251+DO251-DP251</f>
        <v>0</v>
      </c>
      <c r="DR251" s="549">
        <v>-50</v>
      </c>
      <c r="DS251" s="550">
        <f>SUMIFS(용기수불기초자료!$D$3:$D$4794,용기수불기초자료!$B$3:$B$4794,A251,용기수불기초자료!$C$3:$C$4794,$DR$3)</f>
        <v>32</v>
      </c>
      <c r="DT251" s="551">
        <f>SUMIFS(용기수불기초자료!$G$3:$G$4794,용기수불기초자료!$B$3:$B$4794,A251,용기수불기초자료!$C$3:$C$4794,$DR$3)</f>
        <v>32</v>
      </c>
      <c r="DU251" s="547">
        <f t="shared" si="2656"/>
        <v>-50</v>
      </c>
      <c r="DV251" s="552">
        <v>0</v>
      </c>
      <c r="DW251" s="550">
        <f>SUMIFS(용기수불기초자료!$D$3:$D$4794,용기수불기초자료!$B$3:$B$4794,A251,용기수불기초자료!$C$3:$C$4794,$DV$3)</f>
        <v>0</v>
      </c>
      <c r="DX251" s="551">
        <f>SUMIFS(용기수불기초자료!$G$3:$G$4794,용기수불기초자료!$B$3:$B$4794,A251,용기수불기초자료!$C$3:$C$4794,$DV$3)</f>
        <v>0</v>
      </c>
      <c r="DY251" s="548">
        <f t="shared" ref="DY251" si="2696">DV251+DW251-DX251</f>
        <v>0</v>
      </c>
      <c r="DZ251" s="549">
        <v>0</v>
      </c>
      <c r="EA251" s="550">
        <f>SUMIFS(용기수불기초자료!$D$3:$D$4794,용기수불기초자료!$B$3:$B$4794,A251,용기수불기초자료!$C$3:$C$4794,$DZ$3)</f>
        <v>0</v>
      </c>
      <c r="EB251" s="551">
        <f>SUMIFS(용기수불기초자료!$G$3:$G$4794,용기수불기초자료!$B$3:$B$4794,A251,용기수불기초자료!$C$3:$C$4794,$DZ$3)</f>
        <v>0</v>
      </c>
      <c r="EC251" s="547">
        <f t="shared" ref="EC251" si="2697">DZ251+EA251-EB251</f>
        <v>0</v>
      </c>
      <c r="ED251" s="552">
        <v>0</v>
      </c>
      <c r="EE251" s="550">
        <f>SUMIFS(용기수불기초자료!$D$3:$D$4794,용기수불기초자료!$B$3:$B$4794,A251,용기수불기초자료!$C$3:$C$4794,$ED$3)</f>
        <v>0</v>
      </c>
      <c r="EF251" s="551">
        <f>SUMIFS(용기수불기초자료!$G$3:$G$4794,용기수불기초자료!$B$3:$B$4794,A251,용기수불기초자료!$C$3:$C$4794,$ED$3)</f>
        <v>0</v>
      </c>
      <c r="EG251" s="548">
        <f t="shared" ref="EG251" si="2698">ED251+EE251-EF251</f>
        <v>0</v>
      </c>
      <c r="EH251" s="552">
        <v>0</v>
      </c>
      <c r="EI251" s="550">
        <f>SUMIFS(용기수불기초자료!$D$3:$D$4794,용기수불기초자료!$B$3:$B$4794,A251,용기수불기초자료!$C$3:$C$4794,$EH$3)</f>
        <v>0</v>
      </c>
      <c r="EJ251" s="551">
        <f>SUMIFS(용기수불기초자료!$G$3:$G$4794,용기수불기초자료!$B$3:$B$4794,A251,용기수불기초자료!$C$3:$C$4794,$EH$3)</f>
        <v>0</v>
      </c>
      <c r="EK251" s="548">
        <f t="shared" ref="EK251" si="2699">EH251+EI251-EJ251</f>
        <v>0</v>
      </c>
      <c r="EL251" s="549">
        <v>0</v>
      </c>
      <c r="EM251" s="550">
        <f>SUMIFS(용기수불기초자료!$D$3:$D$4794,용기수불기초자료!$B$3:$B$4794,A251,용기수불기초자료!$C$3:$C$4794,$EL$3)</f>
        <v>0</v>
      </c>
      <c r="EN251" s="551">
        <f>SUMIFS(용기수불기초자료!$G$3:$G$4794,용기수불기초자료!$B$3:$B$4794,A251,용기수불기초자료!$C$3:$C$4794,$EL$3)</f>
        <v>0</v>
      </c>
      <c r="EO251" s="547">
        <f t="shared" ref="EO251" si="2700">EL251+EM251-EN251</f>
        <v>0</v>
      </c>
      <c r="EP251" s="552">
        <v>0</v>
      </c>
      <c r="EQ251" s="550">
        <f>SUMIFS(용기수불기초자료!$D$3:$D$4794,용기수불기초자료!$B$3:$B$4794,A251,용기수불기초자료!$C$3:$C$4794,$EP$3)</f>
        <v>0</v>
      </c>
      <c r="ER251" s="551">
        <f>SUMIFS(용기수불기초자료!$G$3:$G$4794,용기수불기초자료!$B$3:$B$4794,A251,용기수불기초자료!$C$3:$C$4794,$EP$3)</f>
        <v>0</v>
      </c>
      <c r="ES251" s="548">
        <f t="shared" ref="ES251" si="2701">EP251+EQ251-ER251</f>
        <v>0</v>
      </c>
      <c r="ET251" s="552">
        <v>0</v>
      </c>
      <c r="EU251" s="550">
        <f>SUMIFS(용기수불기초자료!$D$3:$D$4794,용기수불기초자료!$B$3:$B$4794,A251,용기수불기초자료!$C$3:$C$4794,$ET$3)</f>
        <v>0</v>
      </c>
      <c r="EV251" s="551">
        <f>SUMIFS(용기수불기초자료!$G$3:$G$4794,용기수불기초자료!$B$3:$B$4794,A251,용기수불기초자료!$C$3:$C$4794,$ET$3)</f>
        <v>0</v>
      </c>
      <c r="EW251" s="548">
        <f t="shared" ref="EW251" si="2702">ET251+EU251-EV251</f>
        <v>0</v>
      </c>
      <c r="EX251" s="552">
        <v>0</v>
      </c>
      <c r="EY251" s="550">
        <f>SUMIFS(용기수불기초자료!$D$3:$D$4794,용기수불기초자료!$B$3:$B$4794,A251,용기수불기초자료!$C$3:$C$4794,$EX$3)</f>
        <v>0</v>
      </c>
      <c r="EZ251" s="551">
        <f>SUMIFS(용기수불기초자료!$G$3:$G$4794,용기수불기초자료!$B$3:$B$4794,A251,용기수불기초자료!$C$3:$C$4794,$EX$3)</f>
        <v>0</v>
      </c>
      <c r="FA251" s="554">
        <f t="shared" ref="FA251" si="2703">EX251+EY251-EZ251</f>
        <v>0</v>
      </c>
      <c r="FB251" s="552">
        <v>0</v>
      </c>
      <c r="FC251" s="555">
        <f>SUMIFS(용기수불기초자료!$D$3:$D$4794,용기수불기초자료!$B$3:$B$4794,A251,용기수불기초자료!$C$3:$C$4794,$FB$3)</f>
        <v>0</v>
      </c>
      <c r="FD251" s="555">
        <f>SUMIFS(용기수불기초자료!$G$3:$G$4794,용기수불기초자료!$B$3:$B$4794,A251,용기수불기초자료!$C$3:$C$4794,$FB$3)</f>
        <v>0</v>
      </c>
      <c r="FE251" s="554">
        <f t="shared" ref="FE251" si="2704">FB251+FC251-FD251</f>
        <v>0</v>
      </c>
      <c r="FF251" s="552">
        <v>0</v>
      </c>
      <c r="FG251" s="555">
        <f>SUMIFS(용기수불기초자료!$D$3:$D$4794,용기수불기초자료!$B$3:$B$4794,A251,용기수불기초자료!$C$3:$C$4794,$FF$3)</f>
        <v>0</v>
      </c>
      <c r="FH251" s="555">
        <f>SUMIFS(용기수불기초자료!$G$3:$G$4794,용기수불기초자료!$B$3:$B$4794,A251,용기수불기초자료!$C$3:$C$4794,$FF$3)</f>
        <v>0</v>
      </c>
      <c r="FI251" s="554">
        <f t="shared" ref="FI251" si="2705">FF251+FG251-FH251</f>
        <v>0</v>
      </c>
      <c r="FJ251" s="552">
        <v>0</v>
      </c>
      <c r="FK251" s="555">
        <f>SUMIFS(용기수불기초자료!$D$3:$D$4794,용기수불기초자료!$B$3:$B$4794,$A251,용기수불기초자료!$C$3:$C$4794,$FJ$3)</f>
        <v>0</v>
      </c>
      <c r="FL251" s="555">
        <f>SUMIFS(용기수불기초자료!$G$3:$G$4794,용기수불기초자료!$B$3:$B$4794,$A251,용기수불기초자료!$C$3:$C$4794,$FJ$3)</f>
        <v>0</v>
      </c>
      <c r="FM251" s="554">
        <f t="shared" ref="FM251" si="2706">FJ251+FK251-FL251</f>
        <v>0</v>
      </c>
      <c r="FN251" s="552">
        <v>0</v>
      </c>
      <c r="FO251" s="555">
        <f>SUMIFS(용기수불기초자료!$D$3:$D$4794,용기수불기초자료!$B$3:$B$4794,$A251,용기수불기초자료!$C$3:$C$4794,$FN$3)</f>
        <v>0</v>
      </c>
      <c r="FP251" s="555">
        <f>SUMIFS(용기수불기초자료!$G$3:$G$4794,용기수불기초자료!$B$3:$B$4794,$A251,용기수불기초자료!$C$3:$C$4794,$FN$3)</f>
        <v>0</v>
      </c>
      <c r="FQ251" s="554">
        <f t="shared" ref="FQ251" si="2707">FN251+FO251-FP251</f>
        <v>0</v>
      </c>
      <c r="FR251" s="558">
        <v>0</v>
      </c>
      <c r="FS251" s="565">
        <f>SUMIF(기화기수불!$B$4:$B$628,A251,기화기수불!$D$4:$D$628)</f>
        <v>0</v>
      </c>
      <c r="FT251" s="565">
        <f>SUMIF(기화기수불!$B$4:$B$628,A251,기화기수불!$C$4:$C$628)</f>
        <v>0</v>
      </c>
      <c r="FU251" s="557">
        <f t="shared" si="2669"/>
        <v>0</v>
      </c>
      <c r="FW251" s="228"/>
    </row>
    <row r="252" spans="1:179" x14ac:dyDescent="0.3">
      <c r="A252" s="231" t="s">
        <v>1381</v>
      </c>
      <c r="B252" s="546">
        <f t="shared" si="1787"/>
        <v>-8</v>
      </c>
      <c r="C252" s="547">
        <f t="shared" si="1788"/>
        <v>8</v>
      </c>
      <c r="D252" s="547">
        <f t="shared" si="1789"/>
        <v>2</v>
      </c>
      <c r="E252" s="548">
        <f t="shared" si="1790"/>
        <v>-2</v>
      </c>
      <c r="F252" s="549">
        <v>0</v>
      </c>
      <c r="G252" s="550">
        <f>SUMIFS(용기수불기초자료!$D$3:$D$4794,용기수불기초자료!$B$3:$B$4794,A252,용기수불기초자료!$C$3:$C$4794,$F$3)</f>
        <v>0</v>
      </c>
      <c r="H252" s="551">
        <f>SUMIFS(용기수불기초자료!$G$3:$G$4794,용기수불기초자료!$B$3:$B$4794,A252,용기수불기초자료!$C$3:$C$4794,$F$3)</f>
        <v>0</v>
      </c>
      <c r="I252" s="547">
        <f t="shared" ref="I252" si="2708">F252+G252-H252</f>
        <v>0</v>
      </c>
      <c r="J252" s="552">
        <v>0</v>
      </c>
      <c r="K252" s="550">
        <f>SUMIFS(용기수불기초자료!$D$3:$D$4794,용기수불기초자료!$B$3:$B$4794,A252,용기수불기초자료!$C$3:$C$4794,$J$3)</f>
        <v>0</v>
      </c>
      <c r="L252" s="551">
        <f>SUMIFS(용기수불기초자료!$G$3:$G$4794,용기수불기초자료!$B$3:$B$4794,A252,용기수불기초자료!$C$3:$C$4794,$J$3)</f>
        <v>0</v>
      </c>
      <c r="M252" s="548">
        <f t="shared" ref="M252" si="2709">J252+K252-L252</f>
        <v>0</v>
      </c>
      <c r="N252" s="549">
        <v>0</v>
      </c>
      <c r="O252" s="550">
        <f>SUMIFS(용기수불기초자료!$D$3:$D$4794,용기수불기초자료!$B$3:$B$4794,A252,용기수불기초자료!$C$3:$C$4794,$N$3)</f>
        <v>0</v>
      </c>
      <c r="P252" s="551">
        <f>SUMIFS(용기수불기초자료!$G$3:$G$4794,용기수불기초자료!$B$3:$B$4794,A252,용기수불기초자료!$C$3:$C$4794,$N$3)</f>
        <v>0</v>
      </c>
      <c r="Q252" s="547">
        <f t="shared" ref="Q252" si="2710">N252+O252-P252</f>
        <v>0</v>
      </c>
      <c r="R252" s="552">
        <v>0</v>
      </c>
      <c r="S252" s="551">
        <f>SUMIFS(용기수불기초자료!$D$3:$D$4794,용기수불기초자료!$B$3:$B$4794,A252,용기수불기초자료!$C$3:$C$4794,$R$3)</f>
        <v>0</v>
      </c>
      <c r="T252" s="551">
        <f>SUMIFS(용기수불기초자료!$G$3:$G$4794,용기수불기초자료!$B$3:$B$4794,A252,용기수불기초자료!$C$3:$C$4794,$R$3)</f>
        <v>0</v>
      </c>
      <c r="U252" s="548">
        <f t="shared" ref="U252" si="2711">R252+S252-T252</f>
        <v>0</v>
      </c>
      <c r="V252" s="549">
        <v>0</v>
      </c>
      <c r="W252" s="551">
        <f>SUMIFS(용기수불기초자료!$D$3:$D$4794,용기수불기초자료!$B$3:$B$4794,A252,용기수불기초자료!$C$3:$C$4794,$V$3)</f>
        <v>0</v>
      </c>
      <c r="X252" s="551">
        <f>SUMIFS(용기수불기초자료!$G$3:$G$4794,용기수불기초자료!$B$3:$B$4794,A252,용기수불기초자료!$C$3:$C$4794,$V$3)</f>
        <v>0</v>
      </c>
      <c r="Y252" s="547">
        <f t="shared" ref="Y252" si="2712">V252+W252-X252</f>
        <v>0</v>
      </c>
      <c r="Z252" s="552">
        <v>0</v>
      </c>
      <c r="AA252" s="551">
        <f>SUMIFS(용기수불기초자료!$D$3:$D$4794,용기수불기초자료!$B$3:$B$4794,A252,용기수불기초자료!$C$3:$C$4794,$Z$3)</f>
        <v>0</v>
      </c>
      <c r="AB252" s="551">
        <f>SUMIFS(용기수불기초자료!$G$3:$G$4794,용기수불기초자료!$B$3:$B$4794,A252,용기수불기초자료!$C$3:$C$4794,$Z$3)</f>
        <v>0</v>
      </c>
      <c r="AC252" s="548">
        <f t="shared" ref="AC252" si="2713">Z252+AA252-AB252</f>
        <v>0</v>
      </c>
      <c r="AD252" s="552">
        <v>0</v>
      </c>
      <c r="AE252" s="551">
        <f>SUMIFS(용기수불기초자료!$D$3:$D$4794,용기수불기초자료!$B$3:$B$4794,A252,용기수불기초자료!$C$3:$C$4794,$AD$3)</f>
        <v>0</v>
      </c>
      <c r="AF252" s="551">
        <f>SUMIFS(용기수불기초자료!$G$3:$G$4794,용기수불기초자료!$B$3:$B$4794,A252,용기수불기초자료!$C$3:$C$4794,$AD$3)</f>
        <v>0</v>
      </c>
      <c r="AG252" s="548">
        <f t="shared" ref="AG252" si="2714">AD252+AE252-AF252</f>
        <v>0</v>
      </c>
      <c r="AH252" s="549">
        <v>0</v>
      </c>
      <c r="AI252" s="551">
        <f>SUMIFS(용기수불기초자료!$D$3:$D$4794,용기수불기초자료!$B$3:$B$4794,A252,용기수불기초자료!$C$3:$C$4794,$AH$3)</f>
        <v>0</v>
      </c>
      <c r="AJ252" s="551">
        <f>SUMIFS(용기수불기초자료!$G$3:$G$4794,용기수불기초자료!$B$3:$B$4794,A252,용기수불기초자료!$C$3:$C$4794,$AH$3)</f>
        <v>0</v>
      </c>
      <c r="AK252" s="547">
        <f t="shared" ref="AK252" si="2715">AH252+AI252-AJ252</f>
        <v>0</v>
      </c>
      <c r="AL252" s="552">
        <v>0</v>
      </c>
      <c r="AM252" s="551">
        <f>SUMIFS(용기수불기초자료!$D$3:$D$4794,용기수불기초자료!$B$3:$B$4794,A252,용기수불기초자료!$C$3:$C$4794,$AL$3)</f>
        <v>0</v>
      </c>
      <c r="AN252" s="551">
        <f>SUMIFS(용기수불기초자료!$G$3:$G$4794,용기수불기초자료!$B$3:$B$4794,A252,용기수불기초자료!$C$3:$C$4794,$AL$3)</f>
        <v>0</v>
      </c>
      <c r="AO252" s="548">
        <f t="shared" ref="AO252" si="2716">AL252+AM252-AN252</f>
        <v>0</v>
      </c>
      <c r="AP252" s="552">
        <v>0</v>
      </c>
      <c r="AQ252" s="551">
        <f>SUMIFS(용기수불기초자료!$D$3:$D$4794,용기수불기초자료!$B$3:$B$4794,A252,용기수불기초자료!$C$3:$C$4794,$AP$3)</f>
        <v>0</v>
      </c>
      <c r="AR252" s="551">
        <f>SUMIFS(용기수불기초자료!$G$3:$G$4794,용기수불기초자료!$B$3:$B$4794,A252,용기수불기초자료!$C$3:$C$4794,$AP$3)</f>
        <v>0</v>
      </c>
      <c r="AS252" s="548">
        <f t="shared" ref="AS252:AS259" si="2717">AP252+AQ252-AR252</f>
        <v>0</v>
      </c>
      <c r="AT252" s="552">
        <v>0</v>
      </c>
      <c r="AU252" s="551">
        <f>SUMIFS(용기수불기초자료!$D$3:$D$4794,용기수불기초자료!$B$3:$B$4794,A252,용기수불기초자료!$C$3:$C$4794,$AT$3)</f>
        <v>0</v>
      </c>
      <c r="AV252" s="551">
        <f>SUMIFS(용기수불기초자료!$G$3:$G$4794,용기수불기초자료!$B$3:$B$4794,A252,용기수불기초자료!$C$3:$C$4794,$AT$3)</f>
        <v>0</v>
      </c>
      <c r="AW252" s="548">
        <f t="shared" ref="AW252" si="2718">AT252+AU252-AV252</f>
        <v>0</v>
      </c>
      <c r="AX252" s="549">
        <v>0</v>
      </c>
      <c r="AY252" s="550">
        <f>SUMIFS(용기수불기초자료!$D$3:$D$4794,용기수불기초자료!$B$3:$B$4794,A252,용기수불기초자료!$C$3:$C$4794,$AX$3)</f>
        <v>0</v>
      </c>
      <c r="AZ252" s="551">
        <f>SUMIFS(용기수불기초자료!$G$3:$G$4794,용기수불기초자료!$B$3:$B$4794,A252,용기수불기초자료!$C$3:$C$4794,$AX$3)</f>
        <v>0</v>
      </c>
      <c r="BA252" s="547">
        <f t="shared" ref="BA252" si="2719">AX252+AY252-AZ252</f>
        <v>0</v>
      </c>
      <c r="BB252" s="552">
        <v>0</v>
      </c>
      <c r="BC252" s="550">
        <f>SUMIFS(용기수불기초자료!$D$3:$D$4794,용기수불기초자료!$B$3:$B$4794,A252,용기수불기초자료!$C$3:$C$4794,$BB$3)</f>
        <v>0</v>
      </c>
      <c r="BD252" s="551">
        <f>SUMIFS(용기수불기초자료!$G$3:$G$4794,용기수불기초자료!$B$3:$B$4794,A252,용기수불기초자료!$C$3:$C$4794,$BB$3)</f>
        <v>0</v>
      </c>
      <c r="BE252" s="548">
        <f t="shared" ref="BE252" si="2720">BB252+BC252-BD252</f>
        <v>0</v>
      </c>
      <c r="BF252" s="549">
        <v>0</v>
      </c>
      <c r="BG252" s="550">
        <f>SUMIFS(용기수불기초자료!$D$3:$D$4794,용기수불기초자료!$B$3:$B$4794,A252,용기수불기초자료!$C$3:$C$4794,$BF$3)</f>
        <v>0</v>
      </c>
      <c r="BH252" s="551">
        <f>SUMIFS(용기수불기초자료!$G$3:$G$4794,용기수불기초자료!$B$3:$B$4794,A252,용기수불기초자료!$C$3:$C$4794,$BF$3)</f>
        <v>0</v>
      </c>
      <c r="BI252" s="547">
        <f t="shared" ref="BI252" si="2721">BF252+BG252-BH252</f>
        <v>0</v>
      </c>
      <c r="BJ252" s="552">
        <v>-1</v>
      </c>
      <c r="BK252" s="550">
        <f>SUMIFS(용기수불기초자료!$D$3:$D$4794,용기수불기초자료!$B$3:$B$4794,A252,용기수불기초자료!$C$3:$C$4794,$BJ$3)</f>
        <v>0</v>
      </c>
      <c r="BL252" s="551">
        <f>SUMIFS(용기수불기초자료!$G$3:$G$4794,용기수불기초자료!$B$3:$B$4794,A252,용기수불기초자료!$C$3:$C$4794,$BJ$3)</f>
        <v>0</v>
      </c>
      <c r="BM252" s="548">
        <f>BJ252+BK252-BL252</f>
        <v>-1</v>
      </c>
      <c r="BN252" s="552">
        <v>0</v>
      </c>
      <c r="BO252" s="550">
        <f>SUMIFS(용기수불기초자료!$D$3:$D$4794,용기수불기초자료!$B$3:$B$4794,A252,용기수불기초자료!$C$3:$C$4794,$BN$3)</f>
        <v>0</v>
      </c>
      <c r="BP252" s="551">
        <f>SUMIFS(용기수불기초자료!$G$3:$G$4794,용기수불기초자료!$B$3:$B$4794,A252,용기수불기초자료!$C$3:$C$4794,$BN$3)</f>
        <v>0</v>
      </c>
      <c r="BQ252" s="548">
        <f t="shared" ref="BQ252" si="2722">BN252+BO252-BP252</f>
        <v>0</v>
      </c>
      <c r="BR252" s="552">
        <v>-7</v>
      </c>
      <c r="BS252" s="550">
        <f>SUMIFS(용기수불기초자료!$D$3:$D$4794,용기수불기초자료!$B$3:$B$4794,A252,용기수불기초자료!$C$3:$C$4794,$BR$3)</f>
        <v>8</v>
      </c>
      <c r="BT252" s="551">
        <f>SUMIFS(용기수불기초자료!$G$3:$G$4794,용기수불기초자료!$B$3:$B$4794,A252,용기수불기초자료!$C$3:$C$4794,$BR$3)</f>
        <v>2</v>
      </c>
      <c r="BU252" s="548">
        <f>BR252+BS252-BT252</f>
        <v>-1</v>
      </c>
      <c r="BV252" s="549">
        <v>0</v>
      </c>
      <c r="BW252" s="550">
        <f>SUMIFS(용기수불기초자료!$D$3:$D$4794,용기수불기초자료!$B$3:$B$4794,A252,용기수불기초자료!$C$3:$C$4794,$BV$3)</f>
        <v>0</v>
      </c>
      <c r="BX252" s="551">
        <f>SUMIFS(용기수불기초자료!$G$3:$G$4794,용기수불기초자료!$B$3:$B$4794,A252,용기수불기초자료!$C$3:$C$4794,$BV$3)</f>
        <v>0</v>
      </c>
      <c r="BY252" s="547">
        <f t="shared" ref="BY252" si="2723">BV252+BW252-BX252</f>
        <v>0</v>
      </c>
      <c r="BZ252" s="552">
        <v>0</v>
      </c>
      <c r="CA252" s="550">
        <f>SUMIFS(용기수불기초자료!$D$3:$D$4794,용기수불기초자료!$B$3:$B$4794,A252,용기수불기초자료!$C$3:$C$4794,$BZ$3)</f>
        <v>0</v>
      </c>
      <c r="CB252" s="551">
        <f>SUMIFS(용기수불기초자료!$G$3:$G$4794,용기수불기초자료!$B$3:$B$4794,A252,용기수불기초자료!$C$3:$C$4794,$BZ$3)</f>
        <v>0</v>
      </c>
      <c r="CC252" s="548">
        <f t="shared" ref="CC252" si="2724">BZ252+CA252-CB252</f>
        <v>0</v>
      </c>
      <c r="CD252" s="552">
        <v>0</v>
      </c>
      <c r="CE252" s="550">
        <f>SUMIFS(용기수불기초자료!$D$3:$D$4794,용기수불기초자료!$B$3:$B$4794,A252,용기수불기초자료!$C$3:$C$4794,$CD$3)</f>
        <v>0</v>
      </c>
      <c r="CF252" s="551">
        <f>SUMIFS(용기수불기초자료!$G$3:$G$4794,용기수불기초자료!$B$3:$B$4794,A252,용기수불기초자료!$C$3:$C$4794,$CD$3)</f>
        <v>0</v>
      </c>
      <c r="CG252" s="548">
        <f t="shared" ref="CG252" si="2725">CD252+CE252-CF252</f>
        <v>0</v>
      </c>
      <c r="CH252" s="552">
        <v>0</v>
      </c>
      <c r="CI252" s="550">
        <f>SUMIFS(용기수불기초자료!$D$3:$D$4794,용기수불기초자료!$B$3:$B$4794,A252,용기수불기초자료!$C$3:$C$4794,$CH$3)</f>
        <v>0</v>
      </c>
      <c r="CJ252" s="551">
        <f>SUMIFS(용기수불기초자료!$G$3:$G$4794,용기수불기초자료!$B$3:$B$4794,A252,용기수불기초자료!$C$3:$C$4794,$CH$3)</f>
        <v>0</v>
      </c>
      <c r="CK252" s="548">
        <f t="shared" ref="CK252" si="2726">CH252+CI252-CJ252</f>
        <v>0</v>
      </c>
      <c r="CL252" s="549">
        <v>0</v>
      </c>
      <c r="CM252" s="550">
        <f>SUMIFS(용기수불기초자료!$D$3:$D$4794,용기수불기초자료!$B$3:$B$4794,A252,용기수불기초자료!$C$3:$C$4794,$CL$3)</f>
        <v>0</v>
      </c>
      <c r="CN252" s="551">
        <f>SUMIFS(용기수불기초자료!$G$3:$G$4794,용기수불기초자료!$B$3:$B$4794,A252,용기수불기초자료!$C$3:$C$4794,$CL$3)</f>
        <v>0</v>
      </c>
      <c r="CO252" s="547">
        <f t="shared" ref="CO252" si="2727">CL252+CM252-CN252</f>
        <v>0</v>
      </c>
      <c r="CP252" s="552">
        <v>0</v>
      </c>
      <c r="CQ252" s="550">
        <f>SUMIFS(용기수불기초자료!$D$3:$D$4794,용기수불기초자료!$B$3:$B$4794,A252,용기수불기초자료!$C$3:$C$4794,$CP$3)</f>
        <v>0</v>
      </c>
      <c r="CR252" s="551">
        <f>SUMIFS(용기수불기초자료!$G$3:$G$4794,용기수불기초자료!$B$3:$B$4794,A252,용기수불기초자료!$C$3:$C$4794,$CP$3)</f>
        <v>0</v>
      </c>
      <c r="CS252" s="548">
        <f t="shared" ref="CS252" si="2728">CP252+CQ252-CR252</f>
        <v>0</v>
      </c>
      <c r="CT252" s="549">
        <v>0</v>
      </c>
      <c r="CU252" s="550">
        <f>SUMIFS(용기수불기초자료!$D$3:$D$4794,용기수불기초자료!$B$3:$B$4794,A252,용기수불기초자료!$C$3:$C$4794,$CT$3)</f>
        <v>0</v>
      </c>
      <c r="CV252" s="551">
        <f>SUMIFS(용기수불기초자료!$G$3:$G$4794,용기수불기초자료!$B$3:$B$4794,A252,용기수불기초자료!$C$3:$C$4794,$CT$3)</f>
        <v>0</v>
      </c>
      <c r="CW252" s="547">
        <f t="shared" ref="CW252" si="2729">CT252+CU252-CV252</f>
        <v>0</v>
      </c>
      <c r="CX252" s="552">
        <v>0</v>
      </c>
      <c r="CY252" s="550">
        <f>SUMIFS(용기수불기초자료!$D$3:$D$4794,용기수불기초자료!$B$3:$B$4794,A252,용기수불기초자료!$C$3:$C$4794,$CX$3)</f>
        <v>0</v>
      </c>
      <c r="CZ252" s="551">
        <f>SUMIFS(용기수불기초자료!$G$3:$G$4794,용기수불기초자료!$B$3:$B$4794,A252,용기수불기초자료!$C$3:$C$4794,$CX$3)</f>
        <v>0</v>
      </c>
      <c r="DA252" s="548">
        <f t="shared" ref="DA252" si="2730">CX252+CY252-CZ252</f>
        <v>0</v>
      </c>
      <c r="DB252" s="549">
        <v>0</v>
      </c>
      <c r="DC252" s="550">
        <f>SUMIFS(용기수불기초자료!$D$3:$D$4794,용기수불기초자료!$B$3:$B$4794,A252,용기수불기초자료!$C$3:$C$4794,$DB$3)</f>
        <v>0</v>
      </c>
      <c r="DD252" s="551">
        <f>SUMIFS(용기수불기초자료!$G$3:$G$4794,용기수불기초자료!$B$3:$B$4794,A252,용기수불기초자료!$C$3:$C$4794,$DB$3)</f>
        <v>0</v>
      </c>
      <c r="DE252" s="547">
        <f t="shared" ref="DE252" si="2731">DB252+DC252-DD252</f>
        <v>0</v>
      </c>
      <c r="DF252" s="552">
        <v>0</v>
      </c>
      <c r="DG252" s="550">
        <f>SUMIFS(용기수불기초자료!$D$3:$D$4794,용기수불기초자료!$B$3:$B$4794,A252,용기수불기초자료!$C$3:$C$4794,$DF$3)</f>
        <v>0</v>
      </c>
      <c r="DH252" s="551">
        <f>SUMIFS(용기수불기초자료!$G$3:$G$4794,용기수불기초자료!$B$3:$B$4794,A252,용기수불기초자료!$C$3:$C$4794,$DF$3)</f>
        <v>0</v>
      </c>
      <c r="DI252" s="548">
        <f t="shared" ref="DI252" si="2732">DF252+DG252-DH252</f>
        <v>0</v>
      </c>
      <c r="DJ252" s="552">
        <v>0</v>
      </c>
      <c r="DK252" s="550">
        <f>SUMIFS(용기수불기초자료!$D$3:$D$4794,용기수불기초자료!$B$3:$B$4794,A252,용기수불기초자료!$C$3:$C$4794,$DJ$3)</f>
        <v>0</v>
      </c>
      <c r="DL252" s="551">
        <f>SUMIFS(용기수불기초자료!$G$3:$G$4794,용기수불기초자료!$B$3:$B$4794,A252,용기수불기초자료!$C$3:$C$4794,$DJ$3)</f>
        <v>0</v>
      </c>
      <c r="DM252" s="548">
        <f t="shared" ref="DM252" si="2733">DJ252+DK252-DL252</f>
        <v>0</v>
      </c>
      <c r="DN252" s="552">
        <v>0</v>
      </c>
      <c r="DO252" s="550">
        <f>SUMIFS(용기수불기초자료!$D$3:$D$4794,용기수불기초자료!$B$3:$B$4794,A252,용기수불기초자료!$C$3:$C$4794,$DN$3)</f>
        <v>0</v>
      </c>
      <c r="DP252" s="551">
        <f>SUMIFS(용기수불기초자료!$G$3:$G$4794,용기수불기초자료!$B$3:$B$4794,A252,용기수불기초자료!$C$3:$C$4794,$DN$3)</f>
        <v>0</v>
      </c>
      <c r="DQ252" s="554">
        <f t="shared" ref="DQ252:DQ257" si="2734">DN252+DO252-DP252</f>
        <v>0</v>
      </c>
      <c r="DR252" s="549">
        <v>0</v>
      </c>
      <c r="DS252" s="550">
        <f>SUMIFS(용기수불기초자료!$D$3:$D$4794,용기수불기초자료!$B$3:$B$4794,A252,용기수불기초자료!$C$3:$C$4794,$DR$3)</f>
        <v>0</v>
      </c>
      <c r="DT252" s="551">
        <f>SUMIFS(용기수불기초자료!$G$3:$G$4794,용기수불기초자료!$B$3:$B$4794,A252,용기수불기초자료!$C$3:$C$4794,$DR$3)</f>
        <v>0</v>
      </c>
      <c r="DU252" s="547">
        <f t="shared" si="2656"/>
        <v>0</v>
      </c>
      <c r="DV252" s="552">
        <v>0</v>
      </c>
      <c r="DW252" s="550">
        <f>SUMIFS(용기수불기초자료!$D$3:$D$4794,용기수불기초자료!$B$3:$B$4794,A252,용기수불기초자료!$C$3:$C$4794,$DV$3)</f>
        <v>0</v>
      </c>
      <c r="DX252" s="551">
        <f>SUMIFS(용기수불기초자료!$G$3:$G$4794,용기수불기초자료!$B$3:$B$4794,A252,용기수불기초자료!$C$3:$C$4794,$DV$3)</f>
        <v>0</v>
      </c>
      <c r="DY252" s="548">
        <f t="shared" ref="DY252" si="2735">DV252+DW252-DX252</f>
        <v>0</v>
      </c>
      <c r="DZ252" s="549">
        <v>0</v>
      </c>
      <c r="EA252" s="550">
        <f>SUMIFS(용기수불기초자료!$D$3:$D$4794,용기수불기초자료!$B$3:$B$4794,A252,용기수불기초자료!$C$3:$C$4794,$DZ$3)</f>
        <v>0</v>
      </c>
      <c r="EB252" s="551">
        <f>SUMIFS(용기수불기초자료!$G$3:$G$4794,용기수불기초자료!$B$3:$B$4794,A252,용기수불기초자료!$C$3:$C$4794,$DZ$3)</f>
        <v>0</v>
      </c>
      <c r="EC252" s="547">
        <f t="shared" ref="EC252" si="2736">DZ252+EA252-EB252</f>
        <v>0</v>
      </c>
      <c r="ED252" s="552">
        <v>0</v>
      </c>
      <c r="EE252" s="550">
        <f>SUMIFS(용기수불기초자료!$D$3:$D$4794,용기수불기초자료!$B$3:$B$4794,A252,용기수불기초자료!$C$3:$C$4794,$ED$3)</f>
        <v>0</v>
      </c>
      <c r="EF252" s="551">
        <f>SUMIFS(용기수불기초자료!$G$3:$G$4794,용기수불기초자료!$B$3:$B$4794,A252,용기수불기초자료!$C$3:$C$4794,$ED$3)</f>
        <v>0</v>
      </c>
      <c r="EG252" s="548">
        <f t="shared" ref="EG252" si="2737">ED252+EE252-EF252</f>
        <v>0</v>
      </c>
      <c r="EH252" s="552">
        <v>0</v>
      </c>
      <c r="EI252" s="550">
        <f>SUMIFS(용기수불기초자료!$D$3:$D$4794,용기수불기초자료!$B$3:$B$4794,A252,용기수불기초자료!$C$3:$C$4794,$EH$3)</f>
        <v>0</v>
      </c>
      <c r="EJ252" s="551">
        <f>SUMIFS(용기수불기초자료!$G$3:$G$4794,용기수불기초자료!$B$3:$B$4794,A252,용기수불기초자료!$C$3:$C$4794,$EH$3)</f>
        <v>0</v>
      </c>
      <c r="EK252" s="548">
        <f t="shared" ref="EK252" si="2738">EH252+EI252-EJ252</f>
        <v>0</v>
      </c>
      <c r="EL252" s="549">
        <v>0</v>
      </c>
      <c r="EM252" s="550">
        <f>SUMIFS(용기수불기초자료!$D$3:$D$4794,용기수불기초자료!$B$3:$B$4794,A252,용기수불기초자료!$C$3:$C$4794,$EL$3)</f>
        <v>0</v>
      </c>
      <c r="EN252" s="551">
        <f>SUMIFS(용기수불기초자료!$G$3:$G$4794,용기수불기초자료!$B$3:$B$4794,A252,용기수불기초자료!$C$3:$C$4794,$EL$3)</f>
        <v>0</v>
      </c>
      <c r="EO252" s="547">
        <f t="shared" ref="EO252" si="2739">EL252+EM252-EN252</f>
        <v>0</v>
      </c>
      <c r="EP252" s="552">
        <v>0</v>
      </c>
      <c r="EQ252" s="550">
        <f>SUMIFS(용기수불기초자료!$D$3:$D$4794,용기수불기초자료!$B$3:$B$4794,A252,용기수불기초자료!$C$3:$C$4794,$EP$3)</f>
        <v>0</v>
      </c>
      <c r="ER252" s="551">
        <f>SUMIFS(용기수불기초자료!$G$3:$G$4794,용기수불기초자료!$B$3:$B$4794,A252,용기수불기초자료!$C$3:$C$4794,$EP$3)</f>
        <v>0</v>
      </c>
      <c r="ES252" s="548">
        <f t="shared" ref="ES252" si="2740">EP252+EQ252-ER252</f>
        <v>0</v>
      </c>
      <c r="ET252" s="552">
        <v>0</v>
      </c>
      <c r="EU252" s="550">
        <f>SUMIFS(용기수불기초자료!$D$3:$D$4794,용기수불기초자료!$B$3:$B$4794,A252,용기수불기초자료!$C$3:$C$4794,$ET$3)</f>
        <v>0</v>
      </c>
      <c r="EV252" s="551">
        <f>SUMIFS(용기수불기초자료!$G$3:$G$4794,용기수불기초자료!$B$3:$B$4794,A252,용기수불기초자료!$C$3:$C$4794,$ET$3)</f>
        <v>0</v>
      </c>
      <c r="EW252" s="548">
        <f t="shared" ref="EW252" si="2741">ET252+EU252-EV252</f>
        <v>0</v>
      </c>
      <c r="EX252" s="552">
        <v>0</v>
      </c>
      <c r="EY252" s="550">
        <f>SUMIFS(용기수불기초자료!$D$3:$D$4794,용기수불기초자료!$B$3:$B$4794,A252,용기수불기초자료!$C$3:$C$4794,$EX$3)</f>
        <v>0</v>
      </c>
      <c r="EZ252" s="551">
        <f>SUMIFS(용기수불기초자료!$G$3:$G$4794,용기수불기초자료!$B$3:$B$4794,A252,용기수불기초자료!$C$3:$C$4794,$EX$3)</f>
        <v>0</v>
      </c>
      <c r="FA252" s="554">
        <f t="shared" ref="FA252" si="2742">EX252+EY252-EZ252</f>
        <v>0</v>
      </c>
      <c r="FB252" s="552">
        <v>0</v>
      </c>
      <c r="FC252" s="555">
        <f>SUMIFS(용기수불기초자료!$D$3:$D$4794,용기수불기초자료!$B$3:$B$4794,A252,용기수불기초자료!$C$3:$C$4794,$FB$3)</f>
        <v>0</v>
      </c>
      <c r="FD252" s="555">
        <f>SUMIFS(용기수불기초자료!$G$3:$G$4794,용기수불기초자료!$B$3:$B$4794,A252,용기수불기초자료!$C$3:$C$4794,$FB$3)</f>
        <v>0</v>
      </c>
      <c r="FE252" s="554">
        <f t="shared" ref="FE252" si="2743">FB252+FC252-FD252</f>
        <v>0</v>
      </c>
      <c r="FF252" s="552">
        <v>0</v>
      </c>
      <c r="FG252" s="555">
        <f>SUMIFS(용기수불기초자료!$D$3:$D$4794,용기수불기초자료!$B$3:$B$4794,A252,용기수불기초자료!$C$3:$C$4794,$FF$3)</f>
        <v>0</v>
      </c>
      <c r="FH252" s="555">
        <f>SUMIFS(용기수불기초자료!$G$3:$G$4794,용기수불기초자료!$B$3:$B$4794,A252,용기수불기초자료!$C$3:$C$4794,$FF$3)</f>
        <v>0</v>
      </c>
      <c r="FI252" s="554">
        <f t="shared" ref="FI252" si="2744">FF252+FG252-FH252</f>
        <v>0</v>
      </c>
      <c r="FJ252" s="552">
        <v>0</v>
      </c>
      <c r="FK252" s="555">
        <f>SUMIFS(용기수불기초자료!$D$3:$D$4794,용기수불기초자료!$B$3:$B$4794,$A252,용기수불기초자료!$C$3:$C$4794,$FJ$3)</f>
        <v>0</v>
      </c>
      <c r="FL252" s="555">
        <f>SUMIFS(용기수불기초자료!$G$3:$G$4794,용기수불기초자료!$B$3:$B$4794,$A252,용기수불기초자료!$C$3:$C$4794,$FJ$3)</f>
        <v>0</v>
      </c>
      <c r="FM252" s="554">
        <f t="shared" ref="FM252" si="2745">FJ252+FK252-FL252</f>
        <v>0</v>
      </c>
      <c r="FN252" s="552">
        <v>0</v>
      </c>
      <c r="FO252" s="555">
        <f>SUMIFS(용기수불기초자료!$D$3:$D$4794,용기수불기초자료!$B$3:$B$4794,$A252,용기수불기초자료!$C$3:$C$4794,$FN$3)</f>
        <v>0</v>
      </c>
      <c r="FP252" s="555">
        <f>SUMIFS(용기수불기초자료!$G$3:$G$4794,용기수불기초자료!$B$3:$B$4794,$A252,용기수불기초자료!$C$3:$C$4794,$FN$3)</f>
        <v>0</v>
      </c>
      <c r="FQ252" s="554">
        <f t="shared" ref="FQ252" si="2746">FN252+FO252-FP252</f>
        <v>0</v>
      </c>
      <c r="FR252" s="556">
        <v>0</v>
      </c>
      <c r="FS252" s="565">
        <f>SUMIF(기화기수불!$B$4:$B$628,A252,기화기수불!$D$4:$D$628)</f>
        <v>0</v>
      </c>
      <c r="FT252" s="565">
        <f>SUMIF(기화기수불!$B$4:$B$628,A252,기화기수불!$C$4:$C$628)</f>
        <v>0</v>
      </c>
      <c r="FU252" s="557">
        <f t="shared" si="2669"/>
        <v>0</v>
      </c>
      <c r="FW252" s="228"/>
    </row>
    <row r="253" spans="1:179" x14ac:dyDescent="0.3">
      <c r="A253" s="231" t="s">
        <v>1225</v>
      </c>
      <c r="B253" s="546">
        <f t="shared" si="1787"/>
        <v>-6</v>
      </c>
      <c r="C253" s="547">
        <f t="shared" si="1788"/>
        <v>0</v>
      </c>
      <c r="D253" s="547">
        <f t="shared" si="1789"/>
        <v>0</v>
      </c>
      <c r="E253" s="548">
        <f t="shared" si="1790"/>
        <v>-6</v>
      </c>
      <c r="F253" s="549">
        <v>-2</v>
      </c>
      <c r="G253" s="550">
        <f>SUMIFS(용기수불기초자료!$D$3:$D$4794,용기수불기초자료!$B$3:$B$4794,A253,용기수불기초자료!$C$3:$C$4794,$F$3)</f>
        <v>0</v>
      </c>
      <c r="H253" s="551">
        <f>SUMIFS(용기수불기초자료!$G$3:$G$4794,용기수불기초자료!$B$3:$B$4794,A253,용기수불기초자료!$C$3:$C$4794,$F$3)</f>
        <v>0</v>
      </c>
      <c r="I253" s="547">
        <f>F253+G253-H253</f>
        <v>-2</v>
      </c>
      <c r="J253" s="552">
        <v>0</v>
      </c>
      <c r="K253" s="550">
        <f>SUMIFS(용기수불기초자료!$D$3:$D$4794,용기수불기초자료!$B$3:$B$4794,A253,용기수불기초자료!$C$3:$C$4794,$J$3)</f>
        <v>0</v>
      </c>
      <c r="L253" s="551">
        <f>SUMIFS(용기수불기초자료!$G$3:$G$4794,용기수불기초자료!$B$3:$B$4794,A253,용기수불기초자료!$C$3:$C$4794,$J$3)</f>
        <v>0</v>
      </c>
      <c r="M253" s="548">
        <f t="shared" ref="M253:M259" si="2747">J253+K253-L253</f>
        <v>0</v>
      </c>
      <c r="N253" s="549">
        <v>0</v>
      </c>
      <c r="O253" s="550">
        <f>SUMIFS(용기수불기초자료!$D$3:$D$4794,용기수불기초자료!$B$3:$B$4794,A253,용기수불기초자료!$C$3:$C$4794,$N$3)</f>
        <v>0</v>
      </c>
      <c r="P253" s="551">
        <f>SUMIFS(용기수불기초자료!$G$3:$G$4794,용기수불기초자료!$B$3:$B$4794,A253,용기수불기초자료!$C$3:$C$4794,$N$3)</f>
        <v>0</v>
      </c>
      <c r="Q253" s="547">
        <f t="shared" ref="Q253:Q259" si="2748">N253+O253-P253</f>
        <v>0</v>
      </c>
      <c r="R253" s="552">
        <v>0</v>
      </c>
      <c r="S253" s="551">
        <f>SUMIFS(용기수불기초자료!$D$3:$D$4794,용기수불기초자료!$B$3:$B$4794,A253,용기수불기초자료!$C$3:$C$4794,$R$3)</f>
        <v>0</v>
      </c>
      <c r="T253" s="551">
        <f>SUMIFS(용기수불기초자료!$G$3:$G$4794,용기수불기초자료!$B$3:$B$4794,A253,용기수불기초자료!$C$3:$C$4794,$R$3)</f>
        <v>0</v>
      </c>
      <c r="U253" s="548">
        <f t="shared" ref="U253:U259" si="2749">R253+S253-T253</f>
        <v>0</v>
      </c>
      <c r="V253" s="549">
        <v>0</v>
      </c>
      <c r="W253" s="551">
        <f>SUMIFS(용기수불기초자료!$D$3:$D$4794,용기수불기초자료!$B$3:$B$4794,A253,용기수불기초자료!$C$3:$C$4794,$V$3)</f>
        <v>0</v>
      </c>
      <c r="X253" s="551">
        <f>SUMIFS(용기수불기초자료!$G$3:$G$4794,용기수불기초자료!$B$3:$B$4794,A253,용기수불기초자료!$C$3:$C$4794,$V$3)</f>
        <v>0</v>
      </c>
      <c r="Y253" s="547">
        <f t="shared" ref="Y253:Y259" si="2750">V253+W253-X253</f>
        <v>0</v>
      </c>
      <c r="Z253" s="552">
        <v>0</v>
      </c>
      <c r="AA253" s="551">
        <f>SUMIFS(용기수불기초자료!$D$3:$D$4794,용기수불기초자료!$B$3:$B$4794,A253,용기수불기초자료!$C$3:$C$4794,$Z$3)</f>
        <v>0</v>
      </c>
      <c r="AB253" s="551">
        <f>SUMIFS(용기수불기초자료!$G$3:$G$4794,용기수불기초자료!$B$3:$B$4794,A253,용기수불기초자료!$C$3:$C$4794,$Z$3)</f>
        <v>0</v>
      </c>
      <c r="AC253" s="548">
        <f t="shared" ref="AC253:AC259" si="2751">Z253+AA253-AB253</f>
        <v>0</v>
      </c>
      <c r="AD253" s="552">
        <v>0</v>
      </c>
      <c r="AE253" s="551">
        <f>SUMIFS(용기수불기초자료!$D$3:$D$4794,용기수불기초자료!$B$3:$B$4794,A253,용기수불기초자료!$C$3:$C$4794,$AD$3)</f>
        <v>0</v>
      </c>
      <c r="AF253" s="551">
        <f>SUMIFS(용기수불기초자료!$G$3:$G$4794,용기수불기초자료!$B$3:$B$4794,A253,용기수불기초자료!$C$3:$C$4794,$AD$3)</f>
        <v>0</v>
      </c>
      <c r="AG253" s="548">
        <f t="shared" ref="AG253:AG259" si="2752">AD253+AE253-AF253</f>
        <v>0</v>
      </c>
      <c r="AH253" s="549">
        <v>-3</v>
      </c>
      <c r="AI253" s="551">
        <f>SUMIFS(용기수불기초자료!$D$3:$D$4794,용기수불기초자료!$B$3:$B$4794,A253,용기수불기초자료!$C$3:$C$4794,$AH$3)</f>
        <v>0</v>
      </c>
      <c r="AJ253" s="551">
        <f>SUMIFS(용기수불기초자료!$G$3:$G$4794,용기수불기초자료!$B$3:$B$4794,A253,용기수불기초자료!$C$3:$C$4794,$AH$3)</f>
        <v>0</v>
      </c>
      <c r="AK253" s="547">
        <f>AH253+AI253-AJ253</f>
        <v>-3</v>
      </c>
      <c r="AL253" s="552">
        <v>0</v>
      </c>
      <c r="AM253" s="551">
        <f>SUMIFS(용기수불기초자료!$D$3:$D$4794,용기수불기초자료!$B$3:$B$4794,A253,용기수불기초자료!$C$3:$C$4794,$AL$3)</f>
        <v>0</v>
      </c>
      <c r="AN253" s="551">
        <f>SUMIFS(용기수불기초자료!$G$3:$G$4794,용기수불기초자료!$B$3:$B$4794,A253,용기수불기초자료!$C$3:$C$4794,$AL$3)</f>
        <v>0</v>
      </c>
      <c r="AO253" s="548">
        <f>AL253+AM253-AN253</f>
        <v>0</v>
      </c>
      <c r="AP253" s="552">
        <v>0</v>
      </c>
      <c r="AQ253" s="551">
        <f>SUMIFS(용기수불기초자료!$D$3:$D$4794,용기수불기초자료!$B$3:$B$4794,A253,용기수불기초자료!$C$3:$C$4794,$AP$3)</f>
        <v>0</v>
      </c>
      <c r="AR253" s="551">
        <f>SUMIFS(용기수불기초자료!$G$3:$G$4794,용기수불기초자료!$B$3:$B$4794,A253,용기수불기초자료!$C$3:$C$4794,$AP$3)</f>
        <v>0</v>
      </c>
      <c r="AS253" s="548">
        <f>AP253+AQ253-AR253</f>
        <v>0</v>
      </c>
      <c r="AT253" s="552">
        <v>-1</v>
      </c>
      <c r="AU253" s="551">
        <f>SUMIFS(용기수불기초자료!$D$3:$D$4794,용기수불기초자료!$B$3:$B$4794,A253,용기수불기초자료!$C$3:$C$4794,$AT$3)</f>
        <v>0</v>
      </c>
      <c r="AV253" s="551">
        <f>SUMIFS(용기수불기초자료!$G$3:$G$4794,용기수불기초자료!$B$3:$B$4794,A253,용기수불기초자료!$C$3:$C$4794,$AT$3)</f>
        <v>0</v>
      </c>
      <c r="AW253" s="548">
        <f>AT253+AU253-AV253</f>
        <v>-1</v>
      </c>
      <c r="AX253" s="549">
        <v>0</v>
      </c>
      <c r="AY253" s="550">
        <f>SUMIFS(용기수불기초자료!$D$3:$D$4794,용기수불기초자료!$B$3:$B$4794,A253,용기수불기초자료!$C$3:$C$4794,$AX$3)</f>
        <v>0</v>
      </c>
      <c r="AZ253" s="551">
        <f>SUMIFS(용기수불기초자료!$G$3:$G$4794,용기수불기초자료!$B$3:$B$4794,A253,용기수불기초자료!$C$3:$C$4794,$AX$3)</f>
        <v>0</v>
      </c>
      <c r="BA253" s="547">
        <f>AX253+AY253-AZ253</f>
        <v>0</v>
      </c>
      <c r="BB253" s="552">
        <v>0</v>
      </c>
      <c r="BC253" s="550">
        <f>SUMIFS(용기수불기초자료!$D$3:$D$4794,용기수불기초자료!$B$3:$B$4794,A253,용기수불기초자료!$C$3:$C$4794,$BB$3)</f>
        <v>0</v>
      </c>
      <c r="BD253" s="551">
        <f>SUMIFS(용기수불기초자료!$G$3:$G$4794,용기수불기초자료!$B$3:$B$4794,A253,용기수불기초자료!$C$3:$C$4794,$BB$3)</f>
        <v>0</v>
      </c>
      <c r="BE253" s="548">
        <f t="shared" ref="BE253:BE259" si="2753">BB253+BC253-BD253</f>
        <v>0</v>
      </c>
      <c r="BF253" s="549">
        <v>0</v>
      </c>
      <c r="BG253" s="550">
        <f>SUMIFS(용기수불기초자료!$D$3:$D$4794,용기수불기초자료!$B$3:$B$4794,A253,용기수불기초자료!$C$3:$C$4794,$BF$3)</f>
        <v>0</v>
      </c>
      <c r="BH253" s="551">
        <f>SUMIFS(용기수불기초자료!$G$3:$G$4794,용기수불기초자료!$B$3:$B$4794,A253,용기수불기초자료!$C$3:$C$4794,$BF$3)</f>
        <v>0</v>
      </c>
      <c r="BI253" s="547">
        <f t="shared" ref="BI253:BI259" si="2754">BF253+BG253-BH253</f>
        <v>0</v>
      </c>
      <c r="BJ253" s="552">
        <v>0</v>
      </c>
      <c r="BK253" s="550">
        <f>SUMIFS(용기수불기초자료!$D$3:$D$4794,용기수불기초자료!$B$3:$B$4794,A253,용기수불기초자료!$C$3:$C$4794,$BJ$3)</f>
        <v>0</v>
      </c>
      <c r="BL253" s="551">
        <f>SUMIFS(용기수불기초자료!$G$3:$G$4794,용기수불기초자료!$B$3:$B$4794,A253,용기수불기초자료!$C$3:$C$4794,$BJ$3)</f>
        <v>0</v>
      </c>
      <c r="BM253" s="548">
        <f t="shared" ref="BM253:BM259" si="2755">BJ253+BK253-BL253</f>
        <v>0</v>
      </c>
      <c r="BN253" s="552">
        <v>0</v>
      </c>
      <c r="BO253" s="550">
        <f>SUMIFS(용기수불기초자료!$D$3:$D$4794,용기수불기초자료!$B$3:$B$4794,A253,용기수불기초자료!$C$3:$C$4794,$BN$3)</f>
        <v>0</v>
      </c>
      <c r="BP253" s="551">
        <f>SUMIFS(용기수불기초자료!$G$3:$G$4794,용기수불기초자료!$B$3:$B$4794,A253,용기수불기초자료!$C$3:$C$4794,$BN$3)</f>
        <v>0</v>
      </c>
      <c r="BQ253" s="548">
        <f t="shared" ref="BQ253:BQ259" si="2756">BN253+BO253-BP253</f>
        <v>0</v>
      </c>
      <c r="BR253" s="552">
        <v>0</v>
      </c>
      <c r="BS253" s="550">
        <f>SUMIFS(용기수불기초자료!$D$3:$D$4794,용기수불기초자료!$B$3:$B$4794,A253,용기수불기초자료!$C$3:$C$4794,$BR$3)</f>
        <v>0</v>
      </c>
      <c r="BT253" s="551">
        <f>SUMIFS(용기수불기초자료!$G$3:$G$4794,용기수불기초자료!$B$3:$B$4794,A253,용기수불기초자료!$C$3:$C$4794,$BR$3)</f>
        <v>0</v>
      </c>
      <c r="BU253" s="548">
        <f t="shared" ref="BU253:BU259" si="2757">BR253+BS253-BT253</f>
        <v>0</v>
      </c>
      <c r="BV253" s="549">
        <v>0</v>
      </c>
      <c r="BW253" s="550">
        <f>SUMIFS(용기수불기초자료!$D$3:$D$4794,용기수불기초자료!$B$3:$B$4794,A253,용기수불기초자료!$C$3:$C$4794,$BV$3)</f>
        <v>0</v>
      </c>
      <c r="BX253" s="551">
        <f>SUMIFS(용기수불기초자료!$G$3:$G$4794,용기수불기초자료!$B$3:$B$4794,A253,용기수불기초자료!$C$3:$C$4794,$BV$3)</f>
        <v>0</v>
      </c>
      <c r="BY253" s="547">
        <f t="shared" ref="BY253:BY259" si="2758">BV253+BW253-BX253</f>
        <v>0</v>
      </c>
      <c r="BZ253" s="552">
        <v>0</v>
      </c>
      <c r="CA253" s="550">
        <f>SUMIFS(용기수불기초자료!$D$3:$D$4794,용기수불기초자료!$B$3:$B$4794,A253,용기수불기초자료!$C$3:$C$4794,$BZ$3)</f>
        <v>0</v>
      </c>
      <c r="CB253" s="551">
        <f>SUMIFS(용기수불기초자료!$G$3:$G$4794,용기수불기초자료!$B$3:$B$4794,A253,용기수불기초자료!$C$3:$C$4794,$BZ$3)</f>
        <v>0</v>
      </c>
      <c r="CC253" s="548">
        <f t="shared" ref="CC253:CC259" si="2759">BZ253+CA253-CB253</f>
        <v>0</v>
      </c>
      <c r="CD253" s="552">
        <v>0</v>
      </c>
      <c r="CE253" s="550">
        <f>SUMIFS(용기수불기초자료!$D$3:$D$4794,용기수불기초자료!$B$3:$B$4794,A253,용기수불기초자료!$C$3:$C$4794,$CD$3)</f>
        <v>0</v>
      </c>
      <c r="CF253" s="551">
        <f>SUMIFS(용기수불기초자료!$G$3:$G$4794,용기수불기초자료!$B$3:$B$4794,A253,용기수불기초자료!$C$3:$C$4794,$CD$3)</f>
        <v>0</v>
      </c>
      <c r="CG253" s="548">
        <f t="shared" ref="CG253:CG259" si="2760">CD253+CE253-CF253</f>
        <v>0</v>
      </c>
      <c r="CH253" s="552">
        <v>0</v>
      </c>
      <c r="CI253" s="550">
        <f>SUMIFS(용기수불기초자료!$D$3:$D$4794,용기수불기초자료!$B$3:$B$4794,A253,용기수불기초자료!$C$3:$C$4794,$CH$3)</f>
        <v>0</v>
      </c>
      <c r="CJ253" s="551">
        <f>SUMIFS(용기수불기초자료!$G$3:$G$4794,용기수불기초자료!$B$3:$B$4794,A253,용기수불기초자료!$C$3:$C$4794,$CH$3)</f>
        <v>0</v>
      </c>
      <c r="CK253" s="548">
        <f t="shared" ref="CK253:CK259" si="2761">CH253+CI253-CJ253</f>
        <v>0</v>
      </c>
      <c r="CL253" s="549">
        <v>0</v>
      </c>
      <c r="CM253" s="550">
        <f>SUMIFS(용기수불기초자료!$D$3:$D$4794,용기수불기초자료!$B$3:$B$4794,A253,용기수불기초자료!$C$3:$C$4794,$CL$3)</f>
        <v>0</v>
      </c>
      <c r="CN253" s="551">
        <f>SUMIFS(용기수불기초자료!$G$3:$G$4794,용기수불기초자료!$B$3:$B$4794,A253,용기수불기초자료!$C$3:$C$4794,$CL$3)</f>
        <v>0</v>
      </c>
      <c r="CO253" s="547">
        <f t="shared" ref="CO253:CO259" si="2762">CL253+CM253-CN253</f>
        <v>0</v>
      </c>
      <c r="CP253" s="552">
        <v>0</v>
      </c>
      <c r="CQ253" s="550">
        <f>SUMIFS(용기수불기초자료!$D$3:$D$4794,용기수불기초자료!$B$3:$B$4794,A253,용기수불기초자료!$C$3:$C$4794,$CP$3)</f>
        <v>0</v>
      </c>
      <c r="CR253" s="551">
        <f>SUMIFS(용기수불기초자료!$G$3:$G$4794,용기수불기초자료!$B$3:$B$4794,A253,용기수불기초자료!$C$3:$C$4794,$CP$3)</f>
        <v>0</v>
      </c>
      <c r="CS253" s="548">
        <f t="shared" ref="CS253:CS259" si="2763">CP253+CQ253-CR253</f>
        <v>0</v>
      </c>
      <c r="CT253" s="549">
        <v>0</v>
      </c>
      <c r="CU253" s="550">
        <f>SUMIFS(용기수불기초자료!$D$3:$D$4794,용기수불기초자료!$B$3:$B$4794,A253,용기수불기초자료!$C$3:$C$4794,$CT$3)</f>
        <v>0</v>
      </c>
      <c r="CV253" s="551">
        <f>SUMIFS(용기수불기초자료!$G$3:$G$4794,용기수불기초자료!$B$3:$B$4794,A253,용기수불기초자료!$C$3:$C$4794,$CT$3)</f>
        <v>0</v>
      </c>
      <c r="CW253" s="547">
        <f t="shared" ref="CW253:CW259" si="2764">CT253+CU253-CV253</f>
        <v>0</v>
      </c>
      <c r="CX253" s="552">
        <v>0</v>
      </c>
      <c r="CY253" s="550">
        <f>SUMIFS(용기수불기초자료!$D$3:$D$4794,용기수불기초자료!$B$3:$B$4794,A253,용기수불기초자료!$C$3:$C$4794,$CX$3)</f>
        <v>0</v>
      </c>
      <c r="CZ253" s="551">
        <f>SUMIFS(용기수불기초자료!$G$3:$G$4794,용기수불기초자료!$B$3:$B$4794,A253,용기수불기초자료!$C$3:$C$4794,$CX$3)</f>
        <v>0</v>
      </c>
      <c r="DA253" s="548">
        <f t="shared" ref="DA253:DA259" si="2765">CX253+CY253-CZ253</f>
        <v>0</v>
      </c>
      <c r="DB253" s="549">
        <v>0</v>
      </c>
      <c r="DC253" s="550">
        <f>SUMIFS(용기수불기초자료!$D$3:$D$4794,용기수불기초자료!$B$3:$B$4794,A253,용기수불기초자료!$C$3:$C$4794,$DB$3)</f>
        <v>0</v>
      </c>
      <c r="DD253" s="551">
        <f>SUMIFS(용기수불기초자료!$G$3:$G$4794,용기수불기초자료!$B$3:$B$4794,A253,용기수불기초자료!$C$3:$C$4794,$DB$3)</f>
        <v>0</v>
      </c>
      <c r="DE253" s="547">
        <f t="shared" ref="DE253:DE259" si="2766">DB253+DC253-DD253</f>
        <v>0</v>
      </c>
      <c r="DF253" s="552">
        <v>0</v>
      </c>
      <c r="DG253" s="550">
        <f>SUMIFS(용기수불기초자료!$D$3:$D$4794,용기수불기초자료!$B$3:$B$4794,A253,용기수불기초자료!$C$3:$C$4794,$DF$3)</f>
        <v>0</v>
      </c>
      <c r="DH253" s="551">
        <f>SUMIFS(용기수불기초자료!$G$3:$G$4794,용기수불기초자료!$B$3:$B$4794,A253,용기수불기초자료!$C$3:$C$4794,$DF$3)</f>
        <v>0</v>
      </c>
      <c r="DI253" s="548">
        <f t="shared" ref="DI253:DI259" si="2767">DF253+DG253-DH253</f>
        <v>0</v>
      </c>
      <c r="DJ253" s="552">
        <v>0</v>
      </c>
      <c r="DK253" s="550">
        <f>SUMIFS(용기수불기초자료!$D$3:$D$4794,용기수불기초자료!$B$3:$B$4794,A253,용기수불기초자료!$C$3:$C$4794,$DJ$3)</f>
        <v>0</v>
      </c>
      <c r="DL253" s="551">
        <f>SUMIFS(용기수불기초자료!$G$3:$G$4794,용기수불기초자료!$B$3:$B$4794,A253,용기수불기초자료!$C$3:$C$4794,$DJ$3)</f>
        <v>0</v>
      </c>
      <c r="DM253" s="548">
        <f t="shared" ref="DM253:DM259" si="2768">DJ253+DK253-DL253</f>
        <v>0</v>
      </c>
      <c r="DN253" s="552">
        <v>0</v>
      </c>
      <c r="DO253" s="550">
        <f>SUMIFS(용기수불기초자료!$D$3:$D$4794,용기수불기초자료!$B$3:$B$4794,A253,용기수불기초자료!$C$3:$C$4794,$DN$3)</f>
        <v>0</v>
      </c>
      <c r="DP253" s="551">
        <f>SUMIFS(용기수불기초자료!$G$3:$G$4794,용기수불기초자료!$B$3:$B$4794,A253,용기수불기초자료!$C$3:$C$4794,$DN$3)</f>
        <v>0</v>
      </c>
      <c r="DQ253" s="554">
        <f t="shared" si="2734"/>
        <v>0</v>
      </c>
      <c r="DR253" s="549">
        <v>0</v>
      </c>
      <c r="DS253" s="550">
        <f>SUMIFS(용기수불기초자료!$D$3:$D$4794,용기수불기초자료!$B$3:$B$4794,A253,용기수불기초자료!$C$3:$C$4794,$DR$3)</f>
        <v>0</v>
      </c>
      <c r="DT253" s="551">
        <f>SUMIFS(용기수불기초자료!$G$3:$G$4794,용기수불기초자료!$B$3:$B$4794,A253,용기수불기초자료!$C$3:$C$4794,$DR$3)</f>
        <v>0</v>
      </c>
      <c r="DU253" s="547">
        <f>DR253+DS253-DT253</f>
        <v>0</v>
      </c>
      <c r="DV253" s="552">
        <v>0</v>
      </c>
      <c r="DW253" s="550">
        <f>SUMIFS(용기수불기초자료!$D$3:$D$4794,용기수불기초자료!$B$3:$B$4794,A253,용기수불기초자료!$C$3:$C$4794,$DV$3)</f>
        <v>0</v>
      </c>
      <c r="DX253" s="551">
        <f>SUMIFS(용기수불기초자료!$G$3:$G$4794,용기수불기초자료!$B$3:$B$4794,A253,용기수불기초자료!$C$3:$C$4794,$DV$3)</f>
        <v>0</v>
      </c>
      <c r="DY253" s="548">
        <f t="shared" ref="DY253:DY259" si="2769">DV253+DW253-DX253</f>
        <v>0</v>
      </c>
      <c r="DZ253" s="549">
        <v>0</v>
      </c>
      <c r="EA253" s="550">
        <f>SUMIFS(용기수불기초자료!$D$3:$D$4794,용기수불기초자료!$B$3:$B$4794,A253,용기수불기초자료!$C$3:$C$4794,$DZ$3)</f>
        <v>0</v>
      </c>
      <c r="EB253" s="551">
        <f>SUMIFS(용기수불기초자료!$G$3:$G$4794,용기수불기초자료!$B$3:$B$4794,A253,용기수불기초자료!$C$3:$C$4794,$DZ$3)</f>
        <v>0</v>
      </c>
      <c r="EC253" s="547">
        <f t="shared" ref="EC253:EC259" si="2770">DZ253+EA253-EB253</f>
        <v>0</v>
      </c>
      <c r="ED253" s="552">
        <v>0</v>
      </c>
      <c r="EE253" s="550">
        <f>SUMIFS(용기수불기초자료!$D$3:$D$4794,용기수불기초자료!$B$3:$B$4794,A253,용기수불기초자료!$C$3:$C$4794,$ED$3)</f>
        <v>0</v>
      </c>
      <c r="EF253" s="551">
        <f>SUMIFS(용기수불기초자료!$G$3:$G$4794,용기수불기초자료!$B$3:$B$4794,A253,용기수불기초자료!$C$3:$C$4794,$ED$3)</f>
        <v>0</v>
      </c>
      <c r="EG253" s="548">
        <f t="shared" ref="EG253:EG259" si="2771">ED253+EE253-EF253</f>
        <v>0</v>
      </c>
      <c r="EH253" s="552">
        <v>0</v>
      </c>
      <c r="EI253" s="550">
        <f>SUMIFS(용기수불기초자료!$D$3:$D$4794,용기수불기초자료!$B$3:$B$4794,A253,용기수불기초자료!$C$3:$C$4794,$EH$3)</f>
        <v>0</v>
      </c>
      <c r="EJ253" s="551">
        <f>SUMIFS(용기수불기초자료!$G$3:$G$4794,용기수불기초자료!$B$3:$B$4794,A253,용기수불기초자료!$C$3:$C$4794,$EH$3)</f>
        <v>0</v>
      </c>
      <c r="EK253" s="548">
        <f t="shared" ref="EK253:EK259" si="2772">EH253+EI253-EJ253</f>
        <v>0</v>
      </c>
      <c r="EL253" s="549">
        <v>0</v>
      </c>
      <c r="EM253" s="550">
        <f>SUMIFS(용기수불기초자료!$D$3:$D$4794,용기수불기초자료!$B$3:$B$4794,A253,용기수불기초자료!$C$3:$C$4794,$EL$3)</f>
        <v>0</v>
      </c>
      <c r="EN253" s="551">
        <f>SUMIFS(용기수불기초자료!$G$3:$G$4794,용기수불기초자료!$B$3:$B$4794,A253,용기수불기초자료!$C$3:$C$4794,$EL$3)</f>
        <v>0</v>
      </c>
      <c r="EO253" s="547">
        <f t="shared" ref="EO253:EO259" si="2773">EL253+EM253-EN253</f>
        <v>0</v>
      </c>
      <c r="EP253" s="552">
        <v>0</v>
      </c>
      <c r="EQ253" s="550">
        <f>SUMIFS(용기수불기초자료!$D$3:$D$4794,용기수불기초자료!$B$3:$B$4794,A253,용기수불기초자료!$C$3:$C$4794,$EP$3)</f>
        <v>0</v>
      </c>
      <c r="ER253" s="551">
        <f>SUMIFS(용기수불기초자료!$G$3:$G$4794,용기수불기초자료!$B$3:$B$4794,A253,용기수불기초자료!$C$3:$C$4794,$EP$3)</f>
        <v>0</v>
      </c>
      <c r="ES253" s="548">
        <f t="shared" ref="ES253:ES259" si="2774">EP253+EQ253-ER253</f>
        <v>0</v>
      </c>
      <c r="ET253" s="552">
        <v>0</v>
      </c>
      <c r="EU253" s="550">
        <f>SUMIFS(용기수불기초자료!$D$3:$D$4794,용기수불기초자료!$B$3:$B$4794,A253,용기수불기초자료!$C$3:$C$4794,$ET$3)</f>
        <v>0</v>
      </c>
      <c r="EV253" s="551">
        <f>SUMIFS(용기수불기초자료!$G$3:$G$4794,용기수불기초자료!$B$3:$B$4794,A253,용기수불기초자료!$C$3:$C$4794,$ET$3)</f>
        <v>0</v>
      </c>
      <c r="EW253" s="548">
        <f t="shared" ref="EW253:EW259" si="2775">ET253+EU253-EV253</f>
        <v>0</v>
      </c>
      <c r="EX253" s="552">
        <v>0</v>
      </c>
      <c r="EY253" s="550">
        <f>SUMIFS(용기수불기초자료!$D$3:$D$4794,용기수불기초자료!$B$3:$B$4794,A253,용기수불기초자료!$C$3:$C$4794,$EX$3)</f>
        <v>0</v>
      </c>
      <c r="EZ253" s="551">
        <f>SUMIFS(용기수불기초자료!$G$3:$G$4794,용기수불기초자료!$B$3:$B$4794,A253,용기수불기초자료!$C$3:$C$4794,$EX$3)</f>
        <v>0</v>
      </c>
      <c r="FA253" s="554">
        <f t="shared" ref="FA253:FA259" si="2776">EX253+EY253-EZ253</f>
        <v>0</v>
      </c>
      <c r="FB253" s="552">
        <v>0</v>
      </c>
      <c r="FC253" s="555">
        <f>SUMIFS(용기수불기초자료!$D$3:$D$4794,용기수불기초자료!$B$3:$B$4794,A253,용기수불기초자료!$C$3:$C$4794,$FB$3)</f>
        <v>0</v>
      </c>
      <c r="FD253" s="555">
        <f>SUMIFS(용기수불기초자료!$G$3:$G$4794,용기수불기초자료!$B$3:$B$4794,A253,용기수불기초자료!$C$3:$C$4794,$FB$3)</f>
        <v>0</v>
      </c>
      <c r="FE253" s="554">
        <f t="shared" ref="FE253:FE259" si="2777">FB253+FC253-FD253</f>
        <v>0</v>
      </c>
      <c r="FF253" s="552">
        <v>0</v>
      </c>
      <c r="FG253" s="555">
        <f>SUMIFS(용기수불기초자료!$D$3:$D$4794,용기수불기초자료!$B$3:$B$4794,A253,용기수불기초자료!$C$3:$C$4794,$FF$3)</f>
        <v>0</v>
      </c>
      <c r="FH253" s="555">
        <f>SUMIFS(용기수불기초자료!$G$3:$G$4794,용기수불기초자료!$B$3:$B$4794,A253,용기수불기초자료!$C$3:$C$4794,$FF$3)</f>
        <v>0</v>
      </c>
      <c r="FI253" s="554">
        <f t="shared" ref="FI253:FI259" si="2778">FF253+FG253-FH253</f>
        <v>0</v>
      </c>
      <c r="FJ253" s="552">
        <v>0</v>
      </c>
      <c r="FK253" s="555">
        <f>SUMIFS(용기수불기초자료!$D$3:$D$4794,용기수불기초자료!$B$3:$B$4794,$A253,용기수불기초자료!$C$3:$C$4794,$FJ$3)</f>
        <v>0</v>
      </c>
      <c r="FL253" s="555">
        <f>SUMIFS(용기수불기초자료!$G$3:$G$4794,용기수불기초자료!$B$3:$B$4794,$A253,용기수불기초자료!$C$3:$C$4794,$FJ$3)</f>
        <v>0</v>
      </c>
      <c r="FM253" s="554">
        <f t="shared" ref="FM253:FM259" si="2779">FJ253+FK253-FL253</f>
        <v>0</v>
      </c>
      <c r="FN253" s="552">
        <v>0</v>
      </c>
      <c r="FO253" s="555">
        <f>SUMIFS(용기수불기초자료!$D$3:$D$4794,용기수불기초자료!$B$3:$B$4794,$A253,용기수불기초자료!$C$3:$C$4794,$FN$3)</f>
        <v>0</v>
      </c>
      <c r="FP253" s="555">
        <f>SUMIFS(용기수불기초자료!$G$3:$G$4794,용기수불기초자료!$B$3:$B$4794,$A253,용기수불기초자료!$C$3:$C$4794,$FN$3)</f>
        <v>0</v>
      </c>
      <c r="FQ253" s="554">
        <f t="shared" ref="FQ253:FQ259" si="2780">FN253+FO253-FP253</f>
        <v>0</v>
      </c>
      <c r="FR253" s="558">
        <v>0</v>
      </c>
      <c r="FS253" s="582">
        <f>SUMIF(기화기수불!$B$4:$B$628,A253,기화기수불!$D$4:$D$628)</f>
        <v>0</v>
      </c>
      <c r="FT253" s="582">
        <f>SUMIF(기화기수불!$B$4:$B$628,A253,기화기수불!$C$4:$C$628)</f>
        <v>0</v>
      </c>
      <c r="FU253" s="559">
        <f>FR253+FS253-FT253</f>
        <v>0</v>
      </c>
      <c r="FW253" s="228"/>
    </row>
    <row r="254" spans="1:179" s="663" customFormat="1" x14ac:dyDescent="0.3">
      <c r="A254" s="683" t="s">
        <v>1165</v>
      </c>
      <c r="B254" s="652">
        <f t="shared" si="1787"/>
        <v>-1</v>
      </c>
      <c r="C254" s="653">
        <f t="shared" si="1788"/>
        <v>0</v>
      </c>
      <c r="D254" s="653">
        <f t="shared" si="1789"/>
        <v>0</v>
      </c>
      <c r="E254" s="654">
        <f t="shared" si="1790"/>
        <v>-1</v>
      </c>
      <c r="F254" s="655">
        <v>0</v>
      </c>
      <c r="G254" s="656">
        <f>SUMIFS(용기수불기초자료!$D$3:$D$4794,용기수불기초자료!$B$3:$B$4794,A254,용기수불기초자료!$C$3:$C$4794,$F$3)</f>
        <v>0</v>
      </c>
      <c r="H254" s="657">
        <f>SUMIFS(용기수불기초자료!$G$3:$G$4794,용기수불기초자료!$B$3:$B$4794,A254,용기수불기초자료!$C$3:$C$4794,$F$3)</f>
        <v>0</v>
      </c>
      <c r="I254" s="653">
        <f>F254+G254-H254</f>
        <v>0</v>
      </c>
      <c r="J254" s="658">
        <v>0</v>
      </c>
      <c r="K254" s="656">
        <f>SUMIFS(용기수불기초자료!$D$3:$D$4794,용기수불기초자료!$B$3:$B$4794,A254,용기수불기초자료!$C$3:$C$4794,$J$3)</f>
        <v>0</v>
      </c>
      <c r="L254" s="657">
        <f>SUMIFS(용기수불기초자료!$G$3:$G$4794,용기수불기초자료!$B$3:$B$4794,A254,용기수불기초자료!$C$3:$C$4794,$J$3)</f>
        <v>0</v>
      </c>
      <c r="M254" s="654">
        <f t="shared" si="2747"/>
        <v>0</v>
      </c>
      <c r="N254" s="655">
        <v>0</v>
      </c>
      <c r="O254" s="656">
        <f>SUMIFS(용기수불기초자료!$D$3:$D$4794,용기수불기초자료!$B$3:$B$4794,A254,용기수불기초자료!$C$3:$C$4794,$N$3)</f>
        <v>0</v>
      </c>
      <c r="P254" s="657">
        <f>SUMIFS(용기수불기초자료!$G$3:$G$4794,용기수불기초자료!$B$3:$B$4794,A254,용기수불기초자료!$C$3:$C$4794,$N$3)</f>
        <v>0</v>
      </c>
      <c r="Q254" s="653">
        <f t="shared" si="2748"/>
        <v>0</v>
      </c>
      <c r="R254" s="658">
        <v>0</v>
      </c>
      <c r="S254" s="657">
        <f>SUMIFS(용기수불기초자료!$D$3:$D$4794,용기수불기초자료!$B$3:$B$4794,A254,용기수불기초자료!$C$3:$C$4794,$R$3)</f>
        <v>0</v>
      </c>
      <c r="T254" s="657">
        <f>SUMIFS(용기수불기초자료!$G$3:$G$4794,용기수불기초자료!$B$3:$B$4794,A254,용기수불기초자료!$C$3:$C$4794,$R$3)</f>
        <v>0</v>
      </c>
      <c r="U254" s="654">
        <f t="shared" si="2749"/>
        <v>0</v>
      </c>
      <c r="V254" s="655">
        <v>0</v>
      </c>
      <c r="W254" s="657">
        <f>SUMIFS(용기수불기초자료!$D$3:$D$4794,용기수불기초자료!$B$3:$B$4794,A254,용기수불기초자료!$C$3:$C$4794,$V$3)</f>
        <v>0</v>
      </c>
      <c r="X254" s="657">
        <f>SUMIFS(용기수불기초자료!$G$3:$G$4794,용기수불기초자료!$B$3:$B$4794,A254,용기수불기초자료!$C$3:$C$4794,$V$3)</f>
        <v>0</v>
      </c>
      <c r="Y254" s="653">
        <f t="shared" si="2750"/>
        <v>0</v>
      </c>
      <c r="Z254" s="658">
        <v>0</v>
      </c>
      <c r="AA254" s="657">
        <f>SUMIFS(용기수불기초자료!$D$3:$D$4794,용기수불기초자료!$B$3:$B$4794,A254,용기수불기초자료!$C$3:$C$4794,$Z$3)</f>
        <v>0</v>
      </c>
      <c r="AB254" s="657">
        <f>SUMIFS(용기수불기초자료!$G$3:$G$4794,용기수불기초자료!$B$3:$B$4794,A254,용기수불기초자료!$C$3:$C$4794,$Z$3)</f>
        <v>0</v>
      </c>
      <c r="AC254" s="654">
        <f t="shared" si="2751"/>
        <v>0</v>
      </c>
      <c r="AD254" s="658">
        <v>0</v>
      </c>
      <c r="AE254" s="657">
        <f>SUMIFS(용기수불기초자료!$D$3:$D$4794,용기수불기초자료!$B$3:$B$4794,A254,용기수불기초자료!$C$3:$C$4794,$AD$3)</f>
        <v>0</v>
      </c>
      <c r="AF254" s="657">
        <f>SUMIFS(용기수불기초자료!$G$3:$G$4794,용기수불기초자료!$B$3:$B$4794,A254,용기수불기초자료!$C$3:$C$4794,$AD$3)</f>
        <v>0</v>
      </c>
      <c r="AG254" s="654">
        <f t="shared" si="2752"/>
        <v>0</v>
      </c>
      <c r="AH254" s="655">
        <v>-1</v>
      </c>
      <c r="AI254" s="657">
        <f>SUMIFS(용기수불기초자료!$D$3:$D$4794,용기수불기초자료!$B$3:$B$4794,A254,용기수불기초자료!$C$3:$C$4794,$AH$3)</f>
        <v>0</v>
      </c>
      <c r="AJ254" s="657">
        <f>SUMIFS(용기수불기초자료!$G$3:$G$4794,용기수불기초자료!$B$3:$B$4794,A254,용기수불기초자료!$C$3:$C$4794,$AH$3)</f>
        <v>0</v>
      </c>
      <c r="AK254" s="653">
        <f>AH254+AI254-AJ254</f>
        <v>-1</v>
      </c>
      <c r="AL254" s="658">
        <v>0</v>
      </c>
      <c r="AM254" s="657">
        <f>SUMIFS(용기수불기초자료!$D$3:$D$4794,용기수불기초자료!$B$3:$B$4794,A254,용기수불기초자료!$C$3:$C$4794,$AL$3)</f>
        <v>0</v>
      </c>
      <c r="AN254" s="657">
        <f>SUMIFS(용기수불기초자료!$G$3:$G$4794,용기수불기초자료!$B$3:$B$4794,A254,용기수불기초자료!$C$3:$C$4794,$AL$3)</f>
        <v>0</v>
      </c>
      <c r="AO254" s="654">
        <f>AL254+AM254-AN254</f>
        <v>0</v>
      </c>
      <c r="AP254" s="658">
        <v>0</v>
      </c>
      <c r="AQ254" s="657">
        <f>SUMIFS(용기수불기초자료!$D$3:$D$4794,용기수불기초자료!$B$3:$B$4794,A254,용기수불기초자료!$C$3:$C$4794,$AP$3)</f>
        <v>0</v>
      </c>
      <c r="AR254" s="657">
        <f>SUMIFS(용기수불기초자료!$G$3:$G$4794,용기수불기초자료!$B$3:$B$4794,A254,용기수불기초자료!$C$3:$C$4794,$AP$3)</f>
        <v>0</v>
      </c>
      <c r="AS254" s="654">
        <f t="shared" si="2717"/>
        <v>0</v>
      </c>
      <c r="AT254" s="658">
        <v>0</v>
      </c>
      <c r="AU254" s="657">
        <f>SUMIFS(용기수불기초자료!$D$3:$D$4794,용기수불기초자료!$B$3:$B$4794,A254,용기수불기초자료!$C$3:$C$4794,$AT$3)</f>
        <v>0</v>
      </c>
      <c r="AV254" s="657">
        <f>SUMIFS(용기수불기초자료!$G$3:$G$4794,용기수불기초자료!$B$3:$B$4794,A254,용기수불기초자료!$C$3:$C$4794,$AT$3)</f>
        <v>0</v>
      </c>
      <c r="AW254" s="654">
        <f>AT254+AU254-AV254</f>
        <v>0</v>
      </c>
      <c r="AX254" s="655">
        <v>0</v>
      </c>
      <c r="AY254" s="656">
        <f>SUMIFS(용기수불기초자료!$D$3:$D$4794,용기수불기초자료!$B$3:$B$4794,A254,용기수불기초자료!$C$3:$C$4794,$AX$3)</f>
        <v>0</v>
      </c>
      <c r="AZ254" s="657">
        <f>SUMIFS(용기수불기초자료!$G$3:$G$4794,용기수불기초자료!$B$3:$B$4794,A254,용기수불기초자료!$C$3:$C$4794,$AX$3)</f>
        <v>0</v>
      </c>
      <c r="BA254" s="653">
        <f>AX254+AY254-AZ254</f>
        <v>0</v>
      </c>
      <c r="BB254" s="658">
        <v>0</v>
      </c>
      <c r="BC254" s="656">
        <f>SUMIFS(용기수불기초자료!$D$3:$D$4794,용기수불기초자료!$B$3:$B$4794,A254,용기수불기초자료!$C$3:$C$4794,$BB$3)</f>
        <v>0</v>
      </c>
      <c r="BD254" s="657">
        <f>SUMIFS(용기수불기초자료!$G$3:$G$4794,용기수불기초자료!$B$3:$B$4794,A254,용기수불기초자료!$C$3:$C$4794,$BB$3)</f>
        <v>0</v>
      </c>
      <c r="BE254" s="654">
        <f t="shared" si="2753"/>
        <v>0</v>
      </c>
      <c r="BF254" s="655">
        <v>0</v>
      </c>
      <c r="BG254" s="656">
        <f>SUMIFS(용기수불기초자료!$D$3:$D$4794,용기수불기초자료!$B$3:$B$4794,A254,용기수불기초자료!$C$3:$C$4794,$BF$3)</f>
        <v>0</v>
      </c>
      <c r="BH254" s="657">
        <f>SUMIFS(용기수불기초자료!$G$3:$G$4794,용기수불기초자료!$B$3:$B$4794,A254,용기수불기초자료!$C$3:$C$4794,$BF$3)</f>
        <v>0</v>
      </c>
      <c r="BI254" s="653">
        <f t="shared" si="2754"/>
        <v>0</v>
      </c>
      <c r="BJ254" s="658">
        <v>0</v>
      </c>
      <c r="BK254" s="656">
        <f>SUMIFS(용기수불기초자료!$D$3:$D$4794,용기수불기초자료!$B$3:$B$4794,A254,용기수불기초자료!$C$3:$C$4794,$BJ$3)</f>
        <v>0</v>
      </c>
      <c r="BL254" s="657">
        <f>SUMIFS(용기수불기초자료!$G$3:$G$4794,용기수불기초자료!$B$3:$B$4794,A254,용기수불기초자료!$C$3:$C$4794,$BJ$3)</f>
        <v>0</v>
      </c>
      <c r="BM254" s="654">
        <f t="shared" si="2755"/>
        <v>0</v>
      </c>
      <c r="BN254" s="658">
        <v>0</v>
      </c>
      <c r="BO254" s="656">
        <f>SUMIFS(용기수불기초자료!$D$3:$D$4794,용기수불기초자료!$B$3:$B$4794,A254,용기수불기초자료!$C$3:$C$4794,$BN$3)</f>
        <v>0</v>
      </c>
      <c r="BP254" s="657">
        <f>SUMIFS(용기수불기초자료!$G$3:$G$4794,용기수불기초자료!$B$3:$B$4794,A254,용기수불기초자료!$C$3:$C$4794,$BN$3)</f>
        <v>0</v>
      </c>
      <c r="BQ254" s="654">
        <f t="shared" si="2756"/>
        <v>0</v>
      </c>
      <c r="BR254" s="658">
        <v>0</v>
      </c>
      <c r="BS254" s="656">
        <f>SUMIFS(용기수불기초자료!$D$3:$D$4794,용기수불기초자료!$B$3:$B$4794,A254,용기수불기초자료!$C$3:$C$4794,$BR$3)</f>
        <v>0</v>
      </c>
      <c r="BT254" s="657">
        <f>SUMIFS(용기수불기초자료!$G$3:$G$4794,용기수불기초자료!$B$3:$B$4794,A254,용기수불기초자료!$C$3:$C$4794,$BR$3)</f>
        <v>0</v>
      </c>
      <c r="BU254" s="654">
        <f t="shared" si="2757"/>
        <v>0</v>
      </c>
      <c r="BV254" s="655">
        <v>0</v>
      </c>
      <c r="BW254" s="656">
        <f>SUMIFS(용기수불기초자료!$D$3:$D$4794,용기수불기초자료!$B$3:$B$4794,A254,용기수불기초자료!$C$3:$C$4794,$BV$3)</f>
        <v>0</v>
      </c>
      <c r="BX254" s="657">
        <f>SUMIFS(용기수불기초자료!$G$3:$G$4794,용기수불기초자료!$B$3:$B$4794,A254,용기수불기초자료!$C$3:$C$4794,$BV$3)</f>
        <v>0</v>
      </c>
      <c r="BY254" s="653">
        <f t="shared" si="2758"/>
        <v>0</v>
      </c>
      <c r="BZ254" s="658">
        <v>0</v>
      </c>
      <c r="CA254" s="656">
        <f>SUMIFS(용기수불기초자료!$D$3:$D$4794,용기수불기초자료!$B$3:$B$4794,A254,용기수불기초자료!$C$3:$C$4794,$BZ$3)</f>
        <v>0</v>
      </c>
      <c r="CB254" s="657">
        <f>SUMIFS(용기수불기초자료!$G$3:$G$4794,용기수불기초자료!$B$3:$B$4794,A254,용기수불기초자료!$C$3:$C$4794,$BZ$3)</f>
        <v>0</v>
      </c>
      <c r="CC254" s="654">
        <f t="shared" si="2759"/>
        <v>0</v>
      </c>
      <c r="CD254" s="658">
        <v>0</v>
      </c>
      <c r="CE254" s="656">
        <f>SUMIFS(용기수불기초자료!$D$3:$D$4794,용기수불기초자료!$B$3:$B$4794,A254,용기수불기초자료!$C$3:$C$4794,$CD$3)</f>
        <v>0</v>
      </c>
      <c r="CF254" s="657">
        <f>SUMIFS(용기수불기초자료!$G$3:$G$4794,용기수불기초자료!$B$3:$B$4794,A254,용기수불기초자료!$C$3:$C$4794,$CD$3)</f>
        <v>0</v>
      </c>
      <c r="CG254" s="654">
        <f t="shared" si="2760"/>
        <v>0</v>
      </c>
      <c r="CH254" s="658">
        <v>0</v>
      </c>
      <c r="CI254" s="656">
        <f>SUMIFS(용기수불기초자료!$D$3:$D$4794,용기수불기초자료!$B$3:$B$4794,A254,용기수불기초자료!$C$3:$C$4794,$CH$3)</f>
        <v>0</v>
      </c>
      <c r="CJ254" s="657">
        <f>SUMIFS(용기수불기초자료!$G$3:$G$4794,용기수불기초자료!$B$3:$B$4794,A254,용기수불기초자료!$C$3:$C$4794,$CH$3)</f>
        <v>0</v>
      </c>
      <c r="CK254" s="654">
        <f t="shared" si="2761"/>
        <v>0</v>
      </c>
      <c r="CL254" s="655">
        <v>0</v>
      </c>
      <c r="CM254" s="656">
        <f>SUMIFS(용기수불기초자료!$D$3:$D$4794,용기수불기초자료!$B$3:$B$4794,A254,용기수불기초자료!$C$3:$C$4794,$CL$3)</f>
        <v>0</v>
      </c>
      <c r="CN254" s="657">
        <f>SUMIFS(용기수불기초자료!$G$3:$G$4794,용기수불기초자료!$B$3:$B$4794,A254,용기수불기초자료!$C$3:$C$4794,$CL$3)</f>
        <v>0</v>
      </c>
      <c r="CO254" s="653">
        <f t="shared" si="2762"/>
        <v>0</v>
      </c>
      <c r="CP254" s="658">
        <v>0</v>
      </c>
      <c r="CQ254" s="656">
        <f>SUMIFS(용기수불기초자료!$D$3:$D$4794,용기수불기초자료!$B$3:$B$4794,A254,용기수불기초자료!$C$3:$C$4794,$CP$3)</f>
        <v>0</v>
      </c>
      <c r="CR254" s="657">
        <f>SUMIFS(용기수불기초자료!$G$3:$G$4794,용기수불기초자료!$B$3:$B$4794,A254,용기수불기초자료!$C$3:$C$4794,$CP$3)</f>
        <v>0</v>
      </c>
      <c r="CS254" s="654">
        <f t="shared" si="2763"/>
        <v>0</v>
      </c>
      <c r="CT254" s="655">
        <v>0</v>
      </c>
      <c r="CU254" s="656">
        <f>SUMIFS(용기수불기초자료!$D$3:$D$4794,용기수불기초자료!$B$3:$B$4794,A254,용기수불기초자료!$C$3:$C$4794,$CT$3)</f>
        <v>0</v>
      </c>
      <c r="CV254" s="657">
        <f>SUMIFS(용기수불기초자료!$G$3:$G$4794,용기수불기초자료!$B$3:$B$4794,A254,용기수불기초자료!$C$3:$C$4794,$CT$3)</f>
        <v>0</v>
      </c>
      <c r="CW254" s="653">
        <f t="shared" si="2764"/>
        <v>0</v>
      </c>
      <c r="CX254" s="658">
        <v>0</v>
      </c>
      <c r="CY254" s="656">
        <f>SUMIFS(용기수불기초자료!$D$3:$D$4794,용기수불기초자료!$B$3:$B$4794,A254,용기수불기초자료!$C$3:$C$4794,$CX$3)</f>
        <v>0</v>
      </c>
      <c r="CZ254" s="657">
        <f>SUMIFS(용기수불기초자료!$G$3:$G$4794,용기수불기초자료!$B$3:$B$4794,A254,용기수불기초자료!$C$3:$C$4794,$CX$3)</f>
        <v>0</v>
      </c>
      <c r="DA254" s="654">
        <f t="shared" si="2765"/>
        <v>0</v>
      </c>
      <c r="DB254" s="655">
        <v>0</v>
      </c>
      <c r="DC254" s="656">
        <f>SUMIFS(용기수불기초자료!$D$3:$D$4794,용기수불기초자료!$B$3:$B$4794,A254,용기수불기초자료!$C$3:$C$4794,$DB$3)</f>
        <v>0</v>
      </c>
      <c r="DD254" s="657">
        <f>SUMIFS(용기수불기초자료!$G$3:$G$4794,용기수불기초자료!$B$3:$B$4794,A254,용기수불기초자료!$C$3:$C$4794,$DB$3)</f>
        <v>0</v>
      </c>
      <c r="DE254" s="653">
        <f t="shared" si="2766"/>
        <v>0</v>
      </c>
      <c r="DF254" s="658">
        <v>0</v>
      </c>
      <c r="DG254" s="656">
        <f>SUMIFS(용기수불기초자료!$D$3:$D$4794,용기수불기초자료!$B$3:$B$4794,A254,용기수불기초자료!$C$3:$C$4794,$DF$3)</f>
        <v>0</v>
      </c>
      <c r="DH254" s="657">
        <f>SUMIFS(용기수불기초자료!$G$3:$G$4794,용기수불기초자료!$B$3:$B$4794,A254,용기수불기초자료!$C$3:$C$4794,$DF$3)</f>
        <v>0</v>
      </c>
      <c r="DI254" s="654">
        <f t="shared" si="2767"/>
        <v>0</v>
      </c>
      <c r="DJ254" s="658">
        <v>0</v>
      </c>
      <c r="DK254" s="656">
        <f>SUMIFS(용기수불기초자료!$D$3:$D$4794,용기수불기초자료!$B$3:$B$4794,A254,용기수불기초자료!$C$3:$C$4794,$DJ$3)</f>
        <v>0</v>
      </c>
      <c r="DL254" s="657">
        <f>SUMIFS(용기수불기초자료!$G$3:$G$4794,용기수불기초자료!$B$3:$B$4794,A254,용기수불기초자료!$C$3:$C$4794,$DJ$3)</f>
        <v>0</v>
      </c>
      <c r="DM254" s="654">
        <f t="shared" si="2768"/>
        <v>0</v>
      </c>
      <c r="DN254" s="658">
        <v>0</v>
      </c>
      <c r="DO254" s="656">
        <f>SUMIFS(용기수불기초자료!$D$3:$D$4794,용기수불기초자료!$B$3:$B$4794,A254,용기수불기초자료!$C$3:$C$4794,$DN$3)</f>
        <v>0</v>
      </c>
      <c r="DP254" s="657">
        <f>SUMIFS(용기수불기초자료!$G$3:$G$4794,용기수불기초자료!$B$3:$B$4794,A254,용기수불기초자료!$C$3:$C$4794,$DN$3)</f>
        <v>0</v>
      </c>
      <c r="DQ254" s="659">
        <f t="shared" si="2734"/>
        <v>0</v>
      </c>
      <c r="DR254" s="655">
        <v>0</v>
      </c>
      <c r="DS254" s="656">
        <f>SUMIFS(용기수불기초자료!$D$3:$D$4794,용기수불기초자료!$B$3:$B$4794,A254,용기수불기초자료!$C$3:$C$4794,$DR$3)</f>
        <v>0</v>
      </c>
      <c r="DT254" s="657">
        <f>SUMIFS(용기수불기초자료!$G$3:$G$4794,용기수불기초자료!$B$3:$B$4794,A254,용기수불기초자료!$C$3:$C$4794,$DR$3)</f>
        <v>0</v>
      </c>
      <c r="DU254" s="653">
        <f t="shared" si="2656"/>
        <v>0</v>
      </c>
      <c r="DV254" s="658">
        <v>0</v>
      </c>
      <c r="DW254" s="656">
        <f>SUMIFS(용기수불기초자료!$D$3:$D$4794,용기수불기초자료!$B$3:$B$4794,A254,용기수불기초자료!$C$3:$C$4794,$DV$3)</f>
        <v>0</v>
      </c>
      <c r="DX254" s="657">
        <f>SUMIFS(용기수불기초자료!$G$3:$G$4794,용기수불기초자료!$B$3:$B$4794,A254,용기수불기초자료!$C$3:$C$4794,$DV$3)</f>
        <v>0</v>
      </c>
      <c r="DY254" s="654">
        <f t="shared" si="2769"/>
        <v>0</v>
      </c>
      <c r="DZ254" s="655">
        <v>0</v>
      </c>
      <c r="EA254" s="656">
        <f>SUMIFS(용기수불기초자료!$D$3:$D$4794,용기수불기초자료!$B$3:$B$4794,A254,용기수불기초자료!$C$3:$C$4794,$DZ$3)</f>
        <v>0</v>
      </c>
      <c r="EB254" s="657">
        <f>SUMIFS(용기수불기초자료!$G$3:$G$4794,용기수불기초자료!$B$3:$B$4794,A254,용기수불기초자료!$C$3:$C$4794,$DZ$3)</f>
        <v>0</v>
      </c>
      <c r="EC254" s="653">
        <f t="shared" si="2770"/>
        <v>0</v>
      </c>
      <c r="ED254" s="658">
        <v>0</v>
      </c>
      <c r="EE254" s="656">
        <f>SUMIFS(용기수불기초자료!$D$3:$D$4794,용기수불기초자료!$B$3:$B$4794,A254,용기수불기초자료!$C$3:$C$4794,$ED$3)</f>
        <v>0</v>
      </c>
      <c r="EF254" s="657">
        <f>SUMIFS(용기수불기초자료!$G$3:$G$4794,용기수불기초자료!$B$3:$B$4794,A254,용기수불기초자료!$C$3:$C$4794,$ED$3)</f>
        <v>0</v>
      </c>
      <c r="EG254" s="654">
        <f t="shared" si="2771"/>
        <v>0</v>
      </c>
      <c r="EH254" s="658">
        <v>0</v>
      </c>
      <c r="EI254" s="656">
        <f>SUMIFS(용기수불기초자료!$D$3:$D$4794,용기수불기초자료!$B$3:$B$4794,A254,용기수불기초자료!$C$3:$C$4794,$EH$3)</f>
        <v>0</v>
      </c>
      <c r="EJ254" s="657">
        <f>SUMIFS(용기수불기초자료!$G$3:$G$4794,용기수불기초자료!$B$3:$B$4794,A254,용기수불기초자료!$C$3:$C$4794,$EH$3)</f>
        <v>0</v>
      </c>
      <c r="EK254" s="654">
        <f t="shared" si="2772"/>
        <v>0</v>
      </c>
      <c r="EL254" s="655">
        <v>0</v>
      </c>
      <c r="EM254" s="656">
        <f>SUMIFS(용기수불기초자료!$D$3:$D$4794,용기수불기초자료!$B$3:$B$4794,A254,용기수불기초자료!$C$3:$C$4794,$EL$3)</f>
        <v>0</v>
      </c>
      <c r="EN254" s="657">
        <f>SUMIFS(용기수불기초자료!$G$3:$G$4794,용기수불기초자료!$B$3:$B$4794,A254,용기수불기초자료!$C$3:$C$4794,$EL$3)</f>
        <v>0</v>
      </c>
      <c r="EO254" s="653">
        <f t="shared" si="2773"/>
        <v>0</v>
      </c>
      <c r="EP254" s="658">
        <v>0</v>
      </c>
      <c r="EQ254" s="656">
        <f>SUMIFS(용기수불기초자료!$D$3:$D$4794,용기수불기초자료!$B$3:$B$4794,A254,용기수불기초자료!$C$3:$C$4794,$EP$3)</f>
        <v>0</v>
      </c>
      <c r="ER254" s="657">
        <f>SUMIFS(용기수불기초자료!$G$3:$G$4794,용기수불기초자료!$B$3:$B$4794,A254,용기수불기초자료!$C$3:$C$4794,$EP$3)</f>
        <v>0</v>
      </c>
      <c r="ES254" s="654">
        <f t="shared" si="2774"/>
        <v>0</v>
      </c>
      <c r="ET254" s="658">
        <v>0</v>
      </c>
      <c r="EU254" s="656">
        <f>SUMIFS(용기수불기초자료!$D$3:$D$4794,용기수불기초자료!$B$3:$B$4794,A254,용기수불기초자료!$C$3:$C$4794,$ET$3)</f>
        <v>0</v>
      </c>
      <c r="EV254" s="657">
        <f>SUMIFS(용기수불기초자료!$G$3:$G$4794,용기수불기초자료!$B$3:$B$4794,A254,용기수불기초자료!$C$3:$C$4794,$ET$3)</f>
        <v>0</v>
      </c>
      <c r="EW254" s="654">
        <f t="shared" si="2775"/>
        <v>0</v>
      </c>
      <c r="EX254" s="658">
        <v>0</v>
      </c>
      <c r="EY254" s="656">
        <f>SUMIFS(용기수불기초자료!$D$3:$D$4794,용기수불기초자료!$B$3:$B$4794,A254,용기수불기초자료!$C$3:$C$4794,$EX$3)</f>
        <v>0</v>
      </c>
      <c r="EZ254" s="657">
        <f>SUMIFS(용기수불기초자료!$G$3:$G$4794,용기수불기초자료!$B$3:$B$4794,A254,용기수불기초자료!$C$3:$C$4794,$EX$3)</f>
        <v>0</v>
      </c>
      <c r="FA254" s="659">
        <f t="shared" si="2776"/>
        <v>0</v>
      </c>
      <c r="FB254" s="658">
        <v>0</v>
      </c>
      <c r="FC254" s="660">
        <f>SUMIFS(용기수불기초자료!$D$3:$D$4794,용기수불기초자료!$B$3:$B$4794,A254,용기수불기초자료!$C$3:$C$4794,$FB$3)</f>
        <v>0</v>
      </c>
      <c r="FD254" s="660">
        <f>SUMIFS(용기수불기초자료!$G$3:$G$4794,용기수불기초자료!$B$3:$B$4794,A254,용기수불기초자료!$C$3:$C$4794,$FB$3)</f>
        <v>0</v>
      </c>
      <c r="FE254" s="659">
        <f t="shared" si="2777"/>
        <v>0</v>
      </c>
      <c r="FF254" s="658">
        <v>0</v>
      </c>
      <c r="FG254" s="660">
        <f>SUMIFS(용기수불기초자료!$D$3:$D$4794,용기수불기초자료!$B$3:$B$4794,A254,용기수불기초자료!$C$3:$C$4794,$FF$3)</f>
        <v>0</v>
      </c>
      <c r="FH254" s="660">
        <f>SUMIFS(용기수불기초자료!$G$3:$G$4794,용기수불기초자료!$B$3:$B$4794,A254,용기수불기초자료!$C$3:$C$4794,$FF$3)</f>
        <v>0</v>
      </c>
      <c r="FI254" s="659">
        <f t="shared" si="2778"/>
        <v>0</v>
      </c>
      <c r="FJ254" s="658">
        <v>0</v>
      </c>
      <c r="FK254" s="660">
        <f>SUMIFS(용기수불기초자료!$D$3:$D$4794,용기수불기초자료!$B$3:$B$4794,$A254,용기수불기초자료!$C$3:$C$4794,$FJ$3)</f>
        <v>0</v>
      </c>
      <c r="FL254" s="660">
        <f>SUMIFS(용기수불기초자료!$G$3:$G$4794,용기수불기초자료!$B$3:$B$4794,$A254,용기수불기초자료!$C$3:$C$4794,$FJ$3)</f>
        <v>0</v>
      </c>
      <c r="FM254" s="659">
        <f t="shared" si="2779"/>
        <v>0</v>
      </c>
      <c r="FN254" s="658">
        <v>0</v>
      </c>
      <c r="FO254" s="660">
        <f>SUMIFS(용기수불기초자료!$D$3:$D$4794,용기수불기초자료!$B$3:$B$4794,$A254,용기수불기초자료!$C$3:$C$4794,$FN$3)</f>
        <v>0</v>
      </c>
      <c r="FP254" s="660">
        <f>SUMIFS(용기수불기초자료!$G$3:$G$4794,용기수불기초자료!$B$3:$B$4794,$A254,용기수불기초자료!$C$3:$C$4794,$FN$3)</f>
        <v>0</v>
      </c>
      <c r="FQ254" s="659">
        <f t="shared" si="2780"/>
        <v>0</v>
      </c>
      <c r="FR254" s="661">
        <v>0</v>
      </c>
      <c r="FS254" s="662">
        <f>SUMIF(기화기수불!$B$4:$B$628,A254,기화기수불!$D$4:$D$628)</f>
        <v>0</v>
      </c>
      <c r="FT254" s="662">
        <f>SUMIF(기화기수불!$B$4:$B$628,A254,기화기수불!$C$4:$C$628)</f>
        <v>0</v>
      </c>
      <c r="FU254" s="669">
        <f t="shared" si="2669"/>
        <v>0</v>
      </c>
      <c r="FW254" s="679"/>
    </row>
    <row r="255" spans="1:179" s="663" customFormat="1" x14ac:dyDescent="0.3">
      <c r="A255" s="683" t="s">
        <v>1183</v>
      </c>
      <c r="B255" s="652">
        <f t="shared" si="1787"/>
        <v>-1</v>
      </c>
      <c r="C255" s="653">
        <f t="shared" si="1788"/>
        <v>0</v>
      </c>
      <c r="D255" s="653">
        <f t="shared" si="1789"/>
        <v>0</v>
      </c>
      <c r="E255" s="654">
        <f t="shared" si="1790"/>
        <v>-1</v>
      </c>
      <c r="F255" s="655">
        <v>0</v>
      </c>
      <c r="G255" s="656">
        <f>SUMIFS(용기수불기초자료!$D$3:$D$4794,용기수불기초자료!$B$3:$B$4794,A255,용기수불기초자료!$C$3:$C$4794,$F$3)</f>
        <v>0</v>
      </c>
      <c r="H255" s="657">
        <f>SUMIFS(용기수불기초자료!$G$3:$G$4794,용기수불기초자료!$B$3:$B$4794,A255,용기수불기초자료!$C$3:$C$4794,$F$3)</f>
        <v>0</v>
      </c>
      <c r="I255" s="653">
        <f>F255+G255-H255</f>
        <v>0</v>
      </c>
      <c r="J255" s="658">
        <v>0</v>
      </c>
      <c r="K255" s="656">
        <f>SUMIFS(용기수불기초자료!$D$3:$D$4794,용기수불기초자료!$B$3:$B$4794,A255,용기수불기초자료!$C$3:$C$4794,$J$3)</f>
        <v>0</v>
      </c>
      <c r="L255" s="657">
        <f>SUMIFS(용기수불기초자료!$G$3:$G$4794,용기수불기초자료!$B$3:$B$4794,A255,용기수불기초자료!$C$3:$C$4794,$J$3)</f>
        <v>0</v>
      </c>
      <c r="M255" s="654">
        <f t="shared" si="2747"/>
        <v>0</v>
      </c>
      <c r="N255" s="655">
        <v>0</v>
      </c>
      <c r="O255" s="656">
        <f>SUMIFS(용기수불기초자료!$D$3:$D$4794,용기수불기초자료!$B$3:$B$4794,A255,용기수불기초자료!$C$3:$C$4794,$N$3)</f>
        <v>0</v>
      </c>
      <c r="P255" s="657">
        <f>SUMIFS(용기수불기초자료!$G$3:$G$4794,용기수불기초자료!$B$3:$B$4794,A255,용기수불기초자료!$C$3:$C$4794,$N$3)</f>
        <v>0</v>
      </c>
      <c r="Q255" s="653">
        <f t="shared" si="2748"/>
        <v>0</v>
      </c>
      <c r="R255" s="658">
        <v>0</v>
      </c>
      <c r="S255" s="657">
        <f>SUMIFS(용기수불기초자료!$D$3:$D$4794,용기수불기초자료!$B$3:$B$4794,A255,용기수불기초자료!$C$3:$C$4794,$R$3)</f>
        <v>0</v>
      </c>
      <c r="T255" s="657">
        <f>SUMIFS(용기수불기초자료!$G$3:$G$4794,용기수불기초자료!$B$3:$B$4794,A255,용기수불기초자료!$C$3:$C$4794,$R$3)</f>
        <v>0</v>
      </c>
      <c r="U255" s="654">
        <f t="shared" si="2749"/>
        <v>0</v>
      </c>
      <c r="V255" s="655">
        <v>0</v>
      </c>
      <c r="W255" s="657">
        <f>SUMIFS(용기수불기초자료!$D$3:$D$4794,용기수불기초자료!$B$3:$B$4794,A255,용기수불기초자료!$C$3:$C$4794,$V$3)</f>
        <v>0</v>
      </c>
      <c r="X255" s="657">
        <f>SUMIFS(용기수불기초자료!$G$3:$G$4794,용기수불기초자료!$B$3:$B$4794,A255,용기수불기초자료!$C$3:$C$4794,$V$3)</f>
        <v>0</v>
      </c>
      <c r="Y255" s="653">
        <f t="shared" si="2750"/>
        <v>0</v>
      </c>
      <c r="Z255" s="658">
        <v>0</v>
      </c>
      <c r="AA255" s="657">
        <f>SUMIFS(용기수불기초자료!$D$3:$D$4794,용기수불기초자료!$B$3:$B$4794,A255,용기수불기초자료!$C$3:$C$4794,$Z$3)</f>
        <v>0</v>
      </c>
      <c r="AB255" s="657">
        <f>SUMIFS(용기수불기초자료!$G$3:$G$4794,용기수불기초자료!$B$3:$B$4794,A255,용기수불기초자료!$C$3:$C$4794,$Z$3)</f>
        <v>0</v>
      </c>
      <c r="AC255" s="654">
        <f t="shared" si="2751"/>
        <v>0</v>
      </c>
      <c r="AD255" s="658">
        <v>0</v>
      </c>
      <c r="AE255" s="657">
        <f>SUMIFS(용기수불기초자료!$D$3:$D$4794,용기수불기초자료!$B$3:$B$4794,A255,용기수불기초자료!$C$3:$C$4794,$AD$3)</f>
        <v>0</v>
      </c>
      <c r="AF255" s="657">
        <f>SUMIFS(용기수불기초자료!$G$3:$G$4794,용기수불기초자료!$B$3:$B$4794,A255,용기수불기초자료!$C$3:$C$4794,$AD$3)</f>
        <v>0</v>
      </c>
      <c r="AG255" s="654">
        <f t="shared" si="2752"/>
        <v>0</v>
      </c>
      <c r="AH255" s="655">
        <v>0</v>
      </c>
      <c r="AI255" s="657">
        <f>SUMIFS(용기수불기초자료!$D$3:$D$4794,용기수불기초자료!$B$3:$B$4794,A255,용기수불기초자료!$C$3:$C$4794,$AH$3)</f>
        <v>0</v>
      </c>
      <c r="AJ255" s="657">
        <f>SUMIFS(용기수불기초자료!$G$3:$G$4794,용기수불기초자료!$B$3:$B$4794,A255,용기수불기초자료!$C$3:$C$4794,$AH$3)</f>
        <v>0</v>
      </c>
      <c r="AK255" s="653">
        <f>AH255+AI255-AJ255</f>
        <v>0</v>
      </c>
      <c r="AL255" s="658">
        <v>0</v>
      </c>
      <c r="AM255" s="657">
        <f>SUMIFS(용기수불기초자료!$D$3:$D$4794,용기수불기초자료!$B$3:$B$4794,A255,용기수불기초자료!$C$3:$C$4794,$AL$3)</f>
        <v>0</v>
      </c>
      <c r="AN255" s="657">
        <f>SUMIFS(용기수불기초자료!$G$3:$G$4794,용기수불기초자료!$B$3:$B$4794,A255,용기수불기초자료!$C$3:$C$4794,$AL$3)</f>
        <v>0</v>
      </c>
      <c r="AO255" s="654">
        <f>AL255+AM255-AN255</f>
        <v>0</v>
      </c>
      <c r="AP255" s="658">
        <v>0</v>
      </c>
      <c r="AQ255" s="657">
        <f>SUMIFS(용기수불기초자료!$D$3:$D$4794,용기수불기초자료!$B$3:$B$4794,A255,용기수불기초자료!$C$3:$C$4794,$AP$3)</f>
        <v>0</v>
      </c>
      <c r="AR255" s="657">
        <f>SUMIFS(용기수불기초자료!$G$3:$G$4794,용기수불기초자료!$B$3:$B$4794,A255,용기수불기초자료!$C$3:$C$4794,$AP$3)</f>
        <v>0</v>
      </c>
      <c r="AS255" s="654">
        <f t="shared" si="2717"/>
        <v>0</v>
      </c>
      <c r="AT255" s="658">
        <v>-1</v>
      </c>
      <c r="AU255" s="657">
        <f>SUMIFS(용기수불기초자료!$D$3:$D$4794,용기수불기초자료!$B$3:$B$4794,A255,용기수불기초자료!$C$3:$C$4794,$AT$3)</f>
        <v>0</v>
      </c>
      <c r="AV255" s="657">
        <f>SUMIFS(용기수불기초자료!$G$3:$G$4794,용기수불기초자료!$B$3:$B$4794,A255,용기수불기초자료!$C$3:$C$4794,$AT$3)</f>
        <v>0</v>
      </c>
      <c r="AW255" s="654">
        <f>AT255+AU255-AV255</f>
        <v>-1</v>
      </c>
      <c r="AX255" s="655">
        <v>0</v>
      </c>
      <c r="AY255" s="656">
        <f>SUMIFS(용기수불기초자료!$D$3:$D$4794,용기수불기초자료!$B$3:$B$4794,A255,용기수불기초자료!$C$3:$C$4794,$AX$3)</f>
        <v>0</v>
      </c>
      <c r="AZ255" s="657">
        <f>SUMIFS(용기수불기초자료!$G$3:$G$4794,용기수불기초자료!$B$3:$B$4794,A255,용기수불기초자료!$C$3:$C$4794,$AX$3)</f>
        <v>0</v>
      </c>
      <c r="BA255" s="653">
        <f>AX255+AY255-AZ255</f>
        <v>0</v>
      </c>
      <c r="BB255" s="658">
        <v>0</v>
      </c>
      <c r="BC255" s="656">
        <f>SUMIFS(용기수불기초자료!$D$3:$D$4794,용기수불기초자료!$B$3:$B$4794,A255,용기수불기초자료!$C$3:$C$4794,$BB$3)</f>
        <v>0</v>
      </c>
      <c r="BD255" s="657">
        <f>SUMIFS(용기수불기초자료!$G$3:$G$4794,용기수불기초자료!$B$3:$B$4794,A255,용기수불기초자료!$C$3:$C$4794,$BB$3)</f>
        <v>0</v>
      </c>
      <c r="BE255" s="654">
        <f t="shared" si="2753"/>
        <v>0</v>
      </c>
      <c r="BF255" s="655">
        <v>0</v>
      </c>
      <c r="BG255" s="656">
        <f>SUMIFS(용기수불기초자료!$D$3:$D$4794,용기수불기초자료!$B$3:$B$4794,A255,용기수불기초자료!$C$3:$C$4794,$BF$3)</f>
        <v>0</v>
      </c>
      <c r="BH255" s="657">
        <f>SUMIFS(용기수불기초자료!$G$3:$G$4794,용기수불기초자료!$B$3:$B$4794,A255,용기수불기초자료!$C$3:$C$4794,$BF$3)</f>
        <v>0</v>
      </c>
      <c r="BI255" s="653">
        <f t="shared" si="2754"/>
        <v>0</v>
      </c>
      <c r="BJ255" s="658">
        <v>0</v>
      </c>
      <c r="BK255" s="656">
        <f>SUMIFS(용기수불기초자료!$D$3:$D$4794,용기수불기초자료!$B$3:$B$4794,A255,용기수불기초자료!$C$3:$C$4794,$BJ$3)</f>
        <v>0</v>
      </c>
      <c r="BL255" s="657">
        <f>SUMIFS(용기수불기초자료!$G$3:$G$4794,용기수불기초자료!$B$3:$B$4794,A255,용기수불기초자료!$C$3:$C$4794,$BJ$3)</f>
        <v>0</v>
      </c>
      <c r="BM255" s="654">
        <f t="shared" si="2755"/>
        <v>0</v>
      </c>
      <c r="BN255" s="658">
        <v>0</v>
      </c>
      <c r="BO255" s="656">
        <f>SUMIFS(용기수불기초자료!$D$3:$D$4794,용기수불기초자료!$B$3:$B$4794,A255,용기수불기초자료!$C$3:$C$4794,$BN$3)</f>
        <v>0</v>
      </c>
      <c r="BP255" s="657">
        <f>SUMIFS(용기수불기초자료!$G$3:$G$4794,용기수불기초자료!$B$3:$B$4794,A255,용기수불기초자료!$C$3:$C$4794,$BN$3)</f>
        <v>0</v>
      </c>
      <c r="BQ255" s="654">
        <f t="shared" si="2756"/>
        <v>0</v>
      </c>
      <c r="BR255" s="658">
        <v>0</v>
      </c>
      <c r="BS255" s="656">
        <f>SUMIFS(용기수불기초자료!$D$3:$D$4794,용기수불기초자료!$B$3:$B$4794,A255,용기수불기초자료!$C$3:$C$4794,$BR$3)</f>
        <v>0</v>
      </c>
      <c r="BT255" s="657">
        <f>SUMIFS(용기수불기초자료!$G$3:$G$4794,용기수불기초자료!$B$3:$B$4794,A255,용기수불기초자료!$C$3:$C$4794,$BR$3)</f>
        <v>0</v>
      </c>
      <c r="BU255" s="654">
        <f t="shared" si="2757"/>
        <v>0</v>
      </c>
      <c r="BV255" s="655">
        <v>0</v>
      </c>
      <c r="BW255" s="656">
        <f>SUMIFS(용기수불기초자료!$D$3:$D$4794,용기수불기초자료!$B$3:$B$4794,A255,용기수불기초자료!$C$3:$C$4794,$BV$3)</f>
        <v>0</v>
      </c>
      <c r="BX255" s="657">
        <f>SUMIFS(용기수불기초자료!$G$3:$G$4794,용기수불기초자료!$B$3:$B$4794,A255,용기수불기초자료!$C$3:$C$4794,$BV$3)</f>
        <v>0</v>
      </c>
      <c r="BY255" s="653">
        <f t="shared" si="2758"/>
        <v>0</v>
      </c>
      <c r="BZ255" s="658">
        <v>0</v>
      </c>
      <c r="CA255" s="656">
        <f>SUMIFS(용기수불기초자료!$D$3:$D$4794,용기수불기초자료!$B$3:$B$4794,A255,용기수불기초자료!$C$3:$C$4794,$BZ$3)</f>
        <v>0</v>
      </c>
      <c r="CB255" s="657">
        <f>SUMIFS(용기수불기초자료!$G$3:$G$4794,용기수불기초자료!$B$3:$B$4794,A255,용기수불기초자료!$C$3:$C$4794,$BZ$3)</f>
        <v>0</v>
      </c>
      <c r="CC255" s="654">
        <f t="shared" si="2759"/>
        <v>0</v>
      </c>
      <c r="CD255" s="658">
        <v>0</v>
      </c>
      <c r="CE255" s="656">
        <f>SUMIFS(용기수불기초자료!$D$3:$D$4794,용기수불기초자료!$B$3:$B$4794,A255,용기수불기초자료!$C$3:$C$4794,$CD$3)</f>
        <v>0</v>
      </c>
      <c r="CF255" s="657">
        <f>SUMIFS(용기수불기초자료!$G$3:$G$4794,용기수불기초자료!$B$3:$B$4794,A255,용기수불기초자료!$C$3:$C$4794,$CD$3)</f>
        <v>0</v>
      </c>
      <c r="CG255" s="654">
        <f t="shared" si="2760"/>
        <v>0</v>
      </c>
      <c r="CH255" s="658">
        <v>0</v>
      </c>
      <c r="CI255" s="656">
        <f>SUMIFS(용기수불기초자료!$D$3:$D$4794,용기수불기초자료!$B$3:$B$4794,A255,용기수불기초자료!$C$3:$C$4794,$CH$3)</f>
        <v>0</v>
      </c>
      <c r="CJ255" s="657">
        <f>SUMIFS(용기수불기초자료!$G$3:$G$4794,용기수불기초자료!$B$3:$B$4794,A255,용기수불기초자료!$C$3:$C$4794,$CH$3)</f>
        <v>0</v>
      </c>
      <c r="CK255" s="654">
        <f t="shared" si="2761"/>
        <v>0</v>
      </c>
      <c r="CL255" s="655">
        <v>0</v>
      </c>
      <c r="CM255" s="656">
        <f>SUMIFS(용기수불기초자료!$D$3:$D$4794,용기수불기초자료!$B$3:$B$4794,A255,용기수불기초자료!$C$3:$C$4794,$CL$3)</f>
        <v>0</v>
      </c>
      <c r="CN255" s="657">
        <f>SUMIFS(용기수불기초자료!$G$3:$G$4794,용기수불기초자료!$B$3:$B$4794,A255,용기수불기초자료!$C$3:$C$4794,$CL$3)</f>
        <v>0</v>
      </c>
      <c r="CO255" s="653">
        <f t="shared" si="2762"/>
        <v>0</v>
      </c>
      <c r="CP255" s="658">
        <v>0</v>
      </c>
      <c r="CQ255" s="656">
        <f>SUMIFS(용기수불기초자료!$D$3:$D$4794,용기수불기초자료!$B$3:$B$4794,A255,용기수불기초자료!$C$3:$C$4794,$CP$3)</f>
        <v>0</v>
      </c>
      <c r="CR255" s="657">
        <f>SUMIFS(용기수불기초자료!$G$3:$G$4794,용기수불기초자료!$B$3:$B$4794,A255,용기수불기초자료!$C$3:$C$4794,$CP$3)</f>
        <v>0</v>
      </c>
      <c r="CS255" s="654">
        <f t="shared" si="2763"/>
        <v>0</v>
      </c>
      <c r="CT255" s="655">
        <v>0</v>
      </c>
      <c r="CU255" s="656">
        <f>SUMIFS(용기수불기초자료!$D$3:$D$4794,용기수불기초자료!$B$3:$B$4794,A255,용기수불기초자료!$C$3:$C$4794,$CT$3)</f>
        <v>0</v>
      </c>
      <c r="CV255" s="657">
        <f>SUMIFS(용기수불기초자료!$G$3:$G$4794,용기수불기초자료!$B$3:$B$4794,A255,용기수불기초자료!$C$3:$C$4794,$CT$3)</f>
        <v>0</v>
      </c>
      <c r="CW255" s="653">
        <f t="shared" si="2764"/>
        <v>0</v>
      </c>
      <c r="CX255" s="658">
        <v>0</v>
      </c>
      <c r="CY255" s="656">
        <f>SUMIFS(용기수불기초자료!$D$3:$D$4794,용기수불기초자료!$B$3:$B$4794,A255,용기수불기초자료!$C$3:$C$4794,$CX$3)</f>
        <v>0</v>
      </c>
      <c r="CZ255" s="657">
        <f>SUMIFS(용기수불기초자료!$G$3:$G$4794,용기수불기초자료!$B$3:$B$4794,A255,용기수불기초자료!$C$3:$C$4794,$CX$3)</f>
        <v>0</v>
      </c>
      <c r="DA255" s="654">
        <f t="shared" si="2765"/>
        <v>0</v>
      </c>
      <c r="DB255" s="655">
        <v>0</v>
      </c>
      <c r="DC255" s="656">
        <f>SUMIFS(용기수불기초자료!$D$3:$D$4794,용기수불기초자료!$B$3:$B$4794,A255,용기수불기초자료!$C$3:$C$4794,$DB$3)</f>
        <v>0</v>
      </c>
      <c r="DD255" s="657">
        <f>SUMIFS(용기수불기초자료!$G$3:$G$4794,용기수불기초자료!$B$3:$B$4794,A255,용기수불기초자료!$C$3:$C$4794,$DB$3)</f>
        <v>0</v>
      </c>
      <c r="DE255" s="653">
        <f t="shared" si="2766"/>
        <v>0</v>
      </c>
      <c r="DF255" s="658">
        <v>0</v>
      </c>
      <c r="DG255" s="656">
        <f>SUMIFS(용기수불기초자료!$D$3:$D$4794,용기수불기초자료!$B$3:$B$4794,A255,용기수불기초자료!$C$3:$C$4794,$DF$3)</f>
        <v>0</v>
      </c>
      <c r="DH255" s="657">
        <f>SUMIFS(용기수불기초자료!$G$3:$G$4794,용기수불기초자료!$B$3:$B$4794,A255,용기수불기초자료!$C$3:$C$4794,$DF$3)</f>
        <v>0</v>
      </c>
      <c r="DI255" s="654">
        <f t="shared" si="2767"/>
        <v>0</v>
      </c>
      <c r="DJ255" s="658">
        <v>0</v>
      </c>
      <c r="DK255" s="656">
        <f>SUMIFS(용기수불기초자료!$D$3:$D$4794,용기수불기초자료!$B$3:$B$4794,A255,용기수불기초자료!$C$3:$C$4794,$DJ$3)</f>
        <v>0</v>
      </c>
      <c r="DL255" s="657">
        <f>SUMIFS(용기수불기초자료!$G$3:$G$4794,용기수불기초자료!$B$3:$B$4794,A255,용기수불기초자료!$C$3:$C$4794,$DJ$3)</f>
        <v>0</v>
      </c>
      <c r="DM255" s="654">
        <f t="shared" si="2768"/>
        <v>0</v>
      </c>
      <c r="DN255" s="658">
        <v>0</v>
      </c>
      <c r="DO255" s="656">
        <f>SUMIFS(용기수불기초자료!$D$3:$D$4794,용기수불기초자료!$B$3:$B$4794,A255,용기수불기초자료!$C$3:$C$4794,$DN$3)</f>
        <v>0</v>
      </c>
      <c r="DP255" s="657">
        <f>SUMIFS(용기수불기초자료!$G$3:$G$4794,용기수불기초자료!$B$3:$B$4794,A255,용기수불기초자료!$C$3:$C$4794,$DN$3)</f>
        <v>0</v>
      </c>
      <c r="DQ255" s="659">
        <f t="shared" si="2734"/>
        <v>0</v>
      </c>
      <c r="DR255" s="655">
        <v>0</v>
      </c>
      <c r="DS255" s="656">
        <f>SUMIFS(용기수불기초자료!$D$3:$D$4794,용기수불기초자료!$B$3:$B$4794,A255,용기수불기초자료!$C$3:$C$4794,$DR$3)</f>
        <v>0</v>
      </c>
      <c r="DT255" s="657">
        <f>SUMIFS(용기수불기초자료!$G$3:$G$4794,용기수불기초자료!$B$3:$B$4794,A255,용기수불기초자료!$C$3:$C$4794,$DR$3)</f>
        <v>0</v>
      </c>
      <c r="DU255" s="653">
        <f t="shared" si="2656"/>
        <v>0</v>
      </c>
      <c r="DV255" s="658">
        <v>0</v>
      </c>
      <c r="DW255" s="656">
        <f>SUMIFS(용기수불기초자료!$D$3:$D$4794,용기수불기초자료!$B$3:$B$4794,A255,용기수불기초자료!$C$3:$C$4794,$DV$3)</f>
        <v>0</v>
      </c>
      <c r="DX255" s="657">
        <f>SUMIFS(용기수불기초자료!$G$3:$G$4794,용기수불기초자료!$B$3:$B$4794,A255,용기수불기초자료!$C$3:$C$4794,$DV$3)</f>
        <v>0</v>
      </c>
      <c r="DY255" s="654">
        <f t="shared" si="2769"/>
        <v>0</v>
      </c>
      <c r="DZ255" s="655">
        <v>0</v>
      </c>
      <c r="EA255" s="656">
        <f>SUMIFS(용기수불기초자료!$D$3:$D$4794,용기수불기초자료!$B$3:$B$4794,A255,용기수불기초자료!$C$3:$C$4794,$DZ$3)</f>
        <v>0</v>
      </c>
      <c r="EB255" s="657">
        <f>SUMIFS(용기수불기초자료!$G$3:$G$4794,용기수불기초자료!$B$3:$B$4794,A255,용기수불기초자료!$C$3:$C$4794,$DZ$3)</f>
        <v>0</v>
      </c>
      <c r="EC255" s="653">
        <f t="shared" si="2770"/>
        <v>0</v>
      </c>
      <c r="ED255" s="658">
        <v>0</v>
      </c>
      <c r="EE255" s="656">
        <f>SUMIFS(용기수불기초자료!$D$3:$D$4794,용기수불기초자료!$B$3:$B$4794,A255,용기수불기초자료!$C$3:$C$4794,$ED$3)</f>
        <v>0</v>
      </c>
      <c r="EF255" s="657">
        <f>SUMIFS(용기수불기초자료!$G$3:$G$4794,용기수불기초자료!$B$3:$B$4794,A255,용기수불기초자료!$C$3:$C$4794,$ED$3)</f>
        <v>0</v>
      </c>
      <c r="EG255" s="654">
        <f t="shared" si="2771"/>
        <v>0</v>
      </c>
      <c r="EH255" s="658">
        <v>0</v>
      </c>
      <c r="EI255" s="656">
        <f>SUMIFS(용기수불기초자료!$D$3:$D$4794,용기수불기초자료!$B$3:$B$4794,A255,용기수불기초자료!$C$3:$C$4794,$EH$3)</f>
        <v>0</v>
      </c>
      <c r="EJ255" s="657">
        <f>SUMIFS(용기수불기초자료!$G$3:$G$4794,용기수불기초자료!$B$3:$B$4794,A255,용기수불기초자료!$C$3:$C$4794,$EH$3)</f>
        <v>0</v>
      </c>
      <c r="EK255" s="654">
        <f t="shared" si="2772"/>
        <v>0</v>
      </c>
      <c r="EL255" s="655">
        <v>0</v>
      </c>
      <c r="EM255" s="656">
        <f>SUMIFS(용기수불기초자료!$D$3:$D$4794,용기수불기초자료!$B$3:$B$4794,A255,용기수불기초자료!$C$3:$C$4794,$EL$3)</f>
        <v>0</v>
      </c>
      <c r="EN255" s="657">
        <f>SUMIFS(용기수불기초자료!$G$3:$G$4794,용기수불기초자료!$B$3:$B$4794,A255,용기수불기초자료!$C$3:$C$4794,$EL$3)</f>
        <v>0</v>
      </c>
      <c r="EO255" s="653">
        <f t="shared" si="2773"/>
        <v>0</v>
      </c>
      <c r="EP255" s="658">
        <v>0</v>
      </c>
      <c r="EQ255" s="656">
        <f>SUMIFS(용기수불기초자료!$D$3:$D$4794,용기수불기초자료!$B$3:$B$4794,A255,용기수불기초자료!$C$3:$C$4794,$EP$3)</f>
        <v>0</v>
      </c>
      <c r="ER255" s="657">
        <f>SUMIFS(용기수불기초자료!$G$3:$G$4794,용기수불기초자료!$B$3:$B$4794,A255,용기수불기초자료!$C$3:$C$4794,$EP$3)</f>
        <v>0</v>
      </c>
      <c r="ES255" s="654">
        <f t="shared" si="2774"/>
        <v>0</v>
      </c>
      <c r="ET255" s="658">
        <v>0</v>
      </c>
      <c r="EU255" s="656">
        <f>SUMIFS(용기수불기초자료!$D$3:$D$4794,용기수불기초자료!$B$3:$B$4794,A255,용기수불기초자료!$C$3:$C$4794,$ET$3)</f>
        <v>0</v>
      </c>
      <c r="EV255" s="657">
        <f>SUMIFS(용기수불기초자료!$G$3:$G$4794,용기수불기초자료!$B$3:$B$4794,A255,용기수불기초자료!$C$3:$C$4794,$ET$3)</f>
        <v>0</v>
      </c>
      <c r="EW255" s="654">
        <f t="shared" si="2775"/>
        <v>0</v>
      </c>
      <c r="EX255" s="658">
        <v>0</v>
      </c>
      <c r="EY255" s="656">
        <f>SUMIFS(용기수불기초자료!$D$3:$D$4794,용기수불기초자료!$B$3:$B$4794,A255,용기수불기초자료!$C$3:$C$4794,$EX$3)</f>
        <v>0</v>
      </c>
      <c r="EZ255" s="657">
        <f>SUMIFS(용기수불기초자료!$G$3:$G$4794,용기수불기초자료!$B$3:$B$4794,A255,용기수불기초자료!$C$3:$C$4794,$EX$3)</f>
        <v>0</v>
      </c>
      <c r="FA255" s="659">
        <f t="shared" si="2776"/>
        <v>0</v>
      </c>
      <c r="FB255" s="658">
        <v>0</v>
      </c>
      <c r="FC255" s="660">
        <f>SUMIFS(용기수불기초자료!$D$3:$D$4794,용기수불기초자료!$B$3:$B$4794,A255,용기수불기초자료!$C$3:$C$4794,$FB$3)</f>
        <v>0</v>
      </c>
      <c r="FD255" s="660">
        <f>SUMIFS(용기수불기초자료!$G$3:$G$4794,용기수불기초자료!$B$3:$B$4794,A255,용기수불기초자료!$C$3:$C$4794,$FB$3)</f>
        <v>0</v>
      </c>
      <c r="FE255" s="659">
        <f t="shared" si="2777"/>
        <v>0</v>
      </c>
      <c r="FF255" s="658">
        <v>0</v>
      </c>
      <c r="FG255" s="660">
        <f>SUMIFS(용기수불기초자료!$D$3:$D$4794,용기수불기초자료!$B$3:$B$4794,A255,용기수불기초자료!$C$3:$C$4794,$FF$3)</f>
        <v>0</v>
      </c>
      <c r="FH255" s="660">
        <f>SUMIFS(용기수불기초자료!$G$3:$G$4794,용기수불기초자료!$B$3:$B$4794,A255,용기수불기초자료!$C$3:$C$4794,$FF$3)</f>
        <v>0</v>
      </c>
      <c r="FI255" s="659">
        <f t="shared" si="2778"/>
        <v>0</v>
      </c>
      <c r="FJ255" s="658">
        <v>0</v>
      </c>
      <c r="FK255" s="660">
        <f>SUMIFS(용기수불기초자료!$D$3:$D$4794,용기수불기초자료!$B$3:$B$4794,$A255,용기수불기초자료!$C$3:$C$4794,$FJ$3)</f>
        <v>0</v>
      </c>
      <c r="FL255" s="660">
        <f>SUMIFS(용기수불기초자료!$G$3:$G$4794,용기수불기초자료!$B$3:$B$4794,$A255,용기수불기초자료!$C$3:$C$4794,$FJ$3)</f>
        <v>0</v>
      </c>
      <c r="FM255" s="659">
        <f t="shared" si="2779"/>
        <v>0</v>
      </c>
      <c r="FN255" s="658">
        <v>0</v>
      </c>
      <c r="FO255" s="660">
        <f>SUMIFS(용기수불기초자료!$D$3:$D$4794,용기수불기초자료!$B$3:$B$4794,$A255,용기수불기초자료!$C$3:$C$4794,$FN$3)</f>
        <v>0</v>
      </c>
      <c r="FP255" s="660">
        <f>SUMIFS(용기수불기초자료!$G$3:$G$4794,용기수불기초자료!$B$3:$B$4794,$A255,용기수불기초자료!$C$3:$C$4794,$FN$3)</f>
        <v>0</v>
      </c>
      <c r="FQ255" s="659">
        <f t="shared" si="2780"/>
        <v>0</v>
      </c>
      <c r="FR255" s="661">
        <v>0</v>
      </c>
      <c r="FS255" s="662">
        <f>SUMIF(기화기수불!$B$4:$B$628,A255,기화기수불!$D$4:$D$628)</f>
        <v>0</v>
      </c>
      <c r="FT255" s="662">
        <f>SUMIF(기화기수불!$B$4:$B$628,A255,기화기수불!$C$4:$C$628)</f>
        <v>0</v>
      </c>
      <c r="FU255" s="669">
        <f t="shared" si="2669"/>
        <v>0</v>
      </c>
      <c r="FW255" s="679"/>
    </row>
    <row r="256" spans="1:179" s="663" customFormat="1" x14ac:dyDescent="0.3">
      <c r="A256" s="683" t="s">
        <v>867</v>
      </c>
      <c r="B256" s="652">
        <f>SUM(F256,J256,N256,R256,V256,Z256,AD256,AH256,AL256,AT256,AP256,AX256,BB256,BF256,BJ256,BN256,BR256,BV256,BZ256,CD256,CH256,CL256,CP256,CT256,CX256,DB256,DF256,DN256,DR256,DV256,DZ256,ED256,EH256,EL256,EP256,ET256,DJ256,EX256,FB256,FF256,FJ256,FN256)</f>
        <v>-1</v>
      </c>
      <c r="C256" s="653">
        <f>SUM(EU256,EQ256,EM256,BO256,EI256,CU256,CQ256,EE256,BC256,CM256,CI256,EA256,DW256,DS256,DO256,DG256,DK256,AY256,DC256,CY256,CE256,CA256,BW256,BS256,BK256,BG256,AM256,AQ256,AU256,AE256,AI256,S256,W256,AA256,O256,K256,G256,EY256,FC256,FG256,FK256,FO256)</f>
        <v>0</v>
      </c>
      <c r="D256" s="653">
        <f>SUM(EV256,ER256,EN256,BP256,EJ256,CV256,CR256,EF256,BD256,CN256,CJ256,EB256,DX256,DT256,DP256,DH256,DL256,AZ256,DD256,CZ256,CF256,CB256,BX256,BT256,BL256,BH256,AN256,AR256,AV256,AF256,AJ256,T256,X256,AB256,P256,L256,H256,EZ256,FD256,FH256,FL256,FP256)</f>
        <v>0</v>
      </c>
      <c r="E256" s="654">
        <f>SUM(I256,M256,Q256,U256,Y256,AC256,AG256,AK256,AO256,AW256,BA256,BE256,BI256,BM256,BQ256,BU256,BY256,CC256,CG256,DM256,CK256,CO256,CS256,CW256,DA256,DE256,DI256,DQ256,DU256,DY256,EC256,EG256,EK256,EO256,ES256,EW256,FA256,FE256,AS256,FI256,FM256,FQ256)</f>
        <v>-1</v>
      </c>
      <c r="F256" s="655">
        <v>0</v>
      </c>
      <c r="G256" s="656">
        <f>SUMIFS(용기수불기초자료!$D$3:$D$4794,용기수불기초자료!$B$3:$B$4794,A256,용기수불기초자료!$C$3:$C$4794,$F$3)</f>
        <v>0</v>
      </c>
      <c r="H256" s="657">
        <f>SUMIFS(용기수불기초자료!$G$3:$G$4794,용기수불기초자료!$B$3:$B$4794,A256,용기수불기초자료!$C$3:$C$4794,$F$3)</f>
        <v>0</v>
      </c>
      <c r="I256" s="653">
        <f>F256+G256-H256</f>
        <v>0</v>
      </c>
      <c r="J256" s="658">
        <v>0</v>
      </c>
      <c r="K256" s="656">
        <f>SUMIFS(용기수불기초자료!$D$3:$D$4794,용기수불기초자료!$B$3:$B$4794,A256,용기수불기초자료!$C$3:$C$4794,$J$3)</f>
        <v>0</v>
      </c>
      <c r="L256" s="657">
        <f>SUMIFS(용기수불기초자료!$G$3:$G$4794,용기수불기초자료!$B$3:$B$4794,A256,용기수불기초자료!$C$3:$C$4794,$J$3)</f>
        <v>0</v>
      </c>
      <c r="M256" s="654">
        <f>J256+K256-L256</f>
        <v>0</v>
      </c>
      <c r="N256" s="655">
        <v>0</v>
      </c>
      <c r="O256" s="656">
        <f>SUMIFS(용기수불기초자료!$D$3:$D$4794,용기수불기초자료!$B$3:$B$4794,A256,용기수불기초자료!$C$3:$C$4794,$N$3)</f>
        <v>0</v>
      </c>
      <c r="P256" s="657">
        <f>SUMIFS(용기수불기초자료!$G$3:$G$4794,용기수불기초자료!$B$3:$B$4794,A256,용기수불기초자료!$C$3:$C$4794,$N$3)</f>
        <v>0</v>
      </c>
      <c r="Q256" s="653">
        <f>N256+O256-P256</f>
        <v>0</v>
      </c>
      <c r="R256" s="658">
        <v>0</v>
      </c>
      <c r="S256" s="657">
        <f>SUMIFS(용기수불기초자료!$D$3:$D$4794,용기수불기초자료!$B$3:$B$4794,A256,용기수불기초자료!$C$3:$C$4794,$R$3)</f>
        <v>0</v>
      </c>
      <c r="T256" s="657">
        <f>SUMIFS(용기수불기초자료!$G$3:$G$4794,용기수불기초자료!$B$3:$B$4794,A256,용기수불기초자료!$C$3:$C$4794,$R$3)</f>
        <v>0</v>
      </c>
      <c r="U256" s="654">
        <f>R256+S256-T256</f>
        <v>0</v>
      </c>
      <c r="V256" s="655">
        <v>0</v>
      </c>
      <c r="W256" s="657">
        <f>SUMIFS(용기수불기초자료!$D$3:$D$4794,용기수불기초자료!$B$3:$B$4794,A256,용기수불기초자료!$C$3:$C$4794,$V$3)</f>
        <v>0</v>
      </c>
      <c r="X256" s="657">
        <f>SUMIFS(용기수불기초자료!$G$3:$G$4794,용기수불기초자료!$B$3:$B$4794,A256,용기수불기초자료!$C$3:$C$4794,$V$3)</f>
        <v>0</v>
      </c>
      <c r="Y256" s="653">
        <f>V256+W256-X256</f>
        <v>0</v>
      </c>
      <c r="Z256" s="658">
        <v>0</v>
      </c>
      <c r="AA256" s="657">
        <f>SUMIFS(용기수불기초자료!$D$3:$D$4794,용기수불기초자료!$B$3:$B$4794,A256,용기수불기초자료!$C$3:$C$4794,$Z$3)</f>
        <v>0</v>
      </c>
      <c r="AB256" s="657">
        <f>SUMIFS(용기수불기초자료!$G$3:$G$4794,용기수불기초자료!$B$3:$B$4794,A256,용기수불기초자료!$C$3:$C$4794,$Z$3)</f>
        <v>0</v>
      </c>
      <c r="AC256" s="654">
        <f>Z256+AA256-AB256</f>
        <v>0</v>
      </c>
      <c r="AD256" s="658">
        <v>0</v>
      </c>
      <c r="AE256" s="657">
        <f>SUMIFS(용기수불기초자료!$D$3:$D$4794,용기수불기초자료!$B$3:$B$4794,A256,용기수불기초자료!$C$3:$C$4794,$AD$3)</f>
        <v>0</v>
      </c>
      <c r="AF256" s="657">
        <f>SUMIFS(용기수불기초자료!$G$3:$G$4794,용기수불기초자료!$B$3:$B$4794,A256,용기수불기초자료!$C$3:$C$4794,$AD$3)</f>
        <v>0</v>
      </c>
      <c r="AG256" s="654">
        <f>AD256+AE256-AF256</f>
        <v>0</v>
      </c>
      <c r="AH256" s="655">
        <v>0</v>
      </c>
      <c r="AI256" s="657">
        <f>SUMIFS(용기수불기초자료!$D$3:$D$4794,용기수불기초자료!$B$3:$B$4794,A256,용기수불기초자료!$C$3:$C$4794,$AH$3)</f>
        <v>0</v>
      </c>
      <c r="AJ256" s="657">
        <f>SUMIFS(용기수불기초자료!$G$3:$G$4794,용기수불기초자료!$B$3:$B$4794,A256,용기수불기초자료!$C$3:$C$4794,$AH$3)</f>
        <v>0</v>
      </c>
      <c r="AK256" s="653">
        <f>AH256+AI256-AJ256</f>
        <v>0</v>
      </c>
      <c r="AL256" s="658">
        <v>0</v>
      </c>
      <c r="AM256" s="657">
        <f>SUMIFS(용기수불기초자료!$D$3:$D$4794,용기수불기초자료!$B$3:$B$4794,A256,용기수불기초자료!$C$3:$C$4794,$AL$3)</f>
        <v>0</v>
      </c>
      <c r="AN256" s="657">
        <f>SUMIFS(용기수불기초자료!$G$3:$G$4794,용기수불기초자료!$B$3:$B$4794,A256,용기수불기초자료!$C$3:$C$4794,$AL$3)</f>
        <v>0</v>
      </c>
      <c r="AO256" s="654">
        <f>AL256+AM256-AN256</f>
        <v>0</v>
      </c>
      <c r="AP256" s="658">
        <v>0</v>
      </c>
      <c r="AQ256" s="657">
        <f>SUMIFS(용기수불기초자료!$D$3:$D$4794,용기수불기초자료!$B$3:$B$4794,A256,용기수불기초자료!$C$3:$C$4794,$AP$3)</f>
        <v>0</v>
      </c>
      <c r="AR256" s="657">
        <f>SUMIFS(용기수불기초자료!$G$3:$G$4794,용기수불기초자료!$B$3:$B$4794,A256,용기수불기초자료!$C$3:$C$4794,$AP$3)</f>
        <v>0</v>
      </c>
      <c r="AS256" s="654">
        <f>AP256+AQ256-AR256</f>
        <v>0</v>
      </c>
      <c r="AT256" s="658">
        <v>-1</v>
      </c>
      <c r="AU256" s="657">
        <f>SUMIFS(용기수불기초자료!$D$3:$D$4794,용기수불기초자료!$B$3:$B$4794,A256,용기수불기초자료!$C$3:$C$4794,$AT$3)</f>
        <v>0</v>
      </c>
      <c r="AV256" s="657">
        <f>SUMIFS(용기수불기초자료!$G$3:$G$4794,용기수불기초자료!$B$3:$B$4794,A256,용기수불기초자료!$C$3:$C$4794,$AT$3)</f>
        <v>0</v>
      </c>
      <c r="AW256" s="654">
        <f>AT256+AU256-AV256</f>
        <v>-1</v>
      </c>
      <c r="AX256" s="655">
        <v>0</v>
      </c>
      <c r="AY256" s="656">
        <f>SUMIFS(용기수불기초자료!$D$3:$D$4794,용기수불기초자료!$B$3:$B$4794,A256,용기수불기초자료!$C$3:$C$4794,$AX$3)</f>
        <v>0</v>
      </c>
      <c r="AZ256" s="657">
        <f>SUMIFS(용기수불기초자료!$G$3:$G$4794,용기수불기초자료!$B$3:$B$4794,A256,용기수불기초자료!$C$3:$C$4794,$AX$3)</f>
        <v>0</v>
      </c>
      <c r="BA256" s="653">
        <f>AX256+AY256-AZ256</f>
        <v>0</v>
      </c>
      <c r="BB256" s="658">
        <v>0</v>
      </c>
      <c r="BC256" s="656">
        <f>SUMIFS(용기수불기초자료!$D$3:$D$4794,용기수불기초자료!$B$3:$B$4794,A256,용기수불기초자료!$C$3:$C$4794,$BB$3)</f>
        <v>0</v>
      </c>
      <c r="BD256" s="657">
        <f>SUMIFS(용기수불기초자료!$G$3:$G$4794,용기수불기초자료!$B$3:$B$4794,A256,용기수불기초자료!$C$3:$C$4794,$BB$3)</f>
        <v>0</v>
      </c>
      <c r="BE256" s="654">
        <f>BB256+BC256-BD256</f>
        <v>0</v>
      </c>
      <c r="BF256" s="655">
        <v>0</v>
      </c>
      <c r="BG256" s="656">
        <f>SUMIFS(용기수불기초자료!$D$3:$D$4794,용기수불기초자료!$B$3:$B$4794,A256,용기수불기초자료!$C$3:$C$4794,$BF$3)</f>
        <v>0</v>
      </c>
      <c r="BH256" s="657">
        <f>SUMIFS(용기수불기초자료!$G$3:$G$4794,용기수불기초자료!$B$3:$B$4794,A256,용기수불기초자료!$C$3:$C$4794,$BF$3)</f>
        <v>0</v>
      </c>
      <c r="BI256" s="653">
        <f>BF256+BG256-BH256</f>
        <v>0</v>
      </c>
      <c r="BJ256" s="658">
        <v>0</v>
      </c>
      <c r="BK256" s="656">
        <f>SUMIFS(용기수불기초자료!$D$3:$D$4794,용기수불기초자료!$B$3:$B$4794,A256,용기수불기초자료!$C$3:$C$4794,$BJ$3)</f>
        <v>0</v>
      </c>
      <c r="BL256" s="657">
        <f>SUMIFS(용기수불기초자료!$G$3:$G$4794,용기수불기초자료!$B$3:$B$4794,A256,용기수불기초자료!$C$3:$C$4794,$BJ$3)</f>
        <v>0</v>
      </c>
      <c r="BM256" s="654">
        <f>BJ256+BK256-BL256</f>
        <v>0</v>
      </c>
      <c r="BN256" s="658">
        <v>0</v>
      </c>
      <c r="BO256" s="656">
        <f>SUMIFS(용기수불기초자료!$D$3:$D$4794,용기수불기초자료!$B$3:$B$4794,A256,용기수불기초자료!$C$3:$C$4794,$BN$3)</f>
        <v>0</v>
      </c>
      <c r="BP256" s="657">
        <f>SUMIFS(용기수불기초자료!$G$3:$G$4794,용기수불기초자료!$B$3:$B$4794,A256,용기수불기초자료!$C$3:$C$4794,$BN$3)</f>
        <v>0</v>
      </c>
      <c r="BQ256" s="654">
        <f>BN256+BO256-BP256</f>
        <v>0</v>
      </c>
      <c r="BR256" s="658">
        <v>0</v>
      </c>
      <c r="BS256" s="656">
        <f>SUMIFS(용기수불기초자료!$D$3:$D$4794,용기수불기초자료!$B$3:$B$4794,A256,용기수불기초자료!$C$3:$C$4794,$BR$3)</f>
        <v>0</v>
      </c>
      <c r="BT256" s="657">
        <f>SUMIFS(용기수불기초자료!$G$3:$G$4794,용기수불기초자료!$B$3:$B$4794,A256,용기수불기초자료!$C$3:$C$4794,$BR$3)</f>
        <v>0</v>
      </c>
      <c r="BU256" s="654">
        <f>BR256+BS256-BT256</f>
        <v>0</v>
      </c>
      <c r="BV256" s="655">
        <v>0</v>
      </c>
      <c r="BW256" s="656">
        <f>SUMIFS(용기수불기초자료!$D$3:$D$4794,용기수불기초자료!$B$3:$B$4794,A256,용기수불기초자료!$C$3:$C$4794,$BV$3)</f>
        <v>0</v>
      </c>
      <c r="BX256" s="657">
        <f>SUMIFS(용기수불기초자료!$G$3:$G$4794,용기수불기초자료!$B$3:$B$4794,A256,용기수불기초자료!$C$3:$C$4794,$BV$3)</f>
        <v>0</v>
      </c>
      <c r="BY256" s="653">
        <f>BV256+BW256-BX256</f>
        <v>0</v>
      </c>
      <c r="BZ256" s="658">
        <v>0</v>
      </c>
      <c r="CA256" s="656">
        <f>SUMIFS(용기수불기초자료!$D$3:$D$4794,용기수불기초자료!$B$3:$B$4794,A256,용기수불기초자료!$C$3:$C$4794,$BZ$3)</f>
        <v>0</v>
      </c>
      <c r="CB256" s="657">
        <f>SUMIFS(용기수불기초자료!$G$3:$G$4794,용기수불기초자료!$B$3:$B$4794,A256,용기수불기초자료!$C$3:$C$4794,$BZ$3)</f>
        <v>0</v>
      </c>
      <c r="CC256" s="654">
        <f>BZ256+CA256-CB256</f>
        <v>0</v>
      </c>
      <c r="CD256" s="658">
        <v>0</v>
      </c>
      <c r="CE256" s="656">
        <f>SUMIFS(용기수불기초자료!$D$3:$D$4794,용기수불기초자료!$B$3:$B$4794,A256,용기수불기초자료!$C$3:$C$4794,$CD$3)</f>
        <v>0</v>
      </c>
      <c r="CF256" s="657">
        <f>SUMIFS(용기수불기초자료!$G$3:$G$4794,용기수불기초자료!$B$3:$B$4794,A256,용기수불기초자료!$C$3:$C$4794,$CD$3)</f>
        <v>0</v>
      </c>
      <c r="CG256" s="654">
        <f>CD256+CE256-CF256</f>
        <v>0</v>
      </c>
      <c r="CH256" s="658">
        <v>0</v>
      </c>
      <c r="CI256" s="656">
        <f>SUMIFS(용기수불기초자료!$D$3:$D$4794,용기수불기초자료!$B$3:$B$4794,A256,용기수불기초자료!$C$3:$C$4794,$CH$3)</f>
        <v>0</v>
      </c>
      <c r="CJ256" s="657">
        <f>SUMIFS(용기수불기초자료!$G$3:$G$4794,용기수불기초자료!$B$3:$B$4794,A256,용기수불기초자료!$C$3:$C$4794,$CH$3)</f>
        <v>0</v>
      </c>
      <c r="CK256" s="654">
        <f>CH256+CI256-CJ256</f>
        <v>0</v>
      </c>
      <c r="CL256" s="655">
        <v>0</v>
      </c>
      <c r="CM256" s="656">
        <f>SUMIFS(용기수불기초자료!$D$3:$D$4794,용기수불기초자료!$B$3:$B$4794,A256,용기수불기초자료!$C$3:$C$4794,$CL$3)</f>
        <v>0</v>
      </c>
      <c r="CN256" s="657">
        <f>SUMIFS(용기수불기초자료!$G$3:$G$4794,용기수불기초자료!$B$3:$B$4794,A256,용기수불기초자료!$C$3:$C$4794,$CL$3)</f>
        <v>0</v>
      </c>
      <c r="CO256" s="653">
        <f>CL256+CM256-CN256</f>
        <v>0</v>
      </c>
      <c r="CP256" s="658">
        <v>0</v>
      </c>
      <c r="CQ256" s="656">
        <f>SUMIFS(용기수불기초자료!$D$3:$D$4794,용기수불기초자료!$B$3:$B$4794,A256,용기수불기초자료!$C$3:$C$4794,$CP$3)</f>
        <v>0</v>
      </c>
      <c r="CR256" s="657">
        <f>SUMIFS(용기수불기초자료!$G$3:$G$4794,용기수불기초자료!$B$3:$B$4794,A256,용기수불기초자료!$C$3:$C$4794,$CP$3)</f>
        <v>0</v>
      </c>
      <c r="CS256" s="654">
        <f>CP256+CQ256-CR256</f>
        <v>0</v>
      </c>
      <c r="CT256" s="655">
        <v>0</v>
      </c>
      <c r="CU256" s="656">
        <f>SUMIFS(용기수불기초자료!$D$3:$D$4794,용기수불기초자료!$B$3:$B$4794,A256,용기수불기초자료!$C$3:$C$4794,$CT$3)</f>
        <v>0</v>
      </c>
      <c r="CV256" s="657">
        <f>SUMIFS(용기수불기초자료!$G$3:$G$4794,용기수불기초자료!$B$3:$B$4794,A256,용기수불기초자료!$C$3:$C$4794,$CT$3)</f>
        <v>0</v>
      </c>
      <c r="CW256" s="653">
        <f>CT256+CU256-CV256</f>
        <v>0</v>
      </c>
      <c r="CX256" s="658">
        <v>0</v>
      </c>
      <c r="CY256" s="656">
        <f>SUMIFS(용기수불기초자료!$D$3:$D$4794,용기수불기초자료!$B$3:$B$4794,A256,용기수불기초자료!$C$3:$C$4794,$CX$3)</f>
        <v>0</v>
      </c>
      <c r="CZ256" s="657">
        <f>SUMIFS(용기수불기초자료!$G$3:$G$4794,용기수불기초자료!$B$3:$B$4794,A256,용기수불기초자료!$C$3:$C$4794,$CX$3)</f>
        <v>0</v>
      </c>
      <c r="DA256" s="654">
        <f>CX256+CY256-CZ256</f>
        <v>0</v>
      </c>
      <c r="DB256" s="655">
        <v>0</v>
      </c>
      <c r="DC256" s="656">
        <f>SUMIFS(용기수불기초자료!$D$3:$D$4794,용기수불기초자료!$B$3:$B$4794,A256,용기수불기초자료!$C$3:$C$4794,$DB$3)</f>
        <v>0</v>
      </c>
      <c r="DD256" s="657">
        <f>SUMIFS(용기수불기초자료!$G$3:$G$4794,용기수불기초자료!$B$3:$B$4794,A256,용기수불기초자료!$C$3:$C$4794,$DB$3)</f>
        <v>0</v>
      </c>
      <c r="DE256" s="653">
        <f>DB256+DC256-DD256</f>
        <v>0</v>
      </c>
      <c r="DF256" s="658">
        <v>0</v>
      </c>
      <c r="DG256" s="656">
        <f>SUMIFS(용기수불기초자료!$D$3:$D$4794,용기수불기초자료!$B$3:$B$4794,A256,용기수불기초자료!$C$3:$C$4794,$DF$3)</f>
        <v>0</v>
      </c>
      <c r="DH256" s="657">
        <f>SUMIFS(용기수불기초자료!$G$3:$G$4794,용기수불기초자료!$B$3:$B$4794,A256,용기수불기초자료!$C$3:$C$4794,$DF$3)</f>
        <v>0</v>
      </c>
      <c r="DI256" s="654">
        <f>DF256+DG256-DH256</f>
        <v>0</v>
      </c>
      <c r="DJ256" s="658">
        <v>0</v>
      </c>
      <c r="DK256" s="656">
        <f>SUMIFS(용기수불기초자료!$D$3:$D$4794,용기수불기초자료!$B$3:$B$4794,A256,용기수불기초자료!$C$3:$C$4794,$DJ$3)</f>
        <v>0</v>
      </c>
      <c r="DL256" s="657">
        <f>SUMIFS(용기수불기초자료!$G$3:$G$4794,용기수불기초자료!$B$3:$B$4794,A256,용기수불기초자료!$C$3:$C$4794,$DJ$3)</f>
        <v>0</v>
      </c>
      <c r="DM256" s="654">
        <f>DJ256+DK256-DL256</f>
        <v>0</v>
      </c>
      <c r="DN256" s="658">
        <v>0</v>
      </c>
      <c r="DO256" s="656">
        <f>SUMIFS(용기수불기초자료!$D$3:$D$4794,용기수불기초자료!$B$3:$B$4794,A256,용기수불기초자료!$C$3:$C$4794,$DN$3)</f>
        <v>0</v>
      </c>
      <c r="DP256" s="657">
        <f>SUMIFS(용기수불기초자료!$G$3:$G$4794,용기수불기초자료!$B$3:$B$4794,A256,용기수불기초자료!$C$3:$C$4794,$DN$3)</f>
        <v>0</v>
      </c>
      <c r="DQ256" s="659">
        <f t="shared" si="2734"/>
        <v>0</v>
      </c>
      <c r="DR256" s="655">
        <v>0</v>
      </c>
      <c r="DS256" s="656">
        <f>SUMIFS(용기수불기초자료!$D$3:$D$4794,용기수불기초자료!$B$3:$B$4794,A256,용기수불기초자료!$C$3:$C$4794,$DR$3)</f>
        <v>0</v>
      </c>
      <c r="DT256" s="657">
        <f>SUMIFS(용기수불기초자료!$G$3:$G$4794,용기수불기초자료!$B$3:$B$4794,A256,용기수불기초자료!$C$3:$C$4794,$DR$3)</f>
        <v>0</v>
      </c>
      <c r="DU256" s="653">
        <f>DR256+DS256-DT256</f>
        <v>0</v>
      </c>
      <c r="DV256" s="658">
        <v>0</v>
      </c>
      <c r="DW256" s="656">
        <f>SUMIFS(용기수불기초자료!$D$3:$D$4794,용기수불기초자료!$B$3:$B$4794,A256,용기수불기초자료!$C$3:$C$4794,$DV$3)</f>
        <v>0</v>
      </c>
      <c r="DX256" s="657">
        <f>SUMIFS(용기수불기초자료!$G$3:$G$4794,용기수불기초자료!$B$3:$B$4794,A256,용기수불기초자료!$C$3:$C$4794,$DV$3)</f>
        <v>0</v>
      </c>
      <c r="DY256" s="654">
        <f>DV256+DW256-DX256</f>
        <v>0</v>
      </c>
      <c r="DZ256" s="655">
        <v>0</v>
      </c>
      <c r="EA256" s="656">
        <f>SUMIFS(용기수불기초자료!$D$3:$D$4794,용기수불기초자료!$B$3:$B$4794,A256,용기수불기초자료!$C$3:$C$4794,$DZ$3)</f>
        <v>0</v>
      </c>
      <c r="EB256" s="657">
        <f>SUMIFS(용기수불기초자료!$G$3:$G$4794,용기수불기초자료!$B$3:$B$4794,A256,용기수불기초자료!$C$3:$C$4794,$DZ$3)</f>
        <v>0</v>
      </c>
      <c r="EC256" s="653">
        <f>DZ256+EA256-EB256</f>
        <v>0</v>
      </c>
      <c r="ED256" s="658">
        <v>0</v>
      </c>
      <c r="EE256" s="656">
        <f>SUMIFS(용기수불기초자료!$D$3:$D$4794,용기수불기초자료!$B$3:$B$4794,A256,용기수불기초자료!$C$3:$C$4794,$ED$3)</f>
        <v>0</v>
      </c>
      <c r="EF256" s="657">
        <f>SUMIFS(용기수불기초자료!$G$3:$G$4794,용기수불기초자료!$B$3:$B$4794,A256,용기수불기초자료!$C$3:$C$4794,$ED$3)</f>
        <v>0</v>
      </c>
      <c r="EG256" s="654">
        <f>ED256+EE256-EF256</f>
        <v>0</v>
      </c>
      <c r="EH256" s="658">
        <v>0</v>
      </c>
      <c r="EI256" s="656">
        <f>SUMIFS(용기수불기초자료!$D$3:$D$4794,용기수불기초자료!$B$3:$B$4794,A256,용기수불기초자료!$C$3:$C$4794,$EH$3)</f>
        <v>0</v>
      </c>
      <c r="EJ256" s="657">
        <f>SUMIFS(용기수불기초자료!$G$3:$G$4794,용기수불기초자료!$B$3:$B$4794,A256,용기수불기초자료!$C$3:$C$4794,$EH$3)</f>
        <v>0</v>
      </c>
      <c r="EK256" s="654">
        <f>EH256+EI256-EJ256</f>
        <v>0</v>
      </c>
      <c r="EL256" s="655">
        <v>0</v>
      </c>
      <c r="EM256" s="656">
        <f>SUMIFS(용기수불기초자료!$D$3:$D$4794,용기수불기초자료!$B$3:$B$4794,A256,용기수불기초자료!$C$3:$C$4794,$EL$3)</f>
        <v>0</v>
      </c>
      <c r="EN256" s="657">
        <f>SUMIFS(용기수불기초자료!$G$3:$G$4794,용기수불기초자료!$B$3:$B$4794,A256,용기수불기초자료!$C$3:$C$4794,$EL$3)</f>
        <v>0</v>
      </c>
      <c r="EO256" s="653">
        <f>EL256+EM256-EN256</f>
        <v>0</v>
      </c>
      <c r="EP256" s="658">
        <v>0</v>
      </c>
      <c r="EQ256" s="656">
        <f>SUMIFS(용기수불기초자료!$D$3:$D$4794,용기수불기초자료!$B$3:$B$4794,A256,용기수불기초자료!$C$3:$C$4794,$EP$3)</f>
        <v>0</v>
      </c>
      <c r="ER256" s="657">
        <f>SUMIFS(용기수불기초자료!$G$3:$G$4794,용기수불기초자료!$B$3:$B$4794,A256,용기수불기초자료!$C$3:$C$4794,$EP$3)</f>
        <v>0</v>
      </c>
      <c r="ES256" s="654">
        <f>EP256+EQ256-ER256</f>
        <v>0</v>
      </c>
      <c r="ET256" s="658">
        <v>0</v>
      </c>
      <c r="EU256" s="656">
        <f>SUMIFS(용기수불기초자료!$D$3:$D$4794,용기수불기초자료!$B$3:$B$4794,A256,용기수불기초자료!$C$3:$C$4794,$ET$3)</f>
        <v>0</v>
      </c>
      <c r="EV256" s="657">
        <f>SUMIFS(용기수불기초자료!$G$3:$G$4794,용기수불기초자료!$B$3:$B$4794,A256,용기수불기초자료!$C$3:$C$4794,$ET$3)</f>
        <v>0</v>
      </c>
      <c r="EW256" s="654">
        <f>ET256+EU256-EV256</f>
        <v>0</v>
      </c>
      <c r="EX256" s="658">
        <v>0</v>
      </c>
      <c r="EY256" s="656">
        <f>SUMIFS(용기수불기초자료!$D$3:$D$4794,용기수불기초자료!$B$3:$B$4794,A256,용기수불기초자료!$C$3:$C$4794,$EX$3)</f>
        <v>0</v>
      </c>
      <c r="EZ256" s="657">
        <f>SUMIFS(용기수불기초자료!$G$3:$G$4794,용기수불기초자료!$B$3:$B$4794,A256,용기수불기초자료!$C$3:$C$4794,$EX$3)</f>
        <v>0</v>
      </c>
      <c r="FA256" s="659">
        <f>EX256+EY256-EZ256</f>
        <v>0</v>
      </c>
      <c r="FB256" s="658">
        <v>0</v>
      </c>
      <c r="FC256" s="660">
        <f>SUMIFS(용기수불기초자료!$D$3:$D$4794,용기수불기초자료!$B$3:$B$4794,A256,용기수불기초자료!$C$3:$C$4794,$FB$3)</f>
        <v>0</v>
      </c>
      <c r="FD256" s="660">
        <f>SUMIFS(용기수불기초자료!$G$3:$G$4794,용기수불기초자료!$B$3:$B$4794,A256,용기수불기초자료!$C$3:$C$4794,$FB$3)</f>
        <v>0</v>
      </c>
      <c r="FE256" s="659">
        <f>FB256+FC256-FD256</f>
        <v>0</v>
      </c>
      <c r="FF256" s="658">
        <v>0</v>
      </c>
      <c r="FG256" s="660">
        <f>SUMIFS(용기수불기초자료!$D$3:$D$4794,용기수불기초자료!$B$3:$B$4794,A256,용기수불기초자료!$C$3:$C$4794,$FF$3)</f>
        <v>0</v>
      </c>
      <c r="FH256" s="660">
        <f>SUMIFS(용기수불기초자료!$G$3:$G$4794,용기수불기초자료!$B$3:$B$4794,A256,용기수불기초자료!$C$3:$C$4794,$FF$3)</f>
        <v>0</v>
      </c>
      <c r="FI256" s="659">
        <f>FF256+FG256-FH256</f>
        <v>0</v>
      </c>
      <c r="FJ256" s="658">
        <v>0</v>
      </c>
      <c r="FK256" s="660">
        <f>SUMIFS(용기수불기초자료!$D$3:$D$4794,용기수불기초자료!$B$3:$B$4794,$A256,용기수불기초자료!$C$3:$C$4794,$FJ$3)</f>
        <v>0</v>
      </c>
      <c r="FL256" s="660">
        <f>SUMIFS(용기수불기초자료!$G$3:$G$4794,용기수불기초자료!$B$3:$B$4794,$A256,용기수불기초자료!$C$3:$C$4794,$FJ$3)</f>
        <v>0</v>
      </c>
      <c r="FM256" s="659">
        <f>FJ256+FK256-FL256</f>
        <v>0</v>
      </c>
      <c r="FN256" s="658">
        <v>0</v>
      </c>
      <c r="FO256" s="660">
        <f>SUMIFS(용기수불기초자료!$D$3:$D$4794,용기수불기초자료!$B$3:$B$4794,$A256,용기수불기초자료!$C$3:$C$4794,$FN$3)</f>
        <v>0</v>
      </c>
      <c r="FP256" s="660">
        <f>SUMIFS(용기수불기초자료!$G$3:$G$4794,용기수불기초자료!$B$3:$B$4794,$A256,용기수불기초자료!$C$3:$C$4794,$FN$3)</f>
        <v>0</v>
      </c>
      <c r="FQ256" s="659">
        <f>FN256+FO256-FP256</f>
        <v>0</v>
      </c>
      <c r="FR256" s="661">
        <v>0</v>
      </c>
      <c r="FS256" s="662">
        <f>SUMIF(기화기수불!$B$4:$B$628,A256,기화기수불!$D$4:$D$628)</f>
        <v>0</v>
      </c>
      <c r="FT256" s="662">
        <f>SUMIF(기화기수불!$B$4:$B$628,A256,기화기수불!$C$4:$C$628)</f>
        <v>0</v>
      </c>
      <c r="FU256" s="669">
        <f>FR256+FS256-FT256</f>
        <v>0</v>
      </c>
      <c r="FW256" s="679"/>
    </row>
    <row r="257" spans="1:179" x14ac:dyDescent="0.3">
      <c r="A257" s="231" t="s">
        <v>1058</v>
      </c>
      <c r="B257" s="546">
        <f t="shared" si="1787"/>
        <v>-3</v>
      </c>
      <c r="C257" s="547">
        <f t="shared" si="1788"/>
        <v>0</v>
      </c>
      <c r="D257" s="547">
        <f t="shared" si="1789"/>
        <v>0</v>
      </c>
      <c r="E257" s="548">
        <f t="shared" si="1790"/>
        <v>-3</v>
      </c>
      <c r="F257" s="549">
        <v>0</v>
      </c>
      <c r="G257" s="550">
        <f>SUMIFS(용기수불기초자료!$D$3:$D$4794,용기수불기초자료!$B$3:$B$4794,A257,용기수불기초자료!$C$3:$C$4794,$F$3)</f>
        <v>0</v>
      </c>
      <c r="H257" s="551">
        <f>SUMIFS(용기수불기초자료!$G$3:$G$4794,용기수불기초자료!$B$3:$B$4794,A257,용기수불기초자료!$C$3:$C$4794,$F$3)</f>
        <v>0</v>
      </c>
      <c r="I257" s="547">
        <f t="shared" si="2628"/>
        <v>0</v>
      </c>
      <c r="J257" s="552">
        <v>0</v>
      </c>
      <c r="K257" s="550">
        <f>SUMIFS(용기수불기초자료!$D$3:$D$4794,용기수불기초자료!$B$3:$B$4794,A257,용기수불기초자료!$C$3:$C$4794,$J$3)</f>
        <v>0</v>
      </c>
      <c r="L257" s="551">
        <f>SUMIFS(용기수불기초자료!$G$3:$G$4794,용기수불기초자료!$B$3:$B$4794,A257,용기수불기초자료!$C$3:$C$4794,$J$3)</f>
        <v>0</v>
      </c>
      <c r="M257" s="548">
        <f t="shared" si="2747"/>
        <v>0</v>
      </c>
      <c r="N257" s="549">
        <v>0</v>
      </c>
      <c r="O257" s="550">
        <f>SUMIFS(용기수불기초자료!$D$3:$D$4794,용기수불기초자료!$B$3:$B$4794,A257,용기수불기초자료!$C$3:$C$4794,$N$3)</f>
        <v>0</v>
      </c>
      <c r="P257" s="551">
        <f>SUMIFS(용기수불기초자료!$G$3:$G$4794,용기수불기초자료!$B$3:$B$4794,A257,용기수불기초자료!$C$3:$C$4794,$N$3)</f>
        <v>0</v>
      </c>
      <c r="Q257" s="547">
        <f t="shared" si="2748"/>
        <v>0</v>
      </c>
      <c r="R257" s="552">
        <v>0</v>
      </c>
      <c r="S257" s="551">
        <f>SUMIFS(용기수불기초자료!$D$3:$D$4794,용기수불기초자료!$B$3:$B$4794,A257,용기수불기초자료!$C$3:$C$4794,$R$3)</f>
        <v>0</v>
      </c>
      <c r="T257" s="551">
        <f>SUMIFS(용기수불기초자료!$G$3:$G$4794,용기수불기초자료!$B$3:$B$4794,A257,용기수불기초자료!$C$3:$C$4794,$R$3)</f>
        <v>0</v>
      </c>
      <c r="U257" s="548">
        <f t="shared" si="2749"/>
        <v>0</v>
      </c>
      <c r="V257" s="549">
        <v>0</v>
      </c>
      <c r="W257" s="551">
        <f>SUMIFS(용기수불기초자료!$D$3:$D$4794,용기수불기초자료!$B$3:$B$4794,A257,용기수불기초자료!$C$3:$C$4794,$V$3)</f>
        <v>0</v>
      </c>
      <c r="X257" s="551">
        <f>SUMIFS(용기수불기초자료!$G$3:$G$4794,용기수불기초자료!$B$3:$B$4794,A257,용기수불기초자료!$C$3:$C$4794,$V$3)</f>
        <v>0</v>
      </c>
      <c r="Y257" s="547">
        <f t="shared" si="2750"/>
        <v>0</v>
      </c>
      <c r="Z257" s="552">
        <v>0</v>
      </c>
      <c r="AA257" s="551">
        <f>SUMIFS(용기수불기초자료!$D$3:$D$4794,용기수불기초자료!$B$3:$B$4794,A257,용기수불기초자료!$C$3:$C$4794,$Z$3)</f>
        <v>0</v>
      </c>
      <c r="AB257" s="551">
        <f>SUMIFS(용기수불기초자료!$G$3:$G$4794,용기수불기초자료!$B$3:$B$4794,A257,용기수불기초자료!$C$3:$C$4794,$Z$3)</f>
        <v>0</v>
      </c>
      <c r="AC257" s="548">
        <f t="shared" si="2751"/>
        <v>0</v>
      </c>
      <c r="AD257" s="552">
        <v>-1</v>
      </c>
      <c r="AE257" s="551">
        <f>SUMIFS(용기수불기초자료!$D$3:$D$4794,용기수불기초자료!$B$3:$B$4794,A257,용기수불기초자료!$C$3:$C$4794,$AD$3)</f>
        <v>0</v>
      </c>
      <c r="AF257" s="551">
        <f>SUMIFS(용기수불기초자료!$G$3:$G$4794,용기수불기초자료!$B$3:$B$4794,A257,용기수불기초자료!$C$3:$C$4794,$AD$3)</f>
        <v>0</v>
      </c>
      <c r="AG257" s="548">
        <f t="shared" si="2752"/>
        <v>-1</v>
      </c>
      <c r="AH257" s="549">
        <v>0</v>
      </c>
      <c r="AI257" s="551">
        <f>SUMIFS(용기수불기초자료!$D$3:$D$4794,용기수불기초자료!$B$3:$B$4794,A257,용기수불기초자료!$C$3:$C$4794,$AH$3)</f>
        <v>0</v>
      </c>
      <c r="AJ257" s="551">
        <f>SUMIFS(용기수불기초자료!$G$3:$G$4794,용기수불기초자료!$B$3:$B$4794,A257,용기수불기초자료!$C$3:$C$4794,$AH$3)</f>
        <v>0</v>
      </c>
      <c r="AK257" s="547">
        <f>AH257+AI257-AJ257</f>
        <v>0</v>
      </c>
      <c r="AL257" s="552">
        <v>0</v>
      </c>
      <c r="AM257" s="551">
        <f>SUMIFS(용기수불기초자료!$D$3:$D$4794,용기수불기초자료!$B$3:$B$4794,A257,용기수불기초자료!$C$3:$C$4794,$AL$3)</f>
        <v>0</v>
      </c>
      <c r="AN257" s="551">
        <f>SUMIFS(용기수불기초자료!$G$3:$G$4794,용기수불기초자료!$B$3:$B$4794,A257,용기수불기초자료!$C$3:$C$4794,$AL$3)</f>
        <v>0</v>
      </c>
      <c r="AO257" s="548">
        <f>AL257+AM257-AN257</f>
        <v>0</v>
      </c>
      <c r="AP257" s="552">
        <v>0</v>
      </c>
      <c r="AQ257" s="551">
        <f>SUMIFS(용기수불기초자료!$D$3:$D$4794,용기수불기초자료!$B$3:$B$4794,A257,용기수불기초자료!$C$3:$C$4794,$AP$3)</f>
        <v>0</v>
      </c>
      <c r="AR257" s="551">
        <f>SUMIFS(용기수불기초자료!$G$3:$G$4794,용기수불기초자료!$B$3:$B$4794,A257,용기수불기초자료!$C$3:$C$4794,$AP$3)</f>
        <v>0</v>
      </c>
      <c r="AS257" s="548">
        <f t="shared" si="2717"/>
        <v>0</v>
      </c>
      <c r="AT257" s="552">
        <v>-1</v>
      </c>
      <c r="AU257" s="551">
        <f>SUMIFS(용기수불기초자료!$D$3:$D$4794,용기수불기초자료!$B$3:$B$4794,A257,용기수불기초자료!$C$3:$C$4794,$AT$3)</f>
        <v>0</v>
      </c>
      <c r="AV257" s="551">
        <f>SUMIFS(용기수불기초자료!$G$3:$G$4794,용기수불기초자료!$B$3:$B$4794,A257,용기수불기초자료!$C$3:$C$4794,$AT$3)</f>
        <v>0</v>
      </c>
      <c r="AW257" s="548">
        <f t="shared" si="2629"/>
        <v>-1</v>
      </c>
      <c r="AX257" s="549">
        <v>-1</v>
      </c>
      <c r="AY257" s="550">
        <f>SUMIFS(용기수불기초자료!$D$3:$D$4794,용기수불기초자료!$B$3:$B$4794,A257,용기수불기초자료!$C$3:$C$4794,$AX$3)</f>
        <v>0</v>
      </c>
      <c r="AZ257" s="551">
        <f>SUMIFS(용기수불기초자료!$G$3:$G$4794,용기수불기초자료!$B$3:$B$4794,A257,용기수불기초자료!$C$3:$C$4794,$AX$3)</f>
        <v>0</v>
      </c>
      <c r="BA257" s="547">
        <f>AX257+AY257-AZ257</f>
        <v>-1</v>
      </c>
      <c r="BB257" s="552">
        <v>0</v>
      </c>
      <c r="BC257" s="550">
        <f>SUMIFS(용기수불기초자료!$D$3:$D$4794,용기수불기초자료!$B$3:$B$4794,A257,용기수불기초자료!$C$3:$C$4794,$BB$3)</f>
        <v>0</v>
      </c>
      <c r="BD257" s="551">
        <f>SUMIFS(용기수불기초자료!$G$3:$G$4794,용기수불기초자료!$B$3:$B$4794,A257,용기수불기초자료!$C$3:$C$4794,$BB$3)</f>
        <v>0</v>
      </c>
      <c r="BE257" s="548">
        <f t="shared" si="2753"/>
        <v>0</v>
      </c>
      <c r="BF257" s="549">
        <v>0</v>
      </c>
      <c r="BG257" s="550">
        <f>SUMIFS(용기수불기초자료!$D$3:$D$4794,용기수불기초자료!$B$3:$B$4794,A257,용기수불기초자료!$C$3:$C$4794,$BF$3)</f>
        <v>0</v>
      </c>
      <c r="BH257" s="551">
        <f>SUMIFS(용기수불기초자료!$G$3:$G$4794,용기수불기초자료!$B$3:$B$4794,A257,용기수불기초자료!$C$3:$C$4794,$BF$3)</f>
        <v>0</v>
      </c>
      <c r="BI257" s="547">
        <f t="shared" si="2754"/>
        <v>0</v>
      </c>
      <c r="BJ257" s="552">
        <v>0</v>
      </c>
      <c r="BK257" s="550">
        <f>SUMIFS(용기수불기초자료!$D$3:$D$4794,용기수불기초자료!$B$3:$B$4794,A257,용기수불기초자료!$C$3:$C$4794,$BJ$3)</f>
        <v>0</v>
      </c>
      <c r="BL257" s="551">
        <f>SUMIFS(용기수불기초자료!$G$3:$G$4794,용기수불기초자료!$B$3:$B$4794,A257,용기수불기초자료!$C$3:$C$4794,$BJ$3)</f>
        <v>0</v>
      </c>
      <c r="BM257" s="548">
        <f t="shared" si="2755"/>
        <v>0</v>
      </c>
      <c r="BN257" s="552">
        <v>0</v>
      </c>
      <c r="BO257" s="550">
        <f>SUMIFS(용기수불기초자료!$D$3:$D$4794,용기수불기초자료!$B$3:$B$4794,A257,용기수불기초자료!$C$3:$C$4794,$BN$3)</f>
        <v>0</v>
      </c>
      <c r="BP257" s="551">
        <f>SUMIFS(용기수불기초자료!$G$3:$G$4794,용기수불기초자료!$B$3:$B$4794,A257,용기수불기초자료!$C$3:$C$4794,$BN$3)</f>
        <v>0</v>
      </c>
      <c r="BQ257" s="548">
        <f t="shared" si="2756"/>
        <v>0</v>
      </c>
      <c r="BR257" s="552">
        <v>0</v>
      </c>
      <c r="BS257" s="550">
        <f>SUMIFS(용기수불기초자료!$D$3:$D$4794,용기수불기초자료!$B$3:$B$4794,A257,용기수불기초자료!$C$3:$C$4794,$BR$3)</f>
        <v>0</v>
      </c>
      <c r="BT257" s="551">
        <f>SUMIFS(용기수불기초자료!$G$3:$G$4794,용기수불기초자료!$B$3:$B$4794,A257,용기수불기초자료!$C$3:$C$4794,$BR$3)</f>
        <v>0</v>
      </c>
      <c r="BU257" s="548">
        <f t="shared" si="2757"/>
        <v>0</v>
      </c>
      <c r="BV257" s="549">
        <v>0</v>
      </c>
      <c r="BW257" s="550">
        <f>SUMIFS(용기수불기초자료!$D$3:$D$4794,용기수불기초자료!$B$3:$B$4794,A257,용기수불기초자료!$C$3:$C$4794,$BV$3)</f>
        <v>0</v>
      </c>
      <c r="BX257" s="551">
        <f>SUMIFS(용기수불기초자료!$G$3:$G$4794,용기수불기초자료!$B$3:$B$4794,A257,용기수불기초자료!$C$3:$C$4794,$BV$3)</f>
        <v>0</v>
      </c>
      <c r="BY257" s="547">
        <f t="shared" si="2758"/>
        <v>0</v>
      </c>
      <c r="BZ257" s="552">
        <v>0</v>
      </c>
      <c r="CA257" s="550">
        <f>SUMIFS(용기수불기초자료!$D$3:$D$4794,용기수불기초자료!$B$3:$B$4794,A257,용기수불기초자료!$C$3:$C$4794,$BZ$3)</f>
        <v>0</v>
      </c>
      <c r="CB257" s="551">
        <f>SUMIFS(용기수불기초자료!$G$3:$G$4794,용기수불기초자료!$B$3:$B$4794,A257,용기수불기초자료!$C$3:$C$4794,$BZ$3)</f>
        <v>0</v>
      </c>
      <c r="CC257" s="548">
        <f t="shared" si="2759"/>
        <v>0</v>
      </c>
      <c r="CD257" s="552">
        <v>0</v>
      </c>
      <c r="CE257" s="550">
        <f>SUMIFS(용기수불기초자료!$D$3:$D$4794,용기수불기초자료!$B$3:$B$4794,A257,용기수불기초자료!$C$3:$C$4794,$CD$3)</f>
        <v>0</v>
      </c>
      <c r="CF257" s="551">
        <f>SUMIFS(용기수불기초자료!$G$3:$G$4794,용기수불기초자료!$B$3:$B$4794,A257,용기수불기초자료!$C$3:$C$4794,$CD$3)</f>
        <v>0</v>
      </c>
      <c r="CG257" s="548">
        <f t="shared" si="2760"/>
        <v>0</v>
      </c>
      <c r="CH257" s="552">
        <v>0</v>
      </c>
      <c r="CI257" s="550">
        <f>SUMIFS(용기수불기초자료!$D$3:$D$4794,용기수불기초자료!$B$3:$B$4794,A257,용기수불기초자료!$C$3:$C$4794,$CH$3)</f>
        <v>0</v>
      </c>
      <c r="CJ257" s="551">
        <f>SUMIFS(용기수불기초자료!$G$3:$G$4794,용기수불기초자료!$B$3:$B$4794,A257,용기수불기초자료!$C$3:$C$4794,$CH$3)</f>
        <v>0</v>
      </c>
      <c r="CK257" s="548">
        <f t="shared" si="2761"/>
        <v>0</v>
      </c>
      <c r="CL257" s="549">
        <v>0</v>
      </c>
      <c r="CM257" s="550">
        <f>SUMIFS(용기수불기초자료!$D$3:$D$4794,용기수불기초자료!$B$3:$B$4794,A257,용기수불기초자료!$C$3:$C$4794,$CL$3)</f>
        <v>0</v>
      </c>
      <c r="CN257" s="551">
        <f>SUMIFS(용기수불기초자료!$G$3:$G$4794,용기수불기초자료!$B$3:$B$4794,A257,용기수불기초자료!$C$3:$C$4794,$CL$3)</f>
        <v>0</v>
      </c>
      <c r="CO257" s="547">
        <f t="shared" si="2762"/>
        <v>0</v>
      </c>
      <c r="CP257" s="552">
        <v>0</v>
      </c>
      <c r="CQ257" s="550">
        <f>SUMIFS(용기수불기초자료!$D$3:$D$4794,용기수불기초자료!$B$3:$B$4794,A257,용기수불기초자료!$C$3:$C$4794,$CP$3)</f>
        <v>0</v>
      </c>
      <c r="CR257" s="551">
        <f>SUMIFS(용기수불기초자료!$G$3:$G$4794,용기수불기초자료!$B$3:$B$4794,A257,용기수불기초자료!$C$3:$C$4794,$CP$3)</f>
        <v>0</v>
      </c>
      <c r="CS257" s="548">
        <f t="shared" si="2763"/>
        <v>0</v>
      </c>
      <c r="CT257" s="549">
        <v>0</v>
      </c>
      <c r="CU257" s="550">
        <f>SUMIFS(용기수불기초자료!$D$3:$D$4794,용기수불기초자료!$B$3:$B$4794,A257,용기수불기초자료!$C$3:$C$4794,$CT$3)</f>
        <v>0</v>
      </c>
      <c r="CV257" s="551">
        <f>SUMIFS(용기수불기초자료!$G$3:$G$4794,용기수불기초자료!$B$3:$B$4794,A257,용기수불기초자료!$C$3:$C$4794,$CT$3)</f>
        <v>0</v>
      </c>
      <c r="CW257" s="547">
        <f t="shared" si="2764"/>
        <v>0</v>
      </c>
      <c r="CX257" s="552">
        <v>0</v>
      </c>
      <c r="CY257" s="550">
        <f>SUMIFS(용기수불기초자료!$D$3:$D$4794,용기수불기초자료!$B$3:$B$4794,A257,용기수불기초자료!$C$3:$C$4794,$CX$3)</f>
        <v>0</v>
      </c>
      <c r="CZ257" s="551">
        <f>SUMIFS(용기수불기초자료!$G$3:$G$4794,용기수불기초자료!$B$3:$B$4794,A257,용기수불기초자료!$C$3:$C$4794,$CX$3)</f>
        <v>0</v>
      </c>
      <c r="DA257" s="548">
        <f t="shared" si="2765"/>
        <v>0</v>
      </c>
      <c r="DB257" s="549">
        <v>0</v>
      </c>
      <c r="DC257" s="550">
        <f>SUMIFS(용기수불기초자료!$D$3:$D$4794,용기수불기초자료!$B$3:$B$4794,A257,용기수불기초자료!$C$3:$C$4794,$DB$3)</f>
        <v>0</v>
      </c>
      <c r="DD257" s="551">
        <f>SUMIFS(용기수불기초자료!$G$3:$G$4794,용기수불기초자료!$B$3:$B$4794,A257,용기수불기초자료!$C$3:$C$4794,$DB$3)</f>
        <v>0</v>
      </c>
      <c r="DE257" s="547">
        <f t="shared" si="2766"/>
        <v>0</v>
      </c>
      <c r="DF257" s="552">
        <v>0</v>
      </c>
      <c r="DG257" s="550">
        <f>SUMIFS(용기수불기초자료!$D$3:$D$4794,용기수불기초자료!$B$3:$B$4794,A257,용기수불기초자료!$C$3:$C$4794,$DF$3)</f>
        <v>0</v>
      </c>
      <c r="DH257" s="551">
        <f>SUMIFS(용기수불기초자료!$G$3:$G$4794,용기수불기초자료!$B$3:$B$4794,A257,용기수불기초자료!$C$3:$C$4794,$DF$3)</f>
        <v>0</v>
      </c>
      <c r="DI257" s="548">
        <f t="shared" si="2767"/>
        <v>0</v>
      </c>
      <c r="DJ257" s="552">
        <v>0</v>
      </c>
      <c r="DK257" s="550">
        <f>SUMIFS(용기수불기초자료!$D$3:$D$4794,용기수불기초자료!$B$3:$B$4794,A257,용기수불기초자료!$C$3:$C$4794,$DJ$3)</f>
        <v>0</v>
      </c>
      <c r="DL257" s="551">
        <f>SUMIFS(용기수불기초자료!$G$3:$G$4794,용기수불기초자료!$B$3:$B$4794,A257,용기수불기초자료!$C$3:$C$4794,$DJ$3)</f>
        <v>0</v>
      </c>
      <c r="DM257" s="548">
        <f t="shared" si="2768"/>
        <v>0</v>
      </c>
      <c r="DN257" s="552">
        <v>0</v>
      </c>
      <c r="DO257" s="550">
        <f>SUMIFS(용기수불기초자료!$D$3:$D$4794,용기수불기초자료!$B$3:$B$4794,A257,용기수불기초자료!$C$3:$C$4794,$DN$3)</f>
        <v>0</v>
      </c>
      <c r="DP257" s="551">
        <f>SUMIFS(용기수불기초자료!$G$3:$G$4794,용기수불기초자료!$B$3:$B$4794,A257,용기수불기초자료!$C$3:$C$4794,$DN$3)</f>
        <v>0</v>
      </c>
      <c r="DQ257" s="554">
        <f t="shared" si="2734"/>
        <v>0</v>
      </c>
      <c r="DR257" s="549">
        <v>0</v>
      </c>
      <c r="DS257" s="550">
        <f>SUMIFS(용기수불기초자료!$D$3:$D$4794,용기수불기초자료!$B$3:$B$4794,A257,용기수불기초자료!$C$3:$C$4794,$DR$3)</f>
        <v>0</v>
      </c>
      <c r="DT257" s="551">
        <f>SUMIFS(용기수불기초자료!$G$3:$G$4794,용기수불기초자료!$B$3:$B$4794,A257,용기수불기초자료!$C$3:$C$4794,$DR$3)</f>
        <v>0</v>
      </c>
      <c r="DU257" s="547">
        <f t="shared" si="2656"/>
        <v>0</v>
      </c>
      <c r="DV257" s="552">
        <v>0</v>
      </c>
      <c r="DW257" s="550">
        <f>SUMIFS(용기수불기초자료!$D$3:$D$4794,용기수불기초자료!$B$3:$B$4794,A257,용기수불기초자료!$C$3:$C$4794,$DV$3)</f>
        <v>0</v>
      </c>
      <c r="DX257" s="551">
        <f>SUMIFS(용기수불기초자료!$G$3:$G$4794,용기수불기초자료!$B$3:$B$4794,A257,용기수불기초자료!$C$3:$C$4794,$DV$3)</f>
        <v>0</v>
      </c>
      <c r="DY257" s="548">
        <f t="shared" si="2769"/>
        <v>0</v>
      </c>
      <c r="DZ257" s="549">
        <v>0</v>
      </c>
      <c r="EA257" s="550">
        <f>SUMIFS(용기수불기초자료!$D$3:$D$4794,용기수불기초자료!$B$3:$B$4794,A257,용기수불기초자료!$C$3:$C$4794,$DZ$3)</f>
        <v>0</v>
      </c>
      <c r="EB257" s="551">
        <f>SUMIFS(용기수불기초자료!$G$3:$G$4794,용기수불기초자료!$B$3:$B$4794,A257,용기수불기초자료!$C$3:$C$4794,$DZ$3)</f>
        <v>0</v>
      </c>
      <c r="EC257" s="547">
        <f t="shared" si="2770"/>
        <v>0</v>
      </c>
      <c r="ED257" s="552">
        <v>0</v>
      </c>
      <c r="EE257" s="550">
        <f>SUMIFS(용기수불기초자료!$D$3:$D$4794,용기수불기초자료!$B$3:$B$4794,A257,용기수불기초자료!$C$3:$C$4794,$ED$3)</f>
        <v>0</v>
      </c>
      <c r="EF257" s="551">
        <f>SUMIFS(용기수불기초자료!$G$3:$G$4794,용기수불기초자료!$B$3:$B$4794,A257,용기수불기초자료!$C$3:$C$4794,$ED$3)</f>
        <v>0</v>
      </c>
      <c r="EG257" s="548">
        <f t="shared" si="2771"/>
        <v>0</v>
      </c>
      <c r="EH257" s="552">
        <v>0</v>
      </c>
      <c r="EI257" s="550">
        <f>SUMIFS(용기수불기초자료!$D$3:$D$4794,용기수불기초자료!$B$3:$B$4794,A257,용기수불기초자료!$C$3:$C$4794,$EH$3)</f>
        <v>0</v>
      </c>
      <c r="EJ257" s="551">
        <f>SUMIFS(용기수불기초자료!$G$3:$G$4794,용기수불기초자료!$B$3:$B$4794,A257,용기수불기초자료!$C$3:$C$4794,$EH$3)</f>
        <v>0</v>
      </c>
      <c r="EK257" s="548">
        <f t="shared" si="2772"/>
        <v>0</v>
      </c>
      <c r="EL257" s="549">
        <v>0</v>
      </c>
      <c r="EM257" s="550">
        <f>SUMIFS(용기수불기초자료!$D$3:$D$4794,용기수불기초자료!$B$3:$B$4794,A257,용기수불기초자료!$C$3:$C$4794,$EL$3)</f>
        <v>0</v>
      </c>
      <c r="EN257" s="551">
        <f>SUMIFS(용기수불기초자료!$G$3:$G$4794,용기수불기초자료!$B$3:$B$4794,A257,용기수불기초자료!$C$3:$C$4794,$EL$3)</f>
        <v>0</v>
      </c>
      <c r="EO257" s="547">
        <f t="shared" si="2773"/>
        <v>0</v>
      </c>
      <c r="EP257" s="552">
        <v>0</v>
      </c>
      <c r="EQ257" s="550">
        <f>SUMIFS(용기수불기초자료!$D$3:$D$4794,용기수불기초자료!$B$3:$B$4794,A257,용기수불기초자료!$C$3:$C$4794,$EP$3)</f>
        <v>0</v>
      </c>
      <c r="ER257" s="551">
        <f>SUMIFS(용기수불기초자료!$G$3:$G$4794,용기수불기초자료!$B$3:$B$4794,A257,용기수불기초자료!$C$3:$C$4794,$EP$3)</f>
        <v>0</v>
      </c>
      <c r="ES257" s="548">
        <f t="shared" si="2774"/>
        <v>0</v>
      </c>
      <c r="ET257" s="552">
        <v>0</v>
      </c>
      <c r="EU257" s="550">
        <f>SUMIFS(용기수불기초자료!$D$3:$D$4794,용기수불기초자료!$B$3:$B$4794,A257,용기수불기초자료!$C$3:$C$4794,$ET$3)</f>
        <v>0</v>
      </c>
      <c r="EV257" s="551">
        <f>SUMIFS(용기수불기초자료!$G$3:$G$4794,용기수불기초자료!$B$3:$B$4794,A257,용기수불기초자료!$C$3:$C$4794,$ET$3)</f>
        <v>0</v>
      </c>
      <c r="EW257" s="548">
        <f t="shared" si="2775"/>
        <v>0</v>
      </c>
      <c r="EX257" s="552">
        <v>0</v>
      </c>
      <c r="EY257" s="550">
        <f>SUMIFS(용기수불기초자료!$D$3:$D$4794,용기수불기초자료!$B$3:$B$4794,A257,용기수불기초자료!$C$3:$C$4794,$EX$3)</f>
        <v>0</v>
      </c>
      <c r="EZ257" s="551">
        <f>SUMIFS(용기수불기초자료!$G$3:$G$4794,용기수불기초자료!$B$3:$B$4794,A257,용기수불기초자료!$C$3:$C$4794,$EX$3)</f>
        <v>0</v>
      </c>
      <c r="FA257" s="554">
        <f t="shared" si="2776"/>
        <v>0</v>
      </c>
      <c r="FB257" s="552">
        <v>0</v>
      </c>
      <c r="FC257" s="555">
        <f>SUMIFS(용기수불기초자료!$D$3:$D$4794,용기수불기초자료!$B$3:$B$4794,A257,용기수불기초자료!$C$3:$C$4794,$FB$3)</f>
        <v>0</v>
      </c>
      <c r="FD257" s="555">
        <f>SUMIFS(용기수불기초자료!$G$3:$G$4794,용기수불기초자료!$B$3:$B$4794,A257,용기수불기초자료!$C$3:$C$4794,$FB$3)</f>
        <v>0</v>
      </c>
      <c r="FE257" s="554">
        <f t="shared" si="2777"/>
        <v>0</v>
      </c>
      <c r="FF257" s="552">
        <v>0</v>
      </c>
      <c r="FG257" s="555">
        <f>SUMIFS(용기수불기초자료!$D$3:$D$4794,용기수불기초자료!$B$3:$B$4794,A257,용기수불기초자료!$C$3:$C$4794,$FF$3)</f>
        <v>0</v>
      </c>
      <c r="FH257" s="555">
        <f>SUMIFS(용기수불기초자료!$G$3:$G$4794,용기수불기초자료!$B$3:$B$4794,A257,용기수불기초자료!$C$3:$C$4794,$FF$3)</f>
        <v>0</v>
      </c>
      <c r="FI257" s="554">
        <f t="shared" si="2778"/>
        <v>0</v>
      </c>
      <c r="FJ257" s="552">
        <v>0</v>
      </c>
      <c r="FK257" s="555">
        <f>SUMIFS(용기수불기초자료!$D$3:$D$4794,용기수불기초자료!$B$3:$B$4794,$A257,용기수불기초자료!$C$3:$C$4794,$FJ$3)</f>
        <v>0</v>
      </c>
      <c r="FL257" s="555">
        <f>SUMIFS(용기수불기초자료!$G$3:$G$4794,용기수불기초자료!$B$3:$B$4794,$A257,용기수불기초자료!$C$3:$C$4794,$FJ$3)</f>
        <v>0</v>
      </c>
      <c r="FM257" s="554">
        <f t="shared" si="2779"/>
        <v>0</v>
      </c>
      <c r="FN257" s="552">
        <v>0</v>
      </c>
      <c r="FO257" s="555">
        <f>SUMIFS(용기수불기초자료!$D$3:$D$4794,용기수불기초자료!$B$3:$B$4794,$A257,용기수불기초자료!$C$3:$C$4794,$FN$3)</f>
        <v>0</v>
      </c>
      <c r="FP257" s="555">
        <f>SUMIFS(용기수불기초자료!$G$3:$G$4794,용기수불기초자료!$B$3:$B$4794,$A257,용기수불기초자료!$C$3:$C$4794,$FN$3)</f>
        <v>0</v>
      </c>
      <c r="FQ257" s="554">
        <f t="shared" si="2780"/>
        <v>0</v>
      </c>
      <c r="FR257" s="558">
        <v>0</v>
      </c>
      <c r="FS257" s="565">
        <f>SUMIF(기화기수불!$B$4:$B$628,A257,기화기수불!$D$4:$D$628)</f>
        <v>0</v>
      </c>
      <c r="FT257" s="565">
        <f>SUMIF(기화기수불!$B$4:$B$628,A257,기화기수불!$C$4:$C$628)</f>
        <v>0</v>
      </c>
      <c r="FU257" s="559">
        <f t="shared" si="2669"/>
        <v>0</v>
      </c>
      <c r="FW257" s="228"/>
    </row>
    <row r="258" spans="1:179" x14ac:dyDescent="0.3">
      <c r="A258" s="231" t="s">
        <v>1065</v>
      </c>
      <c r="B258" s="546">
        <f t="shared" si="1787"/>
        <v>-1</v>
      </c>
      <c r="C258" s="547">
        <f t="shared" si="1788"/>
        <v>0</v>
      </c>
      <c r="D258" s="547">
        <f t="shared" si="1789"/>
        <v>0</v>
      </c>
      <c r="E258" s="548">
        <f t="shared" si="1790"/>
        <v>-1</v>
      </c>
      <c r="F258" s="549">
        <v>0</v>
      </c>
      <c r="G258" s="550">
        <f>SUMIFS(용기수불기초자료!$D$3:$D$4794,용기수불기초자료!$B$3:$B$4794,A258,용기수불기초자료!$C$3:$C$4794,$F$3)</f>
        <v>0</v>
      </c>
      <c r="H258" s="551">
        <f>SUMIFS(용기수불기초자료!$G$3:$G$4794,용기수불기초자료!$B$3:$B$4794,A258,용기수불기초자료!$C$3:$C$4794,$F$3)</f>
        <v>0</v>
      </c>
      <c r="I258" s="547">
        <f t="shared" si="2628"/>
        <v>0</v>
      </c>
      <c r="J258" s="552">
        <v>0</v>
      </c>
      <c r="K258" s="550">
        <f>SUMIFS(용기수불기초자료!$D$3:$D$4794,용기수불기초자료!$B$3:$B$4794,A258,용기수불기초자료!$C$3:$C$4794,$J$3)</f>
        <v>0</v>
      </c>
      <c r="L258" s="551">
        <f>SUMIFS(용기수불기초자료!$G$3:$G$4794,용기수불기초자료!$B$3:$B$4794,A258,용기수불기초자료!$C$3:$C$4794,$J$3)</f>
        <v>0</v>
      </c>
      <c r="M258" s="548">
        <f t="shared" si="2747"/>
        <v>0</v>
      </c>
      <c r="N258" s="549">
        <v>0</v>
      </c>
      <c r="O258" s="550">
        <f>SUMIFS(용기수불기초자료!$D$3:$D$4794,용기수불기초자료!$B$3:$B$4794,A258,용기수불기초자료!$C$3:$C$4794,$N$3)</f>
        <v>0</v>
      </c>
      <c r="P258" s="551">
        <f>SUMIFS(용기수불기초자료!$G$3:$G$4794,용기수불기초자료!$B$3:$B$4794,A258,용기수불기초자료!$C$3:$C$4794,$N$3)</f>
        <v>0</v>
      </c>
      <c r="Q258" s="547">
        <f t="shared" si="2748"/>
        <v>0</v>
      </c>
      <c r="R258" s="552">
        <v>0</v>
      </c>
      <c r="S258" s="551">
        <f>SUMIFS(용기수불기초자료!$D$3:$D$4794,용기수불기초자료!$B$3:$B$4794,A258,용기수불기초자료!$C$3:$C$4794,$R$3)</f>
        <v>0</v>
      </c>
      <c r="T258" s="551">
        <f>SUMIFS(용기수불기초자료!$G$3:$G$4794,용기수불기초자료!$B$3:$B$4794,A258,용기수불기초자료!$C$3:$C$4794,$R$3)</f>
        <v>0</v>
      </c>
      <c r="U258" s="548">
        <f t="shared" si="2749"/>
        <v>0</v>
      </c>
      <c r="V258" s="549">
        <v>0</v>
      </c>
      <c r="W258" s="551">
        <f>SUMIFS(용기수불기초자료!$D$3:$D$4794,용기수불기초자료!$B$3:$B$4794,A258,용기수불기초자료!$C$3:$C$4794,$V$3)</f>
        <v>0</v>
      </c>
      <c r="X258" s="551">
        <f>SUMIFS(용기수불기초자료!$G$3:$G$4794,용기수불기초자료!$B$3:$B$4794,A258,용기수불기초자료!$C$3:$C$4794,$V$3)</f>
        <v>0</v>
      </c>
      <c r="Y258" s="547">
        <f t="shared" si="2750"/>
        <v>0</v>
      </c>
      <c r="Z258" s="552">
        <v>0</v>
      </c>
      <c r="AA258" s="551">
        <f>SUMIFS(용기수불기초자료!$D$3:$D$4794,용기수불기초자료!$B$3:$B$4794,A258,용기수불기초자료!$C$3:$C$4794,$Z$3)</f>
        <v>0</v>
      </c>
      <c r="AB258" s="551">
        <f>SUMIFS(용기수불기초자료!$G$3:$G$4794,용기수불기초자료!$B$3:$B$4794,A258,용기수불기초자료!$C$3:$C$4794,$Z$3)</f>
        <v>0</v>
      </c>
      <c r="AC258" s="548">
        <f t="shared" si="2751"/>
        <v>0</v>
      </c>
      <c r="AD258" s="552">
        <v>0</v>
      </c>
      <c r="AE258" s="551">
        <f>SUMIFS(용기수불기초자료!$D$3:$D$4794,용기수불기초자료!$B$3:$B$4794,A258,용기수불기초자료!$C$3:$C$4794,$AD$3)</f>
        <v>0</v>
      </c>
      <c r="AF258" s="551">
        <f>SUMIFS(용기수불기초자료!$G$3:$G$4794,용기수불기초자료!$B$3:$B$4794,A258,용기수불기초자료!$C$3:$C$4794,$AD$3)</f>
        <v>0</v>
      </c>
      <c r="AG258" s="548">
        <f t="shared" si="2752"/>
        <v>0</v>
      </c>
      <c r="AH258" s="549">
        <v>0</v>
      </c>
      <c r="AI258" s="551">
        <f>SUMIFS(용기수불기초자료!$D$3:$D$4794,용기수불기초자료!$B$3:$B$4794,A258,용기수불기초자료!$C$3:$C$4794,$AH$3)</f>
        <v>0</v>
      </c>
      <c r="AJ258" s="551">
        <f>SUMIFS(용기수불기초자료!$G$3:$G$4794,용기수불기초자료!$B$3:$B$4794,A258,용기수불기초자료!$C$3:$C$4794,$AH$3)</f>
        <v>0</v>
      </c>
      <c r="AK258" s="547">
        <f t="shared" ref="AK258:AK261" si="2781">AH258+AI258-AJ258</f>
        <v>0</v>
      </c>
      <c r="AL258" s="552">
        <v>0</v>
      </c>
      <c r="AM258" s="551">
        <f>SUMIFS(용기수불기초자료!$D$3:$D$4794,용기수불기초자료!$B$3:$B$4794,A258,용기수불기초자료!$C$3:$C$4794,$AL$3)</f>
        <v>0</v>
      </c>
      <c r="AN258" s="551">
        <f>SUMIFS(용기수불기초자료!$G$3:$G$4794,용기수불기초자료!$B$3:$B$4794,A258,용기수불기초자료!$C$3:$C$4794,$AL$3)</f>
        <v>0</v>
      </c>
      <c r="AO258" s="548">
        <f t="shared" si="2594"/>
        <v>0</v>
      </c>
      <c r="AP258" s="552">
        <v>0</v>
      </c>
      <c r="AQ258" s="551">
        <f>SUMIFS(용기수불기초자료!$D$3:$D$4794,용기수불기초자료!$B$3:$B$4794,A258,용기수불기초자료!$C$3:$C$4794,$AP$3)</f>
        <v>0</v>
      </c>
      <c r="AR258" s="551">
        <f>SUMIFS(용기수불기초자료!$G$3:$G$4794,용기수불기초자료!$B$3:$B$4794,A258,용기수불기초자료!$C$3:$C$4794,$AP$3)</f>
        <v>0</v>
      </c>
      <c r="AS258" s="548">
        <f t="shared" si="2717"/>
        <v>0</v>
      </c>
      <c r="AT258" s="552">
        <v>0</v>
      </c>
      <c r="AU258" s="551">
        <f>SUMIFS(용기수불기초자료!$D$3:$D$4794,용기수불기초자료!$B$3:$B$4794,A258,용기수불기초자료!$C$3:$C$4794,$AT$3)</f>
        <v>0</v>
      </c>
      <c r="AV258" s="551">
        <f>SUMIFS(용기수불기초자료!$G$3:$G$4794,용기수불기초자료!$B$3:$B$4794,A258,용기수불기초자료!$C$3:$C$4794,$AT$3)</f>
        <v>0</v>
      </c>
      <c r="AW258" s="548">
        <f t="shared" si="2629"/>
        <v>0</v>
      </c>
      <c r="AX258" s="549">
        <v>-1</v>
      </c>
      <c r="AY258" s="550">
        <f>SUMIFS(용기수불기초자료!$D$3:$D$4794,용기수불기초자료!$B$3:$B$4794,A258,용기수불기초자료!$C$3:$C$4794,$AX$3)</f>
        <v>0</v>
      </c>
      <c r="AZ258" s="551">
        <f>SUMIFS(용기수불기초자료!$G$3:$G$4794,용기수불기초자료!$B$3:$B$4794,A258,용기수불기초자료!$C$3:$C$4794,$AX$3)</f>
        <v>0</v>
      </c>
      <c r="BA258" s="547">
        <f t="shared" si="2630"/>
        <v>-1</v>
      </c>
      <c r="BB258" s="552">
        <v>0</v>
      </c>
      <c r="BC258" s="550">
        <f>SUMIFS(용기수불기초자료!$D$3:$D$4794,용기수불기초자료!$B$3:$B$4794,A258,용기수불기초자료!$C$3:$C$4794,$BB$3)</f>
        <v>0</v>
      </c>
      <c r="BD258" s="551">
        <f>SUMIFS(용기수불기초자료!$G$3:$G$4794,용기수불기초자료!$B$3:$B$4794,A258,용기수불기초자료!$C$3:$C$4794,$BB$3)</f>
        <v>0</v>
      </c>
      <c r="BE258" s="548">
        <f t="shared" si="2753"/>
        <v>0</v>
      </c>
      <c r="BF258" s="549">
        <v>0</v>
      </c>
      <c r="BG258" s="550">
        <f>SUMIFS(용기수불기초자료!$D$3:$D$4794,용기수불기초자료!$B$3:$B$4794,A258,용기수불기초자료!$C$3:$C$4794,$BF$3)</f>
        <v>0</v>
      </c>
      <c r="BH258" s="551">
        <f>SUMIFS(용기수불기초자료!$G$3:$G$4794,용기수불기초자료!$B$3:$B$4794,A258,용기수불기초자료!$C$3:$C$4794,$BF$3)</f>
        <v>0</v>
      </c>
      <c r="BI258" s="547">
        <f t="shared" si="2754"/>
        <v>0</v>
      </c>
      <c r="BJ258" s="552">
        <v>0</v>
      </c>
      <c r="BK258" s="550">
        <f>SUMIFS(용기수불기초자료!$D$3:$D$4794,용기수불기초자료!$B$3:$B$4794,A258,용기수불기초자료!$C$3:$C$4794,$BJ$3)</f>
        <v>0</v>
      </c>
      <c r="BL258" s="551">
        <f>SUMIFS(용기수불기초자료!$G$3:$G$4794,용기수불기초자료!$B$3:$B$4794,A258,용기수불기초자료!$C$3:$C$4794,$BJ$3)</f>
        <v>0</v>
      </c>
      <c r="BM258" s="548">
        <f t="shared" si="2755"/>
        <v>0</v>
      </c>
      <c r="BN258" s="552">
        <v>0</v>
      </c>
      <c r="BO258" s="550">
        <f>SUMIFS(용기수불기초자료!$D$3:$D$4794,용기수불기초자료!$B$3:$B$4794,A258,용기수불기초자료!$C$3:$C$4794,$BN$3)</f>
        <v>0</v>
      </c>
      <c r="BP258" s="551">
        <f>SUMIFS(용기수불기초자료!$G$3:$G$4794,용기수불기초자료!$B$3:$B$4794,A258,용기수불기초자료!$C$3:$C$4794,$BN$3)</f>
        <v>0</v>
      </c>
      <c r="BQ258" s="548">
        <f t="shared" si="2756"/>
        <v>0</v>
      </c>
      <c r="BR258" s="552">
        <v>0</v>
      </c>
      <c r="BS258" s="550">
        <f>SUMIFS(용기수불기초자료!$D$3:$D$4794,용기수불기초자료!$B$3:$B$4794,A258,용기수불기초자료!$C$3:$C$4794,$BR$3)</f>
        <v>0</v>
      </c>
      <c r="BT258" s="551">
        <f>SUMIFS(용기수불기초자료!$G$3:$G$4794,용기수불기초자료!$B$3:$B$4794,A258,용기수불기초자료!$C$3:$C$4794,$BR$3)</f>
        <v>0</v>
      </c>
      <c r="BU258" s="548">
        <f t="shared" si="2757"/>
        <v>0</v>
      </c>
      <c r="BV258" s="549">
        <v>0</v>
      </c>
      <c r="BW258" s="550">
        <f>SUMIFS(용기수불기초자료!$D$3:$D$4794,용기수불기초자료!$B$3:$B$4794,A258,용기수불기초자료!$C$3:$C$4794,$BV$3)</f>
        <v>0</v>
      </c>
      <c r="BX258" s="551">
        <f>SUMIFS(용기수불기초자료!$G$3:$G$4794,용기수불기초자료!$B$3:$B$4794,A258,용기수불기초자료!$C$3:$C$4794,$BV$3)</f>
        <v>0</v>
      </c>
      <c r="BY258" s="547">
        <f t="shared" si="2758"/>
        <v>0</v>
      </c>
      <c r="BZ258" s="552">
        <v>0</v>
      </c>
      <c r="CA258" s="550">
        <f>SUMIFS(용기수불기초자료!$D$3:$D$4794,용기수불기초자료!$B$3:$B$4794,A258,용기수불기초자료!$C$3:$C$4794,$BZ$3)</f>
        <v>0</v>
      </c>
      <c r="CB258" s="551">
        <f>SUMIFS(용기수불기초자료!$G$3:$G$4794,용기수불기초자료!$B$3:$B$4794,A258,용기수불기초자료!$C$3:$C$4794,$BZ$3)</f>
        <v>0</v>
      </c>
      <c r="CC258" s="548">
        <f t="shared" si="2759"/>
        <v>0</v>
      </c>
      <c r="CD258" s="552">
        <v>0</v>
      </c>
      <c r="CE258" s="550">
        <f>SUMIFS(용기수불기초자료!$D$3:$D$4794,용기수불기초자료!$B$3:$B$4794,A258,용기수불기초자료!$C$3:$C$4794,$CD$3)</f>
        <v>0</v>
      </c>
      <c r="CF258" s="551">
        <f>SUMIFS(용기수불기초자료!$G$3:$G$4794,용기수불기초자료!$B$3:$B$4794,A258,용기수불기초자료!$C$3:$C$4794,$CD$3)</f>
        <v>0</v>
      </c>
      <c r="CG258" s="548">
        <f t="shared" si="2760"/>
        <v>0</v>
      </c>
      <c r="CH258" s="552">
        <v>0</v>
      </c>
      <c r="CI258" s="550">
        <f>SUMIFS(용기수불기초자료!$D$3:$D$4794,용기수불기초자료!$B$3:$B$4794,A258,용기수불기초자료!$C$3:$C$4794,$CH$3)</f>
        <v>0</v>
      </c>
      <c r="CJ258" s="551">
        <f>SUMIFS(용기수불기초자료!$G$3:$G$4794,용기수불기초자료!$B$3:$B$4794,A258,용기수불기초자료!$C$3:$C$4794,$CH$3)</f>
        <v>0</v>
      </c>
      <c r="CK258" s="548">
        <f t="shared" si="2761"/>
        <v>0</v>
      </c>
      <c r="CL258" s="549">
        <v>0</v>
      </c>
      <c r="CM258" s="550">
        <f>SUMIFS(용기수불기초자료!$D$3:$D$4794,용기수불기초자료!$B$3:$B$4794,A258,용기수불기초자료!$C$3:$C$4794,$CL$3)</f>
        <v>0</v>
      </c>
      <c r="CN258" s="551">
        <f>SUMIFS(용기수불기초자료!$G$3:$G$4794,용기수불기초자료!$B$3:$B$4794,A258,용기수불기초자료!$C$3:$C$4794,$CL$3)</f>
        <v>0</v>
      </c>
      <c r="CO258" s="547">
        <f t="shared" si="2762"/>
        <v>0</v>
      </c>
      <c r="CP258" s="552">
        <v>0</v>
      </c>
      <c r="CQ258" s="550">
        <f>SUMIFS(용기수불기초자료!$D$3:$D$4794,용기수불기초자료!$B$3:$B$4794,A258,용기수불기초자료!$C$3:$C$4794,$CP$3)</f>
        <v>0</v>
      </c>
      <c r="CR258" s="551">
        <f>SUMIFS(용기수불기초자료!$G$3:$G$4794,용기수불기초자료!$B$3:$B$4794,A258,용기수불기초자료!$C$3:$C$4794,$CP$3)</f>
        <v>0</v>
      </c>
      <c r="CS258" s="548">
        <f t="shared" si="2763"/>
        <v>0</v>
      </c>
      <c r="CT258" s="549">
        <v>0</v>
      </c>
      <c r="CU258" s="550">
        <f>SUMIFS(용기수불기초자료!$D$3:$D$4794,용기수불기초자료!$B$3:$B$4794,A258,용기수불기초자료!$C$3:$C$4794,$CT$3)</f>
        <v>0</v>
      </c>
      <c r="CV258" s="551">
        <f>SUMIFS(용기수불기초자료!$G$3:$G$4794,용기수불기초자료!$B$3:$B$4794,A258,용기수불기초자료!$C$3:$C$4794,$CT$3)</f>
        <v>0</v>
      </c>
      <c r="CW258" s="547">
        <f t="shared" si="2764"/>
        <v>0</v>
      </c>
      <c r="CX258" s="552">
        <v>0</v>
      </c>
      <c r="CY258" s="550">
        <f>SUMIFS(용기수불기초자료!$D$3:$D$4794,용기수불기초자료!$B$3:$B$4794,A258,용기수불기초자료!$C$3:$C$4794,$CX$3)</f>
        <v>0</v>
      </c>
      <c r="CZ258" s="551">
        <f>SUMIFS(용기수불기초자료!$G$3:$G$4794,용기수불기초자료!$B$3:$B$4794,A258,용기수불기초자료!$C$3:$C$4794,$CX$3)</f>
        <v>0</v>
      </c>
      <c r="DA258" s="548">
        <f t="shared" si="2765"/>
        <v>0</v>
      </c>
      <c r="DB258" s="549">
        <v>0</v>
      </c>
      <c r="DC258" s="550">
        <f>SUMIFS(용기수불기초자료!$D$3:$D$4794,용기수불기초자료!$B$3:$B$4794,A258,용기수불기초자료!$C$3:$C$4794,$DB$3)</f>
        <v>0</v>
      </c>
      <c r="DD258" s="551">
        <f>SUMIFS(용기수불기초자료!$G$3:$G$4794,용기수불기초자료!$B$3:$B$4794,A258,용기수불기초자료!$C$3:$C$4794,$DB$3)</f>
        <v>0</v>
      </c>
      <c r="DE258" s="547">
        <f t="shared" si="2766"/>
        <v>0</v>
      </c>
      <c r="DF258" s="552">
        <v>0</v>
      </c>
      <c r="DG258" s="550">
        <f>SUMIFS(용기수불기초자료!$D$3:$D$4794,용기수불기초자료!$B$3:$B$4794,A258,용기수불기초자료!$C$3:$C$4794,$DF$3)</f>
        <v>0</v>
      </c>
      <c r="DH258" s="551">
        <f>SUMIFS(용기수불기초자료!$G$3:$G$4794,용기수불기초자료!$B$3:$B$4794,A258,용기수불기초자료!$C$3:$C$4794,$DF$3)</f>
        <v>0</v>
      </c>
      <c r="DI258" s="548">
        <f t="shared" si="2767"/>
        <v>0</v>
      </c>
      <c r="DJ258" s="552">
        <v>0</v>
      </c>
      <c r="DK258" s="550">
        <f>SUMIFS(용기수불기초자료!$D$3:$D$4794,용기수불기초자료!$B$3:$B$4794,A258,용기수불기초자료!$C$3:$C$4794,$DJ$3)</f>
        <v>0</v>
      </c>
      <c r="DL258" s="551">
        <f>SUMIFS(용기수불기초자료!$G$3:$G$4794,용기수불기초자료!$B$3:$B$4794,A258,용기수불기초자료!$C$3:$C$4794,$DJ$3)</f>
        <v>0</v>
      </c>
      <c r="DM258" s="548">
        <f t="shared" si="2768"/>
        <v>0</v>
      </c>
      <c r="DN258" s="552">
        <v>0</v>
      </c>
      <c r="DO258" s="550">
        <f>SUMIFS(용기수불기초자료!$D$3:$D$4794,용기수불기초자료!$B$3:$B$4794,A258,용기수불기초자료!$C$3:$C$4794,$DN$3)</f>
        <v>0</v>
      </c>
      <c r="DP258" s="551">
        <f>SUMIFS(용기수불기초자료!$G$3:$G$4794,용기수불기초자료!$B$3:$B$4794,A258,용기수불기초자료!$C$3:$C$4794,$DN$3)</f>
        <v>0</v>
      </c>
      <c r="DQ258" s="554">
        <f t="shared" si="2631"/>
        <v>0</v>
      </c>
      <c r="DR258" s="549">
        <v>0</v>
      </c>
      <c r="DS258" s="550">
        <f>SUMIFS(용기수불기초자료!$D$3:$D$4794,용기수불기초자료!$B$3:$B$4794,A258,용기수불기초자료!$C$3:$C$4794,$DR$3)</f>
        <v>0</v>
      </c>
      <c r="DT258" s="551">
        <f>SUMIFS(용기수불기초자료!$G$3:$G$4794,용기수불기초자료!$B$3:$B$4794,A258,용기수불기초자료!$C$3:$C$4794,$DR$3)</f>
        <v>0</v>
      </c>
      <c r="DU258" s="547">
        <f t="shared" si="877"/>
        <v>0</v>
      </c>
      <c r="DV258" s="552">
        <v>0</v>
      </c>
      <c r="DW258" s="550">
        <f>SUMIFS(용기수불기초자료!$D$3:$D$4794,용기수불기초자료!$B$3:$B$4794,A258,용기수불기초자료!$C$3:$C$4794,$DV$3)</f>
        <v>0</v>
      </c>
      <c r="DX258" s="551">
        <f>SUMIFS(용기수불기초자료!$G$3:$G$4794,용기수불기초자료!$B$3:$B$4794,A258,용기수불기초자료!$C$3:$C$4794,$DV$3)</f>
        <v>0</v>
      </c>
      <c r="DY258" s="548">
        <f t="shared" si="2769"/>
        <v>0</v>
      </c>
      <c r="DZ258" s="549">
        <v>0</v>
      </c>
      <c r="EA258" s="550">
        <f>SUMIFS(용기수불기초자료!$D$3:$D$4794,용기수불기초자료!$B$3:$B$4794,A258,용기수불기초자료!$C$3:$C$4794,$DZ$3)</f>
        <v>0</v>
      </c>
      <c r="EB258" s="551">
        <f>SUMIFS(용기수불기초자료!$G$3:$G$4794,용기수불기초자료!$B$3:$B$4794,A258,용기수불기초자료!$C$3:$C$4794,$DZ$3)</f>
        <v>0</v>
      </c>
      <c r="EC258" s="547">
        <f t="shared" si="2770"/>
        <v>0</v>
      </c>
      <c r="ED258" s="552">
        <v>0</v>
      </c>
      <c r="EE258" s="550">
        <f>SUMIFS(용기수불기초자료!$D$3:$D$4794,용기수불기초자료!$B$3:$B$4794,A258,용기수불기초자료!$C$3:$C$4794,$ED$3)</f>
        <v>0</v>
      </c>
      <c r="EF258" s="551">
        <f>SUMIFS(용기수불기초자료!$G$3:$G$4794,용기수불기초자료!$B$3:$B$4794,A258,용기수불기초자료!$C$3:$C$4794,$ED$3)</f>
        <v>0</v>
      </c>
      <c r="EG258" s="548">
        <f t="shared" si="2771"/>
        <v>0</v>
      </c>
      <c r="EH258" s="552">
        <v>0</v>
      </c>
      <c r="EI258" s="550">
        <f>SUMIFS(용기수불기초자료!$D$3:$D$4794,용기수불기초자료!$B$3:$B$4794,A258,용기수불기초자료!$C$3:$C$4794,$EH$3)</f>
        <v>0</v>
      </c>
      <c r="EJ258" s="551">
        <f>SUMIFS(용기수불기초자료!$G$3:$G$4794,용기수불기초자료!$B$3:$B$4794,A258,용기수불기초자료!$C$3:$C$4794,$EH$3)</f>
        <v>0</v>
      </c>
      <c r="EK258" s="548">
        <f t="shared" si="2772"/>
        <v>0</v>
      </c>
      <c r="EL258" s="549">
        <v>0</v>
      </c>
      <c r="EM258" s="550">
        <f>SUMIFS(용기수불기초자료!$D$3:$D$4794,용기수불기초자료!$B$3:$B$4794,A258,용기수불기초자료!$C$3:$C$4794,$EL$3)</f>
        <v>0</v>
      </c>
      <c r="EN258" s="551">
        <f>SUMIFS(용기수불기초자료!$G$3:$G$4794,용기수불기초자료!$B$3:$B$4794,A258,용기수불기초자료!$C$3:$C$4794,$EL$3)</f>
        <v>0</v>
      </c>
      <c r="EO258" s="547">
        <f t="shared" si="2773"/>
        <v>0</v>
      </c>
      <c r="EP258" s="552">
        <v>0</v>
      </c>
      <c r="EQ258" s="550">
        <f>SUMIFS(용기수불기초자료!$D$3:$D$4794,용기수불기초자료!$B$3:$B$4794,A258,용기수불기초자료!$C$3:$C$4794,$EP$3)</f>
        <v>0</v>
      </c>
      <c r="ER258" s="551">
        <f>SUMIFS(용기수불기초자료!$G$3:$G$4794,용기수불기초자료!$B$3:$B$4794,A258,용기수불기초자료!$C$3:$C$4794,$EP$3)</f>
        <v>0</v>
      </c>
      <c r="ES258" s="548">
        <f t="shared" si="2774"/>
        <v>0</v>
      </c>
      <c r="ET258" s="552">
        <v>0</v>
      </c>
      <c r="EU258" s="550">
        <f>SUMIFS(용기수불기초자료!$D$3:$D$4794,용기수불기초자료!$B$3:$B$4794,A258,용기수불기초자료!$C$3:$C$4794,$ET$3)</f>
        <v>0</v>
      </c>
      <c r="EV258" s="551">
        <f>SUMIFS(용기수불기초자료!$G$3:$G$4794,용기수불기초자료!$B$3:$B$4794,A258,용기수불기초자료!$C$3:$C$4794,$ET$3)</f>
        <v>0</v>
      </c>
      <c r="EW258" s="548">
        <f t="shared" si="2775"/>
        <v>0</v>
      </c>
      <c r="EX258" s="552">
        <v>0</v>
      </c>
      <c r="EY258" s="550">
        <f>SUMIFS(용기수불기초자료!$D$3:$D$4794,용기수불기초자료!$B$3:$B$4794,A258,용기수불기초자료!$C$3:$C$4794,$EX$3)</f>
        <v>0</v>
      </c>
      <c r="EZ258" s="551">
        <f>SUMIFS(용기수불기초자료!$G$3:$G$4794,용기수불기초자료!$B$3:$B$4794,A258,용기수불기초자료!$C$3:$C$4794,$EX$3)</f>
        <v>0</v>
      </c>
      <c r="FA258" s="554">
        <f t="shared" si="2776"/>
        <v>0</v>
      </c>
      <c r="FB258" s="552">
        <v>0</v>
      </c>
      <c r="FC258" s="555">
        <f>SUMIFS(용기수불기초자료!$D$3:$D$4794,용기수불기초자료!$B$3:$B$4794,A258,용기수불기초자료!$C$3:$C$4794,$FB$3)</f>
        <v>0</v>
      </c>
      <c r="FD258" s="555">
        <f>SUMIFS(용기수불기초자료!$G$3:$G$4794,용기수불기초자료!$B$3:$B$4794,A258,용기수불기초자료!$C$3:$C$4794,$FB$3)</f>
        <v>0</v>
      </c>
      <c r="FE258" s="554">
        <f t="shared" si="2777"/>
        <v>0</v>
      </c>
      <c r="FF258" s="552">
        <v>0</v>
      </c>
      <c r="FG258" s="555">
        <f>SUMIFS(용기수불기초자료!$D$3:$D$4794,용기수불기초자료!$B$3:$B$4794,A258,용기수불기초자료!$C$3:$C$4794,$FF$3)</f>
        <v>0</v>
      </c>
      <c r="FH258" s="555">
        <f>SUMIFS(용기수불기초자료!$G$3:$G$4794,용기수불기초자료!$B$3:$B$4794,A258,용기수불기초자료!$C$3:$C$4794,$FF$3)</f>
        <v>0</v>
      </c>
      <c r="FI258" s="554">
        <f t="shared" si="2778"/>
        <v>0</v>
      </c>
      <c r="FJ258" s="552">
        <v>0</v>
      </c>
      <c r="FK258" s="555">
        <f>SUMIFS(용기수불기초자료!$D$3:$D$4794,용기수불기초자료!$B$3:$B$4794,$A258,용기수불기초자료!$C$3:$C$4794,$FJ$3)</f>
        <v>0</v>
      </c>
      <c r="FL258" s="555">
        <f>SUMIFS(용기수불기초자료!$G$3:$G$4794,용기수불기초자료!$B$3:$B$4794,$A258,용기수불기초자료!$C$3:$C$4794,$FJ$3)</f>
        <v>0</v>
      </c>
      <c r="FM258" s="554">
        <f t="shared" si="2779"/>
        <v>0</v>
      </c>
      <c r="FN258" s="552">
        <v>0</v>
      </c>
      <c r="FO258" s="555">
        <f>SUMIFS(용기수불기초자료!$D$3:$D$4794,용기수불기초자료!$B$3:$B$4794,$A258,용기수불기초자료!$C$3:$C$4794,$FN$3)</f>
        <v>0</v>
      </c>
      <c r="FP258" s="555">
        <f>SUMIFS(용기수불기초자료!$G$3:$G$4794,용기수불기초자료!$B$3:$B$4794,$A258,용기수불기초자료!$C$3:$C$4794,$FN$3)</f>
        <v>0</v>
      </c>
      <c r="FQ258" s="554">
        <f t="shared" si="2780"/>
        <v>0</v>
      </c>
      <c r="FR258" s="556">
        <v>0</v>
      </c>
      <c r="FS258" s="565">
        <f>SUMIF(기화기수불!$B$4:$B$628,A258,기화기수불!$D$4:$D$628)</f>
        <v>0</v>
      </c>
      <c r="FT258" s="565">
        <f>SUMIF(기화기수불!$B$4:$B$628,A258,기화기수불!$C$4:$C$628)</f>
        <v>0</v>
      </c>
      <c r="FU258" s="557">
        <f t="shared" si="926"/>
        <v>0</v>
      </c>
      <c r="FW258" s="228"/>
    </row>
    <row r="259" spans="1:179" x14ac:dyDescent="0.3">
      <c r="A259" s="560" t="s">
        <v>725</v>
      </c>
      <c r="B259" s="546">
        <f t="shared" si="1787"/>
        <v>-1</v>
      </c>
      <c r="C259" s="547">
        <f t="shared" si="1788"/>
        <v>0</v>
      </c>
      <c r="D259" s="547">
        <f t="shared" si="1789"/>
        <v>0</v>
      </c>
      <c r="E259" s="548">
        <f t="shared" si="1790"/>
        <v>-1</v>
      </c>
      <c r="F259" s="549">
        <v>0</v>
      </c>
      <c r="G259" s="550">
        <f>SUMIFS(용기수불기초자료!$D$3:$D$4794,용기수불기초자료!$B$3:$B$4794,A259,용기수불기초자료!$C$3:$C$4794,$F$3)</f>
        <v>0</v>
      </c>
      <c r="H259" s="551">
        <f>SUMIFS(용기수불기초자료!$G$3:$G$4794,용기수불기초자료!$B$3:$B$4794,A259,용기수불기초자료!$C$3:$C$4794,$F$3)</f>
        <v>0</v>
      </c>
      <c r="I259" s="547">
        <f t="shared" si="2628"/>
        <v>0</v>
      </c>
      <c r="J259" s="552">
        <v>0</v>
      </c>
      <c r="K259" s="550">
        <f>SUMIFS(용기수불기초자료!$D$3:$D$4794,용기수불기초자료!$B$3:$B$4794,A259,용기수불기초자료!$C$3:$C$4794,$J$3)</f>
        <v>0</v>
      </c>
      <c r="L259" s="551">
        <f>SUMIFS(용기수불기초자료!$G$3:$G$4794,용기수불기초자료!$B$3:$B$4794,A259,용기수불기초자료!$C$3:$C$4794,$J$3)</f>
        <v>0</v>
      </c>
      <c r="M259" s="548">
        <f t="shared" si="2747"/>
        <v>0</v>
      </c>
      <c r="N259" s="549">
        <v>0</v>
      </c>
      <c r="O259" s="550">
        <f>SUMIFS(용기수불기초자료!$D$3:$D$4794,용기수불기초자료!$B$3:$B$4794,A259,용기수불기초자료!$C$3:$C$4794,$N$3)</f>
        <v>0</v>
      </c>
      <c r="P259" s="551">
        <f>SUMIFS(용기수불기초자료!$G$3:$G$4794,용기수불기초자료!$B$3:$B$4794,A259,용기수불기초자료!$C$3:$C$4794,$N$3)</f>
        <v>0</v>
      </c>
      <c r="Q259" s="547">
        <f t="shared" si="2748"/>
        <v>0</v>
      </c>
      <c r="R259" s="552">
        <v>0</v>
      </c>
      <c r="S259" s="551">
        <f>SUMIFS(용기수불기초자료!$D$3:$D$4794,용기수불기초자료!$B$3:$B$4794,A259,용기수불기초자료!$C$3:$C$4794,$R$3)</f>
        <v>0</v>
      </c>
      <c r="T259" s="551">
        <f>SUMIFS(용기수불기초자료!$G$3:$G$4794,용기수불기초자료!$B$3:$B$4794,A259,용기수불기초자료!$C$3:$C$4794,$R$3)</f>
        <v>0</v>
      </c>
      <c r="U259" s="548">
        <f t="shared" si="2749"/>
        <v>0</v>
      </c>
      <c r="V259" s="549">
        <v>0</v>
      </c>
      <c r="W259" s="551">
        <f>SUMIFS(용기수불기초자료!$D$3:$D$4794,용기수불기초자료!$B$3:$B$4794,A259,용기수불기초자료!$C$3:$C$4794,$V$3)</f>
        <v>0</v>
      </c>
      <c r="X259" s="551">
        <f>SUMIFS(용기수불기초자료!$G$3:$G$4794,용기수불기초자료!$B$3:$B$4794,A259,용기수불기초자료!$C$3:$C$4794,$V$3)</f>
        <v>0</v>
      </c>
      <c r="Y259" s="547">
        <f t="shared" si="2750"/>
        <v>0</v>
      </c>
      <c r="Z259" s="552">
        <v>0</v>
      </c>
      <c r="AA259" s="551">
        <f>SUMIFS(용기수불기초자료!$D$3:$D$4794,용기수불기초자료!$B$3:$B$4794,A259,용기수불기초자료!$C$3:$C$4794,$Z$3)</f>
        <v>0</v>
      </c>
      <c r="AB259" s="551">
        <f>SUMIFS(용기수불기초자료!$G$3:$G$4794,용기수불기초자료!$B$3:$B$4794,A259,용기수불기초자료!$C$3:$C$4794,$Z$3)</f>
        <v>0</v>
      </c>
      <c r="AC259" s="548">
        <f t="shared" si="2751"/>
        <v>0</v>
      </c>
      <c r="AD259" s="552">
        <v>0</v>
      </c>
      <c r="AE259" s="551">
        <f>SUMIFS(용기수불기초자료!$D$3:$D$4794,용기수불기초자료!$B$3:$B$4794,A259,용기수불기초자료!$C$3:$C$4794,$AD$3)</f>
        <v>0</v>
      </c>
      <c r="AF259" s="551">
        <f>SUMIFS(용기수불기초자료!$G$3:$G$4794,용기수불기초자료!$B$3:$B$4794,A259,용기수불기초자료!$C$3:$C$4794,$AD$3)</f>
        <v>0</v>
      </c>
      <c r="AG259" s="548">
        <f t="shared" si="2752"/>
        <v>0</v>
      </c>
      <c r="AH259" s="549">
        <v>0</v>
      </c>
      <c r="AI259" s="551">
        <f>SUMIFS(용기수불기초자료!$D$3:$D$4794,용기수불기초자료!$B$3:$B$4794,A259,용기수불기초자료!$C$3:$C$4794,$AH$3)</f>
        <v>0</v>
      </c>
      <c r="AJ259" s="551">
        <f>SUMIFS(용기수불기초자료!$G$3:$G$4794,용기수불기초자료!$B$3:$B$4794,A259,용기수불기초자료!$C$3:$C$4794,$AH$3)</f>
        <v>0</v>
      </c>
      <c r="AK259" s="547">
        <f t="shared" si="2781"/>
        <v>0</v>
      </c>
      <c r="AL259" s="552">
        <v>0</v>
      </c>
      <c r="AM259" s="551">
        <f>SUMIFS(용기수불기초자료!$D$3:$D$4794,용기수불기초자료!$B$3:$B$4794,A259,용기수불기초자료!$C$3:$C$4794,$AL$3)</f>
        <v>0</v>
      </c>
      <c r="AN259" s="551">
        <f>SUMIFS(용기수불기초자료!$G$3:$G$4794,용기수불기초자료!$B$3:$B$4794,A259,용기수불기초자료!$C$3:$C$4794,$AL$3)</f>
        <v>0</v>
      </c>
      <c r="AO259" s="548">
        <f t="shared" si="2594"/>
        <v>0</v>
      </c>
      <c r="AP259" s="552">
        <v>0</v>
      </c>
      <c r="AQ259" s="551">
        <f>SUMIFS(용기수불기초자료!$D$3:$D$4794,용기수불기초자료!$B$3:$B$4794,A259,용기수불기초자료!$C$3:$C$4794,$AP$3)</f>
        <v>0</v>
      </c>
      <c r="AR259" s="551">
        <f>SUMIFS(용기수불기초자료!$G$3:$G$4794,용기수불기초자료!$B$3:$B$4794,A259,용기수불기초자료!$C$3:$C$4794,$AP$3)</f>
        <v>0</v>
      </c>
      <c r="AS259" s="548">
        <f t="shared" si="2717"/>
        <v>0</v>
      </c>
      <c r="AT259" s="552">
        <v>-1</v>
      </c>
      <c r="AU259" s="551">
        <f>SUMIFS(용기수불기초자료!$D$3:$D$4794,용기수불기초자료!$B$3:$B$4794,A259,용기수불기초자료!$C$3:$C$4794,$AT$3)</f>
        <v>0</v>
      </c>
      <c r="AV259" s="551">
        <f>SUMIFS(용기수불기초자료!$G$3:$G$4794,용기수불기초자료!$B$3:$B$4794,A259,용기수불기초자료!$C$3:$C$4794,$AT$3)</f>
        <v>0</v>
      </c>
      <c r="AW259" s="548">
        <f t="shared" si="2629"/>
        <v>-1</v>
      </c>
      <c r="AX259" s="549">
        <v>0</v>
      </c>
      <c r="AY259" s="550">
        <f>SUMIFS(용기수불기초자료!$D$3:$D$4794,용기수불기초자료!$B$3:$B$4794,A259,용기수불기초자료!$C$3:$C$4794,$AX$3)</f>
        <v>0</v>
      </c>
      <c r="AZ259" s="551">
        <f>SUMIFS(용기수불기초자료!$G$3:$G$4794,용기수불기초자료!$B$3:$B$4794,A259,용기수불기초자료!$C$3:$C$4794,$AX$3)</f>
        <v>0</v>
      </c>
      <c r="BA259" s="547">
        <f t="shared" si="2630"/>
        <v>0</v>
      </c>
      <c r="BB259" s="552">
        <v>0</v>
      </c>
      <c r="BC259" s="550">
        <f>SUMIFS(용기수불기초자료!$D$3:$D$4794,용기수불기초자료!$B$3:$B$4794,A259,용기수불기초자료!$C$3:$C$4794,$BB$3)</f>
        <v>0</v>
      </c>
      <c r="BD259" s="551">
        <f>SUMIFS(용기수불기초자료!$G$3:$G$4794,용기수불기초자료!$B$3:$B$4794,A259,용기수불기초자료!$C$3:$C$4794,$BB$3)</f>
        <v>0</v>
      </c>
      <c r="BE259" s="548">
        <f t="shared" si="2753"/>
        <v>0</v>
      </c>
      <c r="BF259" s="549">
        <v>0</v>
      </c>
      <c r="BG259" s="550">
        <f>SUMIFS(용기수불기초자료!$D$3:$D$4794,용기수불기초자료!$B$3:$B$4794,A259,용기수불기초자료!$C$3:$C$4794,$BF$3)</f>
        <v>0</v>
      </c>
      <c r="BH259" s="551">
        <f>SUMIFS(용기수불기초자료!$G$3:$G$4794,용기수불기초자료!$B$3:$B$4794,A259,용기수불기초자료!$C$3:$C$4794,$BF$3)</f>
        <v>0</v>
      </c>
      <c r="BI259" s="547">
        <f t="shared" si="2754"/>
        <v>0</v>
      </c>
      <c r="BJ259" s="552">
        <v>0</v>
      </c>
      <c r="BK259" s="550">
        <f>SUMIFS(용기수불기초자료!$D$3:$D$4794,용기수불기초자료!$B$3:$B$4794,A259,용기수불기초자료!$C$3:$C$4794,$BJ$3)</f>
        <v>0</v>
      </c>
      <c r="BL259" s="551">
        <f>SUMIFS(용기수불기초자료!$G$3:$G$4794,용기수불기초자료!$B$3:$B$4794,A259,용기수불기초자료!$C$3:$C$4794,$BJ$3)</f>
        <v>0</v>
      </c>
      <c r="BM259" s="548">
        <f t="shared" si="2755"/>
        <v>0</v>
      </c>
      <c r="BN259" s="552">
        <v>0</v>
      </c>
      <c r="BO259" s="550">
        <f>SUMIFS(용기수불기초자료!$D$3:$D$4794,용기수불기초자료!$B$3:$B$4794,A259,용기수불기초자료!$C$3:$C$4794,$BN$3)</f>
        <v>0</v>
      </c>
      <c r="BP259" s="551">
        <f>SUMIFS(용기수불기초자료!$G$3:$G$4794,용기수불기초자료!$B$3:$B$4794,A259,용기수불기초자료!$C$3:$C$4794,$BN$3)</f>
        <v>0</v>
      </c>
      <c r="BQ259" s="548">
        <f t="shared" si="2756"/>
        <v>0</v>
      </c>
      <c r="BR259" s="552">
        <v>0</v>
      </c>
      <c r="BS259" s="550">
        <f>SUMIFS(용기수불기초자료!$D$3:$D$4794,용기수불기초자료!$B$3:$B$4794,A259,용기수불기초자료!$C$3:$C$4794,$BR$3)</f>
        <v>0</v>
      </c>
      <c r="BT259" s="551">
        <f>SUMIFS(용기수불기초자료!$G$3:$G$4794,용기수불기초자료!$B$3:$B$4794,A259,용기수불기초자료!$C$3:$C$4794,$BR$3)</f>
        <v>0</v>
      </c>
      <c r="BU259" s="548">
        <f t="shared" si="2757"/>
        <v>0</v>
      </c>
      <c r="BV259" s="549">
        <v>0</v>
      </c>
      <c r="BW259" s="550">
        <f>SUMIFS(용기수불기초자료!$D$3:$D$4794,용기수불기초자료!$B$3:$B$4794,A259,용기수불기초자료!$C$3:$C$4794,$BV$3)</f>
        <v>0</v>
      </c>
      <c r="BX259" s="551">
        <f>SUMIFS(용기수불기초자료!$G$3:$G$4794,용기수불기초자료!$B$3:$B$4794,A259,용기수불기초자료!$C$3:$C$4794,$BV$3)</f>
        <v>0</v>
      </c>
      <c r="BY259" s="547">
        <f t="shared" si="2758"/>
        <v>0</v>
      </c>
      <c r="BZ259" s="552">
        <v>0</v>
      </c>
      <c r="CA259" s="550">
        <f>SUMIFS(용기수불기초자료!$D$3:$D$4794,용기수불기초자료!$B$3:$B$4794,A259,용기수불기초자료!$C$3:$C$4794,$BZ$3)</f>
        <v>0</v>
      </c>
      <c r="CB259" s="551">
        <f>SUMIFS(용기수불기초자료!$G$3:$G$4794,용기수불기초자료!$B$3:$B$4794,A259,용기수불기초자료!$C$3:$C$4794,$BZ$3)</f>
        <v>0</v>
      </c>
      <c r="CC259" s="548">
        <f t="shared" si="2759"/>
        <v>0</v>
      </c>
      <c r="CD259" s="552">
        <v>0</v>
      </c>
      <c r="CE259" s="550">
        <f>SUMIFS(용기수불기초자료!$D$3:$D$4794,용기수불기초자료!$B$3:$B$4794,A259,용기수불기초자료!$C$3:$C$4794,$CD$3)</f>
        <v>0</v>
      </c>
      <c r="CF259" s="551">
        <f>SUMIFS(용기수불기초자료!$G$3:$G$4794,용기수불기초자료!$B$3:$B$4794,A259,용기수불기초자료!$C$3:$C$4794,$CD$3)</f>
        <v>0</v>
      </c>
      <c r="CG259" s="548">
        <f t="shared" si="2760"/>
        <v>0</v>
      </c>
      <c r="CH259" s="552">
        <v>0</v>
      </c>
      <c r="CI259" s="550">
        <f>SUMIFS(용기수불기초자료!$D$3:$D$4794,용기수불기초자료!$B$3:$B$4794,A259,용기수불기초자료!$C$3:$C$4794,$CH$3)</f>
        <v>0</v>
      </c>
      <c r="CJ259" s="551">
        <f>SUMIFS(용기수불기초자료!$G$3:$G$4794,용기수불기초자료!$B$3:$B$4794,A259,용기수불기초자료!$C$3:$C$4794,$CH$3)</f>
        <v>0</v>
      </c>
      <c r="CK259" s="548">
        <f t="shared" si="2761"/>
        <v>0</v>
      </c>
      <c r="CL259" s="549">
        <v>0</v>
      </c>
      <c r="CM259" s="550">
        <f>SUMIFS(용기수불기초자료!$D$3:$D$4794,용기수불기초자료!$B$3:$B$4794,A259,용기수불기초자료!$C$3:$C$4794,$CL$3)</f>
        <v>0</v>
      </c>
      <c r="CN259" s="551">
        <f>SUMIFS(용기수불기초자료!$G$3:$G$4794,용기수불기초자료!$B$3:$B$4794,A259,용기수불기초자료!$C$3:$C$4794,$CL$3)</f>
        <v>0</v>
      </c>
      <c r="CO259" s="547">
        <f t="shared" si="2762"/>
        <v>0</v>
      </c>
      <c r="CP259" s="552">
        <v>0</v>
      </c>
      <c r="CQ259" s="550">
        <f>SUMIFS(용기수불기초자료!$D$3:$D$4794,용기수불기초자료!$B$3:$B$4794,A259,용기수불기초자료!$C$3:$C$4794,$CP$3)</f>
        <v>0</v>
      </c>
      <c r="CR259" s="551">
        <f>SUMIFS(용기수불기초자료!$G$3:$G$4794,용기수불기초자료!$B$3:$B$4794,A259,용기수불기초자료!$C$3:$C$4794,$CP$3)</f>
        <v>0</v>
      </c>
      <c r="CS259" s="548">
        <f t="shared" si="2763"/>
        <v>0</v>
      </c>
      <c r="CT259" s="549">
        <v>0</v>
      </c>
      <c r="CU259" s="550">
        <f>SUMIFS(용기수불기초자료!$D$3:$D$4794,용기수불기초자료!$B$3:$B$4794,A259,용기수불기초자료!$C$3:$C$4794,$CT$3)</f>
        <v>0</v>
      </c>
      <c r="CV259" s="551">
        <f>SUMIFS(용기수불기초자료!$G$3:$G$4794,용기수불기초자료!$B$3:$B$4794,A259,용기수불기초자료!$C$3:$C$4794,$CT$3)</f>
        <v>0</v>
      </c>
      <c r="CW259" s="547">
        <f t="shared" si="2764"/>
        <v>0</v>
      </c>
      <c r="CX259" s="552">
        <v>0</v>
      </c>
      <c r="CY259" s="550">
        <f>SUMIFS(용기수불기초자료!$D$3:$D$4794,용기수불기초자료!$B$3:$B$4794,A259,용기수불기초자료!$C$3:$C$4794,$CX$3)</f>
        <v>0</v>
      </c>
      <c r="CZ259" s="551">
        <f>SUMIFS(용기수불기초자료!$G$3:$G$4794,용기수불기초자료!$B$3:$B$4794,A259,용기수불기초자료!$C$3:$C$4794,$CX$3)</f>
        <v>0</v>
      </c>
      <c r="DA259" s="548">
        <f t="shared" si="2765"/>
        <v>0</v>
      </c>
      <c r="DB259" s="549">
        <v>0</v>
      </c>
      <c r="DC259" s="550">
        <f>SUMIFS(용기수불기초자료!$D$3:$D$4794,용기수불기초자료!$B$3:$B$4794,A259,용기수불기초자료!$C$3:$C$4794,$DB$3)</f>
        <v>0</v>
      </c>
      <c r="DD259" s="551">
        <f>SUMIFS(용기수불기초자료!$G$3:$G$4794,용기수불기초자료!$B$3:$B$4794,A259,용기수불기초자료!$C$3:$C$4794,$DB$3)</f>
        <v>0</v>
      </c>
      <c r="DE259" s="547">
        <f t="shared" si="2766"/>
        <v>0</v>
      </c>
      <c r="DF259" s="552">
        <v>0</v>
      </c>
      <c r="DG259" s="550">
        <f>SUMIFS(용기수불기초자료!$D$3:$D$4794,용기수불기초자료!$B$3:$B$4794,A259,용기수불기초자료!$C$3:$C$4794,$DF$3)</f>
        <v>0</v>
      </c>
      <c r="DH259" s="551">
        <f>SUMIFS(용기수불기초자료!$G$3:$G$4794,용기수불기초자료!$B$3:$B$4794,A259,용기수불기초자료!$C$3:$C$4794,$DF$3)</f>
        <v>0</v>
      </c>
      <c r="DI259" s="548">
        <f t="shared" si="2767"/>
        <v>0</v>
      </c>
      <c r="DJ259" s="552">
        <v>0</v>
      </c>
      <c r="DK259" s="550">
        <f>SUMIFS(용기수불기초자료!$D$3:$D$4794,용기수불기초자료!$B$3:$B$4794,A259,용기수불기초자료!$C$3:$C$4794,$DJ$3)</f>
        <v>0</v>
      </c>
      <c r="DL259" s="551">
        <f>SUMIFS(용기수불기초자료!$G$3:$G$4794,용기수불기초자료!$B$3:$B$4794,A259,용기수불기초자료!$C$3:$C$4794,$DJ$3)</f>
        <v>0</v>
      </c>
      <c r="DM259" s="548">
        <f t="shared" si="2768"/>
        <v>0</v>
      </c>
      <c r="DN259" s="552">
        <v>0</v>
      </c>
      <c r="DO259" s="550">
        <f>SUMIFS(용기수불기초자료!$D$3:$D$4794,용기수불기초자료!$B$3:$B$4794,A259,용기수불기초자료!$C$3:$C$4794,$DN$3)</f>
        <v>0</v>
      </c>
      <c r="DP259" s="551">
        <f>SUMIFS(용기수불기초자료!$G$3:$G$4794,용기수불기초자료!$B$3:$B$4794,A259,용기수불기초자료!$C$3:$C$4794,$DN$3)</f>
        <v>0</v>
      </c>
      <c r="DQ259" s="554">
        <f t="shared" si="2631"/>
        <v>0</v>
      </c>
      <c r="DR259" s="549">
        <v>0</v>
      </c>
      <c r="DS259" s="550">
        <f>SUMIFS(용기수불기초자료!$D$3:$D$4794,용기수불기초자료!$B$3:$B$4794,A259,용기수불기초자료!$C$3:$C$4794,$DR$3)</f>
        <v>0</v>
      </c>
      <c r="DT259" s="551">
        <f>SUMIFS(용기수불기초자료!$G$3:$G$4794,용기수불기초자료!$B$3:$B$4794,A259,용기수불기초자료!$C$3:$C$4794,$DR$3)</f>
        <v>0</v>
      </c>
      <c r="DU259" s="547">
        <f t="shared" si="877"/>
        <v>0</v>
      </c>
      <c r="DV259" s="552">
        <v>0</v>
      </c>
      <c r="DW259" s="550">
        <f>SUMIFS(용기수불기초자료!$D$3:$D$4794,용기수불기초자료!$B$3:$B$4794,A259,용기수불기초자료!$C$3:$C$4794,$DV$3)</f>
        <v>0</v>
      </c>
      <c r="DX259" s="551">
        <f>SUMIFS(용기수불기초자료!$G$3:$G$4794,용기수불기초자료!$B$3:$B$4794,A259,용기수불기초자료!$C$3:$C$4794,$DV$3)</f>
        <v>0</v>
      </c>
      <c r="DY259" s="548">
        <f t="shared" si="2769"/>
        <v>0</v>
      </c>
      <c r="DZ259" s="549">
        <v>0</v>
      </c>
      <c r="EA259" s="550">
        <f>SUMIFS(용기수불기초자료!$D$3:$D$4794,용기수불기초자료!$B$3:$B$4794,A259,용기수불기초자료!$C$3:$C$4794,$DZ$3)</f>
        <v>0</v>
      </c>
      <c r="EB259" s="551">
        <f>SUMIFS(용기수불기초자료!$G$3:$G$4794,용기수불기초자료!$B$3:$B$4794,A259,용기수불기초자료!$C$3:$C$4794,$DZ$3)</f>
        <v>0</v>
      </c>
      <c r="EC259" s="547">
        <f t="shared" si="2770"/>
        <v>0</v>
      </c>
      <c r="ED259" s="552">
        <v>0</v>
      </c>
      <c r="EE259" s="550">
        <f>SUMIFS(용기수불기초자료!$D$3:$D$4794,용기수불기초자료!$B$3:$B$4794,A259,용기수불기초자료!$C$3:$C$4794,$ED$3)</f>
        <v>0</v>
      </c>
      <c r="EF259" s="551">
        <f>SUMIFS(용기수불기초자료!$G$3:$G$4794,용기수불기초자료!$B$3:$B$4794,A259,용기수불기초자료!$C$3:$C$4794,$ED$3)</f>
        <v>0</v>
      </c>
      <c r="EG259" s="548">
        <f t="shared" si="2771"/>
        <v>0</v>
      </c>
      <c r="EH259" s="552">
        <v>0</v>
      </c>
      <c r="EI259" s="550">
        <f>SUMIFS(용기수불기초자료!$D$3:$D$4794,용기수불기초자료!$B$3:$B$4794,A259,용기수불기초자료!$C$3:$C$4794,$EH$3)</f>
        <v>0</v>
      </c>
      <c r="EJ259" s="551">
        <f>SUMIFS(용기수불기초자료!$G$3:$G$4794,용기수불기초자료!$B$3:$B$4794,A259,용기수불기초자료!$C$3:$C$4794,$EH$3)</f>
        <v>0</v>
      </c>
      <c r="EK259" s="548">
        <f t="shared" si="2772"/>
        <v>0</v>
      </c>
      <c r="EL259" s="549">
        <v>0</v>
      </c>
      <c r="EM259" s="550">
        <f>SUMIFS(용기수불기초자료!$D$3:$D$4794,용기수불기초자료!$B$3:$B$4794,A259,용기수불기초자료!$C$3:$C$4794,$EL$3)</f>
        <v>0</v>
      </c>
      <c r="EN259" s="551">
        <f>SUMIFS(용기수불기초자료!$G$3:$G$4794,용기수불기초자료!$B$3:$B$4794,A259,용기수불기초자료!$C$3:$C$4794,$EL$3)</f>
        <v>0</v>
      </c>
      <c r="EO259" s="547">
        <f t="shared" si="2773"/>
        <v>0</v>
      </c>
      <c r="EP259" s="552">
        <v>0</v>
      </c>
      <c r="EQ259" s="550">
        <f>SUMIFS(용기수불기초자료!$D$3:$D$4794,용기수불기초자료!$B$3:$B$4794,A259,용기수불기초자료!$C$3:$C$4794,$EP$3)</f>
        <v>0</v>
      </c>
      <c r="ER259" s="551">
        <f>SUMIFS(용기수불기초자료!$G$3:$G$4794,용기수불기초자료!$B$3:$B$4794,A259,용기수불기초자료!$C$3:$C$4794,$EP$3)</f>
        <v>0</v>
      </c>
      <c r="ES259" s="548">
        <f t="shared" si="2774"/>
        <v>0</v>
      </c>
      <c r="ET259" s="552">
        <v>0</v>
      </c>
      <c r="EU259" s="550">
        <f>SUMIFS(용기수불기초자료!$D$3:$D$4794,용기수불기초자료!$B$3:$B$4794,A259,용기수불기초자료!$C$3:$C$4794,$ET$3)</f>
        <v>0</v>
      </c>
      <c r="EV259" s="551">
        <f>SUMIFS(용기수불기초자료!$G$3:$G$4794,용기수불기초자료!$B$3:$B$4794,A259,용기수불기초자료!$C$3:$C$4794,$ET$3)</f>
        <v>0</v>
      </c>
      <c r="EW259" s="548">
        <f t="shared" si="2775"/>
        <v>0</v>
      </c>
      <c r="EX259" s="552">
        <v>0</v>
      </c>
      <c r="EY259" s="550">
        <f>SUMIFS(용기수불기초자료!$D$3:$D$4794,용기수불기초자료!$B$3:$B$4794,A259,용기수불기초자료!$C$3:$C$4794,$EX$3)</f>
        <v>0</v>
      </c>
      <c r="EZ259" s="551">
        <f>SUMIFS(용기수불기초자료!$G$3:$G$4794,용기수불기초자료!$B$3:$B$4794,A259,용기수불기초자료!$C$3:$C$4794,$EX$3)</f>
        <v>0</v>
      </c>
      <c r="FA259" s="554">
        <f t="shared" si="2776"/>
        <v>0</v>
      </c>
      <c r="FB259" s="552">
        <v>0</v>
      </c>
      <c r="FC259" s="555">
        <f>SUMIFS(용기수불기초자료!$D$3:$D$4794,용기수불기초자료!$B$3:$B$4794,A259,용기수불기초자료!$C$3:$C$4794,$FB$3)</f>
        <v>0</v>
      </c>
      <c r="FD259" s="555">
        <f>SUMIFS(용기수불기초자료!$G$3:$G$4794,용기수불기초자료!$B$3:$B$4794,A259,용기수불기초자료!$C$3:$C$4794,$FB$3)</f>
        <v>0</v>
      </c>
      <c r="FE259" s="554">
        <f t="shared" si="2777"/>
        <v>0</v>
      </c>
      <c r="FF259" s="552">
        <v>0</v>
      </c>
      <c r="FG259" s="555">
        <f>SUMIFS(용기수불기초자료!$D$3:$D$4794,용기수불기초자료!$B$3:$B$4794,A259,용기수불기초자료!$C$3:$C$4794,$FF$3)</f>
        <v>0</v>
      </c>
      <c r="FH259" s="555">
        <f>SUMIFS(용기수불기초자료!$G$3:$G$4794,용기수불기초자료!$B$3:$B$4794,A259,용기수불기초자료!$C$3:$C$4794,$FF$3)</f>
        <v>0</v>
      </c>
      <c r="FI259" s="554">
        <f t="shared" si="2778"/>
        <v>0</v>
      </c>
      <c r="FJ259" s="552">
        <v>0</v>
      </c>
      <c r="FK259" s="555">
        <f>SUMIFS(용기수불기초자료!$D$3:$D$4794,용기수불기초자료!$B$3:$B$4794,$A259,용기수불기초자료!$C$3:$C$4794,$FJ$3)</f>
        <v>0</v>
      </c>
      <c r="FL259" s="555">
        <f>SUMIFS(용기수불기초자료!$G$3:$G$4794,용기수불기초자료!$B$3:$B$4794,$A259,용기수불기초자료!$C$3:$C$4794,$FJ$3)</f>
        <v>0</v>
      </c>
      <c r="FM259" s="554">
        <f t="shared" si="2779"/>
        <v>0</v>
      </c>
      <c r="FN259" s="552">
        <v>0</v>
      </c>
      <c r="FO259" s="555">
        <f>SUMIFS(용기수불기초자료!$D$3:$D$4794,용기수불기초자료!$B$3:$B$4794,$A259,용기수불기초자료!$C$3:$C$4794,$FN$3)</f>
        <v>0</v>
      </c>
      <c r="FP259" s="555">
        <f>SUMIFS(용기수불기초자료!$G$3:$G$4794,용기수불기초자료!$B$3:$B$4794,$A259,용기수불기초자료!$C$3:$C$4794,$FN$3)</f>
        <v>0</v>
      </c>
      <c r="FQ259" s="554">
        <f t="shared" si="2780"/>
        <v>0</v>
      </c>
      <c r="FR259" s="556">
        <v>0</v>
      </c>
      <c r="FS259" s="565">
        <f>SUMIF(기화기수불!$B$4:$B$628,A259,기화기수불!$D$4:$D$628)</f>
        <v>0</v>
      </c>
      <c r="FT259" s="565">
        <f>SUMIF(기화기수불!$B$4:$B$628,A259,기화기수불!$C$4:$C$628)</f>
        <v>0</v>
      </c>
      <c r="FU259" s="557">
        <f t="shared" ref="FU259:FU267" si="2782">FR259+FS259-FT259</f>
        <v>0</v>
      </c>
      <c r="FW259" s="228"/>
    </row>
    <row r="260" spans="1:179" x14ac:dyDescent="0.3">
      <c r="A260" s="231" t="s">
        <v>926</v>
      </c>
      <c r="B260" s="546">
        <f t="shared" si="1787"/>
        <v>-3</v>
      </c>
      <c r="C260" s="547">
        <f t="shared" si="1788"/>
        <v>0</v>
      </c>
      <c r="D260" s="547">
        <f t="shared" si="1789"/>
        <v>0</v>
      </c>
      <c r="E260" s="548">
        <f t="shared" si="1790"/>
        <v>-3</v>
      </c>
      <c r="F260" s="549">
        <v>-1</v>
      </c>
      <c r="G260" s="550">
        <f>SUMIFS(용기수불기초자료!$D$3:$D$4794,용기수불기초자료!$B$3:$B$4794,A260,용기수불기초자료!$C$3:$C$4794,$F$3)</f>
        <v>0</v>
      </c>
      <c r="H260" s="551">
        <f>SUMIFS(용기수불기초자료!$G$3:$G$4794,용기수불기초자료!$B$3:$B$4794,A260,용기수불기초자료!$C$3:$C$4794,$F$3)</f>
        <v>0</v>
      </c>
      <c r="I260" s="547">
        <f>F260+G260-H260</f>
        <v>-1</v>
      </c>
      <c r="J260" s="552">
        <v>0</v>
      </c>
      <c r="K260" s="550">
        <f>SUMIFS(용기수불기초자료!$D$3:$D$4794,용기수불기초자료!$B$3:$B$4794,A260,용기수불기초자료!$C$3:$C$4794,$J$3)</f>
        <v>0</v>
      </c>
      <c r="L260" s="551">
        <f>SUMIFS(용기수불기초자료!$G$3:$G$4794,용기수불기초자료!$B$3:$B$4794,A260,용기수불기초자료!$C$3:$C$4794,$J$3)</f>
        <v>0</v>
      </c>
      <c r="M260" s="548">
        <f t="shared" ref="M260:M262" si="2783">J260+K260-L260</f>
        <v>0</v>
      </c>
      <c r="N260" s="549">
        <v>0</v>
      </c>
      <c r="O260" s="550">
        <f>SUMIFS(용기수불기초자료!$D$3:$D$4794,용기수불기초자료!$B$3:$B$4794,A260,용기수불기초자료!$C$3:$C$4794,$N$3)</f>
        <v>0</v>
      </c>
      <c r="P260" s="551">
        <f>SUMIFS(용기수불기초자료!$G$3:$G$4794,용기수불기초자료!$B$3:$B$4794,A260,용기수불기초자료!$C$3:$C$4794,$N$3)</f>
        <v>0</v>
      </c>
      <c r="Q260" s="547">
        <f t="shared" ref="Q260:Q262" si="2784">N260+O260-P260</f>
        <v>0</v>
      </c>
      <c r="R260" s="552">
        <v>0</v>
      </c>
      <c r="S260" s="551">
        <f>SUMIFS(용기수불기초자료!$D$3:$D$4794,용기수불기초자료!$B$3:$B$4794,A260,용기수불기초자료!$C$3:$C$4794,$R$3)</f>
        <v>0</v>
      </c>
      <c r="T260" s="551">
        <f>SUMIFS(용기수불기초자료!$G$3:$G$4794,용기수불기초자료!$B$3:$B$4794,A260,용기수불기초자료!$C$3:$C$4794,$R$3)</f>
        <v>0</v>
      </c>
      <c r="U260" s="548">
        <f t="shared" ref="U260:U262" si="2785">R260+S260-T260</f>
        <v>0</v>
      </c>
      <c r="V260" s="549">
        <v>0</v>
      </c>
      <c r="W260" s="551">
        <f>SUMIFS(용기수불기초자료!$D$3:$D$4794,용기수불기초자료!$B$3:$B$4794,A260,용기수불기초자료!$C$3:$C$4794,$V$3)</f>
        <v>0</v>
      </c>
      <c r="X260" s="551">
        <f>SUMIFS(용기수불기초자료!$G$3:$G$4794,용기수불기초자료!$B$3:$B$4794,A260,용기수불기초자료!$C$3:$C$4794,$V$3)</f>
        <v>0</v>
      </c>
      <c r="Y260" s="547">
        <f t="shared" ref="Y260:Y262" si="2786">V260+W260-X260</f>
        <v>0</v>
      </c>
      <c r="Z260" s="552">
        <v>0</v>
      </c>
      <c r="AA260" s="551">
        <f>SUMIFS(용기수불기초자료!$D$3:$D$4794,용기수불기초자료!$B$3:$B$4794,A260,용기수불기초자료!$C$3:$C$4794,$Z$3)</f>
        <v>0</v>
      </c>
      <c r="AB260" s="551">
        <f>SUMIFS(용기수불기초자료!$G$3:$G$4794,용기수불기초자료!$B$3:$B$4794,A260,용기수불기초자료!$C$3:$C$4794,$Z$3)</f>
        <v>0</v>
      </c>
      <c r="AC260" s="548">
        <f t="shared" ref="AC260:AC262" si="2787">Z260+AA260-AB260</f>
        <v>0</v>
      </c>
      <c r="AD260" s="552">
        <v>0</v>
      </c>
      <c r="AE260" s="551">
        <f>SUMIFS(용기수불기초자료!$D$3:$D$4794,용기수불기초자료!$B$3:$B$4794,A260,용기수불기초자료!$C$3:$C$4794,$AD$3)</f>
        <v>0</v>
      </c>
      <c r="AF260" s="551">
        <f>SUMIFS(용기수불기초자료!$G$3:$G$4794,용기수불기초자료!$B$3:$B$4794,A260,용기수불기초자료!$C$3:$C$4794,$AD$3)</f>
        <v>0</v>
      </c>
      <c r="AG260" s="548">
        <f t="shared" ref="AG260:AG262" si="2788">AD260+AE260-AF260</f>
        <v>0</v>
      </c>
      <c r="AH260" s="549">
        <v>0</v>
      </c>
      <c r="AI260" s="551">
        <f>SUMIFS(용기수불기초자료!$D$3:$D$4794,용기수불기초자료!$B$3:$B$4794,A260,용기수불기초자료!$C$3:$C$4794,$AH$3)</f>
        <v>0</v>
      </c>
      <c r="AJ260" s="551">
        <f>SUMIFS(용기수불기초자료!$G$3:$G$4794,용기수불기초자료!$B$3:$B$4794,A260,용기수불기초자료!$C$3:$C$4794,$AH$3)</f>
        <v>0</v>
      </c>
      <c r="AK260" s="547">
        <f t="shared" si="2781"/>
        <v>0</v>
      </c>
      <c r="AL260" s="552">
        <v>0</v>
      </c>
      <c r="AM260" s="551">
        <f>SUMIFS(용기수불기초자료!$D$3:$D$4794,용기수불기초자료!$B$3:$B$4794,A260,용기수불기초자료!$C$3:$C$4794,$AL$3)</f>
        <v>0</v>
      </c>
      <c r="AN260" s="551">
        <f>SUMIFS(용기수불기초자료!$G$3:$G$4794,용기수불기초자료!$B$3:$B$4794,A260,용기수불기초자료!$C$3:$C$4794,$AL$3)</f>
        <v>0</v>
      </c>
      <c r="AO260" s="548">
        <f t="shared" si="2594"/>
        <v>0</v>
      </c>
      <c r="AP260" s="552">
        <v>0</v>
      </c>
      <c r="AQ260" s="551">
        <f>SUMIFS(용기수불기초자료!$D$3:$D$4794,용기수불기초자료!$B$3:$B$4794,A260,용기수불기초자료!$C$3:$C$4794,$AP$3)</f>
        <v>0</v>
      </c>
      <c r="AR260" s="551">
        <f>SUMIFS(용기수불기초자료!$G$3:$G$4794,용기수불기초자료!$B$3:$B$4794,A260,용기수불기초자료!$C$3:$C$4794,$AP$3)</f>
        <v>0</v>
      </c>
      <c r="AS260" s="548">
        <f t="shared" ref="AS260:AS262" si="2789">AP260+AQ260-AR260</f>
        <v>0</v>
      </c>
      <c r="AT260" s="552">
        <v>-2</v>
      </c>
      <c r="AU260" s="551">
        <f>SUMIFS(용기수불기초자료!$D$3:$D$4794,용기수불기초자료!$B$3:$B$4794,A260,용기수불기초자료!$C$3:$C$4794,$AT$3)</f>
        <v>0</v>
      </c>
      <c r="AV260" s="551">
        <f>SUMIFS(용기수불기초자료!$G$3:$G$4794,용기수불기초자료!$B$3:$B$4794,A260,용기수불기초자료!$C$3:$C$4794,$AT$3)</f>
        <v>0</v>
      </c>
      <c r="AW260" s="548">
        <f>AT260+AU260-AV260</f>
        <v>-2</v>
      </c>
      <c r="AX260" s="549">
        <v>0</v>
      </c>
      <c r="AY260" s="550">
        <f>SUMIFS(용기수불기초자료!$D$3:$D$4794,용기수불기초자료!$B$3:$B$4794,A260,용기수불기초자료!$C$3:$C$4794,$AX$3)</f>
        <v>0</v>
      </c>
      <c r="AZ260" s="551">
        <f>SUMIFS(용기수불기초자료!$G$3:$G$4794,용기수불기초자료!$B$3:$B$4794,A260,용기수불기초자료!$C$3:$C$4794,$AX$3)</f>
        <v>0</v>
      </c>
      <c r="BA260" s="547">
        <f t="shared" si="2630"/>
        <v>0</v>
      </c>
      <c r="BB260" s="552">
        <v>0</v>
      </c>
      <c r="BC260" s="550">
        <f>SUMIFS(용기수불기초자료!$D$3:$D$4794,용기수불기초자료!$B$3:$B$4794,A260,용기수불기초자료!$C$3:$C$4794,$BB$3)</f>
        <v>0</v>
      </c>
      <c r="BD260" s="551">
        <f>SUMIFS(용기수불기초자료!$G$3:$G$4794,용기수불기초자료!$B$3:$B$4794,A260,용기수불기초자료!$C$3:$C$4794,$BB$3)</f>
        <v>0</v>
      </c>
      <c r="BE260" s="548">
        <f t="shared" ref="BE260:BE262" si="2790">BB260+BC260-BD260</f>
        <v>0</v>
      </c>
      <c r="BF260" s="549">
        <v>0</v>
      </c>
      <c r="BG260" s="550">
        <f>SUMIFS(용기수불기초자료!$D$3:$D$4794,용기수불기초자료!$B$3:$B$4794,A260,용기수불기초자료!$C$3:$C$4794,$BF$3)</f>
        <v>0</v>
      </c>
      <c r="BH260" s="551">
        <f>SUMIFS(용기수불기초자료!$G$3:$G$4794,용기수불기초자료!$B$3:$B$4794,A260,용기수불기초자료!$C$3:$C$4794,$BF$3)</f>
        <v>0</v>
      </c>
      <c r="BI260" s="547">
        <f t="shared" ref="BI260:BI262" si="2791">BF260+BG260-BH260</f>
        <v>0</v>
      </c>
      <c r="BJ260" s="552">
        <v>0</v>
      </c>
      <c r="BK260" s="550">
        <f>SUMIFS(용기수불기초자료!$D$3:$D$4794,용기수불기초자료!$B$3:$B$4794,A260,용기수불기초자료!$C$3:$C$4794,$BJ$3)</f>
        <v>0</v>
      </c>
      <c r="BL260" s="551">
        <f>SUMIFS(용기수불기초자료!$G$3:$G$4794,용기수불기초자료!$B$3:$B$4794,A260,용기수불기초자료!$C$3:$C$4794,$BJ$3)</f>
        <v>0</v>
      </c>
      <c r="BM260" s="548">
        <f t="shared" ref="BM260:BM262" si="2792">BJ260+BK260-BL260</f>
        <v>0</v>
      </c>
      <c r="BN260" s="552">
        <v>0</v>
      </c>
      <c r="BO260" s="550">
        <f>SUMIFS(용기수불기초자료!$D$3:$D$4794,용기수불기초자료!$B$3:$B$4794,A260,용기수불기초자료!$C$3:$C$4794,$BN$3)</f>
        <v>0</v>
      </c>
      <c r="BP260" s="551">
        <f>SUMIFS(용기수불기초자료!$G$3:$G$4794,용기수불기초자료!$B$3:$B$4794,A260,용기수불기초자료!$C$3:$C$4794,$BN$3)</f>
        <v>0</v>
      </c>
      <c r="BQ260" s="548">
        <f t="shared" ref="BQ260:BQ262" si="2793">BN260+BO260-BP260</f>
        <v>0</v>
      </c>
      <c r="BR260" s="552">
        <v>0</v>
      </c>
      <c r="BS260" s="550">
        <f>SUMIFS(용기수불기초자료!$D$3:$D$4794,용기수불기초자료!$B$3:$B$4794,A260,용기수불기초자료!$C$3:$C$4794,$BR$3)</f>
        <v>0</v>
      </c>
      <c r="BT260" s="551">
        <f>SUMIFS(용기수불기초자료!$G$3:$G$4794,용기수불기초자료!$B$3:$B$4794,A260,용기수불기초자료!$C$3:$C$4794,$BR$3)</f>
        <v>0</v>
      </c>
      <c r="BU260" s="548">
        <f t="shared" ref="BU260:BU262" si="2794">BR260+BS260-BT260</f>
        <v>0</v>
      </c>
      <c r="BV260" s="549">
        <v>0</v>
      </c>
      <c r="BW260" s="550">
        <f>SUMIFS(용기수불기초자료!$D$3:$D$4794,용기수불기초자료!$B$3:$B$4794,A260,용기수불기초자료!$C$3:$C$4794,$BV$3)</f>
        <v>0</v>
      </c>
      <c r="BX260" s="551">
        <f>SUMIFS(용기수불기초자료!$G$3:$G$4794,용기수불기초자료!$B$3:$B$4794,A260,용기수불기초자료!$C$3:$C$4794,$BV$3)</f>
        <v>0</v>
      </c>
      <c r="BY260" s="547">
        <f t="shared" ref="BY260:BY262" si="2795">BV260+BW260-BX260</f>
        <v>0</v>
      </c>
      <c r="BZ260" s="552">
        <v>0</v>
      </c>
      <c r="CA260" s="550">
        <f>SUMIFS(용기수불기초자료!$D$3:$D$4794,용기수불기초자료!$B$3:$B$4794,A260,용기수불기초자료!$C$3:$C$4794,$BZ$3)</f>
        <v>0</v>
      </c>
      <c r="CB260" s="551">
        <f>SUMIFS(용기수불기초자료!$G$3:$G$4794,용기수불기초자료!$B$3:$B$4794,A260,용기수불기초자료!$C$3:$C$4794,$BZ$3)</f>
        <v>0</v>
      </c>
      <c r="CC260" s="548">
        <f t="shared" ref="CC260:CC262" si="2796">BZ260+CA260-CB260</f>
        <v>0</v>
      </c>
      <c r="CD260" s="552">
        <v>0</v>
      </c>
      <c r="CE260" s="550">
        <f>SUMIFS(용기수불기초자료!$D$3:$D$4794,용기수불기초자료!$B$3:$B$4794,A260,용기수불기초자료!$C$3:$C$4794,$CD$3)</f>
        <v>0</v>
      </c>
      <c r="CF260" s="551">
        <f>SUMIFS(용기수불기초자료!$G$3:$G$4794,용기수불기초자료!$B$3:$B$4794,A260,용기수불기초자료!$C$3:$C$4794,$CD$3)</f>
        <v>0</v>
      </c>
      <c r="CG260" s="548">
        <f t="shared" ref="CG260:CG262" si="2797">CD260+CE260-CF260</f>
        <v>0</v>
      </c>
      <c r="CH260" s="552">
        <v>0</v>
      </c>
      <c r="CI260" s="550">
        <f>SUMIFS(용기수불기초자료!$D$3:$D$4794,용기수불기초자료!$B$3:$B$4794,A260,용기수불기초자료!$C$3:$C$4794,$CH$3)</f>
        <v>0</v>
      </c>
      <c r="CJ260" s="551">
        <f>SUMIFS(용기수불기초자료!$G$3:$G$4794,용기수불기초자료!$B$3:$B$4794,A260,용기수불기초자료!$C$3:$C$4794,$CH$3)</f>
        <v>0</v>
      </c>
      <c r="CK260" s="548">
        <f t="shared" ref="CK260:CK262" si="2798">CH260+CI260-CJ260</f>
        <v>0</v>
      </c>
      <c r="CL260" s="549">
        <v>0</v>
      </c>
      <c r="CM260" s="550">
        <f>SUMIFS(용기수불기초자료!$D$3:$D$4794,용기수불기초자료!$B$3:$B$4794,A260,용기수불기초자료!$C$3:$C$4794,$CL$3)</f>
        <v>0</v>
      </c>
      <c r="CN260" s="551">
        <f>SUMIFS(용기수불기초자료!$G$3:$G$4794,용기수불기초자료!$B$3:$B$4794,A260,용기수불기초자료!$C$3:$C$4794,$CL$3)</f>
        <v>0</v>
      </c>
      <c r="CO260" s="547">
        <f t="shared" ref="CO260:CO262" si="2799">CL260+CM260-CN260</f>
        <v>0</v>
      </c>
      <c r="CP260" s="552">
        <v>0</v>
      </c>
      <c r="CQ260" s="550">
        <f>SUMIFS(용기수불기초자료!$D$3:$D$4794,용기수불기초자료!$B$3:$B$4794,A260,용기수불기초자료!$C$3:$C$4794,$CP$3)</f>
        <v>0</v>
      </c>
      <c r="CR260" s="551">
        <f>SUMIFS(용기수불기초자료!$G$3:$G$4794,용기수불기초자료!$B$3:$B$4794,A260,용기수불기초자료!$C$3:$C$4794,$CP$3)</f>
        <v>0</v>
      </c>
      <c r="CS260" s="548">
        <f t="shared" ref="CS260:CS262" si="2800">CP260+CQ260-CR260</f>
        <v>0</v>
      </c>
      <c r="CT260" s="549">
        <v>0</v>
      </c>
      <c r="CU260" s="550">
        <f>SUMIFS(용기수불기초자료!$D$3:$D$4794,용기수불기초자료!$B$3:$B$4794,A260,용기수불기초자료!$C$3:$C$4794,$CT$3)</f>
        <v>0</v>
      </c>
      <c r="CV260" s="551">
        <f>SUMIFS(용기수불기초자료!$G$3:$G$4794,용기수불기초자료!$B$3:$B$4794,A260,용기수불기초자료!$C$3:$C$4794,$CT$3)</f>
        <v>0</v>
      </c>
      <c r="CW260" s="547">
        <f t="shared" ref="CW260:CW262" si="2801">CT260+CU260-CV260</f>
        <v>0</v>
      </c>
      <c r="CX260" s="552">
        <v>0</v>
      </c>
      <c r="CY260" s="550">
        <f>SUMIFS(용기수불기초자료!$D$3:$D$4794,용기수불기초자료!$B$3:$B$4794,A260,용기수불기초자료!$C$3:$C$4794,$CX$3)</f>
        <v>0</v>
      </c>
      <c r="CZ260" s="551">
        <f>SUMIFS(용기수불기초자료!$G$3:$G$4794,용기수불기초자료!$B$3:$B$4794,A260,용기수불기초자료!$C$3:$C$4794,$CX$3)</f>
        <v>0</v>
      </c>
      <c r="DA260" s="548">
        <f t="shared" ref="DA260:DA262" si="2802">CX260+CY260-CZ260</f>
        <v>0</v>
      </c>
      <c r="DB260" s="549">
        <v>0</v>
      </c>
      <c r="DC260" s="550">
        <f>SUMIFS(용기수불기초자료!$D$3:$D$4794,용기수불기초자료!$B$3:$B$4794,A260,용기수불기초자료!$C$3:$C$4794,$DB$3)</f>
        <v>0</v>
      </c>
      <c r="DD260" s="551">
        <f>SUMIFS(용기수불기초자료!$G$3:$G$4794,용기수불기초자료!$B$3:$B$4794,A260,용기수불기초자료!$C$3:$C$4794,$DB$3)</f>
        <v>0</v>
      </c>
      <c r="DE260" s="547">
        <f t="shared" ref="DE260:DE262" si="2803">DB260+DC260-DD260</f>
        <v>0</v>
      </c>
      <c r="DF260" s="552">
        <v>0</v>
      </c>
      <c r="DG260" s="550">
        <f>SUMIFS(용기수불기초자료!$D$3:$D$4794,용기수불기초자료!$B$3:$B$4794,A260,용기수불기초자료!$C$3:$C$4794,$DF$3)</f>
        <v>0</v>
      </c>
      <c r="DH260" s="551">
        <f>SUMIFS(용기수불기초자료!$G$3:$G$4794,용기수불기초자료!$B$3:$B$4794,A260,용기수불기초자료!$C$3:$C$4794,$DF$3)</f>
        <v>0</v>
      </c>
      <c r="DI260" s="548">
        <f t="shared" ref="DI260:DI262" si="2804">DF260+DG260-DH260</f>
        <v>0</v>
      </c>
      <c r="DJ260" s="552">
        <v>0</v>
      </c>
      <c r="DK260" s="550">
        <f>SUMIFS(용기수불기초자료!$D$3:$D$4794,용기수불기초자료!$B$3:$B$4794,A260,용기수불기초자료!$C$3:$C$4794,$DJ$3)</f>
        <v>0</v>
      </c>
      <c r="DL260" s="551">
        <f>SUMIFS(용기수불기초자료!$G$3:$G$4794,용기수불기초자료!$B$3:$B$4794,A260,용기수불기초자료!$C$3:$C$4794,$DJ$3)</f>
        <v>0</v>
      </c>
      <c r="DM260" s="548">
        <f t="shared" ref="DM260:DM262" si="2805">DJ260+DK260-DL260</f>
        <v>0</v>
      </c>
      <c r="DN260" s="552">
        <v>0</v>
      </c>
      <c r="DO260" s="550">
        <f>SUMIFS(용기수불기초자료!$D$3:$D$4794,용기수불기초자료!$B$3:$B$4794,A260,용기수불기초자료!$C$3:$C$4794,$DN$3)</f>
        <v>0</v>
      </c>
      <c r="DP260" s="551">
        <f>SUMIFS(용기수불기초자료!$G$3:$G$4794,용기수불기초자료!$B$3:$B$4794,A260,용기수불기초자료!$C$3:$C$4794,$DN$3)</f>
        <v>0</v>
      </c>
      <c r="DQ260" s="554">
        <f t="shared" si="2631"/>
        <v>0</v>
      </c>
      <c r="DR260" s="549">
        <v>0</v>
      </c>
      <c r="DS260" s="550">
        <f>SUMIFS(용기수불기초자료!$D$3:$D$4794,용기수불기초자료!$B$3:$B$4794,A260,용기수불기초자료!$C$3:$C$4794,$DR$3)</f>
        <v>0</v>
      </c>
      <c r="DT260" s="551">
        <f>SUMIFS(용기수불기초자료!$G$3:$G$4794,용기수불기초자료!$B$3:$B$4794,A260,용기수불기초자료!$C$3:$C$4794,$DR$3)</f>
        <v>0</v>
      </c>
      <c r="DU260" s="547">
        <f t="shared" si="877"/>
        <v>0</v>
      </c>
      <c r="DV260" s="552">
        <v>0</v>
      </c>
      <c r="DW260" s="550">
        <f>SUMIFS(용기수불기초자료!$D$3:$D$4794,용기수불기초자료!$B$3:$B$4794,A260,용기수불기초자료!$C$3:$C$4794,$DV$3)</f>
        <v>0</v>
      </c>
      <c r="DX260" s="551">
        <f>SUMIFS(용기수불기초자료!$G$3:$G$4794,용기수불기초자료!$B$3:$B$4794,A260,용기수불기초자료!$C$3:$C$4794,$DV$3)</f>
        <v>0</v>
      </c>
      <c r="DY260" s="548">
        <f t="shared" ref="DY260:DY262" si="2806">DV260+DW260-DX260</f>
        <v>0</v>
      </c>
      <c r="DZ260" s="549">
        <v>0</v>
      </c>
      <c r="EA260" s="550">
        <f>SUMIFS(용기수불기초자료!$D$3:$D$4794,용기수불기초자료!$B$3:$B$4794,A260,용기수불기초자료!$C$3:$C$4794,$DZ$3)</f>
        <v>0</v>
      </c>
      <c r="EB260" s="551">
        <f>SUMIFS(용기수불기초자료!$G$3:$G$4794,용기수불기초자료!$B$3:$B$4794,A260,용기수불기초자료!$C$3:$C$4794,$DZ$3)</f>
        <v>0</v>
      </c>
      <c r="EC260" s="547">
        <f t="shared" ref="EC260:EC262" si="2807">DZ260+EA260-EB260</f>
        <v>0</v>
      </c>
      <c r="ED260" s="552">
        <v>0</v>
      </c>
      <c r="EE260" s="550">
        <f>SUMIFS(용기수불기초자료!$D$3:$D$4794,용기수불기초자료!$B$3:$B$4794,A260,용기수불기초자료!$C$3:$C$4794,$ED$3)</f>
        <v>0</v>
      </c>
      <c r="EF260" s="551">
        <f>SUMIFS(용기수불기초자료!$G$3:$G$4794,용기수불기초자료!$B$3:$B$4794,A260,용기수불기초자료!$C$3:$C$4794,$ED$3)</f>
        <v>0</v>
      </c>
      <c r="EG260" s="548">
        <f t="shared" ref="EG260:EG262" si="2808">ED260+EE260-EF260</f>
        <v>0</v>
      </c>
      <c r="EH260" s="552">
        <v>0</v>
      </c>
      <c r="EI260" s="550">
        <f>SUMIFS(용기수불기초자료!$D$3:$D$4794,용기수불기초자료!$B$3:$B$4794,A260,용기수불기초자료!$C$3:$C$4794,$EH$3)</f>
        <v>0</v>
      </c>
      <c r="EJ260" s="551">
        <f>SUMIFS(용기수불기초자료!$G$3:$G$4794,용기수불기초자료!$B$3:$B$4794,A260,용기수불기초자료!$C$3:$C$4794,$EH$3)</f>
        <v>0</v>
      </c>
      <c r="EK260" s="548">
        <f t="shared" ref="EK260:EK262" si="2809">EH260+EI260-EJ260</f>
        <v>0</v>
      </c>
      <c r="EL260" s="549">
        <v>0</v>
      </c>
      <c r="EM260" s="550">
        <f>SUMIFS(용기수불기초자료!$D$3:$D$4794,용기수불기초자료!$B$3:$B$4794,A260,용기수불기초자료!$C$3:$C$4794,$EL$3)</f>
        <v>0</v>
      </c>
      <c r="EN260" s="551">
        <f>SUMIFS(용기수불기초자료!$G$3:$G$4794,용기수불기초자료!$B$3:$B$4794,A260,용기수불기초자료!$C$3:$C$4794,$EL$3)</f>
        <v>0</v>
      </c>
      <c r="EO260" s="547">
        <f t="shared" ref="EO260:EO262" si="2810">EL260+EM260-EN260</f>
        <v>0</v>
      </c>
      <c r="EP260" s="552">
        <v>0</v>
      </c>
      <c r="EQ260" s="550">
        <f>SUMIFS(용기수불기초자료!$D$3:$D$4794,용기수불기초자료!$B$3:$B$4794,A260,용기수불기초자료!$C$3:$C$4794,$EP$3)</f>
        <v>0</v>
      </c>
      <c r="ER260" s="551">
        <f>SUMIFS(용기수불기초자료!$G$3:$G$4794,용기수불기초자료!$B$3:$B$4794,A260,용기수불기초자료!$C$3:$C$4794,$EP$3)</f>
        <v>0</v>
      </c>
      <c r="ES260" s="548">
        <f t="shared" ref="ES260:ES262" si="2811">EP260+EQ260-ER260</f>
        <v>0</v>
      </c>
      <c r="ET260" s="552">
        <v>0</v>
      </c>
      <c r="EU260" s="550">
        <f>SUMIFS(용기수불기초자료!$D$3:$D$4794,용기수불기초자료!$B$3:$B$4794,A260,용기수불기초자료!$C$3:$C$4794,$ET$3)</f>
        <v>0</v>
      </c>
      <c r="EV260" s="551">
        <f>SUMIFS(용기수불기초자료!$G$3:$G$4794,용기수불기초자료!$B$3:$B$4794,A260,용기수불기초자료!$C$3:$C$4794,$ET$3)</f>
        <v>0</v>
      </c>
      <c r="EW260" s="548">
        <f t="shared" ref="EW260:EW262" si="2812">ET260+EU260-EV260</f>
        <v>0</v>
      </c>
      <c r="EX260" s="552">
        <v>0</v>
      </c>
      <c r="EY260" s="550">
        <f>SUMIFS(용기수불기초자료!$D$3:$D$4794,용기수불기초자료!$B$3:$B$4794,A260,용기수불기초자료!$C$3:$C$4794,$EX$3)</f>
        <v>0</v>
      </c>
      <c r="EZ260" s="551">
        <f>SUMIFS(용기수불기초자료!$G$3:$G$4794,용기수불기초자료!$B$3:$B$4794,A260,용기수불기초자료!$C$3:$C$4794,$EX$3)</f>
        <v>0</v>
      </c>
      <c r="FA260" s="554">
        <f t="shared" ref="FA260:FA262" si="2813">EX260+EY260-EZ260</f>
        <v>0</v>
      </c>
      <c r="FB260" s="552">
        <v>0</v>
      </c>
      <c r="FC260" s="555">
        <f>SUMIFS(용기수불기초자료!$D$3:$D$4794,용기수불기초자료!$B$3:$B$4794,A260,용기수불기초자료!$C$3:$C$4794,$FB$3)</f>
        <v>0</v>
      </c>
      <c r="FD260" s="555">
        <f>SUMIFS(용기수불기초자료!$G$3:$G$4794,용기수불기초자료!$B$3:$B$4794,A260,용기수불기초자료!$C$3:$C$4794,$FB$3)</f>
        <v>0</v>
      </c>
      <c r="FE260" s="554">
        <f t="shared" ref="FE260:FE262" si="2814">FB260+FC260-FD260</f>
        <v>0</v>
      </c>
      <c r="FF260" s="552">
        <v>0</v>
      </c>
      <c r="FG260" s="555">
        <f>SUMIFS(용기수불기초자료!$D$3:$D$4794,용기수불기초자료!$B$3:$B$4794,A260,용기수불기초자료!$C$3:$C$4794,$FF$3)</f>
        <v>0</v>
      </c>
      <c r="FH260" s="555">
        <f>SUMIFS(용기수불기초자료!$G$3:$G$4794,용기수불기초자료!$B$3:$B$4794,A260,용기수불기초자료!$C$3:$C$4794,$FF$3)</f>
        <v>0</v>
      </c>
      <c r="FI260" s="554">
        <f t="shared" ref="FI260:FI262" si="2815">FF260+FG260-FH260</f>
        <v>0</v>
      </c>
      <c r="FJ260" s="552">
        <v>0</v>
      </c>
      <c r="FK260" s="555">
        <f>SUMIFS(용기수불기초자료!$D$3:$D$4794,용기수불기초자료!$B$3:$B$4794,$A260,용기수불기초자료!$C$3:$C$4794,$FJ$3)</f>
        <v>0</v>
      </c>
      <c r="FL260" s="555">
        <f>SUMIFS(용기수불기초자료!$G$3:$G$4794,용기수불기초자료!$B$3:$B$4794,$A260,용기수불기초자료!$C$3:$C$4794,$FJ$3)</f>
        <v>0</v>
      </c>
      <c r="FM260" s="554">
        <f t="shared" ref="FM260:FM262" si="2816">FJ260+FK260-FL260</f>
        <v>0</v>
      </c>
      <c r="FN260" s="552">
        <v>0</v>
      </c>
      <c r="FO260" s="555">
        <f>SUMIFS(용기수불기초자료!$D$3:$D$4794,용기수불기초자료!$B$3:$B$4794,$A260,용기수불기초자료!$C$3:$C$4794,$FN$3)</f>
        <v>0</v>
      </c>
      <c r="FP260" s="555">
        <f>SUMIFS(용기수불기초자료!$G$3:$G$4794,용기수불기초자료!$B$3:$B$4794,$A260,용기수불기초자료!$C$3:$C$4794,$FN$3)</f>
        <v>0</v>
      </c>
      <c r="FQ260" s="554">
        <f t="shared" ref="FQ260:FQ262" si="2817">FN260+FO260-FP260</f>
        <v>0</v>
      </c>
      <c r="FR260" s="556">
        <v>3</v>
      </c>
      <c r="FS260" s="565">
        <f>SUMIF(기화기수불!$B$4:$B$628,A260,기화기수불!$D$4:$D$628)</f>
        <v>0</v>
      </c>
      <c r="FT260" s="565">
        <f>SUMIF(기화기수불!$B$4:$B$628,A260,기화기수불!$C$4:$C$628)</f>
        <v>0</v>
      </c>
      <c r="FU260" s="557">
        <f t="shared" si="2782"/>
        <v>3</v>
      </c>
      <c r="FW260" s="228"/>
    </row>
    <row r="261" spans="1:179" x14ac:dyDescent="0.3">
      <c r="A261" s="231" t="s">
        <v>927</v>
      </c>
      <c r="B261" s="546">
        <f t="shared" si="1787"/>
        <v>-1</v>
      </c>
      <c r="C261" s="547">
        <f t="shared" si="1788"/>
        <v>0</v>
      </c>
      <c r="D261" s="547">
        <f t="shared" si="1789"/>
        <v>0</v>
      </c>
      <c r="E261" s="548">
        <f t="shared" si="1790"/>
        <v>-1</v>
      </c>
      <c r="F261" s="549">
        <v>-1</v>
      </c>
      <c r="G261" s="550">
        <f>SUMIFS(용기수불기초자료!$D$3:$D$4794,용기수불기초자료!$B$3:$B$4794,A261,용기수불기초자료!$C$3:$C$4794,$F$3)</f>
        <v>0</v>
      </c>
      <c r="H261" s="551">
        <f>SUMIFS(용기수불기초자료!$G$3:$G$4794,용기수불기초자료!$B$3:$B$4794,A261,용기수불기초자료!$C$3:$C$4794,$F$3)</f>
        <v>0</v>
      </c>
      <c r="I261" s="547">
        <f t="shared" ref="I261:I262" si="2818">F261+G261-H261</f>
        <v>-1</v>
      </c>
      <c r="J261" s="552">
        <v>0</v>
      </c>
      <c r="K261" s="550">
        <f>SUMIFS(용기수불기초자료!$D$3:$D$4794,용기수불기초자료!$B$3:$B$4794,A261,용기수불기초자료!$C$3:$C$4794,$J$3)</f>
        <v>0</v>
      </c>
      <c r="L261" s="551">
        <f>SUMIFS(용기수불기초자료!$G$3:$G$4794,용기수불기초자료!$B$3:$B$4794,A261,용기수불기초자료!$C$3:$C$4794,$J$3)</f>
        <v>0</v>
      </c>
      <c r="M261" s="548">
        <f t="shared" si="2783"/>
        <v>0</v>
      </c>
      <c r="N261" s="549">
        <v>0</v>
      </c>
      <c r="O261" s="550">
        <f>SUMIFS(용기수불기초자료!$D$3:$D$4794,용기수불기초자료!$B$3:$B$4794,A261,용기수불기초자료!$C$3:$C$4794,$N$3)</f>
        <v>0</v>
      </c>
      <c r="P261" s="551">
        <f>SUMIFS(용기수불기초자료!$G$3:$G$4794,용기수불기초자료!$B$3:$B$4794,A261,용기수불기초자료!$C$3:$C$4794,$N$3)</f>
        <v>0</v>
      </c>
      <c r="Q261" s="547">
        <f t="shared" si="2784"/>
        <v>0</v>
      </c>
      <c r="R261" s="552">
        <v>0</v>
      </c>
      <c r="S261" s="551">
        <f>SUMIFS(용기수불기초자료!$D$3:$D$4794,용기수불기초자료!$B$3:$B$4794,A261,용기수불기초자료!$C$3:$C$4794,$R$3)</f>
        <v>0</v>
      </c>
      <c r="T261" s="551">
        <f>SUMIFS(용기수불기초자료!$G$3:$G$4794,용기수불기초자료!$B$3:$B$4794,A261,용기수불기초자료!$C$3:$C$4794,$R$3)</f>
        <v>0</v>
      </c>
      <c r="U261" s="548">
        <f t="shared" si="2785"/>
        <v>0</v>
      </c>
      <c r="V261" s="549">
        <v>0</v>
      </c>
      <c r="W261" s="551">
        <f>SUMIFS(용기수불기초자료!$D$3:$D$4794,용기수불기초자료!$B$3:$B$4794,A261,용기수불기초자료!$C$3:$C$4794,$V$3)</f>
        <v>0</v>
      </c>
      <c r="X261" s="551">
        <f>SUMIFS(용기수불기초자료!$G$3:$G$4794,용기수불기초자료!$B$3:$B$4794,A261,용기수불기초자료!$C$3:$C$4794,$V$3)</f>
        <v>0</v>
      </c>
      <c r="Y261" s="547">
        <f t="shared" si="2786"/>
        <v>0</v>
      </c>
      <c r="Z261" s="552">
        <v>0</v>
      </c>
      <c r="AA261" s="551">
        <f>SUMIFS(용기수불기초자료!$D$3:$D$4794,용기수불기초자료!$B$3:$B$4794,A261,용기수불기초자료!$C$3:$C$4794,$Z$3)</f>
        <v>0</v>
      </c>
      <c r="AB261" s="551">
        <f>SUMIFS(용기수불기초자료!$G$3:$G$4794,용기수불기초자료!$B$3:$B$4794,A261,용기수불기초자료!$C$3:$C$4794,$Z$3)</f>
        <v>0</v>
      </c>
      <c r="AC261" s="548">
        <f t="shared" si="2787"/>
        <v>0</v>
      </c>
      <c r="AD261" s="552">
        <v>0</v>
      </c>
      <c r="AE261" s="551">
        <f>SUMIFS(용기수불기초자료!$D$3:$D$4794,용기수불기초자료!$B$3:$B$4794,A261,용기수불기초자료!$C$3:$C$4794,$AD$3)</f>
        <v>0</v>
      </c>
      <c r="AF261" s="551">
        <f>SUMIFS(용기수불기초자료!$G$3:$G$4794,용기수불기초자료!$B$3:$B$4794,A261,용기수불기초자료!$C$3:$C$4794,$AD$3)</f>
        <v>0</v>
      </c>
      <c r="AG261" s="548">
        <f t="shared" si="2788"/>
        <v>0</v>
      </c>
      <c r="AH261" s="549">
        <v>0</v>
      </c>
      <c r="AI261" s="551">
        <f>SUMIFS(용기수불기초자료!$D$3:$D$4794,용기수불기초자료!$B$3:$B$4794,A261,용기수불기초자료!$C$3:$C$4794,$AH$3)</f>
        <v>0</v>
      </c>
      <c r="AJ261" s="551">
        <f>SUMIFS(용기수불기초자료!$G$3:$G$4794,용기수불기초자료!$B$3:$B$4794,A261,용기수불기초자료!$C$3:$C$4794,$AH$3)</f>
        <v>0</v>
      </c>
      <c r="AK261" s="547">
        <f t="shared" si="2781"/>
        <v>0</v>
      </c>
      <c r="AL261" s="552">
        <v>0</v>
      </c>
      <c r="AM261" s="551">
        <f>SUMIFS(용기수불기초자료!$D$3:$D$4794,용기수불기초자료!$B$3:$B$4794,A261,용기수불기초자료!$C$3:$C$4794,$AL$3)</f>
        <v>0</v>
      </c>
      <c r="AN261" s="551">
        <f>SUMIFS(용기수불기초자료!$G$3:$G$4794,용기수불기초자료!$B$3:$B$4794,A261,용기수불기초자료!$C$3:$C$4794,$AL$3)</f>
        <v>0</v>
      </c>
      <c r="AO261" s="548">
        <f t="shared" si="2594"/>
        <v>0</v>
      </c>
      <c r="AP261" s="552">
        <v>0</v>
      </c>
      <c r="AQ261" s="551">
        <f>SUMIFS(용기수불기초자료!$D$3:$D$4794,용기수불기초자료!$B$3:$B$4794,A261,용기수불기초자료!$C$3:$C$4794,$AP$3)</f>
        <v>0</v>
      </c>
      <c r="AR261" s="551">
        <f>SUMIFS(용기수불기초자료!$G$3:$G$4794,용기수불기초자료!$B$3:$B$4794,A261,용기수불기초자료!$C$3:$C$4794,$AP$3)</f>
        <v>0</v>
      </c>
      <c r="AS261" s="548">
        <f t="shared" si="2789"/>
        <v>0</v>
      </c>
      <c r="AT261" s="552">
        <v>0</v>
      </c>
      <c r="AU261" s="551">
        <f>SUMIFS(용기수불기초자료!$D$3:$D$4794,용기수불기초자료!$B$3:$B$4794,A261,용기수불기초자료!$C$3:$C$4794,$AT$3)</f>
        <v>0</v>
      </c>
      <c r="AV261" s="551">
        <f>SUMIFS(용기수불기초자료!$G$3:$G$4794,용기수불기초자료!$B$3:$B$4794,A261,용기수불기초자료!$C$3:$C$4794,$AT$3)</f>
        <v>0</v>
      </c>
      <c r="AW261" s="548">
        <f t="shared" ref="AW261:AW262" si="2819">AT261+AU261-AV261</f>
        <v>0</v>
      </c>
      <c r="AX261" s="549">
        <v>0</v>
      </c>
      <c r="AY261" s="550">
        <f>SUMIFS(용기수불기초자료!$D$3:$D$4794,용기수불기초자료!$B$3:$B$4794,A261,용기수불기초자료!$C$3:$C$4794,$AX$3)</f>
        <v>0</v>
      </c>
      <c r="AZ261" s="551">
        <f>SUMIFS(용기수불기초자료!$G$3:$G$4794,용기수불기초자료!$B$3:$B$4794,A261,용기수불기초자료!$C$3:$C$4794,$AX$3)</f>
        <v>0</v>
      </c>
      <c r="BA261" s="547">
        <f t="shared" si="2630"/>
        <v>0</v>
      </c>
      <c r="BB261" s="552">
        <v>0</v>
      </c>
      <c r="BC261" s="550">
        <f>SUMIFS(용기수불기초자료!$D$3:$D$4794,용기수불기초자료!$B$3:$B$4794,A261,용기수불기초자료!$C$3:$C$4794,$BB$3)</f>
        <v>0</v>
      </c>
      <c r="BD261" s="551">
        <f>SUMIFS(용기수불기초자료!$G$3:$G$4794,용기수불기초자료!$B$3:$B$4794,A261,용기수불기초자료!$C$3:$C$4794,$BB$3)</f>
        <v>0</v>
      </c>
      <c r="BE261" s="548">
        <f t="shared" si="2790"/>
        <v>0</v>
      </c>
      <c r="BF261" s="549">
        <v>0</v>
      </c>
      <c r="BG261" s="550">
        <f>SUMIFS(용기수불기초자료!$D$3:$D$4794,용기수불기초자료!$B$3:$B$4794,A261,용기수불기초자료!$C$3:$C$4794,$BF$3)</f>
        <v>0</v>
      </c>
      <c r="BH261" s="551">
        <f>SUMIFS(용기수불기초자료!$G$3:$G$4794,용기수불기초자료!$B$3:$B$4794,A261,용기수불기초자료!$C$3:$C$4794,$BF$3)</f>
        <v>0</v>
      </c>
      <c r="BI261" s="547">
        <f t="shared" si="2791"/>
        <v>0</v>
      </c>
      <c r="BJ261" s="552">
        <v>0</v>
      </c>
      <c r="BK261" s="550">
        <f>SUMIFS(용기수불기초자료!$D$3:$D$4794,용기수불기초자료!$B$3:$B$4794,A261,용기수불기초자료!$C$3:$C$4794,$BJ$3)</f>
        <v>0</v>
      </c>
      <c r="BL261" s="551">
        <f>SUMIFS(용기수불기초자료!$G$3:$G$4794,용기수불기초자료!$B$3:$B$4794,A261,용기수불기초자료!$C$3:$C$4794,$BJ$3)</f>
        <v>0</v>
      </c>
      <c r="BM261" s="548">
        <f t="shared" si="2792"/>
        <v>0</v>
      </c>
      <c r="BN261" s="552">
        <v>0</v>
      </c>
      <c r="BO261" s="550">
        <f>SUMIFS(용기수불기초자료!$D$3:$D$4794,용기수불기초자료!$B$3:$B$4794,A261,용기수불기초자료!$C$3:$C$4794,$BN$3)</f>
        <v>0</v>
      </c>
      <c r="BP261" s="551">
        <f>SUMIFS(용기수불기초자료!$G$3:$G$4794,용기수불기초자료!$B$3:$B$4794,A261,용기수불기초자료!$C$3:$C$4794,$BN$3)</f>
        <v>0</v>
      </c>
      <c r="BQ261" s="548">
        <f t="shared" si="2793"/>
        <v>0</v>
      </c>
      <c r="BR261" s="552">
        <v>0</v>
      </c>
      <c r="BS261" s="550">
        <f>SUMIFS(용기수불기초자료!$D$3:$D$4794,용기수불기초자료!$B$3:$B$4794,A261,용기수불기초자료!$C$3:$C$4794,$BR$3)</f>
        <v>0</v>
      </c>
      <c r="BT261" s="551">
        <f>SUMIFS(용기수불기초자료!$G$3:$G$4794,용기수불기초자료!$B$3:$B$4794,A261,용기수불기초자료!$C$3:$C$4794,$BR$3)</f>
        <v>0</v>
      </c>
      <c r="BU261" s="548">
        <f t="shared" si="2794"/>
        <v>0</v>
      </c>
      <c r="BV261" s="549">
        <v>0</v>
      </c>
      <c r="BW261" s="550">
        <f>SUMIFS(용기수불기초자료!$D$3:$D$4794,용기수불기초자료!$B$3:$B$4794,A261,용기수불기초자료!$C$3:$C$4794,$BV$3)</f>
        <v>0</v>
      </c>
      <c r="BX261" s="551">
        <f>SUMIFS(용기수불기초자료!$G$3:$G$4794,용기수불기초자료!$B$3:$B$4794,A261,용기수불기초자료!$C$3:$C$4794,$BV$3)</f>
        <v>0</v>
      </c>
      <c r="BY261" s="547">
        <f t="shared" si="2795"/>
        <v>0</v>
      </c>
      <c r="BZ261" s="552">
        <v>0</v>
      </c>
      <c r="CA261" s="550">
        <f>SUMIFS(용기수불기초자료!$D$3:$D$4794,용기수불기초자료!$B$3:$B$4794,A261,용기수불기초자료!$C$3:$C$4794,$BZ$3)</f>
        <v>0</v>
      </c>
      <c r="CB261" s="551">
        <f>SUMIFS(용기수불기초자료!$G$3:$G$4794,용기수불기초자료!$B$3:$B$4794,A261,용기수불기초자료!$C$3:$C$4794,$BZ$3)</f>
        <v>0</v>
      </c>
      <c r="CC261" s="548">
        <f t="shared" si="2796"/>
        <v>0</v>
      </c>
      <c r="CD261" s="552">
        <v>0</v>
      </c>
      <c r="CE261" s="550">
        <f>SUMIFS(용기수불기초자료!$D$3:$D$4794,용기수불기초자료!$B$3:$B$4794,A261,용기수불기초자료!$C$3:$C$4794,$CD$3)</f>
        <v>0</v>
      </c>
      <c r="CF261" s="551">
        <f>SUMIFS(용기수불기초자료!$G$3:$G$4794,용기수불기초자료!$B$3:$B$4794,A261,용기수불기초자료!$C$3:$C$4794,$CD$3)</f>
        <v>0</v>
      </c>
      <c r="CG261" s="548">
        <f t="shared" si="2797"/>
        <v>0</v>
      </c>
      <c r="CH261" s="552">
        <v>0</v>
      </c>
      <c r="CI261" s="550">
        <f>SUMIFS(용기수불기초자료!$D$3:$D$4794,용기수불기초자료!$B$3:$B$4794,A261,용기수불기초자료!$C$3:$C$4794,$CH$3)</f>
        <v>0</v>
      </c>
      <c r="CJ261" s="551">
        <f>SUMIFS(용기수불기초자료!$G$3:$G$4794,용기수불기초자료!$B$3:$B$4794,A261,용기수불기초자료!$C$3:$C$4794,$CH$3)</f>
        <v>0</v>
      </c>
      <c r="CK261" s="548">
        <f t="shared" si="2798"/>
        <v>0</v>
      </c>
      <c r="CL261" s="549">
        <v>0</v>
      </c>
      <c r="CM261" s="550">
        <f>SUMIFS(용기수불기초자료!$D$3:$D$4794,용기수불기초자료!$B$3:$B$4794,A261,용기수불기초자료!$C$3:$C$4794,$CL$3)</f>
        <v>0</v>
      </c>
      <c r="CN261" s="551">
        <f>SUMIFS(용기수불기초자료!$G$3:$G$4794,용기수불기초자료!$B$3:$B$4794,A261,용기수불기초자료!$C$3:$C$4794,$CL$3)</f>
        <v>0</v>
      </c>
      <c r="CO261" s="547">
        <f t="shared" si="2799"/>
        <v>0</v>
      </c>
      <c r="CP261" s="552">
        <v>0</v>
      </c>
      <c r="CQ261" s="550">
        <f>SUMIFS(용기수불기초자료!$D$3:$D$4794,용기수불기초자료!$B$3:$B$4794,A261,용기수불기초자료!$C$3:$C$4794,$CP$3)</f>
        <v>0</v>
      </c>
      <c r="CR261" s="551">
        <f>SUMIFS(용기수불기초자료!$G$3:$G$4794,용기수불기초자료!$B$3:$B$4794,A261,용기수불기초자료!$C$3:$C$4794,$CP$3)</f>
        <v>0</v>
      </c>
      <c r="CS261" s="548">
        <f t="shared" si="2800"/>
        <v>0</v>
      </c>
      <c r="CT261" s="549">
        <v>0</v>
      </c>
      <c r="CU261" s="550">
        <f>SUMIFS(용기수불기초자료!$D$3:$D$4794,용기수불기초자료!$B$3:$B$4794,A261,용기수불기초자료!$C$3:$C$4794,$CT$3)</f>
        <v>0</v>
      </c>
      <c r="CV261" s="551">
        <f>SUMIFS(용기수불기초자료!$G$3:$G$4794,용기수불기초자료!$B$3:$B$4794,A261,용기수불기초자료!$C$3:$C$4794,$CT$3)</f>
        <v>0</v>
      </c>
      <c r="CW261" s="547">
        <f t="shared" si="2801"/>
        <v>0</v>
      </c>
      <c r="CX261" s="552">
        <v>0</v>
      </c>
      <c r="CY261" s="550">
        <f>SUMIFS(용기수불기초자료!$D$3:$D$4794,용기수불기초자료!$B$3:$B$4794,A261,용기수불기초자료!$C$3:$C$4794,$CX$3)</f>
        <v>0</v>
      </c>
      <c r="CZ261" s="551">
        <f>SUMIFS(용기수불기초자료!$G$3:$G$4794,용기수불기초자료!$B$3:$B$4794,A261,용기수불기초자료!$C$3:$C$4794,$CX$3)</f>
        <v>0</v>
      </c>
      <c r="DA261" s="548">
        <f t="shared" si="2802"/>
        <v>0</v>
      </c>
      <c r="DB261" s="549">
        <v>0</v>
      </c>
      <c r="DC261" s="550">
        <f>SUMIFS(용기수불기초자료!$D$3:$D$4794,용기수불기초자료!$B$3:$B$4794,A261,용기수불기초자료!$C$3:$C$4794,$DB$3)</f>
        <v>0</v>
      </c>
      <c r="DD261" s="551">
        <f>SUMIFS(용기수불기초자료!$G$3:$G$4794,용기수불기초자료!$B$3:$B$4794,A261,용기수불기초자료!$C$3:$C$4794,$DB$3)</f>
        <v>0</v>
      </c>
      <c r="DE261" s="547">
        <f t="shared" si="2803"/>
        <v>0</v>
      </c>
      <c r="DF261" s="552">
        <v>0</v>
      </c>
      <c r="DG261" s="550">
        <f>SUMIFS(용기수불기초자료!$D$3:$D$4794,용기수불기초자료!$B$3:$B$4794,A261,용기수불기초자료!$C$3:$C$4794,$DF$3)</f>
        <v>0</v>
      </c>
      <c r="DH261" s="551">
        <f>SUMIFS(용기수불기초자료!$G$3:$G$4794,용기수불기초자료!$B$3:$B$4794,A261,용기수불기초자료!$C$3:$C$4794,$DF$3)</f>
        <v>0</v>
      </c>
      <c r="DI261" s="548">
        <f t="shared" si="2804"/>
        <v>0</v>
      </c>
      <c r="DJ261" s="552">
        <v>0</v>
      </c>
      <c r="DK261" s="550">
        <f>SUMIFS(용기수불기초자료!$D$3:$D$4794,용기수불기초자료!$B$3:$B$4794,A261,용기수불기초자료!$C$3:$C$4794,$DJ$3)</f>
        <v>0</v>
      </c>
      <c r="DL261" s="551">
        <f>SUMIFS(용기수불기초자료!$G$3:$G$4794,용기수불기초자료!$B$3:$B$4794,A261,용기수불기초자료!$C$3:$C$4794,$DJ$3)</f>
        <v>0</v>
      </c>
      <c r="DM261" s="548">
        <f t="shared" si="2805"/>
        <v>0</v>
      </c>
      <c r="DN261" s="552">
        <v>0</v>
      </c>
      <c r="DO261" s="550">
        <f>SUMIFS(용기수불기초자료!$D$3:$D$4794,용기수불기초자료!$B$3:$B$4794,A261,용기수불기초자료!$C$3:$C$4794,$DN$3)</f>
        <v>0</v>
      </c>
      <c r="DP261" s="551">
        <f>SUMIFS(용기수불기초자료!$G$3:$G$4794,용기수불기초자료!$B$3:$B$4794,A261,용기수불기초자료!$C$3:$C$4794,$DN$3)</f>
        <v>0</v>
      </c>
      <c r="DQ261" s="554">
        <f t="shared" si="2631"/>
        <v>0</v>
      </c>
      <c r="DR261" s="549">
        <v>0</v>
      </c>
      <c r="DS261" s="550">
        <f>SUMIFS(용기수불기초자료!$D$3:$D$4794,용기수불기초자료!$B$3:$B$4794,A261,용기수불기초자료!$C$3:$C$4794,$DR$3)</f>
        <v>0</v>
      </c>
      <c r="DT261" s="551">
        <f>SUMIFS(용기수불기초자료!$G$3:$G$4794,용기수불기초자료!$B$3:$B$4794,A261,용기수불기초자료!$C$3:$C$4794,$DR$3)</f>
        <v>0</v>
      </c>
      <c r="DU261" s="547">
        <f t="shared" si="877"/>
        <v>0</v>
      </c>
      <c r="DV261" s="552">
        <v>0</v>
      </c>
      <c r="DW261" s="550">
        <f>SUMIFS(용기수불기초자료!$D$3:$D$4794,용기수불기초자료!$B$3:$B$4794,A261,용기수불기초자료!$C$3:$C$4794,$DV$3)</f>
        <v>0</v>
      </c>
      <c r="DX261" s="551">
        <f>SUMIFS(용기수불기초자료!$G$3:$G$4794,용기수불기초자료!$B$3:$B$4794,A261,용기수불기초자료!$C$3:$C$4794,$DV$3)</f>
        <v>0</v>
      </c>
      <c r="DY261" s="548">
        <f t="shared" si="2806"/>
        <v>0</v>
      </c>
      <c r="DZ261" s="549">
        <v>0</v>
      </c>
      <c r="EA261" s="550">
        <f>SUMIFS(용기수불기초자료!$D$3:$D$4794,용기수불기초자료!$B$3:$B$4794,A261,용기수불기초자료!$C$3:$C$4794,$DZ$3)</f>
        <v>0</v>
      </c>
      <c r="EB261" s="551">
        <f>SUMIFS(용기수불기초자료!$G$3:$G$4794,용기수불기초자료!$B$3:$B$4794,A261,용기수불기초자료!$C$3:$C$4794,$DZ$3)</f>
        <v>0</v>
      </c>
      <c r="EC261" s="547">
        <f t="shared" si="2807"/>
        <v>0</v>
      </c>
      <c r="ED261" s="552">
        <v>0</v>
      </c>
      <c r="EE261" s="550">
        <f>SUMIFS(용기수불기초자료!$D$3:$D$4794,용기수불기초자료!$B$3:$B$4794,A261,용기수불기초자료!$C$3:$C$4794,$ED$3)</f>
        <v>0</v>
      </c>
      <c r="EF261" s="551">
        <f>SUMIFS(용기수불기초자료!$G$3:$G$4794,용기수불기초자료!$B$3:$B$4794,A261,용기수불기초자료!$C$3:$C$4794,$ED$3)</f>
        <v>0</v>
      </c>
      <c r="EG261" s="548">
        <f t="shared" si="2808"/>
        <v>0</v>
      </c>
      <c r="EH261" s="552">
        <v>0</v>
      </c>
      <c r="EI261" s="550">
        <f>SUMIFS(용기수불기초자료!$D$3:$D$4794,용기수불기초자료!$B$3:$B$4794,A261,용기수불기초자료!$C$3:$C$4794,$EH$3)</f>
        <v>0</v>
      </c>
      <c r="EJ261" s="551">
        <f>SUMIFS(용기수불기초자료!$G$3:$G$4794,용기수불기초자료!$B$3:$B$4794,A261,용기수불기초자료!$C$3:$C$4794,$EH$3)</f>
        <v>0</v>
      </c>
      <c r="EK261" s="548">
        <f t="shared" si="2809"/>
        <v>0</v>
      </c>
      <c r="EL261" s="549">
        <v>0</v>
      </c>
      <c r="EM261" s="550">
        <f>SUMIFS(용기수불기초자료!$D$3:$D$4794,용기수불기초자료!$B$3:$B$4794,A261,용기수불기초자료!$C$3:$C$4794,$EL$3)</f>
        <v>0</v>
      </c>
      <c r="EN261" s="551">
        <f>SUMIFS(용기수불기초자료!$G$3:$G$4794,용기수불기초자료!$B$3:$B$4794,A261,용기수불기초자료!$C$3:$C$4794,$EL$3)</f>
        <v>0</v>
      </c>
      <c r="EO261" s="547">
        <f t="shared" si="2810"/>
        <v>0</v>
      </c>
      <c r="EP261" s="552">
        <v>0</v>
      </c>
      <c r="EQ261" s="550">
        <f>SUMIFS(용기수불기초자료!$D$3:$D$4794,용기수불기초자료!$B$3:$B$4794,A261,용기수불기초자료!$C$3:$C$4794,$EP$3)</f>
        <v>0</v>
      </c>
      <c r="ER261" s="551">
        <f>SUMIFS(용기수불기초자료!$G$3:$G$4794,용기수불기초자료!$B$3:$B$4794,A261,용기수불기초자료!$C$3:$C$4794,$EP$3)</f>
        <v>0</v>
      </c>
      <c r="ES261" s="548">
        <f t="shared" si="2811"/>
        <v>0</v>
      </c>
      <c r="ET261" s="552">
        <v>0</v>
      </c>
      <c r="EU261" s="550">
        <f>SUMIFS(용기수불기초자료!$D$3:$D$4794,용기수불기초자료!$B$3:$B$4794,A261,용기수불기초자료!$C$3:$C$4794,$ET$3)</f>
        <v>0</v>
      </c>
      <c r="EV261" s="551">
        <f>SUMIFS(용기수불기초자료!$G$3:$G$4794,용기수불기초자료!$B$3:$B$4794,A261,용기수불기초자료!$C$3:$C$4794,$ET$3)</f>
        <v>0</v>
      </c>
      <c r="EW261" s="548">
        <f t="shared" si="2812"/>
        <v>0</v>
      </c>
      <c r="EX261" s="552">
        <v>0</v>
      </c>
      <c r="EY261" s="550">
        <f>SUMIFS(용기수불기초자료!$D$3:$D$4794,용기수불기초자료!$B$3:$B$4794,A261,용기수불기초자료!$C$3:$C$4794,$EX$3)</f>
        <v>0</v>
      </c>
      <c r="EZ261" s="551">
        <f>SUMIFS(용기수불기초자료!$G$3:$G$4794,용기수불기초자료!$B$3:$B$4794,A261,용기수불기초자료!$C$3:$C$4794,$EX$3)</f>
        <v>0</v>
      </c>
      <c r="FA261" s="554">
        <f t="shared" si="2813"/>
        <v>0</v>
      </c>
      <c r="FB261" s="552">
        <v>0</v>
      </c>
      <c r="FC261" s="555">
        <f>SUMIFS(용기수불기초자료!$D$3:$D$4794,용기수불기초자료!$B$3:$B$4794,A261,용기수불기초자료!$C$3:$C$4794,$FB$3)</f>
        <v>0</v>
      </c>
      <c r="FD261" s="555">
        <f>SUMIFS(용기수불기초자료!$G$3:$G$4794,용기수불기초자료!$B$3:$B$4794,A261,용기수불기초자료!$C$3:$C$4794,$FB$3)</f>
        <v>0</v>
      </c>
      <c r="FE261" s="554">
        <f t="shared" si="2814"/>
        <v>0</v>
      </c>
      <c r="FF261" s="552">
        <v>0</v>
      </c>
      <c r="FG261" s="555">
        <f>SUMIFS(용기수불기초자료!$D$3:$D$4794,용기수불기초자료!$B$3:$B$4794,A261,용기수불기초자료!$C$3:$C$4794,$FF$3)</f>
        <v>0</v>
      </c>
      <c r="FH261" s="555">
        <f>SUMIFS(용기수불기초자료!$G$3:$G$4794,용기수불기초자료!$B$3:$B$4794,A261,용기수불기초자료!$C$3:$C$4794,$FF$3)</f>
        <v>0</v>
      </c>
      <c r="FI261" s="554">
        <f t="shared" si="2815"/>
        <v>0</v>
      </c>
      <c r="FJ261" s="552">
        <v>0</v>
      </c>
      <c r="FK261" s="555">
        <f>SUMIFS(용기수불기초자료!$D$3:$D$4794,용기수불기초자료!$B$3:$B$4794,$A261,용기수불기초자료!$C$3:$C$4794,$FJ$3)</f>
        <v>0</v>
      </c>
      <c r="FL261" s="555">
        <f>SUMIFS(용기수불기초자료!$G$3:$G$4794,용기수불기초자료!$B$3:$B$4794,$A261,용기수불기초자료!$C$3:$C$4794,$FJ$3)</f>
        <v>0</v>
      </c>
      <c r="FM261" s="554">
        <f t="shared" si="2816"/>
        <v>0</v>
      </c>
      <c r="FN261" s="552">
        <v>0</v>
      </c>
      <c r="FO261" s="555">
        <f>SUMIFS(용기수불기초자료!$D$3:$D$4794,용기수불기초자료!$B$3:$B$4794,$A261,용기수불기초자료!$C$3:$C$4794,$FN$3)</f>
        <v>0</v>
      </c>
      <c r="FP261" s="555">
        <f>SUMIFS(용기수불기초자료!$G$3:$G$4794,용기수불기초자료!$B$3:$B$4794,$A261,용기수불기초자료!$C$3:$C$4794,$FN$3)</f>
        <v>0</v>
      </c>
      <c r="FQ261" s="554">
        <f t="shared" si="2817"/>
        <v>0</v>
      </c>
      <c r="FR261" s="556">
        <v>0</v>
      </c>
      <c r="FS261" s="565">
        <f>SUMIF(기화기수불!$B$4:$B$628,A261,기화기수불!$D$4:$D$628)</f>
        <v>0</v>
      </c>
      <c r="FT261" s="565">
        <f>SUMIF(기화기수불!$B$4:$B$628,A261,기화기수불!$C$4:$C$628)</f>
        <v>0</v>
      </c>
      <c r="FU261" s="557">
        <f t="shared" si="2782"/>
        <v>0</v>
      </c>
      <c r="FW261" s="228"/>
    </row>
    <row r="262" spans="1:179" x14ac:dyDescent="0.3">
      <c r="A262" s="231" t="s">
        <v>928</v>
      </c>
      <c r="B262" s="546">
        <f t="shared" si="1787"/>
        <v>-1</v>
      </c>
      <c r="C262" s="547">
        <f t="shared" si="1788"/>
        <v>0</v>
      </c>
      <c r="D262" s="547">
        <f t="shared" si="1789"/>
        <v>0</v>
      </c>
      <c r="E262" s="548">
        <f t="shared" si="1790"/>
        <v>-1</v>
      </c>
      <c r="F262" s="549">
        <v>0</v>
      </c>
      <c r="G262" s="550">
        <f>SUMIFS(용기수불기초자료!$D$3:$D$4794,용기수불기초자료!$B$3:$B$4794,A262,용기수불기초자료!$C$3:$C$4794,$F$3)</f>
        <v>0</v>
      </c>
      <c r="H262" s="551">
        <f>SUMIFS(용기수불기초자료!$G$3:$G$4794,용기수불기초자료!$B$3:$B$4794,A262,용기수불기초자료!$C$3:$C$4794,$F$3)</f>
        <v>0</v>
      </c>
      <c r="I262" s="547">
        <f t="shared" si="2818"/>
        <v>0</v>
      </c>
      <c r="J262" s="552">
        <v>0</v>
      </c>
      <c r="K262" s="550">
        <f>SUMIFS(용기수불기초자료!$D$3:$D$4794,용기수불기초자료!$B$3:$B$4794,A262,용기수불기초자료!$C$3:$C$4794,$J$3)</f>
        <v>0</v>
      </c>
      <c r="L262" s="551">
        <f>SUMIFS(용기수불기초자료!$G$3:$G$4794,용기수불기초자료!$B$3:$B$4794,A262,용기수불기초자료!$C$3:$C$4794,$J$3)</f>
        <v>0</v>
      </c>
      <c r="M262" s="548">
        <f t="shared" si="2783"/>
        <v>0</v>
      </c>
      <c r="N262" s="549">
        <v>0</v>
      </c>
      <c r="O262" s="550">
        <f>SUMIFS(용기수불기초자료!$D$3:$D$4794,용기수불기초자료!$B$3:$B$4794,A262,용기수불기초자료!$C$3:$C$4794,$N$3)</f>
        <v>0</v>
      </c>
      <c r="P262" s="551">
        <f>SUMIFS(용기수불기초자료!$G$3:$G$4794,용기수불기초자료!$B$3:$B$4794,A262,용기수불기초자료!$C$3:$C$4794,$N$3)</f>
        <v>0</v>
      </c>
      <c r="Q262" s="547">
        <f t="shared" si="2784"/>
        <v>0</v>
      </c>
      <c r="R262" s="552">
        <v>0</v>
      </c>
      <c r="S262" s="551">
        <f>SUMIFS(용기수불기초자료!$D$3:$D$4794,용기수불기초자료!$B$3:$B$4794,A262,용기수불기초자료!$C$3:$C$4794,$R$3)</f>
        <v>0</v>
      </c>
      <c r="T262" s="551">
        <f>SUMIFS(용기수불기초자료!$G$3:$G$4794,용기수불기초자료!$B$3:$B$4794,A262,용기수불기초자료!$C$3:$C$4794,$R$3)</f>
        <v>0</v>
      </c>
      <c r="U262" s="548">
        <f t="shared" si="2785"/>
        <v>0</v>
      </c>
      <c r="V262" s="549">
        <v>0</v>
      </c>
      <c r="W262" s="551">
        <f>SUMIFS(용기수불기초자료!$D$3:$D$4794,용기수불기초자료!$B$3:$B$4794,A262,용기수불기초자료!$C$3:$C$4794,$V$3)</f>
        <v>0</v>
      </c>
      <c r="X262" s="551">
        <f>SUMIFS(용기수불기초자료!$G$3:$G$4794,용기수불기초자료!$B$3:$B$4794,A262,용기수불기초자료!$C$3:$C$4794,$V$3)</f>
        <v>0</v>
      </c>
      <c r="Y262" s="547">
        <f t="shared" si="2786"/>
        <v>0</v>
      </c>
      <c r="Z262" s="552">
        <v>0</v>
      </c>
      <c r="AA262" s="551">
        <f>SUMIFS(용기수불기초자료!$D$3:$D$4794,용기수불기초자료!$B$3:$B$4794,A262,용기수불기초자료!$C$3:$C$4794,$Z$3)</f>
        <v>0</v>
      </c>
      <c r="AB262" s="551">
        <f>SUMIFS(용기수불기초자료!$G$3:$G$4794,용기수불기초자료!$B$3:$B$4794,A262,용기수불기초자료!$C$3:$C$4794,$Z$3)</f>
        <v>0</v>
      </c>
      <c r="AC262" s="548">
        <f t="shared" si="2787"/>
        <v>0</v>
      </c>
      <c r="AD262" s="552">
        <v>0</v>
      </c>
      <c r="AE262" s="551">
        <f>SUMIFS(용기수불기초자료!$D$3:$D$4794,용기수불기초자료!$B$3:$B$4794,A262,용기수불기초자료!$C$3:$C$4794,$AD$3)</f>
        <v>0</v>
      </c>
      <c r="AF262" s="551">
        <f>SUMIFS(용기수불기초자료!$G$3:$G$4794,용기수불기초자료!$B$3:$B$4794,A262,용기수불기초자료!$C$3:$C$4794,$AD$3)</f>
        <v>0</v>
      </c>
      <c r="AG262" s="548">
        <f t="shared" si="2788"/>
        <v>0</v>
      </c>
      <c r="AH262" s="549">
        <v>0</v>
      </c>
      <c r="AI262" s="551">
        <f>SUMIFS(용기수불기초자료!$D$3:$D$4794,용기수불기초자료!$B$3:$B$4794,A262,용기수불기초자료!$C$3:$C$4794,$AH$3)</f>
        <v>0</v>
      </c>
      <c r="AJ262" s="551">
        <f>SUMIFS(용기수불기초자료!$G$3:$G$4794,용기수불기초자료!$B$3:$B$4794,A262,용기수불기초자료!$C$3:$C$4794,$AH$3)</f>
        <v>0</v>
      </c>
      <c r="AK262" s="547">
        <f t="shared" ref="AK262:AK263" si="2820">AH262+AI262-AJ262</f>
        <v>0</v>
      </c>
      <c r="AL262" s="552">
        <v>0</v>
      </c>
      <c r="AM262" s="551">
        <f>SUMIFS(용기수불기초자료!$D$3:$D$4794,용기수불기초자료!$B$3:$B$4794,A262,용기수불기초자료!$C$3:$C$4794,$AL$3)</f>
        <v>0</v>
      </c>
      <c r="AN262" s="551">
        <f>SUMIFS(용기수불기초자료!$G$3:$G$4794,용기수불기초자료!$B$3:$B$4794,A262,용기수불기초자료!$C$3:$C$4794,$AL$3)</f>
        <v>0</v>
      </c>
      <c r="AO262" s="548">
        <f t="shared" si="2594"/>
        <v>0</v>
      </c>
      <c r="AP262" s="552">
        <v>0</v>
      </c>
      <c r="AQ262" s="551">
        <f>SUMIFS(용기수불기초자료!$D$3:$D$4794,용기수불기초자료!$B$3:$B$4794,A262,용기수불기초자료!$C$3:$C$4794,$AP$3)</f>
        <v>0</v>
      </c>
      <c r="AR262" s="551">
        <f>SUMIFS(용기수불기초자료!$G$3:$G$4794,용기수불기초자료!$B$3:$B$4794,A262,용기수불기초자료!$C$3:$C$4794,$AP$3)</f>
        <v>0</v>
      </c>
      <c r="AS262" s="548">
        <f t="shared" si="2789"/>
        <v>0</v>
      </c>
      <c r="AT262" s="552">
        <v>-1</v>
      </c>
      <c r="AU262" s="551">
        <f>SUMIFS(용기수불기초자료!$D$3:$D$4794,용기수불기초자료!$B$3:$B$4794,A262,용기수불기초자료!$C$3:$C$4794,$AT$3)</f>
        <v>0</v>
      </c>
      <c r="AV262" s="551">
        <f>SUMIFS(용기수불기초자료!$G$3:$G$4794,용기수불기초자료!$B$3:$B$4794,A262,용기수불기초자료!$C$3:$C$4794,$AT$3)</f>
        <v>0</v>
      </c>
      <c r="AW262" s="548">
        <f t="shared" si="2819"/>
        <v>-1</v>
      </c>
      <c r="AX262" s="549">
        <v>0</v>
      </c>
      <c r="AY262" s="550">
        <f>SUMIFS(용기수불기초자료!$D$3:$D$4794,용기수불기초자료!$B$3:$B$4794,A262,용기수불기초자료!$C$3:$C$4794,$AX$3)</f>
        <v>0</v>
      </c>
      <c r="AZ262" s="551">
        <f>SUMIFS(용기수불기초자료!$G$3:$G$4794,용기수불기초자료!$B$3:$B$4794,A262,용기수불기초자료!$C$3:$C$4794,$AX$3)</f>
        <v>0</v>
      </c>
      <c r="BA262" s="547">
        <f t="shared" ref="BA262:BA263" si="2821">AX262+AY262-AZ262</f>
        <v>0</v>
      </c>
      <c r="BB262" s="552">
        <v>0</v>
      </c>
      <c r="BC262" s="550">
        <f>SUMIFS(용기수불기초자료!$D$3:$D$4794,용기수불기초자료!$B$3:$B$4794,A262,용기수불기초자료!$C$3:$C$4794,$BB$3)</f>
        <v>0</v>
      </c>
      <c r="BD262" s="551">
        <f>SUMIFS(용기수불기초자료!$G$3:$G$4794,용기수불기초자료!$B$3:$B$4794,A262,용기수불기초자료!$C$3:$C$4794,$BB$3)</f>
        <v>0</v>
      </c>
      <c r="BE262" s="548">
        <f t="shared" si="2790"/>
        <v>0</v>
      </c>
      <c r="BF262" s="549">
        <v>0</v>
      </c>
      <c r="BG262" s="550">
        <f>SUMIFS(용기수불기초자료!$D$3:$D$4794,용기수불기초자료!$B$3:$B$4794,A262,용기수불기초자료!$C$3:$C$4794,$BF$3)</f>
        <v>0</v>
      </c>
      <c r="BH262" s="551">
        <f>SUMIFS(용기수불기초자료!$G$3:$G$4794,용기수불기초자료!$B$3:$B$4794,A262,용기수불기초자료!$C$3:$C$4794,$BF$3)</f>
        <v>0</v>
      </c>
      <c r="BI262" s="547">
        <f t="shared" si="2791"/>
        <v>0</v>
      </c>
      <c r="BJ262" s="552">
        <v>0</v>
      </c>
      <c r="BK262" s="550">
        <f>SUMIFS(용기수불기초자료!$D$3:$D$4794,용기수불기초자료!$B$3:$B$4794,A262,용기수불기초자료!$C$3:$C$4794,$BJ$3)</f>
        <v>0</v>
      </c>
      <c r="BL262" s="551">
        <f>SUMIFS(용기수불기초자료!$G$3:$G$4794,용기수불기초자료!$B$3:$B$4794,A262,용기수불기초자료!$C$3:$C$4794,$BJ$3)</f>
        <v>0</v>
      </c>
      <c r="BM262" s="548">
        <f t="shared" si="2792"/>
        <v>0</v>
      </c>
      <c r="BN262" s="552">
        <v>0</v>
      </c>
      <c r="BO262" s="550">
        <f>SUMIFS(용기수불기초자료!$D$3:$D$4794,용기수불기초자료!$B$3:$B$4794,A262,용기수불기초자료!$C$3:$C$4794,$BN$3)</f>
        <v>0</v>
      </c>
      <c r="BP262" s="551">
        <f>SUMIFS(용기수불기초자료!$G$3:$G$4794,용기수불기초자료!$B$3:$B$4794,A262,용기수불기초자료!$C$3:$C$4794,$BN$3)</f>
        <v>0</v>
      </c>
      <c r="BQ262" s="548">
        <f t="shared" si="2793"/>
        <v>0</v>
      </c>
      <c r="BR262" s="552">
        <v>0</v>
      </c>
      <c r="BS262" s="550">
        <f>SUMIFS(용기수불기초자료!$D$3:$D$4794,용기수불기초자료!$B$3:$B$4794,A262,용기수불기초자료!$C$3:$C$4794,$BR$3)</f>
        <v>0</v>
      </c>
      <c r="BT262" s="551">
        <f>SUMIFS(용기수불기초자료!$G$3:$G$4794,용기수불기초자료!$B$3:$B$4794,A262,용기수불기초자료!$C$3:$C$4794,$BR$3)</f>
        <v>0</v>
      </c>
      <c r="BU262" s="548">
        <f t="shared" si="2794"/>
        <v>0</v>
      </c>
      <c r="BV262" s="549">
        <v>0</v>
      </c>
      <c r="BW262" s="550">
        <f>SUMIFS(용기수불기초자료!$D$3:$D$4794,용기수불기초자료!$B$3:$B$4794,A262,용기수불기초자료!$C$3:$C$4794,$BV$3)</f>
        <v>0</v>
      </c>
      <c r="BX262" s="551">
        <f>SUMIFS(용기수불기초자료!$G$3:$G$4794,용기수불기초자료!$B$3:$B$4794,A262,용기수불기초자료!$C$3:$C$4794,$BV$3)</f>
        <v>0</v>
      </c>
      <c r="BY262" s="547">
        <f t="shared" si="2795"/>
        <v>0</v>
      </c>
      <c r="BZ262" s="552">
        <v>0</v>
      </c>
      <c r="CA262" s="550">
        <f>SUMIFS(용기수불기초자료!$D$3:$D$4794,용기수불기초자료!$B$3:$B$4794,A262,용기수불기초자료!$C$3:$C$4794,$BZ$3)</f>
        <v>0</v>
      </c>
      <c r="CB262" s="551">
        <f>SUMIFS(용기수불기초자료!$G$3:$G$4794,용기수불기초자료!$B$3:$B$4794,A262,용기수불기초자료!$C$3:$C$4794,$BZ$3)</f>
        <v>0</v>
      </c>
      <c r="CC262" s="548">
        <f t="shared" si="2796"/>
        <v>0</v>
      </c>
      <c r="CD262" s="552">
        <v>0</v>
      </c>
      <c r="CE262" s="550">
        <f>SUMIFS(용기수불기초자료!$D$3:$D$4794,용기수불기초자료!$B$3:$B$4794,A262,용기수불기초자료!$C$3:$C$4794,$CD$3)</f>
        <v>0</v>
      </c>
      <c r="CF262" s="551">
        <f>SUMIFS(용기수불기초자료!$G$3:$G$4794,용기수불기초자료!$B$3:$B$4794,A262,용기수불기초자료!$C$3:$C$4794,$CD$3)</f>
        <v>0</v>
      </c>
      <c r="CG262" s="548">
        <f t="shared" si="2797"/>
        <v>0</v>
      </c>
      <c r="CH262" s="552">
        <v>0</v>
      </c>
      <c r="CI262" s="550">
        <f>SUMIFS(용기수불기초자료!$D$3:$D$4794,용기수불기초자료!$B$3:$B$4794,A262,용기수불기초자료!$C$3:$C$4794,$CH$3)</f>
        <v>0</v>
      </c>
      <c r="CJ262" s="551">
        <f>SUMIFS(용기수불기초자료!$G$3:$G$4794,용기수불기초자료!$B$3:$B$4794,A262,용기수불기초자료!$C$3:$C$4794,$CH$3)</f>
        <v>0</v>
      </c>
      <c r="CK262" s="548">
        <f t="shared" si="2798"/>
        <v>0</v>
      </c>
      <c r="CL262" s="549">
        <v>0</v>
      </c>
      <c r="CM262" s="550">
        <f>SUMIFS(용기수불기초자료!$D$3:$D$4794,용기수불기초자료!$B$3:$B$4794,A262,용기수불기초자료!$C$3:$C$4794,$CL$3)</f>
        <v>0</v>
      </c>
      <c r="CN262" s="551">
        <f>SUMIFS(용기수불기초자료!$G$3:$G$4794,용기수불기초자료!$B$3:$B$4794,A262,용기수불기초자료!$C$3:$C$4794,$CL$3)</f>
        <v>0</v>
      </c>
      <c r="CO262" s="547">
        <f t="shared" si="2799"/>
        <v>0</v>
      </c>
      <c r="CP262" s="552">
        <v>0</v>
      </c>
      <c r="CQ262" s="550">
        <f>SUMIFS(용기수불기초자료!$D$3:$D$4794,용기수불기초자료!$B$3:$B$4794,A262,용기수불기초자료!$C$3:$C$4794,$CP$3)</f>
        <v>0</v>
      </c>
      <c r="CR262" s="551">
        <f>SUMIFS(용기수불기초자료!$G$3:$G$4794,용기수불기초자료!$B$3:$B$4794,A262,용기수불기초자료!$C$3:$C$4794,$CP$3)</f>
        <v>0</v>
      </c>
      <c r="CS262" s="548">
        <f t="shared" si="2800"/>
        <v>0</v>
      </c>
      <c r="CT262" s="549">
        <v>0</v>
      </c>
      <c r="CU262" s="550">
        <f>SUMIFS(용기수불기초자료!$D$3:$D$4794,용기수불기초자료!$B$3:$B$4794,A262,용기수불기초자료!$C$3:$C$4794,$CT$3)</f>
        <v>0</v>
      </c>
      <c r="CV262" s="551">
        <f>SUMIFS(용기수불기초자료!$G$3:$G$4794,용기수불기초자료!$B$3:$B$4794,A262,용기수불기초자료!$C$3:$C$4794,$CT$3)</f>
        <v>0</v>
      </c>
      <c r="CW262" s="547">
        <f t="shared" si="2801"/>
        <v>0</v>
      </c>
      <c r="CX262" s="552">
        <v>0</v>
      </c>
      <c r="CY262" s="550">
        <f>SUMIFS(용기수불기초자료!$D$3:$D$4794,용기수불기초자료!$B$3:$B$4794,A262,용기수불기초자료!$C$3:$C$4794,$CX$3)</f>
        <v>0</v>
      </c>
      <c r="CZ262" s="551">
        <f>SUMIFS(용기수불기초자료!$G$3:$G$4794,용기수불기초자료!$B$3:$B$4794,A262,용기수불기초자료!$C$3:$C$4794,$CX$3)</f>
        <v>0</v>
      </c>
      <c r="DA262" s="548">
        <f t="shared" si="2802"/>
        <v>0</v>
      </c>
      <c r="DB262" s="549">
        <v>0</v>
      </c>
      <c r="DC262" s="550">
        <f>SUMIFS(용기수불기초자료!$D$3:$D$4794,용기수불기초자료!$B$3:$B$4794,A262,용기수불기초자료!$C$3:$C$4794,$DB$3)</f>
        <v>0</v>
      </c>
      <c r="DD262" s="551">
        <f>SUMIFS(용기수불기초자료!$G$3:$G$4794,용기수불기초자료!$B$3:$B$4794,A262,용기수불기초자료!$C$3:$C$4794,$DB$3)</f>
        <v>0</v>
      </c>
      <c r="DE262" s="547">
        <f t="shared" si="2803"/>
        <v>0</v>
      </c>
      <c r="DF262" s="552">
        <v>0</v>
      </c>
      <c r="DG262" s="550">
        <f>SUMIFS(용기수불기초자료!$D$3:$D$4794,용기수불기초자료!$B$3:$B$4794,A262,용기수불기초자료!$C$3:$C$4794,$DF$3)</f>
        <v>0</v>
      </c>
      <c r="DH262" s="551">
        <f>SUMIFS(용기수불기초자료!$G$3:$G$4794,용기수불기초자료!$B$3:$B$4794,A262,용기수불기초자료!$C$3:$C$4794,$DF$3)</f>
        <v>0</v>
      </c>
      <c r="DI262" s="548">
        <f t="shared" si="2804"/>
        <v>0</v>
      </c>
      <c r="DJ262" s="552">
        <v>0</v>
      </c>
      <c r="DK262" s="550">
        <f>SUMIFS(용기수불기초자료!$D$3:$D$4794,용기수불기초자료!$B$3:$B$4794,A262,용기수불기초자료!$C$3:$C$4794,$DJ$3)</f>
        <v>0</v>
      </c>
      <c r="DL262" s="551">
        <f>SUMIFS(용기수불기초자료!$G$3:$G$4794,용기수불기초자료!$B$3:$B$4794,A262,용기수불기초자료!$C$3:$C$4794,$DJ$3)</f>
        <v>0</v>
      </c>
      <c r="DM262" s="548">
        <f t="shared" si="2805"/>
        <v>0</v>
      </c>
      <c r="DN262" s="552">
        <v>0</v>
      </c>
      <c r="DO262" s="550">
        <f>SUMIFS(용기수불기초자료!$D$3:$D$4794,용기수불기초자료!$B$3:$B$4794,A262,용기수불기초자료!$C$3:$C$4794,$DN$3)</f>
        <v>0</v>
      </c>
      <c r="DP262" s="551">
        <f>SUMIFS(용기수불기초자료!$G$3:$G$4794,용기수불기초자료!$B$3:$B$4794,A262,용기수불기초자료!$C$3:$C$4794,$DN$3)</f>
        <v>0</v>
      </c>
      <c r="DQ262" s="554">
        <f t="shared" ref="DQ262:DQ263" si="2822">DN262+DO262-DP262</f>
        <v>0</v>
      </c>
      <c r="DR262" s="549">
        <v>0</v>
      </c>
      <c r="DS262" s="550">
        <f>SUMIFS(용기수불기초자료!$D$3:$D$4794,용기수불기초자료!$B$3:$B$4794,A262,용기수불기초자료!$C$3:$C$4794,$DR$3)</f>
        <v>0</v>
      </c>
      <c r="DT262" s="551">
        <f>SUMIFS(용기수불기초자료!$G$3:$G$4794,용기수불기초자료!$B$3:$B$4794,A262,용기수불기초자료!$C$3:$C$4794,$DR$3)</f>
        <v>0</v>
      </c>
      <c r="DU262" s="547">
        <f t="shared" si="877"/>
        <v>0</v>
      </c>
      <c r="DV262" s="552">
        <v>0</v>
      </c>
      <c r="DW262" s="550">
        <f>SUMIFS(용기수불기초자료!$D$3:$D$4794,용기수불기초자료!$B$3:$B$4794,A262,용기수불기초자료!$C$3:$C$4794,$DV$3)</f>
        <v>0</v>
      </c>
      <c r="DX262" s="551">
        <f>SUMIFS(용기수불기초자료!$G$3:$G$4794,용기수불기초자료!$B$3:$B$4794,A262,용기수불기초자료!$C$3:$C$4794,$DV$3)</f>
        <v>0</v>
      </c>
      <c r="DY262" s="548">
        <f t="shared" si="2806"/>
        <v>0</v>
      </c>
      <c r="DZ262" s="549">
        <v>0</v>
      </c>
      <c r="EA262" s="550">
        <f>SUMIFS(용기수불기초자료!$D$3:$D$4794,용기수불기초자료!$B$3:$B$4794,A262,용기수불기초자료!$C$3:$C$4794,$DZ$3)</f>
        <v>0</v>
      </c>
      <c r="EB262" s="551">
        <f>SUMIFS(용기수불기초자료!$G$3:$G$4794,용기수불기초자료!$B$3:$B$4794,A262,용기수불기초자료!$C$3:$C$4794,$DZ$3)</f>
        <v>0</v>
      </c>
      <c r="EC262" s="547">
        <f t="shared" si="2807"/>
        <v>0</v>
      </c>
      <c r="ED262" s="552">
        <v>0</v>
      </c>
      <c r="EE262" s="550">
        <f>SUMIFS(용기수불기초자료!$D$3:$D$4794,용기수불기초자료!$B$3:$B$4794,A262,용기수불기초자료!$C$3:$C$4794,$ED$3)</f>
        <v>0</v>
      </c>
      <c r="EF262" s="551">
        <f>SUMIFS(용기수불기초자료!$G$3:$G$4794,용기수불기초자료!$B$3:$B$4794,A262,용기수불기초자료!$C$3:$C$4794,$ED$3)</f>
        <v>0</v>
      </c>
      <c r="EG262" s="548">
        <f t="shared" si="2808"/>
        <v>0</v>
      </c>
      <c r="EH262" s="552">
        <v>0</v>
      </c>
      <c r="EI262" s="550">
        <f>SUMIFS(용기수불기초자료!$D$3:$D$4794,용기수불기초자료!$B$3:$B$4794,A262,용기수불기초자료!$C$3:$C$4794,$EH$3)</f>
        <v>0</v>
      </c>
      <c r="EJ262" s="551">
        <f>SUMIFS(용기수불기초자료!$G$3:$G$4794,용기수불기초자료!$B$3:$B$4794,A262,용기수불기초자료!$C$3:$C$4794,$EH$3)</f>
        <v>0</v>
      </c>
      <c r="EK262" s="548">
        <f t="shared" si="2809"/>
        <v>0</v>
      </c>
      <c r="EL262" s="549">
        <v>0</v>
      </c>
      <c r="EM262" s="550">
        <f>SUMIFS(용기수불기초자료!$D$3:$D$4794,용기수불기초자료!$B$3:$B$4794,A262,용기수불기초자료!$C$3:$C$4794,$EL$3)</f>
        <v>0</v>
      </c>
      <c r="EN262" s="551">
        <f>SUMIFS(용기수불기초자료!$G$3:$G$4794,용기수불기초자료!$B$3:$B$4794,A262,용기수불기초자료!$C$3:$C$4794,$EL$3)</f>
        <v>0</v>
      </c>
      <c r="EO262" s="547">
        <f t="shared" si="2810"/>
        <v>0</v>
      </c>
      <c r="EP262" s="552">
        <v>0</v>
      </c>
      <c r="EQ262" s="550">
        <f>SUMIFS(용기수불기초자료!$D$3:$D$4794,용기수불기초자료!$B$3:$B$4794,A262,용기수불기초자료!$C$3:$C$4794,$EP$3)</f>
        <v>0</v>
      </c>
      <c r="ER262" s="551">
        <f>SUMIFS(용기수불기초자료!$G$3:$G$4794,용기수불기초자료!$B$3:$B$4794,A262,용기수불기초자료!$C$3:$C$4794,$EP$3)</f>
        <v>0</v>
      </c>
      <c r="ES262" s="548">
        <f t="shared" si="2811"/>
        <v>0</v>
      </c>
      <c r="ET262" s="552">
        <v>0</v>
      </c>
      <c r="EU262" s="550">
        <f>SUMIFS(용기수불기초자료!$D$3:$D$4794,용기수불기초자료!$B$3:$B$4794,A262,용기수불기초자료!$C$3:$C$4794,$ET$3)</f>
        <v>0</v>
      </c>
      <c r="EV262" s="551">
        <f>SUMIFS(용기수불기초자료!$G$3:$G$4794,용기수불기초자료!$B$3:$B$4794,A262,용기수불기초자료!$C$3:$C$4794,$ET$3)</f>
        <v>0</v>
      </c>
      <c r="EW262" s="548">
        <f t="shared" si="2812"/>
        <v>0</v>
      </c>
      <c r="EX262" s="552">
        <v>0</v>
      </c>
      <c r="EY262" s="550">
        <f>SUMIFS(용기수불기초자료!$D$3:$D$4794,용기수불기초자료!$B$3:$B$4794,A262,용기수불기초자료!$C$3:$C$4794,$EX$3)</f>
        <v>0</v>
      </c>
      <c r="EZ262" s="551">
        <f>SUMIFS(용기수불기초자료!$G$3:$G$4794,용기수불기초자료!$B$3:$B$4794,A262,용기수불기초자료!$C$3:$C$4794,$EX$3)</f>
        <v>0</v>
      </c>
      <c r="FA262" s="554">
        <f t="shared" si="2813"/>
        <v>0</v>
      </c>
      <c r="FB262" s="552">
        <v>0</v>
      </c>
      <c r="FC262" s="555">
        <f>SUMIFS(용기수불기초자료!$D$3:$D$4794,용기수불기초자료!$B$3:$B$4794,A262,용기수불기초자료!$C$3:$C$4794,$FB$3)</f>
        <v>0</v>
      </c>
      <c r="FD262" s="555">
        <f>SUMIFS(용기수불기초자료!$G$3:$G$4794,용기수불기초자료!$B$3:$B$4794,A262,용기수불기초자료!$C$3:$C$4794,$FB$3)</f>
        <v>0</v>
      </c>
      <c r="FE262" s="554">
        <f t="shared" si="2814"/>
        <v>0</v>
      </c>
      <c r="FF262" s="552">
        <v>0</v>
      </c>
      <c r="FG262" s="555">
        <f>SUMIFS(용기수불기초자료!$D$3:$D$4794,용기수불기초자료!$B$3:$B$4794,A262,용기수불기초자료!$C$3:$C$4794,$FF$3)</f>
        <v>0</v>
      </c>
      <c r="FH262" s="555">
        <f>SUMIFS(용기수불기초자료!$G$3:$G$4794,용기수불기초자료!$B$3:$B$4794,A262,용기수불기초자료!$C$3:$C$4794,$FF$3)</f>
        <v>0</v>
      </c>
      <c r="FI262" s="554">
        <f t="shared" si="2815"/>
        <v>0</v>
      </c>
      <c r="FJ262" s="552">
        <v>0</v>
      </c>
      <c r="FK262" s="555">
        <f>SUMIFS(용기수불기초자료!$D$3:$D$4794,용기수불기초자료!$B$3:$B$4794,$A262,용기수불기초자료!$C$3:$C$4794,$FJ$3)</f>
        <v>0</v>
      </c>
      <c r="FL262" s="555">
        <f>SUMIFS(용기수불기초자료!$G$3:$G$4794,용기수불기초자료!$B$3:$B$4794,$A262,용기수불기초자료!$C$3:$C$4794,$FJ$3)</f>
        <v>0</v>
      </c>
      <c r="FM262" s="554">
        <f t="shared" si="2816"/>
        <v>0</v>
      </c>
      <c r="FN262" s="552">
        <v>0</v>
      </c>
      <c r="FO262" s="555">
        <f>SUMIFS(용기수불기초자료!$D$3:$D$4794,용기수불기초자료!$B$3:$B$4794,$A262,용기수불기초자료!$C$3:$C$4794,$FN$3)</f>
        <v>0</v>
      </c>
      <c r="FP262" s="555">
        <f>SUMIFS(용기수불기초자료!$G$3:$G$4794,용기수불기초자료!$B$3:$B$4794,$A262,용기수불기초자료!$C$3:$C$4794,$FN$3)</f>
        <v>0</v>
      </c>
      <c r="FQ262" s="554">
        <f t="shared" si="2817"/>
        <v>0</v>
      </c>
      <c r="FR262" s="556">
        <v>0</v>
      </c>
      <c r="FS262" s="565">
        <f>SUMIF(기화기수불!$B$4:$B$628,A262,기화기수불!$D$4:$D$628)</f>
        <v>0</v>
      </c>
      <c r="FT262" s="565">
        <f>SUMIF(기화기수불!$B$4:$B$628,A262,기화기수불!$C$4:$C$628)</f>
        <v>0</v>
      </c>
      <c r="FU262" s="557">
        <f t="shared" si="2782"/>
        <v>0</v>
      </c>
      <c r="FW262" s="228"/>
    </row>
    <row r="263" spans="1:179" x14ac:dyDescent="0.3">
      <c r="A263" s="727" t="s">
        <v>929</v>
      </c>
      <c r="B263" s="546">
        <f t="shared" si="1787"/>
        <v>3</v>
      </c>
      <c r="C263" s="547">
        <f t="shared" si="1788"/>
        <v>0</v>
      </c>
      <c r="D263" s="547">
        <f t="shared" si="1789"/>
        <v>0</v>
      </c>
      <c r="E263" s="548">
        <f t="shared" si="1790"/>
        <v>3</v>
      </c>
      <c r="F263" s="549">
        <v>3</v>
      </c>
      <c r="G263" s="550">
        <f>SUMIFS(용기수불기초자료!$D$3:$D$4794,용기수불기초자료!$B$3:$B$4794,A263,용기수불기초자료!$C$3:$C$4794,$F$3)</f>
        <v>0</v>
      </c>
      <c r="H263" s="551">
        <f>SUMIFS(용기수불기초자료!$G$3:$G$4794,용기수불기초자료!$B$3:$B$4794,A263,용기수불기초자료!$C$3:$C$4794,$F$3)</f>
        <v>0</v>
      </c>
      <c r="I263" s="547">
        <f>F263+G263-H263</f>
        <v>3</v>
      </c>
      <c r="J263" s="552">
        <v>0</v>
      </c>
      <c r="K263" s="550">
        <f>SUMIFS(용기수불기초자료!$D$3:$D$4794,용기수불기초자료!$B$3:$B$4794,A263,용기수불기초자료!$C$3:$C$4794,$J$3)</f>
        <v>0</v>
      </c>
      <c r="L263" s="551">
        <f>SUMIFS(용기수불기초자료!$G$3:$G$4794,용기수불기초자료!$B$3:$B$4794,A263,용기수불기초자료!$C$3:$C$4794,$J$3)</f>
        <v>0</v>
      </c>
      <c r="M263" s="548">
        <f>J263+K263-L263</f>
        <v>0</v>
      </c>
      <c r="N263" s="549">
        <v>0</v>
      </c>
      <c r="O263" s="550">
        <f>SUMIFS(용기수불기초자료!$D$3:$D$4794,용기수불기초자료!$B$3:$B$4794,A263,용기수불기초자료!$C$3:$C$4794,$N$3)</f>
        <v>0</v>
      </c>
      <c r="P263" s="551">
        <f>SUMIFS(용기수불기초자료!$G$3:$G$4794,용기수불기초자료!$B$3:$B$4794,A263,용기수불기초자료!$C$3:$C$4794,$N$3)</f>
        <v>0</v>
      </c>
      <c r="Q263" s="547">
        <f>N263+O263-P263</f>
        <v>0</v>
      </c>
      <c r="R263" s="552">
        <v>0</v>
      </c>
      <c r="S263" s="551">
        <f>SUMIFS(용기수불기초자료!$D$3:$D$4794,용기수불기초자료!$B$3:$B$4794,A263,용기수불기초자료!$C$3:$C$4794,$R$3)</f>
        <v>0</v>
      </c>
      <c r="T263" s="551">
        <f>SUMIFS(용기수불기초자료!$G$3:$G$4794,용기수불기초자료!$B$3:$B$4794,A263,용기수불기초자료!$C$3:$C$4794,$R$3)</f>
        <v>0</v>
      </c>
      <c r="U263" s="548">
        <f>R263+S263-T263</f>
        <v>0</v>
      </c>
      <c r="V263" s="549">
        <v>0</v>
      </c>
      <c r="W263" s="551">
        <f>SUMIFS(용기수불기초자료!$D$3:$D$4794,용기수불기초자료!$B$3:$B$4794,A263,용기수불기초자료!$C$3:$C$4794,$V$3)</f>
        <v>0</v>
      </c>
      <c r="X263" s="551">
        <f>SUMIFS(용기수불기초자료!$G$3:$G$4794,용기수불기초자료!$B$3:$B$4794,A263,용기수불기초자료!$C$3:$C$4794,$V$3)</f>
        <v>0</v>
      </c>
      <c r="Y263" s="547">
        <f>V263+W263-X263</f>
        <v>0</v>
      </c>
      <c r="Z263" s="552">
        <v>0</v>
      </c>
      <c r="AA263" s="551">
        <f>SUMIFS(용기수불기초자료!$D$3:$D$4794,용기수불기초자료!$B$3:$B$4794,A263,용기수불기초자료!$C$3:$C$4794,$Z$3)</f>
        <v>0</v>
      </c>
      <c r="AB263" s="551">
        <f>SUMIFS(용기수불기초자료!$G$3:$G$4794,용기수불기초자료!$B$3:$B$4794,A263,용기수불기초자료!$C$3:$C$4794,$Z$3)</f>
        <v>0</v>
      </c>
      <c r="AC263" s="548">
        <f>Z263+AA263-AB263</f>
        <v>0</v>
      </c>
      <c r="AD263" s="552">
        <v>0</v>
      </c>
      <c r="AE263" s="551">
        <f>SUMIFS(용기수불기초자료!$D$3:$D$4794,용기수불기초자료!$B$3:$B$4794,A263,용기수불기초자료!$C$3:$C$4794,$AD$3)</f>
        <v>0</v>
      </c>
      <c r="AF263" s="551">
        <f>SUMIFS(용기수불기초자료!$G$3:$G$4794,용기수불기초자료!$B$3:$B$4794,A263,용기수불기초자료!$C$3:$C$4794,$AD$3)</f>
        <v>0</v>
      </c>
      <c r="AG263" s="548">
        <f>AD263+AE263-AF263</f>
        <v>0</v>
      </c>
      <c r="AH263" s="549">
        <v>-4</v>
      </c>
      <c r="AI263" s="551">
        <f>SUMIFS(용기수불기초자료!$D$3:$D$4794,용기수불기초자료!$B$3:$B$4794,A263,용기수불기초자료!$C$3:$C$4794,$AH$3)</f>
        <v>0</v>
      </c>
      <c r="AJ263" s="551">
        <f>SUMIFS(용기수불기초자료!$G$3:$G$4794,용기수불기초자료!$B$3:$B$4794,A263,용기수불기초자료!$C$3:$C$4794,$AH$3)</f>
        <v>0</v>
      </c>
      <c r="AK263" s="547">
        <f t="shared" si="2820"/>
        <v>-4</v>
      </c>
      <c r="AL263" s="552">
        <v>0</v>
      </c>
      <c r="AM263" s="551">
        <f>SUMIFS(용기수불기초자료!$D$3:$D$4794,용기수불기초자료!$B$3:$B$4794,A263,용기수불기초자료!$C$3:$C$4794,$AL$3)</f>
        <v>0</v>
      </c>
      <c r="AN263" s="551">
        <f>SUMIFS(용기수불기초자료!$G$3:$G$4794,용기수불기초자료!$B$3:$B$4794,A263,용기수불기초자료!$C$3:$C$4794,$AL$3)</f>
        <v>0</v>
      </c>
      <c r="AO263" s="548">
        <f t="shared" si="2594"/>
        <v>0</v>
      </c>
      <c r="AP263" s="552">
        <v>0</v>
      </c>
      <c r="AQ263" s="551">
        <f>SUMIFS(용기수불기초자료!$D$3:$D$4794,용기수불기초자료!$B$3:$B$4794,A263,용기수불기초자료!$C$3:$C$4794,$AP$3)</f>
        <v>0</v>
      </c>
      <c r="AR263" s="551">
        <f>SUMIFS(용기수불기초자료!$G$3:$G$4794,용기수불기초자료!$B$3:$B$4794,A263,용기수불기초자료!$C$3:$C$4794,$AP$3)</f>
        <v>0</v>
      </c>
      <c r="AS263" s="548">
        <f t="shared" ref="AS263:AS272" si="2823">AP263+AQ263-AR263</f>
        <v>0</v>
      </c>
      <c r="AT263" s="552">
        <v>4</v>
      </c>
      <c r="AU263" s="551">
        <f>SUMIFS(용기수불기초자료!$D$3:$D$4794,용기수불기초자료!$B$3:$B$4794,A263,용기수불기초자료!$C$3:$C$4794,$AT$3)</f>
        <v>0</v>
      </c>
      <c r="AV263" s="551">
        <f>SUMIFS(용기수불기초자료!$G$3:$G$4794,용기수불기초자료!$B$3:$B$4794,A263,용기수불기초자료!$C$3:$C$4794,$AT$3)</f>
        <v>0</v>
      </c>
      <c r="AW263" s="548">
        <f>AT263+AU263-AV263</f>
        <v>4</v>
      </c>
      <c r="AX263" s="549">
        <v>0</v>
      </c>
      <c r="AY263" s="550">
        <f>SUMIFS(용기수불기초자료!$D$3:$D$4794,용기수불기초자료!$B$3:$B$4794,A263,용기수불기초자료!$C$3:$C$4794,$AX$3)</f>
        <v>0</v>
      </c>
      <c r="AZ263" s="551">
        <f>SUMIFS(용기수불기초자료!$G$3:$G$4794,용기수불기초자료!$B$3:$B$4794,A263,용기수불기초자료!$C$3:$C$4794,$AX$3)</f>
        <v>0</v>
      </c>
      <c r="BA263" s="547">
        <f t="shared" si="2821"/>
        <v>0</v>
      </c>
      <c r="BB263" s="552">
        <v>0</v>
      </c>
      <c r="BC263" s="550">
        <f>SUMIFS(용기수불기초자료!$D$3:$D$4794,용기수불기초자료!$B$3:$B$4794,A263,용기수불기초자료!$C$3:$C$4794,$BB$3)</f>
        <v>0</v>
      </c>
      <c r="BD263" s="551">
        <f>SUMIFS(용기수불기초자료!$G$3:$G$4794,용기수불기초자료!$B$3:$B$4794,A263,용기수불기초자료!$C$3:$C$4794,$BB$3)</f>
        <v>0</v>
      </c>
      <c r="BE263" s="548">
        <f>BB263+BC263-BD263</f>
        <v>0</v>
      </c>
      <c r="BF263" s="549">
        <v>0</v>
      </c>
      <c r="BG263" s="550">
        <f>SUMIFS(용기수불기초자료!$D$3:$D$4794,용기수불기초자료!$B$3:$B$4794,A263,용기수불기초자료!$C$3:$C$4794,$BF$3)</f>
        <v>0</v>
      </c>
      <c r="BH263" s="551">
        <f>SUMIFS(용기수불기초자료!$G$3:$G$4794,용기수불기초자료!$B$3:$B$4794,A263,용기수불기초자료!$C$3:$C$4794,$BF$3)</f>
        <v>0</v>
      </c>
      <c r="BI263" s="547">
        <f>BF263+BG263-BH263</f>
        <v>0</v>
      </c>
      <c r="BJ263" s="552">
        <v>0</v>
      </c>
      <c r="BK263" s="550">
        <f>SUMIFS(용기수불기초자료!$D$3:$D$4794,용기수불기초자료!$B$3:$B$4794,A263,용기수불기초자료!$C$3:$C$4794,$BJ$3)</f>
        <v>0</v>
      </c>
      <c r="BL263" s="551">
        <f>SUMIFS(용기수불기초자료!$G$3:$G$4794,용기수불기초자료!$B$3:$B$4794,A263,용기수불기초자료!$C$3:$C$4794,$BJ$3)</f>
        <v>0</v>
      </c>
      <c r="BM263" s="548">
        <f>BJ263+BK263-BL263</f>
        <v>0</v>
      </c>
      <c r="BN263" s="552">
        <v>0</v>
      </c>
      <c r="BO263" s="550">
        <f>SUMIFS(용기수불기초자료!$D$3:$D$4794,용기수불기초자료!$B$3:$B$4794,A263,용기수불기초자료!$C$3:$C$4794,$BN$3)</f>
        <v>0</v>
      </c>
      <c r="BP263" s="551">
        <f>SUMIFS(용기수불기초자료!$G$3:$G$4794,용기수불기초자료!$B$3:$B$4794,A263,용기수불기초자료!$C$3:$C$4794,$BN$3)</f>
        <v>0</v>
      </c>
      <c r="BQ263" s="548">
        <f>BN263+BO263-BP263</f>
        <v>0</v>
      </c>
      <c r="BR263" s="552">
        <v>0</v>
      </c>
      <c r="BS263" s="550">
        <f>SUMIFS(용기수불기초자료!$D$3:$D$4794,용기수불기초자료!$B$3:$B$4794,A263,용기수불기초자료!$C$3:$C$4794,$BR$3)</f>
        <v>0</v>
      </c>
      <c r="BT263" s="551">
        <f>SUMIFS(용기수불기초자료!$G$3:$G$4794,용기수불기초자료!$B$3:$B$4794,A263,용기수불기초자료!$C$3:$C$4794,$BR$3)</f>
        <v>0</v>
      </c>
      <c r="BU263" s="548">
        <f>BR263+BS263-BT263</f>
        <v>0</v>
      </c>
      <c r="BV263" s="549">
        <v>0</v>
      </c>
      <c r="BW263" s="550">
        <f>SUMIFS(용기수불기초자료!$D$3:$D$4794,용기수불기초자료!$B$3:$B$4794,A263,용기수불기초자료!$C$3:$C$4794,$BV$3)</f>
        <v>0</v>
      </c>
      <c r="BX263" s="551">
        <f>SUMIFS(용기수불기초자료!$G$3:$G$4794,용기수불기초자료!$B$3:$B$4794,A263,용기수불기초자료!$C$3:$C$4794,$BV$3)</f>
        <v>0</v>
      </c>
      <c r="BY263" s="547">
        <f>BV263+BW263-BX263</f>
        <v>0</v>
      </c>
      <c r="BZ263" s="552">
        <v>0</v>
      </c>
      <c r="CA263" s="550">
        <f>SUMIFS(용기수불기초자료!$D$3:$D$4794,용기수불기초자료!$B$3:$B$4794,A263,용기수불기초자료!$C$3:$C$4794,$BZ$3)</f>
        <v>0</v>
      </c>
      <c r="CB263" s="551">
        <f>SUMIFS(용기수불기초자료!$G$3:$G$4794,용기수불기초자료!$B$3:$B$4794,A263,용기수불기초자료!$C$3:$C$4794,$BZ$3)</f>
        <v>0</v>
      </c>
      <c r="CC263" s="548">
        <f>BZ263+CA263-CB263</f>
        <v>0</v>
      </c>
      <c r="CD263" s="552">
        <v>0</v>
      </c>
      <c r="CE263" s="550">
        <f>SUMIFS(용기수불기초자료!$D$3:$D$4794,용기수불기초자료!$B$3:$B$4794,A263,용기수불기초자료!$C$3:$C$4794,$CD$3)</f>
        <v>0</v>
      </c>
      <c r="CF263" s="551">
        <f>SUMIFS(용기수불기초자료!$G$3:$G$4794,용기수불기초자료!$B$3:$B$4794,A263,용기수불기초자료!$C$3:$C$4794,$CD$3)</f>
        <v>0</v>
      </c>
      <c r="CG263" s="548">
        <f>CD263+CE263-CF263</f>
        <v>0</v>
      </c>
      <c r="CH263" s="552">
        <v>0</v>
      </c>
      <c r="CI263" s="550">
        <f>SUMIFS(용기수불기초자료!$D$3:$D$4794,용기수불기초자료!$B$3:$B$4794,A263,용기수불기초자료!$C$3:$C$4794,$CH$3)</f>
        <v>0</v>
      </c>
      <c r="CJ263" s="551">
        <f>SUMIFS(용기수불기초자료!$G$3:$G$4794,용기수불기초자료!$B$3:$B$4794,A263,용기수불기초자료!$C$3:$C$4794,$CH$3)</f>
        <v>0</v>
      </c>
      <c r="CK263" s="548">
        <f>CH263+CI263-CJ263</f>
        <v>0</v>
      </c>
      <c r="CL263" s="549">
        <v>0</v>
      </c>
      <c r="CM263" s="550">
        <f>SUMIFS(용기수불기초자료!$D$3:$D$4794,용기수불기초자료!$B$3:$B$4794,A263,용기수불기초자료!$C$3:$C$4794,$CL$3)</f>
        <v>0</v>
      </c>
      <c r="CN263" s="551">
        <f>SUMIFS(용기수불기초자료!$G$3:$G$4794,용기수불기초자료!$B$3:$B$4794,A263,용기수불기초자료!$C$3:$C$4794,$CL$3)</f>
        <v>0</v>
      </c>
      <c r="CO263" s="547">
        <f>CL263+CM263-CN263</f>
        <v>0</v>
      </c>
      <c r="CP263" s="552">
        <v>0</v>
      </c>
      <c r="CQ263" s="550">
        <f>SUMIFS(용기수불기초자료!$D$3:$D$4794,용기수불기초자료!$B$3:$B$4794,A263,용기수불기초자료!$C$3:$C$4794,$CP$3)</f>
        <v>0</v>
      </c>
      <c r="CR263" s="551">
        <f>SUMIFS(용기수불기초자료!$G$3:$G$4794,용기수불기초자료!$B$3:$B$4794,A263,용기수불기초자료!$C$3:$C$4794,$CP$3)</f>
        <v>0</v>
      </c>
      <c r="CS263" s="548">
        <f>CP263+CQ263-CR263</f>
        <v>0</v>
      </c>
      <c r="CT263" s="549">
        <v>0</v>
      </c>
      <c r="CU263" s="550">
        <f>SUMIFS(용기수불기초자료!$D$3:$D$4794,용기수불기초자료!$B$3:$B$4794,A263,용기수불기초자료!$C$3:$C$4794,$CT$3)</f>
        <v>0</v>
      </c>
      <c r="CV263" s="551">
        <f>SUMIFS(용기수불기초자료!$G$3:$G$4794,용기수불기초자료!$B$3:$B$4794,A263,용기수불기초자료!$C$3:$C$4794,$CT$3)</f>
        <v>0</v>
      </c>
      <c r="CW263" s="547">
        <f>CT263+CU263-CV263</f>
        <v>0</v>
      </c>
      <c r="CX263" s="552">
        <v>0</v>
      </c>
      <c r="CY263" s="550">
        <f>SUMIFS(용기수불기초자료!$D$3:$D$4794,용기수불기초자료!$B$3:$B$4794,A263,용기수불기초자료!$C$3:$C$4794,$CX$3)</f>
        <v>0</v>
      </c>
      <c r="CZ263" s="551">
        <f>SUMIFS(용기수불기초자료!$G$3:$G$4794,용기수불기초자료!$B$3:$B$4794,A263,용기수불기초자료!$C$3:$C$4794,$CX$3)</f>
        <v>0</v>
      </c>
      <c r="DA263" s="548">
        <f>CX263+CY263-CZ263</f>
        <v>0</v>
      </c>
      <c r="DB263" s="549">
        <v>0</v>
      </c>
      <c r="DC263" s="550">
        <f>SUMIFS(용기수불기초자료!$D$3:$D$4794,용기수불기초자료!$B$3:$B$4794,A263,용기수불기초자료!$C$3:$C$4794,$DB$3)</f>
        <v>0</v>
      </c>
      <c r="DD263" s="551">
        <f>SUMIFS(용기수불기초자료!$G$3:$G$4794,용기수불기초자료!$B$3:$B$4794,A263,용기수불기초자료!$C$3:$C$4794,$DB$3)</f>
        <v>0</v>
      </c>
      <c r="DE263" s="547">
        <f>DB263+DC263-DD263</f>
        <v>0</v>
      </c>
      <c r="DF263" s="552">
        <v>0</v>
      </c>
      <c r="DG263" s="550">
        <f>SUMIFS(용기수불기초자료!$D$3:$D$4794,용기수불기초자료!$B$3:$B$4794,A263,용기수불기초자료!$C$3:$C$4794,$DF$3)</f>
        <v>0</v>
      </c>
      <c r="DH263" s="551">
        <f>SUMIFS(용기수불기초자료!$G$3:$G$4794,용기수불기초자료!$B$3:$B$4794,A263,용기수불기초자료!$C$3:$C$4794,$DF$3)</f>
        <v>0</v>
      </c>
      <c r="DI263" s="548">
        <f>DF263+DG263-DH263</f>
        <v>0</v>
      </c>
      <c r="DJ263" s="552">
        <v>0</v>
      </c>
      <c r="DK263" s="550">
        <f>SUMIFS(용기수불기초자료!$D$3:$D$4794,용기수불기초자료!$B$3:$B$4794,A263,용기수불기초자료!$C$3:$C$4794,$DJ$3)</f>
        <v>0</v>
      </c>
      <c r="DL263" s="551">
        <f>SUMIFS(용기수불기초자료!$G$3:$G$4794,용기수불기초자료!$B$3:$B$4794,A263,용기수불기초자료!$C$3:$C$4794,$DJ$3)</f>
        <v>0</v>
      </c>
      <c r="DM263" s="548">
        <f>DJ263+DK263-DL263</f>
        <v>0</v>
      </c>
      <c r="DN263" s="552">
        <v>0</v>
      </c>
      <c r="DO263" s="550">
        <f>SUMIFS(용기수불기초자료!$D$3:$D$4794,용기수불기초자료!$B$3:$B$4794,A263,용기수불기초자료!$C$3:$C$4794,$DN$3)</f>
        <v>0</v>
      </c>
      <c r="DP263" s="551">
        <f>SUMIFS(용기수불기초자료!$G$3:$G$4794,용기수불기초자료!$B$3:$B$4794,A263,용기수불기초자료!$C$3:$C$4794,$DN$3)</f>
        <v>0</v>
      </c>
      <c r="DQ263" s="554">
        <f t="shared" si="2822"/>
        <v>0</v>
      </c>
      <c r="DR263" s="549">
        <v>0</v>
      </c>
      <c r="DS263" s="550">
        <f>SUMIFS(용기수불기초자료!$D$3:$D$4794,용기수불기초자료!$B$3:$B$4794,A263,용기수불기초자료!$C$3:$C$4794,$DR$3)</f>
        <v>0</v>
      </c>
      <c r="DT263" s="551">
        <f>SUMIFS(용기수불기초자료!$G$3:$G$4794,용기수불기초자료!$B$3:$B$4794,A263,용기수불기초자료!$C$3:$C$4794,$DR$3)</f>
        <v>0</v>
      </c>
      <c r="DU263" s="547">
        <f t="shared" si="877"/>
        <v>0</v>
      </c>
      <c r="DV263" s="552">
        <v>0</v>
      </c>
      <c r="DW263" s="550">
        <f>SUMIFS(용기수불기초자료!$D$3:$D$4794,용기수불기초자료!$B$3:$B$4794,A263,용기수불기초자료!$C$3:$C$4794,$DV$3)</f>
        <v>0</v>
      </c>
      <c r="DX263" s="551">
        <f>SUMIFS(용기수불기초자료!$G$3:$G$4794,용기수불기초자료!$B$3:$B$4794,A263,용기수불기초자료!$C$3:$C$4794,$DV$3)</f>
        <v>0</v>
      </c>
      <c r="DY263" s="548">
        <f>DV263+DW263-DX263</f>
        <v>0</v>
      </c>
      <c r="DZ263" s="549">
        <v>0</v>
      </c>
      <c r="EA263" s="550">
        <f>SUMIFS(용기수불기초자료!$D$3:$D$4794,용기수불기초자료!$B$3:$B$4794,A263,용기수불기초자료!$C$3:$C$4794,$DZ$3)</f>
        <v>0</v>
      </c>
      <c r="EB263" s="551">
        <f>SUMIFS(용기수불기초자료!$G$3:$G$4794,용기수불기초자료!$B$3:$B$4794,A263,용기수불기초자료!$C$3:$C$4794,$DZ$3)</f>
        <v>0</v>
      </c>
      <c r="EC263" s="547">
        <f>DZ263+EA263-EB263</f>
        <v>0</v>
      </c>
      <c r="ED263" s="552">
        <v>0</v>
      </c>
      <c r="EE263" s="550">
        <f>SUMIFS(용기수불기초자료!$D$3:$D$4794,용기수불기초자료!$B$3:$B$4794,A263,용기수불기초자료!$C$3:$C$4794,$ED$3)</f>
        <v>0</v>
      </c>
      <c r="EF263" s="551">
        <f>SUMIFS(용기수불기초자료!$G$3:$G$4794,용기수불기초자료!$B$3:$B$4794,A263,용기수불기초자료!$C$3:$C$4794,$ED$3)</f>
        <v>0</v>
      </c>
      <c r="EG263" s="548">
        <f>ED263+EE263-EF263</f>
        <v>0</v>
      </c>
      <c r="EH263" s="552">
        <v>0</v>
      </c>
      <c r="EI263" s="550">
        <f>SUMIFS(용기수불기초자료!$D$3:$D$4794,용기수불기초자료!$B$3:$B$4794,A263,용기수불기초자료!$C$3:$C$4794,$EH$3)</f>
        <v>0</v>
      </c>
      <c r="EJ263" s="551">
        <f>SUMIFS(용기수불기초자료!$G$3:$G$4794,용기수불기초자료!$B$3:$B$4794,A263,용기수불기초자료!$C$3:$C$4794,$EH$3)</f>
        <v>0</v>
      </c>
      <c r="EK263" s="548">
        <f>EH263+EI263-EJ263</f>
        <v>0</v>
      </c>
      <c r="EL263" s="549">
        <v>0</v>
      </c>
      <c r="EM263" s="550">
        <f>SUMIFS(용기수불기초자료!$D$3:$D$4794,용기수불기초자료!$B$3:$B$4794,A263,용기수불기초자료!$C$3:$C$4794,$EL$3)</f>
        <v>0</v>
      </c>
      <c r="EN263" s="551">
        <f>SUMIFS(용기수불기초자료!$G$3:$G$4794,용기수불기초자료!$B$3:$B$4794,A263,용기수불기초자료!$C$3:$C$4794,$EL$3)</f>
        <v>0</v>
      </c>
      <c r="EO263" s="547">
        <f>EL263+EM263-EN263</f>
        <v>0</v>
      </c>
      <c r="EP263" s="552">
        <v>0</v>
      </c>
      <c r="EQ263" s="550">
        <f>SUMIFS(용기수불기초자료!$D$3:$D$4794,용기수불기초자료!$B$3:$B$4794,A263,용기수불기초자료!$C$3:$C$4794,$EP$3)</f>
        <v>0</v>
      </c>
      <c r="ER263" s="551">
        <f>SUMIFS(용기수불기초자료!$G$3:$G$4794,용기수불기초자료!$B$3:$B$4794,A263,용기수불기초자료!$C$3:$C$4794,$EP$3)</f>
        <v>0</v>
      </c>
      <c r="ES263" s="548">
        <f>EP263+EQ263-ER263</f>
        <v>0</v>
      </c>
      <c r="ET263" s="552">
        <v>0</v>
      </c>
      <c r="EU263" s="550">
        <f>SUMIFS(용기수불기초자료!$D$3:$D$4794,용기수불기초자료!$B$3:$B$4794,A263,용기수불기초자료!$C$3:$C$4794,$ET$3)</f>
        <v>0</v>
      </c>
      <c r="EV263" s="551">
        <f>SUMIFS(용기수불기초자료!$G$3:$G$4794,용기수불기초자료!$B$3:$B$4794,A263,용기수불기초자료!$C$3:$C$4794,$ET$3)</f>
        <v>0</v>
      </c>
      <c r="EW263" s="548">
        <f>ET263+EU263-EV263</f>
        <v>0</v>
      </c>
      <c r="EX263" s="552">
        <v>0</v>
      </c>
      <c r="EY263" s="550">
        <f>SUMIFS(용기수불기초자료!$D$3:$D$4794,용기수불기초자료!$B$3:$B$4794,A263,용기수불기초자료!$C$3:$C$4794,$EX$3)</f>
        <v>0</v>
      </c>
      <c r="EZ263" s="551">
        <f>SUMIFS(용기수불기초자료!$G$3:$G$4794,용기수불기초자료!$B$3:$B$4794,A263,용기수불기초자료!$C$3:$C$4794,$EX$3)</f>
        <v>0</v>
      </c>
      <c r="FA263" s="554">
        <f>EX263+EY263-EZ263</f>
        <v>0</v>
      </c>
      <c r="FB263" s="552">
        <v>0</v>
      </c>
      <c r="FC263" s="555">
        <f>SUMIFS(용기수불기초자료!$D$3:$D$4794,용기수불기초자료!$B$3:$B$4794,A263,용기수불기초자료!$C$3:$C$4794,$FB$3)</f>
        <v>0</v>
      </c>
      <c r="FD263" s="555">
        <f>SUMIFS(용기수불기초자료!$G$3:$G$4794,용기수불기초자료!$B$3:$B$4794,A263,용기수불기초자료!$C$3:$C$4794,$FB$3)</f>
        <v>0</v>
      </c>
      <c r="FE263" s="554">
        <f>FB263+FC263-FD263</f>
        <v>0</v>
      </c>
      <c r="FF263" s="552">
        <v>0</v>
      </c>
      <c r="FG263" s="555">
        <f>SUMIFS(용기수불기초자료!$D$3:$D$4794,용기수불기초자료!$B$3:$B$4794,A263,용기수불기초자료!$C$3:$C$4794,$FF$3)</f>
        <v>0</v>
      </c>
      <c r="FH263" s="555">
        <f>SUMIFS(용기수불기초자료!$G$3:$G$4794,용기수불기초자료!$B$3:$B$4794,A263,용기수불기초자료!$C$3:$C$4794,$FF$3)</f>
        <v>0</v>
      </c>
      <c r="FI263" s="554">
        <f t="shared" ref="FI263:FI272" si="2824">FF263+FG263-FH263</f>
        <v>0</v>
      </c>
      <c r="FJ263" s="552">
        <v>0</v>
      </c>
      <c r="FK263" s="555">
        <f>SUMIFS(용기수불기초자료!$D$3:$D$4794,용기수불기초자료!$B$3:$B$4794,$A263,용기수불기초자료!$C$3:$C$4794,$FJ$3)</f>
        <v>0</v>
      </c>
      <c r="FL263" s="555">
        <f>SUMIFS(용기수불기초자료!$G$3:$G$4794,용기수불기초자료!$B$3:$B$4794,$A263,용기수불기초자료!$C$3:$C$4794,$FJ$3)</f>
        <v>0</v>
      </c>
      <c r="FM263" s="554">
        <f t="shared" si="2624"/>
        <v>0</v>
      </c>
      <c r="FN263" s="552">
        <v>0</v>
      </c>
      <c r="FO263" s="555">
        <f>SUMIFS(용기수불기초자료!$D$3:$D$4794,용기수불기초자료!$B$3:$B$4794,$A263,용기수불기초자료!$C$3:$C$4794,$FN$3)</f>
        <v>0</v>
      </c>
      <c r="FP263" s="555">
        <f>SUMIFS(용기수불기초자료!$G$3:$G$4794,용기수불기초자료!$B$3:$B$4794,$A263,용기수불기초자료!$C$3:$C$4794,$FN$3)</f>
        <v>0</v>
      </c>
      <c r="FQ263" s="554">
        <f t="shared" si="2625"/>
        <v>0</v>
      </c>
      <c r="FR263" s="556">
        <v>0</v>
      </c>
      <c r="FS263" s="565">
        <f>SUMIF(기화기수불!$B$4:$B$628,A263,기화기수불!$D$4:$D$628)</f>
        <v>0</v>
      </c>
      <c r="FT263" s="565">
        <f>SUMIF(기화기수불!$B$4:$B$628,A263,기화기수불!$C$4:$C$628)</f>
        <v>0</v>
      </c>
      <c r="FU263" s="557">
        <f t="shared" si="2782"/>
        <v>0</v>
      </c>
      <c r="FW263" s="228"/>
    </row>
    <row r="264" spans="1:179" x14ac:dyDescent="0.3">
      <c r="A264" s="727" t="s">
        <v>930</v>
      </c>
      <c r="B264" s="546">
        <f t="shared" si="1787"/>
        <v>1</v>
      </c>
      <c r="C264" s="547">
        <f t="shared" si="1788"/>
        <v>0</v>
      </c>
      <c r="D264" s="547">
        <f t="shared" si="1789"/>
        <v>0</v>
      </c>
      <c r="E264" s="548">
        <f t="shared" si="1790"/>
        <v>1</v>
      </c>
      <c r="F264" s="549">
        <v>3</v>
      </c>
      <c r="G264" s="550">
        <f>SUMIFS(용기수불기초자료!$D$3:$D$4794,용기수불기초자료!$B$3:$B$4794,A264,용기수불기초자료!$C$3:$C$4794,$F$3)</f>
        <v>0</v>
      </c>
      <c r="H264" s="551">
        <f>SUMIFS(용기수불기초자료!$G$3:$G$4794,용기수불기초자료!$B$3:$B$4794,A264,용기수불기초자료!$C$3:$C$4794,$F$3)</f>
        <v>0</v>
      </c>
      <c r="I264" s="547">
        <f t="shared" ref="I264" si="2825">F264+G264-H264</f>
        <v>3</v>
      </c>
      <c r="J264" s="552">
        <v>0</v>
      </c>
      <c r="K264" s="550">
        <f>SUMIFS(용기수불기초자료!$D$3:$D$4794,용기수불기초자료!$B$3:$B$4794,A264,용기수불기초자료!$C$3:$C$4794,$J$3)</f>
        <v>0</v>
      </c>
      <c r="L264" s="551">
        <f>SUMIFS(용기수불기초자료!$G$3:$G$4794,용기수불기초자료!$B$3:$B$4794,A264,용기수불기초자료!$C$3:$C$4794,$J$3)</f>
        <v>0</v>
      </c>
      <c r="M264" s="548">
        <f t="shared" ref="M264" si="2826">J264+K264-L264</f>
        <v>0</v>
      </c>
      <c r="N264" s="549">
        <v>0</v>
      </c>
      <c r="O264" s="550">
        <f>SUMIFS(용기수불기초자료!$D$3:$D$4794,용기수불기초자료!$B$3:$B$4794,A264,용기수불기초자료!$C$3:$C$4794,$N$3)</f>
        <v>0</v>
      </c>
      <c r="P264" s="551">
        <f>SUMIFS(용기수불기초자료!$G$3:$G$4794,용기수불기초자료!$B$3:$B$4794,A264,용기수불기초자료!$C$3:$C$4794,$N$3)</f>
        <v>0</v>
      </c>
      <c r="Q264" s="547">
        <f t="shared" ref="Q264" si="2827">N264+O264-P264</f>
        <v>0</v>
      </c>
      <c r="R264" s="552">
        <v>0</v>
      </c>
      <c r="S264" s="551">
        <f>SUMIFS(용기수불기초자료!$D$3:$D$4794,용기수불기초자료!$B$3:$B$4794,A264,용기수불기초자료!$C$3:$C$4794,$R$3)</f>
        <v>0</v>
      </c>
      <c r="T264" s="551">
        <f>SUMIFS(용기수불기초자료!$G$3:$G$4794,용기수불기초자료!$B$3:$B$4794,A264,용기수불기초자료!$C$3:$C$4794,$R$3)</f>
        <v>0</v>
      </c>
      <c r="U264" s="548">
        <f t="shared" ref="U264" si="2828">R264+S264-T264</f>
        <v>0</v>
      </c>
      <c r="V264" s="549">
        <v>0</v>
      </c>
      <c r="W264" s="551">
        <f>SUMIFS(용기수불기초자료!$D$3:$D$4794,용기수불기초자료!$B$3:$B$4794,A264,용기수불기초자료!$C$3:$C$4794,$V$3)</f>
        <v>0</v>
      </c>
      <c r="X264" s="551">
        <f>SUMIFS(용기수불기초자료!$G$3:$G$4794,용기수불기초자료!$B$3:$B$4794,A264,용기수불기초자료!$C$3:$C$4794,$V$3)</f>
        <v>0</v>
      </c>
      <c r="Y264" s="547">
        <f t="shared" ref="Y264" si="2829">V264+W264-X264</f>
        <v>0</v>
      </c>
      <c r="Z264" s="552">
        <v>0</v>
      </c>
      <c r="AA264" s="551">
        <f>SUMIFS(용기수불기초자료!$D$3:$D$4794,용기수불기초자료!$B$3:$B$4794,A264,용기수불기초자료!$C$3:$C$4794,$Z$3)</f>
        <v>0</v>
      </c>
      <c r="AB264" s="551">
        <f>SUMIFS(용기수불기초자료!$G$3:$G$4794,용기수불기초자료!$B$3:$B$4794,A264,용기수불기초자료!$C$3:$C$4794,$Z$3)</f>
        <v>0</v>
      </c>
      <c r="AC264" s="548">
        <f t="shared" ref="AC264" si="2830">Z264+AA264-AB264</f>
        <v>0</v>
      </c>
      <c r="AD264" s="552">
        <v>0</v>
      </c>
      <c r="AE264" s="551">
        <f>SUMIFS(용기수불기초자료!$D$3:$D$4794,용기수불기초자료!$B$3:$B$4794,A264,용기수불기초자료!$C$3:$C$4794,$AD$3)</f>
        <v>0</v>
      </c>
      <c r="AF264" s="551">
        <f>SUMIFS(용기수불기초자료!$G$3:$G$4794,용기수불기초자료!$B$3:$B$4794,A264,용기수불기초자료!$C$3:$C$4794,$AD$3)</f>
        <v>0</v>
      </c>
      <c r="AG264" s="548">
        <f t="shared" ref="AG264" si="2831">AD264+AE264-AF264</f>
        <v>0</v>
      </c>
      <c r="AH264" s="549">
        <v>0</v>
      </c>
      <c r="AI264" s="551">
        <f>SUMIFS(용기수불기초자료!$D$3:$D$4794,용기수불기초자료!$B$3:$B$4794,A264,용기수불기초자료!$C$3:$C$4794,$AH$3)</f>
        <v>0</v>
      </c>
      <c r="AJ264" s="551">
        <f>SUMIFS(용기수불기초자료!$G$3:$G$4794,용기수불기초자료!$B$3:$B$4794,A264,용기수불기초자료!$C$3:$C$4794,$AH$3)</f>
        <v>0</v>
      </c>
      <c r="AK264" s="547">
        <f t="shared" ref="AK264" si="2832">AH264+AI264-AJ264</f>
        <v>0</v>
      </c>
      <c r="AL264" s="552">
        <v>0</v>
      </c>
      <c r="AM264" s="551">
        <f>SUMIFS(용기수불기초자료!$D$3:$D$4794,용기수불기초자료!$B$3:$B$4794,A264,용기수불기초자료!$C$3:$C$4794,$AL$3)</f>
        <v>0</v>
      </c>
      <c r="AN264" s="551">
        <f>SUMIFS(용기수불기초자료!$G$3:$G$4794,용기수불기초자료!$B$3:$B$4794,A264,용기수불기초자료!$C$3:$C$4794,$AL$3)</f>
        <v>0</v>
      </c>
      <c r="AO264" s="548">
        <f t="shared" si="2594"/>
        <v>0</v>
      </c>
      <c r="AP264" s="552">
        <v>0</v>
      </c>
      <c r="AQ264" s="551">
        <f>SUMIFS(용기수불기초자료!$D$3:$D$4794,용기수불기초자료!$B$3:$B$4794,A264,용기수불기초자료!$C$3:$C$4794,$AP$3)</f>
        <v>0</v>
      </c>
      <c r="AR264" s="551">
        <f>SUMIFS(용기수불기초자료!$G$3:$G$4794,용기수불기초자료!$B$3:$B$4794,A264,용기수불기초자료!$C$3:$C$4794,$AP$3)</f>
        <v>0</v>
      </c>
      <c r="AS264" s="548">
        <f t="shared" si="2823"/>
        <v>0</v>
      </c>
      <c r="AT264" s="552">
        <v>-2</v>
      </c>
      <c r="AU264" s="551">
        <f>SUMIFS(용기수불기초자료!$D$3:$D$4794,용기수불기초자료!$B$3:$B$4794,A264,용기수불기초자료!$C$3:$C$4794,$AT$3)</f>
        <v>0</v>
      </c>
      <c r="AV264" s="551">
        <f>SUMIFS(용기수불기초자료!$G$3:$G$4794,용기수불기초자료!$B$3:$B$4794,A264,용기수불기초자료!$C$3:$C$4794,$AT$3)</f>
        <v>0</v>
      </c>
      <c r="AW264" s="548">
        <f t="shared" ref="AW264" si="2833">AT264+AU264-AV264</f>
        <v>-2</v>
      </c>
      <c r="AX264" s="549">
        <v>0</v>
      </c>
      <c r="AY264" s="550">
        <f>SUMIFS(용기수불기초자료!$D$3:$D$4794,용기수불기초자료!$B$3:$B$4794,A264,용기수불기초자료!$C$3:$C$4794,$AX$3)</f>
        <v>0</v>
      </c>
      <c r="AZ264" s="551">
        <f>SUMIFS(용기수불기초자료!$G$3:$G$4794,용기수불기초자료!$B$3:$B$4794,A264,용기수불기초자료!$C$3:$C$4794,$AX$3)</f>
        <v>0</v>
      </c>
      <c r="BA264" s="547">
        <f t="shared" ref="BA264" si="2834">AX264+AY264-AZ264</f>
        <v>0</v>
      </c>
      <c r="BB264" s="552">
        <v>0</v>
      </c>
      <c r="BC264" s="550">
        <f>SUMIFS(용기수불기초자료!$D$3:$D$4794,용기수불기초자료!$B$3:$B$4794,A264,용기수불기초자료!$C$3:$C$4794,$BB$3)</f>
        <v>0</v>
      </c>
      <c r="BD264" s="551">
        <f>SUMIFS(용기수불기초자료!$G$3:$G$4794,용기수불기초자료!$B$3:$B$4794,A264,용기수불기초자료!$C$3:$C$4794,$BB$3)</f>
        <v>0</v>
      </c>
      <c r="BE264" s="548">
        <f t="shared" ref="BE264" si="2835">BB264+BC264-BD264</f>
        <v>0</v>
      </c>
      <c r="BF264" s="549">
        <v>0</v>
      </c>
      <c r="BG264" s="550">
        <f>SUMIFS(용기수불기초자료!$D$3:$D$4794,용기수불기초자료!$B$3:$B$4794,A264,용기수불기초자료!$C$3:$C$4794,$BF$3)</f>
        <v>0</v>
      </c>
      <c r="BH264" s="551">
        <f>SUMIFS(용기수불기초자료!$G$3:$G$4794,용기수불기초자료!$B$3:$B$4794,A264,용기수불기초자료!$C$3:$C$4794,$BF$3)</f>
        <v>0</v>
      </c>
      <c r="BI264" s="547">
        <f t="shared" ref="BI264" si="2836">BF264+BG264-BH264</f>
        <v>0</v>
      </c>
      <c r="BJ264" s="552">
        <v>0</v>
      </c>
      <c r="BK264" s="550">
        <f>SUMIFS(용기수불기초자료!$D$3:$D$4794,용기수불기초자료!$B$3:$B$4794,A264,용기수불기초자료!$C$3:$C$4794,$BJ$3)</f>
        <v>0</v>
      </c>
      <c r="BL264" s="551">
        <f>SUMIFS(용기수불기초자료!$G$3:$G$4794,용기수불기초자료!$B$3:$B$4794,A264,용기수불기초자료!$C$3:$C$4794,$BJ$3)</f>
        <v>0</v>
      </c>
      <c r="BM264" s="548">
        <f t="shared" ref="BM264" si="2837">BJ264+BK264-BL264</f>
        <v>0</v>
      </c>
      <c r="BN264" s="552">
        <v>0</v>
      </c>
      <c r="BO264" s="550">
        <f>SUMIFS(용기수불기초자료!$D$3:$D$4794,용기수불기초자료!$B$3:$B$4794,A264,용기수불기초자료!$C$3:$C$4794,$BN$3)</f>
        <v>0</v>
      </c>
      <c r="BP264" s="551">
        <f>SUMIFS(용기수불기초자료!$G$3:$G$4794,용기수불기초자료!$B$3:$B$4794,A264,용기수불기초자료!$C$3:$C$4794,$BN$3)</f>
        <v>0</v>
      </c>
      <c r="BQ264" s="548">
        <f t="shared" ref="BQ264" si="2838">BN264+BO264-BP264</f>
        <v>0</v>
      </c>
      <c r="BR264" s="552">
        <v>0</v>
      </c>
      <c r="BS264" s="550">
        <f>SUMIFS(용기수불기초자료!$D$3:$D$4794,용기수불기초자료!$B$3:$B$4794,A264,용기수불기초자료!$C$3:$C$4794,$BR$3)</f>
        <v>0</v>
      </c>
      <c r="BT264" s="551">
        <f>SUMIFS(용기수불기초자료!$G$3:$G$4794,용기수불기초자료!$B$3:$B$4794,A264,용기수불기초자료!$C$3:$C$4794,$BR$3)</f>
        <v>0</v>
      </c>
      <c r="BU264" s="548">
        <f t="shared" ref="BU264" si="2839">BR264+BS264-BT264</f>
        <v>0</v>
      </c>
      <c r="BV264" s="549">
        <v>0</v>
      </c>
      <c r="BW264" s="550">
        <f>SUMIFS(용기수불기초자료!$D$3:$D$4794,용기수불기초자료!$B$3:$B$4794,A264,용기수불기초자료!$C$3:$C$4794,$BV$3)</f>
        <v>0</v>
      </c>
      <c r="BX264" s="551">
        <f>SUMIFS(용기수불기초자료!$G$3:$G$4794,용기수불기초자료!$B$3:$B$4794,A264,용기수불기초자료!$C$3:$C$4794,$BV$3)</f>
        <v>0</v>
      </c>
      <c r="BY264" s="547">
        <f t="shared" ref="BY264" si="2840">BV264+BW264-BX264</f>
        <v>0</v>
      </c>
      <c r="BZ264" s="552">
        <v>0</v>
      </c>
      <c r="CA264" s="550">
        <f>SUMIFS(용기수불기초자료!$D$3:$D$4794,용기수불기초자료!$B$3:$B$4794,A264,용기수불기초자료!$C$3:$C$4794,$BZ$3)</f>
        <v>0</v>
      </c>
      <c r="CB264" s="551">
        <f>SUMIFS(용기수불기초자료!$G$3:$G$4794,용기수불기초자료!$B$3:$B$4794,A264,용기수불기초자료!$C$3:$C$4794,$BZ$3)</f>
        <v>0</v>
      </c>
      <c r="CC264" s="548">
        <f t="shared" ref="CC264" si="2841">BZ264+CA264-CB264</f>
        <v>0</v>
      </c>
      <c r="CD264" s="552">
        <v>0</v>
      </c>
      <c r="CE264" s="550">
        <f>SUMIFS(용기수불기초자료!$D$3:$D$4794,용기수불기초자료!$B$3:$B$4794,A264,용기수불기초자료!$C$3:$C$4794,$CD$3)</f>
        <v>0</v>
      </c>
      <c r="CF264" s="551">
        <f>SUMIFS(용기수불기초자료!$G$3:$G$4794,용기수불기초자료!$B$3:$B$4794,A264,용기수불기초자료!$C$3:$C$4794,$CD$3)</f>
        <v>0</v>
      </c>
      <c r="CG264" s="548">
        <f t="shared" ref="CG264" si="2842">CD264+CE264-CF264</f>
        <v>0</v>
      </c>
      <c r="CH264" s="552">
        <v>0</v>
      </c>
      <c r="CI264" s="550">
        <f>SUMIFS(용기수불기초자료!$D$3:$D$4794,용기수불기초자료!$B$3:$B$4794,A264,용기수불기초자료!$C$3:$C$4794,$CH$3)</f>
        <v>0</v>
      </c>
      <c r="CJ264" s="551">
        <f>SUMIFS(용기수불기초자료!$G$3:$G$4794,용기수불기초자료!$B$3:$B$4794,A264,용기수불기초자료!$C$3:$C$4794,$CH$3)</f>
        <v>0</v>
      </c>
      <c r="CK264" s="548">
        <f t="shared" ref="CK264" si="2843">CH264+CI264-CJ264</f>
        <v>0</v>
      </c>
      <c r="CL264" s="549">
        <v>0</v>
      </c>
      <c r="CM264" s="550">
        <f>SUMIFS(용기수불기초자료!$D$3:$D$4794,용기수불기초자료!$B$3:$B$4794,A264,용기수불기초자료!$C$3:$C$4794,$CL$3)</f>
        <v>0</v>
      </c>
      <c r="CN264" s="551">
        <f>SUMIFS(용기수불기초자료!$G$3:$G$4794,용기수불기초자료!$B$3:$B$4794,A264,용기수불기초자료!$C$3:$C$4794,$CL$3)</f>
        <v>0</v>
      </c>
      <c r="CO264" s="547">
        <f t="shared" ref="CO264" si="2844">CL264+CM264-CN264</f>
        <v>0</v>
      </c>
      <c r="CP264" s="552">
        <v>0</v>
      </c>
      <c r="CQ264" s="550">
        <f>SUMIFS(용기수불기초자료!$D$3:$D$4794,용기수불기초자료!$B$3:$B$4794,A264,용기수불기초자료!$C$3:$C$4794,$CP$3)</f>
        <v>0</v>
      </c>
      <c r="CR264" s="551">
        <f>SUMIFS(용기수불기초자료!$G$3:$G$4794,용기수불기초자료!$B$3:$B$4794,A264,용기수불기초자료!$C$3:$C$4794,$CP$3)</f>
        <v>0</v>
      </c>
      <c r="CS264" s="548">
        <f t="shared" ref="CS264" si="2845">CP264+CQ264-CR264</f>
        <v>0</v>
      </c>
      <c r="CT264" s="549">
        <v>0</v>
      </c>
      <c r="CU264" s="550">
        <f>SUMIFS(용기수불기초자료!$D$3:$D$4794,용기수불기초자료!$B$3:$B$4794,A264,용기수불기초자료!$C$3:$C$4794,$CT$3)</f>
        <v>0</v>
      </c>
      <c r="CV264" s="551">
        <f>SUMIFS(용기수불기초자료!$G$3:$G$4794,용기수불기초자료!$B$3:$B$4794,A264,용기수불기초자료!$C$3:$C$4794,$CT$3)</f>
        <v>0</v>
      </c>
      <c r="CW264" s="547">
        <f t="shared" ref="CW264" si="2846">CT264+CU264-CV264</f>
        <v>0</v>
      </c>
      <c r="CX264" s="552">
        <v>0</v>
      </c>
      <c r="CY264" s="550">
        <f>SUMIFS(용기수불기초자료!$D$3:$D$4794,용기수불기초자료!$B$3:$B$4794,A264,용기수불기초자료!$C$3:$C$4794,$CX$3)</f>
        <v>0</v>
      </c>
      <c r="CZ264" s="551">
        <f>SUMIFS(용기수불기초자료!$G$3:$G$4794,용기수불기초자료!$B$3:$B$4794,A264,용기수불기초자료!$C$3:$C$4794,$CX$3)</f>
        <v>0</v>
      </c>
      <c r="DA264" s="548">
        <f t="shared" ref="DA264" si="2847">CX264+CY264-CZ264</f>
        <v>0</v>
      </c>
      <c r="DB264" s="549">
        <v>0</v>
      </c>
      <c r="DC264" s="550">
        <f>SUMIFS(용기수불기초자료!$D$3:$D$4794,용기수불기초자료!$B$3:$B$4794,A264,용기수불기초자료!$C$3:$C$4794,$DB$3)</f>
        <v>0</v>
      </c>
      <c r="DD264" s="551">
        <f>SUMIFS(용기수불기초자료!$G$3:$G$4794,용기수불기초자료!$B$3:$B$4794,A264,용기수불기초자료!$C$3:$C$4794,$DB$3)</f>
        <v>0</v>
      </c>
      <c r="DE264" s="547">
        <f t="shared" ref="DE264" si="2848">DB264+DC264-DD264</f>
        <v>0</v>
      </c>
      <c r="DF264" s="552">
        <v>0</v>
      </c>
      <c r="DG264" s="550">
        <f>SUMIFS(용기수불기초자료!$D$3:$D$4794,용기수불기초자료!$B$3:$B$4794,A264,용기수불기초자료!$C$3:$C$4794,$DF$3)</f>
        <v>0</v>
      </c>
      <c r="DH264" s="551">
        <f>SUMIFS(용기수불기초자료!$G$3:$G$4794,용기수불기초자료!$B$3:$B$4794,A264,용기수불기초자료!$C$3:$C$4794,$DF$3)</f>
        <v>0</v>
      </c>
      <c r="DI264" s="548">
        <f t="shared" ref="DI264" si="2849">DF264+DG264-DH264</f>
        <v>0</v>
      </c>
      <c r="DJ264" s="552">
        <v>0</v>
      </c>
      <c r="DK264" s="550">
        <f>SUMIFS(용기수불기초자료!$D$3:$D$4794,용기수불기초자료!$B$3:$B$4794,A264,용기수불기초자료!$C$3:$C$4794,$DJ$3)</f>
        <v>0</v>
      </c>
      <c r="DL264" s="551">
        <f>SUMIFS(용기수불기초자료!$G$3:$G$4794,용기수불기초자료!$B$3:$B$4794,A264,용기수불기초자료!$C$3:$C$4794,$DJ$3)</f>
        <v>0</v>
      </c>
      <c r="DM264" s="548">
        <f t="shared" ref="DM264" si="2850">DJ264+DK264-DL264</f>
        <v>0</v>
      </c>
      <c r="DN264" s="552">
        <v>0</v>
      </c>
      <c r="DO264" s="550">
        <f>SUMIFS(용기수불기초자료!$D$3:$D$4794,용기수불기초자료!$B$3:$B$4794,A264,용기수불기초자료!$C$3:$C$4794,$DN$3)</f>
        <v>0</v>
      </c>
      <c r="DP264" s="551">
        <f>SUMIFS(용기수불기초자료!$G$3:$G$4794,용기수불기초자료!$B$3:$B$4794,A264,용기수불기초자료!$C$3:$C$4794,$DN$3)</f>
        <v>0</v>
      </c>
      <c r="DQ264" s="554">
        <f t="shared" ref="DQ264" si="2851">DN264+DO264-DP264</f>
        <v>0</v>
      </c>
      <c r="DR264" s="549">
        <v>0</v>
      </c>
      <c r="DS264" s="550">
        <f>SUMIFS(용기수불기초자료!$D$3:$D$4794,용기수불기초자료!$B$3:$B$4794,A264,용기수불기초자료!$C$3:$C$4794,$DR$3)</f>
        <v>0</v>
      </c>
      <c r="DT264" s="551">
        <f>SUMIFS(용기수불기초자료!$G$3:$G$4794,용기수불기초자료!$B$3:$B$4794,A264,용기수불기초자료!$C$3:$C$4794,$DR$3)</f>
        <v>0</v>
      </c>
      <c r="DU264" s="547">
        <f t="shared" si="877"/>
        <v>0</v>
      </c>
      <c r="DV264" s="552">
        <v>0</v>
      </c>
      <c r="DW264" s="550">
        <f>SUMIFS(용기수불기초자료!$D$3:$D$4794,용기수불기초자료!$B$3:$B$4794,A264,용기수불기초자료!$C$3:$C$4794,$DV$3)</f>
        <v>0</v>
      </c>
      <c r="DX264" s="551">
        <f>SUMIFS(용기수불기초자료!$G$3:$G$4794,용기수불기초자료!$B$3:$B$4794,A264,용기수불기초자료!$C$3:$C$4794,$DV$3)</f>
        <v>0</v>
      </c>
      <c r="DY264" s="548">
        <f t="shared" ref="DY264" si="2852">DV264+DW264-DX264</f>
        <v>0</v>
      </c>
      <c r="DZ264" s="549">
        <v>0</v>
      </c>
      <c r="EA264" s="550">
        <f>SUMIFS(용기수불기초자료!$D$3:$D$4794,용기수불기초자료!$B$3:$B$4794,A264,용기수불기초자료!$C$3:$C$4794,$DZ$3)</f>
        <v>0</v>
      </c>
      <c r="EB264" s="551">
        <f>SUMIFS(용기수불기초자료!$G$3:$G$4794,용기수불기초자료!$B$3:$B$4794,A264,용기수불기초자료!$C$3:$C$4794,$DZ$3)</f>
        <v>0</v>
      </c>
      <c r="EC264" s="547">
        <f t="shared" ref="EC264" si="2853">DZ264+EA264-EB264</f>
        <v>0</v>
      </c>
      <c r="ED264" s="552">
        <v>0</v>
      </c>
      <c r="EE264" s="550">
        <f>SUMIFS(용기수불기초자료!$D$3:$D$4794,용기수불기초자료!$B$3:$B$4794,A264,용기수불기초자료!$C$3:$C$4794,$ED$3)</f>
        <v>0</v>
      </c>
      <c r="EF264" s="551">
        <f>SUMIFS(용기수불기초자료!$G$3:$G$4794,용기수불기초자료!$B$3:$B$4794,A264,용기수불기초자료!$C$3:$C$4794,$ED$3)</f>
        <v>0</v>
      </c>
      <c r="EG264" s="548">
        <f t="shared" ref="EG264" si="2854">ED264+EE264-EF264</f>
        <v>0</v>
      </c>
      <c r="EH264" s="552">
        <v>0</v>
      </c>
      <c r="EI264" s="550">
        <f>SUMIFS(용기수불기초자료!$D$3:$D$4794,용기수불기초자료!$B$3:$B$4794,A264,용기수불기초자료!$C$3:$C$4794,$EH$3)</f>
        <v>0</v>
      </c>
      <c r="EJ264" s="551">
        <f>SUMIFS(용기수불기초자료!$G$3:$G$4794,용기수불기초자료!$B$3:$B$4794,A264,용기수불기초자료!$C$3:$C$4794,$EH$3)</f>
        <v>0</v>
      </c>
      <c r="EK264" s="548">
        <f t="shared" ref="EK264" si="2855">EH264+EI264-EJ264</f>
        <v>0</v>
      </c>
      <c r="EL264" s="549">
        <v>0</v>
      </c>
      <c r="EM264" s="550">
        <f>SUMIFS(용기수불기초자료!$D$3:$D$4794,용기수불기초자료!$B$3:$B$4794,A264,용기수불기초자료!$C$3:$C$4794,$EL$3)</f>
        <v>0</v>
      </c>
      <c r="EN264" s="551">
        <f>SUMIFS(용기수불기초자료!$G$3:$G$4794,용기수불기초자료!$B$3:$B$4794,A264,용기수불기초자료!$C$3:$C$4794,$EL$3)</f>
        <v>0</v>
      </c>
      <c r="EO264" s="547">
        <f t="shared" ref="EO264" si="2856">EL264+EM264-EN264</f>
        <v>0</v>
      </c>
      <c r="EP264" s="552">
        <v>0</v>
      </c>
      <c r="EQ264" s="550">
        <f>SUMIFS(용기수불기초자료!$D$3:$D$4794,용기수불기초자료!$B$3:$B$4794,A264,용기수불기초자료!$C$3:$C$4794,$EP$3)</f>
        <v>0</v>
      </c>
      <c r="ER264" s="551">
        <f>SUMIFS(용기수불기초자료!$G$3:$G$4794,용기수불기초자료!$B$3:$B$4794,A264,용기수불기초자료!$C$3:$C$4794,$EP$3)</f>
        <v>0</v>
      </c>
      <c r="ES264" s="548">
        <f t="shared" ref="ES264" si="2857">EP264+EQ264-ER264</f>
        <v>0</v>
      </c>
      <c r="ET264" s="552">
        <v>0</v>
      </c>
      <c r="EU264" s="550">
        <f>SUMIFS(용기수불기초자료!$D$3:$D$4794,용기수불기초자료!$B$3:$B$4794,A264,용기수불기초자료!$C$3:$C$4794,$ET$3)</f>
        <v>0</v>
      </c>
      <c r="EV264" s="551">
        <f>SUMIFS(용기수불기초자료!$G$3:$G$4794,용기수불기초자료!$B$3:$B$4794,A264,용기수불기초자료!$C$3:$C$4794,$ET$3)</f>
        <v>0</v>
      </c>
      <c r="EW264" s="548">
        <f t="shared" ref="EW264" si="2858">ET264+EU264-EV264</f>
        <v>0</v>
      </c>
      <c r="EX264" s="552">
        <v>0</v>
      </c>
      <c r="EY264" s="550">
        <f>SUMIFS(용기수불기초자료!$D$3:$D$4794,용기수불기초자료!$B$3:$B$4794,A264,용기수불기초자료!$C$3:$C$4794,$EX$3)</f>
        <v>0</v>
      </c>
      <c r="EZ264" s="551">
        <f>SUMIFS(용기수불기초자료!$G$3:$G$4794,용기수불기초자료!$B$3:$B$4794,A264,용기수불기초자료!$C$3:$C$4794,$EX$3)</f>
        <v>0</v>
      </c>
      <c r="FA264" s="554">
        <f t="shared" ref="FA264" si="2859">EX264+EY264-EZ264</f>
        <v>0</v>
      </c>
      <c r="FB264" s="552">
        <v>0</v>
      </c>
      <c r="FC264" s="555">
        <f>SUMIFS(용기수불기초자료!$D$3:$D$4794,용기수불기초자료!$B$3:$B$4794,A264,용기수불기초자료!$C$3:$C$4794,$FB$3)</f>
        <v>0</v>
      </c>
      <c r="FD264" s="555">
        <f>SUMIFS(용기수불기초자료!$G$3:$G$4794,용기수불기초자료!$B$3:$B$4794,A264,용기수불기초자료!$C$3:$C$4794,$FB$3)</f>
        <v>0</v>
      </c>
      <c r="FE264" s="554">
        <f t="shared" ref="FE264" si="2860">FB264+FC264-FD264</f>
        <v>0</v>
      </c>
      <c r="FF264" s="552">
        <v>0</v>
      </c>
      <c r="FG264" s="555">
        <f>SUMIFS(용기수불기초자료!$D$3:$D$4794,용기수불기초자료!$B$3:$B$4794,A264,용기수불기초자료!$C$3:$C$4794,$FF$3)</f>
        <v>0</v>
      </c>
      <c r="FH264" s="555">
        <f>SUMIFS(용기수불기초자료!$G$3:$G$4794,용기수불기초자료!$B$3:$B$4794,A264,용기수불기초자료!$C$3:$C$4794,$FF$3)</f>
        <v>0</v>
      </c>
      <c r="FI264" s="554">
        <f t="shared" si="2824"/>
        <v>0</v>
      </c>
      <c r="FJ264" s="552">
        <v>0</v>
      </c>
      <c r="FK264" s="555">
        <f>SUMIFS(용기수불기초자료!$D$3:$D$4794,용기수불기초자료!$B$3:$B$4794,$A264,용기수불기초자료!$C$3:$C$4794,$FJ$3)</f>
        <v>0</v>
      </c>
      <c r="FL264" s="555">
        <f>SUMIFS(용기수불기초자료!$G$3:$G$4794,용기수불기초자료!$B$3:$B$4794,$A264,용기수불기초자료!$C$3:$C$4794,$FJ$3)</f>
        <v>0</v>
      </c>
      <c r="FM264" s="554">
        <f t="shared" si="2624"/>
        <v>0</v>
      </c>
      <c r="FN264" s="552">
        <v>0</v>
      </c>
      <c r="FO264" s="555">
        <f>SUMIFS(용기수불기초자료!$D$3:$D$4794,용기수불기초자료!$B$3:$B$4794,$A264,용기수불기초자료!$C$3:$C$4794,$FN$3)</f>
        <v>0</v>
      </c>
      <c r="FP264" s="555">
        <f>SUMIFS(용기수불기초자료!$G$3:$G$4794,용기수불기초자료!$B$3:$B$4794,$A264,용기수불기초자료!$C$3:$C$4794,$FN$3)</f>
        <v>0</v>
      </c>
      <c r="FQ264" s="554">
        <f t="shared" si="2625"/>
        <v>0</v>
      </c>
      <c r="FR264" s="556">
        <v>0</v>
      </c>
      <c r="FS264" s="565">
        <f>SUMIF(기화기수불!$B$4:$B$628,A264,기화기수불!$D$4:$D$628)</f>
        <v>0</v>
      </c>
      <c r="FT264" s="565">
        <f>SUMIF(기화기수불!$B$4:$B$628,A264,기화기수불!$C$4:$C$628)</f>
        <v>0</v>
      </c>
      <c r="FU264" s="557">
        <f t="shared" si="2782"/>
        <v>0</v>
      </c>
      <c r="FW264" s="228"/>
    </row>
    <row r="265" spans="1:179" x14ac:dyDescent="0.3">
      <c r="A265" s="727" t="s">
        <v>931</v>
      </c>
      <c r="B265" s="546">
        <f t="shared" si="1787"/>
        <v>27</v>
      </c>
      <c r="C265" s="547">
        <f t="shared" si="1788"/>
        <v>0</v>
      </c>
      <c r="D265" s="547">
        <f t="shared" si="1789"/>
        <v>0</v>
      </c>
      <c r="E265" s="548">
        <f t="shared" si="1790"/>
        <v>27</v>
      </c>
      <c r="F265" s="549">
        <v>13</v>
      </c>
      <c r="G265" s="550">
        <f>SUMIFS(용기수불기초자료!$D$3:$D$4794,용기수불기초자료!$B$3:$B$4794,A265,용기수불기초자료!$C$3:$C$4794,$F$3)</f>
        <v>0</v>
      </c>
      <c r="H265" s="551">
        <f>SUMIFS(용기수불기초자료!$G$3:$G$4794,용기수불기초자료!$B$3:$B$4794,A265,용기수불기초자료!$C$3:$C$4794,$F$3)</f>
        <v>0</v>
      </c>
      <c r="I265" s="547">
        <f t="shared" ref="I265:I274" si="2861">F265+G265-H265</f>
        <v>13</v>
      </c>
      <c r="J265" s="552">
        <v>0</v>
      </c>
      <c r="K265" s="550">
        <f>SUMIFS(용기수불기초자료!$D$3:$D$4794,용기수불기초자료!$B$3:$B$4794,A265,용기수불기초자료!$C$3:$C$4794,$J$3)</f>
        <v>0</v>
      </c>
      <c r="L265" s="551">
        <f>SUMIFS(용기수불기초자료!$G$3:$G$4794,용기수불기초자료!$B$3:$B$4794,A265,용기수불기초자료!$C$3:$C$4794,$J$3)</f>
        <v>0</v>
      </c>
      <c r="M265" s="548">
        <f t="shared" ref="M265:M272" si="2862">J265+K265-L265</f>
        <v>0</v>
      </c>
      <c r="N265" s="549">
        <v>0</v>
      </c>
      <c r="O265" s="550">
        <f>SUMIFS(용기수불기초자료!$D$3:$D$4794,용기수불기초자료!$B$3:$B$4794,A265,용기수불기초자료!$C$3:$C$4794,$N$3)</f>
        <v>0</v>
      </c>
      <c r="P265" s="551">
        <f>SUMIFS(용기수불기초자료!$G$3:$G$4794,용기수불기초자료!$B$3:$B$4794,A265,용기수불기초자료!$C$3:$C$4794,$N$3)</f>
        <v>0</v>
      </c>
      <c r="Q265" s="547">
        <f t="shared" ref="Q265:Q272" si="2863">N265+O265-P265</f>
        <v>0</v>
      </c>
      <c r="R265" s="552">
        <v>0</v>
      </c>
      <c r="S265" s="551">
        <f>SUMIFS(용기수불기초자료!$D$3:$D$4794,용기수불기초자료!$B$3:$B$4794,A265,용기수불기초자료!$C$3:$C$4794,$R$3)</f>
        <v>0</v>
      </c>
      <c r="T265" s="551">
        <f>SUMIFS(용기수불기초자료!$G$3:$G$4794,용기수불기초자료!$B$3:$B$4794,A265,용기수불기초자료!$C$3:$C$4794,$R$3)</f>
        <v>0</v>
      </c>
      <c r="U265" s="548">
        <f t="shared" ref="U265:U272" si="2864">R265+S265-T265</f>
        <v>0</v>
      </c>
      <c r="V265" s="549">
        <v>0</v>
      </c>
      <c r="W265" s="551">
        <f>SUMIFS(용기수불기초자료!$D$3:$D$4794,용기수불기초자료!$B$3:$B$4794,A265,용기수불기초자료!$C$3:$C$4794,$V$3)</f>
        <v>0</v>
      </c>
      <c r="X265" s="551">
        <f>SUMIFS(용기수불기초자료!$G$3:$G$4794,용기수불기초자료!$B$3:$B$4794,A265,용기수불기초자료!$C$3:$C$4794,$V$3)</f>
        <v>0</v>
      </c>
      <c r="Y265" s="547">
        <f t="shared" ref="Y265:Y272" si="2865">V265+W265-X265</f>
        <v>0</v>
      </c>
      <c r="Z265" s="552">
        <v>0</v>
      </c>
      <c r="AA265" s="551">
        <f>SUMIFS(용기수불기초자료!$D$3:$D$4794,용기수불기초자료!$B$3:$B$4794,A265,용기수불기초자료!$C$3:$C$4794,$Z$3)</f>
        <v>0</v>
      </c>
      <c r="AB265" s="551">
        <f>SUMIFS(용기수불기초자료!$G$3:$G$4794,용기수불기초자료!$B$3:$B$4794,A265,용기수불기초자료!$C$3:$C$4794,$Z$3)</f>
        <v>0</v>
      </c>
      <c r="AC265" s="548">
        <f t="shared" ref="AC265:AC272" si="2866">Z265+AA265-AB265</f>
        <v>0</v>
      </c>
      <c r="AD265" s="552">
        <v>0</v>
      </c>
      <c r="AE265" s="551">
        <f>SUMIFS(용기수불기초자료!$D$3:$D$4794,용기수불기초자료!$B$3:$B$4794,A265,용기수불기초자료!$C$3:$C$4794,$AD$3)</f>
        <v>0</v>
      </c>
      <c r="AF265" s="551">
        <f>SUMIFS(용기수불기초자료!$G$3:$G$4794,용기수불기초자료!$B$3:$B$4794,A265,용기수불기초자료!$C$3:$C$4794,$AD$3)</f>
        <v>0</v>
      </c>
      <c r="AG265" s="548">
        <f t="shared" ref="AG265:AG272" si="2867">AD265+AE265-AF265</f>
        <v>0</v>
      </c>
      <c r="AH265" s="549">
        <v>7</v>
      </c>
      <c r="AI265" s="551">
        <f>SUMIFS(용기수불기초자료!$D$3:$D$4794,용기수불기초자료!$B$3:$B$4794,A265,용기수불기초자료!$C$3:$C$4794,$AH$3)</f>
        <v>0</v>
      </c>
      <c r="AJ265" s="551">
        <f>SUMIFS(용기수불기초자료!$G$3:$G$4794,용기수불기초자료!$B$3:$B$4794,A265,용기수불기초자료!$C$3:$C$4794,$AH$3)</f>
        <v>0</v>
      </c>
      <c r="AK265" s="547">
        <f t="shared" ref="AK265:AK272" si="2868">AH265+AI265-AJ265</f>
        <v>7</v>
      </c>
      <c r="AL265" s="552">
        <v>0</v>
      </c>
      <c r="AM265" s="551">
        <f>SUMIFS(용기수불기초자료!$D$3:$D$4794,용기수불기초자료!$B$3:$B$4794,A265,용기수불기초자료!$C$3:$C$4794,$AL$3)</f>
        <v>0</v>
      </c>
      <c r="AN265" s="551">
        <f>SUMIFS(용기수불기초자료!$G$3:$G$4794,용기수불기초자료!$B$3:$B$4794,A265,용기수불기초자료!$C$3:$C$4794,$AL$3)</f>
        <v>0</v>
      </c>
      <c r="AO265" s="548">
        <f t="shared" si="2594"/>
        <v>0</v>
      </c>
      <c r="AP265" s="552">
        <v>0</v>
      </c>
      <c r="AQ265" s="551">
        <f>SUMIFS(용기수불기초자료!$D$3:$D$4794,용기수불기초자료!$B$3:$B$4794,A265,용기수불기초자료!$C$3:$C$4794,$AP$3)</f>
        <v>0</v>
      </c>
      <c r="AR265" s="551">
        <f>SUMIFS(용기수불기초자료!$G$3:$G$4794,용기수불기초자료!$B$3:$B$4794,A265,용기수불기초자료!$C$3:$C$4794,$AP$3)</f>
        <v>0</v>
      </c>
      <c r="AS265" s="548">
        <f t="shared" si="2823"/>
        <v>0</v>
      </c>
      <c r="AT265" s="552">
        <v>7</v>
      </c>
      <c r="AU265" s="551">
        <f>SUMIFS(용기수불기초자료!$D$3:$D$4794,용기수불기초자료!$B$3:$B$4794,A265,용기수불기초자료!$C$3:$C$4794,$AT$3)</f>
        <v>0</v>
      </c>
      <c r="AV265" s="551">
        <f>SUMIFS(용기수불기초자료!$G$3:$G$4794,용기수불기초자료!$B$3:$B$4794,A265,용기수불기초자료!$C$3:$C$4794,$AT$3)</f>
        <v>0</v>
      </c>
      <c r="AW265" s="548">
        <f t="shared" ref="AW265:AW274" si="2869">AT265+AU265-AV265</f>
        <v>7</v>
      </c>
      <c r="AX265" s="549">
        <v>0</v>
      </c>
      <c r="AY265" s="550">
        <f>SUMIFS(용기수불기초자료!$D$3:$D$4794,용기수불기초자료!$B$3:$B$4794,A265,용기수불기초자료!$C$3:$C$4794,$AX$3)</f>
        <v>0</v>
      </c>
      <c r="AZ265" s="551">
        <f>SUMIFS(용기수불기초자료!$G$3:$G$4794,용기수불기초자료!$B$3:$B$4794,A265,용기수불기초자료!$C$3:$C$4794,$AX$3)</f>
        <v>0</v>
      </c>
      <c r="BA265" s="547">
        <f t="shared" ref="BA265:BA270" si="2870">AX265+AY265-AZ265</f>
        <v>0</v>
      </c>
      <c r="BB265" s="552">
        <v>0</v>
      </c>
      <c r="BC265" s="550">
        <f>SUMIFS(용기수불기초자료!$D$3:$D$4794,용기수불기초자료!$B$3:$B$4794,A265,용기수불기초자료!$C$3:$C$4794,$BB$3)</f>
        <v>0</v>
      </c>
      <c r="BD265" s="551">
        <f>SUMIFS(용기수불기초자료!$G$3:$G$4794,용기수불기초자료!$B$3:$B$4794,A265,용기수불기초자료!$C$3:$C$4794,$BB$3)</f>
        <v>0</v>
      </c>
      <c r="BE265" s="548">
        <f t="shared" ref="BE265:BE272" si="2871">BB265+BC265-BD265</f>
        <v>0</v>
      </c>
      <c r="BF265" s="549">
        <v>0</v>
      </c>
      <c r="BG265" s="550">
        <f>SUMIFS(용기수불기초자료!$D$3:$D$4794,용기수불기초자료!$B$3:$B$4794,A265,용기수불기초자료!$C$3:$C$4794,$BF$3)</f>
        <v>0</v>
      </c>
      <c r="BH265" s="551">
        <f>SUMIFS(용기수불기초자료!$G$3:$G$4794,용기수불기초자료!$B$3:$B$4794,A265,용기수불기초자료!$C$3:$C$4794,$BF$3)</f>
        <v>0</v>
      </c>
      <c r="BI265" s="547">
        <f t="shared" ref="BI265:BI272" si="2872">BF265+BG265-BH265</f>
        <v>0</v>
      </c>
      <c r="BJ265" s="552">
        <v>0</v>
      </c>
      <c r="BK265" s="550">
        <f>SUMIFS(용기수불기초자료!$D$3:$D$4794,용기수불기초자료!$B$3:$B$4794,A265,용기수불기초자료!$C$3:$C$4794,$BJ$3)</f>
        <v>0</v>
      </c>
      <c r="BL265" s="551">
        <f>SUMIFS(용기수불기초자료!$G$3:$G$4794,용기수불기초자료!$B$3:$B$4794,A265,용기수불기초자료!$C$3:$C$4794,$BJ$3)</f>
        <v>0</v>
      </c>
      <c r="BM265" s="548">
        <f t="shared" ref="BM265:BM272" si="2873">BJ265+BK265-BL265</f>
        <v>0</v>
      </c>
      <c r="BN265" s="552">
        <v>0</v>
      </c>
      <c r="BO265" s="550">
        <f>SUMIFS(용기수불기초자료!$D$3:$D$4794,용기수불기초자료!$B$3:$B$4794,A265,용기수불기초자료!$C$3:$C$4794,$BN$3)</f>
        <v>0</v>
      </c>
      <c r="BP265" s="551">
        <f>SUMIFS(용기수불기초자료!$G$3:$G$4794,용기수불기초자료!$B$3:$B$4794,A265,용기수불기초자료!$C$3:$C$4794,$BN$3)</f>
        <v>0</v>
      </c>
      <c r="BQ265" s="548">
        <f t="shared" ref="BQ265:BQ272" si="2874">BN265+BO265-BP265</f>
        <v>0</v>
      </c>
      <c r="BR265" s="552">
        <v>0</v>
      </c>
      <c r="BS265" s="550">
        <f>SUMIFS(용기수불기초자료!$D$3:$D$4794,용기수불기초자료!$B$3:$B$4794,A265,용기수불기초자료!$C$3:$C$4794,$BR$3)</f>
        <v>0</v>
      </c>
      <c r="BT265" s="551">
        <f>SUMIFS(용기수불기초자료!$G$3:$G$4794,용기수불기초자료!$B$3:$B$4794,A265,용기수불기초자료!$C$3:$C$4794,$BR$3)</f>
        <v>0</v>
      </c>
      <c r="BU265" s="548">
        <f t="shared" ref="BU265:BU272" si="2875">BR265+BS265-BT265</f>
        <v>0</v>
      </c>
      <c r="BV265" s="549">
        <v>0</v>
      </c>
      <c r="BW265" s="550">
        <f>SUMIFS(용기수불기초자료!$D$3:$D$4794,용기수불기초자료!$B$3:$B$4794,A265,용기수불기초자료!$C$3:$C$4794,$BV$3)</f>
        <v>0</v>
      </c>
      <c r="BX265" s="551">
        <f>SUMIFS(용기수불기초자료!$G$3:$G$4794,용기수불기초자료!$B$3:$B$4794,A265,용기수불기초자료!$C$3:$C$4794,$BV$3)</f>
        <v>0</v>
      </c>
      <c r="BY265" s="547">
        <f t="shared" ref="BY265:BY272" si="2876">BV265+BW265-BX265</f>
        <v>0</v>
      </c>
      <c r="BZ265" s="552">
        <v>0</v>
      </c>
      <c r="CA265" s="550">
        <f>SUMIFS(용기수불기초자료!$D$3:$D$4794,용기수불기초자료!$B$3:$B$4794,A265,용기수불기초자료!$C$3:$C$4794,$BZ$3)</f>
        <v>0</v>
      </c>
      <c r="CB265" s="551">
        <f>SUMIFS(용기수불기초자료!$G$3:$G$4794,용기수불기초자료!$B$3:$B$4794,A265,용기수불기초자료!$C$3:$C$4794,$BZ$3)</f>
        <v>0</v>
      </c>
      <c r="CC265" s="548">
        <f t="shared" ref="CC265:CC272" si="2877">BZ265+CA265-CB265</f>
        <v>0</v>
      </c>
      <c r="CD265" s="552">
        <v>0</v>
      </c>
      <c r="CE265" s="550">
        <f>SUMIFS(용기수불기초자료!$D$3:$D$4794,용기수불기초자료!$B$3:$B$4794,A265,용기수불기초자료!$C$3:$C$4794,$CD$3)</f>
        <v>0</v>
      </c>
      <c r="CF265" s="551">
        <f>SUMIFS(용기수불기초자료!$G$3:$G$4794,용기수불기초자료!$B$3:$B$4794,A265,용기수불기초자료!$C$3:$C$4794,$CD$3)</f>
        <v>0</v>
      </c>
      <c r="CG265" s="548">
        <f t="shared" ref="CG265:CG272" si="2878">CD265+CE265-CF265</f>
        <v>0</v>
      </c>
      <c r="CH265" s="552">
        <v>0</v>
      </c>
      <c r="CI265" s="550">
        <f>SUMIFS(용기수불기초자료!$D$3:$D$4794,용기수불기초자료!$B$3:$B$4794,A265,용기수불기초자료!$C$3:$C$4794,$CH$3)</f>
        <v>0</v>
      </c>
      <c r="CJ265" s="551">
        <f>SUMIFS(용기수불기초자료!$G$3:$G$4794,용기수불기초자료!$B$3:$B$4794,A265,용기수불기초자료!$C$3:$C$4794,$CH$3)</f>
        <v>0</v>
      </c>
      <c r="CK265" s="548">
        <f t="shared" ref="CK265:CK272" si="2879">CH265+CI265-CJ265</f>
        <v>0</v>
      </c>
      <c r="CL265" s="549">
        <v>0</v>
      </c>
      <c r="CM265" s="550">
        <f>SUMIFS(용기수불기초자료!$D$3:$D$4794,용기수불기초자료!$B$3:$B$4794,A265,용기수불기초자료!$C$3:$C$4794,$CL$3)</f>
        <v>0</v>
      </c>
      <c r="CN265" s="551">
        <f>SUMIFS(용기수불기초자료!$G$3:$G$4794,용기수불기초자료!$B$3:$B$4794,A265,용기수불기초자료!$C$3:$C$4794,$CL$3)</f>
        <v>0</v>
      </c>
      <c r="CO265" s="547">
        <f t="shared" ref="CO265:CO272" si="2880">CL265+CM265-CN265</f>
        <v>0</v>
      </c>
      <c r="CP265" s="552">
        <v>0</v>
      </c>
      <c r="CQ265" s="550">
        <f>SUMIFS(용기수불기초자료!$D$3:$D$4794,용기수불기초자료!$B$3:$B$4794,A265,용기수불기초자료!$C$3:$C$4794,$CP$3)</f>
        <v>0</v>
      </c>
      <c r="CR265" s="551">
        <f>SUMIFS(용기수불기초자료!$G$3:$G$4794,용기수불기초자료!$B$3:$B$4794,A265,용기수불기초자료!$C$3:$C$4794,$CP$3)</f>
        <v>0</v>
      </c>
      <c r="CS265" s="548">
        <f t="shared" ref="CS265:CS272" si="2881">CP265+CQ265-CR265</f>
        <v>0</v>
      </c>
      <c r="CT265" s="549">
        <v>0</v>
      </c>
      <c r="CU265" s="550">
        <f>SUMIFS(용기수불기초자료!$D$3:$D$4794,용기수불기초자료!$B$3:$B$4794,A265,용기수불기초자료!$C$3:$C$4794,$CT$3)</f>
        <v>0</v>
      </c>
      <c r="CV265" s="551">
        <f>SUMIFS(용기수불기초자료!$G$3:$G$4794,용기수불기초자료!$B$3:$B$4794,A265,용기수불기초자료!$C$3:$C$4794,$CT$3)</f>
        <v>0</v>
      </c>
      <c r="CW265" s="547">
        <f t="shared" ref="CW265:CW272" si="2882">CT265+CU265-CV265</f>
        <v>0</v>
      </c>
      <c r="CX265" s="552">
        <v>0</v>
      </c>
      <c r="CY265" s="550">
        <f>SUMIFS(용기수불기초자료!$D$3:$D$4794,용기수불기초자료!$B$3:$B$4794,A265,용기수불기초자료!$C$3:$C$4794,$CX$3)</f>
        <v>0</v>
      </c>
      <c r="CZ265" s="551">
        <f>SUMIFS(용기수불기초자료!$G$3:$G$4794,용기수불기초자료!$B$3:$B$4794,A265,용기수불기초자료!$C$3:$C$4794,$CX$3)</f>
        <v>0</v>
      </c>
      <c r="DA265" s="548">
        <f t="shared" ref="DA265:DA272" si="2883">CX265+CY265-CZ265</f>
        <v>0</v>
      </c>
      <c r="DB265" s="549">
        <v>0</v>
      </c>
      <c r="DC265" s="550">
        <f>SUMIFS(용기수불기초자료!$D$3:$D$4794,용기수불기초자료!$B$3:$B$4794,A265,용기수불기초자료!$C$3:$C$4794,$DB$3)</f>
        <v>0</v>
      </c>
      <c r="DD265" s="551">
        <f>SUMIFS(용기수불기초자료!$G$3:$G$4794,용기수불기초자료!$B$3:$B$4794,A265,용기수불기초자료!$C$3:$C$4794,$DB$3)</f>
        <v>0</v>
      </c>
      <c r="DE265" s="547">
        <f t="shared" ref="DE265:DE272" si="2884">DB265+DC265-DD265</f>
        <v>0</v>
      </c>
      <c r="DF265" s="552">
        <v>0</v>
      </c>
      <c r="DG265" s="550">
        <f>SUMIFS(용기수불기초자료!$D$3:$D$4794,용기수불기초자료!$B$3:$B$4794,A265,용기수불기초자료!$C$3:$C$4794,$DF$3)</f>
        <v>0</v>
      </c>
      <c r="DH265" s="551">
        <f>SUMIFS(용기수불기초자료!$G$3:$G$4794,용기수불기초자료!$B$3:$B$4794,A265,용기수불기초자료!$C$3:$C$4794,$DF$3)</f>
        <v>0</v>
      </c>
      <c r="DI265" s="548">
        <f t="shared" ref="DI265:DI272" si="2885">DF265+DG265-DH265</f>
        <v>0</v>
      </c>
      <c r="DJ265" s="552">
        <v>0</v>
      </c>
      <c r="DK265" s="550">
        <f>SUMIFS(용기수불기초자료!$D$3:$D$4794,용기수불기초자료!$B$3:$B$4794,A265,용기수불기초자료!$C$3:$C$4794,$DJ$3)</f>
        <v>0</v>
      </c>
      <c r="DL265" s="551">
        <f>SUMIFS(용기수불기초자료!$G$3:$G$4794,용기수불기초자료!$B$3:$B$4794,A265,용기수불기초자료!$C$3:$C$4794,$DJ$3)</f>
        <v>0</v>
      </c>
      <c r="DM265" s="548">
        <f t="shared" ref="DM265:DM272" si="2886">DJ265+DK265-DL265</f>
        <v>0</v>
      </c>
      <c r="DN265" s="552">
        <v>0</v>
      </c>
      <c r="DO265" s="550">
        <f>SUMIFS(용기수불기초자료!$D$3:$D$4794,용기수불기초자료!$B$3:$B$4794,A265,용기수불기초자료!$C$3:$C$4794,$DN$3)</f>
        <v>0</v>
      </c>
      <c r="DP265" s="551">
        <f>SUMIFS(용기수불기초자료!$G$3:$G$4794,용기수불기초자료!$B$3:$B$4794,A265,용기수불기초자료!$C$3:$C$4794,$DN$3)</f>
        <v>0</v>
      </c>
      <c r="DQ265" s="554">
        <f t="shared" ref="DQ265:DQ272" si="2887">DN265+DO265-DP265</f>
        <v>0</v>
      </c>
      <c r="DR265" s="549">
        <v>0</v>
      </c>
      <c r="DS265" s="550">
        <f>SUMIFS(용기수불기초자료!$D$3:$D$4794,용기수불기초자료!$B$3:$B$4794,A265,용기수불기초자료!$C$3:$C$4794,$DR$3)</f>
        <v>0</v>
      </c>
      <c r="DT265" s="551">
        <f>SUMIFS(용기수불기초자료!$G$3:$G$4794,용기수불기초자료!$B$3:$B$4794,A265,용기수불기초자료!$C$3:$C$4794,$DR$3)</f>
        <v>0</v>
      </c>
      <c r="DU265" s="547">
        <f t="shared" si="877"/>
        <v>0</v>
      </c>
      <c r="DV265" s="552">
        <v>0</v>
      </c>
      <c r="DW265" s="550">
        <f>SUMIFS(용기수불기초자료!$D$3:$D$4794,용기수불기초자료!$B$3:$B$4794,A265,용기수불기초자료!$C$3:$C$4794,$DV$3)</f>
        <v>0</v>
      </c>
      <c r="DX265" s="551">
        <f>SUMIFS(용기수불기초자료!$G$3:$G$4794,용기수불기초자료!$B$3:$B$4794,A265,용기수불기초자료!$C$3:$C$4794,$DV$3)</f>
        <v>0</v>
      </c>
      <c r="DY265" s="548">
        <f t="shared" ref="DY265:DY272" si="2888">DV265+DW265-DX265</f>
        <v>0</v>
      </c>
      <c r="DZ265" s="549">
        <v>0</v>
      </c>
      <c r="EA265" s="550">
        <f>SUMIFS(용기수불기초자료!$D$3:$D$4794,용기수불기초자료!$B$3:$B$4794,A265,용기수불기초자료!$C$3:$C$4794,$DZ$3)</f>
        <v>0</v>
      </c>
      <c r="EB265" s="551">
        <f>SUMIFS(용기수불기초자료!$G$3:$G$4794,용기수불기초자료!$B$3:$B$4794,A265,용기수불기초자료!$C$3:$C$4794,$DZ$3)</f>
        <v>0</v>
      </c>
      <c r="EC265" s="547">
        <f t="shared" ref="EC265:EC272" si="2889">DZ265+EA265-EB265</f>
        <v>0</v>
      </c>
      <c r="ED265" s="552">
        <v>0</v>
      </c>
      <c r="EE265" s="550">
        <f>SUMIFS(용기수불기초자료!$D$3:$D$4794,용기수불기초자료!$B$3:$B$4794,A265,용기수불기초자료!$C$3:$C$4794,$ED$3)</f>
        <v>0</v>
      </c>
      <c r="EF265" s="551">
        <f>SUMIFS(용기수불기초자료!$G$3:$G$4794,용기수불기초자료!$B$3:$B$4794,A265,용기수불기초자료!$C$3:$C$4794,$ED$3)</f>
        <v>0</v>
      </c>
      <c r="EG265" s="548">
        <f t="shared" ref="EG265:EG272" si="2890">ED265+EE265-EF265</f>
        <v>0</v>
      </c>
      <c r="EH265" s="552">
        <v>0</v>
      </c>
      <c r="EI265" s="550">
        <f>SUMIFS(용기수불기초자료!$D$3:$D$4794,용기수불기초자료!$B$3:$B$4794,A265,용기수불기초자료!$C$3:$C$4794,$EH$3)</f>
        <v>0</v>
      </c>
      <c r="EJ265" s="551">
        <f>SUMIFS(용기수불기초자료!$G$3:$G$4794,용기수불기초자료!$B$3:$B$4794,A265,용기수불기초자료!$C$3:$C$4794,$EH$3)</f>
        <v>0</v>
      </c>
      <c r="EK265" s="548">
        <f t="shared" ref="EK265:EK272" si="2891">EH265+EI265-EJ265</f>
        <v>0</v>
      </c>
      <c r="EL265" s="549">
        <v>0</v>
      </c>
      <c r="EM265" s="550">
        <f>SUMIFS(용기수불기초자료!$D$3:$D$4794,용기수불기초자료!$B$3:$B$4794,A265,용기수불기초자료!$C$3:$C$4794,$EL$3)</f>
        <v>0</v>
      </c>
      <c r="EN265" s="551">
        <f>SUMIFS(용기수불기초자료!$G$3:$G$4794,용기수불기초자료!$B$3:$B$4794,A265,용기수불기초자료!$C$3:$C$4794,$EL$3)</f>
        <v>0</v>
      </c>
      <c r="EO265" s="547">
        <f t="shared" ref="EO265:EO272" si="2892">EL265+EM265-EN265</f>
        <v>0</v>
      </c>
      <c r="EP265" s="552">
        <v>0</v>
      </c>
      <c r="EQ265" s="550">
        <f>SUMIFS(용기수불기초자료!$D$3:$D$4794,용기수불기초자료!$B$3:$B$4794,A265,용기수불기초자료!$C$3:$C$4794,$EP$3)</f>
        <v>0</v>
      </c>
      <c r="ER265" s="551">
        <f>SUMIFS(용기수불기초자료!$G$3:$G$4794,용기수불기초자료!$B$3:$B$4794,A265,용기수불기초자료!$C$3:$C$4794,$EP$3)</f>
        <v>0</v>
      </c>
      <c r="ES265" s="548">
        <f t="shared" ref="ES265:ES272" si="2893">EP265+EQ265-ER265</f>
        <v>0</v>
      </c>
      <c r="ET265" s="552">
        <v>0</v>
      </c>
      <c r="EU265" s="550">
        <f>SUMIFS(용기수불기초자료!$D$3:$D$4794,용기수불기초자료!$B$3:$B$4794,A265,용기수불기초자료!$C$3:$C$4794,$ET$3)</f>
        <v>0</v>
      </c>
      <c r="EV265" s="551">
        <f>SUMIFS(용기수불기초자료!$G$3:$G$4794,용기수불기초자료!$B$3:$B$4794,A265,용기수불기초자료!$C$3:$C$4794,$ET$3)</f>
        <v>0</v>
      </c>
      <c r="EW265" s="548">
        <f t="shared" ref="EW265:EW272" si="2894">ET265+EU265-EV265</f>
        <v>0</v>
      </c>
      <c r="EX265" s="552">
        <v>0</v>
      </c>
      <c r="EY265" s="550">
        <f>SUMIFS(용기수불기초자료!$D$3:$D$4794,용기수불기초자료!$B$3:$B$4794,A265,용기수불기초자료!$C$3:$C$4794,$EX$3)</f>
        <v>0</v>
      </c>
      <c r="EZ265" s="551">
        <f>SUMIFS(용기수불기초자료!$G$3:$G$4794,용기수불기초자료!$B$3:$B$4794,A265,용기수불기초자료!$C$3:$C$4794,$EX$3)</f>
        <v>0</v>
      </c>
      <c r="FA265" s="554">
        <f t="shared" ref="FA265:FA272" si="2895">EX265+EY265-EZ265</f>
        <v>0</v>
      </c>
      <c r="FB265" s="552">
        <v>0</v>
      </c>
      <c r="FC265" s="555">
        <f>SUMIFS(용기수불기초자료!$D$3:$D$4794,용기수불기초자료!$B$3:$B$4794,A265,용기수불기초자료!$C$3:$C$4794,$FB$3)</f>
        <v>0</v>
      </c>
      <c r="FD265" s="555">
        <f>SUMIFS(용기수불기초자료!$G$3:$G$4794,용기수불기초자료!$B$3:$B$4794,A265,용기수불기초자료!$C$3:$C$4794,$FB$3)</f>
        <v>0</v>
      </c>
      <c r="FE265" s="554">
        <f t="shared" ref="FE265:FE272" si="2896">FB265+FC265-FD265</f>
        <v>0</v>
      </c>
      <c r="FF265" s="552">
        <v>0</v>
      </c>
      <c r="FG265" s="555">
        <f>SUMIFS(용기수불기초자료!$D$3:$D$4794,용기수불기초자료!$B$3:$B$4794,A265,용기수불기초자료!$C$3:$C$4794,$FF$3)</f>
        <v>0</v>
      </c>
      <c r="FH265" s="555">
        <f>SUMIFS(용기수불기초자료!$G$3:$G$4794,용기수불기초자료!$B$3:$B$4794,A265,용기수불기초자료!$C$3:$C$4794,$FF$3)</f>
        <v>0</v>
      </c>
      <c r="FI265" s="554">
        <f t="shared" si="2824"/>
        <v>0</v>
      </c>
      <c r="FJ265" s="552">
        <v>0</v>
      </c>
      <c r="FK265" s="555">
        <f>SUMIFS(용기수불기초자료!$D$3:$D$4794,용기수불기초자료!$B$3:$B$4794,$A265,용기수불기초자료!$C$3:$C$4794,$FJ$3)</f>
        <v>0</v>
      </c>
      <c r="FL265" s="555">
        <f>SUMIFS(용기수불기초자료!$G$3:$G$4794,용기수불기초자료!$B$3:$B$4794,$A265,용기수불기초자료!$C$3:$C$4794,$FJ$3)</f>
        <v>0</v>
      </c>
      <c r="FM265" s="554">
        <f t="shared" si="2624"/>
        <v>0</v>
      </c>
      <c r="FN265" s="552">
        <v>0</v>
      </c>
      <c r="FO265" s="555">
        <f>SUMIFS(용기수불기초자료!$D$3:$D$4794,용기수불기초자료!$B$3:$B$4794,$A265,용기수불기초자료!$C$3:$C$4794,$FN$3)</f>
        <v>0</v>
      </c>
      <c r="FP265" s="555">
        <f>SUMIFS(용기수불기초자료!$G$3:$G$4794,용기수불기초자료!$B$3:$B$4794,$A265,용기수불기초자료!$C$3:$C$4794,$FN$3)</f>
        <v>0</v>
      </c>
      <c r="FQ265" s="554">
        <f t="shared" si="2625"/>
        <v>0</v>
      </c>
      <c r="FR265" s="556">
        <v>0</v>
      </c>
      <c r="FS265" s="565">
        <f>SUMIF(기화기수불!$B$4:$B$628,A265,기화기수불!$D$4:$D$628)</f>
        <v>0</v>
      </c>
      <c r="FT265" s="565">
        <f>SUMIF(기화기수불!$B$4:$B$628,A265,기화기수불!$C$4:$C$628)</f>
        <v>0</v>
      </c>
      <c r="FU265" s="557">
        <f t="shared" si="2782"/>
        <v>0</v>
      </c>
      <c r="FW265" s="228"/>
    </row>
    <row r="266" spans="1:179" x14ac:dyDescent="0.3">
      <c r="A266" s="727" t="s">
        <v>932</v>
      </c>
      <c r="B266" s="546">
        <f t="shared" si="1787"/>
        <v>3</v>
      </c>
      <c r="C266" s="547">
        <f t="shared" si="1788"/>
        <v>0</v>
      </c>
      <c r="D266" s="547">
        <f t="shared" si="1789"/>
        <v>0</v>
      </c>
      <c r="E266" s="548">
        <f t="shared" si="1790"/>
        <v>3</v>
      </c>
      <c r="F266" s="549">
        <v>0</v>
      </c>
      <c r="G266" s="550">
        <f>SUMIFS(용기수불기초자료!$D$3:$D$4794,용기수불기초자료!$B$3:$B$4794,A266,용기수불기초자료!$C$3:$C$4794,$F$3)</f>
        <v>0</v>
      </c>
      <c r="H266" s="551">
        <f>SUMIFS(용기수불기초자료!$G$3:$G$4794,용기수불기초자료!$B$3:$B$4794,A266,용기수불기초자료!$C$3:$C$4794,$F$3)</f>
        <v>0</v>
      </c>
      <c r="I266" s="547">
        <f t="shared" si="2861"/>
        <v>0</v>
      </c>
      <c r="J266" s="552">
        <v>0</v>
      </c>
      <c r="K266" s="550">
        <f>SUMIFS(용기수불기초자료!$D$3:$D$4794,용기수불기초자료!$B$3:$B$4794,A266,용기수불기초자료!$C$3:$C$4794,$J$3)</f>
        <v>0</v>
      </c>
      <c r="L266" s="551">
        <f>SUMIFS(용기수불기초자료!$G$3:$G$4794,용기수불기초자료!$B$3:$B$4794,A266,용기수불기초자료!$C$3:$C$4794,$J$3)</f>
        <v>0</v>
      </c>
      <c r="M266" s="548">
        <f t="shared" si="2862"/>
        <v>0</v>
      </c>
      <c r="N266" s="549">
        <v>3</v>
      </c>
      <c r="O266" s="550">
        <f>SUMIFS(용기수불기초자료!$D$3:$D$4794,용기수불기초자료!$B$3:$B$4794,A266,용기수불기초자료!$C$3:$C$4794,$N$3)</f>
        <v>0</v>
      </c>
      <c r="P266" s="551">
        <f>SUMIFS(용기수불기초자료!$G$3:$G$4794,용기수불기초자료!$B$3:$B$4794,A266,용기수불기초자료!$C$3:$C$4794,$N$3)</f>
        <v>0</v>
      </c>
      <c r="Q266" s="547">
        <f t="shared" si="2863"/>
        <v>3</v>
      </c>
      <c r="R266" s="552">
        <v>0</v>
      </c>
      <c r="S266" s="551">
        <f>SUMIFS(용기수불기초자료!$D$3:$D$4794,용기수불기초자료!$B$3:$B$4794,A266,용기수불기초자료!$C$3:$C$4794,$R$3)</f>
        <v>0</v>
      </c>
      <c r="T266" s="551">
        <f>SUMIFS(용기수불기초자료!$G$3:$G$4794,용기수불기초자료!$B$3:$B$4794,A266,용기수불기초자료!$C$3:$C$4794,$R$3)</f>
        <v>0</v>
      </c>
      <c r="U266" s="548">
        <f t="shared" si="2864"/>
        <v>0</v>
      </c>
      <c r="V266" s="549">
        <v>0</v>
      </c>
      <c r="W266" s="551">
        <f>SUMIFS(용기수불기초자료!$D$3:$D$4794,용기수불기초자료!$B$3:$B$4794,A266,용기수불기초자료!$C$3:$C$4794,$V$3)</f>
        <v>0</v>
      </c>
      <c r="X266" s="551">
        <f>SUMIFS(용기수불기초자료!$G$3:$G$4794,용기수불기초자료!$B$3:$B$4794,A266,용기수불기초자료!$C$3:$C$4794,$V$3)</f>
        <v>0</v>
      </c>
      <c r="Y266" s="547">
        <f t="shared" si="2865"/>
        <v>0</v>
      </c>
      <c r="Z266" s="552">
        <v>0</v>
      </c>
      <c r="AA266" s="551">
        <f>SUMIFS(용기수불기초자료!$D$3:$D$4794,용기수불기초자료!$B$3:$B$4794,A266,용기수불기초자료!$C$3:$C$4794,$Z$3)</f>
        <v>0</v>
      </c>
      <c r="AB266" s="551">
        <f>SUMIFS(용기수불기초자료!$G$3:$G$4794,용기수불기초자료!$B$3:$B$4794,A266,용기수불기초자료!$C$3:$C$4794,$Z$3)</f>
        <v>0</v>
      </c>
      <c r="AC266" s="548">
        <f t="shared" si="2866"/>
        <v>0</v>
      </c>
      <c r="AD266" s="552">
        <v>0</v>
      </c>
      <c r="AE266" s="551">
        <f>SUMIFS(용기수불기초자료!$D$3:$D$4794,용기수불기초자료!$B$3:$B$4794,A266,용기수불기초자료!$C$3:$C$4794,$AD$3)</f>
        <v>0</v>
      </c>
      <c r="AF266" s="551">
        <f>SUMIFS(용기수불기초자료!$G$3:$G$4794,용기수불기초자료!$B$3:$B$4794,A266,용기수불기초자료!$C$3:$C$4794,$AD$3)</f>
        <v>0</v>
      </c>
      <c r="AG266" s="548">
        <f t="shared" si="2867"/>
        <v>0</v>
      </c>
      <c r="AH266" s="549">
        <v>1</v>
      </c>
      <c r="AI266" s="551">
        <f>SUMIFS(용기수불기초자료!$D$3:$D$4794,용기수불기초자료!$B$3:$B$4794,A266,용기수불기초자료!$C$3:$C$4794,$AH$3)</f>
        <v>0</v>
      </c>
      <c r="AJ266" s="551">
        <f>SUMIFS(용기수불기초자료!$G$3:$G$4794,용기수불기초자료!$B$3:$B$4794,A266,용기수불기초자료!$C$3:$C$4794,$AH$3)</f>
        <v>0</v>
      </c>
      <c r="AK266" s="547">
        <f t="shared" si="2868"/>
        <v>1</v>
      </c>
      <c r="AL266" s="552">
        <v>0</v>
      </c>
      <c r="AM266" s="551">
        <f>SUMIFS(용기수불기초자료!$D$3:$D$4794,용기수불기초자료!$B$3:$B$4794,A266,용기수불기초자료!$C$3:$C$4794,$AL$3)</f>
        <v>0</v>
      </c>
      <c r="AN266" s="551">
        <f>SUMIFS(용기수불기초자료!$G$3:$G$4794,용기수불기초자료!$B$3:$B$4794,A266,용기수불기초자료!$C$3:$C$4794,$AL$3)</f>
        <v>0</v>
      </c>
      <c r="AO266" s="548">
        <f t="shared" si="2594"/>
        <v>0</v>
      </c>
      <c r="AP266" s="552">
        <v>0</v>
      </c>
      <c r="AQ266" s="551">
        <f>SUMIFS(용기수불기초자료!$D$3:$D$4794,용기수불기초자료!$B$3:$B$4794,A266,용기수불기초자료!$C$3:$C$4794,$AP$3)</f>
        <v>0</v>
      </c>
      <c r="AR266" s="551">
        <f>SUMIFS(용기수불기초자료!$G$3:$G$4794,용기수불기초자료!$B$3:$B$4794,A266,용기수불기초자료!$C$3:$C$4794,$AP$3)</f>
        <v>0</v>
      </c>
      <c r="AS266" s="548">
        <f t="shared" si="2823"/>
        <v>0</v>
      </c>
      <c r="AT266" s="552">
        <v>1</v>
      </c>
      <c r="AU266" s="551">
        <f>SUMIFS(용기수불기초자료!$D$3:$D$4794,용기수불기초자료!$B$3:$B$4794,A266,용기수불기초자료!$C$3:$C$4794,$AT$3)</f>
        <v>0</v>
      </c>
      <c r="AV266" s="551">
        <f>SUMIFS(용기수불기초자료!$G$3:$G$4794,용기수불기초자료!$B$3:$B$4794,A266,용기수불기초자료!$C$3:$C$4794,$AT$3)</f>
        <v>0</v>
      </c>
      <c r="AW266" s="548">
        <f t="shared" si="2869"/>
        <v>1</v>
      </c>
      <c r="AX266" s="549">
        <v>0</v>
      </c>
      <c r="AY266" s="550">
        <f>SUMIFS(용기수불기초자료!$D$3:$D$4794,용기수불기초자료!$B$3:$B$4794,A266,용기수불기초자료!$C$3:$C$4794,$AX$3)</f>
        <v>0</v>
      </c>
      <c r="AZ266" s="551">
        <f>SUMIFS(용기수불기초자료!$G$3:$G$4794,용기수불기초자료!$B$3:$B$4794,A266,용기수불기초자료!$C$3:$C$4794,$AX$3)</f>
        <v>0</v>
      </c>
      <c r="BA266" s="547">
        <f t="shared" si="2870"/>
        <v>0</v>
      </c>
      <c r="BB266" s="552">
        <v>0</v>
      </c>
      <c r="BC266" s="550">
        <f>SUMIFS(용기수불기초자료!$D$3:$D$4794,용기수불기초자료!$B$3:$B$4794,A266,용기수불기초자료!$C$3:$C$4794,$BB$3)</f>
        <v>0</v>
      </c>
      <c r="BD266" s="551">
        <f>SUMIFS(용기수불기초자료!$G$3:$G$4794,용기수불기초자료!$B$3:$B$4794,A266,용기수불기초자료!$C$3:$C$4794,$BB$3)</f>
        <v>0</v>
      </c>
      <c r="BE266" s="548">
        <f t="shared" si="2871"/>
        <v>0</v>
      </c>
      <c r="BF266" s="549">
        <v>0</v>
      </c>
      <c r="BG266" s="550">
        <f>SUMIFS(용기수불기초자료!$D$3:$D$4794,용기수불기초자료!$B$3:$B$4794,A266,용기수불기초자료!$C$3:$C$4794,$BF$3)</f>
        <v>0</v>
      </c>
      <c r="BH266" s="551">
        <f>SUMIFS(용기수불기초자료!$G$3:$G$4794,용기수불기초자료!$B$3:$B$4794,A266,용기수불기초자료!$C$3:$C$4794,$BF$3)</f>
        <v>0</v>
      </c>
      <c r="BI266" s="547">
        <f t="shared" si="2872"/>
        <v>0</v>
      </c>
      <c r="BJ266" s="552">
        <v>0</v>
      </c>
      <c r="BK266" s="550">
        <f>SUMIFS(용기수불기초자료!$D$3:$D$4794,용기수불기초자료!$B$3:$B$4794,A266,용기수불기초자료!$C$3:$C$4794,$BJ$3)</f>
        <v>0</v>
      </c>
      <c r="BL266" s="551">
        <f>SUMIFS(용기수불기초자료!$G$3:$G$4794,용기수불기초자료!$B$3:$B$4794,A266,용기수불기초자료!$C$3:$C$4794,$BJ$3)</f>
        <v>0</v>
      </c>
      <c r="BM266" s="548">
        <f t="shared" si="2873"/>
        <v>0</v>
      </c>
      <c r="BN266" s="552">
        <v>0</v>
      </c>
      <c r="BO266" s="550">
        <f>SUMIFS(용기수불기초자료!$D$3:$D$4794,용기수불기초자료!$B$3:$B$4794,A266,용기수불기초자료!$C$3:$C$4794,$BN$3)</f>
        <v>0</v>
      </c>
      <c r="BP266" s="551">
        <f>SUMIFS(용기수불기초자료!$G$3:$G$4794,용기수불기초자료!$B$3:$B$4794,A266,용기수불기초자료!$C$3:$C$4794,$BN$3)</f>
        <v>0</v>
      </c>
      <c r="BQ266" s="548">
        <f t="shared" si="2874"/>
        <v>0</v>
      </c>
      <c r="BR266" s="552">
        <v>0</v>
      </c>
      <c r="BS266" s="550">
        <f>SUMIFS(용기수불기초자료!$D$3:$D$4794,용기수불기초자료!$B$3:$B$4794,A266,용기수불기초자료!$C$3:$C$4794,$BR$3)</f>
        <v>0</v>
      </c>
      <c r="BT266" s="551">
        <f>SUMIFS(용기수불기초자료!$G$3:$G$4794,용기수불기초자료!$B$3:$B$4794,A266,용기수불기초자료!$C$3:$C$4794,$BR$3)</f>
        <v>0</v>
      </c>
      <c r="BU266" s="548">
        <f t="shared" si="2875"/>
        <v>0</v>
      </c>
      <c r="BV266" s="549">
        <v>0</v>
      </c>
      <c r="BW266" s="550">
        <f>SUMIFS(용기수불기초자료!$D$3:$D$4794,용기수불기초자료!$B$3:$B$4794,A266,용기수불기초자료!$C$3:$C$4794,$BV$3)</f>
        <v>0</v>
      </c>
      <c r="BX266" s="551">
        <f>SUMIFS(용기수불기초자료!$G$3:$G$4794,용기수불기초자료!$B$3:$B$4794,A266,용기수불기초자료!$C$3:$C$4794,$BV$3)</f>
        <v>0</v>
      </c>
      <c r="BY266" s="547">
        <f t="shared" si="2876"/>
        <v>0</v>
      </c>
      <c r="BZ266" s="552">
        <v>0</v>
      </c>
      <c r="CA266" s="550">
        <f>SUMIFS(용기수불기초자료!$D$3:$D$4794,용기수불기초자료!$B$3:$B$4794,A266,용기수불기초자료!$C$3:$C$4794,$BZ$3)</f>
        <v>0</v>
      </c>
      <c r="CB266" s="551">
        <f>SUMIFS(용기수불기초자료!$G$3:$G$4794,용기수불기초자료!$B$3:$B$4794,A266,용기수불기초자료!$C$3:$C$4794,$BZ$3)</f>
        <v>0</v>
      </c>
      <c r="CC266" s="548">
        <f t="shared" si="2877"/>
        <v>0</v>
      </c>
      <c r="CD266" s="552">
        <v>0</v>
      </c>
      <c r="CE266" s="550">
        <f>SUMIFS(용기수불기초자료!$D$3:$D$4794,용기수불기초자료!$B$3:$B$4794,A266,용기수불기초자료!$C$3:$C$4794,$CD$3)</f>
        <v>0</v>
      </c>
      <c r="CF266" s="551">
        <f>SUMIFS(용기수불기초자료!$G$3:$G$4794,용기수불기초자료!$B$3:$B$4794,A266,용기수불기초자료!$C$3:$C$4794,$CD$3)</f>
        <v>0</v>
      </c>
      <c r="CG266" s="548">
        <f t="shared" si="2878"/>
        <v>0</v>
      </c>
      <c r="CH266" s="552">
        <v>0</v>
      </c>
      <c r="CI266" s="550">
        <f>SUMIFS(용기수불기초자료!$D$3:$D$4794,용기수불기초자료!$B$3:$B$4794,A266,용기수불기초자료!$C$3:$C$4794,$CH$3)</f>
        <v>0</v>
      </c>
      <c r="CJ266" s="551">
        <f>SUMIFS(용기수불기초자료!$G$3:$G$4794,용기수불기초자료!$B$3:$B$4794,A266,용기수불기초자료!$C$3:$C$4794,$CH$3)</f>
        <v>0</v>
      </c>
      <c r="CK266" s="548">
        <f t="shared" si="2879"/>
        <v>0</v>
      </c>
      <c r="CL266" s="549">
        <v>0</v>
      </c>
      <c r="CM266" s="550">
        <f>SUMIFS(용기수불기초자료!$D$3:$D$4794,용기수불기초자료!$B$3:$B$4794,A266,용기수불기초자료!$C$3:$C$4794,$CL$3)</f>
        <v>0</v>
      </c>
      <c r="CN266" s="551">
        <f>SUMIFS(용기수불기초자료!$G$3:$G$4794,용기수불기초자료!$B$3:$B$4794,A266,용기수불기초자료!$C$3:$C$4794,$CL$3)</f>
        <v>0</v>
      </c>
      <c r="CO266" s="547">
        <f t="shared" si="2880"/>
        <v>0</v>
      </c>
      <c r="CP266" s="552">
        <v>0</v>
      </c>
      <c r="CQ266" s="550">
        <f>SUMIFS(용기수불기초자료!$D$3:$D$4794,용기수불기초자료!$B$3:$B$4794,A266,용기수불기초자료!$C$3:$C$4794,$CP$3)</f>
        <v>0</v>
      </c>
      <c r="CR266" s="551">
        <f>SUMIFS(용기수불기초자료!$G$3:$G$4794,용기수불기초자료!$B$3:$B$4794,A266,용기수불기초자료!$C$3:$C$4794,$CP$3)</f>
        <v>0</v>
      </c>
      <c r="CS266" s="548">
        <f t="shared" si="2881"/>
        <v>0</v>
      </c>
      <c r="CT266" s="549">
        <v>0</v>
      </c>
      <c r="CU266" s="550">
        <f>SUMIFS(용기수불기초자료!$D$3:$D$4794,용기수불기초자료!$B$3:$B$4794,A266,용기수불기초자료!$C$3:$C$4794,$CT$3)</f>
        <v>0</v>
      </c>
      <c r="CV266" s="551">
        <f>SUMIFS(용기수불기초자료!$G$3:$G$4794,용기수불기초자료!$B$3:$B$4794,A266,용기수불기초자료!$C$3:$C$4794,$CT$3)</f>
        <v>0</v>
      </c>
      <c r="CW266" s="547">
        <f t="shared" si="2882"/>
        <v>0</v>
      </c>
      <c r="CX266" s="552">
        <v>0</v>
      </c>
      <c r="CY266" s="550">
        <f>SUMIFS(용기수불기초자료!$D$3:$D$4794,용기수불기초자료!$B$3:$B$4794,A266,용기수불기초자료!$C$3:$C$4794,$CX$3)</f>
        <v>0</v>
      </c>
      <c r="CZ266" s="551">
        <f>SUMIFS(용기수불기초자료!$G$3:$G$4794,용기수불기초자료!$B$3:$B$4794,A266,용기수불기초자료!$C$3:$C$4794,$CX$3)</f>
        <v>0</v>
      </c>
      <c r="DA266" s="548">
        <f t="shared" si="2883"/>
        <v>0</v>
      </c>
      <c r="DB266" s="549">
        <v>0</v>
      </c>
      <c r="DC266" s="550">
        <f>SUMIFS(용기수불기초자료!$D$3:$D$4794,용기수불기초자료!$B$3:$B$4794,A266,용기수불기초자료!$C$3:$C$4794,$DB$3)</f>
        <v>0</v>
      </c>
      <c r="DD266" s="551">
        <f>SUMIFS(용기수불기초자료!$G$3:$G$4794,용기수불기초자료!$B$3:$B$4794,A266,용기수불기초자료!$C$3:$C$4794,$DB$3)</f>
        <v>0</v>
      </c>
      <c r="DE266" s="547">
        <f t="shared" si="2884"/>
        <v>0</v>
      </c>
      <c r="DF266" s="552">
        <v>0</v>
      </c>
      <c r="DG266" s="550">
        <f>SUMIFS(용기수불기초자료!$D$3:$D$4794,용기수불기초자료!$B$3:$B$4794,A266,용기수불기초자료!$C$3:$C$4794,$DF$3)</f>
        <v>0</v>
      </c>
      <c r="DH266" s="551">
        <f>SUMIFS(용기수불기초자료!$G$3:$G$4794,용기수불기초자료!$B$3:$B$4794,A266,용기수불기초자료!$C$3:$C$4794,$DF$3)</f>
        <v>0</v>
      </c>
      <c r="DI266" s="548">
        <f t="shared" si="2885"/>
        <v>0</v>
      </c>
      <c r="DJ266" s="552">
        <v>0</v>
      </c>
      <c r="DK266" s="550">
        <f>SUMIFS(용기수불기초자료!$D$3:$D$4794,용기수불기초자료!$B$3:$B$4794,A266,용기수불기초자료!$C$3:$C$4794,$DJ$3)</f>
        <v>0</v>
      </c>
      <c r="DL266" s="551">
        <f>SUMIFS(용기수불기초자료!$G$3:$G$4794,용기수불기초자료!$B$3:$B$4794,A266,용기수불기초자료!$C$3:$C$4794,$DJ$3)</f>
        <v>0</v>
      </c>
      <c r="DM266" s="548">
        <f t="shared" si="2886"/>
        <v>0</v>
      </c>
      <c r="DN266" s="552">
        <v>0</v>
      </c>
      <c r="DO266" s="550">
        <f>SUMIFS(용기수불기초자료!$D$3:$D$4794,용기수불기초자료!$B$3:$B$4794,A266,용기수불기초자료!$C$3:$C$4794,$DN$3)</f>
        <v>0</v>
      </c>
      <c r="DP266" s="551">
        <f>SUMIFS(용기수불기초자료!$G$3:$G$4794,용기수불기초자료!$B$3:$B$4794,A266,용기수불기초자료!$C$3:$C$4794,$DN$3)</f>
        <v>0</v>
      </c>
      <c r="DQ266" s="554">
        <f t="shared" si="2887"/>
        <v>0</v>
      </c>
      <c r="DR266" s="549">
        <v>0</v>
      </c>
      <c r="DS266" s="550">
        <f>SUMIFS(용기수불기초자료!$D$3:$D$4794,용기수불기초자료!$B$3:$B$4794,A266,용기수불기초자료!$C$3:$C$4794,$DR$3)</f>
        <v>0</v>
      </c>
      <c r="DT266" s="551">
        <f>SUMIFS(용기수불기초자료!$G$3:$G$4794,용기수불기초자료!$B$3:$B$4794,A266,용기수불기초자료!$C$3:$C$4794,$DR$3)</f>
        <v>0</v>
      </c>
      <c r="DU266" s="547">
        <f t="shared" si="877"/>
        <v>0</v>
      </c>
      <c r="DV266" s="552">
        <v>0</v>
      </c>
      <c r="DW266" s="550">
        <f>SUMIFS(용기수불기초자료!$D$3:$D$4794,용기수불기초자료!$B$3:$B$4794,A266,용기수불기초자료!$C$3:$C$4794,$DV$3)</f>
        <v>0</v>
      </c>
      <c r="DX266" s="551">
        <f>SUMIFS(용기수불기초자료!$G$3:$G$4794,용기수불기초자료!$B$3:$B$4794,A266,용기수불기초자료!$C$3:$C$4794,$DV$3)</f>
        <v>0</v>
      </c>
      <c r="DY266" s="548">
        <f t="shared" si="2888"/>
        <v>0</v>
      </c>
      <c r="DZ266" s="549">
        <v>0</v>
      </c>
      <c r="EA266" s="550">
        <f>SUMIFS(용기수불기초자료!$D$3:$D$4794,용기수불기초자료!$B$3:$B$4794,A266,용기수불기초자료!$C$3:$C$4794,$DZ$3)</f>
        <v>0</v>
      </c>
      <c r="EB266" s="551">
        <f>SUMIFS(용기수불기초자료!$G$3:$G$4794,용기수불기초자료!$B$3:$B$4794,A266,용기수불기초자료!$C$3:$C$4794,$DZ$3)</f>
        <v>0</v>
      </c>
      <c r="EC266" s="547">
        <f t="shared" si="2889"/>
        <v>0</v>
      </c>
      <c r="ED266" s="552">
        <v>0</v>
      </c>
      <c r="EE266" s="550">
        <f>SUMIFS(용기수불기초자료!$D$3:$D$4794,용기수불기초자료!$B$3:$B$4794,A266,용기수불기초자료!$C$3:$C$4794,$ED$3)</f>
        <v>0</v>
      </c>
      <c r="EF266" s="551">
        <f>SUMIFS(용기수불기초자료!$G$3:$G$4794,용기수불기초자료!$B$3:$B$4794,A266,용기수불기초자료!$C$3:$C$4794,$ED$3)</f>
        <v>0</v>
      </c>
      <c r="EG266" s="548">
        <f t="shared" si="2890"/>
        <v>0</v>
      </c>
      <c r="EH266" s="552">
        <v>0</v>
      </c>
      <c r="EI266" s="550">
        <f>SUMIFS(용기수불기초자료!$D$3:$D$4794,용기수불기초자료!$B$3:$B$4794,A266,용기수불기초자료!$C$3:$C$4794,$EH$3)</f>
        <v>0</v>
      </c>
      <c r="EJ266" s="551">
        <f>SUMIFS(용기수불기초자료!$G$3:$G$4794,용기수불기초자료!$B$3:$B$4794,A266,용기수불기초자료!$C$3:$C$4794,$EH$3)</f>
        <v>0</v>
      </c>
      <c r="EK266" s="548">
        <f t="shared" si="2891"/>
        <v>0</v>
      </c>
      <c r="EL266" s="549">
        <v>0</v>
      </c>
      <c r="EM266" s="550">
        <f>SUMIFS(용기수불기초자료!$D$3:$D$4794,용기수불기초자료!$B$3:$B$4794,A266,용기수불기초자료!$C$3:$C$4794,$EL$3)</f>
        <v>0</v>
      </c>
      <c r="EN266" s="551">
        <f>SUMIFS(용기수불기초자료!$G$3:$G$4794,용기수불기초자료!$B$3:$B$4794,A266,용기수불기초자료!$C$3:$C$4794,$EL$3)</f>
        <v>0</v>
      </c>
      <c r="EO266" s="547">
        <f t="shared" si="2892"/>
        <v>0</v>
      </c>
      <c r="EP266" s="552">
        <v>0</v>
      </c>
      <c r="EQ266" s="550">
        <f>SUMIFS(용기수불기초자료!$D$3:$D$4794,용기수불기초자료!$B$3:$B$4794,A266,용기수불기초자료!$C$3:$C$4794,$EP$3)</f>
        <v>0</v>
      </c>
      <c r="ER266" s="551">
        <f>SUMIFS(용기수불기초자료!$G$3:$G$4794,용기수불기초자료!$B$3:$B$4794,A266,용기수불기초자료!$C$3:$C$4794,$EP$3)</f>
        <v>0</v>
      </c>
      <c r="ES266" s="548">
        <f t="shared" si="2893"/>
        <v>0</v>
      </c>
      <c r="ET266" s="552">
        <v>-1</v>
      </c>
      <c r="EU266" s="550">
        <f>SUMIFS(용기수불기초자료!$D$3:$D$4794,용기수불기초자료!$B$3:$B$4794,A266,용기수불기초자료!$C$3:$C$4794,$ET$3)</f>
        <v>0</v>
      </c>
      <c r="EV266" s="551">
        <f>SUMIFS(용기수불기초자료!$G$3:$G$4794,용기수불기초자료!$B$3:$B$4794,A266,용기수불기초자료!$C$3:$C$4794,$ET$3)</f>
        <v>0</v>
      </c>
      <c r="EW266" s="548">
        <f t="shared" si="2894"/>
        <v>-1</v>
      </c>
      <c r="EX266" s="552">
        <v>-1</v>
      </c>
      <c r="EY266" s="550">
        <f>SUMIFS(용기수불기초자료!$D$3:$D$4794,용기수불기초자료!$B$3:$B$4794,A266,용기수불기초자료!$C$3:$C$4794,$EX$3)</f>
        <v>0</v>
      </c>
      <c r="EZ266" s="551">
        <f>SUMIFS(용기수불기초자료!$G$3:$G$4794,용기수불기초자료!$B$3:$B$4794,A266,용기수불기초자료!$C$3:$C$4794,$EX$3)</f>
        <v>0</v>
      </c>
      <c r="FA266" s="554">
        <f t="shared" si="2895"/>
        <v>-1</v>
      </c>
      <c r="FB266" s="552">
        <v>0</v>
      </c>
      <c r="FC266" s="555">
        <f>SUMIFS(용기수불기초자료!$D$3:$D$4794,용기수불기초자료!$B$3:$B$4794,A266,용기수불기초자료!$C$3:$C$4794,$FB$3)</f>
        <v>0</v>
      </c>
      <c r="FD266" s="555">
        <f>SUMIFS(용기수불기초자료!$G$3:$G$4794,용기수불기초자료!$B$3:$B$4794,A266,용기수불기초자료!$C$3:$C$4794,$FB$3)</f>
        <v>0</v>
      </c>
      <c r="FE266" s="554">
        <f t="shared" si="2896"/>
        <v>0</v>
      </c>
      <c r="FF266" s="552">
        <v>0</v>
      </c>
      <c r="FG266" s="555">
        <f>SUMIFS(용기수불기초자료!$D$3:$D$4794,용기수불기초자료!$B$3:$B$4794,A266,용기수불기초자료!$C$3:$C$4794,$FF$3)</f>
        <v>0</v>
      </c>
      <c r="FH266" s="555">
        <f>SUMIFS(용기수불기초자료!$G$3:$G$4794,용기수불기초자료!$B$3:$B$4794,A266,용기수불기초자료!$C$3:$C$4794,$FF$3)</f>
        <v>0</v>
      </c>
      <c r="FI266" s="554">
        <f t="shared" si="2824"/>
        <v>0</v>
      </c>
      <c r="FJ266" s="552">
        <v>0</v>
      </c>
      <c r="FK266" s="555">
        <f>SUMIFS(용기수불기초자료!$D$3:$D$4794,용기수불기초자료!$B$3:$B$4794,$A266,용기수불기초자료!$C$3:$C$4794,$FJ$3)</f>
        <v>0</v>
      </c>
      <c r="FL266" s="555">
        <f>SUMIFS(용기수불기초자료!$G$3:$G$4794,용기수불기초자료!$B$3:$B$4794,$A266,용기수불기초자료!$C$3:$C$4794,$FJ$3)</f>
        <v>0</v>
      </c>
      <c r="FM266" s="554">
        <f t="shared" si="2624"/>
        <v>0</v>
      </c>
      <c r="FN266" s="552">
        <v>0</v>
      </c>
      <c r="FO266" s="555">
        <f>SUMIFS(용기수불기초자료!$D$3:$D$4794,용기수불기초자료!$B$3:$B$4794,$A266,용기수불기초자료!$C$3:$C$4794,$FN$3)</f>
        <v>0</v>
      </c>
      <c r="FP266" s="555">
        <f>SUMIFS(용기수불기초자료!$G$3:$G$4794,용기수불기초자료!$B$3:$B$4794,$A266,용기수불기초자료!$C$3:$C$4794,$FN$3)</f>
        <v>0</v>
      </c>
      <c r="FQ266" s="554">
        <f t="shared" si="2625"/>
        <v>0</v>
      </c>
      <c r="FR266" s="556">
        <v>0</v>
      </c>
      <c r="FS266" s="565">
        <f>SUMIF(기화기수불!$B$4:$B$628,A266,기화기수불!$D$4:$D$628)</f>
        <v>0</v>
      </c>
      <c r="FT266" s="565">
        <f>SUMIF(기화기수불!$B$4:$B$628,A266,기화기수불!$C$4:$C$628)</f>
        <v>0</v>
      </c>
      <c r="FU266" s="557">
        <f t="shared" si="2782"/>
        <v>0</v>
      </c>
      <c r="FW266" s="228"/>
    </row>
    <row r="267" spans="1:179" x14ac:dyDescent="0.3">
      <c r="A267" s="727" t="s">
        <v>739</v>
      </c>
      <c r="B267" s="546">
        <f t="shared" si="1787"/>
        <v>1</v>
      </c>
      <c r="C267" s="547">
        <f t="shared" si="1788"/>
        <v>0</v>
      </c>
      <c r="D267" s="547">
        <f t="shared" si="1789"/>
        <v>0</v>
      </c>
      <c r="E267" s="548">
        <f t="shared" si="1790"/>
        <v>1</v>
      </c>
      <c r="F267" s="630">
        <v>0</v>
      </c>
      <c r="G267" s="550">
        <f>SUMIFS(용기수불기초자료!$D$3:$D$4794,용기수불기초자료!$B$3:$B$4794,A267,용기수불기초자료!$C$3:$C$4794,$F$3)</f>
        <v>0</v>
      </c>
      <c r="H267" s="551">
        <f>SUMIFS(용기수불기초자료!$G$3:$G$4794,용기수불기초자료!$B$3:$B$4794,A267,용기수불기초자료!$C$3:$C$4794,$F$3)</f>
        <v>0</v>
      </c>
      <c r="I267" s="547">
        <f t="shared" si="2861"/>
        <v>0</v>
      </c>
      <c r="J267" s="552">
        <v>0</v>
      </c>
      <c r="K267" s="550">
        <f>SUMIFS(용기수불기초자료!$D$3:$D$4794,용기수불기초자료!$B$3:$B$4794,A267,용기수불기초자료!$C$3:$C$4794,$J$3)</f>
        <v>0</v>
      </c>
      <c r="L267" s="551">
        <f>SUMIFS(용기수불기초자료!$G$3:$G$4794,용기수불기초자료!$B$3:$B$4794,A267,용기수불기초자료!$C$3:$C$4794,$J$3)</f>
        <v>0</v>
      </c>
      <c r="M267" s="548">
        <f t="shared" si="2862"/>
        <v>0</v>
      </c>
      <c r="N267" s="549">
        <v>0</v>
      </c>
      <c r="O267" s="550">
        <f>SUMIFS(용기수불기초자료!$D$3:$D$4794,용기수불기초자료!$B$3:$B$4794,A267,용기수불기초자료!$C$3:$C$4794,$N$3)</f>
        <v>0</v>
      </c>
      <c r="P267" s="551">
        <f>SUMIFS(용기수불기초자료!$G$3:$G$4794,용기수불기초자료!$B$3:$B$4794,A267,용기수불기초자료!$C$3:$C$4794,$N$3)</f>
        <v>0</v>
      </c>
      <c r="Q267" s="547">
        <f t="shared" si="2863"/>
        <v>0</v>
      </c>
      <c r="R267" s="552">
        <v>0</v>
      </c>
      <c r="S267" s="551">
        <f>SUMIFS(용기수불기초자료!$D$3:$D$4794,용기수불기초자료!$B$3:$B$4794,A267,용기수불기초자료!$C$3:$C$4794,$R$3)</f>
        <v>0</v>
      </c>
      <c r="T267" s="551">
        <f>SUMIFS(용기수불기초자료!$G$3:$G$4794,용기수불기초자료!$B$3:$B$4794,A267,용기수불기초자료!$C$3:$C$4794,$R$3)</f>
        <v>0</v>
      </c>
      <c r="U267" s="548">
        <f t="shared" si="2864"/>
        <v>0</v>
      </c>
      <c r="V267" s="549">
        <v>0</v>
      </c>
      <c r="W267" s="551">
        <f>SUMIFS(용기수불기초자료!$D$3:$D$4794,용기수불기초자료!$B$3:$B$4794,A267,용기수불기초자료!$C$3:$C$4794,$V$3)</f>
        <v>0</v>
      </c>
      <c r="X267" s="551">
        <f>SUMIFS(용기수불기초자료!$G$3:$G$4794,용기수불기초자료!$B$3:$B$4794,A267,용기수불기초자료!$C$3:$C$4794,$V$3)</f>
        <v>0</v>
      </c>
      <c r="Y267" s="547">
        <f t="shared" si="2865"/>
        <v>0</v>
      </c>
      <c r="Z267" s="552">
        <v>0</v>
      </c>
      <c r="AA267" s="551">
        <f>SUMIFS(용기수불기초자료!$D$3:$D$4794,용기수불기초자료!$B$3:$B$4794,A267,용기수불기초자료!$C$3:$C$4794,$Z$3)</f>
        <v>0</v>
      </c>
      <c r="AB267" s="551">
        <f>SUMIFS(용기수불기초자료!$G$3:$G$4794,용기수불기초자료!$B$3:$B$4794,A267,용기수불기초자료!$C$3:$C$4794,$Z$3)</f>
        <v>0</v>
      </c>
      <c r="AC267" s="548">
        <f t="shared" si="2866"/>
        <v>0</v>
      </c>
      <c r="AD267" s="552">
        <v>0</v>
      </c>
      <c r="AE267" s="551">
        <f>SUMIFS(용기수불기초자료!$D$3:$D$4794,용기수불기초자료!$B$3:$B$4794,A267,용기수불기초자료!$C$3:$C$4794,$AD$3)</f>
        <v>0</v>
      </c>
      <c r="AF267" s="551">
        <f>SUMIFS(용기수불기초자료!$G$3:$G$4794,용기수불기초자료!$B$3:$B$4794,A267,용기수불기초자료!$C$3:$C$4794,$AD$3)</f>
        <v>0</v>
      </c>
      <c r="AG267" s="548">
        <f t="shared" si="2867"/>
        <v>0</v>
      </c>
      <c r="AH267" s="630">
        <v>1</v>
      </c>
      <c r="AI267" s="551">
        <f>SUMIFS(용기수불기초자료!$D$3:$D$4794,용기수불기초자료!$B$3:$B$4794,A267,용기수불기초자료!$C$3:$C$4794,$AH$3)</f>
        <v>0</v>
      </c>
      <c r="AJ267" s="551">
        <f>SUMIFS(용기수불기초자료!$G$3:$G$4794,용기수불기초자료!$B$3:$B$4794,A267,용기수불기초자료!$C$3:$C$4794,$AH$3)</f>
        <v>0</v>
      </c>
      <c r="AK267" s="547">
        <f t="shared" si="2868"/>
        <v>1</v>
      </c>
      <c r="AL267" s="552">
        <v>0</v>
      </c>
      <c r="AM267" s="551">
        <f>SUMIFS(용기수불기초자료!$D$3:$D$4794,용기수불기초자료!$B$3:$B$4794,A267,용기수불기초자료!$C$3:$C$4794,$AL$3)</f>
        <v>0</v>
      </c>
      <c r="AN267" s="551">
        <f>SUMIFS(용기수불기초자료!$G$3:$G$4794,용기수불기초자료!$B$3:$B$4794,A267,용기수불기초자료!$C$3:$C$4794,$AL$3)</f>
        <v>0</v>
      </c>
      <c r="AO267" s="548">
        <f t="shared" si="2594"/>
        <v>0</v>
      </c>
      <c r="AP267" s="552">
        <v>0</v>
      </c>
      <c r="AQ267" s="551">
        <f>SUMIFS(용기수불기초자료!$D$3:$D$4794,용기수불기초자료!$B$3:$B$4794,A267,용기수불기초자료!$C$3:$C$4794,$AP$3)</f>
        <v>0</v>
      </c>
      <c r="AR267" s="551">
        <f>SUMIFS(용기수불기초자료!$G$3:$G$4794,용기수불기초자료!$B$3:$B$4794,A267,용기수불기초자료!$C$3:$C$4794,$AP$3)</f>
        <v>0</v>
      </c>
      <c r="AS267" s="548">
        <f t="shared" si="2823"/>
        <v>0</v>
      </c>
      <c r="AT267" s="631">
        <v>0</v>
      </c>
      <c r="AU267" s="551">
        <f>SUMIFS(용기수불기초자료!$D$3:$D$4794,용기수불기초자료!$B$3:$B$4794,A267,용기수불기초자료!$C$3:$C$4794,$AT$3)</f>
        <v>0</v>
      </c>
      <c r="AV267" s="551">
        <f>SUMIFS(용기수불기초자료!$G$3:$G$4794,용기수불기초자료!$B$3:$B$4794,A267,용기수불기초자료!$C$3:$C$4794,$AT$3)</f>
        <v>0</v>
      </c>
      <c r="AW267" s="548">
        <f t="shared" si="2869"/>
        <v>0</v>
      </c>
      <c r="AX267" s="549">
        <v>0</v>
      </c>
      <c r="AY267" s="550">
        <f>SUMIFS(용기수불기초자료!$D$3:$D$4794,용기수불기초자료!$B$3:$B$4794,A267,용기수불기초자료!$C$3:$C$4794,$AX$3)</f>
        <v>0</v>
      </c>
      <c r="AZ267" s="551">
        <f>SUMIFS(용기수불기초자료!$G$3:$G$4794,용기수불기초자료!$B$3:$B$4794,A267,용기수불기초자료!$C$3:$C$4794,$AX$3)</f>
        <v>0</v>
      </c>
      <c r="BA267" s="547">
        <f t="shared" si="2870"/>
        <v>0</v>
      </c>
      <c r="BB267" s="552">
        <v>0</v>
      </c>
      <c r="BC267" s="550">
        <f>SUMIFS(용기수불기초자료!$D$3:$D$4794,용기수불기초자료!$B$3:$B$4794,A267,용기수불기초자료!$C$3:$C$4794,$BB$3)</f>
        <v>0</v>
      </c>
      <c r="BD267" s="551">
        <f>SUMIFS(용기수불기초자료!$G$3:$G$4794,용기수불기초자료!$B$3:$B$4794,A267,용기수불기초자료!$C$3:$C$4794,$BB$3)</f>
        <v>0</v>
      </c>
      <c r="BE267" s="548">
        <f t="shared" si="2871"/>
        <v>0</v>
      </c>
      <c r="BF267" s="549">
        <v>0</v>
      </c>
      <c r="BG267" s="550">
        <f>SUMIFS(용기수불기초자료!$D$3:$D$4794,용기수불기초자료!$B$3:$B$4794,A267,용기수불기초자료!$C$3:$C$4794,$BF$3)</f>
        <v>0</v>
      </c>
      <c r="BH267" s="551">
        <f>SUMIFS(용기수불기초자료!$G$3:$G$4794,용기수불기초자료!$B$3:$B$4794,A267,용기수불기초자료!$C$3:$C$4794,$BF$3)</f>
        <v>0</v>
      </c>
      <c r="BI267" s="547">
        <f t="shared" si="2872"/>
        <v>0</v>
      </c>
      <c r="BJ267" s="552">
        <v>0</v>
      </c>
      <c r="BK267" s="550">
        <f>SUMIFS(용기수불기초자료!$D$3:$D$4794,용기수불기초자료!$B$3:$B$4794,A267,용기수불기초자료!$C$3:$C$4794,$BJ$3)</f>
        <v>0</v>
      </c>
      <c r="BL267" s="551">
        <f>SUMIFS(용기수불기초자료!$G$3:$G$4794,용기수불기초자료!$B$3:$B$4794,A267,용기수불기초자료!$C$3:$C$4794,$BJ$3)</f>
        <v>0</v>
      </c>
      <c r="BM267" s="548">
        <f t="shared" si="2873"/>
        <v>0</v>
      </c>
      <c r="BN267" s="552">
        <v>0</v>
      </c>
      <c r="BO267" s="550">
        <f>SUMIFS(용기수불기초자료!$D$3:$D$4794,용기수불기초자료!$B$3:$B$4794,A267,용기수불기초자료!$C$3:$C$4794,$BN$3)</f>
        <v>0</v>
      </c>
      <c r="BP267" s="551">
        <f>SUMIFS(용기수불기초자료!$G$3:$G$4794,용기수불기초자료!$B$3:$B$4794,A267,용기수불기초자료!$C$3:$C$4794,$BN$3)</f>
        <v>0</v>
      </c>
      <c r="BQ267" s="548">
        <f t="shared" si="2874"/>
        <v>0</v>
      </c>
      <c r="BR267" s="552">
        <v>0</v>
      </c>
      <c r="BS267" s="550">
        <f>SUMIFS(용기수불기초자료!$D$3:$D$4794,용기수불기초자료!$B$3:$B$4794,A267,용기수불기초자료!$C$3:$C$4794,$BR$3)</f>
        <v>0</v>
      </c>
      <c r="BT267" s="551">
        <f>SUMIFS(용기수불기초자료!$G$3:$G$4794,용기수불기초자료!$B$3:$B$4794,A267,용기수불기초자료!$C$3:$C$4794,$BR$3)</f>
        <v>0</v>
      </c>
      <c r="BU267" s="548">
        <f t="shared" si="2875"/>
        <v>0</v>
      </c>
      <c r="BV267" s="549">
        <v>0</v>
      </c>
      <c r="BW267" s="550">
        <f>SUMIFS(용기수불기초자료!$D$3:$D$4794,용기수불기초자료!$B$3:$B$4794,A267,용기수불기초자료!$C$3:$C$4794,$BV$3)</f>
        <v>0</v>
      </c>
      <c r="BX267" s="551">
        <f>SUMIFS(용기수불기초자료!$G$3:$G$4794,용기수불기초자료!$B$3:$B$4794,A267,용기수불기초자료!$C$3:$C$4794,$BV$3)</f>
        <v>0</v>
      </c>
      <c r="BY267" s="547">
        <f t="shared" si="2876"/>
        <v>0</v>
      </c>
      <c r="BZ267" s="552">
        <v>0</v>
      </c>
      <c r="CA267" s="550">
        <f>SUMIFS(용기수불기초자료!$D$3:$D$4794,용기수불기초자료!$B$3:$B$4794,A267,용기수불기초자료!$C$3:$C$4794,$BZ$3)</f>
        <v>0</v>
      </c>
      <c r="CB267" s="551">
        <f>SUMIFS(용기수불기초자료!$G$3:$G$4794,용기수불기초자료!$B$3:$B$4794,A267,용기수불기초자료!$C$3:$C$4794,$BZ$3)</f>
        <v>0</v>
      </c>
      <c r="CC267" s="548">
        <f t="shared" si="2877"/>
        <v>0</v>
      </c>
      <c r="CD267" s="552">
        <v>0</v>
      </c>
      <c r="CE267" s="550">
        <f>SUMIFS(용기수불기초자료!$D$3:$D$4794,용기수불기초자료!$B$3:$B$4794,A267,용기수불기초자료!$C$3:$C$4794,$CD$3)</f>
        <v>0</v>
      </c>
      <c r="CF267" s="551">
        <f>SUMIFS(용기수불기초자료!$G$3:$G$4794,용기수불기초자료!$B$3:$B$4794,A267,용기수불기초자료!$C$3:$C$4794,$CD$3)</f>
        <v>0</v>
      </c>
      <c r="CG267" s="548">
        <f t="shared" si="2878"/>
        <v>0</v>
      </c>
      <c r="CH267" s="552">
        <v>0</v>
      </c>
      <c r="CI267" s="550">
        <f>SUMIFS(용기수불기초자료!$D$3:$D$4794,용기수불기초자료!$B$3:$B$4794,A267,용기수불기초자료!$C$3:$C$4794,$CH$3)</f>
        <v>0</v>
      </c>
      <c r="CJ267" s="551">
        <f>SUMIFS(용기수불기초자료!$G$3:$G$4794,용기수불기초자료!$B$3:$B$4794,A267,용기수불기초자료!$C$3:$C$4794,$CH$3)</f>
        <v>0</v>
      </c>
      <c r="CK267" s="548">
        <f t="shared" si="2879"/>
        <v>0</v>
      </c>
      <c r="CL267" s="549">
        <v>0</v>
      </c>
      <c r="CM267" s="550">
        <f>SUMIFS(용기수불기초자료!$D$3:$D$4794,용기수불기초자료!$B$3:$B$4794,A267,용기수불기초자료!$C$3:$C$4794,$CL$3)</f>
        <v>0</v>
      </c>
      <c r="CN267" s="551">
        <f>SUMIFS(용기수불기초자료!$G$3:$G$4794,용기수불기초자료!$B$3:$B$4794,A267,용기수불기초자료!$C$3:$C$4794,$CL$3)</f>
        <v>0</v>
      </c>
      <c r="CO267" s="547">
        <f t="shared" si="2880"/>
        <v>0</v>
      </c>
      <c r="CP267" s="552">
        <v>0</v>
      </c>
      <c r="CQ267" s="550">
        <f>SUMIFS(용기수불기초자료!$D$3:$D$4794,용기수불기초자료!$B$3:$B$4794,A267,용기수불기초자료!$C$3:$C$4794,$CP$3)</f>
        <v>0</v>
      </c>
      <c r="CR267" s="551">
        <f>SUMIFS(용기수불기초자료!$G$3:$G$4794,용기수불기초자료!$B$3:$B$4794,A267,용기수불기초자료!$C$3:$C$4794,$CP$3)</f>
        <v>0</v>
      </c>
      <c r="CS267" s="548">
        <f t="shared" si="2881"/>
        <v>0</v>
      </c>
      <c r="CT267" s="549">
        <v>0</v>
      </c>
      <c r="CU267" s="550">
        <f>SUMIFS(용기수불기초자료!$D$3:$D$4794,용기수불기초자료!$B$3:$B$4794,A267,용기수불기초자료!$C$3:$C$4794,$CT$3)</f>
        <v>0</v>
      </c>
      <c r="CV267" s="551">
        <f>SUMIFS(용기수불기초자료!$G$3:$G$4794,용기수불기초자료!$B$3:$B$4794,A267,용기수불기초자료!$C$3:$C$4794,$CT$3)</f>
        <v>0</v>
      </c>
      <c r="CW267" s="547">
        <f t="shared" si="2882"/>
        <v>0</v>
      </c>
      <c r="CX267" s="552">
        <v>0</v>
      </c>
      <c r="CY267" s="550">
        <f>SUMIFS(용기수불기초자료!$D$3:$D$4794,용기수불기초자료!$B$3:$B$4794,A267,용기수불기초자료!$C$3:$C$4794,$CX$3)</f>
        <v>0</v>
      </c>
      <c r="CZ267" s="551">
        <f>SUMIFS(용기수불기초자료!$G$3:$G$4794,용기수불기초자료!$B$3:$B$4794,A267,용기수불기초자료!$C$3:$C$4794,$CX$3)</f>
        <v>0</v>
      </c>
      <c r="DA267" s="548">
        <f t="shared" si="2883"/>
        <v>0</v>
      </c>
      <c r="DB267" s="549">
        <v>0</v>
      </c>
      <c r="DC267" s="550">
        <f>SUMIFS(용기수불기초자료!$D$3:$D$4794,용기수불기초자료!$B$3:$B$4794,A267,용기수불기초자료!$C$3:$C$4794,$DB$3)</f>
        <v>0</v>
      </c>
      <c r="DD267" s="551">
        <f>SUMIFS(용기수불기초자료!$G$3:$G$4794,용기수불기초자료!$B$3:$B$4794,A267,용기수불기초자료!$C$3:$C$4794,$DB$3)</f>
        <v>0</v>
      </c>
      <c r="DE267" s="547">
        <f t="shared" si="2884"/>
        <v>0</v>
      </c>
      <c r="DF267" s="552">
        <v>0</v>
      </c>
      <c r="DG267" s="550">
        <f>SUMIFS(용기수불기초자료!$D$3:$D$4794,용기수불기초자료!$B$3:$B$4794,A267,용기수불기초자료!$C$3:$C$4794,$DF$3)</f>
        <v>0</v>
      </c>
      <c r="DH267" s="551">
        <f>SUMIFS(용기수불기초자료!$G$3:$G$4794,용기수불기초자료!$B$3:$B$4794,A267,용기수불기초자료!$C$3:$C$4794,$DF$3)</f>
        <v>0</v>
      </c>
      <c r="DI267" s="548">
        <f t="shared" si="2885"/>
        <v>0</v>
      </c>
      <c r="DJ267" s="552">
        <v>0</v>
      </c>
      <c r="DK267" s="550">
        <f>SUMIFS(용기수불기초자료!$D$3:$D$4794,용기수불기초자료!$B$3:$B$4794,A267,용기수불기초자료!$C$3:$C$4794,$DJ$3)</f>
        <v>0</v>
      </c>
      <c r="DL267" s="551">
        <f>SUMIFS(용기수불기초자료!$G$3:$G$4794,용기수불기초자료!$B$3:$B$4794,A267,용기수불기초자료!$C$3:$C$4794,$DJ$3)</f>
        <v>0</v>
      </c>
      <c r="DM267" s="548">
        <f t="shared" si="2886"/>
        <v>0</v>
      </c>
      <c r="DN267" s="552">
        <v>0</v>
      </c>
      <c r="DO267" s="550">
        <f>SUMIFS(용기수불기초자료!$D$3:$D$4794,용기수불기초자료!$B$3:$B$4794,A267,용기수불기초자료!$C$3:$C$4794,$DN$3)</f>
        <v>0</v>
      </c>
      <c r="DP267" s="551">
        <f>SUMIFS(용기수불기초자료!$G$3:$G$4794,용기수불기초자료!$B$3:$B$4794,A267,용기수불기초자료!$C$3:$C$4794,$DN$3)</f>
        <v>0</v>
      </c>
      <c r="DQ267" s="554">
        <f t="shared" si="2887"/>
        <v>0</v>
      </c>
      <c r="DR267" s="549">
        <v>0</v>
      </c>
      <c r="DS267" s="550">
        <f>SUMIFS(용기수불기초자료!$D$3:$D$4794,용기수불기초자료!$B$3:$B$4794,A267,용기수불기초자료!$C$3:$C$4794,$DR$3)</f>
        <v>0</v>
      </c>
      <c r="DT267" s="551">
        <f>SUMIFS(용기수불기초자료!$G$3:$G$4794,용기수불기초자료!$B$3:$B$4794,A267,용기수불기초자료!$C$3:$C$4794,$DR$3)</f>
        <v>0</v>
      </c>
      <c r="DU267" s="547">
        <f t="shared" si="877"/>
        <v>0</v>
      </c>
      <c r="DV267" s="552">
        <v>0</v>
      </c>
      <c r="DW267" s="550">
        <f>SUMIFS(용기수불기초자료!$D$3:$D$4794,용기수불기초자료!$B$3:$B$4794,A267,용기수불기초자료!$C$3:$C$4794,$DV$3)</f>
        <v>0</v>
      </c>
      <c r="DX267" s="551">
        <f>SUMIFS(용기수불기초자료!$G$3:$G$4794,용기수불기초자료!$B$3:$B$4794,A267,용기수불기초자료!$C$3:$C$4794,$DV$3)</f>
        <v>0</v>
      </c>
      <c r="DY267" s="548">
        <f t="shared" si="2888"/>
        <v>0</v>
      </c>
      <c r="DZ267" s="549">
        <v>0</v>
      </c>
      <c r="EA267" s="550">
        <f>SUMIFS(용기수불기초자료!$D$3:$D$4794,용기수불기초자료!$B$3:$B$4794,A267,용기수불기초자료!$C$3:$C$4794,$DZ$3)</f>
        <v>0</v>
      </c>
      <c r="EB267" s="551">
        <f>SUMIFS(용기수불기초자료!$G$3:$G$4794,용기수불기초자료!$B$3:$B$4794,A267,용기수불기초자료!$C$3:$C$4794,$DZ$3)</f>
        <v>0</v>
      </c>
      <c r="EC267" s="547">
        <f t="shared" si="2889"/>
        <v>0</v>
      </c>
      <c r="ED267" s="552">
        <v>0</v>
      </c>
      <c r="EE267" s="550">
        <f>SUMIFS(용기수불기초자료!$D$3:$D$4794,용기수불기초자료!$B$3:$B$4794,A267,용기수불기초자료!$C$3:$C$4794,$ED$3)</f>
        <v>0</v>
      </c>
      <c r="EF267" s="551">
        <f>SUMIFS(용기수불기초자료!$G$3:$G$4794,용기수불기초자료!$B$3:$B$4794,A267,용기수불기초자료!$C$3:$C$4794,$ED$3)</f>
        <v>0</v>
      </c>
      <c r="EG267" s="548">
        <f t="shared" si="2890"/>
        <v>0</v>
      </c>
      <c r="EH267" s="552">
        <v>0</v>
      </c>
      <c r="EI267" s="550">
        <f>SUMIFS(용기수불기초자료!$D$3:$D$4794,용기수불기초자료!$B$3:$B$4794,A267,용기수불기초자료!$C$3:$C$4794,$EH$3)</f>
        <v>0</v>
      </c>
      <c r="EJ267" s="551">
        <f>SUMIFS(용기수불기초자료!$G$3:$G$4794,용기수불기초자료!$B$3:$B$4794,A267,용기수불기초자료!$C$3:$C$4794,$EH$3)</f>
        <v>0</v>
      </c>
      <c r="EK267" s="548">
        <f t="shared" si="2891"/>
        <v>0</v>
      </c>
      <c r="EL267" s="549">
        <v>0</v>
      </c>
      <c r="EM267" s="550">
        <f>SUMIFS(용기수불기초자료!$D$3:$D$4794,용기수불기초자료!$B$3:$B$4794,A267,용기수불기초자료!$C$3:$C$4794,$EL$3)</f>
        <v>0</v>
      </c>
      <c r="EN267" s="551">
        <f>SUMIFS(용기수불기초자료!$G$3:$G$4794,용기수불기초자료!$B$3:$B$4794,A267,용기수불기초자료!$C$3:$C$4794,$EL$3)</f>
        <v>0</v>
      </c>
      <c r="EO267" s="547">
        <f t="shared" si="2892"/>
        <v>0</v>
      </c>
      <c r="EP267" s="552">
        <v>0</v>
      </c>
      <c r="EQ267" s="550">
        <f>SUMIFS(용기수불기초자료!$D$3:$D$4794,용기수불기초자료!$B$3:$B$4794,A267,용기수불기초자료!$C$3:$C$4794,$EP$3)</f>
        <v>0</v>
      </c>
      <c r="ER267" s="551">
        <f>SUMIFS(용기수불기초자료!$G$3:$G$4794,용기수불기초자료!$B$3:$B$4794,A267,용기수불기초자료!$C$3:$C$4794,$EP$3)</f>
        <v>0</v>
      </c>
      <c r="ES267" s="548">
        <f t="shared" si="2893"/>
        <v>0</v>
      </c>
      <c r="ET267" s="552">
        <v>0</v>
      </c>
      <c r="EU267" s="550">
        <f>SUMIFS(용기수불기초자료!$D$3:$D$4794,용기수불기초자료!$B$3:$B$4794,A267,용기수불기초자료!$C$3:$C$4794,$ET$3)</f>
        <v>0</v>
      </c>
      <c r="EV267" s="551">
        <f>SUMIFS(용기수불기초자료!$G$3:$G$4794,용기수불기초자료!$B$3:$B$4794,A267,용기수불기초자료!$C$3:$C$4794,$ET$3)</f>
        <v>0</v>
      </c>
      <c r="EW267" s="548">
        <f t="shared" si="2894"/>
        <v>0</v>
      </c>
      <c r="EX267" s="552">
        <v>0</v>
      </c>
      <c r="EY267" s="550">
        <f>SUMIFS(용기수불기초자료!$D$3:$D$4794,용기수불기초자료!$B$3:$B$4794,A267,용기수불기초자료!$C$3:$C$4794,$EX$3)</f>
        <v>0</v>
      </c>
      <c r="EZ267" s="551">
        <f>SUMIFS(용기수불기초자료!$G$3:$G$4794,용기수불기초자료!$B$3:$B$4794,A267,용기수불기초자료!$C$3:$C$4794,$EX$3)</f>
        <v>0</v>
      </c>
      <c r="FA267" s="554">
        <f t="shared" si="2895"/>
        <v>0</v>
      </c>
      <c r="FB267" s="552">
        <v>0</v>
      </c>
      <c r="FC267" s="555">
        <f>SUMIFS(용기수불기초자료!$D$3:$D$4794,용기수불기초자료!$B$3:$B$4794,A267,용기수불기초자료!$C$3:$C$4794,$FB$3)</f>
        <v>0</v>
      </c>
      <c r="FD267" s="555">
        <f>SUMIFS(용기수불기초자료!$G$3:$G$4794,용기수불기초자료!$B$3:$B$4794,A267,용기수불기초자료!$C$3:$C$4794,$FB$3)</f>
        <v>0</v>
      </c>
      <c r="FE267" s="554">
        <f t="shared" si="2896"/>
        <v>0</v>
      </c>
      <c r="FF267" s="552">
        <v>0</v>
      </c>
      <c r="FG267" s="555">
        <f>SUMIFS(용기수불기초자료!$D$3:$D$4794,용기수불기초자료!$B$3:$B$4794,A267,용기수불기초자료!$C$3:$C$4794,$FF$3)</f>
        <v>0</v>
      </c>
      <c r="FH267" s="555">
        <f>SUMIFS(용기수불기초자료!$G$3:$G$4794,용기수불기초자료!$B$3:$B$4794,A267,용기수불기초자료!$C$3:$C$4794,$FF$3)</f>
        <v>0</v>
      </c>
      <c r="FI267" s="554">
        <f t="shared" si="2824"/>
        <v>0</v>
      </c>
      <c r="FJ267" s="552">
        <v>0</v>
      </c>
      <c r="FK267" s="555">
        <f>SUMIFS(용기수불기초자료!$D$3:$D$4794,용기수불기초자료!$B$3:$B$4794,$A267,용기수불기초자료!$C$3:$C$4794,$FJ$3)</f>
        <v>0</v>
      </c>
      <c r="FL267" s="555">
        <f>SUMIFS(용기수불기초자료!$G$3:$G$4794,용기수불기초자료!$B$3:$B$4794,$A267,용기수불기초자료!$C$3:$C$4794,$FJ$3)</f>
        <v>0</v>
      </c>
      <c r="FM267" s="554">
        <f t="shared" si="2624"/>
        <v>0</v>
      </c>
      <c r="FN267" s="552">
        <v>0</v>
      </c>
      <c r="FO267" s="555">
        <f>SUMIFS(용기수불기초자료!$D$3:$D$4794,용기수불기초자료!$B$3:$B$4794,$A267,용기수불기초자료!$C$3:$C$4794,$FN$3)</f>
        <v>0</v>
      </c>
      <c r="FP267" s="555">
        <f>SUMIFS(용기수불기초자료!$G$3:$G$4794,용기수불기초자료!$B$3:$B$4794,$A267,용기수불기초자료!$C$3:$C$4794,$FN$3)</f>
        <v>0</v>
      </c>
      <c r="FQ267" s="554">
        <f t="shared" si="2625"/>
        <v>0</v>
      </c>
      <c r="FR267" s="556">
        <v>0</v>
      </c>
      <c r="FS267" s="565">
        <f>SUMIF(기화기수불!$B$4:$B$628,A267,기화기수불!$D$4:$D$628)</f>
        <v>0</v>
      </c>
      <c r="FT267" s="565">
        <f>SUMIF(기화기수불!$B$4:$B$628,A267,기화기수불!$C$4:$C$628)</f>
        <v>0</v>
      </c>
      <c r="FU267" s="557">
        <f t="shared" si="2782"/>
        <v>0</v>
      </c>
    </row>
    <row r="268" spans="1:179" x14ac:dyDescent="0.3">
      <c r="A268" s="231" t="s">
        <v>933</v>
      </c>
      <c r="B268" s="546">
        <f t="shared" si="1787"/>
        <v>-4</v>
      </c>
      <c r="C268" s="547">
        <f t="shared" si="1788"/>
        <v>0</v>
      </c>
      <c r="D268" s="547">
        <f t="shared" si="1789"/>
        <v>0</v>
      </c>
      <c r="E268" s="548">
        <f t="shared" si="1790"/>
        <v>-4</v>
      </c>
      <c r="F268" s="549">
        <v>-3</v>
      </c>
      <c r="G268" s="550">
        <f>SUMIFS(용기수불기초자료!$D$3:$D$4794,용기수불기초자료!$B$3:$B$4794,A268,용기수불기초자료!$C$3:$C$4794,$F$3)</f>
        <v>0</v>
      </c>
      <c r="H268" s="551">
        <f>SUMIFS(용기수불기초자료!$G$3:$G$4794,용기수불기초자료!$B$3:$B$4794,A268,용기수불기초자료!$C$3:$C$4794,$F$3)</f>
        <v>0</v>
      </c>
      <c r="I268" s="547">
        <f t="shared" si="2861"/>
        <v>-3</v>
      </c>
      <c r="J268" s="552">
        <v>0</v>
      </c>
      <c r="K268" s="550">
        <f>SUMIFS(용기수불기초자료!$D$3:$D$4794,용기수불기초자료!$B$3:$B$4794,A268,용기수불기초자료!$C$3:$C$4794,$J$3)</f>
        <v>0</v>
      </c>
      <c r="L268" s="551">
        <f>SUMIFS(용기수불기초자료!$G$3:$G$4794,용기수불기초자료!$B$3:$B$4794,A268,용기수불기초자료!$C$3:$C$4794,$J$3)</f>
        <v>0</v>
      </c>
      <c r="M268" s="548">
        <f t="shared" si="2862"/>
        <v>0</v>
      </c>
      <c r="N268" s="549">
        <v>-1</v>
      </c>
      <c r="O268" s="550">
        <f>SUMIFS(용기수불기초자료!$D$3:$D$4794,용기수불기초자료!$B$3:$B$4794,A268,용기수불기초자료!$C$3:$C$4794,$N$3)</f>
        <v>0</v>
      </c>
      <c r="P268" s="551">
        <f>SUMIFS(용기수불기초자료!$G$3:$G$4794,용기수불기초자료!$B$3:$B$4794,A268,용기수불기초자료!$C$3:$C$4794,$N$3)</f>
        <v>0</v>
      </c>
      <c r="Q268" s="547">
        <f t="shared" si="2863"/>
        <v>-1</v>
      </c>
      <c r="R268" s="552">
        <v>0</v>
      </c>
      <c r="S268" s="551">
        <f>SUMIFS(용기수불기초자료!$D$3:$D$4794,용기수불기초자료!$B$3:$B$4794,A268,용기수불기초자료!$C$3:$C$4794,$R$3)</f>
        <v>0</v>
      </c>
      <c r="T268" s="551">
        <f>SUMIFS(용기수불기초자료!$G$3:$G$4794,용기수불기초자료!$B$3:$B$4794,A268,용기수불기초자료!$C$3:$C$4794,$R$3)</f>
        <v>0</v>
      </c>
      <c r="U268" s="548">
        <f t="shared" si="2864"/>
        <v>0</v>
      </c>
      <c r="V268" s="549">
        <v>0</v>
      </c>
      <c r="W268" s="551">
        <f>SUMIFS(용기수불기초자료!$D$3:$D$4794,용기수불기초자료!$B$3:$B$4794,A268,용기수불기초자료!$C$3:$C$4794,$V$3)</f>
        <v>0</v>
      </c>
      <c r="X268" s="551">
        <f>SUMIFS(용기수불기초자료!$G$3:$G$4794,용기수불기초자료!$B$3:$B$4794,A268,용기수불기초자료!$C$3:$C$4794,$V$3)</f>
        <v>0</v>
      </c>
      <c r="Y268" s="547">
        <f t="shared" si="2865"/>
        <v>0</v>
      </c>
      <c r="Z268" s="552">
        <v>0</v>
      </c>
      <c r="AA268" s="551">
        <f>SUMIFS(용기수불기초자료!$D$3:$D$4794,용기수불기초자료!$B$3:$B$4794,A268,용기수불기초자료!$C$3:$C$4794,$Z$3)</f>
        <v>0</v>
      </c>
      <c r="AB268" s="551">
        <f>SUMIFS(용기수불기초자료!$G$3:$G$4794,용기수불기초자료!$B$3:$B$4794,A268,용기수불기초자료!$C$3:$C$4794,$Z$3)</f>
        <v>0</v>
      </c>
      <c r="AC268" s="548">
        <f t="shared" si="2866"/>
        <v>0</v>
      </c>
      <c r="AD268" s="552">
        <v>0</v>
      </c>
      <c r="AE268" s="551">
        <f>SUMIFS(용기수불기초자료!$D$3:$D$4794,용기수불기초자료!$B$3:$B$4794,A268,용기수불기초자료!$C$3:$C$4794,$AD$3)</f>
        <v>0</v>
      </c>
      <c r="AF268" s="551">
        <f>SUMIFS(용기수불기초자료!$G$3:$G$4794,용기수불기초자료!$B$3:$B$4794,A268,용기수불기초자료!$C$3:$C$4794,$AD$3)</f>
        <v>0</v>
      </c>
      <c r="AG268" s="548">
        <f t="shared" si="2867"/>
        <v>0</v>
      </c>
      <c r="AH268" s="549">
        <v>0</v>
      </c>
      <c r="AI268" s="551">
        <f>SUMIFS(용기수불기초자료!$D$3:$D$4794,용기수불기초자료!$B$3:$B$4794,A268,용기수불기초자료!$C$3:$C$4794,$AH$3)</f>
        <v>0</v>
      </c>
      <c r="AJ268" s="551">
        <f>SUMIFS(용기수불기초자료!$G$3:$G$4794,용기수불기초자료!$B$3:$B$4794,A268,용기수불기초자료!$C$3:$C$4794,$AH$3)</f>
        <v>0</v>
      </c>
      <c r="AK268" s="547">
        <f t="shared" si="2868"/>
        <v>0</v>
      </c>
      <c r="AL268" s="552">
        <v>0</v>
      </c>
      <c r="AM268" s="551">
        <f>SUMIFS(용기수불기초자료!$D$3:$D$4794,용기수불기초자료!$B$3:$B$4794,A268,용기수불기초자료!$C$3:$C$4794,$AL$3)</f>
        <v>0</v>
      </c>
      <c r="AN268" s="551">
        <f>SUMIFS(용기수불기초자료!$G$3:$G$4794,용기수불기초자료!$B$3:$B$4794,A268,용기수불기초자료!$C$3:$C$4794,$AL$3)</f>
        <v>0</v>
      </c>
      <c r="AO268" s="548">
        <f t="shared" si="2594"/>
        <v>0</v>
      </c>
      <c r="AP268" s="552">
        <v>0</v>
      </c>
      <c r="AQ268" s="551">
        <f>SUMIFS(용기수불기초자료!$D$3:$D$4794,용기수불기초자료!$B$3:$B$4794,A268,용기수불기초자료!$C$3:$C$4794,$AP$3)</f>
        <v>0</v>
      </c>
      <c r="AR268" s="551">
        <f>SUMIFS(용기수불기초자료!$G$3:$G$4794,용기수불기초자료!$B$3:$B$4794,A268,용기수불기초자료!$C$3:$C$4794,$AP$3)</f>
        <v>0</v>
      </c>
      <c r="AS268" s="548">
        <f t="shared" si="2823"/>
        <v>0</v>
      </c>
      <c r="AT268" s="552">
        <v>0</v>
      </c>
      <c r="AU268" s="551">
        <f>SUMIFS(용기수불기초자료!$D$3:$D$4794,용기수불기초자료!$B$3:$B$4794,A268,용기수불기초자료!$C$3:$C$4794,$AT$3)</f>
        <v>0</v>
      </c>
      <c r="AV268" s="551">
        <f>SUMIFS(용기수불기초자료!$G$3:$G$4794,용기수불기초자료!$B$3:$B$4794,A268,용기수불기초자료!$C$3:$C$4794,$AT$3)</f>
        <v>0</v>
      </c>
      <c r="AW268" s="548">
        <f t="shared" si="2869"/>
        <v>0</v>
      </c>
      <c r="AX268" s="549">
        <v>0</v>
      </c>
      <c r="AY268" s="550">
        <f>SUMIFS(용기수불기초자료!$D$3:$D$4794,용기수불기초자료!$B$3:$B$4794,A268,용기수불기초자료!$C$3:$C$4794,$AX$3)</f>
        <v>0</v>
      </c>
      <c r="AZ268" s="551">
        <f>SUMIFS(용기수불기초자료!$G$3:$G$4794,용기수불기초자료!$B$3:$B$4794,A268,용기수불기초자료!$C$3:$C$4794,$AX$3)</f>
        <v>0</v>
      </c>
      <c r="BA268" s="547">
        <f t="shared" si="2870"/>
        <v>0</v>
      </c>
      <c r="BB268" s="552">
        <v>0</v>
      </c>
      <c r="BC268" s="550">
        <f>SUMIFS(용기수불기초자료!$D$3:$D$4794,용기수불기초자료!$B$3:$B$4794,A268,용기수불기초자료!$C$3:$C$4794,$BB$3)</f>
        <v>0</v>
      </c>
      <c r="BD268" s="551">
        <f>SUMIFS(용기수불기초자료!$G$3:$G$4794,용기수불기초자료!$B$3:$B$4794,A268,용기수불기초자료!$C$3:$C$4794,$BB$3)</f>
        <v>0</v>
      </c>
      <c r="BE268" s="548">
        <f t="shared" si="2871"/>
        <v>0</v>
      </c>
      <c r="BF268" s="549">
        <v>0</v>
      </c>
      <c r="BG268" s="550">
        <f>SUMIFS(용기수불기초자료!$D$3:$D$4794,용기수불기초자료!$B$3:$B$4794,A268,용기수불기초자료!$C$3:$C$4794,$BF$3)</f>
        <v>0</v>
      </c>
      <c r="BH268" s="551">
        <f>SUMIFS(용기수불기초자료!$G$3:$G$4794,용기수불기초자료!$B$3:$B$4794,A268,용기수불기초자료!$C$3:$C$4794,$BF$3)</f>
        <v>0</v>
      </c>
      <c r="BI268" s="547">
        <f t="shared" si="2872"/>
        <v>0</v>
      </c>
      <c r="BJ268" s="552">
        <v>0</v>
      </c>
      <c r="BK268" s="550">
        <f>SUMIFS(용기수불기초자료!$D$3:$D$4794,용기수불기초자료!$B$3:$B$4794,A268,용기수불기초자료!$C$3:$C$4794,$BJ$3)</f>
        <v>0</v>
      </c>
      <c r="BL268" s="551">
        <f>SUMIFS(용기수불기초자료!$G$3:$G$4794,용기수불기초자료!$B$3:$B$4794,A268,용기수불기초자료!$C$3:$C$4794,$BJ$3)</f>
        <v>0</v>
      </c>
      <c r="BM268" s="548">
        <f t="shared" si="2873"/>
        <v>0</v>
      </c>
      <c r="BN268" s="552">
        <v>0</v>
      </c>
      <c r="BO268" s="550">
        <f>SUMIFS(용기수불기초자료!$D$3:$D$4794,용기수불기초자료!$B$3:$B$4794,A268,용기수불기초자료!$C$3:$C$4794,$BN$3)</f>
        <v>0</v>
      </c>
      <c r="BP268" s="551">
        <f>SUMIFS(용기수불기초자료!$G$3:$G$4794,용기수불기초자료!$B$3:$B$4794,A268,용기수불기초자료!$C$3:$C$4794,$BN$3)</f>
        <v>0</v>
      </c>
      <c r="BQ268" s="548">
        <f t="shared" si="2874"/>
        <v>0</v>
      </c>
      <c r="BR268" s="552">
        <v>0</v>
      </c>
      <c r="BS268" s="550">
        <f>SUMIFS(용기수불기초자료!$D$3:$D$4794,용기수불기초자료!$B$3:$B$4794,A268,용기수불기초자료!$C$3:$C$4794,$BR$3)</f>
        <v>0</v>
      </c>
      <c r="BT268" s="551">
        <f>SUMIFS(용기수불기초자료!$G$3:$G$4794,용기수불기초자료!$B$3:$B$4794,A268,용기수불기초자료!$C$3:$C$4794,$BR$3)</f>
        <v>0</v>
      </c>
      <c r="BU268" s="548">
        <f t="shared" si="2875"/>
        <v>0</v>
      </c>
      <c r="BV268" s="549">
        <v>0</v>
      </c>
      <c r="BW268" s="550">
        <f>SUMIFS(용기수불기초자료!$D$3:$D$4794,용기수불기초자료!$B$3:$B$4794,A268,용기수불기초자료!$C$3:$C$4794,$BV$3)</f>
        <v>0</v>
      </c>
      <c r="BX268" s="551">
        <f>SUMIFS(용기수불기초자료!$G$3:$G$4794,용기수불기초자료!$B$3:$B$4794,A268,용기수불기초자료!$C$3:$C$4794,$BV$3)</f>
        <v>0</v>
      </c>
      <c r="BY268" s="547">
        <f t="shared" si="2876"/>
        <v>0</v>
      </c>
      <c r="BZ268" s="552">
        <v>0</v>
      </c>
      <c r="CA268" s="550">
        <f>SUMIFS(용기수불기초자료!$D$3:$D$4794,용기수불기초자료!$B$3:$B$4794,A268,용기수불기초자료!$C$3:$C$4794,$BZ$3)</f>
        <v>0</v>
      </c>
      <c r="CB268" s="551">
        <f>SUMIFS(용기수불기초자료!$G$3:$G$4794,용기수불기초자료!$B$3:$B$4794,A268,용기수불기초자료!$C$3:$C$4794,$BZ$3)</f>
        <v>0</v>
      </c>
      <c r="CC268" s="548">
        <f t="shared" si="2877"/>
        <v>0</v>
      </c>
      <c r="CD268" s="552">
        <v>0</v>
      </c>
      <c r="CE268" s="550">
        <f>SUMIFS(용기수불기초자료!$D$3:$D$4794,용기수불기초자료!$B$3:$B$4794,A268,용기수불기초자료!$C$3:$C$4794,$CD$3)</f>
        <v>0</v>
      </c>
      <c r="CF268" s="551">
        <f>SUMIFS(용기수불기초자료!$G$3:$G$4794,용기수불기초자료!$B$3:$B$4794,A268,용기수불기초자료!$C$3:$C$4794,$CD$3)</f>
        <v>0</v>
      </c>
      <c r="CG268" s="548">
        <f t="shared" si="2878"/>
        <v>0</v>
      </c>
      <c r="CH268" s="552">
        <v>0</v>
      </c>
      <c r="CI268" s="550">
        <f>SUMIFS(용기수불기초자료!$D$3:$D$4794,용기수불기초자료!$B$3:$B$4794,A268,용기수불기초자료!$C$3:$C$4794,$CH$3)</f>
        <v>0</v>
      </c>
      <c r="CJ268" s="551">
        <f>SUMIFS(용기수불기초자료!$G$3:$G$4794,용기수불기초자료!$B$3:$B$4794,A268,용기수불기초자료!$C$3:$C$4794,$CH$3)</f>
        <v>0</v>
      </c>
      <c r="CK268" s="548">
        <f t="shared" si="2879"/>
        <v>0</v>
      </c>
      <c r="CL268" s="549">
        <v>0</v>
      </c>
      <c r="CM268" s="550">
        <f>SUMIFS(용기수불기초자료!$D$3:$D$4794,용기수불기초자료!$B$3:$B$4794,A268,용기수불기초자료!$C$3:$C$4794,$CL$3)</f>
        <v>0</v>
      </c>
      <c r="CN268" s="551">
        <f>SUMIFS(용기수불기초자료!$G$3:$G$4794,용기수불기초자료!$B$3:$B$4794,A268,용기수불기초자료!$C$3:$C$4794,$CL$3)</f>
        <v>0</v>
      </c>
      <c r="CO268" s="547">
        <f t="shared" si="2880"/>
        <v>0</v>
      </c>
      <c r="CP268" s="552">
        <v>0</v>
      </c>
      <c r="CQ268" s="550">
        <f>SUMIFS(용기수불기초자료!$D$3:$D$4794,용기수불기초자료!$B$3:$B$4794,A268,용기수불기초자료!$C$3:$C$4794,$CP$3)</f>
        <v>0</v>
      </c>
      <c r="CR268" s="551">
        <f>SUMIFS(용기수불기초자료!$G$3:$G$4794,용기수불기초자료!$B$3:$B$4794,A268,용기수불기초자료!$C$3:$C$4794,$CP$3)</f>
        <v>0</v>
      </c>
      <c r="CS268" s="548">
        <f t="shared" si="2881"/>
        <v>0</v>
      </c>
      <c r="CT268" s="549">
        <v>0</v>
      </c>
      <c r="CU268" s="550">
        <f>SUMIFS(용기수불기초자료!$D$3:$D$4794,용기수불기초자료!$B$3:$B$4794,A268,용기수불기초자료!$C$3:$C$4794,$CT$3)</f>
        <v>0</v>
      </c>
      <c r="CV268" s="551">
        <f>SUMIFS(용기수불기초자료!$G$3:$G$4794,용기수불기초자료!$B$3:$B$4794,A268,용기수불기초자료!$C$3:$C$4794,$CT$3)</f>
        <v>0</v>
      </c>
      <c r="CW268" s="547">
        <f t="shared" si="2882"/>
        <v>0</v>
      </c>
      <c r="CX268" s="552">
        <v>0</v>
      </c>
      <c r="CY268" s="550">
        <f>SUMIFS(용기수불기초자료!$D$3:$D$4794,용기수불기초자료!$B$3:$B$4794,A268,용기수불기초자료!$C$3:$C$4794,$CX$3)</f>
        <v>0</v>
      </c>
      <c r="CZ268" s="551">
        <f>SUMIFS(용기수불기초자료!$G$3:$G$4794,용기수불기초자료!$B$3:$B$4794,A268,용기수불기초자료!$C$3:$C$4794,$CX$3)</f>
        <v>0</v>
      </c>
      <c r="DA268" s="548">
        <f t="shared" si="2883"/>
        <v>0</v>
      </c>
      <c r="DB268" s="549">
        <v>0</v>
      </c>
      <c r="DC268" s="550">
        <f>SUMIFS(용기수불기초자료!$D$3:$D$4794,용기수불기초자료!$B$3:$B$4794,A268,용기수불기초자료!$C$3:$C$4794,$DB$3)</f>
        <v>0</v>
      </c>
      <c r="DD268" s="551">
        <f>SUMIFS(용기수불기초자료!$G$3:$G$4794,용기수불기초자료!$B$3:$B$4794,A268,용기수불기초자료!$C$3:$C$4794,$DB$3)</f>
        <v>0</v>
      </c>
      <c r="DE268" s="547">
        <f t="shared" si="2884"/>
        <v>0</v>
      </c>
      <c r="DF268" s="552">
        <v>0</v>
      </c>
      <c r="DG268" s="550">
        <f>SUMIFS(용기수불기초자료!$D$3:$D$4794,용기수불기초자료!$B$3:$B$4794,A268,용기수불기초자료!$C$3:$C$4794,$DF$3)</f>
        <v>0</v>
      </c>
      <c r="DH268" s="551">
        <f>SUMIFS(용기수불기초자료!$G$3:$G$4794,용기수불기초자료!$B$3:$B$4794,A268,용기수불기초자료!$C$3:$C$4794,$DF$3)</f>
        <v>0</v>
      </c>
      <c r="DI268" s="548">
        <f t="shared" si="2885"/>
        <v>0</v>
      </c>
      <c r="DJ268" s="552">
        <v>0</v>
      </c>
      <c r="DK268" s="550">
        <f>SUMIFS(용기수불기초자료!$D$3:$D$4794,용기수불기초자료!$B$3:$B$4794,A268,용기수불기초자료!$C$3:$C$4794,$DJ$3)</f>
        <v>0</v>
      </c>
      <c r="DL268" s="551">
        <f>SUMIFS(용기수불기초자료!$G$3:$G$4794,용기수불기초자료!$B$3:$B$4794,A268,용기수불기초자료!$C$3:$C$4794,$DJ$3)</f>
        <v>0</v>
      </c>
      <c r="DM268" s="548">
        <f t="shared" si="2886"/>
        <v>0</v>
      </c>
      <c r="DN268" s="552">
        <v>0</v>
      </c>
      <c r="DO268" s="550">
        <f>SUMIFS(용기수불기초자료!$D$3:$D$4794,용기수불기초자료!$B$3:$B$4794,A268,용기수불기초자료!$C$3:$C$4794,$DN$3)</f>
        <v>0</v>
      </c>
      <c r="DP268" s="551">
        <f>SUMIFS(용기수불기초자료!$G$3:$G$4794,용기수불기초자료!$B$3:$B$4794,A268,용기수불기초자료!$C$3:$C$4794,$DN$3)</f>
        <v>0</v>
      </c>
      <c r="DQ268" s="554">
        <f t="shared" si="2887"/>
        <v>0</v>
      </c>
      <c r="DR268" s="549">
        <v>0</v>
      </c>
      <c r="DS268" s="550">
        <f>SUMIFS(용기수불기초자료!$D$3:$D$4794,용기수불기초자료!$B$3:$B$4794,A268,용기수불기초자료!$C$3:$C$4794,$DR$3)</f>
        <v>0</v>
      </c>
      <c r="DT268" s="551">
        <f>SUMIFS(용기수불기초자료!$G$3:$G$4794,용기수불기초자료!$B$3:$B$4794,A268,용기수불기초자료!$C$3:$C$4794,$DR$3)</f>
        <v>0</v>
      </c>
      <c r="DU268" s="547">
        <f t="shared" si="877"/>
        <v>0</v>
      </c>
      <c r="DV268" s="552">
        <v>0</v>
      </c>
      <c r="DW268" s="550">
        <f>SUMIFS(용기수불기초자료!$D$3:$D$4794,용기수불기초자료!$B$3:$B$4794,A268,용기수불기초자료!$C$3:$C$4794,$DV$3)</f>
        <v>0</v>
      </c>
      <c r="DX268" s="551">
        <f>SUMIFS(용기수불기초자료!$G$3:$G$4794,용기수불기초자료!$B$3:$B$4794,A268,용기수불기초자료!$C$3:$C$4794,$DV$3)</f>
        <v>0</v>
      </c>
      <c r="DY268" s="548">
        <f t="shared" si="2888"/>
        <v>0</v>
      </c>
      <c r="DZ268" s="549">
        <v>0</v>
      </c>
      <c r="EA268" s="550">
        <f>SUMIFS(용기수불기초자료!$D$3:$D$4794,용기수불기초자료!$B$3:$B$4794,A268,용기수불기초자료!$C$3:$C$4794,$DZ$3)</f>
        <v>0</v>
      </c>
      <c r="EB268" s="551">
        <f>SUMIFS(용기수불기초자료!$G$3:$G$4794,용기수불기초자료!$B$3:$B$4794,A268,용기수불기초자료!$C$3:$C$4794,$DZ$3)</f>
        <v>0</v>
      </c>
      <c r="EC268" s="547">
        <f t="shared" si="2889"/>
        <v>0</v>
      </c>
      <c r="ED268" s="552">
        <v>0</v>
      </c>
      <c r="EE268" s="550">
        <f>SUMIFS(용기수불기초자료!$D$3:$D$4794,용기수불기초자료!$B$3:$B$4794,A268,용기수불기초자료!$C$3:$C$4794,$ED$3)</f>
        <v>0</v>
      </c>
      <c r="EF268" s="551">
        <f>SUMIFS(용기수불기초자료!$G$3:$G$4794,용기수불기초자료!$B$3:$B$4794,A268,용기수불기초자료!$C$3:$C$4794,$ED$3)</f>
        <v>0</v>
      </c>
      <c r="EG268" s="548">
        <f t="shared" si="2890"/>
        <v>0</v>
      </c>
      <c r="EH268" s="552">
        <v>0</v>
      </c>
      <c r="EI268" s="550">
        <f>SUMIFS(용기수불기초자료!$D$3:$D$4794,용기수불기초자료!$B$3:$B$4794,A268,용기수불기초자료!$C$3:$C$4794,$EH$3)</f>
        <v>0</v>
      </c>
      <c r="EJ268" s="551">
        <f>SUMIFS(용기수불기초자료!$G$3:$G$4794,용기수불기초자료!$B$3:$B$4794,A268,용기수불기초자료!$C$3:$C$4794,$EH$3)</f>
        <v>0</v>
      </c>
      <c r="EK268" s="548">
        <f t="shared" si="2891"/>
        <v>0</v>
      </c>
      <c r="EL268" s="549">
        <v>0</v>
      </c>
      <c r="EM268" s="550">
        <f>SUMIFS(용기수불기초자료!$D$3:$D$4794,용기수불기초자료!$B$3:$B$4794,A268,용기수불기초자료!$C$3:$C$4794,$EL$3)</f>
        <v>0</v>
      </c>
      <c r="EN268" s="551">
        <f>SUMIFS(용기수불기초자료!$G$3:$G$4794,용기수불기초자료!$B$3:$B$4794,A268,용기수불기초자료!$C$3:$C$4794,$EL$3)</f>
        <v>0</v>
      </c>
      <c r="EO268" s="547">
        <f t="shared" si="2892"/>
        <v>0</v>
      </c>
      <c r="EP268" s="552">
        <v>0</v>
      </c>
      <c r="EQ268" s="550">
        <f>SUMIFS(용기수불기초자료!$D$3:$D$4794,용기수불기초자료!$B$3:$B$4794,A268,용기수불기초자료!$C$3:$C$4794,$EP$3)</f>
        <v>0</v>
      </c>
      <c r="ER268" s="551">
        <f>SUMIFS(용기수불기초자료!$G$3:$G$4794,용기수불기초자료!$B$3:$B$4794,A268,용기수불기초자료!$C$3:$C$4794,$EP$3)</f>
        <v>0</v>
      </c>
      <c r="ES268" s="548">
        <f t="shared" si="2893"/>
        <v>0</v>
      </c>
      <c r="ET268" s="552">
        <v>0</v>
      </c>
      <c r="EU268" s="550">
        <f>SUMIFS(용기수불기초자료!$D$3:$D$4794,용기수불기초자료!$B$3:$B$4794,A268,용기수불기초자료!$C$3:$C$4794,$ET$3)</f>
        <v>0</v>
      </c>
      <c r="EV268" s="551">
        <f>SUMIFS(용기수불기초자료!$G$3:$G$4794,용기수불기초자료!$B$3:$B$4794,A268,용기수불기초자료!$C$3:$C$4794,$ET$3)</f>
        <v>0</v>
      </c>
      <c r="EW268" s="548">
        <f t="shared" si="2894"/>
        <v>0</v>
      </c>
      <c r="EX268" s="552">
        <v>0</v>
      </c>
      <c r="EY268" s="550">
        <f>SUMIFS(용기수불기초자료!$D$3:$D$4794,용기수불기초자료!$B$3:$B$4794,A268,용기수불기초자료!$C$3:$C$4794,$EX$3)</f>
        <v>0</v>
      </c>
      <c r="EZ268" s="551">
        <f>SUMIFS(용기수불기초자료!$G$3:$G$4794,용기수불기초자료!$B$3:$B$4794,A268,용기수불기초자료!$C$3:$C$4794,$EX$3)</f>
        <v>0</v>
      </c>
      <c r="FA268" s="554">
        <f t="shared" si="2895"/>
        <v>0</v>
      </c>
      <c r="FB268" s="552">
        <v>0</v>
      </c>
      <c r="FC268" s="555">
        <f>SUMIFS(용기수불기초자료!$D$3:$D$4794,용기수불기초자료!$B$3:$B$4794,A268,용기수불기초자료!$C$3:$C$4794,$FB$3)</f>
        <v>0</v>
      </c>
      <c r="FD268" s="555">
        <f>SUMIFS(용기수불기초자료!$G$3:$G$4794,용기수불기초자료!$B$3:$B$4794,A268,용기수불기초자료!$C$3:$C$4794,$FB$3)</f>
        <v>0</v>
      </c>
      <c r="FE268" s="554">
        <f t="shared" si="2896"/>
        <v>0</v>
      </c>
      <c r="FF268" s="552">
        <v>0</v>
      </c>
      <c r="FG268" s="555">
        <f>SUMIFS(용기수불기초자료!$D$3:$D$4794,용기수불기초자료!$B$3:$B$4794,A268,용기수불기초자료!$C$3:$C$4794,$FF$3)</f>
        <v>0</v>
      </c>
      <c r="FH268" s="555">
        <f>SUMIFS(용기수불기초자료!$G$3:$G$4794,용기수불기초자료!$B$3:$B$4794,A268,용기수불기초자료!$C$3:$C$4794,$FF$3)</f>
        <v>0</v>
      </c>
      <c r="FI268" s="554">
        <f t="shared" si="2824"/>
        <v>0</v>
      </c>
      <c r="FJ268" s="552">
        <v>0</v>
      </c>
      <c r="FK268" s="555">
        <f>SUMIFS(용기수불기초자료!$D$3:$D$4794,용기수불기초자료!$B$3:$B$4794,$A268,용기수불기초자료!$C$3:$C$4794,$FJ$3)</f>
        <v>0</v>
      </c>
      <c r="FL268" s="555">
        <f>SUMIFS(용기수불기초자료!$G$3:$G$4794,용기수불기초자료!$B$3:$B$4794,$A268,용기수불기초자료!$C$3:$C$4794,$FJ$3)</f>
        <v>0</v>
      </c>
      <c r="FM268" s="554">
        <f t="shared" si="2624"/>
        <v>0</v>
      </c>
      <c r="FN268" s="552">
        <v>0</v>
      </c>
      <c r="FO268" s="555">
        <f>SUMIFS(용기수불기초자료!$D$3:$D$4794,용기수불기초자료!$B$3:$B$4794,$A268,용기수불기초자료!$C$3:$C$4794,$FN$3)</f>
        <v>0</v>
      </c>
      <c r="FP268" s="555">
        <f>SUMIFS(용기수불기초자료!$G$3:$G$4794,용기수불기초자료!$B$3:$B$4794,$A268,용기수불기초자료!$C$3:$C$4794,$FN$3)</f>
        <v>0</v>
      </c>
      <c r="FQ268" s="554">
        <f t="shared" si="2625"/>
        <v>0</v>
      </c>
      <c r="FR268" s="556">
        <v>0</v>
      </c>
      <c r="FS268" s="565">
        <f>SUMIF(기화기수불!$B$4:$B$628,A268,기화기수불!$D$4:$D$628)</f>
        <v>0</v>
      </c>
      <c r="FT268" s="565">
        <f>SUMIF(기화기수불!$B$4:$B$628,A268,기화기수불!$C$4:$C$628)</f>
        <v>0</v>
      </c>
      <c r="FU268" s="557">
        <f>FR268+FS268-FT268</f>
        <v>0</v>
      </c>
      <c r="FW268" s="228"/>
    </row>
    <row r="269" spans="1:179" x14ac:dyDescent="0.3">
      <c r="A269" s="231" t="s">
        <v>802</v>
      </c>
      <c r="B269" s="546">
        <f t="shared" si="1787"/>
        <v>-1</v>
      </c>
      <c r="C269" s="547">
        <f t="shared" si="1788"/>
        <v>0</v>
      </c>
      <c r="D269" s="547">
        <f t="shared" si="1789"/>
        <v>0</v>
      </c>
      <c r="E269" s="548">
        <f t="shared" si="1790"/>
        <v>-1</v>
      </c>
      <c r="F269" s="549">
        <v>0</v>
      </c>
      <c r="G269" s="550">
        <f>SUMIFS(용기수불기초자료!$D$3:$D$4794,용기수불기초자료!$B$3:$B$4794,A269,용기수불기초자료!$C$3:$C$4794,$F$3)</f>
        <v>0</v>
      </c>
      <c r="H269" s="551">
        <f>SUMIFS(용기수불기초자료!$G$3:$G$4794,용기수불기초자료!$B$3:$B$4794,A269,용기수불기초자료!$C$3:$C$4794,$F$3)</f>
        <v>0</v>
      </c>
      <c r="I269" s="547">
        <f t="shared" si="2861"/>
        <v>0</v>
      </c>
      <c r="J269" s="552">
        <v>0</v>
      </c>
      <c r="K269" s="550">
        <f>SUMIFS(용기수불기초자료!$D$3:$D$4794,용기수불기초자료!$B$3:$B$4794,A269,용기수불기초자료!$C$3:$C$4794,$J$3)</f>
        <v>0</v>
      </c>
      <c r="L269" s="551">
        <f>SUMIFS(용기수불기초자료!$G$3:$G$4794,용기수불기초자료!$B$3:$B$4794,A269,용기수불기초자료!$C$3:$C$4794,$J$3)</f>
        <v>0</v>
      </c>
      <c r="M269" s="548">
        <f t="shared" si="2862"/>
        <v>0</v>
      </c>
      <c r="N269" s="549">
        <v>0</v>
      </c>
      <c r="O269" s="550">
        <f>SUMIFS(용기수불기초자료!$D$3:$D$4794,용기수불기초자료!$B$3:$B$4794,A269,용기수불기초자료!$C$3:$C$4794,$N$3)</f>
        <v>0</v>
      </c>
      <c r="P269" s="551">
        <f>SUMIFS(용기수불기초자료!$G$3:$G$4794,용기수불기초자료!$B$3:$B$4794,A269,용기수불기초자료!$C$3:$C$4794,$N$3)</f>
        <v>0</v>
      </c>
      <c r="Q269" s="547">
        <f t="shared" si="2863"/>
        <v>0</v>
      </c>
      <c r="R269" s="552">
        <v>0</v>
      </c>
      <c r="S269" s="551">
        <f>SUMIFS(용기수불기초자료!$D$3:$D$4794,용기수불기초자료!$B$3:$B$4794,A269,용기수불기초자료!$C$3:$C$4794,$R$3)</f>
        <v>0</v>
      </c>
      <c r="T269" s="551">
        <f>SUMIFS(용기수불기초자료!$G$3:$G$4794,용기수불기초자료!$B$3:$B$4794,A269,용기수불기초자료!$C$3:$C$4794,$R$3)</f>
        <v>0</v>
      </c>
      <c r="U269" s="548">
        <f t="shared" si="2864"/>
        <v>0</v>
      </c>
      <c r="V269" s="549">
        <v>0</v>
      </c>
      <c r="W269" s="551">
        <f>SUMIFS(용기수불기초자료!$D$3:$D$4794,용기수불기초자료!$B$3:$B$4794,A269,용기수불기초자료!$C$3:$C$4794,$V$3)</f>
        <v>0</v>
      </c>
      <c r="X269" s="551">
        <f>SUMIFS(용기수불기초자료!$G$3:$G$4794,용기수불기초자료!$B$3:$B$4794,A269,용기수불기초자료!$C$3:$C$4794,$V$3)</f>
        <v>0</v>
      </c>
      <c r="Y269" s="547">
        <f t="shared" si="2865"/>
        <v>0</v>
      </c>
      <c r="Z269" s="552">
        <v>0</v>
      </c>
      <c r="AA269" s="551">
        <f>SUMIFS(용기수불기초자료!$D$3:$D$4794,용기수불기초자료!$B$3:$B$4794,A269,용기수불기초자료!$C$3:$C$4794,$Z$3)</f>
        <v>0</v>
      </c>
      <c r="AB269" s="551">
        <f>SUMIFS(용기수불기초자료!$G$3:$G$4794,용기수불기초자료!$B$3:$B$4794,A269,용기수불기초자료!$C$3:$C$4794,$Z$3)</f>
        <v>0</v>
      </c>
      <c r="AC269" s="548">
        <f t="shared" si="2866"/>
        <v>0</v>
      </c>
      <c r="AD269" s="552">
        <v>-1</v>
      </c>
      <c r="AE269" s="551">
        <f>SUMIFS(용기수불기초자료!$D$3:$D$4794,용기수불기초자료!$B$3:$B$4794,A269,용기수불기초자료!$C$3:$C$4794,$AD$3)</f>
        <v>0</v>
      </c>
      <c r="AF269" s="551">
        <f>SUMIFS(용기수불기초자료!$G$3:$G$4794,용기수불기초자료!$B$3:$B$4794,A269,용기수불기초자료!$C$3:$C$4794,$AD$3)</f>
        <v>0</v>
      </c>
      <c r="AG269" s="548">
        <f t="shared" si="2867"/>
        <v>-1</v>
      </c>
      <c r="AH269" s="549">
        <v>0</v>
      </c>
      <c r="AI269" s="551">
        <f>SUMIFS(용기수불기초자료!$D$3:$D$4794,용기수불기초자료!$B$3:$B$4794,A269,용기수불기초자료!$C$3:$C$4794,$AH$3)</f>
        <v>0</v>
      </c>
      <c r="AJ269" s="551">
        <f>SUMIFS(용기수불기초자료!$G$3:$G$4794,용기수불기초자료!$B$3:$B$4794,A269,용기수불기초자료!$C$3:$C$4794,$AH$3)</f>
        <v>0</v>
      </c>
      <c r="AK269" s="547">
        <f t="shared" si="2868"/>
        <v>0</v>
      </c>
      <c r="AL269" s="552">
        <v>0</v>
      </c>
      <c r="AM269" s="551">
        <f>SUMIFS(용기수불기초자료!$D$3:$D$4794,용기수불기초자료!$B$3:$B$4794,A269,용기수불기초자료!$C$3:$C$4794,$AL$3)</f>
        <v>0</v>
      </c>
      <c r="AN269" s="551">
        <f>SUMIFS(용기수불기초자료!$G$3:$G$4794,용기수불기초자료!$B$3:$B$4794,A269,용기수불기초자료!$C$3:$C$4794,$AL$3)</f>
        <v>0</v>
      </c>
      <c r="AO269" s="548">
        <f t="shared" si="2594"/>
        <v>0</v>
      </c>
      <c r="AP269" s="552">
        <v>0</v>
      </c>
      <c r="AQ269" s="551">
        <f>SUMIFS(용기수불기초자료!$D$3:$D$4794,용기수불기초자료!$B$3:$B$4794,A269,용기수불기초자료!$C$3:$C$4794,$AP$3)</f>
        <v>0</v>
      </c>
      <c r="AR269" s="551">
        <f>SUMIFS(용기수불기초자료!$G$3:$G$4794,용기수불기초자료!$B$3:$B$4794,A269,용기수불기초자료!$C$3:$C$4794,$AP$3)</f>
        <v>0</v>
      </c>
      <c r="AS269" s="548">
        <f t="shared" si="2823"/>
        <v>0</v>
      </c>
      <c r="AT269" s="552">
        <v>0</v>
      </c>
      <c r="AU269" s="551">
        <f>SUMIFS(용기수불기초자료!$D$3:$D$4794,용기수불기초자료!$B$3:$B$4794,A269,용기수불기초자료!$C$3:$C$4794,$AT$3)</f>
        <v>0</v>
      </c>
      <c r="AV269" s="551">
        <f>SUMIFS(용기수불기초자료!$G$3:$G$4794,용기수불기초자료!$B$3:$B$4794,A269,용기수불기초자료!$C$3:$C$4794,$AT$3)</f>
        <v>0</v>
      </c>
      <c r="AW269" s="548">
        <f t="shared" si="2869"/>
        <v>0</v>
      </c>
      <c r="AX269" s="549">
        <v>0</v>
      </c>
      <c r="AY269" s="550">
        <f>SUMIFS(용기수불기초자료!$D$3:$D$4794,용기수불기초자료!$B$3:$B$4794,A269,용기수불기초자료!$C$3:$C$4794,$AX$3)</f>
        <v>0</v>
      </c>
      <c r="AZ269" s="551">
        <f>SUMIFS(용기수불기초자료!$G$3:$G$4794,용기수불기초자료!$B$3:$B$4794,A269,용기수불기초자료!$C$3:$C$4794,$AX$3)</f>
        <v>0</v>
      </c>
      <c r="BA269" s="547">
        <f t="shared" si="2870"/>
        <v>0</v>
      </c>
      <c r="BB269" s="552">
        <v>0</v>
      </c>
      <c r="BC269" s="550">
        <f>SUMIFS(용기수불기초자료!$D$3:$D$4794,용기수불기초자료!$B$3:$B$4794,A269,용기수불기초자료!$C$3:$C$4794,$BB$3)</f>
        <v>0</v>
      </c>
      <c r="BD269" s="551">
        <f>SUMIFS(용기수불기초자료!$G$3:$G$4794,용기수불기초자료!$B$3:$B$4794,A269,용기수불기초자료!$C$3:$C$4794,$BB$3)</f>
        <v>0</v>
      </c>
      <c r="BE269" s="548">
        <f t="shared" si="2871"/>
        <v>0</v>
      </c>
      <c r="BF269" s="549">
        <v>0</v>
      </c>
      <c r="BG269" s="550">
        <f>SUMIFS(용기수불기초자료!$D$3:$D$4794,용기수불기초자료!$B$3:$B$4794,A269,용기수불기초자료!$C$3:$C$4794,$BF$3)</f>
        <v>0</v>
      </c>
      <c r="BH269" s="551">
        <f>SUMIFS(용기수불기초자료!$G$3:$G$4794,용기수불기초자료!$B$3:$B$4794,A269,용기수불기초자료!$C$3:$C$4794,$BF$3)</f>
        <v>0</v>
      </c>
      <c r="BI269" s="547">
        <f t="shared" si="2872"/>
        <v>0</v>
      </c>
      <c r="BJ269" s="552">
        <v>0</v>
      </c>
      <c r="BK269" s="550">
        <f>SUMIFS(용기수불기초자료!$D$3:$D$4794,용기수불기초자료!$B$3:$B$4794,A269,용기수불기초자료!$C$3:$C$4794,$BJ$3)</f>
        <v>0</v>
      </c>
      <c r="BL269" s="551">
        <f>SUMIFS(용기수불기초자료!$G$3:$G$4794,용기수불기초자료!$B$3:$B$4794,A269,용기수불기초자료!$C$3:$C$4794,$BJ$3)</f>
        <v>0</v>
      </c>
      <c r="BM269" s="548">
        <f t="shared" si="2873"/>
        <v>0</v>
      </c>
      <c r="BN269" s="552">
        <v>0</v>
      </c>
      <c r="BO269" s="550">
        <f>SUMIFS(용기수불기초자료!$D$3:$D$4794,용기수불기초자료!$B$3:$B$4794,A269,용기수불기초자료!$C$3:$C$4794,$BN$3)</f>
        <v>0</v>
      </c>
      <c r="BP269" s="551">
        <f>SUMIFS(용기수불기초자료!$G$3:$G$4794,용기수불기초자료!$B$3:$B$4794,A269,용기수불기초자료!$C$3:$C$4794,$BN$3)</f>
        <v>0</v>
      </c>
      <c r="BQ269" s="548">
        <f t="shared" si="2874"/>
        <v>0</v>
      </c>
      <c r="BR269" s="552">
        <v>0</v>
      </c>
      <c r="BS269" s="550">
        <f>SUMIFS(용기수불기초자료!$D$3:$D$4794,용기수불기초자료!$B$3:$B$4794,A269,용기수불기초자료!$C$3:$C$4794,$BR$3)</f>
        <v>0</v>
      </c>
      <c r="BT269" s="551">
        <f>SUMIFS(용기수불기초자료!$G$3:$G$4794,용기수불기초자료!$B$3:$B$4794,A269,용기수불기초자료!$C$3:$C$4794,$BR$3)</f>
        <v>0</v>
      </c>
      <c r="BU269" s="548">
        <f t="shared" si="2875"/>
        <v>0</v>
      </c>
      <c r="BV269" s="549">
        <v>0</v>
      </c>
      <c r="BW269" s="550">
        <f>SUMIFS(용기수불기초자료!$D$3:$D$4794,용기수불기초자료!$B$3:$B$4794,A269,용기수불기초자료!$C$3:$C$4794,$BV$3)</f>
        <v>0</v>
      </c>
      <c r="BX269" s="551">
        <f>SUMIFS(용기수불기초자료!$G$3:$G$4794,용기수불기초자료!$B$3:$B$4794,A269,용기수불기초자료!$C$3:$C$4794,$BV$3)</f>
        <v>0</v>
      </c>
      <c r="BY269" s="547">
        <f t="shared" si="2876"/>
        <v>0</v>
      </c>
      <c r="BZ269" s="552">
        <v>0</v>
      </c>
      <c r="CA269" s="550">
        <f>SUMIFS(용기수불기초자료!$D$3:$D$4794,용기수불기초자료!$B$3:$B$4794,A269,용기수불기초자료!$C$3:$C$4794,$BZ$3)</f>
        <v>0</v>
      </c>
      <c r="CB269" s="551">
        <f>SUMIFS(용기수불기초자료!$G$3:$G$4794,용기수불기초자료!$B$3:$B$4794,A269,용기수불기초자료!$C$3:$C$4794,$BZ$3)</f>
        <v>0</v>
      </c>
      <c r="CC269" s="548">
        <f t="shared" si="2877"/>
        <v>0</v>
      </c>
      <c r="CD269" s="552">
        <v>0</v>
      </c>
      <c r="CE269" s="550">
        <f>SUMIFS(용기수불기초자료!$D$3:$D$4794,용기수불기초자료!$B$3:$B$4794,A269,용기수불기초자료!$C$3:$C$4794,$CD$3)</f>
        <v>0</v>
      </c>
      <c r="CF269" s="551">
        <f>SUMIFS(용기수불기초자료!$G$3:$G$4794,용기수불기초자료!$B$3:$B$4794,A269,용기수불기초자료!$C$3:$C$4794,$CD$3)</f>
        <v>0</v>
      </c>
      <c r="CG269" s="548">
        <f t="shared" si="2878"/>
        <v>0</v>
      </c>
      <c r="CH269" s="552">
        <v>0</v>
      </c>
      <c r="CI269" s="550">
        <f>SUMIFS(용기수불기초자료!$D$3:$D$4794,용기수불기초자료!$B$3:$B$4794,A269,용기수불기초자료!$C$3:$C$4794,$CH$3)</f>
        <v>0</v>
      </c>
      <c r="CJ269" s="551">
        <f>SUMIFS(용기수불기초자료!$G$3:$G$4794,용기수불기초자료!$B$3:$B$4794,A269,용기수불기초자료!$C$3:$C$4794,$CH$3)</f>
        <v>0</v>
      </c>
      <c r="CK269" s="548">
        <f t="shared" si="2879"/>
        <v>0</v>
      </c>
      <c r="CL269" s="549">
        <v>0</v>
      </c>
      <c r="CM269" s="550">
        <f>SUMIFS(용기수불기초자료!$D$3:$D$4794,용기수불기초자료!$B$3:$B$4794,A269,용기수불기초자료!$C$3:$C$4794,$CL$3)</f>
        <v>0</v>
      </c>
      <c r="CN269" s="551">
        <f>SUMIFS(용기수불기초자료!$G$3:$G$4794,용기수불기초자료!$B$3:$B$4794,A269,용기수불기초자료!$C$3:$C$4794,$CL$3)</f>
        <v>0</v>
      </c>
      <c r="CO269" s="547">
        <f t="shared" si="2880"/>
        <v>0</v>
      </c>
      <c r="CP269" s="552">
        <v>0</v>
      </c>
      <c r="CQ269" s="550">
        <f>SUMIFS(용기수불기초자료!$D$3:$D$4794,용기수불기초자료!$B$3:$B$4794,A269,용기수불기초자료!$C$3:$C$4794,$CP$3)</f>
        <v>0</v>
      </c>
      <c r="CR269" s="551">
        <f>SUMIFS(용기수불기초자료!$G$3:$G$4794,용기수불기초자료!$B$3:$B$4794,A269,용기수불기초자료!$C$3:$C$4794,$CP$3)</f>
        <v>0</v>
      </c>
      <c r="CS269" s="548">
        <f t="shared" si="2881"/>
        <v>0</v>
      </c>
      <c r="CT269" s="549">
        <v>0</v>
      </c>
      <c r="CU269" s="550">
        <f>SUMIFS(용기수불기초자료!$D$3:$D$4794,용기수불기초자료!$B$3:$B$4794,A269,용기수불기초자료!$C$3:$C$4794,$CT$3)</f>
        <v>0</v>
      </c>
      <c r="CV269" s="551">
        <f>SUMIFS(용기수불기초자료!$G$3:$G$4794,용기수불기초자료!$B$3:$B$4794,A269,용기수불기초자료!$C$3:$C$4794,$CT$3)</f>
        <v>0</v>
      </c>
      <c r="CW269" s="547">
        <f t="shared" si="2882"/>
        <v>0</v>
      </c>
      <c r="CX269" s="552">
        <v>0</v>
      </c>
      <c r="CY269" s="550">
        <f>SUMIFS(용기수불기초자료!$D$3:$D$4794,용기수불기초자료!$B$3:$B$4794,A269,용기수불기초자료!$C$3:$C$4794,$CX$3)</f>
        <v>0</v>
      </c>
      <c r="CZ269" s="551">
        <f>SUMIFS(용기수불기초자료!$G$3:$G$4794,용기수불기초자료!$B$3:$B$4794,A269,용기수불기초자료!$C$3:$C$4794,$CX$3)</f>
        <v>0</v>
      </c>
      <c r="DA269" s="548">
        <f t="shared" si="2883"/>
        <v>0</v>
      </c>
      <c r="DB269" s="549">
        <v>0</v>
      </c>
      <c r="DC269" s="550">
        <f>SUMIFS(용기수불기초자료!$D$3:$D$4794,용기수불기초자료!$B$3:$B$4794,A269,용기수불기초자료!$C$3:$C$4794,$DB$3)</f>
        <v>0</v>
      </c>
      <c r="DD269" s="551">
        <f>SUMIFS(용기수불기초자료!$G$3:$G$4794,용기수불기초자료!$B$3:$B$4794,A269,용기수불기초자료!$C$3:$C$4794,$DB$3)</f>
        <v>0</v>
      </c>
      <c r="DE269" s="547">
        <f t="shared" si="2884"/>
        <v>0</v>
      </c>
      <c r="DF269" s="552">
        <v>0</v>
      </c>
      <c r="DG269" s="550">
        <f>SUMIFS(용기수불기초자료!$D$3:$D$4794,용기수불기초자료!$B$3:$B$4794,A269,용기수불기초자료!$C$3:$C$4794,$DF$3)</f>
        <v>0</v>
      </c>
      <c r="DH269" s="551">
        <f>SUMIFS(용기수불기초자료!$G$3:$G$4794,용기수불기초자료!$B$3:$B$4794,A269,용기수불기초자료!$C$3:$C$4794,$DF$3)</f>
        <v>0</v>
      </c>
      <c r="DI269" s="548">
        <f t="shared" si="2885"/>
        <v>0</v>
      </c>
      <c r="DJ269" s="552">
        <v>0</v>
      </c>
      <c r="DK269" s="550">
        <f>SUMIFS(용기수불기초자료!$D$3:$D$4794,용기수불기초자료!$B$3:$B$4794,A269,용기수불기초자료!$C$3:$C$4794,$DJ$3)</f>
        <v>0</v>
      </c>
      <c r="DL269" s="551">
        <f>SUMIFS(용기수불기초자료!$G$3:$G$4794,용기수불기초자료!$B$3:$B$4794,A269,용기수불기초자료!$C$3:$C$4794,$DJ$3)</f>
        <v>0</v>
      </c>
      <c r="DM269" s="548">
        <f t="shared" si="2886"/>
        <v>0</v>
      </c>
      <c r="DN269" s="552">
        <v>0</v>
      </c>
      <c r="DO269" s="550">
        <f>SUMIFS(용기수불기초자료!$D$3:$D$4794,용기수불기초자료!$B$3:$B$4794,A269,용기수불기초자료!$C$3:$C$4794,$DN$3)</f>
        <v>0</v>
      </c>
      <c r="DP269" s="551">
        <f>SUMIFS(용기수불기초자료!$G$3:$G$4794,용기수불기초자료!$B$3:$B$4794,A269,용기수불기초자료!$C$3:$C$4794,$DN$3)</f>
        <v>0</v>
      </c>
      <c r="DQ269" s="554">
        <f t="shared" si="2887"/>
        <v>0</v>
      </c>
      <c r="DR269" s="549">
        <v>0</v>
      </c>
      <c r="DS269" s="550">
        <f>SUMIFS(용기수불기초자료!$D$3:$D$4794,용기수불기초자료!$B$3:$B$4794,A269,용기수불기초자료!$C$3:$C$4794,$DR$3)</f>
        <v>0</v>
      </c>
      <c r="DT269" s="551">
        <f>SUMIFS(용기수불기초자료!$G$3:$G$4794,용기수불기초자료!$B$3:$B$4794,A269,용기수불기초자료!$C$3:$C$4794,$DR$3)</f>
        <v>0</v>
      </c>
      <c r="DU269" s="547">
        <f t="shared" si="877"/>
        <v>0</v>
      </c>
      <c r="DV269" s="552">
        <v>0</v>
      </c>
      <c r="DW269" s="550">
        <f>SUMIFS(용기수불기초자료!$D$3:$D$4794,용기수불기초자료!$B$3:$B$4794,A269,용기수불기초자료!$C$3:$C$4794,$DV$3)</f>
        <v>0</v>
      </c>
      <c r="DX269" s="551">
        <f>SUMIFS(용기수불기초자료!$G$3:$G$4794,용기수불기초자료!$B$3:$B$4794,A269,용기수불기초자료!$C$3:$C$4794,$DV$3)</f>
        <v>0</v>
      </c>
      <c r="DY269" s="548">
        <f t="shared" si="2888"/>
        <v>0</v>
      </c>
      <c r="DZ269" s="549">
        <v>0</v>
      </c>
      <c r="EA269" s="550">
        <f>SUMIFS(용기수불기초자료!$D$3:$D$4794,용기수불기초자료!$B$3:$B$4794,A269,용기수불기초자료!$C$3:$C$4794,$DZ$3)</f>
        <v>0</v>
      </c>
      <c r="EB269" s="551">
        <f>SUMIFS(용기수불기초자료!$G$3:$G$4794,용기수불기초자료!$B$3:$B$4794,A269,용기수불기초자료!$C$3:$C$4794,$DZ$3)</f>
        <v>0</v>
      </c>
      <c r="EC269" s="547">
        <f t="shared" si="2889"/>
        <v>0</v>
      </c>
      <c r="ED269" s="552">
        <v>0</v>
      </c>
      <c r="EE269" s="550">
        <f>SUMIFS(용기수불기초자료!$D$3:$D$4794,용기수불기초자료!$B$3:$B$4794,A269,용기수불기초자료!$C$3:$C$4794,$ED$3)</f>
        <v>0</v>
      </c>
      <c r="EF269" s="551">
        <f>SUMIFS(용기수불기초자료!$G$3:$G$4794,용기수불기초자료!$B$3:$B$4794,A269,용기수불기초자료!$C$3:$C$4794,$ED$3)</f>
        <v>0</v>
      </c>
      <c r="EG269" s="548">
        <f t="shared" si="2890"/>
        <v>0</v>
      </c>
      <c r="EH269" s="552">
        <v>0</v>
      </c>
      <c r="EI269" s="550">
        <f>SUMIFS(용기수불기초자료!$D$3:$D$4794,용기수불기초자료!$B$3:$B$4794,A269,용기수불기초자료!$C$3:$C$4794,$EH$3)</f>
        <v>0</v>
      </c>
      <c r="EJ269" s="551">
        <f>SUMIFS(용기수불기초자료!$G$3:$G$4794,용기수불기초자료!$B$3:$B$4794,A269,용기수불기초자료!$C$3:$C$4794,$EH$3)</f>
        <v>0</v>
      </c>
      <c r="EK269" s="548">
        <f t="shared" si="2891"/>
        <v>0</v>
      </c>
      <c r="EL269" s="549">
        <v>0</v>
      </c>
      <c r="EM269" s="550">
        <f>SUMIFS(용기수불기초자료!$D$3:$D$4794,용기수불기초자료!$B$3:$B$4794,A269,용기수불기초자료!$C$3:$C$4794,$EL$3)</f>
        <v>0</v>
      </c>
      <c r="EN269" s="551">
        <f>SUMIFS(용기수불기초자료!$G$3:$G$4794,용기수불기초자료!$B$3:$B$4794,A269,용기수불기초자료!$C$3:$C$4794,$EL$3)</f>
        <v>0</v>
      </c>
      <c r="EO269" s="547">
        <f t="shared" si="2892"/>
        <v>0</v>
      </c>
      <c r="EP269" s="552">
        <v>0</v>
      </c>
      <c r="EQ269" s="550">
        <f>SUMIFS(용기수불기초자료!$D$3:$D$4794,용기수불기초자료!$B$3:$B$4794,A269,용기수불기초자료!$C$3:$C$4794,$EP$3)</f>
        <v>0</v>
      </c>
      <c r="ER269" s="551">
        <f>SUMIFS(용기수불기초자료!$G$3:$G$4794,용기수불기초자료!$B$3:$B$4794,A269,용기수불기초자료!$C$3:$C$4794,$EP$3)</f>
        <v>0</v>
      </c>
      <c r="ES269" s="548">
        <f t="shared" si="2893"/>
        <v>0</v>
      </c>
      <c r="ET269" s="552">
        <v>0</v>
      </c>
      <c r="EU269" s="550">
        <f>SUMIFS(용기수불기초자료!$D$3:$D$4794,용기수불기초자료!$B$3:$B$4794,A269,용기수불기초자료!$C$3:$C$4794,$ET$3)</f>
        <v>0</v>
      </c>
      <c r="EV269" s="551">
        <f>SUMIFS(용기수불기초자료!$G$3:$G$4794,용기수불기초자료!$B$3:$B$4794,A269,용기수불기초자료!$C$3:$C$4794,$ET$3)</f>
        <v>0</v>
      </c>
      <c r="EW269" s="548">
        <f t="shared" si="2894"/>
        <v>0</v>
      </c>
      <c r="EX269" s="552">
        <v>0</v>
      </c>
      <c r="EY269" s="550">
        <f>SUMIFS(용기수불기초자료!$D$3:$D$4794,용기수불기초자료!$B$3:$B$4794,A269,용기수불기초자료!$C$3:$C$4794,$EX$3)</f>
        <v>0</v>
      </c>
      <c r="EZ269" s="551">
        <f>SUMIFS(용기수불기초자료!$G$3:$G$4794,용기수불기초자료!$B$3:$B$4794,A269,용기수불기초자료!$C$3:$C$4794,$EX$3)</f>
        <v>0</v>
      </c>
      <c r="FA269" s="554">
        <f t="shared" si="2895"/>
        <v>0</v>
      </c>
      <c r="FB269" s="552">
        <v>0</v>
      </c>
      <c r="FC269" s="555">
        <f>SUMIFS(용기수불기초자료!$D$3:$D$4794,용기수불기초자료!$B$3:$B$4794,A269,용기수불기초자료!$C$3:$C$4794,$FB$3)</f>
        <v>0</v>
      </c>
      <c r="FD269" s="555">
        <f>SUMIFS(용기수불기초자료!$G$3:$G$4794,용기수불기초자료!$B$3:$B$4794,A269,용기수불기초자료!$C$3:$C$4794,$FB$3)</f>
        <v>0</v>
      </c>
      <c r="FE269" s="554">
        <f t="shared" si="2896"/>
        <v>0</v>
      </c>
      <c r="FF269" s="552">
        <v>0</v>
      </c>
      <c r="FG269" s="555">
        <f>SUMIFS(용기수불기초자료!$D$3:$D$4794,용기수불기초자료!$B$3:$B$4794,A269,용기수불기초자료!$C$3:$C$4794,$FF$3)</f>
        <v>0</v>
      </c>
      <c r="FH269" s="555">
        <f>SUMIFS(용기수불기초자료!$G$3:$G$4794,용기수불기초자료!$B$3:$B$4794,A269,용기수불기초자료!$C$3:$C$4794,$FF$3)</f>
        <v>0</v>
      </c>
      <c r="FI269" s="554">
        <f t="shared" si="2824"/>
        <v>0</v>
      </c>
      <c r="FJ269" s="552">
        <v>0</v>
      </c>
      <c r="FK269" s="555">
        <f>SUMIFS(용기수불기초자료!$D$3:$D$4794,용기수불기초자료!$B$3:$B$4794,$A269,용기수불기초자료!$C$3:$C$4794,$FJ$3)</f>
        <v>0</v>
      </c>
      <c r="FL269" s="555">
        <f>SUMIFS(용기수불기초자료!$G$3:$G$4794,용기수불기초자료!$B$3:$B$4794,$A269,용기수불기초자료!$C$3:$C$4794,$FJ$3)</f>
        <v>0</v>
      </c>
      <c r="FM269" s="554">
        <f t="shared" si="2624"/>
        <v>0</v>
      </c>
      <c r="FN269" s="552">
        <v>0</v>
      </c>
      <c r="FO269" s="555">
        <f>SUMIFS(용기수불기초자료!$D$3:$D$4794,용기수불기초자료!$B$3:$B$4794,$A269,용기수불기초자료!$C$3:$C$4794,$FN$3)</f>
        <v>0</v>
      </c>
      <c r="FP269" s="555">
        <f>SUMIFS(용기수불기초자료!$G$3:$G$4794,용기수불기초자료!$B$3:$B$4794,$A269,용기수불기초자료!$C$3:$C$4794,$FN$3)</f>
        <v>0</v>
      </c>
      <c r="FQ269" s="554">
        <f t="shared" si="2625"/>
        <v>0</v>
      </c>
      <c r="FR269" s="556">
        <v>0</v>
      </c>
      <c r="FS269" s="565">
        <f>SUMIF(기화기수불!$B$4:$B$628,A269,기화기수불!$D$4:$D$628)</f>
        <v>0</v>
      </c>
      <c r="FT269" s="565">
        <f>SUMIF(기화기수불!$B$4:$B$628,A269,기화기수불!$C$4:$C$628)</f>
        <v>0</v>
      </c>
      <c r="FU269" s="557">
        <f t="shared" ref="FU269:FU287" si="2897">FR269+FS269-FT269</f>
        <v>0</v>
      </c>
      <c r="FW269" s="228"/>
    </row>
    <row r="270" spans="1:179" x14ac:dyDescent="0.3">
      <c r="A270" s="231" t="s">
        <v>738</v>
      </c>
      <c r="B270" s="546">
        <f t="shared" si="1787"/>
        <v>-1</v>
      </c>
      <c r="C270" s="547">
        <f t="shared" si="1788"/>
        <v>0</v>
      </c>
      <c r="D270" s="547">
        <f t="shared" si="1789"/>
        <v>0</v>
      </c>
      <c r="E270" s="548">
        <f t="shared" si="1790"/>
        <v>-1</v>
      </c>
      <c r="F270" s="549">
        <v>-2</v>
      </c>
      <c r="G270" s="550">
        <f>SUMIFS(용기수불기초자료!$D$3:$D$4794,용기수불기초자료!$B$3:$B$4794,A270,용기수불기초자료!$C$3:$C$4794,$F$3)</f>
        <v>0</v>
      </c>
      <c r="H270" s="551">
        <f>SUMIFS(용기수불기초자료!$G$3:$G$4794,용기수불기초자료!$B$3:$B$4794,A270,용기수불기초자료!$C$3:$C$4794,$F$3)</f>
        <v>0</v>
      </c>
      <c r="I270" s="547">
        <f t="shared" si="2861"/>
        <v>-2</v>
      </c>
      <c r="J270" s="552">
        <v>0</v>
      </c>
      <c r="K270" s="550">
        <f>SUMIFS(용기수불기초자료!$D$3:$D$4794,용기수불기초자료!$B$3:$B$4794,A270,용기수불기초자료!$C$3:$C$4794,$J$3)</f>
        <v>0</v>
      </c>
      <c r="L270" s="551">
        <f>SUMIFS(용기수불기초자료!$G$3:$G$4794,용기수불기초자료!$B$3:$B$4794,A270,용기수불기초자료!$C$3:$C$4794,$J$3)</f>
        <v>0</v>
      </c>
      <c r="M270" s="548">
        <f t="shared" si="2862"/>
        <v>0</v>
      </c>
      <c r="N270" s="549">
        <v>0</v>
      </c>
      <c r="O270" s="550">
        <f>SUMIFS(용기수불기초자료!$D$3:$D$4794,용기수불기초자료!$B$3:$B$4794,A270,용기수불기초자료!$C$3:$C$4794,$N$3)</f>
        <v>0</v>
      </c>
      <c r="P270" s="551">
        <f>SUMIFS(용기수불기초자료!$G$3:$G$4794,용기수불기초자료!$B$3:$B$4794,A270,용기수불기초자료!$C$3:$C$4794,$N$3)</f>
        <v>0</v>
      </c>
      <c r="Q270" s="547">
        <f t="shared" si="2863"/>
        <v>0</v>
      </c>
      <c r="R270" s="552">
        <v>0</v>
      </c>
      <c r="S270" s="551">
        <f>SUMIFS(용기수불기초자료!$D$3:$D$4794,용기수불기초자료!$B$3:$B$4794,A270,용기수불기초자료!$C$3:$C$4794,$R$3)</f>
        <v>0</v>
      </c>
      <c r="T270" s="551">
        <f>SUMIFS(용기수불기초자료!$G$3:$G$4794,용기수불기초자료!$B$3:$B$4794,A270,용기수불기초자료!$C$3:$C$4794,$R$3)</f>
        <v>0</v>
      </c>
      <c r="U270" s="548">
        <f t="shared" si="2864"/>
        <v>0</v>
      </c>
      <c r="V270" s="549">
        <v>0</v>
      </c>
      <c r="W270" s="551">
        <f>SUMIFS(용기수불기초자료!$D$3:$D$4794,용기수불기초자료!$B$3:$B$4794,A270,용기수불기초자료!$C$3:$C$4794,$V$3)</f>
        <v>0</v>
      </c>
      <c r="X270" s="551">
        <f>SUMIFS(용기수불기초자료!$G$3:$G$4794,용기수불기초자료!$B$3:$B$4794,A270,용기수불기초자료!$C$3:$C$4794,$V$3)</f>
        <v>0</v>
      </c>
      <c r="Y270" s="547">
        <f t="shared" si="2865"/>
        <v>0</v>
      </c>
      <c r="Z270" s="552">
        <v>0</v>
      </c>
      <c r="AA270" s="551">
        <f>SUMIFS(용기수불기초자료!$D$3:$D$4794,용기수불기초자료!$B$3:$B$4794,A270,용기수불기초자료!$C$3:$C$4794,$Z$3)</f>
        <v>0</v>
      </c>
      <c r="AB270" s="551">
        <f>SUMIFS(용기수불기초자료!$G$3:$G$4794,용기수불기초자료!$B$3:$B$4794,A270,용기수불기초자료!$C$3:$C$4794,$Z$3)</f>
        <v>0</v>
      </c>
      <c r="AC270" s="548">
        <f t="shared" si="2866"/>
        <v>0</v>
      </c>
      <c r="AD270" s="552">
        <v>0</v>
      </c>
      <c r="AE270" s="551">
        <f>SUMIFS(용기수불기초자료!$D$3:$D$4794,용기수불기초자료!$B$3:$B$4794,A270,용기수불기초자료!$C$3:$C$4794,$AD$3)</f>
        <v>0</v>
      </c>
      <c r="AF270" s="551">
        <f>SUMIFS(용기수불기초자료!$G$3:$G$4794,용기수불기초자료!$B$3:$B$4794,A270,용기수불기초자료!$C$3:$C$4794,$AD$3)</f>
        <v>0</v>
      </c>
      <c r="AG270" s="548">
        <f t="shared" si="2867"/>
        <v>0</v>
      </c>
      <c r="AH270" s="549">
        <v>0</v>
      </c>
      <c r="AI270" s="551">
        <f>SUMIFS(용기수불기초자료!$D$3:$D$4794,용기수불기초자료!$B$3:$B$4794,A270,용기수불기초자료!$C$3:$C$4794,$AH$3)</f>
        <v>0</v>
      </c>
      <c r="AJ270" s="551">
        <f>SUMIFS(용기수불기초자료!$G$3:$G$4794,용기수불기초자료!$B$3:$B$4794,A270,용기수불기초자료!$C$3:$C$4794,$AH$3)</f>
        <v>0</v>
      </c>
      <c r="AK270" s="547">
        <f t="shared" si="2868"/>
        <v>0</v>
      </c>
      <c r="AL270" s="552">
        <v>0</v>
      </c>
      <c r="AM270" s="551">
        <f>SUMIFS(용기수불기초자료!$D$3:$D$4794,용기수불기초자료!$B$3:$B$4794,A270,용기수불기초자료!$C$3:$C$4794,$AL$3)</f>
        <v>0</v>
      </c>
      <c r="AN270" s="551">
        <f>SUMIFS(용기수불기초자료!$G$3:$G$4794,용기수불기초자료!$B$3:$B$4794,A270,용기수불기초자료!$C$3:$C$4794,$AL$3)</f>
        <v>0</v>
      </c>
      <c r="AO270" s="548">
        <f t="shared" si="2594"/>
        <v>0</v>
      </c>
      <c r="AP270" s="552">
        <v>0</v>
      </c>
      <c r="AQ270" s="551">
        <f>SUMIFS(용기수불기초자료!$D$3:$D$4794,용기수불기초자료!$B$3:$B$4794,A270,용기수불기초자료!$C$3:$C$4794,$AP$3)</f>
        <v>0</v>
      </c>
      <c r="AR270" s="551">
        <f>SUMIFS(용기수불기초자료!$G$3:$G$4794,용기수불기초자료!$B$3:$B$4794,A270,용기수불기초자료!$C$3:$C$4794,$AP$3)</f>
        <v>0</v>
      </c>
      <c r="AS270" s="548">
        <f t="shared" si="2823"/>
        <v>0</v>
      </c>
      <c r="AT270" s="552">
        <v>1</v>
      </c>
      <c r="AU270" s="551">
        <f>SUMIFS(용기수불기초자료!$D$3:$D$4794,용기수불기초자료!$B$3:$B$4794,A270,용기수불기초자료!$C$3:$C$4794,$AT$3)</f>
        <v>0</v>
      </c>
      <c r="AV270" s="551">
        <f>SUMIFS(용기수불기초자료!$G$3:$G$4794,용기수불기초자료!$B$3:$B$4794,A270,용기수불기초자료!$C$3:$C$4794,$AT$3)</f>
        <v>0</v>
      </c>
      <c r="AW270" s="548">
        <f t="shared" si="2869"/>
        <v>1</v>
      </c>
      <c r="AX270" s="549">
        <v>0</v>
      </c>
      <c r="AY270" s="550">
        <f>SUMIFS(용기수불기초자료!$D$3:$D$4794,용기수불기초자료!$B$3:$B$4794,A270,용기수불기초자료!$C$3:$C$4794,$AX$3)</f>
        <v>0</v>
      </c>
      <c r="AZ270" s="551">
        <f>SUMIFS(용기수불기초자료!$G$3:$G$4794,용기수불기초자료!$B$3:$B$4794,A270,용기수불기초자료!$C$3:$C$4794,$AX$3)</f>
        <v>0</v>
      </c>
      <c r="BA270" s="547">
        <f t="shared" si="2870"/>
        <v>0</v>
      </c>
      <c r="BB270" s="552">
        <v>0</v>
      </c>
      <c r="BC270" s="550">
        <f>SUMIFS(용기수불기초자료!$D$3:$D$4794,용기수불기초자료!$B$3:$B$4794,A270,용기수불기초자료!$C$3:$C$4794,$BB$3)</f>
        <v>0</v>
      </c>
      <c r="BD270" s="551">
        <f>SUMIFS(용기수불기초자료!$G$3:$G$4794,용기수불기초자료!$B$3:$B$4794,A270,용기수불기초자료!$C$3:$C$4794,$BB$3)</f>
        <v>0</v>
      </c>
      <c r="BE270" s="548">
        <f t="shared" si="2871"/>
        <v>0</v>
      </c>
      <c r="BF270" s="549">
        <v>0</v>
      </c>
      <c r="BG270" s="550">
        <f>SUMIFS(용기수불기초자료!$D$3:$D$4794,용기수불기초자료!$B$3:$B$4794,A270,용기수불기초자료!$C$3:$C$4794,$BF$3)</f>
        <v>0</v>
      </c>
      <c r="BH270" s="551">
        <f>SUMIFS(용기수불기초자료!$G$3:$G$4794,용기수불기초자료!$B$3:$B$4794,A270,용기수불기초자료!$C$3:$C$4794,$BF$3)</f>
        <v>0</v>
      </c>
      <c r="BI270" s="547">
        <f t="shared" si="2872"/>
        <v>0</v>
      </c>
      <c r="BJ270" s="552">
        <v>0</v>
      </c>
      <c r="BK270" s="550">
        <f>SUMIFS(용기수불기초자료!$D$3:$D$4794,용기수불기초자료!$B$3:$B$4794,A270,용기수불기초자료!$C$3:$C$4794,$BJ$3)</f>
        <v>0</v>
      </c>
      <c r="BL270" s="551">
        <f>SUMIFS(용기수불기초자료!$G$3:$G$4794,용기수불기초자료!$B$3:$B$4794,A270,용기수불기초자료!$C$3:$C$4794,$BJ$3)</f>
        <v>0</v>
      </c>
      <c r="BM270" s="548">
        <f t="shared" si="2873"/>
        <v>0</v>
      </c>
      <c r="BN270" s="552">
        <v>0</v>
      </c>
      <c r="BO270" s="550">
        <f>SUMIFS(용기수불기초자료!$D$3:$D$4794,용기수불기초자료!$B$3:$B$4794,A270,용기수불기초자료!$C$3:$C$4794,$BN$3)</f>
        <v>0</v>
      </c>
      <c r="BP270" s="551">
        <f>SUMIFS(용기수불기초자료!$G$3:$G$4794,용기수불기초자료!$B$3:$B$4794,A270,용기수불기초자료!$C$3:$C$4794,$BN$3)</f>
        <v>0</v>
      </c>
      <c r="BQ270" s="548">
        <f t="shared" si="2874"/>
        <v>0</v>
      </c>
      <c r="BR270" s="552">
        <v>0</v>
      </c>
      <c r="BS270" s="550">
        <f>SUMIFS(용기수불기초자료!$D$3:$D$4794,용기수불기초자료!$B$3:$B$4794,A270,용기수불기초자료!$C$3:$C$4794,$BR$3)</f>
        <v>0</v>
      </c>
      <c r="BT270" s="551">
        <f>SUMIFS(용기수불기초자료!$G$3:$G$4794,용기수불기초자료!$B$3:$B$4794,A270,용기수불기초자료!$C$3:$C$4794,$BR$3)</f>
        <v>0</v>
      </c>
      <c r="BU270" s="548">
        <f t="shared" si="2875"/>
        <v>0</v>
      </c>
      <c r="BV270" s="549">
        <v>0</v>
      </c>
      <c r="BW270" s="550">
        <f>SUMIFS(용기수불기초자료!$D$3:$D$4794,용기수불기초자료!$B$3:$B$4794,A270,용기수불기초자료!$C$3:$C$4794,$BV$3)</f>
        <v>0</v>
      </c>
      <c r="BX270" s="551">
        <f>SUMIFS(용기수불기초자료!$G$3:$G$4794,용기수불기초자료!$B$3:$B$4794,A270,용기수불기초자료!$C$3:$C$4794,$BV$3)</f>
        <v>0</v>
      </c>
      <c r="BY270" s="547">
        <f t="shared" si="2876"/>
        <v>0</v>
      </c>
      <c r="BZ270" s="552">
        <v>0</v>
      </c>
      <c r="CA270" s="550">
        <f>SUMIFS(용기수불기초자료!$D$3:$D$4794,용기수불기초자료!$B$3:$B$4794,A270,용기수불기초자료!$C$3:$C$4794,$BZ$3)</f>
        <v>0</v>
      </c>
      <c r="CB270" s="551">
        <f>SUMIFS(용기수불기초자료!$G$3:$G$4794,용기수불기초자료!$B$3:$B$4794,A270,용기수불기초자료!$C$3:$C$4794,$BZ$3)</f>
        <v>0</v>
      </c>
      <c r="CC270" s="548">
        <f t="shared" si="2877"/>
        <v>0</v>
      </c>
      <c r="CD270" s="552">
        <v>0</v>
      </c>
      <c r="CE270" s="550">
        <f>SUMIFS(용기수불기초자료!$D$3:$D$4794,용기수불기초자료!$B$3:$B$4794,A270,용기수불기초자료!$C$3:$C$4794,$CD$3)</f>
        <v>0</v>
      </c>
      <c r="CF270" s="551">
        <f>SUMIFS(용기수불기초자료!$G$3:$G$4794,용기수불기초자료!$B$3:$B$4794,A270,용기수불기초자료!$C$3:$C$4794,$CD$3)</f>
        <v>0</v>
      </c>
      <c r="CG270" s="548">
        <f t="shared" si="2878"/>
        <v>0</v>
      </c>
      <c r="CH270" s="552">
        <v>0</v>
      </c>
      <c r="CI270" s="550">
        <f>SUMIFS(용기수불기초자료!$D$3:$D$4794,용기수불기초자료!$B$3:$B$4794,A270,용기수불기초자료!$C$3:$C$4794,$CH$3)</f>
        <v>0</v>
      </c>
      <c r="CJ270" s="551">
        <f>SUMIFS(용기수불기초자료!$G$3:$G$4794,용기수불기초자료!$B$3:$B$4794,A270,용기수불기초자료!$C$3:$C$4794,$CH$3)</f>
        <v>0</v>
      </c>
      <c r="CK270" s="548">
        <f t="shared" si="2879"/>
        <v>0</v>
      </c>
      <c r="CL270" s="549">
        <v>0</v>
      </c>
      <c r="CM270" s="550">
        <f>SUMIFS(용기수불기초자료!$D$3:$D$4794,용기수불기초자료!$B$3:$B$4794,A270,용기수불기초자료!$C$3:$C$4794,$CL$3)</f>
        <v>0</v>
      </c>
      <c r="CN270" s="551">
        <f>SUMIFS(용기수불기초자료!$G$3:$G$4794,용기수불기초자료!$B$3:$B$4794,A270,용기수불기초자료!$C$3:$C$4794,$CL$3)</f>
        <v>0</v>
      </c>
      <c r="CO270" s="547">
        <f t="shared" si="2880"/>
        <v>0</v>
      </c>
      <c r="CP270" s="552">
        <v>0</v>
      </c>
      <c r="CQ270" s="550">
        <f>SUMIFS(용기수불기초자료!$D$3:$D$4794,용기수불기초자료!$B$3:$B$4794,A270,용기수불기초자료!$C$3:$C$4794,$CP$3)</f>
        <v>0</v>
      </c>
      <c r="CR270" s="551">
        <f>SUMIFS(용기수불기초자료!$G$3:$G$4794,용기수불기초자료!$B$3:$B$4794,A270,용기수불기초자료!$C$3:$C$4794,$CP$3)</f>
        <v>0</v>
      </c>
      <c r="CS270" s="548">
        <f t="shared" si="2881"/>
        <v>0</v>
      </c>
      <c r="CT270" s="549">
        <v>0</v>
      </c>
      <c r="CU270" s="550">
        <f>SUMIFS(용기수불기초자료!$D$3:$D$4794,용기수불기초자료!$B$3:$B$4794,A270,용기수불기초자료!$C$3:$C$4794,$CT$3)</f>
        <v>0</v>
      </c>
      <c r="CV270" s="551">
        <f>SUMIFS(용기수불기초자료!$G$3:$G$4794,용기수불기초자료!$B$3:$B$4794,A270,용기수불기초자료!$C$3:$C$4794,$CT$3)</f>
        <v>0</v>
      </c>
      <c r="CW270" s="547">
        <f t="shared" si="2882"/>
        <v>0</v>
      </c>
      <c r="CX270" s="552">
        <v>0</v>
      </c>
      <c r="CY270" s="550">
        <f>SUMIFS(용기수불기초자료!$D$3:$D$4794,용기수불기초자료!$B$3:$B$4794,A270,용기수불기초자료!$C$3:$C$4794,$CX$3)</f>
        <v>0</v>
      </c>
      <c r="CZ270" s="551">
        <f>SUMIFS(용기수불기초자료!$G$3:$G$4794,용기수불기초자료!$B$3:$B$4794,A270,용기수불기초자료!$C$3:$C$4794,$CX$3)</f>
        <v>0</v>
      </c>
      <c r="DA270" s="548">
        <f t="shared" si="2883"/>
        <v>0</v>
      </c>
      <c r="DB270" s="549">
        <v>0</v>
      </c>
      <c r="DC270" s="550">
        <f>SUMIFS(용기수불기초자료!$D$3:$D$4794,용기수불기초자료!$B$3:$B$4794,A270,용기수불기초자료!$C$3:$C$4794,$DB$3)</f>
        <v>0</v>
      </c>
      <c r="DD270" s="551">
        <f>SUMIFS(용기수불기초자료!$G$3:$G$4794,용기수불기초자료!$B$3:$B$4794,A270,용기수불기초자료!$C$3:$C$4794,$DB$3)</f>
        <v>0</v>
      </c>
      <c r="DE270" s="547">
        <f t="shared" si="2884"/>
        <v>0</v>
      </c>
      <c r="DF270" s="552">
        <v>0</v>
      </c>
      <c r="DG270" s="550">
        <f>SUMIFS(용기수불기초자료!$D$3:$D$4794,용기수불기초자료!$B$3:$B$4794,A270,용기수불기초자료!$C$3:$C$4794,$DF$3)</f>
        <v>0</v>
      </c>
      <c r="DH270" s="551">
        <f>SUMIFS(용기수불기초자료!$G$3:$G$4794,용기수불기초자료!$B$3:$B$4794,A270,용기수불기초자료!$C$3:$C$4794,$DF$3)</f>
        <v>0</v>
      </c>
      <c r="DI270" s="548">
        <f t="shared" si="2885"/>
        <v>0</v>
      </c>
      <c r="DJ270" s="552">
        <v>0</v>
      </c>
      <c r="DK270" s="550">
        <f>SUMIFS(용기수불기초자료!$D$3:$D$4794,용기수불기초자료!$B$3:$B$4794,A270,용기수불기초자료!$C$3:$C$4794,$DJ$3)</f>
        <v>0</v>
      </c>
      <c r="DL270" s="551">
        <f>SUMIFS(용기수불기초자료!$G$3:$G$4794,용기수불기초자료!$B$3:$B$4794,A270,용기수불기초자료!$C$3:$C$4794,$DJ$3)</f>
        <v>0</v>
      </c>
      <c r="DM270" s="548">
        <f t="shared" si="2886"/>
        <v>0</v>
      </c>
      <c r="DN270" s="552">
        <v>0</v>
      </c>
      <c r="DO270" s="550">
        <f>SUMIFS(용기수불기초자료!$D$3:$D$4794,용기수불기초자료!$B$3:$B$4794,A270,용기수불기초자료!$C$3:$C$4794,$DN$3)</f>
        <v>0</v>
      </c>
      <c r="DP270" s="551">
        <f>SUMIFS(용기수불기초자료!$G$3:$G$4794,용기수불기초자료!$B$3:$B$4794,A270,용기수불기초자료!$C$3:$C$4794,$DN$3)</f>
        <v>0</v>
      </c>
      <c r="DQ270" s="554">
        <f t="shared" si="2887"/>
        <v>0</v>
      </c>
      <c r="DR270" s="549">
        <v>0</v>
      </c>
      <c r="DS270" s="550">
        <f>SUMIFS(용기수불기초자료!$D$3:$D$4794,용기수불기초자료!$B$3:$B$4794,A270,용기수불기초자료!$C$3:$C$4794,$DR$3)</f>
        <v>0</v>
      </c>
      <c r="DT270" s="551">
        <f>SUMIFS(용기수불기초자료!$G$3:$G$4794,용기수불기초자료!$B$3:$B$4794,A270,용기수불기초자료!$C$3:$C$4794,$DR$3)</f>
        <v>0</v>
      </c>
      <c r="DU270" s="547">
        <f t="shared" ref="DU270:DU287" si="2898">DR270+DS270-DT270</f>
        <v>0</v>
      </c>
      <c r="DV270" s="552">
        <v>0</v>
      </c>
      <c r="DW270" s="550">
        <f>SUMIFS(용기수불기초자료!$D$3:$D$4794,용기수불기초자료!$B$3:$B$4794,A270,용기수불기초자료!$C$3:$C$4794,$DV$3)</f>
        <v>0</v>
      </c>
      <c r="DX270" s="551">
        <f>SUMIFS(용기수불기초자료!$G$3:$G$4794,용기수불기초자료!$B$3:$B$4794,A270,용기수불기초자료!$C$3:$C$4794,$DV$3)</f>
        <v>0</v>
      </c>
      <c r="DY270" s="548">
        <f t="shared" si="2888"/>
        <v>0</v>
      </c>
      <c r="DZ270" s="549">
        <v>0</v>
      </c>
      <c r="EA270" s="550">
        <f>SUMIFS(용기수불기초자료!$D$3:$D$4794,용기수불기초자료!$B$3:$B$4794,A270,용기수불기초자료!$C$3:$C$4794,$DZ$3)</f>
        <v>0</v>
      </c>
      <c r="EB270" s="551">
        <f>SUMIFS(용기수불기초자료!$G$3:$G$4794,용기수불기초자료!$B$3:$B$4794,A270,용기수불기초자료!$C$3:$C$4794,$DZ$3)</f>
        <v>0</v>
      </c>
      <c r="EC270" s="547">
        <f t="shared" si="2889"/>
        <v>0</v>
      </c>
      <c r="ED270" s="552">
        <v>0</v>
      </c>
      <c r="EE270" s="550">
        <f>SUMIFS(용기수불기초자료!$D$3:$D$4794,용기수불기초자료!$B$3:$B$4794,A270,용기수불기초자료!$C$3:$C$4794,$ED$3)</f>
        <v>0</v>
      </c>
      <c r="EF270" s="551">
        <f>SUMIFS(용기수불기초자료!$G$3:$G$4794,용기수불기초자료!$B$3:$B$4794,A270,용기수불기초자료!$C$3:$C$4794,$ED$3)</f>
        <v>0</v>
      </c>
      <c r="EG270" s="548">
        <f t="shared" si="2890"/>
        <v>0</v>
      </c>
      <c r="EH270" s="552">
        <v>0</v>
      </c>
      <c r="EI270" s="550">
        <f>SUMIFS(용기수불기초자료!$D$3:$D$4794,용기수불기초자료!$B$3:$B$4794,A270,용기수불기초자료!$C$3:$C$4794,$EH$3)</f>
        <v>0</v>
      </c>
      <c r="EJ270" s="551">
        <f>SUMIFS(용기수불기초자료!$G$3:$G$4794,용기수불기초자료!$B$3:$B$4794,A270,용기수불기초자료!$C$3:$C$4794,$EH$3)</f>
        <v>0</v>
      </c>
      <c r="EK270" s="548">
        <f t="shared" si="2891"/>
        <v>0</v>
      </c>
      <c r="EL270" s="549">
        <v>0</v>
      </c>
      <c r="EM270" s="550">
        <f>SUMIFS(용기수불기초자료!$D$3:$D$4794,용기수불기초자료!$B$3:$B$4794,A270,용기수불기초자료!$C$3:$C$4794,$EL$3)</f>
        <v>0</v>
      </c>
      <c r="EN270" s="551">
        <f>SUMIFS(용기수불기초자료!$G$3:$G$4794,용기수불기초자료!$B$3:$B$4794,A270,용기수불기초자료!$C$3:$C$4794,$EL$3)</f>
        <v>0</v>
      </c>
      <c r="EO270" s="547">
        <f t="shared" si="2892"/>
        <v>0</v>
      </c>
      <c r="EP270" s="552">
        <v>0</v>
      </c>
      <c r="EQ270" s="550">
        <f>SUMIFS(용기수불기초자료!$D$3:$D$4794,용기수불기초자료!$B$3:$B$4794,A270,용기수불기초자료!$C$3:$C$4794,$EP$3)</f>
        <v>0</v>
      </c>
      <c r="ER270" s="551">
        <f>SUMIFS(용기수불기초자료!$G$3:$G$4794,용기수불기초자료!$B$3:$B$4794,A270,용기수불기초자료!$C$3:$C$4794,$EP$3)</f>
        <v>0</v>
      </c>
      <c r="ES270" s="548">
        <f t="shared" si="2893"/>
        <v>0</v>
      </c>
      <c r="ET270" s="552">
        <v>0</v>
      </c>
      <c r="EU270" s="550">
        <f>SUMIFS(용기수불기초자료!$D$3:$D$4794,용기수불기초자료!$B$3:$B$4794,A270,용기수불기초자료!$C$3:$C$4794,$ET$3)</f>
        <v>0</v>
      </c>
      <c r="EV270" s="551">
        <f>SUMIFS(용기수불기초자료!$G$3:$G$4794,용기수불기초자료!$B$3:$B$4794,A270,용기수불기초자료!$C$3:$C$4794,$ET$3)</f>
        <v>0</v>
      </c>
      <c r="EW270" s="548">
        <f t="shared" si="2894"/>
        <v>0</v>
      </c>
      <c r="EX270" s="552">
        <v>0</v>
      </c>
      <c r="EY270" s="550">
        <f>SUMIFS(용기수불기초자료!$D$3:$D$4794,용기수불기초자료!$B$3:$B$4794,A270,용기수불기초자료!$C$3:$C$4794,$EX$3)</f>
        <v>0</v>
      </c>
      <c r="EZ270" s="551">
        <f>SUMIFS(용기수불기초자료!$G$3:$G$4794,용기수불기초자료!$B$3:$B$4794,A270,용기수불기초자료!$C$3:$C$4794,$EX$3)</f>
        <v>0</v>
      </c>
      <c r="FA270" s="554">
        <f t="shared" si="2895"/>
        <v>0</v>
      </c>
      <c r="FB270" s="552">
        <v>0</v>
      </c>
      <c r="FC270" s="555">
        <f>SUMIFS(용기수불기초자료!$D$3:$D$4794,용기수불기초자료!$B$3:$B$4794,A270,용기수불기초자료!$C$3:$C$4794,$FB$3)</f>
        <v>0</v>
      </c>
      <c r="FD270" s="555">
        <f>SUMIFS(용기수불기초자료!$G$3:$G$4794,용기수불기초자료!$B$3:$B$4794,A270,용기수불기초자료!$C$3:$C$4794,$FB$3)</f>
        <v>0</v>
      </c>
      <c r="FE270" s="554">
        <f t="shared" si="2896"/>
        <v>0</v>
      </c>
      <c r="FF270" s="552">
        <v>0</v>
      </c>
      <c r="FG270" s="555">
        <f>SUMIFS(용기수불기초자료!$D$3:$D$4794,용기수불기초자료!$B$3:$B$4794,A270,용기수불기초자료!$C$3:$C$4794,$FF$3)</f>
        <v>0</v>
      </c>
      <c r="FH270" s="555">
        <f>SUMIFS(용기수불기초자료!$G$3:$G$4794,용기수불기초자료!$B$3:$B$4794,A270,용기수불기초자료!$C$3:$C$4794,$FF$3)</f>
        <v>0</v>
      </c>
      <c r="FI270" s="554">
        <f t="shared" si="2824"/>
        <v>0</v>
      </c>
      <c r="FJ270" s="552">
        <v>0</v>
      </c>
      <c r="FK270" s="555">
        <f>SUMIFS(용기수불기초자료!$D$3:$D$4794,용기수불기초자료!$B$3:$B$4794,$A270,용기수불기초자료!$C$3:$C$4794,$FJ$3)</f>
        <v>0</v>
      </c>
      <c r="FL270" s="555">
        <f>SUMIFS(용기수불기초자료!$G$3:$G$4794,용기수불기초자료!$B$3:$B$4794,$A270,용기수불기초자료!$C$3:$C$4794,$FJ$3)</f>
        <v>0</v>
      </c>
      <c r="FM270" s="554">
        <f t="shared" si="2624"/>
        <v>0</v>
      </c>
      <c r="FN270" s="552">
        <v>0</v>
      </c>
      <c r="FO270" s="555">
        <f>SUMIFS(용기수불기초자료!$D$3:$D$4794,용기수불기초자료!$B$3:$B$4794,$A270,용기수불기초자료!$C$3:$C$4794,$FN$3)</f>
        <v>0</v>
      </c>
      <c r="FP270" s="555">
        <f>SUMIFS(용기수불기초자료!$G$3:$G$4794,용기수불기초자료!$B$3:$B$4794,$A270,용기수불기초자료!$C$3:$C$4794,$FN$3)</f>
        <v>0</v>
      </c>
      <c r="FQ270" s="554">
        <f t="shared" si="2625"/>
        <v>0</v>
      </c>
      <c r="FR270" s="556">
        <v>0</v>
      </c>
      <c r="FS270" s="565">
        <f>SUMIF(기화기수불!$B$4:$B$628,A270,기화기수불!$D$4:$D$628)</f>
        <v>0</v>
      </c>
      <c r="FT270" s="565">
        <f>SUMIF(기화기수불!$B$4:$B$628,A270,기화기수불!$C$4:$C$628)</f>
        <v>0</v>
      </c>
      <c r="FU270" s="557">
        <f t="shared" si="2897"/>
        <v>0</v>
      </c>
      <c r="FW270" s="228"/>
    </row>
    <row r="271" spans="1:179" x14ac:dyDescent="0.3">
      <c r="A271" s="231" t="s">
        <v>737</v>
      </c>
      <c r="B271" s="546">
        <f t="shared" si="1787"/>
        <v>3</v>
      </c>
      <c r="C271" s="547">
        <f t="shared" si="1788"/>
        <v>0</v>
      </c>
      <c r="D271" s="547">
        <f t="shared" si="1789"/>
        <v>0</v>
      </c>
      <c r="E271" s="548">
        <f t="shared" si="1790"/>
        <v>3</v>
      </c>
      <c r="F271" s="549">
        <v>0</v>
      </c>
      <c r="G271" s="550">
        <f>SUMIFS(용기수불기초자료!$D$3:$D$4794,용기수불기초자료!$B$3:$B$4794,A271,용기수불기초자료!$C$3:$C$4794,$F$3)</f>
        <v>0</v>
      </c>
      <c r="H271" s="551">
        <f>SUMIFS(용기수불기초자료!$G$3:$G$4794,용기수불기초자료!$B$3:$B$4794,A271,용기수불기초자료!$C$3:$C$4794,$F$3)</f>
        <v>0</v>
      </c>
      <c r="I271" s="547">
        <f t="shared" si="2861"/>
        <v>0</v>
      </c>
      <c r="J271" s="552">
        <v>0</v>
      </c>
      <c r="K271" s="550">
        <f>SUMIFS(용기수불기초자료!$D$3:$D$4794,용기수불기초자료!$B$3:$B$4794,A271,용기수불기초자료!$C$3:$C$4794,$J$3)</f>
        <v>0</v>
      </c>
      <c r="L271" s="551">
        <f>SUMIFS(용기수불기초자료!$G$3:$G$4794,용기수불기초자료!$B$3:$B$4794,A271,용기수불기초자료!$C$3:$C$4794,$J$3)</f>
        <v>0</v>
      </c>
      <c r="M271" s="548">
        <f t="shared" si="2862"/>
        <v>0</v>
      </c>
      <c r="N271" s="549">
        <v>0</v>
      </c>
      <c r="O271" s="550">
        <f>SUMIFS(용기수불기초자료!$D$3:$D$4794,용기수불기초자료!$B$3:$B$4794,A271,용기수불기초자료!$C$3:$C$4794,$N$3)</f>
        <v>0</v>
      </c>
      <c r="P271" s="551">
        <f>SUMIFS(용기수불기초자료!$G$3:$G$4794,용기수불기초자료!$B$3:$B$4794,A271,용기수불기초자료!$C$3:$C$4794,$N$3)</f>
        <v>0</v>
      </c>
      <c r="Q271" s="547">
        <f t="shared" si="2863"/>
        <v>0</v>
      </c>
      <c r="R271" s="552">
        <v>0</v>
      </c>
      <c r="S271" s="551">
        <f>SUMIFS(용기수불기초자료!$D$3:$D$4794,용기수불기초자료!$B$3:$B$4794,A271,용기수불기초자료!$C$3:$C$4794,$R$3)</f>
        <v>0</v>
      </c>
      <c r="T271" s="551">
        <f>SUMIFS(용기수불기초자료!$G$3:$G$4794,용기수불기초자료!$B$3:$B$4794,A271,용기수불기초자료!$C$3:$C$4794,$R$3)</f>
        <v>0</v>
      </c>
      <c r="U271" s="548">
        <f t="shared" si="2864"/>
        <v>0</v>
      </c>
      <c r="V271" s="549">
        <v>0</v>
      </c>
      <c r="W271" s="551">
        <f>SUMIFS(용기수불기초자료!$D$3:$D$4794,용기수불기초자료!$B$3:$B$4794,A271,용기수불기초자료!$C$3:$C$4794,$V$3)</f>
        <v>0</v>
      </c>
      <c r="X271" s="551">
        <f>SUMIFS(용기수불기초자료!$G$3:$G$4794,용기수불기초자료!$B$3:$B$4794,A271,용기수불기초자료!$C$3:$C$4794,$V$3)</f>
        <v>0</v>
      </c>
      <c r="Y271" s="547">
        <f t="shared" si="2865"/>
        <v>0</v>
      </c>
      <c r="Z271" s="552">
        <v>0</v>
      </c>
      <c r="AA271" s="551">
        <f>SUMIFS(용기수불기초자료!$D$3:$D$4794,용기수불기초자료!$B$3:$B$4794,A271,용기수불기초자료!$C$3:$C$4794,$Z$3)</f>
        <v>0</v>
      </c>
      <c r="AB271" s="551">
        <f>SUMIFS(용기수불기초자료!$G$3:$G$4794,용기수불기초자료!$B$3:$B$4794,A271,용기수불기초자료!$C$3:$C$4794,$Z$3)</f>
        <v>0</v>
      </c>
      <c r="AC271" s="548">
        <f t="shared" si="2866"/>
        <v>0</v>
      </c>
      <c r="AD271" s="552">
        <v>0</v>
      </c>
      <c r="AE271" s="551">
        <f>SUMIFS(용기수불기초자료!$D$3:$D$4794,용기수불기초자료!$B$3:$B$4794,A271,용기수불기초자료!$C$3:$C$4794,$AD$3)</f>
        <v>0</v>
      </c>
      <c r="AF271" s="551">
        <f>SUMIFS(용기수불기초자료!$G$3:$G$4794,용기수불기초자료!$B$3:$B$4794,A271,용기수불기초자료!$C$3:$C$4794,$AD$3)</f>
        <v>0</v>
      </c>
      <c r="AG271" s="548">
        <f t="shared" si="2867"/>
        <v>0</v>
      </c>
      <c r="AH271" s="549">
        <v>0</v>
      </c>
      <c r="AI271" s="551">
        <f>SUMIFS(용기수불기초자료!$D$3:$D$4794,용기수불기초자료!$B$3:$B$4794,A271,용기수불기초자료!$C$3:$C$4794,$AH$3)</f>
        <v>0</v>
      </c>
      <c r="AJ271" s="551">
        <f>SUMIFS(용기수불기초자료!$G$3:$G$4794,용기수불기초자료!$B$3:$B$4794,A271,용기수불기초자료!$C$3:$C$4794,$AH$3)</f>
        <v>0</v>
      </c>
      <c r="AK271" s="547">
        <f t="shared" si="2868"/>
        <v>0</v>
      </c>
      <c r="AL271" s="552">
        <v>0</v>
      </c>
      <c r="AM271" s="551">
        <f>SUMIFS(용기수불기초자료!$D$3:$D$4794,용기수불기초자료!$B$3:$B$4794,A271,용기수불기초자료!$C$3:$C$4794,$AL$3)</f>
        <v>0</v>
      </c>
      <c r="AN271" s="551">
        <f>SUMIFS(용기수불기초자료!$G$3:$G$4794,용기수불기초자료!$B$3:$B$4794,A271,용기수불기초자료!$C$3:$C$4794,$AL$3)</f>
        <v>0</v>
      </c>
      <c r="AO271" s="548">
        <f t="shared" si="2594"/>
        <v>0</v>
      </c>
      <c r="AP271" s="552">
        <v>0</v>
      </c>
      <c r="AQ271" s="551">
        <f>SUMIFS(용기수불기초자료!$D$3:$D$4794,용기수불기초자료!$B$3:$B$4794,A271,용기수불기초자료!$C$3:$C$4794,$AP$3)</f>
        <v>0</v>
      </c>
      <c r="AR271" s="551">
        <f>SUMIFS(용기수불기초자료!$G$3:$G$4794,용기수불기초자료!$B$3:$B$4794,A271,용기수불기초자료!$C$3:$C$4794,$AP$3)</f>
        <v>0</v>
      </c>
      <c r="AS271" s="548">
        <f t="shared" si="2823"/>
        <v>0</v>
      </c>
      <c r="AT271" s="552">
        <v>3</v>
      </c>
      <c r="AU271" s="551">
        <f>SUMIFS(용기수불기초자료!$D$3:$D$4794,용기수불기초자료!$B$3:$B$4794,A271,용기수불기초자료!$C$3:$C$4794,$AT$3)</f>
        <v>0</v>
      </c>
      <c r="AV271" s="551">
        <f>SUMIFS(용기수불기초자료!$G$3:$G$4794,용기수불기초자료!$B$3:$B$4794,A271,용기수불기초자료!$C$3:$C$4794,$AT$3)</f>
        <v>0</v>
      </c>
      <c r="AW271" s="548">
        <f t="shared" si="2869"/>
        <v>3</v>
      </c>
      <c r="AX271" s="549">
        <v>0</v>
      </c>
      <c r="AY271" s="550">
        <f>SUMIFS(용기수불기초자료!$D$3:$D$4794,용기수불기초자료!$B$3:$B$4794,A271,용기수불기초자료!$C$3:$C$4794,$AX$3)</f>
        <v>0</v>
      </c>
      <c r="AZ271" s="551">
        <f>SUMIFS(용기수불기초자료!$G$3:$G$4794,용기수불기초자료!$B$3:$B$4794,A271,용기수불기초자료!$C$3:$C$4794,$AX$3)</f>
        <v>0</v>
      </c>
      <c r="BA271" s="547">
        <f>AX271+AY271-AZ271</f>
        <v>0</v>
      </c>
      <c r="BB271" s="552">
        <v>0</v>
      </c>
      <c r="BC271" s="550">
        <f>SUMIFS(용기수불기초자료!$D$3:$D$4794,용기수불기초자료!$B$3:$B$4794,A271,용기수불기초자료!$C$3:$C$4794,$BB$3)</f>
        <v>0</v>
      </c>
      <c r="BD271" s="551">
        <f>SUMIFS(용기수불기초자료!$G$3:$G$4794,용기수불기초자료!$B$3:$B$4794,A271,용기수불기초자료!$C$3:$C$4794,$BB$3)</f>
        <v>0</v>
      </c>
      <c r="BE271" s="548">
        <f t="shared" si="2871"/>
        <v>0</v>
      </c>
      <c r="BF271" s="549">
        <v>0</v>
      </c>
      <c r="BG271" s="550">
        <f>SUMIFS(용기수불기초자료!$D$3:$D$4794,용기수불기초자료!$B$3:$B$4794,A271,용기수불기초자료!$C$3:$C$4794,$BF$3)</f>
        <v>0</v>
      </c>
      <c r="BH271" s="551">
        <f>SUMIFS(용기수불기초자료!$G$3:$G$4794,용기수불기초자료!$B$3:$B$4794,A271,용기수불기초자료!$C$3:$C$4794,$BF$3)</f>
        <v>0</v>
      </c>
      <c r="BI271" s="547">
        <f t="shared" si="2872"/>
        <v>0</v>
      </c>
      <c r="BJ271" s="552">
        <v>0</v>
      </c>
      <c r="BK271" s="550">
        <f>SUMIFS(용기수불기초자료!$D$3:$D$4794,용기수불기초자료!$B$3:$B$4794,A271,용기수불기초자료!$C$3:$C$4794,$BJ$3)</f>
        <v>0</v>
      </c>
      <c r="BL271" s="551">
        <f>SUMIFS(용기수불기초자료!$G$3:$G$4794,용기수불기초자료!$B$3:$B$4794,A271,용기수불기초자료!$C$3:$C$4794,$BJ$3)</f>
        <v>0</v>
      </c>
      <c r="BM271" s="548">
        <f t="shared" si="2873"/>
        <v>0</v>
      </c>
      <c r="BN271" s="552">
        <v>0</v>
      </c>
      <c r="BO271" s="550">
        <f>SUMIFS(용기수불기초자료!$D$3:$D$4794,용기수불기초자료!$B$3:$B$4794,A271,용기수불기초자료!$C$3:$C$4794,$BN$3)</f>
        <v>0</v>
      </c>
      <c r="BP271" s="551">
        <f>SUMIFS(용기수불기초자료!$G$3:$G$4794,용기수불기초자료!$B$3:$B$4794,A271,용기수불기초자료!$C$3:$C$4794,$BN$3)</f>
        <v>0</v>
      </c>
      <c r="BQ271" s="548">
        <f t="shared" si="2874"/>
        <v>0</v>
      </c>
      <c r="BR271" s="552">
        <v>0</v>
      </c>
      <c r="BS271" s="550">
        <f>SUMIFS(용기수불기초자료!$D$3:$D$4794,용기수불기초자료!$B$3:$B$4794,A271,용기수불기초자료!$C$3:$C$4794,$BR$3)</f>
        <v>0</v>
      </c>
      <c r="BT271" s="551">
        <f>SUMIFS(용기수불기초자료!$G$3:$G$4794,용기수불기초자료!$B$3:$B$4794,A271,용기수불기초자료!$C$3:$C$4794,$BR$3)</f>
        <v>0</v>
      </c>
      <c r="BU271" s="548">
        <f t="shared" si="2875"/>
        <v>0</v>
      </c>
      <c r="BV271" s="549">
        <v>0</v>
      </c>
      <c r="BW271" s="550">
        <f>SUMIFS(용기수불기초자료!$D$3:$D$4794,용기수불기초자료!$B$3:$B$4794,A271,용기수불기초자료!$C$3:$C$4794,$BV$3)</f>
        <v>0</v>
      </c>
      <c r="BX271" s="551">
        <f>SUMIFS(용기수불기초자료!$G$3:$G$4794,용기수불기초자료!$B$3:$B$4794,A271,용기수불기초자료!$C$3:$C$4794,$BV$3)</f>
        <v>0</v>
      </c>
      <c r="BY271" s="547">
        <f t="shared" si="2876"/>
        <v>0</v>
      </c>
      <c r="BZ271" s="552">
        <v>0</v>
      </c>
      <c r="CA271" s="550">
        <f>SUMIFS(용기수불기초자료!$D$3:$D$4794,용기수불기초자료!$B$3:$B$4794,A271,용기수불기초자료!$C$3:$C$4794,$BZ$3)</f>
        <v>0</v>
      </c>
      <c r="CB271" s="551">
        <f>SUMIFS(용기수불기초자료!$G$3:$G$4794,용기수불기초자료!$B$3:$B$4794,A271,용기수불기초자료!$C$3:$C$4794,$BZ$3)</f>
        <v>0</v>
      </c>
      <c r="CC271" s="548">
        <f t="shared" si="2877"/>
        <v>0</v>
      </c>
      <c r="CD271" s="552">
        <v>0</v>
      </c>
      <c r="CE271" s="550">
        <f>SUMIFS(용기수불기초자료!$D$3:$D$4794,용기수불기초자료!$B$3:$B$4794,A271,용기수불기초자료!$C$3:$C$4794,$CD$3)</f>
        <v>0</v>
      </c>
      <c r="CF271" s="551">
        <f>SUMIFS(용기수불기초자료!$G$3:$G$4794,용기수불기초자료!$B$3:$B$4794,A271,용기수불기초자료!$C$3:$C$4794,$CD$3)</f>
        <v>0</v>
      </c>
      <c r="CG271" s="548">
        <f t="shared" si="2878"/>
        <v>0</v>
      </c>
      <c r="CH271" s="552">
        <v>0</v>
      </c>
      <c r="CI271" s="550">
        <f>SUMIFS(용기수불기초자료!$D$3:$D$4794,용기수불기초자료!$B$3:$B$4794,A271,용기수불기초자료!$C$3:$C$4794,$CH$3)</f>
        <v>0</v>
      </c>
      <c r="CJ271" s="551">
        <f>SUMIFS(용기수불기초자료!$G$3:$G$4794,용기수불기초자료!$B$3:$B$4794,A271,용기수불기초자료!$C$3:$C$4794,$CH$3)</f>
        <v>0</v>
      </c>
      <c r="CK271" s="548">
        <f t="shared" si="2879"/>
        <v>0</v>
      </c>
      <c r="CL271" s="549">
        <v>0</v>
      </c>
      <c r="CM271" s="550">
        <f>SUMIFS(용기수불기초자료!$D$3:$D$4794,용기수불기초자료!$B$3:$B$4794,A271,용기수불기초자료!$C$3:$C$4794,$CL$3)</f>
        <v>0</v>
      </c>
      <c r="CN271" s="551">
        <f>SUMIFS(용기수불기초자료!$G$3:$G$4794,용기수불기초자료!$B$3:$B$4794,A271,용기수불기초자료!$C$3:$C$4794,$CL$3)</f>
        <v>0</v>
      </c>
      <c r="CO271" s="547">
        <f t="shared" si="2880"/>
        <v>0</v>
      </c>
      <c r="CP271" s="552">
        <v>0</v>
      </c>
      <c r="CQ271" s="550">
        <f>SUMIFS(용기수불기초자료!$D$3:$D$4794,용기수불기초자료!$B$3:$B$4794,A271,용기수불기초자료!$C$3:$C$4794,$CP$3)</f>
        <v>0</v>
      </c>
      <c r="CR271" s="551">
        <f>SUMIFS(용기수불기초자료!$G$3:$G$4794,용기수불기초자료!$B$3:$B$4794,A271,용기수불기초자료!$C$3:$C$4794,$CP$3)</f>
        <v>0</v>
      </c>
      <c r="CS271" s="548">
        <f t="shared" si="2881"/>
        <v>0</v>
      </c>
      <c r="CT271" s="549">
        <v>0</v>
      </c>
      <c r="CU271" s="550">
        <f>SUMIFS(용기수불기초자료!$D$3:$D$4794,용기수불기초자료!$B$3:$B$4794,A271,용기수불기초자료!$C$3:$C$4794,$CT$3)</f>
        <v>0</v>
      </c>
      <c r="CV271" s="551">
        <f>SUMIFS(용기수불기초자료!$G$3:$G$4794,용기수불기초자료!$B$3:$B$4794,A271,용기수불기초자료!$C$3:$C$4794,$CT$3)</f>
        <v>0</v>
      </c>
      <c r="CW271" s="547">
        <f t="shared" si="2882"/>
        <v>0</v>
      </c>
      <c r="CX271" s="552">
        <v>0</v>
      </c>
      <c r="CY271" s="550">
        <f>SUMIFS(용기수불기초자료!$D$3:$D$4794,용기수불기초자료!$B$3:$B$4794,A271,용기수불기초자료!$C$3:$C$4794,$CX$3)</f>
        <v>0</v>
      </c>
      <c r="CZ271" s="551">
        <f>SUMIFS(용기수불기초자료!$G$3:$G$4794,용기수불기초자료!$B$3:$B$4794,A271,용기수불기초자료!$C$3:$C$4794,$CX$3)</f>
        <v>0</v>
      </c>
      <c r="DA271" s="548">
        <f t="shared" si="2883"/>
        <v>0</v>
      </c>
      <c r="DB271" s="549">
        <v>0</v>
      </c>
      <c r="DC271" s="550">
        <f>SUMIFS(용기수불기초자료!$D$3:$D$4794,용기수불기초자료!$B$3:$B$4794,A271,용기수불기초자료!$C$3:$C$4794,$DB$3)</f>
        <v>0</v>
      </c>
      <c r="DD271" s="551">
        <f>SUMIFS(용기수불기초자료!$G$3:$G$4794,용기수불기초자료!$B$3:$B$4794,A271,용기수불기초자료!$C$3:$C$4794,$DB$3)</f>
        <v>0</v>
      </c>
      <c r="DE271" s="547">
        <f t="shared" si="2884"/>
        <v>0</v>
      </c>
      <c r="DF271" s="552">
        <v>0</v>
      </c>
      <c r="DG271" s="550">
        <f>SUMIFS(용기수불기초자료!$D$3:$D$4794,용기수불기초자료!$B$3:$B$4794,A271,용기수불기초자료!$C$3:$C$4794,$DF$3)</f>
        <v>0</v>
      </c>
      <c r="DH271" s="551">
        <f>SUMIFS(용기수불기초자료!$G$3:$G$4794,용기수불기초자료!$B$3:$B$4794,A271,용기수불기초자료!$C$3:$C$4794,$DF$3)</f>
        <v>0</v>
      </c>
      <c r="DI271" s="548">
        <f t="shared" si="2885"/>
        <v>0</v>
      </c>
      <c r="DJ271" s="552">
        <v>0</v>
      </c>
      <c r="DK271" s="550">
        <f>SUMIFS(용기수불기초자료!$D$3:$D$4794,용기수불기초자료!$B$3:$B$4794,A271,용기수불기초자료!$C$3:$C$4794,$DJ$3)</f>
        <v>0</v>
      </c>
      <c r="DL271" s="551">
        <f>SUMIFS(용기수불기초자료!$G$3:$G$4794,용기수불기초자료!$B$3:$B$4794,A271,용기수불기초자료!$C$3:$C$4794,$DJ$3)</f>
        <v>0</v>
      </c>
      <c r="DM271" s="548">
        <f t="shared" si="2886"/>
        <v>0</v>
      </c>
      <c r="DN271" s="552">
        <v>0</v>
      </c>
      <c r="DO271" s="550">
        <f>SUMIFS(용기수불기초자료!$D$3:$D$4794,용기수불기초자료!$B$3:$B$4794,A271,용기수불기초자료!$C$3:$C$4794,$DN$3)</f>
        <v>0</v>
      </c>
      <c r="DP271" s="551">
        <f>SUMIFS(용기수불기초자료!$G$3:$G$4794,용기수불기초자료!$B$3:$B$4794,A271,용기수불기초자료!$C$3:$C$4794,$DN$3)</f>
        <v>0</v>
      </c>
      <c r="DQ271" s="554">
        <f t="shared" si="2887"/>
        <v>0</v>
      </c>
      <c r="DR271" s="549">
        <v>0</v>
      </c>
      <c r="DS271" s="550">
        <f>SUMIFS(용기수불기초자료!$D$3:$D$4794,용기수불기초자료!$B$3:$B$4794,A271,용기수불기초자료!$C$3:$C$4794,$DR$3)</f>
        <v>0</v>
      </c>
      <c r="DT271" s="551">
        <f>SUMIFS(용기수불기초자료!$G$3:$G$4794,용기수불기초자료!$B$3:$B$4794,A271,용기수불기초자료!$C$3:$C$4794,$DR$3)</f>
        <v>0</v>
      </c>
      <c r="DU271" s="547">
        <f t="shared" si="2898"/>
        <v>0</v>
      </c>
      <c r="DV271" s="552">
        <v>0</v>
      </c>
      <c r="DW271" s="550">
        <f>SUMIFS(용기수불기초자료!$D$3:$D$4794,용기수불기초자료!$B$3:$B$4794,A271,용기수불기초자료!$C$3:$C$4794,$DV$3)</f>
        <v>0</v>
      </c>
      <c r="DX271" s="551">
        <f>SUMIFS(용기수불기초자료!$G$3:$G$4794,용기수불기초자료!$B$3:$B$4794,A271,용기수불기초자료!$C$3:$C$4794,$DV$3)</f>
        <v>0</v>
      </c>
      <c r="DY271" s="548">
        <f t="shared" si="2888"/>
        <v>0</v>
      </c>
      <c r="DZ271" s="549">
        <v>0</v>
      </c>
      <c r="EA271" s="550">
        <f>SUMIFS(용기수불기초자료!$D$3:$D$4794,용기수불기초자료!$B$3:$B$4794,A271,용기수불기초자료!$C$3:$C$4794,$DZ$3)</f>
        <v>0</v>
      </c>
      <c r="EB271" s="551">
        <f>SUMIFS(용기수불기초자료!$G$3:$G$4794,용기수불기초자료!$B$3:$B$4794,A271,용기수불기초자료!$C$3:$C$4794,$DZ$3)</f>
        <v>0</v>
      </c>
      <c r="EC271" s="547">
        <f t="shared" si="2889"/>
        <v>0</v>
      </c>
      <c r="ED271" s="552">
        <v>0</v>
      </c>
      <c r="EE271" s="550">
        <f>SUMIFS(용기수불기초자료!$D$3:$D$4794,용기수불기초자료!$B$3:$B$4794,A271,용기수불기초자료!$C$3:$C$4794,$ED$3)</f>
        <v>0</v>
      </c>
      <c r="EF271" s="551">
        <f>SUMIFS(용기수불기초자료!$G$3:$G$4794,용기수불기초자료!$B$3:$B$4794,A271,용기수불기초자료!$C$3:$C$4794,$ED$3)</f>
        <v>0</v>
      </c>
      <c r="EG271" s="548">
        <f t="shared" si="2890"/>
        <v>0</v>
      </c>
      <c r="EH271" s="552">
        <v>0</v>
      </c>
      <c r="EI271" s="550">
        <f>SUMIFS(용기수불기초자료!$D$3:$D$4794,용기수불기초자료!$B$3:$B$4794,A271,용기수불기초자료!$C$3:$C$4794,$EH$3)</f>
        <v>0</v>
      </c>
      <c r="EJ271" s="551">
        <f>SUMIFS(용기수불기초자료!$G$3:$G$4794,용기수불기초자료!$B$3:$B$4794,A271,용기수불기초자료!$C$3:$C$4794,$EH$3)</f>
        <v>0</v>
      </c>
      <c r="EK271" s="548">
        <f t="shared" si="2891"/>
        <v>0</v>
      </c>
      <c r="EL271" s="549">
        <v>0</v>
      </c>
      <c r="EM271" s="550">
        <f>SUMIFS(용기수불기초자료!$D$3:$D$4794,용기수불기초자료!$B$3:$B$4794,A271,용기수불기초자료!$C$3:$C$4794,$EL$3)</f>
        <v>0</v>
      </c>
      <c r="EN271" s="551">
        <f>SUMIFS(용기수불기초자료!$G$3:$G$4794,용기수불기초자료!$B$3:$B$4794,A271,용기수불기초자료!$C$3:$C$4794,$EL$3)</f>
        <v>0</v>
      </c>
      <c r="EO271" s="547">
        <f t="shared" si="2892"/>
        <v>0</v>
      </c>
      <c r="EP271" s="552">
        <v>0</v>
      </c>
      <c r="EQ271" s="550">
        <f>SUMIFS(용기수불기초자료!$D$3:$D$4794,용기수불기초자료!$B$3:$B$4794,A271,용기수불기초자료!$C$3:$C$4794,$EP$3)</f>
        <v>0</v>
      </c>
      <c r="ER271" s="551">
        <f>SUMIFS(용기수불기초자료!$G$3:$G$4794,용기수불기초자료!$B$3:$B$4794,A271,용기수불기초자료!$C$3:$C$4794,$EP$3)</f>
        <v>0</v>
      </c>
      <c r="ES271" s="548">
        <f t="shared" si="2893"/>
        <v>0</v>
      </c>
      <c r="ET271" s="552">
        <v>0</v>
      </c>
      <c r="EU271" s="550">
        <f>SUMIFS(용기수불기초자료!$D$3:$D$4794,용기수불기초자료!$B$3:$B$4794,A271,용기수불기초자료!$C$3:$C$4794,$ET$3)</f>
        <v>0</v>
      </c>
      <c r="EV271" s="551">
        <f>SUMIFS(용기수불기초자료!$G$3:$G$4794,용기수불기초자료!$B$3:$B$4794,A271,용기수불기초자료!$C$3:$C$4794,$ET$3)</f>
        <v>0</v>
      </c>
      <c r="EW271" s="548">
        <f t="shared" si="2894"/>
        <v>0</v>
      </c>
      <c r="EX271" s="552">
        <v>0</v>
      </c>
      <c r="EY271" s="550">
        <f>SUMIFS(용기수불기초자료!$D$3:$D$4794,용기수불기초자료!$B$3:$B$4794,A271,용기수불기초자료!$C$3:$C$4794,$EX$3)</f>
        <v>0</v>
      </c>
      <c r="EZ271" s="551">
        <f>SUMIFS(용기수불기초자료!$G$3:$G$4794,용기수불기초자료!$B$3:$B$4794,A271,용기수불기초자료!$C$3:$C$4794,$EX$3)</f>
        <v>0</v>
      </c>
      <c r="FA271" s="554">
        <f t="shared" si="2895"/>
        <v>0</v>
      </c>
      <c r="FB271" s="552">
        <v>0</v>
      </c>
      <c r="FC271" s="555">
        <f>SUMIFS(용기수불기초자료!$D$3:$D$4794,용기수불기초자료!$B$3:$B$4794,A271,용기수불기초자료!$C$3:$C$4794,$FB$3)</f>
        <v>0</v>
      </c>
      <c r="FD271" s="555">
        <f>SUMIFS(용기수불기초자료!$G$3:$G$4794,용기수불기초자료!$B$3:$B$4794,A271,용기수불기초자료!$C$3:$C$4794,$FB$3)</f>
        <v>0</v>
      </c>
      <c r="FE271" s="554">
        <f t="shared" si="2896"/>
        <v>0</v>
      </c>
      <c r="FF271" s="552">
        <v>0</v>
      </c>
      <c r="FG271" s="555">
        <f>SUMIFS(용기수불기초자료!$D$3:$D$4794,용기수불기초자료!$B$3:$B$4794,A271,용기수불기초자료!$C$3:$C$4794,$FF$3)</f>
        <v>0</v>
      </c>
      <c r="FH271" s="555">
        <f>SUMIFS(용기수불기초자료!$G$3:$G$4794,용기수불기초자료!$B$3:$B$4794,A271,용기수불기초자료!$C$3:$C$4794,$FF$3)</f>
        <v>0</v>
      </c>
      <c r="FI271" s="554">
        <f t="shared" si="2824"/>
        <v>0</v>
      </c>
      <c r="FJ271" s="552">
        <v>0</v>
      </c>
      <c r="FK271" s="555">
        <f>SUMIFS(용기수불기초자료!$D$3:$D$4794,용기수불기초자료!$B$3:$B$4794,$A271,용기수불기초자료!$C$3:$C$4794,$FJ$3)</f>
        <v>0</v>
      </c>
      <c r="FL271" s="555">
        <f>SUMIFS(용기수불기초자료!$G$3:$G$4794,용기수불기초자료!$B$3:$B$4794,$A271,용기수불기초자료!$C$3:$C$4794,$FJ$3)</f>
        <v>0</v>
      </c>
      <c r="FM271" s="554">
        <f t="shared" si="2624"/>
        <v>0</v>
      </c>
      <c r="FN271" s="552">
        <v>0</v>
      </c>
      <c r="FO271" s="555">
        <f>SUMIFS(용기수불기초자료!$D$3:$D$4794,용기수불기초자료!$B$3:$B$4794,$A271,용기수불기초자료!$C$3:$C$4794,$FN$3)</f>
        <v>0</v>
      </c>
      <c r="FP271" s="555">
        <f>SUMIFS(용기수불기초자료!$G$3:$G$4794,용기수불기초자료!$B$3:$B$4794,$A271,용기수불기초자료!$C$3:$C$4794,$FN$3)</f>
        <v>0</v>
      </c>
      <c r="FQ271" s="554">
        <f t="shared" si="2625"/>
        <v>0</v>
      </c>
      <c r="FR271" s="556">
        <v>0</v>
      </c>
      <c r="FS271" s="565">
        <f>SUMIF(기화기수불!$B$4:$B$628,A271,기화기수불!$D$4:$D$628)</f>
        <v>0</v>
      </c>
      <c r="FT271" s="565">
        <f>SUMIF(기화기수불!$B$4:$B$628,A271,기화기수불!$C$4:$C$628)</f>
        <v>0</v>
      </c>
      <c r="FU271" s="557">
        <f t="shared" si="2897"/>
        <v>0</v>
      </c>
      <c r="FW271" s="228"/>
    </row>
    <row r="272" spans="1:179" x14ac:dyDescent="0.3">
      <c r="A272" s="231" t="s">
        <v>735</v>
      </c>
      <c r="B272" s="546">
        <f t="shared" si="1787"/>
        <v>-1</v>
      </c>
      <c r="C272" s="547">
        <f t="shared" si="1788"/>
        <v>0</v>
      </c>
      <c r="D272" s="547">
        <f t="shared" si="1789"/>
        <v>0</v>
      </c>
      <c r="E272" s="548">
        <f t="shared" si="1790"/>
        <v>-1</v>
      </c>
      <c r="F272" s="549">
        <v>0</v>
      </c>
      <c r="G272" s="550">
        <f>SUMIFS(용기수불기초자료!$D$3:$D$4794,용기수불기초자료!$B$3:$B$4794,A272,용기수불기초자료!$C$3:$C$4794,$F$3)</f>
        <v>0</v>
      </c>
      <c r="H272" s="551">
        <f>SUMIFS(용기수불기초자료!$G$3:$G$4794,용기수불기초자료!$B$3:$B$4794,A272,용기수불기초자료!$C$3:$C$4794,$F$3)</f>
        <v>0</v>
      </c>
      <c r="I272" s="547">
        <f t="shared" si="2861"/>
        <v>0</v>
      </c>
      <c r="J272" s="552">
        <v>0</v>
      </c>
      <c r="K272" s="550">
        <f>SUMIFS(용기수불기초자료!$D$3:$D$4794,용기수불기초자료!$B$3:$B$4794,A272,용기수불기초자료!$C$3:$C$4794,$J$3)</f>
        <v>0</v>
      </c>
      <c r="L272" s="551">
        <f>SUMIFS(용기수불기초자료!$G$3:$G$4794,용기수불기초자료!$B$3:$B$4794,A272,용기수불기초자료!$C$3:$C$4794,$J$3)</f>
        <v>0</v>
      </c>
      <c r="M272" s="548">
        <f t="shared" si="2862"/>
        <v>0</v>
      </c>
      <c r="N272" s="549">
        <v>0</v>
      </c>
      <c r="O272" s="550">
        <f>SUMIFS(용기수불기초자료!$D$3:$D$4794,용기수불기초자료!$B$3:$B$4794,A272,용기수불기초자료!$C$3:$C$4794,$N$3)</f>
        <v>0</v>
      </c>
      <c r="P272" s="551">
        <f>SUMIFS(용기수불기초자료!$G$3:$G$4794,용기수불기초자료!$B$3:$B$4794,A272,용기수불기초자료!$C$3:$C$4794,$N$3)</f>
        <v>0</v>
      </c>
      <c r="Q272" s="547">
        <f t="shared" si="2863"/>
        <v>0</v>
      </c>
      <c r="R272" s="552">
        <v>0</v>
      </c>
      <c r="S272" s="551">
        <f>SUMIFS(용기수불기초자료!$D$3:$D$4794,용기수불기초자료!$B$3:$B$4794,A272,용기수불기초자료!$C$3:$C$4794,$R$3)</f>
        <v>0</v>
      </c>
      <c r="T272" s="551">
        <f>SUMIFS(용기수불기초자료!$G$3:$G$4794,용기수불기초자료!$B$3:$B$4794,A272,용기수불기초자료!$C$3:$C$4794,$R$3)</f>
        <v>0</v>
      </c>
      <c r="U272" s="548">
        <f t="shared" si="2864"/>
        <v>0</v>
      </c>
      <c r="V272" s="549">
        <v>0</v>
      </c>
      <c r="W272" s="551">
        <f>SUMIFS(용기수불기초자료!$D$3:$D$4794,용기수불기초자료!$B$3:$B$4794,A272,용기수불기초자료!$C$3:$C$4794,$V$3)</f>
        <v>0</v>
      </c>
      <c r="X272" s="551">
        <f>SUMIFS(용기수불기초자료!$G$3:$G$4794,용기수불기초자료!$B$3:$B$4794,A272,용기수불기초자료!$C$3:$C$4794,$V$3)</f>
        <v>0</v>
      </c>
      <c r="Y272" s="547">
        <f t="shared" si="2865"/>
        <v>0</v>
      </c>
      <c r="Z272" s="552">
        <v>0</v>
      </c>
      <c r="AA272" s="551">
        <f>SUMIFS(용기수불기초자료!$D$3:$D$4794,용기수불기초자료!$B$3:$B$4794,A272,용기수불기초자료!$C$3:$C$4794,$Z$3)</f>
        <v>0</v>
      </c>
      <c r="AB272" s="551">
        <f>SUMIFS(용기수불기초자료!$G$3:$G$4794,용기수불기초자료!$B$3:$B$4794,A272,용기수불기초자료!$C$3:$C$4794,$Z$3)</f>
        <v>0</v>
      </c>
      <c r="AC272" s="548">
        <f t="shared" si="2866"/>
        <v>0</v>
      </c>
      <c r="AD272" s="552">
        <v>0</v>
      </c>
      <c r="AE272" s="551">
        <f>SUMIFS(용기수불기초자료!$D$3:$D$4794,용기수불기초자료!$B$3:$B$4794,A272,용기수불기초자료!$C$3:$C$4794,$AD$3)</f>
        <v>0</v>
      </c>
      <c r="AF272" s="551">
        <f>SUMIFS(용기수불기초자료!$G$3:$G$4794,용기수불기초자료!$B$3:$B$4794,A272,용기수불기초자료!$C$3:$C$4794,$AD$3)</f>
        <v>0</v>
      </c>
      <c r="AG272" s="548">
        <f t="shared" si="2867"/>
        <v>0</v>
      </c>
      <c r="AH272" s="549">
        <v>0</v>
      </c>
      <c r="AI272" s="551">
        <f>SUMIFS(용기수불기초자료!$D$3:$D$4794,용기수불기초자료!$B$3:$B$4794,A272,용기수불기초자료!$C$3:$C$4794,$AH$3)</f>
        <v>0</v>
      </c>
      <c r="AJ272" s="551">
        <f>SUMIFS(용기수불기초자료!$G$3:$G$4794,용기수불기초자료!$B$3:$B$4794,A272,용기수불기초자료!$C$3:$C$4794,$AH$3)</f>
        <v>0</v>
      </c>
      <c r="AK272" s="547">
        <f t="shared" si="2868"/>
        <v>0</v>
      </c>
      <c r="AL272" s="552">
        <v>0</v>
      </c>
      <c r="AM272" s="551">
        <f>SUMIFS(용기수불기초자료!$D$3:$D$4794,용기수불기초자료!$B$3:$B$4794,A272,용기수불기초자료!$C$3:$C$4794,$AL$3)</f>
        <v>0</v>
      </c>
      <c r="AN272" s="551">
        <f>SUMIFS(용기수불기초자료!$G$3:$G$4794,용기수불기초자료!$B$3:$B$4794,A272,용기수불기초자료!$C$3:$C$4794,$AL$3)</f>
        <v>0</v>
      </c>
      <c r="AO272" s="548">
        <f t="shared" si="2594"/>
        <v>0</v>
      </c>
      <c r="AP272" s="552">
        <v>0</v>
      </c>
      <c r="AQ272" s="551">
        <f>SUMIFS(용기수불기초자료!$D$3:$D$4794,용기수불기초자료!$B$3:$B$4794,A272,용기수불기초자료!$C$3:$C$4794,$AP$3)</f>
        <v>0</v>
      </c>
      <c r="AR272" s="551">
        <f>SUMIFS(용기수불기초자료!$G$3:$G$4794,용기수불기초자료!$B$3:$B$4794,A272,용기수불기초자료!$C$3:$C$4794,$AP$3)</f>
        <v>0</v>
      </c>
      <c r="AS272" s="548">
        <f t="shared" si="2823"/>
        <v>0</v>
      </c>
      <c r="AT272" s="552">
        <v>-1</v>
      </c>
      <c r="AU272" s="551">
        <f>SUMIFS(용기수불기초자료!$D$3:$D$4794,용기수불기초자료!$B$3:$B$4794,A272,용기수불기초자료!$C$3:$C$4794,$AT$3)</f>
        <v>0</v>
      </c>
      <c r="AV272" s="551">
        <f>SUMIFS(용기수불기초자료!$G$3:$G$4794,용기수불기초자료!$B$3:$B$4794,A272,용기수불기초자료!$C$3:$C$4794,$AT$3)</f>
        <v>0</v>
      </c>
      <c r="AW272" s="548">
        <f t="shared" si="2869"/>
        <v>-1</v>
      </c>
      <c r="AX272" s="549">
        <v>0</v>
      </c>
      <c r="AY272" s="550">
        <f>SUMIFS(용기수불기초자료!$D$3:$D$4794,용기수불기초자료!$B$3:$B$4794,A272,용기수불기초자료!$C$3:$C$4794,$AX$3)</f>
        <v>0</v>
      </c>
      <c r="AZ272" s="551">
        <f>SUMIFS(용기수불기초자료!$G$3:$G$4794,용기수불기초자료!$B$3:$B$4794,A272,용기수불기초자료!$C$3:$C$4794,$AX$3)</f>
        <v>0</v>
      </c>
      <c r="BA272" s="547">
        <f>AX272+AY272-AZ272</f>
        <v>0</v>
      </c>
      <c r="BB272" s="552">
        <v>0</v>
      </c>
      <c r="BC272" s="550">
        <f>SUMIFS(용기수불기초자료!$D$3:$D$4794,용기수불기초자료!$B$3:$B$4794,A272,용기수불기초자료!$C$3:$C$4794,$BB$3)</f>
        <v>0</v>
      </c>
      <c r="BD272" s="551">
        <f>SUMIFS(용기수불기초자료!$G$3:$G$4794,용기수불기초자료!$B$3:$B$4794,A272,용기수불기초자료!$C$3:$C$4794,$BB$3)</f>
        <v>0</v>
      </c>
      <c r="BE272" s="548">
        <f t="shared" si="2871"/>
        <v>0</v>
      </c>
      <c r="BF272" s="549">
        <v>0</v>
      </c>
      <c r="BG272" s="550">
        <f>SUMIFS(용기수불기초자료!$D$3:$D$4794,용기수불기초자료!$B$3:$B$4794,A272,용기수불기초자료!$C$3:$C$4794,$BF$3)</f>
        <v>0</v>
      </c>
      <c r="BH272" s="551">
        <f>SUMIFS(용기수불기초자료!$G$3:$G$4794,용기수불기초자료!$B$3:$B$4794,A272,용기수불기초자료!$C$3:$C$4794,$BF$3)</f>
        <v>0</v>
      </c>
      <c r="BI272" s="547">
        <f t="shared" si="2872"/>
        <v>0</v>
      </c>
      <c r="BJ272" s="552">
        <v>0</v>
      </c>
      <c r="BK272" s="550">
        <f>SUMIFS(용기수불기초자료!$D$3:$D$4794,용기수불기초자료!$B$3:$B$4794,A272,용기수불기초자료!$C$3:$C$4794,$BJ$3)</f>
        <v>0</v>
      </c>
      <c r="BL272" s="551">
        <f>SUMIFS(용기수불기초자료!$G$3:$G$4794,용기수불기초자료!$B$3:$B$4794,A272,용기수불기초자료!$C$3:$C$4794,$BJ$3)</f>
        <v>0</v>
      </c>
      <c r="BM272" s="548">
        <f t="shared" si="2873"/>
        <v>0</v>
      </c>
      <c r="BN272" s="552">
        <v>0</v>
      </c>
      <c r="BO272" s="550">
        <f>SUMIFS(용기수불기초자료!$D$3:$D$4794,용기수불기초자료!$B$3:$B$4794,A272,용기수불기초자료!$C$3:$C$4794,$BN$3)</f>
        <v>0</v>
      </c>
      <c r="BP272" s="551">
        <f>SUMIFS(용기수불기초자료!$G$3:$G$4794,용기수불기초자료!$B$3:$B$4794,A272,용기수불기초자료!$C$3:$C$4794,$BN$3)</f>
        <v>0</v>
      </c>
      <c r="BQ272" s="548">
        <f t="shared" si="2874"/>
        <v>0</v>
      </c>
      <c r="BR272" s="552">
        <v>0</v>
      </c>
      <c r="BS272" s="550">
        <f>SUMIFS(용기수불기초자료!$D$3:$D$4794,용기수불기초자료!$B$3:$B$4794,A272,용기수불기초자료!$C$3:$C$4794,$BR$3)</f>
        <v>0</v>
      </c>
      <c r="BT272" s="551">
        <f>SUMIFS(용기수불기초자료!$G$3:$G$4794,용기수불기초자료!$B$3:$B$4794,A272,용기수불기초자료!$C$3:$C$4794,$BR$3)</f>
        <v>0</v>
      </c>
      <c r="BU272" s="548">
        <f t="shared" si="2875"/>
        <v>0</v>
      </c>
      <c r="BV272" s="549">
        <v>0</v>
      </c>
      <c r="BW272" s="550">
        <f>SUMIFS(용기수불기초자료!$D$3:$D$4794,용기수불기초자료!$B$3:$B$4794,A272,용기수불기초자료!$C$3:$C$4794,$BV$3)</f>
        <v>0</v>
      </c>
      <c r="BX272" s="551">
        <f>SUMIFS(용기수불기초자료!$G$3:$G$4794,용기수불기초자료!$B$3:$B$4794,A272,용기수불기초자료!$C$3:$C$4794,$BV$3)</f>
        <v>0</v>
      </c>
      <c r="BY272" s="547">
        <f t="shared" si="2876"/>
        <v>0</v>
      </c>
      <c r="BZ272" s="552">
        <v>0</v>
      </c>
      <c r="CA272" s="550">
        <f>SUMIFS(용기수불기초자료!$D$3:$D$4794,용기수불기초자료!$B$3:$B$4794,A272,용기수불기초자료!$C$3:$C$4794,$BZ$3)</f>
        <v>0</v>
      </c>
      <c r="CB272" s="551">
        <f>SUMIFS(용기수불기초자료!$G$3:$G$4794,용기수불기초자료!$B$3:$B$4794,A272,용기수불기초자료!$C$3:$C$4794,$BZ$3)</f>
        <v>0</v>
      </c>
      <c r="CC272" s="548">
        <f t="shared" si="2877"/>
        <v>0</v>
      </c>
      <c r="CD272" s="552">
        <v>0</v>
      </c>
      <c r="CE272" s="550">
        <f>SUMIFS(용기수불기초자료!$D$3:$D$4794,용기수불기초자료!$B$3:$B$4794,A272,용기수불기초자료!$C$3:$C$4794,$CD$3)</f>
        <v>0</v>
      </c>
      <c r="CF272" s="551">
        <f>SUMIFS(용기수불기초자료!$G$3:$G$4794,용기수불기초자료!$B$3:$B$4794,A272,용기수불기초자료!$C$3:$C$4794,$CD$3)</f>
        <v>0</v>
      </c>
      <c r="CG272" s="548">
        <f t="shared" si="2878"/>
        <v>0</v>
      </c>
      <c r="CH272" s="552">
        <v>0</v>
      </c>
      <c r="CI272" s="550">
        <f>SUMIFS(용기수불기초자료!$D$3:$D$4794,용기수불기초자료!$B$3:$B$4794,A272,용기수불기초자료!$C$3:$C$4794,$CH$3)</f>
        <v>0</v>
      </c>
      <c r="CJ272" s="551">
        <f>SUMIFS(용기수불기초자료!$G$3:$G$4794,용기수불기초자료!$B$3:$B$4794,A272,용기수불기초자료!$C$3:$C$4794,$CH$3)</f>
        <v>0</v>
      </c>
      <c r="CK272" s="548">
        <f t="shared" si="2879"/>
        <v>0</v>
      </c>
      <c r="CL272" s="549">
        <v>0</v>
      </c>
      <c r="CM272" s="550">
        <f>SUMIFS(용기수불기초자료!$D$3:$D$4794,용기수불기초자료!$B$3:$B$4794,A272,용기수불기초자료!$C$3:$C$4794,$CL$3)</f>
        <v>0</v>
      </c>
      <c r="CN272" s="551">
        <f>SUMIFS(용기수불기초자료!$G$3:$G$4794,용기수불기초자료!$B$3:$B$4794,A272,용기수불기초자료!$C$3:$C$4794,$CL$3)</f>
        <v>0</v>
      </c>
      <c r="CO272" s="547">
        <f t="shared" si="2880"/>
        <v>0</v>
      </c>
      <c r="CP272" s="552">
        <v>0</v>
      </c>
      <c r="CQ272" s="550">
        <f>SUMIFS(용기수불기초자료!$D$3:$D$4794,용기수불기초자료!$B$3:$B$4794,A272,용기수불기초자료!$C$3:$C$4794,$CP$3)</f>
        <v>0</v>
      </c>
      <c r="CR272" s="551">
        <f>SUMIFS(용기수불기초자료!$G$3:$G$4794,용기수불기초자료!$B$3:$B$4794,A272,용기수불기초자료!$C$3:$C$4794,$CP$3)</f>
        <v>0</v>
      </c>
      <c r="CS272" s="548">
        <f t="shared" si="2881"/>
        <v>0</v>
      </c>
      <c r="CT272" s="549">
        <v>0</v>
      </c>
      <c r="CU272" s="550">
        <f>SUMIFS(용기수불기초자료!$D$3:$D$4794,용기수불기초자료!$B$3:$B$4794,A272,용기수불기초자료!$C$3:$C$4794,$CT$3)</f>
        <v>0</v>
      </c>
      <c r="CV272" s="551">
        <f>SUMIFS(용기수불기초자료!$G$3:$G$4794,용기수불기초자료!$B$3:$B$4794,A272,용기수불기초자료!$C$3:$C$4794,$CT$3)</f>
        <v>0</v>
      </c>
      <c r="CW272" s="547">
        <f t="shared" si="2882"/>
        <v>0</v>
      </c>
      <c r="CX272" s="552">
        <v>0</v>
      </c>
      <c r="CY272" s="550">
        <f>SUMIFS(용기수불기초자료!$D$3:$D$4794,용기수불기초자료!$B$3:$B$4794,A272,용기수불기초자료!$C$3:$C$4794,$CX$3)</f>
        <v>0</v>
      </c>
      <c r="CZ272" s="551">
        <f>SUMIFS(용기수불기초자료!$G$3:$G$4794,용기수불기초자료!$B$3:$B$4794,A272,용기수불기초자료!$C$3:$C$4794,$CX$3)</f>
        <v>0</v>
      </c>
      <c r="DA272" s="548">
        <f t="shared" si="2883"/>
        <v>0</v>
      </c>
      <c r="DB272" s="549">
        <v>0</v>
      </c>
      <c r="DC272" s="550">
        <f>SUMIFS(용기수불기초자료!$D$3:$D$4794,용기수불기초자료!$B$3:$B$4794,A272,용기수불기초자료!$C$3:$C$4794,$DB$3)</f>
        <v>0</v>
      </c>
      <c r="DD272" s="551">
        <f>SUMIFS(용기수불기초자료!$G$3:$G$4794,용기수불기초자료!$B$3:$B$4794,A272,용기수불기초자료!$C$3:$C$4794,$DB$3)</f>
        <v>0</v>
      </c>
      <c r="DE272" s="547">
        <f t="shared" si="2884"/>
        <v>0</v>
      </c>
      <c r="DF272" s="552">
        <v>0</v>
      </c>
      <c r="DG272" s="550">
        <f>SUMIFS(용기수불기초자료!$D$3:$D$4794,용기수불기초자료!$B$3:$B$4794,A272,용기수불기초자료!$C$3:$C$4794,$DF$3)</f>
        <v>0</v>
      </c>
      <c r="DH272" s="551">
        <f>SUMIFS(용기수불기초자료!$G$3:$G$4794,용기수불기초자료!$B$3:$B$4794,A272,용기수불기초자료!$C$3:$C$4794,$DF$3)</f>
        <v>0</v>
      </c>
      <c r="DI272" s="548">
        <f t="shared" si="2885"/>
        <v>0</v>
      </c>
      <c r="DJ272" s="552">
        <v>0</v>
      </c>
      <c r="DK272" s="550">
        <f>SUMIFS(용기수불기초자료!$D$3:$D$4794,용기수불기초자료!$B$3:$B$4794,A272,용기수불기초자료!$C$3:$C$4794,$DJ$3)</f>
        <v>0</v>
      </c>
      <c r="DL272" s="551">
        <f>SUMIFS(용기수불기초자료!$G$3:$G$4794,용기수불기초자료!$B$3:$B$4794,A272,용기수불기초자료!$C$3:$C$4794,$DJ$3)</f>
        <v>0</v>
      </c>
      <c r="DM272" s="548">
        <f t="shared" si="2886"/>
        <v>0</v>
      </c>
      <c r="DN272" s="552">
        <v>0</v>
      </c>
      <c r="DO272" s="550">
        <f>SUMIFS(용기수불기초자료!$D$3:$D$4794,용기수불기초자료!$B$3:$B$4794,A272,용기수불기초자료!$C$3:$C$4794,$DN$3)</f>
        <v>0</v>
      </c>
      <c r="DP272" s="551">
        <f>SUMIFS(용기수불기초자료!$G$3:$G$4794,용기수불기초자료!$B$3:$B$4794,A272,용기수불기초자료!$C$3:$C$4794,$DN$3)</f>
        <v>0</v>
      </c>
      <c r="DQ272" s="554">
        <f t="shared" si="2887"/>
        <v>0</v>
      </c>
      <c r="DR272" s="549">
        <v>0</v>
      </c>
      <c r="DS272" s="550">
        <f>SUMIFS(용기수불기초자료!$D$3:$D$4794,용기수불기초자료!$B$3:$B$4794,A272,용기수불기초자료!$C$3:$C$4794,$DR$3)</f>
        <v>0</v>
      </c>
      <c r="DT272" s="551">
        <f>SUMIFS(용기수불기초자료!$G$3:$G$4794,용기수불기초자료!$B$3:$B$4794,A272,용기수불기초자료!$C$3:$C$4794,$DR$3)</f>
        <v>0</v>
      </c>
      <c r="DU272" s="547">
        <f t="shared" si="2898"/>
        <v>0</v>
      </c>
      <c r="DV272" s="552">
        <v>0</v>
      </c>
      <c r="DW272" s="550">
        <f>SUMIFS(용기수불기초자료!$D$3:$D$4794,용기수불기초자료!$B$3:$B$4794,A272,용기수불기초자료!$C$3:$C$4794,$DV$3)</f>
        <v>0</v>
      </c>
      <c r="DX272" s="551">
        <f>SUMIFS(용기수불기초자료!$G$3:$G$4794,용기수불기초자료!$B$3:$B$4794,A272,용기수불기초자료!$C$3:$C$4794,$DV$3)</f>
        <v>0</v>
      </c>
      <c r="DY272" s="548">
        <f t="shared" si="2888"/>
        <v>0</v>
      </c>
      <c r="DZ272" s="549">
        <v>0</v>
      </c>
      <c r="EA272" s="550">
        <f>SUMIFS(용기수불기초자료!$D$3:$D$4794,용기수불기초자료!$B$3:$B$4794,A272,용기수불기초자료!$C$3:$C$4794,$DZ$3)</f>
        <v>0</v>
      </c>
      <c r="EB272" s="551">
        <f>SUMIFS(용기수불기초자료!$G$3:$G$4794,용기수불기초자료!$B$3:$B$4794,A272,용기수불기초자료!$C$3:$C$4794,$DZ$3)</f>
        <v>0</v>
      </c>
      <c r="EC272" s="547">
        <f t="shared" si="2889"/>
        <v>0</v>
      </c>
      <c r="ED272" s="552">
        <v>0</v>
      </c>
      <c r="EE272" s="550">
        <f>SUMIFS(용기수불기초자료!$D$3:$D$4794,용기수불기초자료!$B$3:$B$4794,A272,용기수불기초자료!$C$3:$C$4794,$ED$3)</f>
        <v>0</v>
      </c>
      <c r="EF272" s="551">
        <f>SUMIFS(용기수불기초자료!$G$3:$G$4794,용기수불기초자료!$B$3:$B$4794,A272,용기수불기초자료!$C$3:$C$4794,$ED$3)</f>
        <v>0</v>
      </c>
      <c r="EG272" s="548">
        <f t="shared" si="2890"/>
        <v>0</v>
      </c>
      <c r="EH272" s="552">
        <v>0</v>
      </c>
      <c r="EI272" s="550">
        <f>SUMIFS(용기수불기초자료!$D$3:$D$4794,용기수불기초자료!$B$3:$B$4794,A272,용기수불기초자료!$C$3:$C$4794,$EH$3)</f>
        <v>0</v>
      </c>
      <c r="EJ272" s="551">
        <f>SUMIFS(용기수불기초자료!$G$3:$G$4794,용기수불기초자료!$B$3:$B$4794,A272,용기수불기초자료!$C$3:$C$4794,$EH$3)</f>
        <v>0</v>
      </c>
      <c r="EK272" s="548">
        <f t="shared" si="2891"/>
        <v>0</v>
      </c>
      <c r="EL272" s="549">
        <v>0</v>
      </c>
      <c r="EM272" s="550">
        <f>SUMIFS(용기수불기초자료!$D$3:$D$4794,용기수불기초자료!$B$3:$B$4794,A272,용기수불기초자료!$C$3:$C$4794,$EL$3)</f>
        <v>0</v>
      </c>
      <c r="EN272" s="551">
        <f>SUMIFS(용기수불기초자료!$G$3:$G$4794,용기수불기초자료!$B$3:$B$4794,A272,용기수불기초자료!$C$3:$C$4794,$EL$3)</f>
        <v>0</v>
      </c>
      <c r="EO272" s="547">
        <f t="shared" si="2892"/>
        <v>0</v>
      </c>
      <c r="EP272" s="552">
        <v>0</v>
      </c>
      <c r="EQ272" s="550">
        <f>SUMIFS(용기수불기초자료!$D$3:$D$4794,용기수불기초자료!$B$3:$B$4794,A272,용기수불기초자료!$C$3:$C$4794,$EP$3)</f>
        <v>0</v>
      </c>
      <c r="ER272" s="551">
        <f>SUMIFS(용기수불기초자료!$G$3:$G$4794,용기수불기초자료!$B$3:$B$4794,A272,용기수불기초자료!$C$3:$C$4794,$EP$3)</f>
        <v>0</v>
      </c>
      <c r="ES272" s="548">
        <f t="shared" si="2893"/>
        <v>0</v>
      </c>
      <c r="ET272" s="552">
        <v>0</v>
      </c>
      <c r="EU272" s="550">
        <f>SUMIFS(용기수불기초자료!$D$3:$D$4794,용기수불기초자료!$B$3:$B$4794,A272,용기수불기초자료!$C$3:$C$4794,$ET$3)</f>
        <v>0</v>
      </c>
      <c r="EV272" s="551">
        <f>SUMIFS(용기수불기초자료!$G$3:$G$4794,용기수불기초자료!$B$3:$B$4794,A272,용기수불기초자료!$C$3:$C$4794,$ET$3)</f>
        <v>0</v>
      </c>
      <c r="EW272" s="548">
        <f t="shared" si="2894"/>
        <v>0</v>
      </c>
      <c r="EX272" s="552">
        <v>0</v>
      </c>
      <c r="EY272" s="550">
        <f>SUMIFS(용기수불기초자료!$D$3:$D$4794,용기수불기초자료!$B$3:$B$4794,A272,용기수불기초자료!$C$3:$C$4794,$EX$3)</f>
        <v>0</v>
      </c>
      <c r="EZ272" s="551">
        <f>SUMIFS(용기수불기초자료!$G$3:$G$4794,용기수불기초자료!$B$3:$B$4794,A272,용기수불기초자료!$C$3:$C$4794,$EX$3)</f>
        <v>0</v>
      </c>
      <c r="FA272" s="554">
        <f t="shared" si="2895"/>
        <v>0</v>
      </c>
      <c r="FB272" s="552">
        <v>0</v>
      </c>
      <c r="FC272" s="555">
        <f>SUMIFS(용기수불기초자료!$D$3:$D$4794,용기수불기초자료!$B$3:$B$4794,A272,용기수불기초자료!$C$3:$C$4794,$FB$3)</f>
        <v>0</v>
      </c>
      <c r="FD272" s="555">
        <f>SUMIFS(용기수불기초자료!$G$3:$G$4794,용기수불기초자료!$B$3:$B$4794,A272,용기수불기초자료!$C$3:$C$4794,$FB$3)</f>
        <v>0</v>
      </c>
      <c r="FE272" s="554">
        <f t="shared" si="2896"/>
        <v>0</v>
      </c>
      <c r="FF272" s="552">
        <v>0</v>
      </c>
      <c r="FG272" s="555">
        <f>SUMIFS(용기수불기초자료!$D$3:$D$4794,용기수불기초자료!$B$3:$B$4794,A272,용기수불기초자료!$C$3:$C$4794,$FF$3)</f>
        <v>0</v>
      </c>
      <c r="FH272" s="555">
        <f>SUMIFS(용기수불기초자료!$G$3:$G$4794,용기수불기초자료!$B$3:$B$4794,A272,용기수불기초자료!$C$3:$C$4794,$FF$3)</f>
        <v>0</v>
      </c>
      <c r="FI272" s="554">
        <f t="shared" si="2824"/>
        <v>0</v>
      </c>
      <c r="FJ272" s="552">
        <v>0</v>
      </c>
      <c r="FK272" s="555">
        <f>SUMIFS(용기수불기초자료!$D$3:$D$4794,용기수불기초자료!$B$3:$B$4794,$A272,용기수불기초자료!$C$3:$C$4794,$FJ$3)</f>
        <v>0</v>
      </c>
      <c r="FL272" s="555">
        <f>SUMIFS(용기수불기초자료!$G$3:$G$4794,용기수불기초자료!$B$3:$B$4794,$A272,용기수불기초자료!$C$3:$C$4794,$FJ$3)</f>
        <v>0</v>
      </c>
      <c r="FM272" s="554">
        <f t="shared" si="2624"/>
        <v>0</v>
      </c>
      <c r="FN272" s="552">
        <v>0</v>
      </c>
      <c r="FO272" s="555">
        <f>SUMIFS(용기수불기초자료!$D$3:$D$4794,용기수불기초자료!$B$3:$B$4794,$A272,용기수불기초자료!$C$3:$C$4794,$FN$3)</f>
        <v>0</v>
      </c>
      <c r="FP272" s="555">
        <f>SUMIFS(용기수불기초자료!$G$3:$G$4794,용기수불기초자료!$B$3:$B$4794,$A272,용기수불기초자료!$C$3:$C$4794,$FN$3)</f>
        <v>0</v>
      </c>
      <c r="FQ272" s="554">
        <f t="shared" si="2625"/>
        <v>0</v>
      </c>
      <c r="FR272" s="556">
        <v>0</v>
      </c>
      <c r="FS272" s="565">
        <f>SUMIF(기화기수불!$B$4:$B$628,A272,기화기수불!$D$4:$D$628)</f>
        <v>0</v>
      </c>
      <c r="FT272" s="565">
        <f>SUMIF(기화기수불!$B$4:$B$628,A272,기화기수불!$C$4:$C$628)</f>
        <v>0</v>
      </c>
      <c r="FU272" s="557">
        <f t="shared" si="2897"/>
        <v>0</v>
      </c>
      <c r="FV272" s="542" t="s">
        <v>736</v>
      </c>
      <c r="FW272" s="228"/>
    </row>
    <row r="273" spans="1:179" x14ac:dyDescent="0.3">
      <c r="A273" s="231" t="s">
        <v>934</v>
      </c>
      <c r="B273" s="546">
        <f t="shared" si="1787"/>
        <v>-1</v>
      </c>
      <c r="C273" s="547">
        <f t="shared" si="1788"/>
        <v>0</v>
      </c>
      <c r="D273" s="547">
        <f t="shared" si="1789"/>
        <v>0</v>
      </c>
      <c r="E273" s="548">
        <f t="shared" si="1790"/>
        <v>-1</v>
      </c>
      <c r="F273" s="549">
        <v>0</v>
      </c>
      <c r="G273" s="550">
        <f>SUMIFS(용기수불기초자료!$D$3:$D$4794,용기수불기초자료!$B$3:$B$4794,A273,용기수불기초자료!$C$3:$C$4794,$F$3)</f>
        <v>0</v>
      </c>
      <c r="H273" s="551">
        <f>SUMIFS(용기수불기초자료!$G$3:$G$4794,용기수불기초자료!$B$3:$B$4794,A273,용기수불기초자료!$C$3:$C$4794,$F$3)</f>
        <v>0</v>
      </c>
      <c r="I273" s="547">
        <f t="shared" si="2861"/>
        <v>0</v>
      </c>
      <c r="J273" s="552">
        <v>0</v>
      </c>
      <c r="K273" s="550">
        <f>SUMIFS(용기수불기초자료!$D$3:$D$4794,용기수불기초자료!$B$3:$B$4794,A273,용기수불기초자료!$C$3:$C$4794,$J$3)</f>
        <v>0</v>
      </c>
      <c r="L273" s="551">
        <f>SUMIFS(용기수불기초자료!$G$3:$G$4794,용기수불기초자료!$B$3:$B$4794,A273,용기수불기초자료!$C$3:$C$4794,$J$3)</f>
        <v>0</v>
      </c>
      <c r="M273" s="548">
        <f t="shared" ref="M273" si="2899">J273+K273-L273</f>
        <v>0</v>
      </c>
      <c r="N273" s="549">
        <v>0</v>
      </c>
      <c r="O273" s="550">
        <f>SUMIFS(용기수불기초자료!$D$3:$D$4794,용기수불기초자료!$B$3:$B$4794,A273,용기수불기초자료!$C$3:$C$4794,$N$3)</f>
        <v>0</v>
      </c>
      <c r="P273" s="551">
        <f>SUMIFS(용기수불기초자료!$G$3:$G$4794,용기수불기초자료!$B$3:$B$4794,A273,용기수불기초자료!$C$3:$C$4794,$N$3)</f>
        <v>0</v>
      </c>
      <c r="Q273" s="547">
        <f>N273+O273-P273</f>
        <v>0</v>
      </c>
      <c r="R273" s="552">
        <v>0</v>
      </c>
      <c r="S273" s="551">
        <f>SUMIFS(용기수불기초자료!$D$3:$D$4794,용기수불기초자료!$B$3:$B$4794,A273,용기수불기초자료!$C$3:$C$4794,$R$3)</f>
        <v>0</v>
      </c>
      <c r="T273" s="551">
        <f>SUMIFS(용기수불기초자료!$G$3:$G$4794,용기수불기초자료!$B$3:$B$4794,A273,용기수불기초자료!$C$3:$C$4794,$R$3)</f>
        <v>0</v>
      </c>
      <c r="U273" s="548">
        <f>R273+S273-T273</f>
        <v>0</v>
      </c>
      <c r="V273" s="549">
        <v>0</v>
      </c>
      <c r="W273" s="551">
        <f>SUMIFS(용기수불기초자료!$D$3:$D$4794,용기수불기초자료!$B$3:$B$4794,A273,용기수불기초자료!$C$3:$C$4794,$V$3)</f>
        <v>0</v>
      </c>
      <c r="X273" s="551">
        <f>SUMIFS(용기수불기초자료!$G$3:$G$4794,용기수불기초자료!$B$3:$B$4794,A273,용기수불기초자료!$C$3:$C$4794,$V$3)</f>
        <v>0</v>
      </c>
      <c r="Y273" s="547">
        <f>V273+W273-X273</f>
        <v>0</v>
      </c>
      <c r="Z273" s="552">
        <v>0</v>
      </c>
      <c r="AA273" s="551">
        <f>SUMIFS(용기수불기초자료!$D$3:$D$4794,용기수불기초자료!$B$3:$B$4794,A273,용기수불기초자료!$C$3:$C$4794,$Z$3)</f>
        <v>0</v>
      </c>
      <c r="AB273" s="551">
        <f>SUMIFS(용기수불기초자료!$G$3:$G$4794,용기수불기초자료!$B$3:$B$4794,A273,용기수불기초자료!$C$3:$C$4794,$Z$3)</f>
        <v>0</v>
      </c>
      <c r="AC273" s="548">
        <f>Z273+AA273-AB273</f>
        <v>0</v>
      </c>
      <c r="AD273" s="552">
        <v>0</v>
      </c>
      <c r="AE273" s="551">
        <f>SUMIFS(용기수불기초자료!$D$3:$D$4794,용기수불기초자료!$B$3:$B$4794,A273,용기수불기초자료!$C$3:$C$4794,$AD$3)</f>
        <v>0</v>
      </c>
      <c r="AF273" s="551">
        <f>SUMIFS(용기수불기초자료!$G$3:$G$4794,용기수불기초자료!$B$3:$B$4794,A273,용기수불기초자료!$C$3:$C$4794,$AD$3)</f>
        <v>0</v>
      </c>
      <c r="AG273" s="548">
        <f t="shared" ref="AG273" si="2900">AD273+AE273-AF273</f>
        <v>0</v>
      </c>
      <c r="AH273" s="549">
        <v>0</v>
      </c>
      <c r="AI273" s="551">
        <f>SUMIFS(용기수불기초자료!$D$3:$D$4794,용기수불기초자료!$B$3:$B$4794,A273,용기수불기초자료!$C$3:$C$4794,$AH$3)</f>
        <v>0</v>
      </c>
      <c r="AJ273" s="551">
        <f>SUMIFS(용기수불기초자료!$G$3:$G$4794,용기수불기초자료!$B$3:$B$4794,A273,용기수불기초자료!$C$3:$C$4794,$AH$3)</f>
        <v>0</v>
      </c>
      <c r="AK273" s="547">
        <f>AH273+AI273-AJ273</f>
        <v>0</v>
      </c>
      <c r="AL273" s="552"/>
      <c r="AM273" s="551"/>
      <c r="AN273" s="551"/>
      <c r="AO273" s="548"/>
      <c r="AP273" s="552"/>
      <c r="AQ273" s="551">
        <f>SUMIFS(용기수불기초자료!$D$3:$D$4794,용기수불기초자료!$B$3:$B$4794,A273,용기수불기초자료!$C$3:$C$4794,$AP$3)</f>
        <v>0</v>
      </c>
      <c r="AR273" s="551">
        <f>SUMIFS(용기수불기초자료!$G$3:$G$4794,용기수불기초자료!$B$3:$B$4794,A273,용기수불기초자료!$C$3:$C$4794,$AP$3)</f>
        <v>0</v>
      </c>
      <c r="AS273" s="548"/>
      <c r="AT273" s="552">
        <v>0</v>
      </c>
      <c r="AU273" s="551">
        <f>SUMIFS(용기수불기초자료!$D$3:$D$4794,용기수불기초자료!$B$3:$B$4794,A273,용기수불기초자료!$C$3:$C$4794,$AT$3)</f>
        <v>0</v>
      </c>
      <c r="AV273" s="551">
        <f>SUMIFS(용기수불기초자료!$G$3:$G$4794,용기수불기초자료!$B$3:$B$4794,A273,용기수불기초자료!$C$3:$C$4794,$AT$3)</f>
        <v>0</v>
      </c>
      <c r="AW273" s="548">
        <f t="shared" si="2869"/>
        <v>0</v>
      </c>
      <c r="AX273" s="549">
        <v>-1</v>
      </c>
      <c r="AY273" s="550">
        <f>SUMIFS(용기수불기초자료!$D$3:$D$4794,용기수불기초자료!$B$3:$B$4794,A273,용기수불기초자료!$C$3:$C$4794,$AX$3)</f>
        <v>0</v>
      </c>
      <c r="AZ273" s="551">
        <f>SUMIFS(용기수불기초자료!$G$3:$G$4794,용기수불기초자료!$B$3:$B$4794,A273,용기수불기초자료!$C$3:$C$4794,$AX$3)</f>
        <v>0</v>
      </c>
      <c r="BA273" s="547">
        <f t="shared" ref="BA273" si="2901">AX273+AY273-AZ273</f>
        <v>-1</v>
      </c>
      <c r="BB273" s="552">
        <v>0</v>
      </c>
      <c r="BC273" s="550">
        <f>SUMIFS(용기수불기초자료!$D$3:$D$4794,용기수불기초자료!$B$3:$B$4794,A273,용기수불기초자료!$C$3:$C$4794,$BB$3)</f>
        <v>0</v>
      </c>
      <c r="BD273" s="551">
        <f>SUMIFS(용기수불기초자료!$G$3:$G$4794,용기수불기초자료!$B$3:$B$4794,A273,용기수불기초자료!$C$3:$C$4794,$BB$3)</f>
        <v>0</v>
      </c>
      <c r="BE273" s="548">
        <f t="shared" ref="BE273" si="2902">BB273+BC273-BD273</f>
        <v>0</v>
      </c>
      <c r="BF273" s="549">
        <v>0</v>
      </c>
      <c r="BG273" s="550">
        <f>SUMIFS(용기수불기초자료!$D$3:$D$4794,용기수불기초자료!$B$3:$B$4794,A273,용기수불기초자료!$C$3:$C$4794,$BF$3)</f>
        <v>0</v>
      </c>
      <c r="BH273" s="551">
        <f>SUMIFS(용기수불기초자료!$G$3:$G$4794,용기수불기초자료!$B$3:$B$4794,A273,용기수불기초자료!$C$3:$C$4794,$BF$3)</f>
        <v>0</v>
      </c>
      <c r="BI273" s="547">
        <f t="shared" ref="BI273" si="2903">BF273+BG273-BH273</f>
        <v>0</v>
      </c>
      <c r="BJ273" s="552">
        <v>0</v>
      </c>
      <c r="BK273" s="550">
        <f>SUMIFS(용기수불기초자료!$D$3:$D$4794,용기수불기초자료!$B$3:$B$4794,A273,용기수불기초자료!$C$3:$C$4794,$BJ$3)</f>
        <v>0</v>
      </c>
      <c r="BL273" s="551">
        <f>SUMIFS(용기수불기초자료!$G$3:$G$4794,용기수불기초자료!$B$3:$B$4794,A273,용기수불기초자료!$C$3:$C$4794,$BJ$3)</f>
        <v>0</v>
      </c>
      <c r="BM273" s="548">
        <f t="shared" ref="BM273" si="2904">BJ273+BK273-BL273</f>
        <v>0</v>
      </c>
      <c r="BN273" s="552">
        <v>0</v>
      </c>
      <c r="BO273" s="550">
        <f>SUMIFS(용기수불기초자료!$D$3:$D$4794,용기수불기초자료!$B$3:$B$4794,A273,용기수불기초자료!$C$3:$C$4794,$BN$3)</f>
        <v>0</v>
      </c>
      <c r="BP273" s="551">
        <f>SUMIFS(용기수불기초자료!$G$3:$G$4794,용기수불기초자료!$B$3:$B$4794,A273,용기수불기초자료!$C$3:$C$4794,$BN$3)</f>
        <v>0</v>
      </c>
      <c r="BQ273" s="548">
        <f t="shared" ref="BQ273" si="2905">BN273+BO273-BP273</f>
        <v>0</v>
      </c>
      <c r="BR273" s="552">
        <v>0</v>
      </c>
      <c r="BS273" s="550">
        <f>SUMIFS(용기수불기초자료!$D$3:$D$4794,용기수불기초자료!$B$3:$B$4794,A273,용기수불기초자료!$C$3:$C$4794,$BR$3)</f>
        <v>0</v>
      </c>
      <c r="BT273" s="551">
        <f>SUMIFS(용기수불기초자료!$G$3:$G$4794,용기수불기초자료!$B$3:$B$4794,A273,용기수불기초자료!$C$3:$C$4794,$BR$3)</f>
        <v>0</v>
      </c>
      <c r="BU273" s="548">
        <f t="shared" ref="BU273" si="2906">BR273+BS273-BT273</f>
        <v>0</v>
      </c>
      <c r="BV273" s="549">
        <v>0</v>
      </c>
      <c r="BW273" s="550">
        <f>SUMIFS(용기수불기초자료!$D$3:$D$4794,용기수불기초자료!$B$3:$B$4794,A273,용기수불기초자료!$C$3:$C$4794,$BV$3)</f>
        <v>0</v>
      </c>
      <c r="BX273" s="551">
        <f>SUMIFS(용기수불기초자료!$G$3:$G$4794,용기수불기초자료!$B$3:$B$4794,A273,용기수불기초자료!$C$3:$C$4794,$BV$3)</f>
        <v>0</v>
      </c>
      <c r="BY273" s="547">
        <f t="shared" ref="BY273" si="2907">BV273+BW273-BX273</f>
        <v>0</v>
      </c>
      <c r="BZ273" s="552">
        <v>0</v>
      </c>
      <c r="CA273" s="550">
        <f>SUMIFS(용기수불기초자료!$D$3:$D$4794,용기수불기초자료!$B$3:$B$4794,A273,용기수불기초자료!$C$3:$C$4794,$BZ$3)</f>
        <v>0</v>
      </c>
      <c r="CB273" s="551">
        <f>SUMIFS(용기수불기초자료!$G$3:$G$4794,용기수불기초자료!$B$3:$B$4794,A273,용기수불기초자료!$C$3:$C$4794,$BZ$3)</f>
        <v>0</v>
      </c>
      <c r="CC273" s="548">
        <f t="shared" ref="CC273" si="2908">BZ273+CA273-CB273</f>
        <v>0</v>
      </c>
      <c r="CD273" s="552">
        <v>0</v>
      </c>
      <c r="CE273" s="550">
        <f>SUMIFS(용기수불기초자료!$D$3:$D$4794,용기수불기초자료!$B$3:$B$4794,A273,용기수불기초자료!$C$3:$C$4794,$CD$3)</f>
        <v>0</v>
      </c>
      <c r="CF273" s="551">
        <f>SUMIFS(용기수불기초자료!$G$3:$G$4794,용기수불기초자료!$B$3:$B$4794,A273,용기수불기초자료!$C$3:$C$4794,$CD$3)</f>
        <v>0</v>
      </c>
      <c r="CG273" s="548">
        <f t="shared" ref="CG273" si="2909">CD273+CE273-CF273</f>
        <v>0</v>
      </c>
      <c r="CH273" s="552">
        <v>0</v>
      </c>
      <c r="CI273" s="550">
        <f>SUMIFS(용기수불기초자료!$D$3:$D$4794,용기수불기초자료!$B$3:$B$4794,A273,용기수불기초자료!$C$3:$C$4794,$CH$3)</f>
        <v>0</v>
      </c>
      <c r="CJ273" s="551">
        <f>SUMIFS(용기수불기초자료!$G$3:$G$4794,용기수불기초자료!$B$3:$B$4794,A273,용기수불기초자료!$C$3:$C$4794,$CH$3)</f>
        <v>0</v>
      </c>
      <c r="CK273" s="548">
        <f t="shared" ref="CK273" si="2910">CH273+CI273-CJ273</f>
        <v>0</v>
      </c>
      <c r="CL273" s="549">
        <v>0</v>
      </c>
      <c r="CM273" s="550">
        <f>SUMIFS(용기수불기초자료!$D$3:$D$4794,용기수불기초자료!$B$3:$B$4794,A273,용기수불기초자료!$C$3:$C$4794,$CL$3)</f>
        <v>0</v>
      </c>
      <c r="CN273" s="551">
        <f>SUMIFS(용기수불기초자료!$G$3:$G$4794,용기수불기초자료!$B$3:$B$4794,A273,용기수불기초자료!$C$3:$C$4794,$CL$3)</f>
        <v>0</v>
      </c>
      <c r="CO273" s="547">
        <f t="shared" ref="CO273" si="2911">CL273+CM273-CN273</f>
        <v>0</v>
      </c>
      <c r="CP273" s="552">
        <v>0</v>
      </c>
      <c r="CQ273" s="550">
        <f>SUMIFS(용기수불기초자료!$D$3:$D$4794,용기수불기초자료!$B$3:$B$4794,A273,용기수불기초자료!$C$3:$C$4794,$CP$3)</f>
        <v>0</v>
      </c>
      <c r="CR273" s="551">
        <f>SUMIFS(용기수불기초자료!$G$3:$G$4794,용기수불기초자료!$B$3:$B$4794,A273,용기수불기초자료!$C$3:$C$4794,$CP$3)</f>
        <v>0</v>
      </c>
      <c r="CS273" s="548">
        <f t="shared" ref="CS273" si="2912">CP273+CQ273-CR273</f>
        <v>0</v>
      </c>
      <c r="CT273" s="549">
        <v>0</v>
      </c>
      <c r="CU273" s="550">
        <f>SUMIFS(용기수불기초자료!$D$3:$D$4794,용기수불기초자료!$B$3:$B$4794,A273,용기수불기초자료!$C$3:$C$4794,$CT$3)</f>
        <v>0</v>
      </c>
      <c r="CV273" s="551">
        <f>SUMIFS(용기수불기초자료!$G$3:$G$4794,용기수불기초자료!$B$3:$B$4794,A273,용기수불기초자료!$C$3:$C$4794,$CT$3)</f>
        <v>0</v>
      </c>
      <c r="CW273" s="547">
        <f t="shared" ref="CW273" si="2913">CT273+CU273-CV273</f>
        <v>0</v>
      </c>
      <c r="CX273" s="552">
        <v>0</v>
      </c>
      <c r="CY273" s="550">
        <f>SUMIFS(용기수불기초자료!$D$3:$D$4794,용기수불기초자료!$B$3:$B$4794,A273,용기수불기초자료!$C$3:$C$4794,$CX$3)</f>
        <v>0</v>
      </c>
      <c r="CZ273" s="551">
        <f>SUMIFS(용기수불기초자료!$G$3:$G$4794,용기수불기초자료!$B$3:$B$4794,A273,용기수불기초자료!$C$3:$C$4794,$CX$3)</f>
        <v>0</v>
      </c>
      <c r="DA273" s="548">
        <f t="shared" ref="DA273" si="2914">CX273+CY273-CZ273</f>
        <v>0</v>
      </c>
      <c r="DB273" s="549">
        <v>0</v>
      </c>
      <c r="DC273" s="550">
        <f>SUMIFS(용기수불기초자료!$D$3:$D$4794,용기수불기초자료!$B$3:$B$4794,A273,용기수불기초자료!$C$3:$C$4794,$DB$3)</f>
        <v>0</v>
      </c>
      <c r="DD273" s="551">
        <f>SUMIFS(용기수불기초자료!$G$3:$G$4794,용기수불기초자료!$B$3:$B$4794,A273,용기수불기초자료!$C$3:$C$4794,$DB$3)</f>
        <v>0</v>
      </c>
      <c r="DE273" s="547">
        <f t="shared" ref="DE273" si="2915">DB273+DC273-DD273</f>
        <v>0</v>
      </c>
      <c r="DF273" s="552">
        <v>0</v>
      </c>
      <c r="DG273" s="550">
        <f>SUMIFS(용기수불기초자료!$D$3:$D$4794,용기수불기초자료!$B$3:$B$4794,A273,용기수불기초자료!$C$3:$C$4794,$DF$3)</f>
        <v>0</v>
      </c>
      <c r="DH273" s="551">
        <f>SUMIFS(용기수불기초자료!$G$3:$G$4794,용기수불기초자료!$B$3:$B$4794,A273,용기수불기초자료!$C$3:$C$4794,$DF$3)</f>
        <v>0</v>
      </c>
      <c r="DI273" s="548">
        <f t="shared" ref="DI273" si="2916">DF273+DG273-DH273</f>
        <v>0</v>
      </c>
      <c r="DJ273" s="552">
        <v>0</v>
      </c>
      <c r="DK273" s="550">
        <f>SUMIFS(용기수불기초자료!$D$3:$D$4794,용기수불기초자료!$B$3:$B$4794,A273,용기수불기초자료!$C$3:$C$4794,$DJ$3)</f>
        <v>0</v>
      </c>
      <c r="DL273" s="551">
        <f>SUMIFS(용기수불기초자료!$G$3:$G$4794,용기수불기초자료!$B$3:$B$4794,A273,용기수불기초자료!$C$3:$C$4794,$DJ$3)</f>
        <v>0</v>
      </c>
      <c r="DM273" s="548">
        <f t="shared" ref="DM273" si="2917">DJ273+DK273-DL273</f>
        <v>0</v>
      </c>
      <c r="DN273" s="552">
        <v>0</v>
      </c>
      <c r="DO273" s="550">
        <f>SUMIFS(용기수불기초자료!$D$3:$D$4794,용기수불기초자료!$B$3:$B$4794,A273,용기수불기초자료!$C$3:$C$4794,$DN$3)</f>
        <v>0</v>
      </c>
      <c r="DP273" s="551">
        <f>SUMIFS(용기수불기초자료!$G$3:$G$4794,용기수불기초자료!$B$3:$B$4794,A273,용기수불기초자료!$C$3:$C$4794,$DN$3)</f>
        <v>0</v>
      </c>
      <c r="DQ273" s="554">
        <f t="shared" ref="DQ273" si="2918">DN273+DO273-DP273</f>
        <v>0</v>
      </c>
      <c r="DR273" s="549">
        <v>0</v>
      </c>
      <c r="DS273" s="550">
        <f>SUMIFS(용기수불기초자료!$D$3:$D$4794,용기수불기초자료!$B$3:$B$4794,A273,용기수불기초자료!$C$3:$C$4794,$DR$3)</f>
        <v>0</v>
      </c>
      <c r="DT273" s="551">
        <f>SUMIFS(용기수불기초자료!$G$3:$G$4794,용기수불기초자료!$B$3:$B$4794,A273,용기수불기초자료!$C$3:$C$4794,$DR$3)</f>
        <v>0</v>
      </c>
      <c r="DU273" s="547">
        <f t="shared" si="2898"/>
        <v>0</v>
      </c>
      <c r="DV273" s="552">
        <v>0</v>
      </c>
      <c r="DW273" s="550">
        <f>SUMIFS(용기수불기초자료!$D$3:$D$4794,용기수불기초자료!$B$3:$B$4794,A273,용기수불기초자료!$C$3:$C$4794,$DV$3)</f>
        <v>0</v>
      </c>
      <c r="DX273" s="551">
        <f>SUMIFS(용기수불기초자료!$G$3:$G$4794,용기수불기초자료!$B$3:$B$4794,A273,용기수불기초자료!$C$3:$C$4794,$DV$3)</f>
        <v>0</v>
      </c>
      <c r="DY273" s="548">
        <f t="shared" ref="DY273" si="2919">DV273+DW273-DX273</f>
        <v>0</v>
      </c>
      <c r="DZ273" s="549">
        <v>0</v>
      </c>
      <c r="EA273" s="550">
        <f>SUMIFS(용기수불기초자료!$D$3:$D$4794,용기수불기초자료!$B$3:$B$4794,A273,용기수불기초자료!$C$3:$C$4794,$DZ$3)</f>
        <v>0</v>
      </c>
      <c r="EB273" s="551">
        <f>SUMIFS(용기수불기초자료!$G$3:$G$4794,용기수불기초자료!$B$3:$B$4794,A273,용기수불기초자료!$C$3:$C$4794,$DZ$3)</f>
        <v>0</v>
      </c>
      <c r="EC273" s="547">
        <f t="shared" ref="EC273" si="2920">DZ273+EA273-EB273</f>
        <v>0</v>
      </c>
      <c r="ED273" s="552">
        <v>0</v>
      </c>
      <c r="EE273" s="550">
        <f>SUMIFS(용기수불기초자료!$D$3:$D$4794,용기수불기초자료!$B$3:$B$4794,A273,용기수불기초자료!$C$3:$C$4794,$ED$3)</f>
        <v>0</v>
      </c>
      <c r="EF273" s="551">
        <f>SUMIFS(용기수불기초자료!$G$3:$G$4794,용기수불기초자료!$B$3:$B$4794,A273,용기수불기초자료!$C$3:$C$4794,$ED$3)</f>
        <v>0</v>
      </c>
      <c r="EG273" s="548">
        <f t="shared" ref="EG273" si="2921">ED273+EE273-EF273</f>
        <v>0</v>
      </c>
      <c r="EH273" s="552">
        <v>0</v>
      </c>
      <c r="EI273" s="550">
        <f>SUMIFS(용기수불기초자료!$D$3:$D$4794,용기수불기초자료!$B$3:$B$4794,A273,용기수불기초자료!$C$3:$C$4794,$EH$3)</f>
        <v>0</v>
      </c>
      <c r="EJ273" s="551">
        <f>SUMIFS(용기수불기초자료!$G$3:$G$4794,용기수불기초자료!$B$3:$B$4794,A273,용기수불기초자료!$C$3:$C$4794,$EH$3)</f>
        <v>0</v>
      </c>
      <c r="EK273" s="548">
        <f t="shared" ref="EK273" si="2922">EH273+EI273-EJ273</f>
        <v>0</v>
      </c>
      <c r="EL273" s="549">
        <v>0</v>
      </c>
      <c r="EM273" s="550">
        <f>SUMIFS(용기수불기초자료!$D$3:$D$4794,용기수불기초자료!$B$3:$B$4794,A273,용기수불기초자료!$C$3:$C$4794,$EL$3)</f>
        <v>0</v>
      </c>
      <c r="EN273" s="551">
        <f>SUMIFS(용기수불기초자료!$G$3:$G$4794,용기수불기초자료!$B$3:$B$4794,A273,용기수불기초자료!$C$3:$C$4794,$EL$3)</f>
        <v>0</v>
      </c>
      <c r="EO273" s="547">
        <f t="shared" ref="EO273" si="2923">EL273+EM273-EN273</f>
        <v>0</v>
      </c>
      <c r="EP273" s="552">
        <v>0</v>
      </c>
      <c r="EQ273" s="550">
        <f>SUMIFS(용기수불기초자료!$D$3:$D$4794,용기수불기초자료!$B$3:$B$4794,A273,용기수불기초자료!$C$3:$C$4794,$EP$3)</f>
        <v>0</v>
      </c>
      <c r="ER273" s="551">
        <f>SUMIFS(용기수불기초자료!$G$3:$G$4794,용기수불기초자료!$B$3:$B$4794,A273,용기수불기초자료!$C$3:$C$4794,$EP$3)</f>
        <v>0</v>
      </c>
      <c r="ES273" s="548">
        <f t="shared" ref="ES273" si="2924">EP273+EQ273-ER273</f>
        <v>0</v>
      </c>
      <c r="ET273" s="552">
        <v>0</v>
      </c>
      <c r="EU273" s="550">
        <f>SUMIFS(용기수불기초자료!$D$3:$D$4794,용기수불기초자료!$B$3:$B$4794,A273,용기수불기초자료!$C$3:$C$4794,$ET$3)</f>
        <v>0</v>
      </c>
      <c r="EV273" s="551">
        <f>SUMIFS(용기수불기초자료!$G$3:$G$4794,용기수불기초자료!$B$3:$B$4794,A273,용기수불기초자료!$C$3:$C$4794,$ET$3)</f>
        <v>0</v>
      </c>
      <c r="EW273" s="548">
        <f t="shared" ref="EW273" si="2925">ET273+EU273-EV273</f>
        <v>0</v>
      </c>
      <c r="EX273" s="552">
        <v>0</v>
      </c>
      <c r="EY273" s="550">
        <f>SUMIFS(용기수불기초자료!$D$3:$D$4794,용기수불기초자료!$B$3:$B$4794,A273,용기수불기초자료!$C$3:$C$4794,$EX$3)</f>
        <v>0</v>
      </c>
      <c r="EZ273" s="551">
        <f>SUMIFS(용기수불기초자료!$G$3:$G$4794,용기수불기초자료!$B$3:$B$4794,A273,용기수불기초자료!$C$3:$C$4794,$EX$3)</f>
        <v>0</v>
      </c>
      <c r="FA273" s="554">
        <f t="shared" ref="FA273" si="2926">EX273+EY273-EZ273</f>
        <v>0</v>
      </c>
      <c r="FB273" s="552">
        <v>0</v>
      </c>
      <c r="FC273" s="555">
        <f>SUMIFS(용기수불기초자료!$D$3:$D$4794,용기수불기초자료!$B$3:$B$4794,A273,용기수불기초자료!$C$3:$C$4794,$FB$3)</f>
        <v>0</v>
      </c>
      <c r="FD273" s="555">
        <f>SUMIFS(용기수불기초자료!$G$3:$G$4794,용기수불기초자료!$B$3:$B$4794,A273,용기수불기초자료!$C$3:$C$4794,$FB$3)</f>
        <v>0</v>
      </c>
      <c r="FE273" s="554">
        <f t="shared" ref="FE273" si="2927">FB273+FC273-FD273</f>
        <v>0</v>
      </c>
      <c r="FF273" s="552">
        <v>0</v>
      </c>
      <c r="FG273" s="555">
        <f>SUMIFS(용기수불기초자료!$D$3:$D$4794,용기수불기초자료!$B$3:$B$4794,A273,용기수불기초자료!$C$3:$C$4794,$FF$3)</f>
        <v>0</v>
      </c>
      <c r="FH273" s="555">
        <f>SUMIFS(용기수불기초자료!$G$3:$G$4794,용기수불기초자료!$B$3:$B$4794,A273,용기수불기초자료!$C$3:$C$4794,$FF$3)</f>
        <v>0</v>
      </c>
      <c r="FI273" s="554">
        <f t="shared" ref="FI273" si="2928">FF273+FG273-FH273</f>
        <v>0</v>
      </c>
      <c r="FJ273" s="552">
        <v>0</v>
      </c>
      <c r="FK273" s="555">
        <f>SUMIFS(용기수불기초자료!$D$3:$D$4794,용기수불기초자료!$B$3:$B$4794,$A273,용기수불기초자료!$C$3:$C$4794,$FJ$3)</f>
        <v>0</v>
      </c>
      <c r="FL273" s="555">
        <f>SUMIFS(용기수불기초자료!$G$3:$G$4794,용기수불기초자료!$B$3:$B$4794,$A273,용기수불기초자료!$C$3:$C$4794,$FJ$3)</f>
        <v>0</v>
      </c>
      <c r="FM273" s="554">
        <f t="shared" si="2624"/>
        <v>0</v>
      </c>
      <c r="FN273" s="552">
        <v>0</v>
      </c>
      <c r="FO273" s="555">
        <f>SUMIFS(용기수불기초자료!$D$3:$D$4794,용기수불기초자료!$B$3:$B$4794,$A273,용기수불기초자료!$C$3:$C$4794,$FN$3)</f>
        <v>0</v>
      </c>
      <c r="FP273" s="555">
        <f>SUMIFS(용기수불기초자료!$G$3:$G$4794,용기수불기초자료!$B$3:$B$4794,$A273,용기수불기초자료!$C$3:$C$4794,$FN$3)</f>
        <v>0</v>
      </c>
      <c r="FQ273" s="554">
        <f t="shared" si="2625"/>
        <v>0</v>
      </c>
      <c r="FR273" s="556">
        <v>0</v>
      </c>
      <c r="FS273" s="565">
        <f>SUMIF(기화기수불!$B$4:$B$628,A273,기화기수불!$D$4:$D$628)</f>
        <v>0</v>
      </c>
      <c r="FT273" s="565">
        <f>SUMIF(기화기수불!$B$4:$B$628,A273,기화기수불!$C$4:$C$628)</f>
        <v>0</v>
      </c>
      <c r="FU273" s="557">
        <f t="shared" si="2897"/>
        <v>0</v>
      </c>
      <c r="FW273" s="228"/>
    </row>
    <row r="274" spans="1:179" x14ac:dyDescent="0.3">
      <c r="A274" s="231" t="s">
        <v>935</v>
      </c>
      <c r="B274" s="546">
        <f t="shared" si="1787"/>
        <v>-1</v>
      </c>
      <c r="C274" s="547">
        <f t="shared" si="1788"/>
        <v>0</v>
      </c>
      <c r="D274" s="547">
        <f t="shared" si="1789"/>
        <v>0</v>
      </c>
      <c r="E274" s="548">
        <f t="shared" si="1790"/>
        <v>-1</v>
      </c>
      <c r="F274" s="549">
        <v>-1</v>
      </c>
      <c r="G274" s="550">
        <f>SUMIFS(용기수불기초자료!$D$3:$D$4794,용기수불기초자료!$B$3:$B$4794,A274,용기수불기초자료!$C$3:$C$4794,$F$3)</f>
        <v>0</v>
      </c>
      <c r="H274" s="551">
        <f>SUMIFS(용기수불기초자료!$G$3:$G$4794,용기수불기초자료!$B$3:$B$4794,A274,용기수불기초자료!$C$3:$C$4794,$F$3)</f>
        <v>0</v>
      </c>
      <c r="I274" s="547">
        <f t="shared" si="2861"/>
        <v>-1</v>
      </c>
      <c r="J274" s="552">
        <v>0</v>
      </c>
      <c r="K274" s="550">
        <f>SUMIFS(용기수불기초자료!$D$3:$D$4794,용기수불기초자료!$B$3:$B$4794,A274,용기수불기초자료!$C$3:$C$4794,$J$3)</f>
        <v>0</v>
      </c>
      <c r="L274" s="551">
        <f>SUMIFS(용기수불기초자료!$G$3:$G$4794,용기수불기초자료!$B$3:$B$4794,A274,용기수불기초자료!$C$3:$C$4794,$J$3)</f>
        <v>0</v>
      </c>
      <c r="M274" s="548">
        <f>J274+K274-L274</f>
        <v>0</v>
      </c>
      <c r="N274" s="549">
        <v>0</v>
      </c>
      <c r="O274" s="550">
        <f>SUMIFS(용기수불기초자료!$D$3:$D$4794,용기수불기초자료!$B$3:$B$4794,A274,용기수불기초자료!$C$3:$C$4794,$N$3)</f>
        <v>0</v>
      </c>
      <c r="P274" s="551">
        <f>SUMIFS(용기수불기초자료!$G$3:$G$4794,용기수불기초자료!$B$3:$B$4794,A274,용기수불기초자료!$C$3:$C$4794,$N$3)</f>
        <v>0</v>
      </c>
      <c r="Q274" s="547">
        <f>N274+O274-P274</f>
        <v>0</v>
      </c>
      <c r="R274" s="552">
        <v>0</v>
      </c>
      <c r="S274" s="551">
        <f>SUMIFS(용기수불기초자료!$D$3:$D$4794,용기수불기초자료!$B$3:$B$4794,A274,용기수불기초자료!$C$3:$C$4794,$R$3)</f>
        <v>0</v>
      </c>
      <c r="T274" s="551">
        <f>SUMIFS(용기수불기초자료!$G$3:$G$4794,용기수불기초자료!$B$3:$B$4794,A274,용기수불기초자료!$C$3:$C$4794,$R$3)</f>
        <v>0</v>
      </c>
      <c r="U274" s="548">
        <f>R274+S274-T274</f>
        <v>0</v>
      </c>
      <c r="V274" s="549">
        <v>0</v>
      </c>
      <c r="W274" s="551">
        <f>SUMIFS(용기수불기초자료!$D$3:$D$4794,용기수불기초자료!$B$3:$B$4794,A274,용기수불기초자료!$C$3:$C$4794,$V$3)</f>
        <v>0</v>
      </c>
      <c r="X274" s="551">
        <f>SUMIFS(용기수불기초자료!$G$3:$G$4794,용기수불기초자료!$B$3:$B$4794,A274,용기수불기초자료!$C$3:$C$4794,$V$3)</f>
        <v>0</v>
      </c>
      <c r="Y274" s="547">
        <f>V274+W274-X274</f>
        <v>0</v>
      </c>
      <c r="Z274" s="552">
        <v>0</v>
      </c>
      <c r="AA274" s="551">
        <f>SUMIFS(용기수불기초자료!$D$3:$D$4794,용기수불기초자료!$B$3:$B$4794,A274,용기수불기초자료!$C$3:$C$4794,$Z$3)</f>
        <v>0</v>
      </c>
      <c r="AB274" s="551">
        <f>SUMIFS(용기수불기초자료!$G$3:$G$4794,용기수불기초자료!$B$3:$B$4794,A274,용기수불기초자료!$C$3:$C$4794,$Z$3)</f>
        <v>0</v>
      </c>
      <c r="AC274" s="548">
        <f>Z274+AA274-AB274</f>
        <v>0</v>
      </c>
      <c r="AD274" s="552">
        <v>0</v>
      </c>
      <c r="AE274" s="551">
        <f>SUMIFS(용기수불기초자료!$D$3:$D$4794,용기수불기초자료!$B$3:$B$4794,A274,용기수불기초자료!$C$3:$C$4794,$AD$3)</f>
        <v>0</v>
      </c>
      <c r="AF274" s="551">
        <f>SUMIFS(용기수불기초자료!$G$3:$G$4794,용기수불기초자료!$B$3:$B$4794,A274,용기수불기초자료!$C$3:$C$4794,$AD$3)</f>
        <v>0</v>
      </c>
      <c r="AG274" s="548">
        <f>AD274+AE274-AF274</f>
        <v>0</v>
      </c>
      <c r="AH274" s="549">
        <v>0</v>
      </c>
      <c r="AI274" s="551">
        <f>SUMIFS(용기수불기초자료!$D$3:$D$4794,용기수불기초자료!$B$3:$B$4794,A274,용기수불기초자료!$C$3:$C$4794,$AH$3)</f>
        <v>0</v>
      </c>
      <c r="AJ274" s="551">
        <f>SUMIFS(용기수불기초자료!$G$3:$G$4794,용기수불기초자료!$B$3:$B$4794,A274,용기수불기초자료!$C$3:$C$4794,$AH$3)</f>
        <v>0</v>
      </c>
      <c r="AK274" s="547">
        <f>AH274+AI274-AJ274</f>
        <v>0</v>
      </c>
      <c r="AL274" s="552">
        <v>0</v>
      </c>
      <c r="AM274" s="551">
        <f>SUMIFS(용기수불기초자료!$D$3:$D$4794,용기수불기초자료!$B$3:$B$4794,A274,용기수불기초자료!$C$3:$C$4794,$AL$3)</f>
        <v>0</v>
      </c>
      <c r="AN274" s="551">
        <f>SUMIFS(용기수불기초자료!$G$3:$G$4794,용기수불기초자료!$B$3:$B$4794,A274,용기수불기초자료!$C$3:$C$4794,$AL$3)</f>
        <v>0</v>
      </c>
      <c r="AO274" s="548">
        <f t="shared" ref="AO274:AO287" si="2929">AL274+AM274-AN274</f>
        <v>0</v>
      </c>
      <c r="AP274" s="552">
        <v>0</v>
      </c>
      <c r="AQ274" s="551">
        <f>SUMIFS(용기수불기초자료!$D$3:$D$4794,용기수불기초자료!$B$3:$B$4794,A274,용기수불기초자료!$C$3:$C$4794,$AP$3)</f>
        <v>0</v>
      </c>
      <c r="AR274" s="551">
        <f>SUMIFS(용기수불기초자료!$G$3:$G$4794,용기수불기초자료!$B$3:$B$4794,A274,용기수불기초자료!$C$3:$C$4794,$AP$3)</f>
        <v>0</v>
      </c>
      <c r="AS274" s="548">
        <f>AP274+AQ274-AR274</f>
        <v>0</v>
      </c>
      <c r="AT274" s="552">
        <v>0</v>
      </c>
      <c r="AU274" s="551">
        <f>SUMIFS(용기수불기초자료!$D$3:$D$4794,용기수불기초자료!$B$3:$B$4794,A274,용기수불기초자료!$C$3:$C$4794,$AT$3)</f>
        <v>0</v>
      </c>
      <c r="AV274" s="551">
        <f>SUMIFS(용기수불기초자료!$G$3:$G$4794,용기수불기초자료!$B$3:$B$4794,A274,용기수불기초자료!$C$3:$C$4794,$AT$3)</f>
        <v>0</v>
      </c>
      <c r="AW274" s="548">
        <f t="shared" si="2869"/>
        <v>0</v>
      </c>
      <c r="AX274" s="549">
        <v>0</v>
      </c>
      <c r="AY274" s="550">
        <f>SUMIFS(용기수불기초자료!$D$3:$D$4794,용기수불기초자료!$B$3:$B$4794,A274,용기수불기초자료!$C$3:$C$4794,$AX$3)</f>
        <v>0</v>
      </c>
      <c r="AZ274" s="551">
        <f>SUMIFS(용기수불기초자료!$G$3:$G$4794,용기수불기초자료!$B$3:$B$4794,A274,용기수불기초자료!$C$3:$C$4794,$AX$3)</f>
        <v>0</v>
      </c>
      <c r="BA274" s="547">
        <f>AX274+AY274-AZ274</f>
        <v>0</v>
      </c>
      <c r="BB274" s="552">
        <v>0</v>
      </c>
      <c r="BC274" s="550">
        <f>SUMIFS(용기수불기초자료!$D$3:$D$4794,용기수불기초자료!$B$3:$B$4794,A274,용기수불기초자료!$C$3:$C$4794,$BB$3)</f>
        <v>0</v>
      </c>
      <c r="BD274" s="551">
        <f>SUMIFS(용기수불기초자료!$G$3:$G$4794,용기수불기초자료!$B$3:$B$4794,A274,용기수불기초자료!$C$3:$C$4794,$BB$3)</f>
        <v>0</v>
      </c>
      <c r="BE274" s="548">
        <f>BB274+BC274-BD274</f>
        <v>0</v>
      </c>
      <c r="BF274" s="549">
        <v>0</v>
      </c>
      <c r="BG274" s="550">
        <f>SUMIFS(용기수불기초자료!$D$3:$D$4794,용기수불기초자료!$B$3:$B$4794,A274,용기수불기초자료!$C$3:$C$4794,$BF$3)</f>
        <v>0</v>
      </c>
      <c r="BH274" s="551">
        <f>SUMIFS(용기수불기초자료!$G$3:$G$4794,용기수불기초자료!$B$3:$B$4794,A274,용기수불기초자료!$C$3:$C$4794,$BF$3)</f>
        <v>0</v>
      </c>
      <c r="BI274" s="547">
        <f>BF274+BG274-BH274</f>
        <v>0</v>
      </c>
      <c r="BJ274" s="552">
        <v>0</v>
      </c>
      <c r="BK274" s="550">
        <f>SUMIFS(용기수불기초자료!$D$3:$D$4794,용기수불기초자료!$B$3:$B$4794,A274,용기수불기초자료!$C$3:$C$4794,$BJ$3)</f>
        <v>0</v>
      </c>
      <c r="BL274" s="551">
        <f>SUMIFS(용기수불기초자료!$G$3:$G$4794,용기수불기초자료!$B$3:$B$4794,A274,용기수불기초자료!$C$3:$C$4794,$BJ$3)</f>
        <v>0</v>
      </c>
      <c r="BM274" s="548">
        <f>BJ274+BK274-BL274</f>
        <v>0</v>
      </c>
      <c r="BN274" s="552">
        <v>0</v>
      </c>
      <c r="BO274" s="550">
        <f>SUMIFS(용기수불기초자료!$D$3:$D$4794,용기수불기초자료!$B$3:$B$4794,A274,용기수불기초자료!$C$3:$C$4794,$BN$3)</f>
        <v>0</v>
      </c>
      <c r="BP274" s="551">
        <f>SUMIFS(용기수불기초자료!$G$3:$G$4794,용기수불기초자료!$B$3:$B$4794,A274,용기수불기초자료!$C$3:$C$4794,$BN$3)</f>
        <v>0</v>
      </c>
      <c r="BQ274" s="548">
        <f>BN274+BO274-BP274</f>
        <v>0</v>
      </c>
      <c r="BR274" s="552">
        <v>0</v>
      </c>
      <c r="BS274" s="550">
        <f>SUMIFS(용기수불기초자료!$D$3:$D$4794,용기수불기초자료!$B$3:$B$4794,A274,용기수불기초자료!$C$3:$C$4794,$BR$3)</f>
        <v>0</v>
      </c>
      <c r="BT274" s="551">
        <f>SUMIFS(용기수불기초자료!$G$3:$G$4794,용기수불기초자료!$B$3:$B$4794,A274,용기수불기초자료!$C$3:$C$4794,$BR$3)</f>
        <v>0</v>
      </c>
      <c r="BU274" s="548">
        <f>BR274+BS274-BT274</f>
        <v>0</v>
      </c>
      <c r="BV274" s="549">
        <v>0</v>
      </c>
      <c r="BW274" s="550">
        <f>SUMIFS(용기수불기초자료!$D$3:$D$4794,용기수불기초자료!$B$3:$B$4794,A274,용기수불기초자료!$C$3:$C$4794,$BV$3)</f>
        <v>0</v>
      </c>
      <c r="BX274" s="551">
        <f>SUMIFS(용기수불기초자료!$G$3:$G$4794,용기수불기초자료!$B$3:$B$4794,A274,용기수불기초자료!$C$3:$C$4794,$BV$3)</f>
        <v>0</v>
      </c>
      <c r="BY274" s="547">
        <f>BV274+BW274-BX274</f>
        <v>0</v>
      </c>
      <c r="BZ274" s="552">
        <v>0</v>
      </c>
      <c r="CA274" s="550">
        <f>SUMIFS(용기수불기초자료!$D$3:$D$4794,용기수불기초자료!$B$3:$B$4794,A274,용기수불기초자료!$C$3:$C$4794,$BZ$3)</f>
        <v>0</v>
      </c>
      <c r="CB274" s="551">
        <f>SUMIFS(용기수불기초자료!$G$3:$G$4794,용기수불기초자료!$B$3:$B$4794,A274,용기수불기초자료!$C$3:$C$4794,$BZ$3)</f>
        <v>0</v>
      </c>
      <c r="CC274" s="548">
        <f>BZ274+CA274-CB274</f>
        <v>0</v>
      </c>
      <c r="CD274" s="552">
        <v>0</v>
      </c>
      <c r="CE274" s="550">
        <f>SUMIFS(용기수불기초자료!$D$3:$D$4794,용기수불기초자료!$B$3:$B$4794,A274,용기수불기초자료!$C$3:$C$4794,$CD$3)</f>
        <v>0</v>
      </c>
      <c r="CF274" s="551">
        <f>SUMIFS(용기수불기초자료!$G$3:$G$4794,용기수불기초자료!$B$3:$B$4794,A274,용기수불기초자료!$C$3:$C$4794,$CD$3)</f>
        <v>0</v>
      </c>
      <c r="CG274" s="548">
        <f>CD274+CE274-CF274</f>
        <v>0</v>
      </c>
      <c r="CH274" s="552">
        <v>0</v>
      </c>
      <c r="CI274" s="550">
        <f>SUMIFS(용기수불기초자료!$D$3:$D$4794,용기수불기초자료!$B$3:$B$4794,A274,용기수불기초자료!$C$3:$C$4794,$CH$3)</f>
        <v>0</v>
      </c>
      <c r="CJ274" s="551">
        <f>SUMIFS(용기수불기초자료!$G$3:$G$4794,용기수불기초자료!$B$3:$B$4794,A274,용기수불기초자료!$C$3:$C$4794,$CH$3)</f>
        <v>0</v>
      </c>
      <c r="CK274" s="548">
        <f>CH274+CI274-CJ274</f>
        <v>0</v>
      </c>
      <c r="CL274" s="549">
        <v>0</v>
      </c>
      <c r="CM274" s="550">
        <f>SUMIFS(용기수불기초자료!$D$3:$D$4794,용기수불기초자료!$B$3:$B$4794,A274,용기수불기초자료!$C$3:$C$4794,$CL$3)</f>
        <v>0</v>
      </c>
      <c r="CN274" s="551">
        <f>SUMIFS(용기수불기초자료!$G$3:$G$4794,용기수불기초자료!$B$3:$B$4794,A274,용기수불기초자료!$C$3:$C$4794,$CL$3)</f>
        <v>0</v>
      </c>
      <c r="CO274" s="547">
        <f>CL274+CM274-CN274</f>
        <v>0</v>
      </c>
      <c r="CP274" s="552">
        <v>0</v>
      </c>
      <c r="CQ274" s="550">
        <f>SUMIFS(용기수불기초자료!$D$3:$D$4794,용기수불기초자료!$B$3:$B$4794,A274,용기수불기초자료!$C$3:$C$4794,$CP$3)</f>
        <v>0</v>
      </c>
      <c r="CR274" s="551">
        <f>SUMIFS(용기수불기초자료!$G$3:$G$4794,용기수불기초자료!$B$3:$B$4794,A274,용기수불기초자료!$C$3:$C$4794,$CP$3)</f>
        <v>0</v>
      </c>
      <c r="CS274" s="548">
        <f>CP274+CQ274-CR274</f>
        <v>0</v>
      </c>
      <c r="CT274" s="549">
        <v>0</v>
      </c>
      <c r="CU274" s="550">
        <f>SUMIFS(용기수불기초자료!$D$3:$D$4794,용기수불기초자료!$B$3:$B$4794,A274,용기수불기초자료!$C$3:$C$4794,$CT$3)</f>
        <v>0</v>
      </c>
      <c r="CV274" s="551">
        <f>SUMIFS(용기수불기초자료!$G$3:$G$4794,용기수불기초자료!$B$3:$B$4794,A274,용기수불기초자료!$C$3:$C$4794,$CT$3)</f>
        <v>0</v>
      </c>
      <c r="CW274" s="547">
        <f>CT274+CU274-CV274</f>
        <v>0</v>
      </c>
      <c r="CX274" s="552">
        <v>0</v>
      </c>
      <c r="CY274" s="550">
        <f>SUMIFS(용기수불기초자료!$D$3:$D$4794,용기수불기초자료!$B$3:$B$4794,A274,용기수불기초자료!$C$3:$C$4794,$CX$3)</f>
        <v>0</v>
      </c>
      <c r="CZ274" s="551">
        <f>SUMIFS(용기수불기초자료!$G$3:$G$4794,용기수불기초자료!$B$3:$B$4794,A274,용기수불기초자료!$C$3:$C$4794,$CX$3)</f>
        <v>0</v>
      </c>
      <c r="DA274" s="548">
        <f>CX274+CY274-CZ274</f>
        <v>0</v>
      </c>
      <c r="DB274" s="549">
        <v>0</v>
      </c>
      <c r="DC274" s="550">
        <f>SUMIFS(용기수불기초자료!$D$3:$D$4794,용기수불기초자료!$B$3:$B$4794,A274,용기수불기초자료!$C$3:$C$4794,$DB$3)</f>
        <v>0</v>
      </c>
      <c r="DD274" s="551">
        <f>SUMIFS(용기수불기초자료!$G$3:$G$4794,용기수불기초자료!$B$3:$B$4794,A274,용기수불기초자료!$C$3:$C$4794,$DB$3)</f>
        <v>0</v>
      </c>
      <c r="DE274" s="547">
        <f>DB274+DC274-DD274</f>
        <v>0</v>
      </c>
      <c r="DF274" s="552">
        <v>0</v>
      </c>
      <c r="DG274" s="550">
        <f>SUMIFS(용기수불기초자료!$D$3:$D$4794,용기수불기초자료!$B$3:$B$4794,A274,용기수불기초자료!$C$3:$C$4794,$DF$3)</f>
        <v>0</v>
      </c>
      <c r="DH274" s="551">
        <f>SUMIFS(용기수불기초자료!$G$3:$G$4794,용기수불기초자료!$B$3:$B$4794,A274,용기수불기초자료!$C$3:$C$4794,$DF$3)</f>
        <v>0</v>
      </c>
      <c r="DI274" s="548">
        <f>DF274+DG274-DH274</f>
        <v>0</v>
      </c>
      <c r="DJ274" s="552">
        <v>0</v>
      </c>
      <c r="DK274" s="550">
        <f>SUMIFS(용기수불기초자료!$D$3:$D$4794,용기수불기초자료!$B$3:$B$4794,A274,용기수불기초자료!$C$3:$C$4794,$DJ$3)</f>
        <v>0</v>
      </c>
      <c r="DL274" s="551">
        <f>SUMIFS(용기수불기초자료!$G$3:$G$4794,용기수불기초자료!$B$3:$B$4794,A274,용기수불기초자료!$C$3:$C$4794,$DJ$3)</f>
        <v>0</v>
      </c>
      <c r="DM274" s="548">
        <f>DJ274+DK274-DL274</f>
        <v>0</v>
      </c>
      <c r="DN274" s="552">
        <v>0</v>
      </c>
      <c r="DO274" s="550">
        <f>SUMIFS(용기수불기초자료!$D$3:$D$4794,용기수불기초자료!$B$3:$B$4794,A274,용기수불기초자료!$C$3:$C$4794,$DN$3)</f>
        <v>0</v>
      </c>
      <c r="DP274" s="551">
        <f>SUMIFS(용기수불기초자료!$G$3:$G$4794,용기수불기초자료!$B$3:$B$4794,A274,용기수불기초자료!$C$3:$C$4794,$DN$3)</f>
        <v>0</v>
      </c>
      <c r="DQ274" s="554">
        <f>DN274+DO274-DP274</f>
        <v>0</v>
      </c>
      <c r="DR274" s="549">
        <v>0</v>
      </c>
      <c r="DS274" s="550">
        <f>SUMIFS(용기수불기초자료!$D$3:$D$4794,용기수불기초자료!$B$3:$B$4794,A274,용기수불기초자료!$C$3:$C$4794,$DR$3)</f>
        <v>0</v>
      </c>
      <c r="DT274" s="551">
        <f>SUMIFS(용기수불기초자료!$G$3:$G$4794,용기수불기초자료!$B$3:$B$4794,A274,용기수불기초자료!$C$3:$C$4794,$DR$3)</f>
        <v>0</v>
      </c>
      <c r="DU274" s="547">
        <f t="shared" si="2898"/>
        <v>0</v>
      </c>
      <c r="DV274" s="552">
        <v>0</v>
      </c>
      <c r="DW274" s="550">
        <f>SUMIFS(용기수불기초자료!$D$3:$D$4794,용기수불기초자료!$B$3:$B$4794,A274,용기수불기초자료!$C$3:$C$4794,$DV$3)</f>
        <v>0</v>
      </c>
      <c r="DX274" s="551">
        <f>SUMIFS(용기수불기초자료!$G$3:$G$4794,용기수불기초자료!$B$3:$B$4794,A274,용기수불기초자료!$C$3:$C$4794,$DV$3)</f>
        <v>0</v>
      </c>
      <c r="DY274" s="548">
        <f>DV274+DW274-DX274</f>
        <v>0</v>
      </c>
      <c r="DZ274" s="549">
        <v>0</v>
      </c>
      <c r="EA274" s="550">
        <f>SUMIFS(용기수불기초자료!$D$3:$D$4794,용기수불기초자료!$B$3:$B$4794,A274,용기수불기초자료!$C$3:$C$4794,$DZ$3)</f>
        <v>0</v>
      </c>
      <c r="EB274" s="551">
        <f>SUMIFS(용기수불기초자료!$G$3:$G$4794,용기수불기초자료!$B$3:$B$4794,A274,용기수불기초자료!$C$3:$C$4794,$DZ$3)</f>
        <v>0</v>
      </c>
      <c r="EC274" s="547">
        <f>DZ274+EA274-EB274</f>
        <v>0</v>
      </c>
      <c r="ED274" s="552">
        <v>0</v>
      </c>
      <c r="EE274" s="550">
        <f>SUMIFS(용기수불기초자료!$D$3:$D$4794,용기수불기초자료!$B$3:$B$4794,A274,용기수불기초자료!$C$3:$C$4794,$ED$3)</f>
        <v>0</v>
      </c>
      <c r="EF274" s="551">
        <f>SUMIFS(용기수불기초자료!$G$3:$G$4794,용기수불기초자료!$B$3:$B$4794,A274,용기수불기초자료!$C$3:$C$4794,$ED$3)</f>
        <v>0</v>
      </c>
      <c r="EG274" s="548">
        <f>ED274+EE274-EF274</f>
        <v>0</v>
      </c>
      <c r="EH274" s="552">
        <v>0</v>
      </c>
      <c r="EI274" s="550">
        <f>SUMIFS(용기수불기초자료!$D$3:$D$4794,용기수불기초자료!$B$3:$B$4794,A274,용기수불기초자료!$C$3:$C$4794,$EH$3)</f>
        <v>0</v>
      </c>
      <c r="EJ274" s="551">
        <f>SUMIFS(용기수불기초자료!$G$3:$G$4794,용기수불기초자료!$B$3:$B$4794,A274,용기수불기초자료!$C$3:$C$4794,$EH$3)</f>
        <v>0</v>
      </c>
      <c r="EK274" s="548">
        <f>EH274+EI274-EJ274</f>
        <v>0</v>
      </c>
      <c r="EL274" s="549">
        <v>0</v>
      </c>
      <c r="EM274" s="550">
        <f>SUMIFS(용기수불기초자료!$D$3:$D$4794,용기수불기초자료!$B$3:$B$4794,A274,용기수불기초자료!$C$3:$C$4794,$EL$3)</f>
        <v>0</v>
      </c>
      <c r="EN274" s="551">
        <f>SUMIFS(용기수불기초자료!$G$3:$G$4794,용기수불기초자료!$B$3:$B$4794,A274,용기수불기초자료!$C$3:$C$4794,$EL$3)</f>
        <v>0</v>
      </c>
      <c r="EO274" s="547">
        <f>EL274+EM274-EN274</f>
        <v>0</v>
      </c>
      <c r="EP274" s="552">
        <v>0</v>
      </c>
      <c r="EQ274" s="550">
        <f>SUMIFS(용기수불기초자료!$D$3:$D$4794,용기수불기초자료!$B$3:$B$4794,A274,용기수불기초자료!$C$3:$C$4794,$EP$3)</f>
        <v>0</v>
      </c>
      <c r="ER274" s="551">
        <f>SUMIFS(용기수불기초자료!$G$3:$G$4794,용기수불기초자료!$B$3:$B$4794,A274,용기수불기초자료!$C$3:$C$4794,$EP$3)</f>
        <v>0</v>
      </c>
      <c r="ES274" s="548">
        <f>EP274+EQ274-ER274</f>
        <v>0</v>
      </c>
      <c r="ET274" s="552">
        <v>0</v>
      </c>
      <c r="EU274" s="550">
        <f>SUMIFS(용기수불기초자료!$D$3:$D$4794,용기수불기초자료!$B$3:$B$4794,A274,용기수불기초자료!$C$3:$C$4794,$ET$3)</f>
        <v>0</v>
      </c>
      <c r="EV274" s="551">
        <f>SUMIFS(용기수불기초자료!$G$3:$G$4794,용기수불기초자료!$B$3:$B$4794,A274,용기수불기초자료!$C$3:$C$4794,$ET$3)</f>
        <v>0</v>
      </c>
      <c r="EW274" s="548">
        <f>ET274+EU274-EV274</f>
        <v>0</v>
      </c>
      <c r="EX274" s="552">
        <v>0</v>
      </c>
      <c r="EY274" s="550">
        <f>SUMIFS(용기수불기초자료!$D$3:$D$4794,용기수불기초자료!$B$3:$B$4794,A274,용기수불기초자료!$C$3:$C$4794,$EX$3)</f>
        <v>0</v>
      </c>
      <c r="EZ274" s="551">
        <f>SUMIFS(용기수불기초자료!$G$3:$G$4794,용기수불기초자료!$B$3:$B$4794,A274,용기수불기초자료!$C$3:$C$4794,$EX$3)</f>
        <v>0</v>
      </c>
      <c r="FA274" s="554">
        <f>EX274+EY274-EZ274</f>
        <v>0</v>
      </c>
      <c r="FB274" s="552">
        <v>0</v>
      </c>
      <c r="FC274" s="555">
        <f>SUMIFS(용기수불기초자료!$D$3:$D$4794,용기수불기초자료!$B$3:$B$4794,A274,용기수불기초자료!$C$3:$C$4794,$FB$3)</f>
        <v>0</v>
      </c>
      <c r="FD274" s="555">
        <f>SUMIFS(용기수불기초자료!$G$3:$G$4794,용기수불기초자료!$B$3:$B$4794,A274,용기수불기초자료!$C$3:$C$4794,$FB$3)</f>
        <v>0</v>
      </c>
      <c r="FE274" s="554">
        <f>FB274+FC274-FD274</f>
        <v>0</v>
      </c>
      <c r="FF274" s="552">
        <v>0</v>
      </c>
      <c r="FG274" s="555">
        <f>SUMIFS(용기수불기초자료!$D$3:$D$4794,용기수불기초자료!$B$3:$B$4794,A274,용기수불기초자료!$C$3:$C$4794,$FF$3)</f>
        <v>0</v>
      </c>
      <c r="FH274" s="555">
        <f>SUMIFS(용기수불기초자료!$G$3:$G$4794,용기수불기초자료!$B$3:$B$4794,A274,용기수불기초자료!$C$3:$C$4794,$FF$3)</f>
        <v>0</v>
      </c>
      <c r="FI274" s="554">
        <f>FF274+FG274-FH274</f>
        <v>0</v>
      </c>
      <c r="FJ274" s="552">
        <v>0</v>
      </c>
      <c r="FK274" s="555">
        <f>SUMIFS(용기수불기초자료!$D$3:$D$4794,용기수불기초자료!$B$3:$B$4794,$A274,용기수불기초자료!$C$3:$C$4794,$FJ$3)</f>
        <v>0</v>
      </c>
      <c r="FL274" s="555">
        <f>SUMIFS(용기수불기초자료!$G$3:$G$4794,용기수불기초자료!$B$3:$B$4794,$A274,용기수불기초자료!$C$3:$C$4794,$FJ$3)</f>
        <v>0</v>
      </c>
      <c r="FM274" s="554">
        <f>FJ274+FK274-FL274</f>
        <v>0</v>
      </c>
      <c r="FN274" s="552">
        <v>0</v>
      </c>
      <c r="FO274" s="555">
        <f>SUMIFS(용기수불기초자료!$D$3:$D$4794,용기수불기초자료!$B$3:$B$4794,$A274,용기수불기초자료!$C$3:$C$4794,$FN$3)</f>
        <v>0</v>
      </c>
      <c r="FP274" s="555">
        <f>SUMIFS(용기수불기초자료!$G$3:$G$4794,용기수불기초자료!$B$3:$B$4794,$A274,용기수불기초자료!$C$3:$C$4794,$FN$3)</f>
        <v>0</v>
      </c>
      <c r="FQ274" s="554">
        <f>FN274+FO274-FP274</f>
        <v>0</v>
      </c>
      <c r="FR274" s="556">
        <v>0</v>
      </c>
      <c r="FS274" s="565">
        <f>SUMIF(기화기수불!$B$4:$B$628,A274,기화기수불!$D$4:$D$628)</f>
        <v>0</v>
      </c>
      <c r="FT274" s="565">
        <f>SUMIF(기화기수불!$B$4:$B$628,A274,기화기수불!$C$4:$C$628)</f>
        <v>0</v>
      </c>
      <c r="FU274" s="557">
        <f t="shared" si="2897"/>
        <v>0</v>
      </c>
      <c r="FW274" s="228"/>
    </row>
    <row r="275" spans="1:179" x14ac:dyDescent="0.3">
      <c r="A275" s="231" t="s">
        <v>936</v>
      </c>
      <c r="B275" s="546">
        <f t="shared" ref="B275:B301" si="2930">SUM(F275,J275,N275,R275,V275,Z275,AD275,AH275,AL275,AT275,AP275,AX275,BB275,BF275,BJ275,BN275,BR275,BV275,BZ275,CD275,CH275,CL275,CP275,CT275,CX275,DB275,DF275,DN275,DR275,DV275,DZ275,ED275,EH275,EL275,EP275,ET275,DJ275,EX275,FB275,FF275,FJ275,FN275)</f>
        <v>-10</v>
      </c>
      <c r="C275" s="547">
        <f t="shared" ref="C275:C301" si="2931">SUM(EU275,EQ275,EM275,BO275,EI275,CU275,CQ275,EE275,BC275,CM275,CI275,EA275,DW275,DS275,DO275,DG275,DK275,AY275,DC275,CY275,CE275,CA275,BW275,BS275,BK275,BG275,AM275,AQ275,AU275,AE275,AI275,S275,W275,AA275,O275,K275,G275,EY275,FC275,FG275,FK275,FO275)</f>
        <v>0</v>
      </c>
      <c r="D275" s="547">
        <f t="shared" ref="D275:D301" si="2932">SUM(EV275,ER275,EN275,BP275,EJ275,CV275,CR275,EF275,BD275,CN275,CJ275,EB275,DX275,DT275,DP275,DH275,DL275,AZ275,DD275,CZ275,CF275,CB275,BX275,BT275,BL275,BH275,AN275,AR275,AV275,AF275,AJ275,T275,X275,AB275,P275,L275,H275,EZ275,FD275,FH275,FL275,FP275)</f>
        <v>0</v>
      </c>
      <c r="E275" s="548">
        <f t="shared" ref="E275:E301" si="2933">SUM(I275,M275,Q275,U275,Y275,AC275,AG275,AK275,AO275,AW275,BA275,BE275,BI275,BM275,BQ275,BU275,BY275,CC275,CG275,DM275,CK275,CO275,CS275,CW275,DA275,DE275,DI275,DQ275,DU275,DY275,EC275,EG275,EK275,EO275,ES275,EW275,FA275,FE275,AS275,FI275,FM275,FQ275)</f>
        <v>-10</v>
      </c>
      <c r="F275" s="549">
        <v>-6</v>
      </c>
      <c r="G275" s="550">
        <f>SUMIFS(용기수불기초자료!$D$3:$D$4794,용기수불기초자료!$B$3:$B$4794,A275,용기수불기초자료!$C$3:$C$4794,$F$3)</f>
        <v>0</v>
      </c>
      <c r="H275" s="551">
        <f>SUMIFS(용기수불기초자료!$G$3:$G$4794,용기수불기초자료!$B$3:$B$4794,A275,용기수불기초자료!$C$3:$C$4794,$F$3)</f>
        <v>0</v>
      </c>
      <c r="I275" s="547">
        <f t="shared" ref="I275:I278" si="2934">F275+G275-H275</f>
        <v>-6</v>
      </c>
      <c r="J275" s="552">
        <v>0</v>
      </c>
      <c r="K275" s="550">
        <f>SUMIFS(용기수불기초자료!$D$3:$D$4794,용기수불기초자료!$B$3:$B$4794,A275,용기수불기초자료!$C$3:$C$4794,$J$3)</f>
        <v>0</v>
      </c>
      <c r="L275" s="551">
        <f>SUMIFS(용기수불기초자료!$G$3:$G$4794,용기수불기초자료!$B$3:$B$4794,A275,용기수불기초자료!$C$3:$C$4794,$J$3)</f>
        <v>0</v>
      </c>
      <c r="M275" s="548">
        <f t="shared" ref="M275" si="2935">J275+K275-L275</f>
        <v>0</v>
      </c>
      <c r="N275" s="549">
        <v>0</v>
      </c>
      <c r="O275" s="550">
        <f>SUMIFS(용기수불기초자료!$D$3:$D$4794,용기수불기초자료!$B$3:$B$4794,A275,용기수불기초자료!$C$3:$C$4794,$N$3)</f>
        <v>0</v>
      </c>
      <c r="P275" s="551">
        <f>SUMIFS(용기수불기초자료!$G$3:$G$4794,용기수불기초자료!$B$3:$B$4794,A275,용기수불기초자료!$C$3:$C$4794,$N$3)</f>
        <v>0</v>
      </c>
      <c r="Q275" s="547">
        <f t="shared" ref="Q275" si="2936">N275+O275-P275</f>
        <v>0</v>
      </c>
      <c r="R275" s="552">
        <v>0</v>
      </c>
      <c r="S275" s="551">
        <f>SUMIFS(용기수불기초자료!$D$3:$D$4794,용기수불기초자료!$B$3:$B$4794,A275,용기수불기초자료!$C$3:$C$4794,$R$3)</f>
        <v>0</v>
      </c>
      <c r="T275" s="551">
        <f>SUMIFS(용기수불기초자료!$G$3:$G$4794,용기수불기초자료!$B$3:$B$4794,A275,용기수불기초자료!$C$3:$C$4794,$R$3)</f>
        <v>0</v>
      </c>
      <c r="U275" s="548">
        <f t="shared" ref="U275" si="2937">R275+S275-T275</f>
        <v>0</v>
      </c>
      <c r="V275" s="549">
        <v>0</v>
      </c>
      <c r="W275" s="551">
        <f>SUMIFS(용기수불기초자료!$D$3:$D$4794,용기수불기초자료!$B$3:$B$4794,A275,용기수불기초자료!$C$3:$C$4794,$V$3)</f>
        <v>0</v>
      </c>
      <c r="X275" s="551">
        <f>SUMIFS(용기수불기초자료!$G$3:$G$4794,용기수불기초자료!$B$3:$B$4794,A275,용기수불기초자료!$C$3:$C$4794,$V$3)</f>
        <v>0</v>
      </c>
      <c r="Y275" s="547">
        <f t="shared" ref="Y275" si="2938">V275+W275-X275</f>
        <v>0</v>
      </c>
      <c r="Z275" s="552">
        <v>0</v>
      </c>
      <c r="AA275" s="551">
        <f>SUMIFS(용기수불기초자료!$D$3:$D$4794,용기수불기초자료!$B$3:$B$4794,A275,용기수불기초자료!$C$3:$C$4794,$Z$3)</f>
        <v>0</v>
      </c>
      <c r="AB275" s="551">
        <f>SUMIFS(용기수불기초자료!$G$3:$G$4794,용기수불기초자료!$B$3:$B$4794,A275,용기수불기초자료!$C$3:$C$4794,$Z$3)</f>
        <v>0</v>
      </c>
      <c r="AC275" s="548">
        <f t="shared" ref="AC275" si="2939">Z275+AA275-AB275</f>
        <v>0</v>
      </c>
      <c r="AD275" s="552">
        <v>0</v>
      </c>
      <c r="AE275" s="551">
        <f>SUMIFS(용기수불기초자료!$D$3:$D$4794,용기수불기초자료!$B$3:$B$4794,A275,용기수불기초자료!$C$3:$C$4794,$AD$3)</f>
        <v>0</v>
      </c>
      <c r="AF275" s="551">
        <f>SUMIFS(용기수불기초자료!$G$3:$G$4794,용기수불기초자료!$B$3:$B$4794,A275,용기수불기초자료!$C$3:$C$4794,$AD$3)</f>
        <v>0</v>
      </c>
      <c r="AG275" s="548">
        <f t="shared" ref="AG275" si="2940">AD275+AE275-AF275</f>
        <v>0</v>
      </c>
      <c r="AH275" s="549">
        <v>-1</v>
      </c>
      <c r="AI275" s="551">
        <f>SUMIFS(용기수불기초자료!$D$3:$D$4794,용기수불기초자료!$B$3:$B$4794,A275,용기수불기초자료!$C$3:$C$4794,$AH$3)</f>
        <v>0</v>
      </c>
      <c r="AJ275" s="551">
        <f>SUMIFS(용기수불기초자료!$G$3:$G$4794,용기수불기초자료!$B$3:$B$4794,A275,용기수불기초자료!$C$3:$C$4794,$AH$3)</f>
        <v>0</v>
      </c>
      <c r="AK275" s="547">
        <f t="shared" ref="AK275:AK278" si="2941">AH275+AI275-AJ275</f>
        <v>-1</v>
      </c>
      <c r="AL275" s="552">
        <v>0</v>
      </c>
      <c r="AM275" s="551">
        <f>SUMIFS(용기수불기초자료!$D$3:$D$4794,용기수불기초자료!$B$3:$B$4794,A275,용기수불기초자료!$C$3:$C$4794,$AL$3)</f>
        <v>0</v>
      </c>
      <c r="AN275" s="551">
        <f>SUMIFS(용기수불기초자료!$G$3:$G$4794,용기수불기초자료!$B$3:$B$4794,A275,용기수불기초자료!$C$3:$C$4794,$AL$3)</f>
        <v>0</v>
      </c>
      <c r="AO275" s="548">
        <f t="shared" si="2929"/>
        <v>0</v>
      </c>
      <c r="AP275" s="552">
        <v>0</v>
      </c>
      <c r="AQ275" s="551">
        <f>SUMIFS(용기수불기초자료!$D$3:$D$4794,용기수불기초자료!$B$3:$B$4794,A275,용기수불기초자료!$C$3:$C$4794,$AP$3)</f>
        <v>0</v>
      </c>
      <c r="AR275" s="551">
        <f>SUMIFS(용기수불기초자료!$G$3:$G$4794,용기수불기초자료!$B$3:$B$4794,A275,용기수불기초자료!$C$3:$C$4794,$AP$3)</f>
        <v>0</v>
      </c>
      <c r="AS275" s="548">
        <f>AP275+AQ275-AR275</f>
        <v>0</v>
      </c>
      <c r="AT275" s="552">
        <v>-3</v>
      </c>
      <c r="AU275" s="551">
        <f>SUMIFS(용기수불기초자료!$D$3:$D$4794,용기수불기초자료!$B$3:$B$4794,A275,용기수불기초자료!$C$3:$C$4794,$AT$3)</f>
        <v>0</v>
      </c>
      <c r="AV275" s="551">
        <f>SUMIFS(용기수불기초자료!$G$3:$G$4794,용기수불기초자료!$B$3:$B$4794,A275,용기수불기초자료!$C$3:$C$4794,$AT$3)</f>
        <v>0</v>
      </c>
      <c r="AW275" s="548">
        <f t="shared" ref="AW275:AW278" si="2942">AT275+AU275-AV275</f>
        <v>-3</v>
      </c>
      <c r="AX275" s="549">
        <v>0</v>
      </c>
      <c r="AY275" s="550">
        <f>SUMIFS(용기수불기초자료!$D$3:$D$4794,용기수불기초자료!$B$3:$B$4794,A275,용기수불기초자료!$C$3:$C$4794,$AX$3)</f>
        <v>0</v>
      </c>
      <c r="AZ275" s="551">
        <f>SUMIFS(용기수불기초자료!$G$3:$G$4794,용기수불기초자료!$B$3:$B$4794,A275,용기수불기초자료!$C$3:$C$4794,$AX$3)</f>
        <v>0</v>
      </c>
      <c r="BA275" s="547">
        <f t="shared" ref="BA275" si="2943">AX275+AY275-AZ275</f>
        <v>0</v>
      </c>
      <c r="BB275" s="552">
        <v>0</v>
      </c>
      <c r="BC275" s="550">
        <f>SUMIFS(용기수불기초자료!$D$3:$D$4794,용기수불기초자료!$B$3:$B$4794,A275,용기수불기초자료!$C$3:$C$4794,$BB$3)</f>
        <v>0</v>
      </c>
      <c r="BD275" s="551">
        <f>SUMIFS(용기수불기초자료!$G$3:$G$4794,용기수불기초자료!$B$3:$B$4794,A275,용기수불기초자료!$C$3:$C$4794,$BB$3)</f>
        <v>0</v>
      </c>
      <c r="BE275" s="548">
        <f t="shared" ref="BE275" si="2944">BB275+BC275-BD275</f>
        <v>0</v>
      </c>
      <c r="BF275" s="549">
        <v>0</v>
      </c>
      <c r="BG275" s="550">
        <f>SUMIFS(용기수불기초자료!$D$3:$D$4794,용기수불기초자료!$B$3:$B$4794,A275,용기수불기초자료!$C$3:$C$4794,$BF$3)</f>
        <v>0</v>
      </c>
      <c r="BH275" s="551">
        <f>SUMIFS(용기수불기초자료!$G$3:$G$4794,용기수불기초자료!$B$3:$B$4794,A275,용기수불기초자료!$C$3:$C$4794,$BF$3)</f>
        <v>0</v>
      </c>
      <c r="BI275" s="547">
        <f t="shared" ref="BI275" si="2945">BF275+BG275-BH275</f>
        <v>0</v>
      </c>
      <c r="BJ275" s="552">
        <v>0</v>
      </c>
      <c r="BK275" s="550">
        <f>SUMIFS(용기수불기초자료!$D$3:$D$4794,용기수불기초자료!$B$3:$B$4794,A275,용기수불기초자료!$C$3:$C$4794,$BJ$3)</f>
        <v>0</v>
      </c>
      <c r="BL275" s="551">
        <f>SUMIFS(용기수불기초자료!$G$3:$G$4794,용기수불기초자료!$B$3:$B$4794,A275,용기수불기초자료!$C$3:$C$4794,$BJ$3)</f>
        <v>0</v>
      </c>
      <c r="BM275" s="548">
        <f t="shared" ref="BM275" si="2946">BJ275+BK275-BL275</f>
        <v>0</v>
      </c>
      <c r="BN275" s="552">
        <v>0</v>
      </c>
      <c r="BO275" s="550">
        <f>SUMIFS(용기수불기초자료!$D$3:$D$4794,용기수불기초자료!$B$3:$B$4794,A275,용기수불기초자료!$C$3:$C$4794,$BN$3)</f>
        <v>0</v>
      </c>
      <c r="BP275" s="551">
        <f>SUMIFS(용기수불기초자료!$G$3:$G$4794,용기수불기초자료!$B$3:$B$4794,A275,용기수불기초자료!$C$3:$C$4794,$BN$3)</f>
        <v>0</v>
      </c>
      <c r="BQ275" s="548">
        <f t="shared" ref="BQ275" si="2947">BN275+BO275-BP275</f>
        <v>0</v>
      </c>
      <c r="BR275" s="552">
        <v>0</v>
      </c>
      <c r="BS275" s="550">
        <f>SUMIFS(용기수불기초자료!$D$3:$D$4794,용기수불기초자료!$B$3:$B$4794,A275,용기수불기초자료!$C$3:$C$4794,$BR$3)</f>
        <v>0</v>
      </c>
      <c r="BT275" s="551">
        <f>SUMIFS(용기수불기초자료!$G$3:$G$4794,용기수불기초자료!$B$3:$B$4794,A275,용기수불기초자료!$C$3:$C$4794,$BR$3)</f>
        <v>0</v>
      </c>
      <c r="BU275" s="548">
        <f t="shared" ref="BU275" si="2948">BR275+BS275-BT275</f>
        <v>0</v>
      </c>
      <c r="BV275" s="549">
        <v>0</v>
      </c>
      <c r="BW275" s="550">
        <f>SUMIFS(용기수불기초자료!$D$3:$D$4794,용기수불기초자료!$B$3:$B$4794,A275,용기수불기초자료!$C$3:$C$4794,$BV$3)</f>
        <v>0</v>
      </c>
      <c r="BX275" s="551">
        <f>SUMIFS(용기수불기초자료!$G$3:$G$4794,용기수불기초자료!$B$3:$B$4794,A275,용기수불기초자료!$C$3:$C$4794,$BV$3)</f>
        <v>0</v>
      </c>
      <c r="BY275" s="547">
        <f t="shared" ref="BY275" si="2949">BV275+BW275-BX275</f>
        <v>0</v>
      </c>
      <c r="BZ275" s="552">
        <v>0</v>
      </c>
      <c r="CA275" s="550">
        <f>SUMIFS(용기수불기초자료!$D$3:$D$4794,용기수불기초자료!$B$3:$B$4794,A275,용기수불기초자료!$C$3:$C$4794,$BZ$3)</f>
        <v>0</v>
      </c>
      <c r="CB275" s="551">
        <f>SUMIFS(용기수불기초자료!$G$3:$G$4794,용기수불기초자료!$B$3:$B$4794,A275,용기수불기초자료!$C$3:$C$4794,$BZ$3)</f>
        <v>0</v>
      </c>
      <c r="CC275" s="548">
        <f t="shared" ref="CC275" si="2950">BZ275+CA275-CB275</f>
        <v>0</v>
      </c>
      <c r="CD275" s="552">
        <v>0</v>
      </c>
      <c r="CE275" s="550">
        <f>SUMIFS(용기수불기초자료!$D$3:$D$4794,용기수불기초자료!$B$3:$B$4794,A275,용기수불기초자료!$C$3:$C$4794,$CD$3)</f>
        <v>0</v>
      </c>
      <c r="CF275" s="551">
        <f>SUMIFS(용기수불기초자료!$G$3:$G$4794,용기수불기초자료!$B$3:$B$4794,A275,용기수불기초자료!$C$3:$C$4794,$CD$3)</f>
        <v>0</v>
      </c>
      <c r="CG275" s="548">
        <f t="shared" ref="CG275" si="2951">CD275+CE275-CF275</f>
        <v>0</v>
      </c>
      <c r="CH275" s="552">
        <v>0</v>
      </c>
      <c r="CI275" s="550">
        <f>SUMIFS(용기수불기초자료!$D$3:$D$4794,용기수불기초자료!$B$3:$B$4794,A275,용기수불기초자료!$C$3:$C$4794,$CH$3)</f>
        <v>0</v>
      </c>
      <c r="CJ275" s="551">
        <f>SUMIFS(용기수불기초자료!$G$3:$G$4794,용기수불기초자료!$B$3:$B$4794,A275,용기수불기초자료!$C$3:$C$4794,$CH$3)</f>
        <v>0</v>
      </c>
      <c r="CK275" s="548">
        <f t="shared" ref="CK275" si="2952">CH275+CI275-CJ275</f>
        <v>0</v>
      </c>
      <c r="CL275" s="549">
        <v>0</v>
      </c>
      <c r="CM275" s="550">
        <f>SUMIFS(용기수불기초자료!$D$3:$D$4794,용기수불기초자료!$B$3:$B$4794,A275,용기수불기초자료!$C$3:$C$4794,$CL$3)</f>
        <v>0</v>
      </c>
      <c r="CN275" s="551">
        <f>SUMIFS(용기수불기초자료!$G$3:$G$4794,용기수불기초자료!$B$3:$B$4794,A275,용기수불기초자료!$C$3:$C$4794,$CL$3)</f>
        <v>0</v>
      </c>
      <c r="CO275" s="547">
        <f t="shared" ref="CO275" si="2953">CL275+CM275-CN275</f>
        <v>0</v>
      </c>
      <c r="CP275" s="552">
        <v>0</v>
      </c>
      <c r="CQ275" s="550">
        <f>SUMIFS(용기수불기초자료!$D$3:$D$4794,용기수불기초자료!$B$3:$B$4794,A275,용기수불기초자료!$C$3:$C$4794,$CP$3)</f>
        <v>0</v>
      </c>
      <c r="CR275" s="551">
        <f>SUMIFS(용기수불기초자료!$G$3:$G$4794,용기수불기초자료!$B$3:$B$4794,A275,용기수불기초자료!$C$3:$C$4794,$CP$3)</f>
        <v>0</v>
      </c>
      <c r="CS275" s="548">
        <f t="shared" ref="CS275" si="2954">CP275+CQ275-CR275</f>
        <v>0</v>
      </c>
      <c r="CT275" s="549">
        <v>0</v>
      </c>
      <c r="CU275" s="550">
        <f>SUMIFS(용기수불기초자료!$D$3:$D$4794,용기수불기초자료!$B$3:$B$4794,A275,용기수불기초자료!$C$3:$C$4794,$CT$3)</f>
        <v>0</v>
      </c>
      <c r="CV275" s="551">
        <f>SUMIFS(용기수불기초자료!$G$3:$G$4794,용기수불기초자료!$B$3:$B$4794,A275,용기수불기초자료!$C$3:$C$4794,$CT$3)</f>
        <v>0</v>
      </c>
      <c r="CW275" s="547">
        <f t="shared" ref="CW275" si="2955">CT275+CU275-CV275</f>
        <v>0</v>
      </c>
      <c r="CX275" s="552">
        <v>0</v>
      </c>
      <c r="CY275" s="550">
        <f>SUMIFS(용기수불기초자료!$D$3:$D$4794,용기수불기초자료!$B$3:$B$4794,A275,용기수불기초자료!$C$3:$C$4794,$CX$3)</f>
        <v>0</v>
      </c>
      <c r="CZ275" s="551">
        <f>SUMIFS(용기수불기초자료!$G$3:$G$4794,용기수불기초자료!$B$3:$B$4794,A275,용기수불기초자료!$C$3:$C$4794,$CX$3)</f>
        <v>0</v>
      </c>
      <c r="DA275" s="548">
        <f t="shared" ref="DA275" si="2956">CX275+CY275-CZ275</f>
        <v>0</v>
      </c>
      <c r="DB275" s="549">
        <v>0</v>
      </c>
      <c r="DC275" s="550">
        <f>SUMIFS(용기수불기초자료!$D$3:$D$4794,용기수불기초자료!$B$3:$B$4794,A275,용기수불기초자료!$C$3:$C$4794,$DB$3)</f>
        <v>0</v>
      </c>
      <c r="DD275" s="551">
        <f>SUMIFS(용기수불기초자료!$G$3:$G$4794,용기수불기초자료!$B$3:$B$4794,A275,용기수불기초자료!$C$3:$C$4794,$DB$3)</f>
        <v>0</v>
      </c>
      <c r="DE275" s="547">
        <f t="shared" ref="DE275" si="2957">DB275+DC275-DD275</f>
        <v>0</v>
      </c>
      <c r="DF275" s="552">
        <v>0</v>
      </c>
      <c r="DG275" s="550">
        <f>SUMIFS(용기수불기초자료!$D$3:$D$4794,용기수불기초자료!$B$3:$B$4794,A275,용기수불기초자료!$C$3:$C$4794,$DF$3)</f>
        <v>0</v>
      </c>
      <c r="DH275" s="551">
        <f>SUMIFS(용기수불기초자료!$G$3:$G$4794,용기수불기초자료!$B$3:$B$4794,A275,용기수불기초자료!$C$3:$C$4794,$DF$3)</f>
        <v>0</v>
      </c>
      <c r="DI275" s="548">
        <f t="shared" ref="DI275" si="2958">DF275+DG275-DH275</f>
        <v>0</v>
      </c>
      <c r="DJ275" s="552">
        <v>0</v>
      </c>
      <c r="DK275" s="550">
        <f>SUMIFS(용기수불기초자료!$D$3:$D$4794,용기수불기초자료!$B$3:$B$4794,A275,용기수불기초자료!$C$3:$C$4794,$DJ$3)</f>
        <v>0</v>
      </c>
      <c r="DL275" s="551">
        <f>SUMIFS(용기수불기초자료!$G$3:$G$4794,용기수불기초자료!$B$3:$B$4794,A275,용기수불기초자료!$C$3:$C$4794,$DJ$3)</f>
        <v>0</v>
      </c>
      <c r="DM275" s="548">
        <f t="shared" ref="DM275" si="2959">DJ275+DK275-DL275</f>
        <v>0</v>
      </c>
      <c r="DN275" s="552">
        <v>0</v>
      </c>
      <c r="DO275" s="550">
        <f>SUMIFS(용기수불기초자료!$D$3:$D$4794,용기수불기초자료!$B$3:$B$4794,A275,용기수불기초자료!$C$3:$C$4794,$DN$3)</f>
        <v>0</v>
      </c>
      <c r="DP275" s="551">
        <f>SUMIFS(용기수불기초자료!$G$3:$G$4794,용기수불기초자료!$B$3:$B$4794,A275,용기수불기초자료!$C$3:$C$4794,$DN$3)</f>
        <v>0</v>
      </c>
      <c r="DQ275" s="554">
        <f>DN275+DO275-DP275</f>
        <v>0</v>
      </c>
      <c r="DR275" s="549">
        <v>0</v>
      </c>
      <c r="DS275" s="550">
        <f>SUMIFS(용기수불기초자료!$D$3:$D$4794,용기수불기초자료!$B$3:$B$4794,A275,용기수불기초자료!$C$3:$C$4794,$DR$3)</f>
        <v>0</v>
      </c>
      <c r="DT275" s="551">
        <f>SUMIFS(용기수불기초자료!$G$3:$G$4794,용기수불기초자료!$B$3:$B$4794,A275,용기수불기초자료!$C$3:$C$4794,$DR$3)</f>
        <v>0</v>
      </c>
      <c r="DU275" s="547">
        <f t="shared" si="2898"/>
        <v>0</v>
      </c>
      <c r="DV275" s="552">
        <v>0</v>
      </c>
      <c r="DW275" s="550">
        <f>SUMIFS(용기수불기초자료!$D$3:$D$4794,용기수불기초자료!$B$3:$B$4794,A275,용기수불기초자료!$C$3:$C$4794,$DV$3)</f>
        <v>0</v>
      </c>
      <c r="DX275" s="551">
        <f>SUMIFS(용기수불기초자료!$G$3:$G$4794,용기수불기초자료!$B$3:$B$4794,A275,용기수불기초자료!$C$3:$C$4794,$DV$3)</f>
        <v>0</v>
      </c>
      <c r="DY275" s="548">
        <f t="shared" ref="DY275" si="2960">DV275+DW275-DX275</f>
        <v>0</v>
      </c>
      <c r="DZ275" s="549">
        <v>0</v>
      </c>
      <c r="EA275" s="550">
        <f>SUMIFS(용기수불기초자료!$D$3:$D$4794,용기수불기초자료!$B$3:$B$4794,A275,용기수불기초자료!$C$3:$C$4794,$DZ$3)</f>
        <v>0</v>
      </c>
      <c r="EB275" s="551">
        <f>SUMIFS(용기수불기초자료!$G$3:$G$4794,용기수불기초자료!$B$3:$B$4794,A275,용기수불기초자료!$C$3:$C$4794,$DZ$3)</f>
        <v>0</v>
      </c>
      <c r="EC275" s="547">
        <f t="shared" ref="EC275" si="2961">DZ275+EA275-EB275</f>
        <v>0</v>
      </c>
      <c r="ED275" s="552">
        <v>0</v>
      </c>
      <c r="EE275" s="550">
        <f>SUMIFS(용기수불기초자료!$D$3:$D$4794,용기수불기초자료!$B$3:$B$4794,A275,용기수불기초자료!$C$3:$C$4794,$ED$3)</f>
        <v>0</v>
      </c>
      <c r="EF275" s="551">
        <f>SUMIFS(용기수불기초자료!$G$3:$G$4794,용기수불기초자료!$B$3:$B$4794,A275,용기수불기초자료!$C$3:$C$4794,$ED$3)</f>
        <v>0</v>
      </c>
      <c r="EG275" s="548">
        <f t="shared" ref="EG275" si="2962">ED275+EE275-EF275</f>
        <v>0</v>
      </c>
      <c r="EH275" s="552">
        <v>0</v>
      </c>
      <c r="EI275" s="550">
        <f>SUMIFS(용기수불기초자료!$D$3:$D$4794,용기수불기초자료!$B$3:$B$4794,A275,용기수불기초자료!$C$3:$C$4794,$EH$3)</f>
        <v>0</v>
      </c>
      <c r="EJ275" s="551">
        <f>SUMIFS(용기수불기초자료!$G$3:$G$4794,용기수불기초자료!$B$3:$B$4794,A275,용기수불기초자료!$C$3:$C$4794,$EH$3)</f>
        <v>0</v>
      </c>
      <c r="EK275" s="548">
        <f t="shared" ref="EK275" si="2963">EH275+EI275-EJ275</f>
        <v>0</v>
      </c>
      <c r="EL275" s="549">
        <v>0</v>
      </c>
      <c r="EM275" s="550">
        <f>SUMIFS(용기수불기초자료!$D$3:$D$4794,용기수불기초자료!$B$3:$B$4794,A275,용기수불기초자료!$C$3:$C$4794,$EL$3)</f>
        <v>0</v>
      </c>
      <c r="EN275" s="551">
        <f>SUMIFS(용기수불기초자료!$G$3:$G$4794,용기수불기초자료!$B$3:$B$4794,A275,용기수불기초자료!$C$3:$C$4794,$EL$3)</f>
        <v>0</v>
      </c>
      <c r="EO275" s="547">
        <f t="shared" ref="EO275" si="2964">EL275+EM275-EN275</f>
        <v>0</v>
      </c>
      <c r="EP275" s="552">
        <v>0</v>
      </c>
      <c r="EQ275" s="550">
        <f>SUMIFS(용기수불기초자료!$D$3:$D$4794,용기수불기초자료!$B$3:$B$4794,A275,용기수불기초자료!$C$3:$C$4794,$EP$3)</f>
        <v>0</v>
      </c>
      <c r="ER275" s="551">
        <f>SUMIFS(용기수불기초자료!$G$3:$G$4794,용기수불기초자료!$B$3:$B$4794,A275,용기수불기초자료!$C$3:$C$4794,$EP$3)</f>
        <v>0</v>
      </c>
      <c r="ES275" s="548">
        <f t="shared" ref="ES275" si="2965">EP275+EQ275-ER275</f>
        <v>0</v>
      </c>
      <c r="ET275" s="552">
        <v>0</v>
      </c>
      <c r="EU275" s="550">
        <f>SUMIFS(용기수불기초자료!$D$3:$D$4794,용기수불기초자료!$B$3:$B$4794,A275,용기수불기초자료!$C$3:$C$4794,$ET$3)</f>
        <v>0</v>
      </c>
      <c r="EV275" s="551">
        <f>SUMIFS(용기수불기초자료!$G$3:$G$4794,용기수불기초자료!$B$3:$B$4794,A275,용기수불기초자료!$C$3:$C$4794,$ET$3)</f>
        <v>0</v>
      </c>
      <c r="EW275" s="548">
        <f t="shared" ref="EW275" si="2966">ET275+EU275-EV275</f>
        <v>0</v>
      </c>
      <c r="EX275" s="552">
        <v>0</v>
      </c>
      <c r="EY275" s="550">
        <f>SUMIFS(용기수불기초자료!$D$3:$D$4794,용기수불기초자료!$B$3:$B$4794,A275,용기수불기초자료!$C$3:$C$4794,$EX$3)</f>
        <v>0</v>
      </c>
      <c r="EZ275" s="551">
        <f>SUMIFS(용기수불기초자료!$G$3:$G$4794,용기수불기초자료!$B$3:$B$4794,A275,용기수불기초자료!$C$3:$C$4794,$EX$3)</f>
        <v>0</v>
      </c>
      <c r="FA275" s="554">
        <f t="shared" ref="FA275" si="2967">EX275+EY275-EZ275</f>
        <v>0</v>
      </c>
      <c r="FB275" s="552">
        <v>0</v>
      </c>
      <c r="FC275" s="555">
        <f>SUMIFS(용기수불기초자료!$D$3:$D$4794,용기수불기초자료!$B$3:$B$4794,A275,용기수불기초자료!$C$3:$C$4794,$FB$3)</f>
        <v>0</v>
      </c>
      <c r="FD275" s="555">
        <f>SUMIFS(용기수불기초자료!$G$3:$G$4794,용기수불기초자료!$B$3:$B$4794,A275,용기수불기초자료!$C$3:$C$4794,$FB$3)</f>
        <v>0</v>
      </c>
      <c r="FE275" s="554">
        <f t="shared" ref="FE275:FE278" si="2968">FB275+FC275-FD275</f>
        <v>0</v>
      </c>
      <c r="FF275" s="552">
        <v>0</v>
      </c>
      <c r="FG275" s="555">
        <f>SUMIFS(용기수불기초자료!$D$3:$D$4794,용기수불기초자료!$B$3:$B$4794,A275,용기수불기초자료!$C$3:$C$4794,$FF$3)</f>
        <v>0</v>
      </c>
      <c r="FH275" s="555">
        <f>SUMIFS(용기수불기초자료!$G$3:$G$4794,용기수불기초자료!$B$3:$B$4794,A275,용기수불기초자료!$C$3:$C$4794,$FF$3)</f>
        <v>0</v>
      </c>
      <c r="FI275" s="554">
        <f t="shared" ref="FI275:FI283" si="2969">FF275+FG275-FH275</f>
        <v>0</v>
      </c>
      <c r="FJ275" s="552">
        <v>0</v>
      </c>
      <c r="FK275" s="555">
        <f>SUMIFS(용기수불기초자료!$D$3:$D$4794,용기수불기초자료!$B$3:$B$4794,$A275,용기수불기초자료!$C$3:$C$4794,$FJ$3)</f>
        <v>0</v>
      </c>
      <c r="FL275" s="555">
        <f>SUMIFS(용기수불기초자료!$G$3:$G$4794,용기수불기초자료!$B$3:$B$4794,$A275,용기수불기초자료!$C$3:$C$4794,$FJ$3)</f>
        <v>0</v>
      </c>
      <c r="FM275" s="554">
        <f t="shared" ref="FM275:FM283" si="2970">FJ275+FK275-FL275</f>
        <v>0</v>
      </c>
      <c r="FN275" s="552">
        <v>0</v>
      </c>
      <c r="FO275" s="555">
        <f>SUMIFS(용기수불기초자료!$D$3:$D$4794,용기수불기초자료!$B$3:$B$4794,$A275,용기수불기초자료!$C$3:$C$4794,$FN$3)</f>
        <v>0</v>
      </c>
      <c r="FP275" s="555">
        <f>SUMIFS(용기수불기초자료!$G$3:$G$4794,용기수불기초자료!$B$3:$B$4794,$A275,용기수불기초자료!$C$3:$C$4794,$FN$3)</f>
        <v>0</v>
      </c>
      <c r="FQ275" s="554">
        <f t="shared" ref="FQ275:FQ283" si="2971">FN275+FO275-FP275</f>
        <v>0</v>
      </c>
      <c r="FR275" s="556">
        <v>0</v>
      </c>
      <c r="FS275" s="565">
        <f>SUMIF(기화기수불!$B$4:$B$628,A275,기화기수불!$D$4:$D$628)</f>
        <v>0</v>
      </c>
      <c r="FT275" s="565">
        <f>SUMIF(기화기수불!$B$4:$B$628,A275,기화기수불!$C$4:$C$628)</f>
        <v>0</v>
      </c>
      <c r="FU275" s="557">
        <f t="shared" si="2897"/>
        <v>0</v>
      </c>
      <c r="FW275" s="228"/>
    </row>
    <row r="276" spans="1:179" x14ac:dyDescent="0.3">
      <c r="A276" s="231" t="s">
        <v>704</v>
      </c>
      <c r="B276" s="546">
        <f t="shared" si="2930"/>
        <v>-1</v>
      </c>
      <c r="C276" s="547">
        <f t="shared" si="2931"/>
        <v>0</v>
      </c>
      <c r="D276" s="547">
        <f t="shared" si="2932"/>
        <v>0</v>
      </c>
      <c r="E276" s="548">
        <f t="shared" si="2933"/>
        <v>-1</v>
      </c>
      <c r="F276" s="630">
        <v>0</v>
      </c>
      <c r="G276" s="550">
        <f>SUMIFS(용기수불기초자료!$D$3:$D$4794,용기수불기초자료!$B$3:$B$4794,A276,용기수불기초자료!$C$3:$C$4794,$F$3)</f>
        <v>0</v>
      </c>
      <c r="H276" s="551">
        <f>SUMIFS(용기수불기초자료!$G$3:$G$4794,용기수불기초자료!$B$3:$B$4794,A276,용기수불기초자료!$C$3:$C$4794,$F$3)</f>
        <v>0</v>
      </c>
      <c r="I276" s="547">
        <f t="shared" si="2934"/>
        <v>0</v>
      </c>
      <c r="J276" s="552">
        <v>0</v>
      </c>
      <c r="K276" s="550">
        <f>SUMIFS(용기수불기초자료!$D$3:$D$4794,용기수불기초자료!$B$3:$B$4794,A276,용기수불기초자료!$C$3:$C$4794,$J$3)</f>
        <v>0</v>
      </c>
      <c r="L276" s="551">
        <f>SUMIFS(용기수불기초자료!$G$3:$G$4794,용기수불기초자료!$B$3:$B$4794,A276,용기수불기초자료!$C$3:$C$4794,$J$3)</f>
        <v>0</v>
      </c>
      <c r="M276" s="548">
        <f>J276+K276-L276</f>
        <v>0</v>
      </c>
      <c r="N276" s="549">
        <v>0</v>
      </c>
      <c r="O276" s="550">
        <f>SUMIFS(용기수불기초자료!$D$3:$D$4794,용기수불기초자료!$B$3:$B$4794,A276,용기수불기초자료!$C$3:$C$4794,$N$3)</f>
        <v>0</v>
      </c>
      <c r="P276" s="551">
        <f>SUMIFS(용기수불기초자료!$G$3:$G$4794,용기수불기초자료!$B$3:$B$4794,A276,용기수불기초자료!$C$3:$C$4794,$N$3)</f>
        <v>0</v>
      </c>
      <c r="Q276" s="547">
        <f>N276+O276-P276</f>
        <v>0</v>
      </c>
      <c r="R276" s="552">
        <v>0</v>
      </c>
      <c r="S276" s="551">
        <f>SUMIFS(용기수불기초자료!$D$3:$D$4794,용기수불기초자료!$B$3:$B$4794,A276,용기수불기초자료!$C$3:$C$4794,$R$3)</f>
        <v>0</v>
      </c>
      <c r="T276" s="551">
        <f>SUMIFS(용기수불기초자료!$G$3:$G$4794,용기수불기초자료!$B$3:$B$4794,A276,용기수불기초자료!$C$3:$C$4794,$R$3)</f>
        <v>0</v>
      </c>
      <c r="U276" s="548">
        <f>R276+S276-T276</f>
        <v>0</v>
      </c>
      <c r="V276" s="549">
        <v>0</v>
      </c>
      <c r="W276" s="551">
        <f>SUMIFS(용기수불기초자료!$D$3:$D$4794,용기수불기초자료!$B$3:$B$4794,A276,용기수불기초자료!$C$3:$C$4794,$V$3)</f>
        <v>0</v>
      </c>
      <c r="X276" s="551">
        <f>SUMIFS(용기수불기초자료!$G$3:$G$4794,용기수불기초자료!$B$3:$B$4794,A276,용기수불기초자료!$C$3:$C$4794,$V$3)</f>
        <v>0</v>
      </c>
      <c r="Y276" s="547">
        <f>V276+W276-X276</f>
        <v>0</v>
      </c>
      <c r="Z276" s="552">
        <v>0</v>
      </c>
      <c r="AA276" s="551">
        <f>SUMIFS(용기수불기초자료!$D$3:$D$4794,용기수불기초자료!$B$3:$B$4794,A276,용기수불기초자료!$C$3:$C$4794,$Z$3)</f>
        <v>0</v>
      </c>
      <c r="AB276" s="551">
        <f>SUMIFS(용기수불기초자료!$G$3:$G$4794,용기수불기초자료!$B$3:$B$4794,A276,용기수불기초자료!$C$3:$C$4794,$Z$3)</f>
        <v>0</v>
      </c>
      <c r="AC276" s="548">
        <f>Z276+AA276-AB276</f>
        <v>0</v>
      </c>
      <c r="AD276" s="552">
        <v>0</v>
      </c>
      <c r="AE276" s="551">
        <f>SUMIFS(용기수불기초자료!$D$3:$D$4794,용기수불기초자료!$B$3:$B$4794,A276,용기수불기초자료!$C$3:$C$4794,$AD$3)</f>
        <v>0</v>
      </c>
      <c r="AF276" s="551">
        <f>SUMIFS(용기수불기초자료!$G$3:$G$4794,용기수불기초자료!$B$3:$B$4794,A276,용기수불기초자료!$C$3:$C$4794,$AD$3)</f>
        <v>0</v>
      </c>
      <c r="AG276" s="548">
        <f>AD276+AE276-AF276</f>
        <v>0</v>
      </c>
      <c r="AH276" s="630">
        <v>0</v>
      </c>
      <c r="AI276" s="551">
        <f>SUMIFS(용기수불기초자료!$D$3:$D$4794,용기수불기초자료!$B$3:$B$4794,A276,용기수불기초자료!$C$3:$C$4794,$AH$3)</f>
        <v>0</v>
      </c>
      <c r="AJ276" s="551">
        <f>SUMIFS(용기수불기초자료!$G$3:$G$4794,용기수불기초자료!$B$3:$B$4794,A276,용기수불기초자료!$C$3:$C$4794,$AH$3)</f>
        <v>0</v>
      </c>
      <c r="AK276" s="547">
        <f t="shared" si="2941"/>
        <v>0</v>
      </c>
      <c r="AL276" s="552">
        <v>0</v>
      </c>
      <c r="AM276" s="551">
        <f>SUMIFS(용기수불기초자료!$D$3:$D$4794,용기수불기초자료!$B$3:$B$4794,A276,용기수불기초자료!$C$3:$C$4794,$AL$3)</f>
        <v>0</v>
      </c>
      <c r="AN276" s="551">
        <f>SUMIFS(용기수불기초자료!$G$3:$G$4794,용기수불기초자료!$B$3:$B$4794,A276,용기수불기초자료!$C$3:$C$4794,$AL$3)</f>
        <v>0</v>
      </c>
      <c r="AO276" s="548">
        <f t="shared" si="2929"/>
        <v>0</v>
      </c>
      <c r="AP276" s="552">
        <v>0</v>
      </c>
      <c r="AQ276" s="551">
        <f>SUMIFS(용기수불기초자료!$D$3:$D$4794,용기수불기초자료!$B$3:$B$4794,A276,용기수불기초자료!$C$3:$C$4794,$AP$3)</f>
        <v>0</v>
      </c>
      <c r="AR276" s="551">
        <f>SUMIFS(용기수불기초자료!$G$3:$G$4794,용기수불기초자료!$B$3:$B$4794,A276,용기수불기초자료!$C$3:$C$4794,$AP$3)</f>
        <v>0</v>
      </c>
      <c r="AS276" s="548">
        <f t="shared" ref="AS276:AS279" si="2972">AP276+AQ276-AR276</f>
        <v>0</v>
      </c>
      <c r="AT276" s="631">
        <v>-1</v>
      </c>
      <c r="AU276" s="551">
        <f>SUMIFS(용기수불기초자료!$D$3:$D$4794,용기수불기초자료!$B$3:$B$4794,A276,용기수불기초자료!$C$3:$C$4794,$AT$3)</f>
        <v>0</v>
      </c>
      <c r="AV276" s="551">
        <f>SUMIFS(용기수불기초자료!$G$3:$G$4794,용기수불기초자료!$B$3:$B$4794,A276,용기수불기초자료!$C$3:$C$4794,$AT$3)</f>
        <v>0</v>
      </c>
      <c r="AW276" s="548">
        <f t="shared" si="2942"/>
        <v>-1</v>
      </c>
      <c r="AX276" s="549">
        <v>0</v>
      </c>
      <c r="AY276" s="550">
        <f>SUMIFS(용기수불기초자료!$D$3:$D$4794,용기수불기초자료!$B$3:$B$4794,A276,용기수불기초자료!$C$3:$C$4794,$AX$3)</f>
        <v>0</v>
      </c>
      <c r="AZ276" s="551">
        <f>SUMIFS(용기수불기초자료!$G$3:$G$4794,용기수불기초자료!$B$3:$B$4794,A276,용기수불기초자료!$C$3:$C$4794,$AX$3)</f>
        <v>0</v>
      </c>
      <c r="BA276" s="547">
        <f>AX276+AY276-AZ276</f>
        <v>0</v>
      </c>
      <c r="BB276" s="552">
        <v>0</v>
      </c>
      <c r="BC276" s="550">
        <f>SUMIFS(용기수불기초자료!$D$3:$D$4794,용기수불기초자료!$B$3:$B$4794,A276,용기수불기초자료!$C$3:$C$4794,$BB$3)</f>
        <v>0</v>
      </c>
      <c r="BD276" s="551">
        <f>SUMIFS(용기수불기초자료!$G$3:$G$4794,용기수불기초자료!$B$3:$B$4794,A276,용기수불기초자료!$C$3:$C$4794,$BB$3)</f>
        <v>0</v>
      </c>
      <c r="BE276" s="548">
        <f>BB276+BC276-BD276</f>
        <v>0</v>
      </c>
      <c r="BF276" s="549">
        <v>0</v>
      </c>
      <c r="BG276" s="550">
        <f>SUMIFS(용기수불기초자료!$D$3:$D$4794,용기수불기초자료!$B$3:$B$4794,A276,용기수불기초자료!$C$3:$C$4794,$BF$3)</f>
        <v>0</v>
      </c>
      <c r="BH276" s="551">
        <f>SUMIFS(용기수불기초자료!$G$3:$G$4794,용기수불기초자료!$B$3:$B$4794,A276,용기수불기초자료!$C$3:$C$4794,$BF$3)</f>
        <v>0</v>
      </c>
      <c r="BI276" s="547">
        <f>BF276+BG276-BH276</f>
        <v>0</v>
      </c>
      <c r="BJ276" s="552">
        <v>0</v>
      </c>
      <c r="BK276" s="550">
        <f>SUMIFS(용기수불기초자료!$D$3:$D$4794,용기수불기초자료!$B$3:$B$4794,A276,용기수불기초자료!$C$3:$C$4794,$BJ$3)</f>
        <v>0</v>
      </c>
      <c r="BL276" s="551">
        <f>SUMIFS(용기수불기초자료!$G$3:$G$4794,용기수불기초자료!$B$3:$B$4794,A276,용기수불기초자료!$C$3:$C$4794,$BJ$3)</f>
        <v>0</v>
      </c>
      <c r="BM276" s="548">
        <f>BJ276+BK276-BL276</f>
        <v>0</v>
      </c>
      <c r="BN276" s="552">
        <v>0</v>
      </c>
      <c r="BO276" s="550">
        <f>SUMIFS(용기수불기초자료!$D$3:$D$4794,용기수불기초자료!$B$3:$B$4794,A276,용기수불기초자료!$C$3:$C$4794,$BN$3)</f>
        <v>0</v>
      </c>
      <c r="BP276" s="551">
        <f>SUMIFS(용기수불기초자료!$G$3:$G$4794,용기수불기초자료!$B$3:$B$4794,A276,용기수불기초자료!$C$3:$C$4794,$BN$3)</f>
        <v>0</v>
      </c>
      <c r="BQ276" s="548">
        <f>BN276+BO276-BP276</f>
        <v>0</v>
      </c>
      <c r="BR276" s="552">
        <v>0</v>
      </c>
      <c r="BS276" s="550">
        <f>SUMIFS(용기수불기초자료!$D$3:$D$4794,용기수불기초자료!$B$3:$B$4794,A276,용기수불기초자료!$C$3:$C$4794,$BR$3)</f>
        <v>0</v>
      </c>
      <c r="BT276" s="551">
        <f>SUMIFS(용기수불기초자료!$G$3:$G$4794,용기수불기초자료!$B$3:$B$4794,A276,용기수불기초자료!$C$3:$C$4794,$BR$3)</f>
        <v>0</v>
      </c>
      <c r="BU276" s="548">
        <f>BR276+BS276-BT276</f>
        <v>0</v>
      </c>
      <c r="BV276" s="549">
        <v>0</v>
      </c>
      <c r="BW276" s="550">
        <f>SUMIFS(용기수불기초자료!$D$3:$D$4794,용기수불기초자료!$B$3:$B$4794,A276,용기수불기초자료!$C$3:$C$4794,$BV$3)</f>
        <v>0</v>
      </c>
      <c r="BX276" s="551">
        <f>SUMIFS(용기수불기초자료!$G$3:$G$4794,용기수불기초자료!$B$3:$B$4794,A276,용기수불기초자료!$C$3:$C$4794,$BV$3)</f>
        <v>0</v>
      </c>
      <c r="BY276" s="547">
        <f>BV276+BW276-BX276</f>
        <v>0</v>
      </c>
      <c r="BZ276" s="552">
        <v>0</v>
      </c>
      <c r="CA276" s="550">
        <f>SUMIFS(용기수불기초자료!$D$3:$D$4794,용기수불기초자료!$B$3:$B$4794,A276,용기수불기초자료!$C$3:$C$4794,$BZ$3)</f>
        <v>0</v>
      </c>
      <c r="CB276" s="551">
        <f>SUMIFS(용기수불기초자료!$G$3:$G$4794,용기수불기초자료!$B$3:$B$4794,A276,용기수불기초자료!$C$3:$C$4794,$BZ$3)</f>
        <v>0</v>
      </c>
      <c r="CC276" s="548">
        <f>BZ276+CA276-CB276</f>
        <v>0</v>
      </c>
      <c r="CD276" s="552">
        <v>0</v>
      </c>
      <c r="CE276" s="550">
        <f>SUMIFS(용기수불기초자료!$D$3:$D$4794,용기수불기초자료!$B$3:$B$4794,A276,용기수불기초자료!$C$3:$C$4794,$CD$3)</f>
        <v>0</v>
      </c>
      <c r="CF276" s="551">
        <f>SUMIFS(용기수불기초자료!$G$3:$G$4794,용기수불기초자료!$B$3:$B$4794,A276,용기수불기초자료!$C$3:$C$4794,$CD$3)</f>
        <v>0</v>
      </c>
      <c r="CG276" s="548">
        <f>CD276+CE276-CF276</f>
        <v>0</v>
      </c>
      <c r="CH276" s="552">
        <v>0</v>
      </c>
      <c r="CI276" s="550">
        <f>SUMIFS(용기수불기초자료!$D$3:$D$4794,용기수불기초자료!$B$3:$B$4794,A276,용기수불기초자료!$C$3:$C$4794,$CH$3)</f>
        <v>0</v>
      </c>
      <c r="CJ276" s="551">
        <f>SUMIFS(용기수불기초자료!$G$3:$G$4794,용기수불기초자료!$B$3:$B$4794,A276,용기수불기초자료!$C$3:$C$4794,$CH$3)</f>
        <v>0</v>
      </c>
      <c r="CK276" s="548">
        <f>CH276+CI276-CJ276</f>
        <v>0</v>
      </c>
      <c r="CL276" s="549">
        <v>0</v>
      </c>
      <c r="CM276" s="550">
        <f>SUMIFS(용기수불기초자료!$D$3:$D$4794,용기수불기초자료!$B$3:$B$4794,A276,용기수불기초자료!$C$3:$C$4794,$CL$3)</f>
        <v>0</v>
      </c>
      <c r="CN276" s="551">
        <f>SUMIFS(용기수불기초자료!$G$3:$G$4794,용기수불기초자료!$B$3:$B$4794,A276,용기수불기초자료!$C$3:$C$4794,$CL$3)</f>
        <v>0</v>
      </c>
      <c r="CO276" s="547">
        <f>CL276+CM276-CN276</f>
        <v>0</v>
      </c>
      <c r="CP276" s="552">
        <v>0</v>
      </c>
      <c r="CQ276" s="550">
        <f>SUMIFS(용기수불기초자료!$D$3:$D$4794,용기수불기초자료!$B$3:$B$4794,A276,용기수불기초자료!$C$3:$C$4794,$CP$3)</f>
        <v>0</v>
      </c>
      <c r="CR276" s="551">
        <f>SUMIFS(용기수불기초자료!$G$3:$G$4794,용기수불기초자료!$B$3:$B$4794,A276,용기수불기초자료!$C$3:$C$4794,$CP$3)</f>
        <v>0</v>
      </c>
      <c r="CS276" s="548">
        <f>CP276+CQ276-CR276</f>
        <v>0</v>
      </c>
      <c r="CT276" s="549">
        <v>0</v>
      </c>
      <c r="CU276" s="550">
        <f>SUMIFS(용기수불기초자료!$D$3:$D$4794,용기수불기초자료!$B$3:$B$4794,A276,용기수불기초자료!$C$3:$C$4794,$CT$3)</f>
        <v>0</v>
      </c>
      <c r="CV276" s="551">
        <f>SUMIFS(용기수불기초자료!$G$3:$G$4794,용기수불기초자료!$B$3:$B$4794,A276,용기수불기초자료!$C$3:$C$4794,$CT$3)</f>
        <v>0</v>
      </c>
      <c r="CW276" s="547">
        <f>CT276+CU276-CV276</f>
        <v>0</v>
      </c>
      <c r="CX276" s="552">
        <v>0</v>
      </c>
      <c r="CY276" s="550">
        <f>SUMIFS(용기수불기초자료!$D$3:$D$4794,용기수불기초자료!$B$3:$B$4794,A276,용기수불기초자료!$C$3:$C$4794,$CX$3)</f>
        <v>0</v>
      </c>
      <c r="CZ276" s="551">
        <f>SUMIFS(용기수불기초자료!$G$3:$G$4794,용기수불기초자료!$B$3:$B$4794,A276,용기수불기초자료!$C$3:$C$4794,$CX$3)</f>
        <v>0</v>
      </c>
      <c r="DA276" s="548">
        <f>CX276+CY276-CZ276</f>
        <v>0</v>
      </c>
      <c r="DB276" s="549">
        <v>0</v>
      </c>
      <c r="DC276" s="550">
        <f>SUMIFS(용기수불기초자료!$D$3:$D$4794,용기수불기초자료!$B$3:$B$4794,A276,용기수불기초자료!$C$3:$C$4794,$DB$3)</f>
        <v>0</v>
      </c>
      <c r="DD276" s="551">
        <f>SUMIFS(용기수불기초자료!$G$3:$G$4794,용기수불기초자료!$B$3:$B$4794,A276,용기수불기초자료!$C$3:$C$4794,$DB$3)</f>
        <v>0</v>
      </c>
      <c r="DE276" s="547">
        <f>DB276+DC276-DD276</f>
        <v>0</v>
      </c>
      <c r="DF276" s="552">
        <v>0</v>
      </c>
      <c r="DG276" s="550">
        <f>SUMIFS(용기수불기초자료!$D$3:$D$4794,용기수불기초자료!$B$3:$B$4794,A276,용기수불기초자료!$C$3:$C$4794,$DF$3)</f>
        <v>0</v>
      </c>
      <c r="DH276" s="551">
        <f>SUMIFS(용기수불기초자료!$G$3:$G$4794,용기수불기초자료!$B$3:$B$4794,A276,용기수불기초자료!$C$3:$C$4794,$DF$3)</f>
        <v>0</v>
      </c>
      <c r="DI276" s="548">
        <f>DF276+DG276-DH276</f>
        <v>0</v>
      </c>
      <c r="DJ276" s="552">
        <v>0</v>
      </c>
      <c r="DK276" s="550">
        <f>SUMIFS(용기수불기초자료!$D$3:$D$4794,용기수불기초자료!$B$3:$B$4794,A276,용기수불기초자료!$C$3:$C$4794,$DJ$3)</f>
        <v>0</v>
      </c>
      <c r="DL276" s="551">
        <f>SUMIFS(용기수불기초자료!$G$3:$G$4794,용기수불기초자료!$B$3:$B$4794,A276,용기수불기초자료!$C$3:$C$4794,$DJ$3)</f>
        <v>0</v>
      </c>
      <c r="DM276" s="548">
        <f>DJ276+DK276-DL276</f>
        <v>0</v>
      </c>
      <c r="DN276" s="552">
        <v>0</v>
      </c>
      <c r="DO276" s="550">
        <f>SUMIFS(용기수불기초자료!$D$3:$D$4794,용기수불기초자료!$B$3:$B$4794,A276,용기수불기초자료!$C$3:$C$4794,$DN$3)</f>
        <v>0</v>
      </c>
      <c r="DP276" s="551">
        <f>SUMIFS(용기수불기초자료!$G$3:$G$4794,용기수불기초자료!$B$3:$B$4794,A276,용기수불기초자료!$C$3:$C$4794,$DN$3)</f>
        <v>0</v>
      </c>
      <c r="DQ276" s="554">
        <f t="shared" ref="DQ276:DQ279" si="2973">DN276+DO276-DP276</f>
        <v>0</v>
      </c>
      <c r="DR276" s="549">
        <v>0</v>
      </c>
      <c r="DS276" s="550">
        <f>SUMIFS(용기수불기초자료!$D$3:$D$4794,용기수불기초자료!$B$3:$B$4794,A276,용기수불기초자료!$C$3:$C$4794,$DR$3)</f>
        <v>0</v>
      </c>
      <c r="DT276" s="551">
        <f>SUMIFS(용기수불기초자료!$G$3:$G$4794,용기수불기초자료!$B$3:$B$4794,A276,용기수불기초자료!$C$3:$C$4794,$DR$3)</f>
        <v>0</v>
      </c>
      <c r="DU276" s="547">
        <f t="shared" si="2898"/>
        <v>0</v>
      </c>
      <c r="DV276" s="552">
        <v>0</v>
      </c>
      <c r="DW276" s="550">
        <f>SUMIFS(용기수불기초자료!$D$3:$D$4794,용기수불기초자료!$B$3:$B$4794,A276,용기수불기초자료!$C$3:$C$4794,$DV$3)</f>
        <v>0</v>
      </c>
      <c r="DX276" s="551">
        <f>SUMIFS(용기수불기초자료!$G$3:$G$4794,용기수불기초자료!$B$3:$B$4794,A276,용기수불기초자료!$C$3:$C$4794,$DV$3)</f>
        <v>0</v>
      </c>
      <c r="DY276" s="548">
        <f>DV276+DW276-DX276</f>
        <v>0</v>
      </c>
      <c r="DZ276" s="549">
        <v>0</v>
      </c>
      <c r="EA276" s="550">
        <f>SUMIFS(용기수불기초자료!$D$3:$D$4794,용기수불기초자료!$B$3:$B$4794,A276,용기수불기초자료!$C$3:$C$4794,$DZ$3)</f>
        <v>0</v>
      </c>
      <c r="EB276" s="551">
        <f>SUMIFS(용기수불기초자료!$G$3:$G$4794,용기수불기초자료!$B$3:$B$4794,A276,용기수불기초자료!$C$3:$C$4794,$DZ$3)</f>
        <v>0</v>
      </c>
      <c r="EC276" s="547">
        <f>DZ276+EA276-EB276</f>
        <v>0</v>
      </c>
      <c r="ED276" s="552">
        <v>0</v>
      </c>
      <c r="EE276" s="550">
        <f>SUMIFS(용기수불기초자료!$D$3:$D$4794,용기수불기초자료!$B$3:$B$4794,A276,용기수불기초자료!$C$3:$C$4794,$ED$3)</f>
        <v>0</v>
      </c>
      <c r="EF276" s="551">
        <f>SUMIFS(용기수불기초자료!$G$3:$G$4794,용기수불기초자료!$B$3:$B$4794,A276,용기수불기초자료!$C$3:$C$4794,$ED$3)</f>
        <v>0</v>
      </c>
      <c r="EG276" s="548">
        <f>ED276+EE276-EF276</f>
        <v>0</v>
      </c>
      <c r="EH276" s="552">
        <v>0</v>
      </c>
      <c r="EI276" s="550">
        <f>SUMIFS(용기수불기초자료!$D$3:$D$4794,용기수불기초자료!$B$3:$B$4794,A276,용기수불기초자료!$C$3:$C$4794,$EH$3)</f>
        <v>0</v>
      </c>
      <c r="EJ276" s="551">
        <f>SUMIFS(용기수불기초자료!$G$3:$G$4794,용기수불기초자료!$B$3:$B$4794,A276,용기수불기초자료!$C$3:$C$4794,$EH$3)</f>
        <v>0</v>
      </c>
      <c r="EK276" s="548">
        <f>EH276+EI276-EJ276</f>
        <v>0</v>
      </c>
      <c r="EL276" s="549">
        <v>0</v>
      </c>
      <c r="EM276" s="550">
        <f>SUMIFS(용기수불기초자료!$D$3:$D$4794,용기수불기초자료!$B$3:$B$4794,A276,용기수불기초자료!$C$3:$C$4794,$EL$3)</f>
        <v>0</v>
      </c>
      <c r="EN276" s="551">
        <f>SUMIFS(용기수불기초자료!$G$3:$G$4794,용기수불기초자료!$B$3:$B$4794,A276,용기수불기초자료!$C$3:$C$4794,$EL$3)</f>
        <v>0</v>
      </c>
      <c r="EO276" s="547">
        <f>EL276+EM276-EN276</f>
        <v>0</v>
      </c>
      <c r="EP276" s="552">
        <v>0</v>
      </c>
      <c r="EQ276" s="550">
        <f>SUMIFS(용기수불기초자료!$D$3:$D$4794,용기수불기초자료!$B$3:$B$4794,A276,용기수불기초자료!$C$3:$C$4794,$EP$3)</f>
        <v>0</v>
      </c>
      <c r="ER276" s="551">
        <f>SUMIFS(용기수불기초자료!$G$3:$G$4794,용기수불기초자료!$B$3:$B$4794,A276,용기수불기초자료!$C$3:$C$4794,$EP$3)</f>
        <v>0</v>
      </c>
      <c r="ES276" s="548">
        <f>EP276+EQ276-ER276</f>
        <v>0</v>
      </c>
      <c r="ET276" s="552">
        <v>0</v>
      </c>
      <c r="EU276" s="550">
        <f>SUMIFS(용기수불기초자료!$D$3:$D$4794,용기수불기초자료!$B$3:$B$4794,A276,용기수불기초자료!$C$3:$C$4794,$ET$3)</f>
        <v>0</v>
      </c>
      <c r="EV276" s="551">
        <f>SUMIFS(용기수불기초자료!$G$3:$G$4794,용기수불기초자료!$B$3:$B$4794,A276,용기수불기초자료!$C$3:$C$4794,$ET$3)</f>
        <v>0</v>
      </c>
      <c r="EW276" s="548">
        <f>ET276+EU276-EV276</f>
        <v>0</v>
      </c>
      <c r="EX276" s="552">
        <v>0</v>
      </c>
      <c r="EY276" s="550">
        <f>SUMIFS(용기수불기초자료!$D$3:$D$4794,용기수불기초자료!$B$3:$B$4794,A276,용기수불기초자료!$C$3:$C$4794,$EX$3)</f>
        <v>0</v>
      </c>
      <c r="EZ276" s="551">
        <f>SUMIFS(용기수불기초자료!$G$3:$G$4794,용기수불기초자료!$B$3:$B$4794,A276,용기수불기초자료!$C$3:$C$4794,$EX$3)</f>
        <v>0</v>
      </c>
      <c r="FA276" s="554">
        <f>EX276+EY276-EZ276</f>
        <v>0</v>
      </c>
      <c r="FB276" s="552">
        <v>0</v>
      </c>
      <c r="FC276" s="555">
        <f>SUMIFS(용기수불기초자료!$D$3:$D$4794,용기수불기초자료!$B$3:$B$4794,A276,용기수불기초자료!$C$3:$C$4794,$FB$3)</f>
        <v>0</v>
      </c>
      <c r="FD276" s="555">
        <f>SUMIFS(용기수불기초자료!$G$3:$G$4794,용기수불기초자료!$B$3:$B$4794,A276,용기수불기초자료!$C$3:$C$4794,$FB$3)</f>
        <v>0</v>
      </c>
      <c r="FE276" s="554">
        <f t="shared" si="2968"/>
        <v>0</v>
      </c>
      <c r="FF276" s="552">
        <v>0</v>
      </c>
      <c r="FG276" s="555">
        <f>SUMIFS(용기수불기초자료!$D$3:$D$4794,용기수불기초자료!$B$3:$B$4794,A276,용기수불기초자료!$C$3:$C$4794,$FF$3)</f>
        <v>0</v>
      </c>
      <c r="FH276" s="555">
        <f>SUMIFS(용기수불기초자료!$G$3:$G$4794,용기수불기초자료!$B$3:$B$4794,A276,용기수불기초자료!$C$3:$C$4794,$FF$3)</f>
        <v>0</v>
      </c>
      <c r="FI276" s="554">
        <f t="shared" si="2969"/>
        <v>0</v>
      </c>
      <c r="FJ276" s="552">
        <v>0</v>
      </c>
      <c r="FK276" s="555">
        <f>SUMIFS(용기수불기초자료!$D$3:$D$4794,용기수불기초자료!$B$3:$B$4794,$A276,용기수불기초자료!$C$3:$C$4794,$FJ$3)</f>
        <v>0</v>
      </c>
      <c r="FL276" s="555">
        <f>SUMIFS(용기수불기초자료!$G$3:$G$4794,용기수불기초자료!$B$3:$B$4794,$A276,용기수불기초자료!$C$3:$C$4794,$FJ$3)</f>
        <v>0</v>
      </c>
      <c r="FM276" s="554">
        <f t="shared" si="2970"/>
        <v>0</v>
      </c>
      <c r="FN276" s="552">
        <v>0</v>
      </c>
      <c r="FO276" s="555">
        <f>SUMIFS(용기수불기초자료!$D$3:$D$4794,용기수불기초자료!$B$3:$B$4794,$A276,용기수불기초자료!$C$3:$C$4794,$FN$3)</f>
        <v>0</v>
      </c>
      <c r="FP276" s="555">
        <f>SUMIFS(용기수불기초자료!$G$3:$G$4794,용기수불기초자료!$B$3:$B$4794,$A276,용기수불기초자료!$C$3:$C$4794,$FN$3)</f>
        <v>0</v>
      </c>
      <c r="FQ276" s="554">
        <f t="shared" si="2971"/>
        <v>0</v>
      </c>
      <c r="FR276" s="556">
        <v>0</v>
      </c>
      <c r="FS276" s="565">
        <f>SUMIF(기화기수불!$B$4:$B$628,A276,기화기수불!$D$4:$D$628)</f>
        <v>0</v>
      </c>
      <c r="FT276" s="565">
        <f>SUMIF(기화기수불!$B$4:$B$628,A276,기화기수불!$C$4:$C$628)</f>
        <v>0</v>
      </c>
      <c r="FU276" s="557">
        <f t="shared" si="2897"/>
        <v>0</v>
      </c>
    </row>
    <row r="277" spans="1:179" x14ac:dyDescent="0.3">
      <c r="A277" s="231" t="s">
        <v>974</v>
      </c>
      <c r="B277" s="546">
        <f t="shared" si="2930"/>
        <v>-2</v>
      </c>
      <c r="C277" s="547">
        <f t="shared" si="2931"/>
        <v>0</v>
      </c>
      <c r="D277" s="547">
        <f t="shared" si="2932"/>
        <v>0</v>
      </c>
      <c r="E277" s="548">
        <f t="shared" si="2933"/>
        <v>-2</v>
      </c>
      <c r="F277" s="549">
        <v>-1</v>
      </c>
      <c r="G277" s="550">
        <f>SUMIFS(용기수불기초자료!$D$3:$D$4794,용기수불기초자료!$B$3:$B$4794,A277,용기수불기초자료!$C$3:$C$4794,$F$3)</f>
        <v>0</v>
      </c>
      <c r="H277" s="551">
        <f>SUMIFS(용기수불기초자료!$G$3:$G$4794,용기수불기초자료!$B$3:$B$4794,A277,용기수불기초자료!$C$3:$C$4794,$F$3)</f>
        <v>0</v>
      </c>
      <c r="I277" s="547">
        <f t="shared" si="2934"/>
        <v>-1</v>
      </c>
      <c r="J277" s="552">
        <v>0</v>
      </c>
      <c r="K277" s="550">
        <f>SUMIFS(용기수불기초자료!$D$3:$D$4794,용기수불기초자료!$B$3:$B$4794,A277,용기수불기초자료!$C$3:$C$4794,$J$3)</f>
        <v>0</v>
      </c>
      <c r="L277" s="551">
        <f>SUMIFS(용기수불기초자료!$G$3:$G$4794,용기수불기초자료!$B$3:$B$4794,A277,용기수불기초자료!$C$3:$C$4794,$J$3)</f>
        <v>0</v>
      </c>
      <c r="M277" s="548">
        <f>J277+K277-L277</f>
        <v>0</v>
      </c>
      <c r="N277" s="549">
        <v>0</v>
      </c>
      <c r="O277" s="550">
        <f>SUMIFS(용기수불기초자료!$D$3:$D$4794,용기수불기초자료!$B$3:$B$4794,A277,용기수불기초자료!$C$3:$C$4794,$N$3)</f>
        <v>0</v>
      </c>
      <c r="P277" s="551">
        <f>SUMIFS(용기수불기초자료!$G$3:$G$4794,용기수불기초자료!$B$3:$B$4794,A277,용기수불기초자료!$C$3:$C$4794,$N$3)</f>
        <v>0</v>
      </c>
      <c r="Q277" s="547">
        <f>N277+O277-P277</f>
        <v>0</v>
      </c>
      <c r="R277" s="552">
        <v>0</v>
      </c>
      <c r="S277" s="551">
        <f>SUMIFS(용기수불기초자료!$D$3:$D$4794,용기수불기초자료!$B$3:$B$4794,A277,용기수불기초자료!$C$3:$C$4794,$R$3)</f>
        <v>0</v>
      </c>
      <c r="T277" s="551">
        <f>SUMIFS(용기수불기초자료!$G$3:$G$4794,용기수불기초자료!$B$3:$B$4794,A277,용기수불기초자료!$C$3:$C$4794,$R$3)</f>
        <v>0</v>
      </c>
      <c r="U277" s="548">
        <f>R277+S277-T277</f>
        <v>0</v>
      </c>
      <c r="V277" s="549">
        <v>0</v>
      </c>
      <c r="W277" s="551">
        <f>SUMIFS(용기수불기초자료!$D$3:$D$4794,용기수불기초자료!$B$3:$B$4794,A277,용기수불기초자료!$C$3:$C$4794,$V$3)</f>
        <v>0</v>
      </c>
      <c r="X277" s="551">
        <f>SUMIFS(용기수불기초자료!$G$3:$G$4794,용기수불기초자료!$B$3:$B$4794,A277,용기수불기초자료!$C$3:$C$4794,$V$3)</f>
        <v>0</v>
      </c>
      <c r="Y277" s="547">
        <f>V277+W277-X277</f>
        <v>0</v>
      </c>
      <c r="Z277" s="552">
        <v>0</v>
      </c>
      <c r="AA277" s="551">
        <f>SUMIFS(용기수불기초자료!$D$3:$D$4794,용기수불기초자료!$B$3:$B$4794,A277,용기수불기초자료!$C$3:$C$4794,$Z$3)</f>
        <v>0</v>
      </c>
      <c r="AB277" s="551">
        <f>SUMIFS(용기수불기초자료!$G$3:$G$4794,용기수불기초자료!$B$3:$B$4794,A277,용기수불기초자료!$C$3:$C$4794,$Z$3)</f>
        <v>0</v>
      </c>
      <c r="AC277" s="548">
        <f>Z277+AA277-AB277</f>
        <v>0</v>
      </c>
      <c r="AD277" s="552">
        <v>0</v>
      </c>
      <c r="AE277" s="551">
        <f>SUMIFS(용기수불기초자료!$D$3:$D$4794,용기수불기초자료!$B$3:$B$4794,A277,용기수불기초자료!$C$3:$C$4794,$AD$3)</f>
        <v>0</v>
      </c>
      <c r="AF277" s="551">
        <f>SUMIFS(용기수불기초자료!$G$3:$G$4794,용기수불기초자료!$B$3:$B$4794,A277,용기수불기초자료!$C$3:$C$4794,$AD$3)</f>
        <v>0</v>
      </c>
      <c r="AG277" s="548">
        <f>AD277+AE277-AF277</f>
        <v>0</v>
      </c>
      <c r="AH277" s="549">
        <v>0</v>
      </c>
      <c r="AI277" s="551">
        <f>SUMIFS(용기수불기초자료!$D$3:$D$4794,용기수불기초자료!$B$3:$B$4794,A277,용기수불기초자료!$C$3:$C$4794,$AH$3)</f>
        <v>0</v>
      </c>
      <c r="AJ277" s="551">
        <f>SUMIFS(용기수불기초자료!$G$3:$G$4794,용기수불기초자료!$B$3:$B$4794,A277,용기수불기초자료!$C$3:$C$4794,$AH$3)</f>
        <v>0</v>
      </c>
      <c r="AK277" s="547">
        <f t="shared" si="2941"/>
        <v>0</v>
      </c>
      <c r="AL277" s="552">
        <v>0</v>
      </c>
      <c r="AM277" s="551">
        <f>SUMIFS(용기수불기초자료!$D$3:$D$4794,용기수불기초자료!$B$3:$B$4794,A277,용기수불기초자료!$C$3:$C$4794,$AL$3)</f>
        <v>0</v>
      </c>
      <c r="AN277" s="551">
        <f>SUMIFS(용기수불기초자료!$G$3:$G$4794,용기수불기초자료!$B$3:$B$4794,A277,용기수불기초자료!$C$3:$C$4794,$AL$3)</f>
        <v>0</v>
      </c>
      <c r="AO277" s="548">
        <f t="shared" si="2929"/>
        <v>0</v>
      </c>
      <c r="AP277" s="552">
        <v>0</v>
      </c>
      <c r="AQ277" s="551">
        <f>SUMIFS(용기수불기초자료!$D$3:$D$4794,용기수불기초자료!$B$3:$B$4794,A277,용기수불기초자료!$C$3:$C$4794,$AP$3)</f>
        <v>0</v>
      </c>
      <c r="AR277" s="551">
        <f>SUMIFS(용기수불기초자료!$G$3:$G$4794,용기수불기초자료!$B$3:$B$4794,A277,용기수불기초자료!$C$3:$C$4794,$AP$3)</f>
        <v>0</v>
      </c>
      <c r="AS277" s="548">
        <f t="shared" si="2972"/>
        <v>0</v>
      </c>
      <c r="AT277" s="552">
        <v>-1</v>
      </c>
      <c r="AU277" s="551">
        <f>SUMIFS(용기수불기초자료!$D$3:$D$4794,용기수불기초자료!$B$3:$B$4794,A277,용기수불기초자료!$C$3:$C$4794,$AT$3)</f>
        <v>0</v>
      </c>
      <c r="AV277" s="551">
        <f>SUMIFS(용기수불기초자료!$G$3:$G$4794,용기수불기초자료!$B$3:$B$4794,A277,용기수불기초자료!$C$3:$C$4794,$AT$3)</f>
        <v>0</v>
      </c>
      <c r="AW277" s="548">
        <f t="shared" si="2942"/>
        <v>-1</v>
      </c>
      <c r="AX277" s="549">
        <v>0</v>
      </c>
      <c r="AY277" s="550">
        <f>SUMIFS(용기수불기초자료!$D$3:$D$4794,용기수불기초자료!$B$3:$B$4794,A277,용기수불기초자료!$C$3:$C$4794,$AX$3)</f>
        <v>0</v>
      </c>
      <c r="AZ277" s="551">
        <f>SUMIFS(용기수불기초자료!$G$3:$G$4794,용기수불기초자료!$B$3:$B$4794,A277,용기수불기초자료!$C$3:$C$4794,$AX$3)</f>
        <v>0</v>
      </c>
      <c r="BA277" s="547">
        <f>AX277+AY277-AZ277</f>
        <v>0</v>
      </c>
      <c r="BB277" s="552">
        <v>0</v>
      </c>
      <c r="BC277" s="550">
        <f>SUMIFS(용기수불기초자료!$D$3:$D$4794,용기수불기초자료!$B$3:$B$4794,A277,용기수불기초자료!$C$3:$C$4794,$BB$3)</f>
        <v>0</v>
      </c>
      <c r="BD277" s="551">
        <f>SUMIFS(용기수불기초자료!$G$3:$G$4794,용기수불기초자료!$B$3:$B$4794,A277,용기수불기초자료!$C$3:$C$4794,$BB$3)</f>
        <v>0</v>
      </c>
      <c r="BE277" s="548">
        <f>BB277+BC277-BD277</f>
        <v>0</v>
      </c>
      <c r="BF277" s="549">
        <v>0</v>
      </c>
      <c r="BG277" s="550">
        <f>SUMIFS(용기수불기초자료!$D$3:$D$4794,용기수불기초자료!$B$3:$B$4794,A277,용기수불기초자료!$C$3:$C$4794,$BF$3)</f>
        <v>0</v>
      </c>
      <c r="BH277" s="551">
        <f>SUMIFS(용기수불기초자료!$G$3:$G$4794,용기수불기초자료!$B$3:$B$4794,A277,용기수불기초자료!$C$3:$C$4794,$BF$3)</f>
        <v>0</v>
      </c>
      <c r="BI277" s="547">
        <f>BF277+BG277-BH277</f>
        <v>0</v>
      </c>
      <c r="BJ277" s="552">
        <v>0</v>
      </c>
      <c r="BK277" s="550">
        <f>SUMIFS(용기수불기초자료!$D$3:$D$4794,용기수불기초자료!$B$3:$B$4794,A277,용기수불기초자료!$C$3:$C$4794,$BJ$3)</f>
        <v>0</v>
      </c>
      <c r="BL277" s="551">
        <f>SUMIFS(용기수불기초자료!$G$3:$G$4794,용기수불기초자료!$B$3:$B$4794,A277,용기수불기초자료!$C$3:$C$4794,$BJ$3)</f>
        <v>0</v>
      </c>
      <c r="BM277" s="548">
        <f>BJ277+BK277-BL277</f>
        <v>0</v>
      </c>
      <c r="BN277" s="552">
        <v>0</v>
      </c>
      <c r="BO277" s="550">
        <f>SUMIFS(용기수불기초자료!$D$3:$D$4794,용기수불기초자료!$B$3:$B$4794,A277,용기수불기초자료!$C$3:$C$4794,$BN$3)</f>
        <v>0</v>
      </c>
      <c r="BP277" s="551">
        <f>SUMIFS(용기수불기초자료!$G$3:$G$4794,용기수불기초자료!$B$3:$B$4794,A277,용기수불기초자료!$C$3:$C$4794,$BN$3)</f>
        <v>0</v>
      </c>
      <c r="BQ277" s="548">
        <f>BN277+BO277-BP277</f>
        <v>0</v>
      </c>
      <c r="BR277" s="552">
        <v>0</v>
      </c>
      <c r="BS277" s="550">
        <f>SUMIFS(용기수불기초자료!$D$3:$D$4794,용기수불기초자료!$B$3:$B$4794,A277,용기수불기초자료!$C$3:$C$4794,$BR$3)</f>
        <v>0</v>
      </c>
      <c r="BT277" s="551">
        <f>SUMIFS(용기수불기초자료!$G$3:$G$4794,용기수불기초자료!$B$3:$B$4794,A277,용기수불기초자료!$C$3:$C$4794,$BR$3)</f>
        <v>0</v>
      </c>
      <c r="BU277" s="548">
        <f>BR277+BS277-BT277</f>
        <v>0</v>
      </c>
      <c r="BV277" s="549">
        <v>0</v>
      </c>
      <c r="BW277" s="550">
        <f>SUMIFS(용기수불기초자료!$D$3:$D$4794,용기수불기초자료!$B$3:$B$4794,A277,용기수불기초자료!$C$3:$C$4794,$BV$3)</f>
        <v>0</v>
      </c>
      <c r="BX277" s="551">
        <f>SUMIFS(용기수불기초자료!$G$3:$G$4794,용기수불기초자료!$B$3:$B$4794,A277,용기수불기초자료!$C$3:$C$4794,$BV$3)</f>
        <v>0</v>
      </c>
      <c r="BY277" s="547">
        <f>BV277+BW277-BX277</f>
        <v>0</v>
      </c>
      <c r="BZ277" s="552">
        <v>0</v>
      </c>
      <c r="CA277" s="550">
        <f>SUMIFS(용기수불기초자료!$D$3:$D$4794,용기수불기초자료!$B$3:$B$4794,A277,용기수불기초자료!$C$3:$C$4794,$BZ$3)</f>
        <v>0</v>
      </c>
      <c r="CB277" s="551">
        <f>SUMIFS(용기수불기초자료!$G$3:$G$4794,용기수불기초자료!$B$3:$B$4794,A277,용기수불기초자료!$C$3:$C$4794,$BZ$3)</f>
        <v>0</v>
      </c>
      <c r="CC277" s="548">
        <f>BZ277+CA277-CB277</f>
        <v>0</v>
      </c>
      <c r="CD277" s="552">
        <v>0</v>
      </c>
      <c r="CE277" s="550">
        <f>SUMIFS(용기수불기초자료!$D$3:$D$4794,용기수불기초자료!$B$3:$B$4794,A277,용기수불기초자료!$C$3:$C$4794,$CD$3)</f>
        <v>0</v>
      </c>
      <c r="CF277" s="551">
        <f>SUMIFS(용기수불기초자료!$G$3:$G$4794,용기수불기초자료!$B$3:$B$4794,A277,용기수불기초자료!$C$3:$C$4794,$CD$3)</f>
        <v>0</v>
      </c>
      <c r="CG277" s="548">
        <f>CD277+CE277-CF277</f>
        <v>0</v>
      </c>
      <c r="CH277" s="552">
        <v>0</v>
      </c>
      <c r="CI277" s="550">
        <f>SUMIFS(용기수불기초자료!$D$3:$D$4794,용기수불기초자료!$B$3:$B$4794,A277,용기수불기초자료!$C$3:$C$4794,$CH$3)</f>
        <v>0</v>
      </c>
      <c r="CJ277" s="551">
        <f>SUMIFS(용기수불기초자료!$G$3:$G$4794,용기수불기초자료!$B$3:$B$4794,A277,용기수불기초자료!$C$3:$C$4794,$CH$3)</f>
        <v>0</v>
      </c>
      <c r="CK277" s="548">
        <f>CH277+CI277-CJ277</f>
        <v>0</v>
      </c>
      <c r="CL277" s="549">
        <v>0</v>
      </c>
      <c r="CM277" s="550">
        <f>SUMIFS(용기수불기초자료!$D$3:$D$4794,용기수불기초자료!$B$3:$B$4794,A277,용기수불기초자료!$C$3:$C$4794,$CL$3)</f>
        <v>0</v>
      </c>
      <c r="CN277" s="551">
        <f>SUMIFS(용기수불기초자료!$G$3:$G$4794,용기수불기초자료!$B$3:$B$4794,A277,용기수불기초자료!$C$3:$C$4794,$CL$3)</f>
        <v>0</v>
      </c>
      <c r="CO277" s="547">
        <f>CL277+CM277-CN277</f>
        <v>0</v>
      </c>
      <c r="CP277" s="552">
        <v>0</v>
      </c>
      <c r="CQ277" s="550">
        <f>SUMIFS(용기수불기초자료!$D$3:$D$4794,용기수불기초자료!$B$3:$B$4794,A277,용기수불기초자료!$C$3:$C$4794,$CP$3)</f>
        <v>0</v>
      </c>
      <c r="CR277" s="551">
        <f>SUMIFS(용기수불기초자료!$G$3:$G$4794,용기수불기초자료!$B$3:$B$4794,A277,용기수불기초자료!$C$3:$C$4794,$CP$3)</f>
        <v>0</v>
      </c>
      <c r="CS277" s="548">
        <f>CP277+CQ277-CR277</f>
        <v>0</v>
      </c>
      <c r="CT277" s="549">
        <v>0</v>
      </c>
      <c r="CU277" s="550">
        <f>SUMIFS(용기수불기초자료!$D$3:$D$4794,용기수불기초자료!$B$3:$B$4794,A277,용기수불기초자료!$C$3:$C$4794,$CT$3)</f>
        <v>0</v>
      </c>
      <c r="CV277" s="551">
        <f>SUMIFS(용기수불기초자료!$G$3:$G$4794,용기수불기초자료!$B$3:$B$4794,A277,용기수불기초자료!$C$3:$C$4794,$CT$3)</f>
        <v>0</v>
      </c>
      <c r="CW277" s="547">
        <f>CT277+CU277-CV277</f>
        <v>0</v>
      </c>
      <c r="CX277" s="552">
        <v>0</v>
      </c>
      <c r="CY277" s="550">
        <f>SUMIFS(용기수불기초자료!$D$3:$D$4794,용기수불기초자료!$B$3:$B$4794,A277,용기수불기초자료!$C$3:$C$4794,$CX$3)</f>
        <v>0</v>
      </c>
      <c r="CZ277" s="551">
        <f>SUMIFS(용기수불기초자료!$G$3:$G$4794,용기수불기초자료!$B$3:$B$4794,A277,용기수불기초자료!$C$3:$C$4794,$CX$3)</f>
        <v>0</v>
      </c>
      <c r="DA277" s="548">
        <f>CX277+CY277-CZ277</f>
        <v>0</v>
      </c>
      <c r="DB277" s="549">
        <v>0</v>
      </c>
      <c r="DC277" s="550">
        <f>SUMIFS(용기수불기초자료!$D$3:$D$4794,용기수불기초자료!$B$3:$B$4794,A277,용기수불기초자료!$C$3:$C$4794,$DB$3)</f>
        <v>0</v>
      </c>
      <c r="DD277" s="551">
        <f>SUMIFS(용기수불기초자료!$G$3:$G$4794,용기수불기초자료!$B$3:$B$4794,A277,용기수불기초자료!$C$3:$C$4794,$DB$3)</f>
        <v>0</v>
      </c>
      <c r="DE277" s="547">
        <f>DB277+DC277-DD277</f>
        <v>0</v>
      </c>
      <c r="DF277" s="552">
        <v>0</v>
      </c>
      <c r="DG277" s="550">
        <f>SUMIFS(용기수불기초자료!$D$3:$D$4794,용기수불기초자료!$B$3:$B$4794,A277,용기수불기초자료!$C$3:$C$4794,$DF$3)</f>
        <v>0</v>
      </c>
      <c r="DH277" s="551">
        <f>SUMIFS(용기수불기초자료!$G$3:$G$4794,용기수불기초자료!$B$3:$B$4794,A277,용기수불기초자료!$C$3:$C$4794,$DF$3)</f>
        <v>0</v>
      </c>
      <c r="DI277" s="548">
        <f>DF277+DG277-DH277</f>
        <v>0</v>
      </c>
      <c r="DJ277" s="552">
        <v>0</v>
      </c>
      <c r="DK277" s="550">
        <f>SUMIFS(용기수불기초자료!$D$3:$D$4794,용기수불기초자료!$B$3:$B$4794,A277,용기수불기초자료!$C$3:$C$4794,$DJ$3)</f>
        <v>0</v>
      </c>
      <c r="DL277" s="551">
        <f>SUMIFS(용기수불기초자료!$G$3:$G$4794,용기수불기초자료!$B$3:$B$4794,A277,용기수불기초자료!$C$3:$C$4794,$DJ$3)</f>
        <v>0</v>
      </c>
      <c r="DM277" s="548">
        <f>DJ277+DK277-DL277</f>
        <v>0</v>
      </c>
      <c r="DN277" s="552">
        <v>0</v>
      </c>
      <c r="DO277" s="550">
        <f>SUMIFS(용기수불기초자료!$D$3:$D$4794,용기수불기초자료!$B$3:$B$4794,A277,용기수불기초자료!$C$3:$C$4794,$DN$3)</f>
        <v>0</v>
      </c>
      <c r="DP277" s="551">
        <f>SUMIFS(용기수불기초자료!$G$3:$G$4794,용기수불기초자료!$B$3:$B$4794,A277,용기수불기초자료!$C$3:$C$4794,$DN$3)</f>
        <v>0</v>
      </c>
      <c r="DQ277" s="554">
        <f t="shared" si="2973"/>
        <v>0</v>
      </c>
      <c r="DR277" s="549">
        <v>0</v>
      </c>
      <c r="DS277" s="550">
        <f>SUMIFS(용기수불기초자료!$D$3:$D$4794,용기수불기초자료!$B$3:$B$4794,A277,용기수불기초자료!$C$3:$C$4794,$DR$3)</f>
        <v>0</v>
      </c>
      <c r="DT277" s="551">
        <f>SUMIFS(용기수불기초자료!$G$3:$G$4794,용기수불기초자료!$B$3:$B$4794,A277,용기수불기초자료!$C$3:$C$4794,$DR$3)</f>
        <v>0</v>
      </c>
      <c r="DU277" s="547">
        <f t="shared" si="2898"/>
        <v>0</v>
      </c>
      <c r="DV277" s="552">
        <v>0</v>
      </c>
      <c r="DW277" s="550">
        <f>SUMIFS(용기수불기초자료!$D$3:$D$4794,용기수불기초자료!$B$3:$B$4794,A277,용기수불기초자료!$C$3:$C$4794,$DV$3)</f>
        <v>0</v>
      </c>
      <c r="DX277" s="551">
        <f>SUMIFS(용기수불기초자료!$G$3:$G$4794,용기수불기초자료!$B$3:$B$4794,A277,용기수불기초자료!$C$3:$C$4794,$DV$3)</f>
        <v>0</v>
      </c>
      <c r="DY277" s="548">
        <f>DV277+DW277-DX277</f>
        <v>0</v>
      </c>
      <c r="DZ277" s="549">
        <v>0</v>
      </c>
      <c r="EA277" s="550">
        <f>SUMIFS(용기수불기초자료!$D$3:$D$4794,용기수불기초자료!$B$3:$B$4794,A277,용기수불기초자료!$C$3:$C$4794,$DZ$3)</f>
        <v>0</v>
      </c>
      <c r="EB277" s="551">
        <f>SUMIFS(용기수불기초자료!$G$3:$G$4794,용기수불기초자료!$B$3:$B$4794,A277,용기수불기초자료!$C$3:$C$4794,$DZ$3)</f>
        <v>0</v>
      </c>
      <c r="EC277" s="547">
        <f>DZ277+EA277-EB277</f>
        <v>0</v>
      </c>
      <c r="ED277" s="552">
        <v>0</v>
      </c>
      <c r="EE277" s="550">
        <f>SUMIFS(용기수불기초자료!$D$3:$D$4794,용기수불기초자료!$B$3:$B$4794,A277,용기수불기초자료!$C$3:$C$4794,$ED$3)</f>
        <v>0</v>
      </c>
      <c r="EF277" s="551">
        <f>SUMIFS(용기수불기초자료!$G$3:$G$4794,용기수불기초자료!$B$3:$B$4794,A277,용기수불기초자료!$C$3:$C$4794,$ED$3)</f>
        <v>0</v>
      </c>
      <c r="EG277" s="548">
        <f>ED277+EE277-EF277</f>
        <v>0</v>
      </c>
      <c r="EH277" s="552">
        <v>0</v>
      </c>
      <c r="EI277" s="550">
        <f>SUMIFS(용기수불기초자료!$D$3:$D$4794,용기수불기초자료!$B$3:$B$4794,A277,용기수불기초자료!$C$3:$C$4794,$EH$3)</f>
        <v>0</v>
      </c>
      <c r="EJ277" s="551">
        <f>SUMIFS(용기수불기초자료!$G$3:$G$4794,용기수불기초자료!$B$3:$B$4794,A277,용기수불기초자료!$C$3:$C$4794,$EH$3)</f>
        <v>0</v>
      </c>
      <c r="EK277" s="548">
        <f>EH277+EI277-EJ277</f>
        <v>0</v>
      </c>
      <c r="EL277" s="549">
        <v>0</v>
      </c>
      <c r="EM277" s="550">
        <f>SUMIFS(용기수불기초자료!$D$3:$D$4794,용기수불기초자료!$B$3:$B$4794,A277,용기수불기초자료!$C$3:$C$4794,$EL$3)</f>
        <v>0</v>
      </c>
      <c r="EN277" s="551">
        <f>SUMIFS(용기수불기초자료!$G$3:$G$4794,용기수불기초자료!$B$3:$B$4794,A277,용기수불기초자료!$C$3:$C$4794,$EL$3)</f>
        <v>0</v>
      </c>
      <c r="EO277" s="547">
        <f>EL277+EM277-EN277</f>
        <v>0</v>
      </c>
      <c r="EP277" s="552">
        <v>0</v>
      </c>
      <c r="EQ277" s="550">
        <f>SUMIFS(용기수불기초자료!$D$3:$D$4794,용기수불기초자료!$B$3:$B$4794,A277,용기수불기초자료!$C$3:$C$4794,$EP$3)</f>
        <v>0</v>
      </c>
      <c r="ER277" s="551">
        <f>SUMIFS(용기수불기초자료!$G$3:$G$4794,용기수불기초자료!$B$3:$B$4794,A277,용기수불기초자료!$C$3:$C$4794,$EP$3)</f>
        <v>0</v>
      </c>
      <c r="ES277" s="548">
        <f>EP277+EQ277-ER277</f>
        <v>0</v>
      </c>
      <c r="ET277" s="552">
        <v>0</v>
      </c>
      <c r="EU277" s="550">
        <f>SUMIFS(용기수불기초자료!$D$3:$D$4794,용기수불기초자료!$B$3:$B$4794,A277,용기수불기초자료!$C$3:$C$4794,$ET$3)</f>
        <v>0</v>
      </c>
      <c r="EV277" s="551">
        <f>SUMIFS(용기수불기초자료!$G$3:$G$4794,용기수불기초자료!$B$3:$B$4794,A277,용기수불기초자료!$C$3:$C$4794,$ET$3)</f>
        <v>0</v>
      </c>
      <c r="EW277" s="548">
        <f>ET277+EU277-EV277</f>
        <v>0</v>
      </c>
      <c r="EX277" s="552">
        <v>0</v>
      </c>
      <c r="EY277" s="550">
        <f>SUMIFS(용기수불기초자료!$D$3:$D$4794,용기수불기초자료!$B$3:$B$4794,A277,용기수불기초자료!$C$3:$C$4794,$EX$3)</f>
        <v>0</v>
      </c>
      <c r="EZ277" s="551">
        <f>SUMIFS(용기수불기초자료!$G$3:$G$4794,용기수불기초자료!$B$3:$B$4794,A277,용기수불기초자료!$C$3:$C$4794,$EX$3)</f>
        <v>0</v>
      </c>
      <c r="FA277" s="554">
        <f>EX277+EY277-EZ277</f>
        <v>0</v>
      </c>
      <c r="FB277" s="552">
        <v>0</v>
      </c>
      <c r="FC277" s="555">
        <f>SUMIFS(용기수불기초자료!$D$3:$D$4794,용기수불기초자료!$B$3:$B$4794,A277,용기수불기초자료!$C$3:$C$4794,$FB$3)</f>
        <v>0</v>
      </c>
      <c r="FD277" s="555">
        <f>SUMIFS(용기수불기초자료!$G$3:$G$4794,용기수불기초자료!$B$3:$B$4794,A277,용기수불기초자료!$C$3:$C$4794,$FB$3)</f>
        <v>0</v>
      </c>
      <c r="FE277" s="554">
        <f t="shared" si="2968"/>
        <v>0</v>
      </c>
      <c r="FF277" s="552">
        <v>0</v>
      </c>
      <c r="FG277" s="555">
        <f>SUMIFS(용기수불기초자료!$D$3:$D$4794,용기수불기초자료!$B$3:$B$4794,A277,용기수불기초자료!$C$3:$C$4794,$FF$3)</f>
        <v>0</v>
      </c>
      <c r="FH277" s="555">
        <f>SUMIFS(용기수불기초자료!$G$3:$G$4794,용기수불기초자료!$B$3:$B$4794,A277,용기수불기초자료!$C$3:$C$4794,$FF$3)</f>
        <v>0</v>
      </c>
      <c r="FI277" s="554">
        <f t="shared" si="2969"/>
        <v>0</v>
      </c>
      <c r="FJ277" s="552">
        <v>0</v>
      </c>
      <c r="FK277" s="555">
        <f>SUMIFS(용기수불기초자료!$D$3:$D$4794,용기수불기초자료!$B$3:$B$4794,$A277,용기수불기초자료!$C$3:$C$4794,$FJ$3)</f>
        <v>0</v>
      </c>
      <c r="FL277" s="555">
        <f>SUMIFS(용기수불기초자료!$G$3:$G$4794,용기수불기초자료!$B$3:$B$4794,$A277,용기수불기초자료!$C$3:$C$4794,$FJ$3)</f>
        <v>0</v>
      </c>
      <c r="FM277" s="554">
        <f t="shared" si="2970"/>
        <v>0</v>
      </c>
      <c r="FN277" s="552">
        <v>0</v>
      </c>
      <c r="FO277" s="555">
        <f>SUMIFS(용기수불기초자료!$D$3:$D$4794,용기수불기초자료!$B$3:$B$4794,$A277,용기수불기초자료!$C$3:$C$4794,$FN$3)</f>
        <v>0</v>
      </c>
      <c r="FP277" s="555">
        <f>SUMIFS(용기수불기초자료!$G$3:$G$4794,용기수불기초자료!$B$3:$B$4794,$A277,용기수불기초자료!$C$3:$C$4794,$FN$3)</f>
        <v>0</v>
      </c>
      <c r="FQ277" s="554">
        <f t="shared" si="2971"/>
        <v>0</v>
      </c>
      <c r="FR277" s="556">
        <v>0</v>
      </c>
      <c r="FS277" s="565">
        <f>SUMIF(기화기수불!$B$4:$B$628,A277,기화기수불!$D$4:$D$628)</f>
        <v>0</v>
      </c>
      <c r="FT277" s="565">
        <f>SUMIF(기화기수불!$B$4:$B$628,A277,기화기수불!$C$4:$C$628)</f>
        <v>0</v>
      </c>
      <c r="FU277" s="557">
        <f t="shared" si="2897"/>
        <v>0</v>
      </c>
      <c r="FW277" s="228"/>
    </row>
    <row r="278" spans="1:179" x14ac:dyDescent="0.3">
      <c r="A278" s="231" t="s">
        <v>937</v>
      </c>
      <c r="B278" s="546">
        <f t="shared" si="2930"/>
        <v>-2</v>
      </c>
      <c r="C278" s="547">
        <f t="shared" si="2931"/>
        <v>0</v>
      </c>
      <c r="D278" s="547">
        <f t="shared" si="2932"/>
        <v>0</v>
      </c>
      <c r="E278" s="548">
        <f t="shared" si="2933"/>
        <v>-2</v>
      </c>
      <c r="F278" s="549">
        <v>0</v>
      </c>
      <c r="G278" s="550">
        <f>SUMIFS(용기수불기초자료!$D$3:$D$4794,용기수불기초자료!$B$3:$B$4794,A278,용기수불기초자료!$C$3:$C$4794,$F$3)</f>
        <v>0</v>
      </c>
      <c r="H278" s="551">
        <f>SUMIFS(용기수불기초자료!$G$3:$G$4794,용기수불기초자료!$B$3:$B$4794,A278,용기수불기초자료!$C$3:$C$4794,$F$3)</f>
        <v>0</v>
      </c>
      <c r="I278" s="547">
        <f t="shared" si="2934"/>
        <v>0</v>
      </c>
      <c r="J278" s="552">
        <v>1</v>
      </c>
      <c r="K278" s="550">
        <f>SUMIFS(용기수불기초자료!$D$3:$D$4794,용기수불기초자료!$B$3:$B$4794,A278,용기수불기초자료!$C$3:$C$4794,$J$3)</f>
        <v>0</v>
      </c>
      <c r="L278" s="551">
        <f>SUMIFS(용기수불기초자료!$G$3:$G$4794,용기수불기초자료!$B$3:$B$4794,A278,용기수불기초자료!$C$3:$C$4794,$J$3)</f>
        <v>0</v>
      </c>
      <c r="M278" s="548">
        <f>J278+K278-L278</f>
        <v>1</v>
      </c>
      <c r="N278" s="549">
        <v>-1</v>
      </c>
      <c r="O278" s="550">
        <f>SUMIFS(용기수불기초자료!$D$3:$D$4794,용기수불기초자료!$B$3:$B$4794,A278,용기수불기초자료!$C$3:$C$4794,$N$3)</f>
        <v>0</v>
      </c>
      <c r="P278" s="551">
        <f>SUMIFS(용기수불기초자료!$G$3:$G$4794,용기수불기초자료!$B$3:$B$4794,A278,용기수불기초자료!$C$3:$C$4794,$N$3)</f>
        <v>0</v>
      </c>
      <c r="Q278" s="547">
        <f>N278+O278-P278</f>
        <v>-1</v>
      </c>
      <c r="R278" s="552">
        <v>0</v>
      </c>
      <c r="S278" s="551">
        <f>SUMIFS(용기수불기초자료!$D$3:$D$4794,용기수불기초자료!$B$3:$B$4794,A278,용기수불기초자료!$C$3:$C$4794,$R$3)</f>
        <v>0</v>
      </c>
      <c r="T278" s="551">
        <f>SUMIFS(용기수불기초자료!$G$3:$G$4794,용기수불기초자료!$B$3:$B$4794,A278,용기수불기초자료!$C$3:$C$4794,$R$3)</f>
        <v>0</v>
      </c>
      <c r="U278" s="548">
        <f>R278+S278-T278</f>
        <v>0</v>
      </c>
      <c r="V278" s="549">
        <v>0</v>
      </c>
      <c r="W278" s="551">
        <f>SUMIFS(용기수불기초자료!$D$3:$D$4794,용기수불기초자료!$B$3:$B$4794,A278,용기수불기초자료!$C$3:$C$4794,$V$3)</f>
        <v>0</v>
      </c>
      <c r="X278" s="551">
        <f>SUMIFS(용기수불기초자료!$G$3:$G$4794,용기수불기초자료!$B$3:$B$4794,A278,용기수불기초자료!$C$3:$C$4794,$V$3)</f>
        <v>0</v>
      </c>
      <c r="Y278" s="547">
        <f>V278+W278-X278</f>
        <v>0</v>
      </c>
      <c r="Z278" s="552">
        <v>0</v>
      </c>
      <c r="AA278" s="551">
        <f>SUMIFS(용기수불기초자료!$D$3:$D$4794,용기수불기초자료!$B$3:$B$4794,A278,용기수불기초자료!$C$3:$C$4794,$Z$3)</f>
        <v>0</v>
      </c>
      <c r="AB278" s="551">
        <f>SUMIFS(용기수불기초자료!$G$3:$G$4794,용기수불기초자료!$B$3:$B$4794,A278,용기수불기초자료!$C$3:$C$4794,$Z$3)</f>
        <v>0</v>
      </c>
      <c r="AC278" s="548">
        <f>Z278+AA278-AB278</f>
        <v>0</v>
      </c>
      <c r="AD278" s="552">
        <v>0</v>
      </c>
      <c r="AE278" s="551">
        <f>SUMIFS(용기수불기초자료!$D$3:$D$4794,용기수불기초자료!$B$3:$B$4794,A278,용기수불기초자료!$C$3:$C$4794,$AD$3)</f>
        <v>0</v>
      </c>
      <c r="AF278" s="551">
        <f>SUMIFS(용기수불기초자료!$G$3:$G$4794,용기수불기초자료!$B$3:$B$4794,A278,용기수불기초자료!$C$3:$C$4794,$AD$3)</f>
        <v>0</v>
      </c>
      <c r="AG278" s="548">
        <f>AD278+AE278-AF278</f>
        <v>0</v>
      </c>
      <c r="AH278" s="549">
        <v>0</v>
      </c>
      <c r="AI278" s="551">
        <f>SUMIFS(용기수불기초자료!$D$3:$D$4794,용기수불기초자료!$B$3:$B$4794,A278,용기수불기초자료!$C$3:$C$4794,$AH$3)</f>
        <v>0</v>
      </c>
      <c r="AJ278" s="551">
        <f>SUMIFS(용기수불기초자료!$G$3:$G$4794,용기수불기초자료!$B$3:$B$4794,A278,용기수불기초자료!$C$3:$C$4794,$AH$3)</f>
        <v>0</v>
      </c>
      <c r="AK278" s="547">
        <f t="shared" si="2941"/>
        <v>0</v>
      </c>
      <c r="AL278" s="552">
        <v>0</v>
      </c>
      <c r="AM278" s="551">
        <f>SUMIFS(용기수불기초자료!$D$3:$D$4794,용기수불기초자료!$B$3:$B$4794,A278,용기수불기초자료!$C$3:$C$4794,$AL$3)</f>
        <v>0</v>
      </c>
      <c r="AN278" s="551">
        <f>SUMIFS(용기수불기초자료!$G$3:$G$4794,용기수불기초자료!$B$3:$B$4794,A278,용기수불기초자료!$C$3:$C$4794,$AL$3)</f>
        <v>0</v>
      </c>
      <c r="AO278" s="548">
        <f t="shared" si="2929"/>
        <v>0</v>
      </c>
      <c r="AP278" s="552">
        <v>0</v>
      </c>
      <c r="AQ278" s="551">
        <f>SUMIFS(용기수불기초자료!$D$3:$D$4794,용기수불기초자료!$B$3:$B$4794,A278,용기수불기초자료!$C$3:$C$4794,$AP$3)</f>
        <v>0</v>
      </c>
      <c r="AR278" s="551">
        <f>SUMIFS(용기수불기초자료!$G$3:$G$4794,용기수불기초자료!$B$3:$B$4794,A278,용기수불기초자료!$C$3:$C$4794,$AP$3)</f>
        <v>0</v>
      </c>
      <c r="AS278" s="548">
        <f t="shared" si="2972"/>
        <v>0</v>
      </c>
      <c r="AT278" s="552">
        <v>-1</v>
      </c>
      <c r="AU278" s="551">
        <f>SUMIFS(용기수불기초자료!$D$3:$D$4794,용기수불기초자료!$B$3:$B$4794,A278,용기수불기초자료!$C$3:$C$4794,$AT$3)</f>
        <v>0</v>
      </c>
      <c r="AV278" s="551">
        <f>SUMIFS(용기수불기초자료!$G$3:$G$4794,용기수불기초자료!$B$3:$B$4794,A278,용기수불기초자료!$C$3:$C$4794,$AT$3)</f>
        <v>0</v>
      </c>
      <c r="AW278" s="548">
        <f t="shared" si="2942"/>
        <v>-1</v>
      </c>
      <c r="AX278" s="549">
        <v>-1</v>
      </c>
      <c r="AY278" s="550">
        <f>SUMIFS(용기수불기초자료!$D$3:$D$4794,용기수불기초자료!$B$3:$B$4794,A278,용기수불기초자료!$C$3:$C$4794,$AX$3)</f>
        <v>0</v>
      </c>
      <c r="AZ278" s="551">
        <f>SUMIFS(용기수불기초자료!$G$3:$G$4794,용기수불기초자료!$B$3:$B$4794,A278,용기수불기초자료!$C$3:$C$4794,$AX$3)</f>
        <v>0</v>
      </c>
      <c r="BA278" s="547">
        <f>AX278+AY278-AZ278</f>
        <v>-1</v>
      </c>
      <c r="BB278" s="552">
        <v>0</v>
      </c>
      <c r="BC278" s="550">
        <f>SUMIFS(용기수불기초자료!$D$3:$D$4794,용기수불기초자료!$B$3:$B$4794,A278,용기수불기초자료!$C$3:$C$4794,$BB$3)</f>
        <v>0</v>
      </c>
      <c r="BD278" s="551">
        <f>SUMIFS(용기수불기초자료!$G$3:$G$4794,용기수불기초자료!$B$3:$B$4794,A278,용기수불기초자료!$C$3:$C$4794,$BB$3)</f>
        <v>0</v>
      </c>
      <c r="BE278" s="548">
        <f>BB278+BC278-BD278</f>
        <v>0</v>
      </c>
      <c r="BF278" s="549">
        <v>0</v>
      </c>
      <c r="BG278" s="550">
        <f>SUMIFS(용기수불기초자료!$D$3:$D$4794,용기수불기초자료!$B$3:$B$4794,A278,용기수불기초자료!$C$3:$C$4794,$BF$3)</f>
        <v>0</v>
      </c>
      <c r="BH278" s="551">
        <f>SUMIFS(용기수불기초자료!$G$3:$G$4794,용기수불기초자료!$B$3:$B$4794,A278,용기수불기초자료!$C$3:$C$4794,$BF$3)</f>
        <v>0</v>
      </c>
      <c r="BI278" s="547">
        <f>BF278+BG278-BH278</f>
        <v>0</v>
      </c>
      <c r="BJ278" s="552">
        <v>0</v>
      </c>
      <c r="BK278" s="550">
        <f>SUMIFS(용기수불기초자료!$D$3:$D$4794,용기수불기초자료!$B$3:$B$4794,A278,용기수불기초자료!$C$3:$C$4794,$BJ$3)</f>
        <v>0</v>
      </c>
      <c r="BL278" s="551">
        <f>SUMIFS(용기수불기초자료!$G$3:$G$4794,용기수불기초자료!$B$3:$B$4794,A278,용기수불기초자료!$C$3:$C$4794,$BJ$3)</f>
        <v>0</v>
      </c>
      <c r="BM278" s="548">
        <f>BJ278+BK278-BL278</f>
        <v>0</v>
      </c>
      <c r="BN278" s="552">
        <v>0</v>
      </c>
      <c r="BO278" s="550">
        <f>SUMIFS(용기수불기초자료!$D$3:$D$4794,용기수불기초자료!$B$3:$B$4794,A278,용기수불기초자료!$C$3:$C$4794,$BN$3)</f>
        <v>0</v>
      </c>
      <c r="BP278" s="551">
        <f>SUMIFS(용기수불기초자료!$G$3:$G$4794,용기수불기초자료!$B$3:$B$4794,A278,용기수불기초자료!$C$3:$C$4794,$BN$3)</f>
        <v>0</v>
      </c>
      <c r="BQ278" s="548">
        <f>BN278+BO278-BP278</f>
        <v>0</v>
      </c>
      <c r="BR278" s="552">
        <v>0</v>
      </c>
      <c r="BS278" s="550">
        <f>SUMIFS(용기수불기초자료!$D$3:$D$4794,용기수불기초자료!$B$3:$B$4794,A278,용기수불기초자료!$C$3:$C$4794,$BR$3)</f>
        <v>0</v>
      </c>
      <c r="BT278" s="551">
        <f>SUMIFS(용기수불기초자료!$G$3:$G$4794,용기수불기초자료!$B$3:$B$4794,A278,용기수불기초자료!$C$3:$C$4794,$BR$3)</f>
        <v>0</v>
      </c>
      <c r="BU278" s="548">
        <f>BR278+BS278-BT278</f>
        <v>0</v>
      </c>
      <c r="BV278" s="549">
        <v>0</v>
      </c>
      <c r="BW278" s="550">
        <f>SUMIFS(용기수불기초자료!$D$3:$D$4794,용기수불기초자료!$B$3:$B$4794,A278,용기수불기초자료!$C$3:$C$4794,$BV$3)</f>
        <v>0</v>
      </c>
      <c r="BX278" s="551">
        <f>SUMIFS(용기수불기초자료!$G$3:$G$4794,용기수불기초자료!$B$3:$B$4794,A278,용기수불기초자료!$C$3:$C$4794,$BV$3)</f>
        <v>0</v>
      </c>
      <c r="BY278" s="547">
        <f>BV278+BW278-BX278</f>
        <v>0</v>
      </c>
      <c r="BZ278" s="552">
        <v>0</v>
      </c>
      <c r="CA278" s="550">
        <f>SUMIFS(용기수불기초자료!$D$3:$D$4794,용기수불기초자료!$B$3:$B$4794,A278,용기수불기초자료!$C$3:$C$4794,$BZ$3)</f>
        <v>0</v>
      </c>
      <c r="CB278" s="551">
        <f>SUMIFS(용기수불기초자료!$G$3:$G$4794,용기수불기초자료!$B$3:$B$4794,A278,용기수불기초자료!$C$3:$C$4794,$BZ$3)</f>
        <v>0</v>
      </c>
      <c r="CC278" s="548">
        <f>BZ278+CA278-CB278</f>
        <v>0</v>
      </c>
      <c r="CD278" s="552">
        <v>0</v>
      </c>
      <c r="CE278" s="550">
        <f>SUMIFS(용기수불기초자료!$D$3:$D$4794,용기수불기초자료!$B$3:$B$4794,A278,용기수불기초자료!$C$3:$C$4794,$CD$3)</f>
        <v>0</v>
      </c>
      <c r="CF278" s="551">
        <f>SUMIFS(용기수불기초자료!$G$3:$G$4794,용기수불기초자료!$B$3:$B$4794,A278,용기수불기초자료!$C$3:$C$4794,$CD$3)</f>
        <v>0</v>
      </c>
      <c r="CG278" s="548">
        <f>CD278+CE278-CF278</f>
        <v>0</v>
      </c>
      <c r="CH278" s="552">
        <v>0</v>
      </c>
      <c r="CI278" s="550">
        <f>SUMIFS(용기수불기초자료!$D$3:$D$4794,용기수불기초자료!$B$3:$B$4794,A278,용기수불기초자료!$C$3:$C$4794,$CH$3)</f>
        <v>0</v>
      </c>
      <c r="CJ278" s="551">
        <f>SUMIFS(용기수불기초자료!$G$3:$G$4794,용기수불기초자료!$B$3:$B$4794,A278,용기수불기초자료!$C$3:$C$4794,$CH$3)</f>
        <v>0</v>
      </c>
      <c r="CK278" s="548">
        <f>CH278+CI278-CJ278</f>
        <v>0</v>
      </c>
      <c r="CL278" s="549">
        <v>0</v>
      </c>
      <c r="CM278" s="550">
        <f>SUMIFS(용기수불기초자료!$D$3:$D$4794,용기수불기초자료!$B$3:$B$4794,A278,용기수불기초자료!$C$3:$C$4794,$CL$3)</f>
        <v>0</v>
      </c>
      <c r="CN278" s="551">
        <f>SUMIFS(용기수불기초자료!$G$3:$G$4794,용기수불기초자료!$B$3:$B$4794,A278,용기수불기초자료!$C$3:$C$4794,$CL$3)</f>
        <v>0</v>
      </c>
      <c r="CO278" s="547">
        <f>CL278+CM278-CN278</f>
        <v>0</v>
      </c>
      <c r="CP278" s="552">
        <v>0</v>
      </c>
      <c r="CQ278" s="550">
        <f>SUMIFS(용기수불기초자료!$D$3:$D$4794,용기수불기초자료!$B$3:$B$4794,A278,용기수불기초자료!$C$3:$C$4794,$CP$3)</f>
        <v>0</v>
      </c>
      <c r="CR278" s="551">
        <f>SUMIFS(용기수불기초자료!$G$3:$G$4794,용기수불기초자료!$B$3:$B$4794,A278,용기수불기초자료!$C$3:$C$4794,$CP$3)</f>
        <v>0</v>
      </c>
      <c r="CS278" s="548">
        <f>CP278+CQ278-CR278</f>
        <v>0</v>
      </c>
      <c r="CT278" s="549">
        <v>0</v>
      </c>
      <c r="CU278" s="550">
        <f>SUMIFS(용기수불기초자료!$D$3:$D$4794,용기수불기초자료!$B$3:$B$4794,A278,용기수불기초자료!$C$3:$C$4794,$CT$3)</f>
        <v>0</v>
      </c>
      <c r="CV278" s="551">
        <f>SUMIFS(용기수불기초자료!$G$3:$G$4794,용기수불기초자료!$B$3:$B$4794,A278,용기수불기초자료!$C$3:$C$4794,$CT$3)</f>
        <v>0</v>
      </c>
      <c r="CW278" s="547">
        <f>CT278+CU278-CV278</f>
        <v>0</v>
      </c>
      <c r="CX278" s="552">
        <v>0</v>
      </c>
      <c r="CY278" s="550">
        <f>SUMIFS(용기수불기초자료!$D$3:$D$4794,용기수불기초자료!$B$3:$B$4794,A278,용기수불기초자료!$C$3:$C$4794,$CX$3)</f>
        <v>0</v>
      </c>
      <c r="CZ278" s="551">
        <f>SUMIFS(용기수불기초자료!$G$3:$G$4794,용기수불기초자료!$B$3:$B$4794,A278,용기수불기초자료!$C$3:$C$4794,$CX$3)</f>
        <v>0</v>
      </c>
      <c r="DA278" s="548">
        <f>CX278+CY278-CZ278</f>
        <v>0</v>
      </c>
      <c r="DB278" s="549">
        <v>0</v>
      </c>
      <c r="DC278" s="550">
        <f>SUMIFS(용기수불기초자료!$D$3:$D$4794,용기수불기초자료!$B$3:$B$4794,A278,용기수불기초자료!$C$3:$C$4794,$DB$3)</f>
        <v>0</v>
      </c>
      <c r="DD278" s="551">
        <f>SUMIFS(용기수불기초자료!$G$3:$G$4794,용기수불기초자료!$B$3:$B$4794,A278,용기수불기초자료!$C$3:$C$4794,$DB$3)</f>
        <v>0</v>
      </c>
      <c r="DE278" s="547">
        <f>DB278+DC278-DD278</f>
        <v>0</v>
      </c>
      <c r="DF278" s="552">
        <v>0</v>
      </c>
      <c r="DG278" s="550">
        <f>SUMIFS(용기수불기초자료!$D$3:$D$4794,용기수불기초자료!$B$3:$B$4794,A278,용기수불기초자료!$C$3:$C$4794,$DF$3)</f>
        <v>0</v>
      </c>
      <c r="DH278" s="551">
        <f>SUMIFS(용기수불기초자료!$G$3:$G$4794,용기수불기초자료!$B$3:$B$4794,A278,용기수불기초자료!$C$3:$C$4794,$DF$3)</f>
        <v>0</v>
      </c>
      <c r="DI278" s="548">
        <f>DF278+DG278-DH278</f>
        <v>0</v>
      </c>
      <c r="DJ278" s="552">
        <v>0</v>
      </c>
      <c r="DK278" s="550">
        <f>SUMIFS(용기수불기초자료!$D$3:$D$4794,용기수불기초자료!$B$3:$B$4794,A278,용기수불기초자료!$C$3:$C$4794,$DJ$3)</f>
        <v>0</v>
      </c>
      <c r="DL278" s="551">
        <f>SUMIFS(용기수불기초자료!$G$3:$G$4794,용기수불기초자료!$B$3:$B$4794,A278,용기수불기초자료!$C$3:$C$4794,$DJ$3)</f>
        <v>0</v>
      </c>
      <c r="DM278" s="548">
        <f>DJ278+DK278-DL278</f>
        <v>0</v>
      </c>
      <c r="DN278" s="552">
        <v>0</v>
      </c>
      <c r="DO278" s="550">
        <f>SUMIFS(용기수불기초자료!$D$3:$D$4794,용기수불기초자료!$B$3:$B$4794,A278,용기수불기초자료!$C$3:$C$4794,$DN$3)</f>
        <v>0</v>
      </c>
      <c r="DP278" s="551">
        <f>SUMIFS(용기수불기초자료!$G$3:$G$4794,용기수불기초자료!$B$3:$B$4794,A278,용기수불기초자료!$C$3:$C$4794,$DN$3)</f>
        <v>0</v>
      </c>
      <c r="DQ278" s="554">
        <f t="shared" si="2973"/>
        <v>0</v>
      </c>
      <c r="DR278" s="549">
        <v>0</v>
      </c>
      <c r="DS278" s="550">
        <f>SUMIFS(용기수불기초자료!$D$3:$D$4794,용기수불기초자료!$B$3:$B$4794,A278,용기수불기초자료!$C$3:$C$4794,$DR$3)</f>
        <v>0</v>
      </c>
      <c r="DT278" s="551">
        <f>SUMIFS(용기수불기초자료!$G$3:$G$4794,용기수불기초자료!$B$3:$B$4794,A278,용기수불기초자료!$C$3:$C$4794,$DR$3)</f>
        <v>0</v>
      </c>
      <c r="DU278" s="547">
        <f t="shared" si="2898"/>
        <v>0</v>
      </c>
      <c r="DV278" s="552">
        <v>0</v>
      </c>
      <c r="DW278" s="550">
        <f>SUMIFS(용기수불기초자료!$D$3:$D$4794,용기수불기초자료!$B$3:$B$4794,A278,용기수불기초자료!$C$3:$C$4794,$DV$3)</f>
        <v>0</v>
      </c>
      <c r="DX278" s="551">
        <f>SUMIFS(용기수불기초자료!$G$3:$G$4794,용기수불기초자료!$B$3:$B$4794,A278,용기수불기초자료!$C$3:$C$4794,$DV$3)</f>
        <v>0</v>
      </c>
      <c r="DY278" s="548">
        <f>DV278+DW278-DX278</f>
        <v>0</v>
      </c>
      <c r="DZ278" s="549">
        <v>0</v>
      </c>
      <c r="EA278" s="550">
        <f>SUMIFS(용기수불기초자료!$D$3:$D$4794,용기수불기초자료!$B$3:$B$4794,A278,용기수불기초자료!$C$3:$C$4794,$DZ$3)</f>
        <v>0</v>
      </c>
      <c r="EB278" s="551">
        <f>SUMIFS(용기수불기초자료!$G$3:$G$4794,용기수불기초자료!$B$3:$B$4794,A278,용기수불기초자료!$C$3:$C$4794,$DZ$3)</f>
        <v>0</v>
      </c>
      <c r="EC278" s="547">
        <f>DZ278+EA278-EB278</f>
        <v>0</v>
      </c>
      <c r="ED278" s="552">
        <v>0</v>
      </c>
      <c r="EE278" s="550">
        <f>SUMIFS(용기수불기초자료!$D$3:$D$4794,용기수불기초자료!$B$3:$B$4794,A278,용기수불기초자료!$C$3:$C$4794,$ED$3)</f>
        <v>0</v>
      </c>
      <c r="EF278" s="551">
        <f>SUMIFS(용기수불기초자료!$G$3:$G$4794,용기수불기초자료!$B$3:$B$4794,A278,용기수불기초자료!$C$3:$C$4794,$ED$3)</f>
        <v>0</v>
      </c>
      <c r="EG278" s="548">
        <f>ED278+EE278-EF278</f>
        <v>0</v>
      </c>
      <c r="EH278" s="552">
        <v>0</v>
      </c>
      <c r="EI278" s="550">
        <f>SUMIFS(용기수불기초자료!$D$3:$D$4794,용기수불기초자료!$B$3:$B$4794,A278,용기수불기초자료!$C$3:$C$4794,$EH$3)</f>
        <v>0</v>
      </c>
      <c r="EJ278" s="551">
        <f>SUMIFS(용기수불기초자료!$G$3:$G$4794,용기수불기초자료!$B$3:$B$4794,A278,용기수불기초자료!$C$3:$C$4794,$EH$3)</f>
        <v>0</v>
      </c>
      <c r="EK278" s="548">
        <f>EH278+EI278-EJ278</f>
        <v>0</v>
      </c>
      <c r="EL278" s="549">
        <v>0</v>
      </c>
      <c r="EM278" s="550">
        <f>SUMIFS(용기수불기초자료!$D$3:$D$4794,용기수불기초자료!$B$3:$B$4794,A278,용기수불기초자료!$C$3:$C$4794,$EL$3)</f>
        <v>0</v>
      </c>
      <c r="EN278" s="551">
        <f>SUMIFS(용기수불기초자료!$G$3:$G$4794,용기수불기초자료!$B$3:$B$4794,A278,용기수불기초자료!$C$3:$C$4794,$EL$3)</f>
        <v>0</v>
      </c>
      <c r="EO278" s="547">
        <f>EL278+EM278-EN278</f>
        <v>0</v>
      </c>
      <c r="EP278" s="552">
        <v>0</v>
      </c>
      <c r="EQ278" s="550">
        <f>SUMIFS(용기수불기초자료!$D$3:$D$4794,용기수불기초자료!$B$3:$B$4794,A278,용기수불기초자료!$C$3:$C$4794,$EP$3)</f>
        <v>0</v>
      </c>
      <c r="ER278" s="551">
        <f>SUMIFS(용기수불기초자료!$G$3:$G$4794,용기수불기초자료!$B$3:$B$4794,A278,용기수불기초자료!$C$3:$C$4794,$EP$3)</f>
        <v>0</v>
      </c>
      <c r="ES278" s="548">
        <f>EP278+EQ278-ER278</f>
        <v>0</v>
      </c>
      <c r="ET278" s="552">
        <v>0</v>
      </c>
      <c r="EU278" s="550">
        <f>SUMIFS(용기수불기초자료!$D$3:$D$4794,용기수불기초자료!$B$3:$B$4794,A278,용기수불기초자료!$C$3:$C$4794,$ET$3)</f>
        <v>0</v>
      </c>
      <c r="EV278" s="551">
        <f>SUMIFS(용기수불기초자료!$G$3:$G$4794,용기수불기초자료!$B$3:$B$4794,A278,용기수불기초자료!$C$3:$C$4794,$ET$3)</f>
        <v>0</v>
      </c>
      <c r="EW278" s="548">
        <f>ET278+EU278-EV278</f>
        <v>0</v>
      </c>
      <c r="EX278" s="552">
        <v>0</v>
      </c>
      <c r="EY278" s="550">
        <f>SUMIFS(용기수불기초자료!$D$3:$D$4794,용기수불기초자료!$B$3:$B$4794,A278,용기수불기초자료!$C$3:$C$4794,$EX$3)</f>
        <v>0</v>
      </c>
      <c r="EZ278" s="551">
        <f>SUMIFS(용기수불기초자료!$G$3:$G$4794,용기수불기초자료!$B$3:$B$4794,A278,용기수불기초자료!$C$3:$C$4794,$EX$3)</f>
        <v>0</v>
      </c>
      <c r="FA278" s="554">
        <f>EX278+EY278-EZ278</f>
        <v>0</v>
      </c>
      <c r="FB278" s="552">
        <v>0</v>
      </c>
      <c r="FC278" s="555">
        <f>SUMIFS(용기수불기초자료!$D$3:$D$4794,용기수불기초자료!$B$3:$B$4794,A278,용기수불기초자료!$C$3:$C$4794,$FB$3)</f>
        <v>0</v>
      </c>
      <c r="FD278" s="555">
        <f>SUMIFS(용기수불기초자료!$G$3:$G$4794,용기수불기초자료!$B$3:$B$4794,A278,용기수불기초자료!$C$3:$C$4794,$FB$3)</f>
        <v>0</v>
      </c>
      <c r="FE278" s="554">
        <f t="shared" si="2968"/>
        <v>0</v>
      </c>
      <c r="FF278" s="552">
        <v>0</v>
      </c>
      <c r="FG278" s="555">
        <f>SUMIFS(용기수불기초자료!$D$3:$D$4794,용기수불기초자료!$B$3:$B$4794,A278,용기수불기초자료!$C$3:$C$4794,$FF$3)</f>
        <v>0</v>
      </c>
      <c r="FH278" s="555">
        <f>SUMIFS(용기수불기초자료!$G$3:$G$4794,용기수불기초자료!$B$3:$B$4794,A278,용기수불기초자료!$C$3:$C$4794,$FF$3)</f>
        <v>0</v>
      </c>
      <c r="FI278" s="554">
        <f t="shared" si="2969"/>
        <v>0</v>
      </c>
      <c r="FJ278" s="552">
        <v>0</v>
      </c>
      <c r="FK278" s="555">
        <f>SUMIFS(용기수불기초자료!$D$3:$D$4794,용기수불기초자료!$B$3:$B$4794,$A278,용기수불기초자료!$C$3:$C$4794,$FJ$3)</f>
        <v>0</v>
      </c>
      <c r="FL278" s="555">
        <f>SUMIFS(용기수불기초자료!$G$3:$G$4794,용기수불기초자료!$B$3:$B$4794,$A278,용기수불기초자료!$C$3:$C$4794,$FJ$3)</f>
        <v>0</v>
      </c>
      <c r="FM278" s="554">
        <f t="shared" si="2970"/>
        <v>0</v>
      </c>
      <c r="FN278" s="552">
        <v>0</v>
      </c>
      <c r="FO278" s="555">
        <f>SUMIFS(용기수불기초자료!$D$3:$D$4794,용기수불기초자료!$B$3:$B$4794,$A278,용기수불기초자료!$C$3:$C$4794,$FN$3)</f>
        <v>0</v>
      </c>
      <c r="FP278" s="555">
        <f>SUMIFS(용기수불기초자료!$G$3:$G$4794,용기수불기초자료!$B$3:$B$4794,$A278,용기수불기초자료!$C$3:$C$4794,$FN$3)</f>
        <v>0</v>
      </c>
      <c r="FQ278" s="554">
        <f t="shared" si="2971"/>
        <v>0</v>
      </c>
      <c r="FR278" s="556">
        <v>0</v>
      </c>
      <c r="FS278" s="565">
        <f>SUMIF(기화기수불!$B$4:$B$628,A278,기화기수불!$D$4:$D$628)</f>
        <v>0</v>
      </c>
      <c r="FT278" s="565">
        <f>SUMIF(기화기수불!$B$4:$B$628,A278,기화기수불!$C$4:$C$628)</f>
        <v>0</v>
      </c>
      <c r="FU278" s="557">
        <f>FR278+FS278-FT278</f>
        <v>0</v>
      </c>
      <c r="FW278" s="228"/>
    </row>
    <row r="279" spans="1:179" x14ac:dyDescent="0.3">
      <c r="A279" s="231" t="s">
        <v>705</v>
      </c>
      <c r="B279" s="546">
        <f t="shared" si="2930"/>
        <v>-1</v>
      </c>
      <c r="C279" s="547">
        <f t="shared" si="2931"/>
        <v>0</v>
      </c>
      <c r="D279" s="547">
        <f t="shared" si="2932"/>
        <v>0</v>
      </c>
      <c r="E279" s="548">
        <f t="shared" si="2933"/>
        <v>-1</v>
      </c>
      <c r="F279" s="630">
        <v>-1</v>
      </c>
      <c r="G279" s="550">
        <f>SUMIFS(용기수불기초자료!$D$3:$D$4794,용기수불기초자료!$B$3:$B$4794,A279,용기수불기초자료!$C$3:$C$4794,$F$3)</f>
        <v>0</v>
      </c>
      <c r="H279" s="551">
        <f>SUMIFS(용기수불기초자료!$G$3:$G$4794,용기수불기초자료!$B$3:$B$4794,A279,용기수불기초자료!$C$3:$C$4794,$F$3)</f>
        <v>0</v>
      </c>
      <c r="I279" s="547">
        <f t="shared" ref="I279" si="2974">F279+G279-H279</f>
        <v>-1</v>
      </c>
      <c r="J279" s="552">
        <v>0</v>
      </c>
      <c r="K279" s="550">
        <f>SUMIFS(용기수불기초자료!$D$3:$D$4794,용기수불기초자료!$B$3:$B$4794,A279,용기수불기초자료!$C$3:$C$4794,$J$3)</f>
        <v>0</v>
      </c>
      <c r="L279" s="551">
        <f>SUMIFS(용기수불기초자료!$G$3:$G$4794,용기수불기초자료!$B$3:$B$4794,A279,용기수불기초자료!$C$3:$C$4794,$J$3)</f>
        <v>0</v>
      </c>
      <c r="M279" s="548">
        <f t="shared" ref="M279" si="2975">J279+K279-L279</f>
        <v>0</v>
      </c>
      <c r="N279" s="549">
        <v>0</v>
      </c>
      <c r="O279" s="550">
        <f>SUMIFS(용기수불기초자료!$D$3:$D$4794,용기수불기초자료!$B$3:$B$4794,A279,용기수불기초자료!$C$3:$C$4794,$N$3)</f>
        <v>0</v>
      </c>
      <c r="P279" s="551">
        <f>SUMIFS(용기수불기초자료!$G$3:$G$4794,용기수불기초자료!$B$3:$B$4794,A279,용기수불기초자료!$C$3:$C$4794,$N$3)</f>
        <v>0</v>
      </c>
      <c r="Q279" s="547">
        <f t="shared" ref="Q279" si="2976">N279+O279-P279</f>
        <v>0</v>
      </c>
      <c r="R279" s="552">
        <v>0</v>
      </c>
      <c r="S279" s="551">
        <f>SUMIFS(용기수불기초자료!$D$3:$D$4794,용기수불기초자료!$B$3:$B$4794,A279,용기수불기초자료!$C$3:$C$4794,$R$3)</f>
        <v>0</v>
      </c>
      <c r="T279" s="551">
        <f>SUMIFS(용기수불기초자료!$G$3:$G$4794,용기수불기초자료!$B$3:$B$4794,A279,용기수불기초자료!$C$3:$C$4794,$R$3)</f>
        <v>0</v>
      </c>
      <c r="U279" s="548">
        <f t="shared" ref="U279" si="2977">R279+S279-T279</f>
        <v>0</v>
      </c>
      <c r="V279" s="549">
        <v>0</v>
      </c>
      <c r="W279" s="551">
        <f>SUMIFS(용기수불기초자료!$D$3:$D$4794,용기수불기초자료!$B$3:$B$4794,A279,용기수불기초자료!$C$3:$C$4794,$V$3)</f>
        <v>0</v>
      </c>
      <c r="X279" s="551">
        <f>SUMIFS(용기수불기초자료!$G$3:$G$4794,용기수불기초자료!$B$3:$B$4794,A279,용기수불기초자료!$C$3:$C$4794,$V$3)</f>
        <v>0</v>
      </c>
      <c r="Y279" s="547">
        <f t="shared" ref="Y279" si="2978">V279+W279-X279</f>
        <v>0</v>
      </c>
      <c r="Z279" s="552">
        <v>0</v>
      </c>
      <c r="AA279" s="551">
        <f>SUMIFS(용기수불기초자료!$D$3:$D$4794,용기수불기초자료!$B$3:$B$4794,A279,용기수불기초자료!$C$3:$C$4794,$Z$3)</f>
        <v>0</v>
      </c>
      <c r="AB279" s="551">
        <f>SUMIFS(용기수불기초자료!$G$3:$G$4794,용기수불기초자료!$B$3:$B$4794,A279,용기수불기초자료!$C$3:$C$4794,$Z$3)</f>
        <v>0</v>
      </c>
      <c r="AC279" s="548">
        <f t="shared" ref="AC279" si="2979">Z279+AA279-AB279</f>
        <v>0</v>
      </c>
      <c r="AD279" s="552">
        <v>0</v>
      </c>
      <c r="AE279" s="551">
        <f>SUMIFS(용기수불기초자료!$D$3:$D$4794,용기수불기초자료!$B$3:$B$4794,A279,용기수불기초자료!$C$3:$C$4794,$AD$3)</f>
        <v>0</v>
      </c>
      <c r="AF279" s="551">
        <f>SUMIFS(용기수불기초자료!$G$3:$G$4794,용기수불기초자료!$B$3:$B$4794,A279,용기수불기초자료!$C$3:$C$4794,$AD$3)</f>
        <v>0</v>
      </c>
      <c r="AG279" s="548">
        <f t="shared" ref="AG279" si="2980">AD279+AE279-AF279</f>
        <v>0</v>
      </c>
      <c r="AH279" s="630">
        <v>0</v>
      </c>
      <c r="AI279" s="551">
        <f>SUMIFS(용기수불기초자료!$D$3:$D$4794,용기수불기초자료!$B$3:$B$4794,A279,용기수불기초자료!$C$3:$C$4794,$AH$3)</f>
        <v>0</v>
      </c>
      <c r="AJ279" s="551">
        <f>SUMIFS(용기수불기초자료!$G$3:$G$4794,용기수불기초자료!$B$3:$B$4794,A279,용기수불기초자료!$C$3:$C$4794,$AH$3)</f>
        <v>0</v>
      </c>
      <c r="AK279" s="547">
        <f t="shared" ref="AK279" si="2981">AH279+AI279-AJ279</f>
        <v>0</v>
      </c>
      <c r="AL279" s="552">
        <v>0</v>
      </c>
      <c r="AM279" s="551">
        <f>SUMIFS(용기수불기초자료!$D$3:$D$4794,용기수불기초자료!$B$3:$B$4794,A279,용기수불기초자료!$C$3:$C$4794,$AL$3)</f>
        <v>0</v>
      </c>
      <c r="AN279" s="551">
        <f>SUMIFS(용기수불기초자료!$G$3:$G$4794,용기수불기초자료!$B$3:$B$4794,A279,용기수불기초자료!$C$3:$C$4794,$AL$3)</f>
        <v>0</v>
      </c>
      <c r="AO279" s="548">
        <f t="shared" si="2929"/>
        <v>0</v>
      </c>
      <c r="AP279" s="552">
        <v>0</v>
      </c>
      <c r="AQ279" s="551">
        <f>SUMIFS(용기수불기초자료!$D$3:$D$4794,용기수불기초자료!$B$3:$B$4794,A279,용기수불기초자료!$C$3:$C$4794,$AP$3)</f>
        <v>0</v>
      </c>
      <c r="AR279" s="551">
        <f>SUMIFS(용기수불기초자료!$G$3:$G$4794,용기수불기초자료!$B$3:$B$4794,A279,용기수불기초자료!$C$3:$C$4794,$AP$3)</f>
        <v>0</v>
      </c>
      <c r="AS279" s="548">
        <f t="shared" si="2972"/>
        <v>0</v>
      </c>
      <c r="AT279" s="631">
        <v>0</v>
      </c>
      <c r="AU279" s="551">
        <f>SUMIFS(용기수불기초자료!$D$3:$D$4794,용기수불기초자료!$B$3:$B$4794,A279,용기수불기초자료!$C$3:$C$4794,$AT$3)</f>
        <v>0</v>
      </c>
      <c r="AV279" s="551">
        <f>SUMIFS(용기수불기초자료!$G$3:$G$4794,용기수불기초자료!$B$3:$B$4794,A279,용기수불기초자료!$C$3:$C$4794,$AT$3)</f>
        <v>0</v>
      </c>
      <c r="AW279" s="548">
        <f t="shared" ref="AW279" si="2982">AT279+AU279-AV279</f>
        <v>0</v>
      </c>
      <c r="AX279" s="549">
        <v>0</v>
      </c>
      <c r="AY279" s="550">
        <f>SUMIFS(용기수불기초자료!$D$3:$D$4794,용기수불기초자료!$B$3:$B$4794,A279,용기수불기초자료!$C$3:$C$4794,$AX$3)</f>
        <v>0</v>
      </c>
      <c r="AZ279" s="551">
        <f>SUMIFS(용기수불기초자료!$G$3:$G$4794,용기수불기초자료!$B$3:$B$4794,A279,용기수불기초자료!$C$3:$C$4794,$AX$3)</f>
        <v>0</v>
      </c>
      <c r="BA279" s="547">
        <f t="shared" ref="BA279" si="2983">AX279+AY279-AZ279</f>
        <v>0</v>
      </c>
      <c r="BB279" s="552">
        <v>0</v>
      </c>
      <c r="BC279" s="550">
        <f>SUMIFS(용기수불기초자료!$D$3:$D$4794,용기수불기초자료!$B$3:$B$4794,A279,용기수불기초자료!$C$3:$C$4794,$BB$3)</f>
        <v>0</v>
      </c>
      <c r="BD279" s="551">
        <f>SUMIFS(용기수불기초자료!$G$3:$G$4794,용기수불기초자료!$B$3:$B$4794,A279,용기수불기초자료!$C$3:$C$4794,$BB$3)</f>
        <v>0</v>
      </c>
      <c r="BE279" s="548">
        <f t="shared" ref="BE279" si="2984">BB279+BC279-BD279</f>
        <v>0</v>
      </c>
      <c r="BF279" s="549">
        <v>0</v>
      </c>
      <c r="BG279" s="550">
        <f>SUMIFS(용기수불기초자료!$D$3:$D$4794,용기수불기초자료!$B$3:$B$4794,A279,용기수불기초자료!$C$3:$C$4794,$BF$3)</f>
        <v>0</v>
      </c>
      <c r="BH279" s="551">
        <f>SUMIFS(용기수불기초자료!$G$3:$G$4794,용기수불기초자료!$B$3:$B$4794,A279,용기수불기초자료!$C$3:$C$4794,$BF$3)</f>
        <v>0</v>
      </c>
      <c r="BI279" s="547">
        <f t="shared" ref="BI279" si="2985">BF279+BG279-BH279</f>
        <v>0</v>
      </c>
      <c r="BJ279" s="552">
        <v>0</v>
      </c>
      <c r="BK279" s="550">
        <f>SUMIFS(용기수불기초자료!$D$3:$D$4794,용기수불기초자료!$B$3:$B$4794,A279,용기수불기초자료!$C$3:$C$4794,$BJ$3)</f>
        <v>0</v>
      </c>
      <c r="BL279" s="551">
        <f>SUMIFS(용기수불기초자료!$G$3:$G$4794,용기수불기초자료!$B$3:$B$4794,A279,용기수불기초자료!$C$3:$C$4794,$BJ$3)</f>
        <v>0</v>
      </c>
      <c r="BM279" s="548">
        <f t="shared" ref="BM279" si="2986">BJ279+BK279-BL279</f>
        <v>0</v>
      </c>
      <c r="BN279" s="552">
        <v>0</v>
      </c>
      <c r="BO279" s="550">
        <f>SUMIFS(용기수불기초자료!$D$3:$D$4794,용기수불기초자료!$B$3:$B$4794,A279,용기수불기초자료!$C$3:$C$4794,$BN$3)</f>
        <v>0</v>
      </c>
      <c r="BP279" s="551">
        <f>SUMIFS(용기수불기초자료!$G$3:$G$4794,용기수불기초자료!$B$3:$B$4794,A279,용기수불기초자료!$C$3:$C$4794,$BN$3)</f>
        <v>0</v>
      </c>
      <c r="BQ279" s="548">
        <f t="shared" ref="BQ279" si="2987">BN279+BO279-BP279</f>
        <v>0</v>
      </c>
      <c r="BR279" s="552">
        <v>0</v>
      </c>
      <c r="BS279" s="550">
        <f>SUMIFS(용기수불기초자료!$D$3:$D$4794,용기수불기초자료!$B$3:$B$4794,A279,용기수불기초자료!$C$3:$C$4794,$BR$3)</f>
        <v>0</v>
      </c>
      <c r="BT279" s="551">
        <f>SUMIFS(용기수불기초자료!$G$3:$G$4794,용기수불기초자료!$B$3:$B$4794,A279,용기수불기초자료!$C$3:$C$4794,$BR$3)</f>
        <v>0</v>
      </c>
      <c r="BU279" s="548">
        <f t="shared" ref="BU279" si="2988">BR279+BS279-BT279</f>
        <v>0</v>
      </c>
      <c r="BV279" s="549">
        <v>0</v>
      </c>
      <c r="BW279" s="550">
        <f>SUMIFS(용기수불기초자료!$D$3:$D$4794,용기수불기초자료!$B$3:$B$4794,A279,용기수불기초자료!$C$3:$C$4794,$BV$3)</f>
        <v>0</v>
      </c>
      <c r="BX279" s="551">
        <f>SUMIFS(용기수불기초자료!$G$3:$G$4794,용기수불기초자료!$B$3:$B$4794,A279,용기수불기초자료!$C$3:$C$4794,$BV$3)</f>
        <v>0</v>
      </c>
      <c r="BY279" s="547">
        <f t="shared" ref="BY279" si="2989">BV279+BW279-BX279</f>
        <v>0</v>
      </c>
      <c r="BZ279" s="552">
        <v>0</v>
      </c>
      <c r="CA279" s="550">
        <f>SUMIFS(용기수불기초자료!$D$3:$D$4794,용기수불기초자료!$B$3:$B$4794,A279,용기수불기초자료!$C$3:$C$4794,$BZ$3)</f>
        <v>0</v>
      </c>
      <c r="CB279" s="551">
        <f>SUMIFS(용기수불기초자료!$G$3:$G$4794,용기수불기초자료!$B$3:$B$4794,A279,용기수불기초자료!$C$3:$C$4794,$BZ$3)</f>
        <v>0</v>
      </c>
      <c r="CC279" s="548">
        <f t="shared" ref="CC279" si="2990">BZ279+CA279-CB279</f>
        <v>0</v>
      </c>
      <c r="CD279" s="552">
        <v>0</v>
      </c>
      <c r="CE279" s="550">
        <f>SUMIFS(용기수불기초자료!$D$3:$D$4794,용기수불기초자료!$B$3:$B$4794,A279,용기수불기초자료!$C$3:$C$4794,$CD$3)</f>
        <v>0</v>
      </c>
      <c r="CF279" s="551">
        <f>SUMIFS(용기수불기초자료!$G$3:$G$4794,용기수불기초자료!$B$3:$B$4794,A279,용기수불기초자료!$C$3:$C$4794,$CD$3)</f>
        <v>0</v>
      </c>
      <c r="CG279" s="548">
        <f t="shared" ref="CG279" si="2991">CD279+CE279-CF279</f>
        <v>0</v>
      </c>
      <c r="CH279" s="552">
        <v>0</v>
      </c>
      <c r="CI279" s="550">
        <f>SUMIFS(용기수불기초자료!$D$3:$D$4794,용기수불기초자료!$B$3:$B$4794,A279,용기수불기초자료!$C$3:$C$4794,$CH$3)</f>
        <v>0</v>
      </c>
      <c r="CJ279" s="551">
        <f>SUMIFS(용기수불기초자료!$G$3:$G$4794,용기수불기초자료!$B$3:$B$4794,A279,용기수불기초자료!$C$3:$C$4794,$CH$3)</f>
        <v>0</v>
      </c>
      <c r="CK279" s="548">
        <f t="shared" ref="CK279" si="2992">CH279+CI279-CJ279</f>
        <v>0</v>
      </c>
      <c r="CL279" s="549">
        <v>0</v>
      </c>
      <c r="CM279" s="550">
        <f>SUMIFS(용기수불기초자료!$D$3:$D$4794,용기수불기초자료!$B$3:$B$4794,A279,용기수불기초자료!$C$3:$C$4794,$CL$3)</f>
        <v>0</v>
      </c>
      <c r="CN279" s="551">
        <f>SUMIFS(용기수불기초자료!$G$3:$G$4794,용기수불기초자료!$B$3:$B$4794,A279,용기수불기초자료!$C$3:$C$4794,$CL$3)</f>
        <v>0</v>
      </c>
      <c r="CO279" s="547">
        <f t="shared" ref="CO279" si="2993">CL279+CM279-CN279</f>
        <v>0</v>
      </c>
      <c r="CP279" s="552">
        <v>0</v>
      </c>
      <c r="CQ279" s="550">
        <f>SUMIFS(용기수불기초자료!$D$3:$D$4794,용기수불기초자료!$B$3:$B$4794,A279,용기수불기초자료!$C$3:$C$4794,$CP$3)</f>
        <v>0</v>
      </c>
      <c r="CR279" s="551">
        <f>SUMIFS(용기수불기초자료!$G$3:$G$4794,용기수불기초자료!$B$3:$B$4794,A279,용기수불기초자료!$C$3:$C$4794,$CP$3)</f>
        <v>0</v>
      </c>
      <c r="CS279" s="548">
        <f t="shared" ref="CS279" si="2994">CP279+CQ279-CR279</f>
        <v>0</v>
      </c>
      <c r="CT279" s="549">
        <v>0</v>
      </c>
      <c r="CU279" s="550">
        <f>SUMIFS(용기수불기초자료!$D$3:$D$4794,용기수불기초자료!$B$3:$B$4794,A279,용기수불기초자료!$C$3:$C$4794,$CT$3)</f>
        <v>0</v>
      </c>
      <c r="CV279" s="551">
        <f>SUMIFS(용기수불기초자료!$G$3:$G$4794,용기수불기초자료!$B$3:$B$4794,A279,용기수불기초자료!$C$3:$C$4794,$CT$3)</f>
        <v>0</v>
      </c>
      <c r="CW279" s="547">
        <f t="shared" ref="CW279" si="2995">CT279+CU279-CV279</f>
        <v>0</v>
      </c>
      <c r="CX279" s="552">
        <v>0</v>
      </c>
      <c r="CY279" s="550">
        <f>SUMIFS(용기수불기초자료!$D$3:$D$4794,용기수불기초자료!$B$3:$B$4794,A279,용기수불기초자료!$C$3:$C$4794,$CX$3)</f>
        <v>0</v>
      </c>
      <c r="CZ279" s="551">
        <f>SUMIFS(용기수불기초자료!$G$3:$G$4794,용기수불기초자료!$B$3:$B$4794,A279,용기수불기초자료!$C$3:$C$4794,$CX$3)</f>
        <v>0</v>
      </c>
      <c r="DA279" s="548">
        <f t="shared" ref="DA279" si="2996">CX279+CY279-CZ279</f>
        <v>0</v>
      </c>
      <c r="DB279" s="549">
        <v>0</v>
      </c>
      <c r="DC279" s="550">
        <f>SUMIFS(용기수불기초자료!$D$3:$D$4794,용기수불기초자료!$B$3:$B$4794,A279,용기수불기초자료!$C$3:$C$4794,$DB$3)</f>
        <v>0</v>
      </c>
      <c r="DD279" s="551">
        <f>SUMIFS(용기수불기초자료!$G$3:$G$4794,용기수불기초자료!$B$3:$B$4794,A279,용기수불기초자료!$C$3:$C$4794,$DB$3)</f>
        <v>0</v>
      </c>
      <c r="DE279" s="547">
        <f t="shared" ref="DE279" si="2997">DB279+DC279-DD279</f>
        <v>0</v>
      </c>
      <c r="DF279" s="552">
        <v>0</v>
      </c>
      <c r="DG279" s="550">
        <f>SUMIFS(용기수불기초자료!$D$3:$D$4794,용기수불기초자료!$B$3:$B$4794,A279,용기수불기초자료!$C$3:$C$4794,$DF$3)</f>
        <v>0</v>
      </c>
      <c r="DH279" s="551">
        <f>SUMIFS(용기수불기초자료!$G$3:$G$4794,용기수불기초자료!$B$3:$B$4794,A279,용기수불기초자료!$C$3:$C$4794,$DF$3)</f>
        <v>0</v>
      </c>
      <c r="DI279" s="548">
        <f t="shared" ref="DI279" si="2998">DF279+DG279-DH279</f>
        <v>0</v>
      </c>
      <c r="DJ279" s="552">
        <v>0</v>
      </c>
      <c r="DK279" s="550">
        <f>SUMIFS(용기수불기초자료!$D$3:$D$4794,용기수불기초자료!$B$3:$B$4794,A279,용기수불기초자료!$C$3:$C$4794,$DJ$3)</f>
        <v>0</v>
      </c>
      <c r="DL279" s="551">
        <f>SUMIFS(용기수불기초자료!$G$3:$G$4794,용기수불기초자료!$B$3:$B$4794,A279,용기수불기초자료!$C$3:$C$4794,$DJ$3)</f>
        <v>0</v>
      </c>
      <c r="DM279" s="548">
        <f t="shared" ref="DM279" si="2999">DJ279+DK279-DL279</f>
        <v>0</v>
      </c>
      <c r="DN279" s="552">
        <v>0</v>
      </c>
      <c r="DO279" s="550">
        <f>SUMIFS(용기수불기초자료!$D$3:$D$4794,용기수불기초자료!$B$3:$B$4794,A279,용기수불기초자료!$C$3:$C$4794,$DN$3)</f>
        <v>0</v>
      </c>
      <c r="DP279" s="551">
        <f>SUMIFS(용기수불기초자료!$G$3:$G$4794,용기수불기초자료!$B$3:$B$4794,A279,용기수불기초자료!$C$3:$C$4794,$DN$3)</f>
        <v>0</v>
      </c>
      <c r="DQ279" s="554">
        <f t="shared" si="2973"/>
        <v>0</v>
      </c>
      <c r="DR279" s="549">
        <v>0</v>
      </c>
      <c r="DS279" s="550">
        <f>SUMIFS(용기수불기초자료!$D$3:$D$4794,용기수불기초자료!$B$3:$B$4794,A279,용기수불기초자료!$C$3:$C$4794,$DR$3)</f>
        <v>0</v>
      </c>
      <c r="DT279" s="551">
        <f>SUMIFS(용기수불기초자료!$G$3:$G$4794,용기수불기초자료!$B$3:$B$4794,A279,용기수불기초자료!$C$3:$C$4794,$DR$3)</f>
        <v>0</v>
      </c>
      <c r="DU279" s="547">
        <f t="shared" si="2898"/>
        <v>0</v>
      </c>
      <c r="DV279" s="552">
        <v>0</v>
      </c>
      <c r="DW279" s="550">
        <f>SUMIFS(용기수불기초자료!$D$3:$D$4794,용기수불기초자료!$B$3:$B$4794,A279,용기수불기초자료!$C$3:$C$4794,$DV$3)</f>
        <v>0</v>
      </c>
      <c r="DX279" s="551">
        <f>SUMIFS(용기수불기초자료!$G$3:$G$4794,용기수불기초자료!$B$3:$B$4794,A279,용기수불기초자료!$C$3:$C$4794,$DV$3)</f>
        <v>0</v>
      </c>
      <c r="DY279" s="548">
        <f t="shared" ref="DY279" si="3000">DV279+DW279-DX279</f>
        <v>0</v>
      </c>
      <c r="DZ279" s="549">
        <v>0</v>
      </c>
      <c r="EA279" s="550">
        <f>SUMIFS(용기수불기초자료!$D$3:$D$4794,용기수불기초자료!$B$3:$B$4794,A279,용기수불기초자료!$C$3:$C$4794,$DZ$3)</f>
        <v>0</v>
      </c>
      <c r="EB279" s="551">
        <f>SUMIFS(용기수불기초자료!$G$3:$G$4794,용기수불기초자료!$B$3:$B$4794,A279,용기수불기초자료!$C$3:$C$4794,$DZ$3)</f>
        <v>0</v>
      </c>
      <c r="EC279" s="547">
        <f t="shared" ref="EC279" si="3001">DZ279+EA279-EB279</f>
        <v>0</v>
      </c>
      <c r="ED279" s="552">
        <v>0</v>
      </c>
      <c r="EE279" s="550">
        <f>SUMIFS(용기수불기초자료!$D$3:$D$4794,용기수불기초자료!$B$3:$B$4794,A279,용기수불기초자료!$C$3:$C$4794,$ED$3)</f>
        <v>0</v>
      </c>
      <c r="EF279" s="551">
        <f>SUMIFS(용기수불기초자료!$G$3:$G$4794,용기수불기초자료!$B$3:$B$4794,A279,용기수불기초자료!$C$3:$C$4794,$ED$3)</f>
        <v>0</v>
      </c>
      <c r="EG279" s="548">
        <f t="shared" ref="EG279" si="3002">ED279+EE279-EF279</f>
        <v>0</v>
      </c>
      <c r="EH279" s="552">
        <v>0</v>
      </c>
      <c r="EI279" s="550">
        <f>SUMIFS(용기수불기초자료!$D$3:$D$4794,용기수불기초자료!$B$3:$B$4794,A279,용기수불기초자료!$C$3:$C$4794,$EH$3)</f>
        <v>0</v>
      </c>
      <c r="EJ279" s="551">
        <f>SUMIFS(용기수불기초자료!$G$3:$G$4794,용기수불기초자료!$B$3:$B$4794,A279,용기수불기초자료!$C$3:$C$4794,$EH$3)</f>
        <v>0</v>
      </c>
      <c r="EK279" s="548">
        <f t="shared" ref="EK279" si="3003">EH279+EI279-EJ279</f>
        <v>0</v>
      </c>
      <c r="EL279" s="549">
        <v>0</v>
      </c>
      <c r="EM279" s="550">
        <f>SUMIFS(용기수불기초자료!$D$3:$D$4794,용기수불기초자료!$B$3:$B$4794,A279,용기수불기초자료!$C$3:$C$4794,$EL$3)</f>
        <v>0</v>
      </c>
      <c r="EN279" s="551">
        <f>SUMIFS(용기수불기초자료!$G$3:$G$4794,용기수불기초자료!$B$3:$B$4794,A279,용기수불기초자료!$C$3:$C$4794,$EL$3)</f>
        <v>0</v>
      </c>
      <c r="EO279" s="547">
        <f t="shared" ref="EO279" si="3004">EL279+EM279-EN279</f>
        <v>0</v>
      </c>
      <c r="EP279" s="552">
        <v>0</v>
      </c>
      <c r="EQ279" s="550">
        <f>SUMIFS(용기수불기초자료!$D$3:$D$4794,용기수불기초자료!$B$3:$B$4794,A279,용기수불기초자료!$C$3:$C$4794,$EP$3)</f>
        <v>0</v>
      </c>
      <c r="ER279" s="551">
        <f>SUMIFS(용기수불기초자료!$G$3:$G$4794,용기수불기초자료!$B$3:$B$4794,A279,용기수불기초자료!$C$3:$C$4794,$EP$3)</f>
        <v>0</v>
      </c>
      <c r="ES279" s="548">
        <f t="shared" ref="ES279" si="3005">EP279+EQ279-ER279</f>
        <v>0</v>
      </c>
      <c r="ET279" s="552">
        <v>0</v>
      </c>
      <c r="EU279" s="550">
        <f>SUMIFS(용기수불기초자료!$D$3:$D$4794,용기수불기초자료!$B$3:$B$4794,A279,용기수불기초자료!$C$3:$C$4794,$ET$3)</f>
        <v>0</v>
      </c>
      <c r="EV279" s="551">
        <f>SUMIFS(용기수불기초자료!$G$3:$G$4794,용기수불기초자료!$B$3:$B$4794,A279,용기수불기초자료!$C$3:$C$4794,$ET$3)</f>
        <v>0</v>
      </c>
      <c r="EW279" s="548">
        <f t="shared" ref="EW279" si="3006">ET279+EU279-EV279</f>
        <v>0</v>
      </c>
      <c r="EX279" s="552">
        <v>0</v>
      </c>
      <c r="EY279" s="550">
        <f>SUMIFS(용기수불기초자료!$D$3:$D$4794,용기수불기초자료!$B$3:$B$4794,A279,용기수불기초자료!$C$3:$C$4794,$EX$3)</f>
        <v>0</v>
      </c>
      <c r="EZ279" s="551">
        <f>SUMIFS(용기수불기초자료!$G$3:$G$4794,용기수불기초자료!$B$3:$B$4794,A279,용기수불기초자료!$C$3:$C$4794,$EX$3)</f>
        <v>0</v>
      </c>
      <c r="FA279" s="554">
        <f t="shared" ref="FA279" si="3007">EX279+EY279-EZ279</f>
        <v>0</v>
      </c>
      <c r="FB279" s="552">
        <v>0</v>
      </c>
      <c r="FC279" s="555">
        <f>SUMIFS(용기수불기초자료!$D$3:$D$4794,용기수불기초자료!$B$3:$B$4794,A279,용기수불기초자료!$C$3:$C$4794,$FB$3)</f>
        <v>0</v>
      </c>
      <c r="FD279" s="555">
        <f>SUMIFS(용기수불기초자료!$G$3:$G$4794,용기수불기초자료!$B$3:$B$4794,A279,용기수불기초자료!$C$3:$C$4794,$FB$3)</f>
        <v>0</v>
      </c>
      <c r="FE279" s="554">
        <f t="shared" ref="FE279" si="3008">FB279+FC279-FD279</f>
        <v>0</v>
      </c>
      <c r="FF279" s="552">
        <v>0</v>
      </c>
      <c r="FG279" s="555">
        <f>SUMIFS(용기수불기초자료!$D$3:$D$4794,용기수불기초자료!$B$3:$B$4794,A279,용기수불기초자료!$C$3:$C$4794,$FF$3)</f>
        <v>0</v>
      </c>
      <c r="FH279" s="555">
        <f>SUMIFS(용기수불기초자료!$G$3:$G$4794,용기수불기초자료!$B$3:$B$4794,A279,용기수불기초자료!$C$3:$C$4794,$FF$3)</f>
        <v>0</v>
      </c>
      <c r="FI279" s="554">
        <f t="shared" si="2969"/>
        <v>0</v>
      </c>
      <c r="FJ279" s="552">
        <v>0</v>
      </c>
      <c r="FK279" s="555">
        <f>SUMIFS(용기수불기초자료!$D$3:$D$4794,용기수불기초자료!$B$3:$B$4794,$A279,용기수불기초자료!$C$3:$C$4794,$FJ$3)</f>
        <v>0</v>
      </c>
      <c r="FL279" s="555">
        <f>SUMIFS(용기수불기초자료!$G$3:$G$4794,용기수불기초자료!$B$3:$B$4794,$A279,용기수불기초자료!$C$3:$C$4794,$FJ$3)</f>
        <v>0</v>
      </c>
      <c r="FM279" s="554">
        <f t="shared" si="2970"/>
        <v>0</v>
      </c>
      <c r="FN279" s="552">
        <v>0</v>
      </c>
      <c r="FO279" s="555">
        <f>SUMIFS(용기수불기초자료!$D$3:$D$4794,용기수불기초자료!$B$3:$B$4794,$A279,용기수불기초자료!$C$3:$C$4794,$FN$3)</f>
        <v>0</v>
      </c>
      <c r="FP279" s="555">
        <f>SUMIFS(용기수불기초자료!$G$3:$G$4794,용기수불기초자료!$B$3:$B$4794,$A279,용기수불기초자료!$C$3:$C$4794,$FN$3)</f>
        <v>0</v>
      </c>
      <c r="FQ279" s="554">
        <f t="shared" si="2971"/>
        <v>0</v>
      </c>
      <c r="FR279" s="556">
        <v>0</v>
      </c>
      <c r="FS279" s="565">
        <f>SUMIF(기화기수불!$B$4:$B$628,A279,기화기수불!$D$4:$D$628)</f>
        <v>0</v>
      </c>
      <c r="FT279" s="565">
        <f>SUMIF(기화기수불!$B$4:$B$628,A279,기화기수불!$C$4:$C$628)</f>
        <v>0</v>
      </c>
      <c r="FU279" s="557">
        <f t="shared" ref="FU279" si="3009">FR279+FS279-FT279</f>
        <v>0</v>
      </c>
    </row>
    <row r="280" spans="1:179" x14ac:dyDescent="0.3">
      <c r="A280" s="231" t="s">
        <v>938</v>
      </c>
      <c r="B280" s="546">
        <f t="shared" si="2930"/>
        <v>-12</v>
      </c>
      <c r="C280" s="547">
        <f t="shared" si="2931"/>
        <v>0</v>
      </c>
      <c r="D280" s="547">
        <f t="shared" si="2932"/>
        <v>0</v>
      </c>
      <c r="E280" s="548">
        <f t="shared" si="2933"/>
        <v>-12</v>
      </c>
      <c r="F280" s="549">
        <v>2</v>
      </c>
      <c r="G280" s="550">
        <f>SUMIFS(용기수불기초자료!$D$3:$D$4794,용기수불기초자료!$B$3:$B$4794,A280,용기수불기초자료!$C$3:$C$4794,$F$3)</f>
        <v>0</v>
      </c>
      <c r="H280" s="551">
        <f>SUMIFS(용기수불기초자료!$G$3:$G$4794,용기수불기초자료!$B$3:$B$4794,A280,용기수불기초자료!$C$3:$C$4794,$F$3)</f>
        <v>0</v>
      </c>
      <c r="I280" s="547">
        <f t="shared" si="930"/>
        <v>2</v>
      </c>
      <c r="J280" s="552">
        <v>0</v>
      </c>
      <c r="K280" s="550">
        <f>SUMIFS(용기수불기초자료!$D$3:$D$4794,용기수불기초자료!$B$3:$B$4794,A280,용기수불기초자료!$C$3:$C$4794,$J$3)</f>
        <v>0</v>
      </c>
      <c r="L280" s="551">
        <f>SUMIFS(용기수불기초자료!$G$3:$G$4794,용기수불기초자료!$B$3:$B$4794,A280,용기수불기초자료!$C$3:$C$4794,$J$3)</f>
        <v>0</v>
      </c>
      <c r="M280" s="548">
        <f t="shared" si="931"/>
        <v>0</v>
      </c>
      <c r="N280" s="549">
        <v>-2</v>
      </c>
      <c r="O280" s="550">
        <f>SUMIFS(용기수불기초자료!$D$3:$D$4794,용기수불기초자료!$B$3:$B$4794,A280,용기수불기초자료!$C$3:$C$4794,$N$3)</f>
        <v>0</v>
      </c>
      <c r="P280" s="551">
        <f>SUMIFS(용기수불기초자료!$G$3:$G$4794,용기수불기초자료!$B$3:$B$4794,A280,용기수불기초자료!$C$3:$C$4794,$N$3)</f>
        <v>0</v>
      </c>
      <c r="Q280" s="547">
        <f t="shared" si="932"/>
        <v>-2</v>
      </c>
      <c r="R280" s="552">
        <v>0</v>
      </c>
      <c r="S280" s="551">
        <f>SUMIFS(용기수불기초자료!$D$3:$D$4794,용기수불기초자료!$B$3:$B$4794,A280,용기수불기초자료!$C$3:$C$4794,$R$3)</f>
        <v>0</v>
      </c>
      <c r="T280" s="551">
        <f>SUMIFS(용기수불기초자료!$G$3:$G$4794,용기수불기초자료!$B$3:$B$4794,A280,용기수불기초자료!$C$3:$C$4794,$R$3)</f>
        <v>0</v>
      </c>
      <c r="U280" s="548">
        <f t="shared" si="933"/>
        <v>0</v>
      </c>
      <c r="V280" s="549">
        <v>0</v>
      </c>
      <c r="W280" s="551">
        <f>SUMIFS(용기수불기초자료!$D$3:$D$4794,용기수불기초자료!$B$3:$B$4794,A280,용기수불기초자료!$C$3:$C$4794,$V$3)</f>
        <v>0</v>
      </c>
      <c r="X280" s="551">
        <f>SUMIFS(용기수불기초자료!$G$3:$G$4794,용기수불기초자료!$B$3:$B$4794,A280,용기수불기초자료!$C$3:$C$4794,$V$3)</f>
        <v>0</v>
      </c>
      <c r="Y280" s="547">
        <f t="shared" si="934"/>
        <v>0</v>
      </c>
      <c r="Z280" s="552">
        <v>0</v>
      </c>
      <c r="AA280" s="551">
        <f>SUMIFS(용기수불기초자료!$D$3:$D$4794,용기수불기초자료!$B$3:$B$4794,A280,용기수불기초자료!$C$3:$C$4794,$Z$3)</f>
        <v>0</v>
      </c>
      <c r="AB280" s="551">
        <f>SUMIFS(용기수불기초자료!$G$3:$G$4794,용기수불기초자료!$B$3:$B$4794,A280,용기수불기초자료!$C$3:$C$4794,$Z$3)</f>
        <v>0</v>
      </c>
      <c r="AC280" s="548">
        <f t="shared" si="935"/>
        <v>0</v>
      </c>
      <c r="AD280" s="552">
        <v>-5</v>
      </c>
      <c r="AE280" s="551">
        <f>SUMIFS(용기수불기초자료!$D$3:$D$4794,용기수불기초자료!$B$3:$B$4794,A280,용기수불기초자료!$C$3:$C$4794,$AD$3)</f>
        <v>0</v>
      </c>
      <c r="AF280" s="551">
        <f>SUMIFS(용기수불기초자료!$G$3:$G$4794,용기수불기초자료!$B$3:$B$4794,A280,용기수불기초자료!$C$3:$C$4794,$AD$3)</f>
        <v>0</v>
      </c>
      <c r="AG280" s="548">
        <f t="shared" si="936"/>
        <v>-5</v>
      </c>
      <c r="AH280" s="549">
        <v>-1</v>
      </c>
      <c r="AI280" s="551">
        <f>SUMIFS(용기수불기초자료!$D$3:$D$4794,용기수불기초자료!$B$3:$B$4794,A280,용기수불기초자료!$C$3:$C$4794,$AH$3)</f>
        <v>0</v>
      </c>
      <c r="AJ280" s="551">
        <f>SUMIFS(용기수불기초자료!$G$3:$G$4794,용기수불기초자료!$B$3:$B$4794,A280,용기수불기초자료!$C$3:$C$4794,$AH$3)</f>
        <v>0</v>
      </c>
      <c r="AK280" s="547">
        <f t="shared" ref="AK280" si="3010">AH280+AI280-AJ280</f>
        <v>-1</v>
      </c>
      <c r="AL280" s="552">
        <v>0</v>
      </c>
      <c r="AM280" s="551">
        <f>SUMIFS(용기수불기초자료!$D$3:$D$4794,용기수불기초자료!$B$3:$B$4794,A280,용기수불기초자료!$C$3:$C$4794,$AL$3)</f>
        <v>0</v>
      </c>
      <c r="AN280" s="551">
        <f>SUMIFS(용기수불기초자료!$G$3:$G$4794,용기수불기초자료!$B$3:$B$4794,A280,용기수불기초자료!$C$3:$C$4794,$AL$3)</f>
        <v>0</v>
      </c>
      <c r="AO280" s="548">
        <f t="shared" si="2929"/>
        <v>0</v>
      </c>
      <c r="AP280" s="552">
        <v>0</v>
      </c>
      <c r="AQ280" s="551">
        <f>SUMIFS(용기수불기초자료!$D$3:$D$4794,용기수불기초자료!$B$3:$B$4794,A280,용기수불기초자료!$C$3:$C$4794,$AP$3)</f>
        <v>0</v>
      </c>
      <c r="AR280" s="551">
        <f>SUMIFS(용기수불기초자료!$G$3:$G$4794,용기수불기초자료!$B$3:$B$4794,A280,용기수불기초자료!$C$3:$C$4794,$AP$3)</f>
        <v>0</v>
      </c>
      <c r="AS280" s="548">
        <f t="shared" si="929"/>
        <v>0</v>
      </c>
      <c r="AT280" s="552">
        <v>-6</v>
      </c>
      <c r="AU280" s="551">
        <f>SUMIFS(용기수불기초자료!$D$3:$D$4794,용기수불기초자료!$B$3:$B$4794,A280,용기수불기초자료!$C$3:$C$4794,$AT$3)</f>
        <v>0</v>
      </c>
      <c r="AV280" s="551">
        <f>SUMIFS(용기수불기초자료!$G$3:$G$4794,용기수불기초자료!$B$3:$B$4794,A280,용기수불기초자료!$C$3:$C$4794,$AT$3)</f>
        <v>0</v>
      </c>
      <c r="AW280" s="548">
        <f t="shared" si="937"/>
        <v>-6</v>
      </c>
      <c r="AX280" s="549">
        <v>0</v>
      </c>
      <c r="AY280" s="550">
        <f>SUMIFS(용기수불기초자료!$D$3:$D$4794,용기수불기초자료!$B$3:$B$4794,A280,용기수불기초자료!$C$3:$C$4794,$AX$3)</f>
        <v>0</v>
      </c>
      <c r="AZ280" s="551">
        <f>SUMIFS(용기수불기초자료!$G$3:$G$4794,용기수불기초자료!$B$3:$B$4794,A280,용기수불기초자료!$C$3:$C$4794,$AX$3)</f>
        <v>0</v>
      </c>
      <c r="BA280" s="547">
        <f t="shared" si="938"/>
        <v>0</v>
      </c>
      <c r="BB280" s="552">
        <v>0</v>
      </c>
      <c r="BC280" s="550">
        <f>SUMIFS(용기수불기초자료!$D$3:$D$4794,용기수불기초자료!$B$3:$B$4794,A280,용기수불기초자료!$C$3:$C$4794,$BB$3)</f>
        <v>0</v>
      </c>
      <c r="BD280" s="551">
        <f>SUMIFS(용기수불기초자료!$G$3:$G$4794,용기수불기초자료!$B$3:$B$4794,A280,용기수불기초자료!$C$3:$C$4794,$BB$3)</f>
        <v>0</v>
      </c>
      <c r="BE280" s="548">
        <f t="shared" si="939"/>
        <v>0</v>
      </c>
      <c r="BF280" s="549">
        <v>0</v>
      </c>
      <c r="BG280" s="550">
        <f>SUMIFS(용기수불기초자료!$D$3:$D$4794,용기수불기초자료!$B$3:$B$4794,A280,용기수불기초자료!$C$3:$C$4794,$BF$3)</f>
        <v>0</v>
      </c>
      <c r="BH280" s="551">
        <f>SUMIFS(용기수불기초자료!$G$3:$G$4794,용기수불기초자료!$B$3:$B$4794,A280,용기수불기초자료!$C$3:$C$4794,$BF$3)</f>
        <v>0</v>
      </c>
      <c r="BI280" s="547">
        <f t="shared" si="940"/>
        <v>0</v>
      </c>
      <c r="BJ280" s="552">
        <v>0</v>
      </c>
      <c r="BK280" s="550">
        <f>SUMIFS(용기수불기초자료!$D$3:$D$4794,용기수불기초자료!$B$3:$B$4794,A280,용기수불기초자료!$C$3:$C$4794,$BJ$3)</f>
        <v>0</v>
      </c>
      <c r="BL280" s="551">
        <f>SUMIFS(용기수불기초자료!$G$3:$G$4794,용기수불기초자료!$B$3:$B$4794,A280,용기수불기초자료!$C$3:$C$4794,$BJ$3)</f>
        <v>0</v>
      </c>
      <c r="BM280" s="548">
        <f t="shared" si="941"/>
        <v>0</v>
      </c>
      <c r="BN280" s="552">
        <v>0</v>
      </c>
      <c r="BO280" s="550">
        <f>SUMIFS(용기수불기초자료!$D$3:$D$4794,용기수불기초자료!$B$3:$B$4794,A280,용기수불기초자료!$C$3:$C$4794,$BN$3)</f>
        <v>0</v>
      </c>
      <c r="BP280" s="551">
        <f>SUMIFS(용기수불기초자료!$G$3:$G$4794,용기수불기초자료!$B$3:$B$4794,A280,용기수불기초자료!$C$3:$C$4794,$BN$3)</f>
        <v>0</v>
      </c>
      <c r="BQ280" s="548">
        <f t="shared" si="942"/>
        <v>0</v>
      </c>
      <c r="BR280" s="552">
        <v>0</v>
      </c>
      <c r="BS280" s="550">
        <f>SUMIFS(용기수불기초자료!$D$3:$D$4794,용기수불기초자료!$B$3:$B$4794,A280,용기수불기초자료!$C$3:$C$4794,$BR$3)</f>
        <v>0</v>
      </c>
      <c r="BT280" s="551">
        <f>SUMIFS(용기수불기초자료!$G$3:$G$4794,용기수불기초자료!$B$3:$B$4794,A280,용기수불기초자료!$C$3:$C$4794,$BR$3)</f>
        <v>0</v>
      </c>
      <c r="BU280" s="548">
        <f t="shared" si="943"/>
        <v>0</v>
      </c>
      <c r="BV280" s="549">
        <v>0</v>
      </c>
      <c r="BW280" s="550">
        <f>SUMIFS(용기수불기초자료!$D$3:$D$4794,용기수불기초자료!$B$3:$B$4794,A280,용기수불기초자료!$C$3:$C$4794,$BV$3)</f>
        <v>0</v>
      </c>
      <c r="BX280" s="551">
        <f>SUMIFS(용기수불기초자료!$G$3:$G$4794,용기수불기초자료!$B$3:$B$4794,A280,용기수불기초자료!$C$3:$C$4794,$BV$3)</f>
        <v>0</v>
      </c>
      <c r="BY280" s="547">
        <f t="shared" si="944"/>
        <v>0</v>
      </c>
      <c r="BZ280" s="552">
        <v>0</v>
      </c>
      <c r="CA280" s="550">
        <f>SUMIFS(용기수불기초자료!$D$3:$D$4794,용기수불기초자료!$B$3:$B$4794,A280,용기수불기초자료!$C$3:$C$4794,$BZ$3)</f>
        <v>0</v>
      </c>
      <c r="CB280" s="551">
        <f>SUMIFS(용기수불기초자료!$G$3:$G$4794,용기수불기초자료!$B$3:$B$4794,A280,용기수불기초자료!$C$3:$C$4794,$BZ$3)</f>
        <v>0</v>
      </c>
      <c r="CC280" s="548">
        <f t="shared" si="945"/>
        <v>0</v>
      </c>
      <c r="CD280" s="552">
        <v>0</v>
      </c>
      <c r="CE280" s="550">
        <f>SUMIFS(용기수불기초자료!$D$3:$D$4794,용기수불기초자료!$B$3:$B$4794,A280,용기수불기초자료!$C$3:$C$4794,$CD$3)</f>
        <v>0</v>
      </c>
      <c r="CF280" s="551">
        <f>SUMIFS(용기수불기초자료!$G$3:$G$4794,용기수불기초자료!$B$3:$B$4794,A280,용기수불기초자료!$C$3:$C$4794,$CD$3)</f>
        <v>0</v>
      </c>
      <c r="CG280" s="548">
        <f t="shared" si="946"/>
        <v>0</v>
      </c>
      <c r="CH280" s="552">
        <v>0</v>
      </c>
      <c r="CI280" s="550">
        <f>SUMIFS(용기수불기초자료!$D$3:$D$4794,용기수불기초자료!$B$3:$B$4794,A280,용기수불기초자료!$C$3:$C$4794,$CH$3)</f>
        <v>0</v>
      </c>
      <c r="CJ280" s="551">
        <f>SUMIFS(용기수불기초자료!$G$3:$G$4794,용기수불기초자료!$B$3:$B$4794,A280,용기수불기초자료!$C$3:$C$4794,$CH$3)</f>
        <v>0</v>
      </c>
      <c r="CK280" s="548">
        <f t="shared" si="947"/>
        <v>0</v>
      </c>
      <c r="CL280" s="549">
        <v>0</v>
      </c>
      <c r="CM280" s="550">
        <f>SUMIFS(용기수불기초자료!$D$3:$D$4794,용기수불기초자료!$B$3:$B$4794,A280,용기수불기초자료!$C$3:$C$4794,$CL$3)</f>
        <v>0</v>
      </c>
      <c r="CN280" s="551">
        <f>SUMIFS(용기수불기초자료!$G$3:$G$4794,용기수불기초자료!$B$3:$B$4794,A280,용기수불기초자료!$C$3:$C$4794,$CL$3)</f>
        <v>0</v>
      </c>
      <c r="CO280" s="547">
        <f t="shared" si="948"/>
        <v>0</v>
      </c>
      <c r="CP280" s="552">
        <v>0</v>
      </c>
      <c r="CQ280" s="550">
        <f>SUMIFS(용기수불기초자료!$D$3:$D$4794,용기수불기초자료!$B$3:$B$4794,A280,용기수불기초자료!$C$3:$C$4794,$CP$3)</f>
        <v>0</v>
      </c>
      <c r="CR280" s="551">
        <f>SUMIFS(용기수불기초자료!$G$3:$G$4794,용기수불기초자료!$B$3:$B$4794,A280,용기수불기초자료!$C$3:$C$4794,$CP$3)</f>
        <v>0</v>
      </c>
      <c r="CS280" s="548">
        <f t="shared" si="949"/>
        <v>0</v>
      </c>
      <c r="CT280" s="549">
        <v>0</v>
      </c>
      <c r="CU280" s="550">
        <f>SUMIFS(용기수불기초자료!$D$3:$D$4794,용기수불기초자료!$B$3:$B$4794,A280,용기수불기초자료!$C$3:$C$4794,$CT$3)</f>
        <v>0</v>
      </c>
      <c r="CV280" s="551">
        <f>SUMIFS(용기수불기초자료!$G$3:$G$4794,용기수불기초자료!$B$3:$B$4794,A280,용기수불기초자료!$C$3:$C$4794,$CT$3)</f>
        <v>0</v>
      </c>
      <c r="CW280" s="547">
        <f t="shared" si="950"/>
        <v>0</v>
      </c>
      <c r="CX280" s="552">
        <v>0</v>
      </c>
      <c r="CY280" s="550">
        <f>SUMIFS(용기수불기초자료!$D$3:$D$4794,용기수불기초자료!$B$3:$B$4794,A280,용기수불기초자료!$C$3:$C$4794,$CX$3)</f>
        <v>0</v>
      </c>
      <c r="CZ280" s="551">
        <f>SUMIFS(용기수불기초자료!$G$3:$G$4794,용기수불기초자료!$B$3:$B$4794,A280,용기수불기초자료!$C$3:$C$4794,$CX$3)</f>
        <v>0</v>
      </c>
      <c r="DA280" s="548">
        <f t="shared" si="951"/>
        <v>0</v>
      </c>
      <c r="DB280" s="549">
        <v>0</v>
      </c>
      <c r="DC280" s="550">
        <f>SUMIFS(용기수불기초자료!$D$3:$D$4794,용기수불기초자료!$B$3:$B$4794,A280,용기수불기초자료!$C$3:$C$4794,$DB$3)</f>
        <v>0</v>
      </c>
      <c r="DD280" s="551">
        <f>SUMIFS(용기수불기초자료!$G$3:$G$4794,용기수불기초자료!$B$3:$B$4794,A280,용기수불기초자료!$C$3:$C$4794,$DB$3)</f>
        <v>0</v>
      </c>
      <c r="DE280" s="547">
        <f t="shared" si="952"/>
        <v>0</v>
      </c>
      <c r="DF280" s="552">
        <v>0</v>
      </c>
      <c r="DG280" s="550">
        <f>SUMIFS(용기수불기초자료!$D$3:$D$4794,용기수불기초자료!$B$3:$B$4794,A280,용기수불기초자료!$C$3:$C$4794,$DF$3)</f>
        <v>0</v>
      </c>
      <c r="DH280" s="551">
        <f>SUMIFS(용기수불기초자료!$G$3:$G$4794,용기수불기초자료!$B$3:$B$4794,A280,용기수불기초자료!$C$3:$C$4794,$DF$3)</f>
        <v>0</v>
      </c>
      <c r="DI280" s="548">
        <f t="shared" si="953"/>
        <v>0</v>
      </c>
      <c r="DJ280" s="552">
        <v>0</v>
      </c>
      <c r="DK280" s="550">
        <f>SUMIFS(용기수불기초자료!$D$3:$D$4794,용기수불기초자료!$B$3:$B$4794,A280,용기수불기초자료!$C$3:$C$4794,$DJ$3)</f>
        <v>0</v>
      </c>
      <c r="DL280" s="551">
        <f>SUMIFS(용기수불기초자료!$G$3:$G$4794,용기수불기초자료!$B$3:$B$4794,A280,용기수불기초자료!$C$3:$C$4794,$DJ$3)</f>
        <v>0</v>
      </c>
      <c r="DM280" s="548">
        <f t="shared" si="954"/>
        <v>0</v>
      </c>
      <c r="DN280" s="552">
        <v>0</v>
      </c>
      <c r="DO280" s="550">
        <f>SUMIFS(용기수불기초자료!$D$3:$D$4794,용기수불기초자료!$B$3:$B$4794,A280,용기수불기초자료!$C$3:$C$4794,$DN$3)</f>
        <v>0</v>
      </c>
      <c r="DP280" s="551">
        <f>SUMIFS(용기수불기초자료!$G$3:$G$4794,용기수불기초자료!$B$3:$B$4794,A280,용기수불기초자료!$C$3:$C$4794,$DN$3)</f>
        <v>0</v>
      </c>
      <c r="DQ280" s="554">
        <f t="shared" ref="DQ280" si="3011">DN280+DO280-DP280</f>
        <v>0</v>
      </c>
      <c r="DR280" s="549">
        <v>0</v>
      </c>
      <c r="DS280" s="550">
        <f>SUMIFS(용기수불기초자료!$D$3:$D$4794,용기수불기초자료!$B$3:$B$4794,A280,용기수불기초자료!$C$3:$C$4794,$DR$3)</f>
        <v>0</v>
      </c>
      <c r="DT280" s="551">
        <f>SUMIFS(용기수불기초자료!$G$3:$G$4794,용기수불기초자료!$B$3:$B$4794,A280,용기수불기초자료!$C$3:$C$4794,$DR$3)</f>
        <v>0</v>
      </c>
      <c r="DU280" s="547">
        <f t="shared" si="2898"/>
        <v>0</v>
      </c>
      <c r="DV280" s="552">
        <v>0</v>
      </c>
      <c r="DW280" s="550">
        <f>SUMIFS(용기수불기초자료!$D$3:$D$4794,용기수불기초자료!$B$3:$B$4794,A280,용기수불기초자료!$C$3:$C$4794,$DV$3)</f>
        <v>0</v>
      </c>
      <c r="DX280" s="551">
        <f>SUMIFS(용기수불기초자료!$G$3:$G$4794,용기수불기초자료!$B$3:$B$4794,A280,용기수불기초자료!$C$3:$C$4794,$DV$3)</f>
        <v>0</v>
      </c>
      <c r="DY280" s="548">
        <f t="shared" si="955"/>
        <v>0</v>
      </c>
      <c r="DZ280" s="549">
        <v>0</v>
      </c>
      <c r="EA280" s="550">
        <f>SUMIFS(용기수불기초자료!$D$3:$D$4794,용기수불기초자료!$B$3:$B$4794,A280,용기수불기초자료!$C$3:$C$4794,$DZ$3)</f>
        <v>0</v>
      </c>
      <c r="EB280" s="551">
        <f>SUMIFS(용기수불기초자료!$G$3:$G$4794,용기수불기초자료!$B$3:$B$4794,A280,용기수불기초자료!$C$3:$C$4794,$DZ$3)</f>
        <v>0</v>
      </c>
      <c r="EC280" s="547">
        <f t="shared" si="956"/>
        <v>0</v>
      </c>
      <c r="ED280" s="552">
        <v>0</v>
      </c>
      <c r="EE280" s="550">
        <f>SUMIFS(용기수불기초자료!$D$3:$D$4794,용기수불기초자료!$B$3:$B$4794,A280,용기수불기초자료!$C$3:$C$4794,$ED$3)</f>
        <v>0</v>
      </c>
      <c r="EF280" s="551">
        <f>SUMIFS(용기수불기초자료!$G$3:$G$4794,용기수불기초자료!$B$3:$B$4794,A280,용기수불기초자료!$C$3:$C$4794,$ED$3)</f>
        <v>0</v>
      </c>
      <c r="EG280" s="548">
        <f t="shared" si="957"/>
        <v>0</v>
      </c>
      <c r="EH280" s="552">
        <v>0</v>
      </c>
      <c r="EI280" s="550">
        <f>SUMIFS(용기수불기초자료!$D$3:$D$4794,용기수불기초자료!$B$3:$B$4794,A280,용기수불기초자료!$C$3:$C$4794,$EH$3)</f>
        <v>0</v>
      </c>
      <c r="EJ280" s="551">
        <f>SUMIFS(용기수불기초자료!$G$3:$G$4794,용기수불기초자료!$B$3:$B$4794,A280,용기수불기초자료!$C$3:$C$4794,$EH$3)</f>
        <v>0</v>
      </c>
      <c r="EK280" s="548">
        <f t="shared" si="958"/>
        <v>0</v>
      </c>
      <c r="EL280" s="549">
        <v>0</v>
      </c>
      <c r="EM280" s="550">
        <f>SUMIFS(용기수불기초자료!$D$3:$D$4794,용기수불기초자료!$B$3:$B$4794,A280,용기수불기초자료!$C$3:$C$4794,$EL$3)</f>
        <v>0</v>
      </c>
      <c r="EN280" s="551">
        <f>SUMIFS(용기수불기초자료!$G$3:$G$4794,용기수불기초자료!$B$3:$B$4794,A280,용기수불기초자료!$C$3:$C$4794,$EL$3)</f>
        <v>0</v>
      </c>
      <c r="EO280" s="547">
        <f t="shared" si="959"/>
        <v>0</v>
      </c>
      <c r="EP280" s="552">
        <v>0</v>
      </c>
      <c r="EQ280" s="550">
        <f>SUMIFS(용기수불기초자료!$D$3:$D$4794,용기수불기초자료!$B$3:$B$4794,A280,용기수불기초자료!$C$3:$C$4794,$EP$3)</f>
        <v>0</v>
      </c>
      <c r="ER280" s="551">
        <f>SUMIFS(용기수불기초자료!$G$3:$G$4794,용기수불기초자료!$B$3:$B$4794,A280,용기수불기초자료!$C$3:$C$4794,$EP$3)</f>
        <v>0</v>
      </c>
      <c r="ES280" s="548">
        <f t="shared" si="960"/>
        <v>0</v>
      </c>
      <c r="ET280" s="552">
        <v>0</v>
      </c>
      <c r="EU280" s="550">
        <f>SUMIFS(용기수불기초자료!$D$3:$D$4794,용기수불기초자료!$B$3:$B$4794,A280,용기수불기초자료!$C$3:$C$4794,$ET$3)</f>
        <v>0</v>
      </c>
      <c r="EV280" s="551">
        <f>SUMIFS(용기수불기초자료!$G$3:$G$4794,용기수불기초자료!$B$3:$B$4794,A280,용기수불기초자료!$C$3:$C$4794,$ET$3)</f>
        <v>0</v>
      </c>
      <c r="EW280" s="548">
        <f t="shared" si="961"/>
        <v>0</v>
      </c>
      <c r="EX280" s="552">
        <v>0</v>
      </c>
      <c r="EY280" s="550">
        <f>SUMIFS(용기수불기초자료!$D$3:$D$4794,용기수불기초자료!$B$3:$B$4794,A280,용기수불기초자료!$C$3:$C$4794,$EX$3)</f>
        <v>0</v>
      </c>
      <c r="EZ280" s="551">
        <f>SUMIFS(용기수불기초자료!$G$3:$G$4794,용기수불기초자료!$B$3:$B$4794,A280,용기수불기초자료!$C$3:$C$4794,$EX$3)</f>
        <v>0</v>
      </c>
      <c r="FA280" s="554">
        <f t="shared" si="962"/>
        <v>0</v>
      </c>
      <c r="FB280" s="552">
        <v>0</v>
      </c>
      <c r="FC280" s="555">
        <f>SUMIFS(용기수불기초자료!$D$3:$D$4794,용기수불기초자료!$B$3:$B$4794,A280,용기수불기초자료!$C$3:$C$4794,$FB$3)</f>
        <v>0</v>
      </c>
      <c r="FD280" s="555">
        <f>SUMIFS(용기수불기초자료!$G$3:$G$4794,용기수불기초자료!$B$3:$B$4794,A280,용기수불기초자료!$C$3:$C$4794,$FB$3)</f>
        <v>0</v>
      </c>
      <c r="FE280" s="554">
        <f t="shared" si="963"/>
        <v>0</v>
      </c>
      <c r="FF280" s="552">
        <v>0</v>
      </c>
      <c r="FG280" s="555">
        <f>SUMIFS(용기수불기초자료!$D$3:$D$4794,용기수불기초자료!$B$3:$B$4794,A280,용기수불기초자료!$C$3:$C$4794,$FF$3)</f>
        <v>0</v>
      </c>
      <c r="FH280" s="555">
        <f>SUMIFS(용기수불기초자료!$G$3:$G$4794,용기수불기초자료!$B$3:$B$4794,A280,용기수불기초자료!$C$3:$C$4794,$FF$3)</f>
        <v>0</v>
      </c>
      <c r="FI280" s="554">
        <f t="shared" si="2969"/>
        <v>0</v>
      </c>
      <c r="FJ280" s="552">
        <v>0</v>
      </c>
      <c r="FK280" s="555">
        <f>SUMIFS(용기수불기초자료!$D$3:$D$4794,용기수불기초자료!$B$3:$B$4794,$A280,용기수불기초자료!$C$3:$C$4794,$FJ$3)</f>
        <v>0</v>
      </c>
      <c r="FL280" s="555">
        <f>SUMIFS(용기수불기초자료!$G$3:$G$4794,용기수불기초자료!$B$3:$B$4794,$A280,용기수불기초자료!$C$3:$C$4794,$FJ$3)</f>
        <v>0</v>
      </c>
      <c r="FM280" s="554">
        <f t="shared" si="2970"/>
        <v>0</v>
      </c>
      <c r="FN280" s="552">
        <v>0</v>
      </c>
      <c r="FO280" s="555">
        <f>SUMIFS(용기수불기초자료!$D$3:$D$4794,용기수불기초자료!$B$3:$B$4794,$A280,용기수불기초자료!$C$3:$C$4794,$FN$3)</f>
        <v>0</v>
      </c>
      <c r="FP280" s="555">
        <f>SUMIFS(용기수불기초자료!$G$3:$G$4794,용기수불기초자료!$B$3:$B$4794,$A280,용기수불기초자료!$C$3:$C$4794,$FN$3)</f>
        <v>0</v>
      </c>
      <c r="FQ280" s="554">
        <f t="shared" si="2971"/>
        <v>0</v>
      </c>
      <c r="FR280" s="556">
        <v>0</v>
      </c>
      <c r="FS280" s="565">
        <f>SUMIF(기화기수불!$B$4:$B$628,A280,기화기수불!$D$4:$D$628)</f>
        <v>0</v>
      </c>
      <c r="FT280" s="565">
        <f>SUMIF(기화기수불!$B$4:$B$628,A280,기화기수불!$C$4:$C$628)</f>
        <v>0</v>
      </c>
      <c r="FU280" s="557">
        <f t="shared" si="2897"/>
        <v>0</v>
      </c>
    </row>
    <row r="281" spans="1:179" x14ac:dyDescent="0.3">
      <c r="A281" s="231" t="s">
        <v>706</v>
      </c>
      <c r="B281" s="546">
        <f t="shared" si="2930"/>
        <v>1</v>
      </c>
      <c r="C281" s="547">
        <f t="shared" si="2931"/>
        <v>0</v>
      </c>
      <c r="D281" s="547">
        <f t="shared" si="2932"/>
        <v>0</v>
      </c>
      <c r="E281" s="548">
        <f t="shared" si="2933"/>
        <v>1</v>
      </c>
      <c r="F281" s="549">
        <v>0</v>
      </c>
      <c r="G281" s="550">
        <f>SUMIFS(용기수불기초자료!$D$3:$D$4794,용기수불기초자료!$B$3:$B$4794,A281,용기수불기초자료!$C$3:$C$4794,$F$3)</f>
        <v>0</v>
      </c>
      <c r="H281" s="551">
        <f>SUMIFS(용기수불기초자료!$G$3:$G$4794,용기수불기초자료!$B$3:$B$4794,A281,용기수불기초자료!$C$3:$C$4794,$F$3)</f>
        <v>0</v>
      </c>
      <c r="I281" s="547">
        <f t="shared" ref="I281:I282" si="3012">F281+G281-H281</f>
        <v>0</v>
      </c>
      <c r="J281" s="552">
        <v>0</v>
      </c>
      <c r="K281" s="550">
        <f>SUMIFS(용기수불기초자료!$D$3:$D$4794,용기수불기초자료!$B$3:$B$4794,A281,용기수불기초자료!$C$3:$C$4794,$J$3)</f>
        <v>0</v>
      </c>
      <c r="L281" s="551">
        <f>SUMIFS(용기수불기초자료!$G$3:$G$4794,용기수불기초자료!$B$3:$B$4794,A281,용기수불기초자료!$C$3:$C$4794,$J$3)</f>
        <v>0</v>
      </c>
      <c r="M281" s="548">
        <f t="shared" ref="M281:M282" si="3013">J281+K281-L281</f>
        <v>0</v>
      </c>
      <c r="N281" s="549">
        <v>1</v>
      </c>
      <c r="O281" s="550">
        <f>SUMIFS(용기수불기초자료!$D$3:$D$4794,용기수불기초자료!$B$3:$B$4794,A281,용기수불기초자료!$C$3:$C$4794,$N$3)</f>
        <v>0</v>
      </c>
      <c r="P281" s="551">
        <f>SUMIFS(용기수불기초자료!$G$3:$G$4794,용기수불기초자료!$B$3:$B$4794,A281,용기수불기초자료!$C$3:$C$4794,$N$3)</f>
        <v>0</v>
      </c>
      <c r="Q281" s="547">
        <f t="shared" ref="Q281:Q282" si="3014">N281+O281-P281</f>
        <v>1</v>
      </c>
      <c r="R281" s="552">
        <v>0</v>
      </c>
      <c r="S281" s="551">
        <f>SUMIFS(용기수불기초자료!$D$3:$D$4794,용기수불기초자료!$B$3:$B$4794,A281,용기수불기초자료!$C$3:$C$4794,$R$3)</f>
        <v>0</v>
      </c>
      <c r="T281" s="551">
        <f>SUMIFS(용기수불기초자료!$G$3:$G$4794,용기수불기초자료!$B$3:$B$4794,A281,용기수불기초자료!$C$3:$C$4794,$R$3)</f>
        <v>0</v>
      </c>
      <c r="U281" s="548">
        <f t="shared" ref="U281:U282" si="3015">R281+S281-T281</f>
        <v>0</v>
      </c>
      <c r="V281" s="549">
        <v>0</v>
      </c>
      <c r="W281" s="551">
        <f>SUMIFS(용기수불기초자료!$D$3:$D$4794,용기수불기초자료!$B$3:$B$4794,A281,용기수불기초자료!$C$3:$C$4794,$V$3)</f>
        <v>0</v>
      </c>
      <c r="X281" s="551">
        <f>SUMIFS(용기수불기초자료!$G$3:$G$4794,용기수불기초자료!$B$3:$B$4794,A281,용기수불기초자료!$C$3:$C$4794,$V$3)</f>
        <v>0</v>
      </c>
      <c r="Y281" s="547">
        <f t="shared" ref="Y281:Y282" si="3016">V281+W281-X281</f>
        <v>0</v>
      </c>
      <c r="Z281" s="552">
        <v>0</v>
      </c>
      <c r="AA281" s="551">
        <f>SUMIFS(용기수불기초자료!$D$3:$D$4794,용기수불기초자료!$B$3:$B$4794,A281,용기수불기초자료!$C$3:$C$4794,$Z$3)</f>
        <v>0</v>
      </c>
      <c r="AB281" s="551">
        <f>SUMIFS(용기수불기초자료!$G$3:$G$4794,용기수불기초자료!$B$3:$B$4794,A281,용기수불기초자료!$C$3:$C$4794,$Z$3)</f>
        <v>0</v>
      </c>
      <c r="AC281" s="548">
        <f t="shared" ref="AC281:AC282" si="3017">Z281+AA281-AB281</f>
        <v>0</v>
      </c>
      <c r="AD281" s="552">
        <v>0</v>
      </c>
      <c r="AE281" s="551">
        <f>SUMIFS(용기수불기초자료!$D$3:$D$4794,용기수불기초자료!$B$3:$B$4794,A281,용기수불기초자료!$C$3:$C$4794,$AD$3)</f>
        <v>0</v>
      </c>
      <c r="AF281" s="551">
        <f>SUMIFS(용기수불기초자료!$G$3:$G$4794,용기수불기초자료!$B$3:$B$4794,A281,용기수불기초자료!$C$3:$C$4794,$AD$3)</f>
        <v>0</v>
      </c>
      <c r="AG281" s="548">
        <f t="shared" ref="AG281:AG282" si="3018">AD281+AE281-AF281</f>
        <v>0</v>
      </c>
      <c r="AH281" s="549">
        <v>0</v>
      </c>
      <c r="AI281" s="551">
        <f>SUMIFS(용기수불기초자료!$D$3:$D$4794,용기수불기초자료!$B$3:$B$4794,A281,용기수불기초자료!$C$3:$C$4794,$AH$3)</f>
        <v>0</v>
      </c>
      <c r="AJ281" s="551">
        <f>SUMIFS(용기수불기초자료!$G$3:$G$4794,용기수불기초자료!$B$3:$B$4794,A281,용기수불기초자료!$C$3:$C$4794,$AH$3)</f>
        <v>0</v>
      </c>
      <c r="AK281" s="547">
        <f t="shared" ref="AK281:AK282" si="3019">AH281+AI281-AJ281</f>
        <v>0</v>
      </c>
      <c r="AL281" s="552">
        <v>0</v>
      </c>
      <c r="AM281" s="551">
        <f>SUMIFS(용기수불기초자료!$D$3:$D$4794,용기수불기초자료!$B$3:$B$4794,A281,용기수불기초자료!$C$3:$C$4794,$AL$3)</f>
        <v>0</v>
      </c>
      <c r="AN281" s="551">
        <f>SUMIFS(용기수불기초자료!$G$3:$G$4794,용기수불기초자료!$B$3:$B$4794,A281,용기수불기초자료!$C$3:$C$4794,$AL$3)</f>
        <v>0</v>
      </c>
      <c r="AO281" s="548">
        <f t="shared" si="2929"/>
        <v>0</v>
      </c>
      <c r="AP281" s="552">
        <v>0</v>
      </c>
      <c r="AQ281" s="551">
        <f>SUMIFS(용기수불기초자료!$D$3:$D$4794,용기수불기초자료!$B$3:$B$4794,A281,용기수불기초자료!$C$3:$C$4794,$AP$3)</f>
        <v>0</v>
      </c>
      <c r="AR281" s="551">
        <f>SUMIFS(용기수불기초자료!$G$3:$G$4794,용기수불기초자료!$B$3:$B$4794,A281,용기수불기초자료!$C$3:$C$4794,$AP$3)</f>
        <v>0</v>
      </c>
      <c r="AS281" s="548">
        <f t="shared" ref="AS281:AS282" si="3020">AP281+AQ281-AR281</f>
        <v>0</v>
      </c>
      <c r="AT281" s="552">
        <v>0</v>
      </c>
      <c r="AU281" s="551">
        <f>SUMIFS(용기수불기초자료!$D$3:$D$4794,용기수불기초자료!$B$3:$B$4794,A281,용기수불기초자료!$C$3:$C$4794,$AT$3)</f>
        <v>0</v>
      </c>
      <c r="AV281" s="551">
        <f>SUMIFS(용기수불기초자료!$G$3:$G$4794,용기수불기초자료!$B$3:$B$4794,A281,용기수불기초자료!$C$3:$C$4794,$AT$3)</f>
        <v>0</v>
      </c>
      <c r="AW281" s="548">
        <f t="shared" ref="AW281:AW282" si="3021">AT281+AU281-AV281</f>
        <v>0</v>
      </c>
      <c r="AX281" s="549">
        <v>0</v>
      </c>
      <c r="AY281" s="550">
        <f>SUMIFS(용기수불기초자료!$D$3:$D$4794,용기수불기초자료!$B$3:$B$4794,A281,용기수불기초자료!$C$3:$C$4794,$AX$3)</f>
        <v>0</v>
      </c>
      <c r="AZ281" s="551">
        <f>SUMIFS(용기수불기초자료!$G$3:$G$4794,용기수불기초자료!$B$3:$B$4794,A281,용기수불기초자료!$C$3:$C$4794,$AX$3)</f>
        <v>0</v>
      </c>
      <c r="BA281" s="547">
        <f t="shared" ref="BA281:BA282" si="3022">AX281+AY281-AZ281</f>
        <v>0</v>
      </c>
      <c r="BB281" s="552">
        <v>0</v>
      </c>
      <c r="BC281" s="550">
        <f>SUMIFS(용기수불기초자료!$D$3:$D$4794,용기수불기초자료!$B$3:$B$4794,A281,용기수불기초자료!$C$3:$C$4794,$BB$3)</f>
        <v>0</v>
      </c>
      <c r="BD281" s="551">
        <f>SUMIFS(용기수불기초자료!$G$3:$G$4794,용기수불기초자료!$B$3:$B$4794,A281,용기수불기초자료!$C$3:$C$4794,$BB$3)</f>
        <v>0</v>
      </c>
      <c r="BE281" s="548">
        <f t="shared" ref="BE281:BE282" si="3023">BB281+BC281-BD281</f>
        <v>0</v>
      </c>
      <c r="BF281" s="549">
        <v>0</v>
      </c>
      <c r="BG281" s="550">
        <f>SUMIFS(용기수불기초자료!$D$3:$D$4794,용기수불기초자료!$B$3:$B$4794,A281,용기수불기초자료!$C$3:$C$4794,$BF$3)</f>
        <v>0</v>
      </c>
      <c r="BH281" s="551">
        <f>SUMIFS(용기수불기초자료!$G$3:$G$4794,용기수불기초자료!$B$3:$B$4794,A281,용기수불기초자료!$C$3:$C$4794,$BF$3)</f>
        <v>0</v>
      </c>
      <c r="BI281" s="547">
        <f t="shared" ref="BI281:BI282" si="3024">BF281+BG281-BH281</f>
        <v>0</v>
      </c>
      <c r="BJ281" s="552">
        <v>0</v>
      </c>
      <c r="BK281" s="550">
        <f>SUMIFS(용기수불기초자료!$D$3:$D$4794,용기수불기초자료!$B$3:$B$4794,A281,용기수불기초자료!$C$3:$C$4794,$BJ$3)</f>
        <v>0</v>
      </c>
      <c r="BL281" s="551">
        <f>SUMIFS(용기수불기초자료!$G$3:$G$4794,용기수불기초자료!$B$3:$B$4794,A281,용기수불기초자료!$C$3:$C$4794,$BJ$3)</f>
        <v>0</v>
      </c>
      <c r="BM281" s="548">
        <f t="shared" ref="BM281:BM282" si="3025">BJ281+BK281-BL281</f>
        <v>0</v>
      </c>
      <c r="BN281" s="552">
        <v>0</v>
      </c>
      <c r="BO281" s="550">
        <f>SUMIFS(용기수불기초자료!$D$3:$D$4794,용기수불기초자료!$B$3:$B$4794,A281,용기수불기초자료!$C$3:$C$4794,$BN$3)</f>
        <v>0</v>
      </c>
      <c r="BP281" s="551">
        <f>SUMIFS(용기수불기초자료!$G$3:$G$4794,용기수불기초자료!$B$3:$B$4794,A281,용기수불기초자료!$C$3:$C$4794,$BN$3)</f>
        <v>0</v>
      </c>
      <c r="BQ281" s="548">
        <f t="shared" ref="BQ281:BQ282" si="3026">BN281+BO281-BP281</f>
        <v>0</v>
      </c>
      <c r="BR281" s="552">
        <v>0</v>
      </c>
      <c r="BS281" s="550">
        <f>SUMIFS(용기수불기초자료!$D$3:$D$4794,용기수불기초자료!$B$3:$B$4794,A281,용기수불기초자료!$C$3:$C$4794,$BR$3)</f>
        <v>0</v>
      </c>
      <c r="BT281" s="551">
        <f>SUMIFS(용기수불기초자료!$G$3:$G$4794,용기수불기초자료!$B$3:$B$4794,A281,용기수불기초자료!$C$3:$C$4794,$BR$3)</f>
        <v>0</v>
      </c>
      <c r="BU281" s="548">
        <f t="shared" ref="BU281:BU282" si="3027">BR281+BS281-BT281</f>
        <v>0</v>
      </c>
      <c r="BV281" s="549">
        <v>0</v>
      </c>
      <c r="BW281" s="550">
        <f>SUMIFS(용기수불기초자료!$D$3:$D$4794,용기수불기초자료!$B$3:$B$4794,A281,용기수불기초자료!$C$3:$C$4794,$BV$3)</f>
        <v>0</v>
      </c>
      <c r="BX281" s="551">
        <f>SUMIFS(용기수불기초자료!$G$3:$G$4794,용기수불기초자료!$B$3:$B$4794,A281,용기수불기초자료!$C$3:$C$4794,$BV$3)</f>
        <v>0</v>
      </c>
      <c r="BY281" s="547">
        <f t="shared" ref="BY281:BY282" si="3028">BV281+BW281-BX281</f>
        <v>0</v>
      </c>
      <c r="BZ281" s="552">
        <v>0</v>
      </c>
      <c r="CA281" s="550">
        <f>SUMIFS(용기수불기초자료!$D$3:$D$4794,용기수불기초자료!$B$3:$B$4794,A281,용기수불기초자료!$C$3:$C$4794,$BZ$3)</f>
        <v>0</v>
      </c>
      <c r="CB281" s="551">
        <f>SUMIFS(용기수불기초자료!$G$3:$G$4794,용기수불기초자료!$B$3:$B$4794,A281,용기수불기초자료!$C$3:$C$4794,$BZ$3)</f>
        <v>0</v>
      </c>
      <c r="CC281" s="548">
        <f t="shared" ref="CC281:CC282" si="3029">BZ281+CA281-CB281</f>
        <v>0</v>
      </c>
      <c r="CD281" s="552">
        <v>0</v>
      </c>
      <c r="CE281" s="550">
        <f>SUMIFS(용기수불기초자료!$D$3:$D$4794,용기수불기초자료!$B$3:$B$4794,A281,용기수불기초자료!$C$3:$C$4794,$CD$3)</f>
        <v>0</v>
      </c>
      <c r="CF281" s="551">
        <f>SUMIFS(용기수불기초자료!$G$3:$G$4794,용기수불기초자료!$B$3:$B$4794,A281,용기수불기초자료!$C$3:$C$4794,$CD$3)</f>
        <v>0</v>
      </c>
      <c r="CG281" s="548">
        <f t="shared" ref="CG281:CG282" si="3030">CD281+CE281-CF281</f>
        <v>0</v>
      </c>
      <c r="CH281" s="552">
        <v>0</v>
      </c>
      <c r="CI281" s="550">
        <f>SUMIFS(용기수불기초자료!$D$3:$D$4794,용기수불기초자료!$B$3:$B$4794,A281,용기수불기초자료!$C$3:$C$4794,$CH$3)</f>
        <v>0</v>
      </c>
      <c r="CJ281" s="551">
        <f>SUMIFS(용기수불기초자료!$G$3:$G$4794,용기수불기초자료!$B$3:$B$4794,A281,용기수불기초자료!$C$3:$C$4794,$CH$3)</f>
        <v>0</v>
      </c>
      <c r="CK281" s="548">
        <f t="shared" ref="CK281:CK282" si="3031">CH281+CI281-CJ281</f>
        <v>0</v>
      </c>
      <c r="CL281" s="549">
        <v>0</v>
      </c>
      <c r="CM281" s="550">
        <f>SUMIFS(용기수불기초자료!$D$3:$D$4794,용기수불기초자료!$B$3:$B$4794,A281,용기수불기초자료!$C$3:$C$4794,$CL$3)</f>
        <v>0</v>
      </c>
      <c r="CN281" s="551">
        <f>SUMIFS(용기수불기초자료!$G$3:$G$4794,용기수불기초자료!$B$3:$B$4794,A281,용기수불기초자료!$C$3:$C$4794,$CL$3)</f>
        <v>0</v>
      </c>
      <c r="CO281" s="547">
        <f t="shared" ref="CO281:CO282" si="3032">CL281+CM281-CN281</f>
        <v>0</v>
      </c>
      <c r="CP281" s="552">
        <v>0</v>
      </c>
      <c r="CQ281" s="550">
        <f>SUMIFS(용기수불기초자료!$D$3:$D$4794,용기수불기초자료!$B$3:$B$4794,A281,용기수불기초자료!$C$3:$C$4794,$CP$3)</f>
        <v>0</v>
      </c>
      <c r="CR281" s="551">
        <f>SUMIFS(용기수불기초자료!$G$3:$G$4794,용기수불기초자료!$B$3:$B$4794,A281,용기수불기초자료!$C$3:$C$4794,$CP$3)</f>
        <v>0</v>
      </c>
      <c r="CS281" s="548">
        <f t="shared" ref="CS281:CS282" si="3033">CP281+CQ281-CR281</f>
        <v>0</v>
      </c>
      <c r="CT281" s="549">
        <v>0</v>
      </c>
      <c r="CU281" s="550">
        <f>SUMIFS(용기수불기초자료!$D$3:$D$4794,용기수불기초자료!$B$3:$B$4794,A281,용기수불기초자료!$C$3:$C$4794,$CT$3)</f>
        <v>0</v>
      </c>
      <c r="CV281" s="551">
        <f>SUMIFS(용기수불기초자료!$G$3:$G$4794,용기수불기초자료!$B$3:$B$4794,A281,용기수불기초자료!$C$3:$C$4794,$CT$3)</f>
        <v>0</v>
      </c>
      <c r="CW281" s="547">
        <f t="shared" ref="CW281:CW282" si="3034">CT281+CU281-CV281</f>
        <v>0</v>
      </c>
      <c r="CX281" s="552">
        <v>0</v>
      </c>
      <c r="CY281" s="550">
        <f>SUMIFS(용기수불기초자료!$D$3:$D$4794,용기수불기초자료!$B$3:$B$4794,A281,용기수불기초자료!$C$3:$C$4794,$CX$3)</f>
        <v>0</v>
      </c>
      <c r="CZ281" s="551">
        <f>SUMIFS(용기수불기초자료!$G$3:$G$4794,용기수불기초자료!$B$3:$B$4794,A281,용기수불기초자료!$C$3:$C$4794,$CX$3)</f>
        <v>0</v>
      </c>
      <c r="DA281" s="548">
        <f t="shared" ref="DA281:DA282" si="3035">CX281+CY281-CZ281</f>
        <v>0</v>
      </c>
      <c r="DB281" s="549">
        <v>0</v>
      </c>
      <c r="DC281" s="550">
        <f>SUMIFS(용기수불기초자료!$D$3:$D$4794,용기수불기초자료!$B$3:$B$4794,A281,용기수불기초자료!$C$3:$C$4794,$DB$3)</f>
        <v>0</v>
      </c>
      <c r="DD281" s="551">
        <f>SUMIFS(용기수불기초자료!$G$3:$G$4794,용기수불기초자료!$B$3:$B$4794,A281,용기수불기초자료!$C$3:$C$4794,$DB$3)</f>
        <v>0</v>
      </c>
      <c r="DE281" s="547">
        <f t="shared" ref="DE281:DE282" si="3036">DB281+DC281-DD281</f>
        <v>0</v>
      </c>
      <c r="DF281" s="552">
        <v>0</v>
      </c>
      <c r="DG281" s="550">
        <f>SUMIFS(용기수불기초자료!$D$3:$D$4794,용기수불기초자료!$B$3:$B$4794,A281,용기수불기초자료!$C$3:$C$4794,$DF$3)</f>
        <v>0</v>
      </c>
      <c r="DH281" s="551">
        <f>SUMIFS(용기수불기초자료!$G$3:$G$4794,용기수불기초자료!$B$3:$B$4794,A281,용기수불기초자료!$C$3:$C$4794,$DF$3)</f>
        <v>0</v>
      </c>
      <c r="DI281" s="548">
        <f t="shared" ref="DI281:DI282" si="3037">DF281+DG281-DH281</f>
        <v>0</v>
      </c>
      <c r="DJ281" s="552">
        <v>0</v>
      </c>
      <c r="DK281" s="550">
        <f>SUMIFS(용기수불기초자료!$D$3:$D$4794,용기수불기초자료!$B$3:$B$4794,A281,용기수불기초자료!$C$3:$C$4794,$DJ$3)</f>
        <v>0</v>
      </c>
      <c r="DL281" s="551">
        <f>SUMIFS(용기수불기초자료!$G$3:$G$4794,용기수불기초자료!$B$3:$B$4794,A281,용기수불기초자료!$C$3:$C$4794,$DJ$3)</f>
        <v>0</v>
      </c>
      <c r="DM281" s="548">
        <f t="shared" ref="DM281:DM282" si="3038">DJ281+DK281-DL281</f>
        <v>0</v>
      </c>
      <c r="DN281" s="552">
        <v>0</v>
      </c>
      <c r="DO281" s="550">
        <f>SUMIFS(용기수불기초자료!$D$3:$D$4794,용기수불기초자료!$B$3:$B$4794,A281,용기수불기초자료!$C$3:$C$4794,$DN$3)</f>
        <v>0</v>
      </c>
      <c r="DP281" s="551">
        <f>SUMIFS(용기수불기초자료!$G$3:$G$4794,용기수불기초자료!$B$3:$B$4794,A281,용기수불기초자료!$C$3:$C$4794,$DN$3)</f>
        <v>0</v>
      </c>
      <c r="DQ281" s="554">
        <f t="shared" ref="DQ281:DQ282" si="3039">DN281+DO281-DP281</f>
        <v>0</v>
      </c>
      <c r="DR281" s="549">
        <v>0</v>
      </c>
      <c r="DS281" s="550">
        <f>SUMIFS(용기수불기초자료!$D$3:$D$4794,용기수불기초자료!$B$3:$B$4794,A281,용기수불기초자료!$C$3:$C$4794,$DR$3)</f>
        <v>0</v>
      </c>
      <c r="DT281" s="551">
        <f>SUMIFS(용기수불기초자료!$G$3:$G$4794,용기수불기초자료!$B$3:$B$4794,A281,용기수불기초자료!$C$3:$C$4794,$DR$3)</f>
        <v>0</v>
      </c>
      <c r="DU281" s="547">
        <f t="shared" si="2898"/>
        <v>0</v>
      </c>
      <c r="DV281" s="552">
        <v>0</v>
      </c>
      <c r="DW281" s="550">
        <f>SUMIFS(용기수불기초자료!$D$3:$D$4794,용기수불기초자료!$B$3:$B$4794,A281,용기수불기초자료!$C$3:$C$4794,$DV$3)</f>
        <v>0</v>
      </c>
      <c r="DX281" s="551">
        <f>SUMIFS(용기수불기초자료!$G$3:$G$4794,용기수불기초자료!$B$3:$B$4794,A281,용기수불기초자료!$C$3:$C$4794,$DV$3)</f>
        <v>0</v>
      </c>
      <c r="DY281" s="548">
        <f t="shared" ref="DY281:DY282" si="3040">DV281+DW281-DX281</f>
        <v>0</v>
      </c>
      <c r="DZ281" s="549">
        <v>0</v>
      </c>
      <c r="EA281" s="550">
        <f>SUMIFS(용기수불기초자료!$D$3:$D$4794,용기수불기초자료!$B$3:$B$4794,A281,용기수불기초자료!$C$3:$C$4794,$DZ$3)</f>
        <v>0</v>
      </c>
      <c r="EB281" s="551">
        <f>SUMIFS(용기수불기초자료!$G$3:$G$4794,용기수불기초자료!$B$3:$B$4794,A281,용기수불기초자료!$C$3:$C$4794,$DZ$3)</f>
        <v>0</v>
      </c>
      <c r="EC281" s="547">
        <f t="shared" ref="EC281:EC282" si="3041">DZ281+EA281-EB281</f>
        <v>0</v>
      </c>
      <c r="ED281" s="552">
        <v>0</v>
      </c>
      <c r="EE281" s="550">
        <f>SUMIFS(용기수불기초자료!$D$3:$D$4794,용기수불기초자료!$B$3:$B$4794,A281,용기수불기초자료!$C$3:$C$4794,$ED$3)</f>
        <v>0</v>
      </c>
      <c r="EF281" s="551">
        <f>SUMIFS(용기수불기초자료!$G$3:$G$4794,용기수불기초자료!$B$3:$B$4794,A281,용기수불기초자료!$C$3:$C$4794,$ED$3)</f>
        <v>0</v>
      </c>
      <c r="EG281" s="548">
        <f t="shared" ref="EG281:EG282" si="3042">ED281+EE281-EF281</f>
        <v>0</v>
      </c>
      <c r="EH281" s="552">
        <v>0</v>
      </c>
      <c r="EI281" s="550">
        <f>SUMIFS(용기수불기초자료!$D$3:$D$4794,용기수불기초자료!$B$3:$B$4794,A281,용기수불기초자료!$C$3:$C$4794,$EH$3)</f>
        <v>0</v>
      </c>
      <c r="EJ281" s="551">
        <f>SUMIFS(용기수불기초자료!$G$3:$G$4794,용기수불기초자료!$B$3:$B$4794,A281,용기수불기초자료!$C$3:$C$4794,$EH$3)</f>
        <v>0</v>
      </c>
      <c r="EK281" s="548">
        <f t="shared" ref="EK281:EK282" si="3043">EH281+EI281-EJ281</f>
        <v>0</v>
      </c>
      <c r="EL281" s="549">
        <v>0</v>
      </c>
      <c r="EM281" s="550">
        <f>SUMIFS(용기수불기초자료!$D$3:$D$4794,용기수불기초자료!$B$3:$B$4794,A281,용기수불기초자료!$C$3:$C$4794,$EL$3)</f>
        <v>0</v>
      </c>
      <c r="EN281" s="551">
        <f>SUMIFS(용기수불기초자료!$G$3:$G$4794,용기수불기초자료!$B$3:$B$4794,A281,용기수불기초자료!$C$3:$C$4794,$EL$3)</f>
        <v>0</v>
      </c>
      <c r="EO281" s="547">
        <f t="shared" ref="EO281:EO282" si="3044">EL281+EM281-EN281</f>
        <v>0</v>
      </c>
      <c r="EP281" s="552">
        <v>0</v>
      </c>
      <c r="EQ281" s="550">
        <f>SUMIFS(용기수불기초자료!$D$3:$D$4794,용기수불기초자료!$B$3:$B$4794,A281,용기수불기초자료!$C$3:$C$4794,$EP$3)</f>
        <v>0</v>
      </c>
      <c r="ER281" s="551">
        <f>SUMIFS(용기수불기초자료!$G$3:$G$4794,용기수불기초자료!$B$3:$B$4794,A281,용기수불기초자료!$C$3:$C$4794,$EP$3)</f>
        <v>0</v>
      </c>
      <c r="ES281" s="548">
        <f t="shared" ref="ES281:ES282" si="3045">EP281+EQ281-ER281</f>
        <v>0</v>
      </c>
      <c r="ET281" s="552">
        <v>0</v>
      </c>
      <c r="EU281" s="550">
        <f>SUMIFS(용기수불기초자료!$D$3:$D$4794,용기수불기초자료!$B$3:$B$4794,A281,용기수불기초자료!$C$3:$C$4794,$ET$3)</f>
        <v>0</v>
      </c>
      <c r="EV281" s="551">
        <f>SUMIFS(용기수불기초자료!$G$3:$G$4794,용기수불기초자료!$B$3:$B$4794,A281,용기수불기초자료!$C$3:$C$4794,$ET$3)</f>
        <v>0</v>
      </c>
      <c r="EW281" s="548">
        <f t="shared" ref="EW281:EW282" si="3046">ET281+EU281-EV281</f>
        <v>0</v>
      </c>
      <c r="EX281" s="552">
        <v>0</v>
      </c>
      <c r="EY281" s="550">
        <f>SUMIFS(용기수불기초자료!$D$3:$D$4794,용기수불기초자료!$B$3:$B$4794,A281,용기수불기초자료!$C$3:$C$4794,$EX$3)</f>
        <v>0</v>
      </c>
      <c r="EZ281" s="551">
        <f>SUMIFS(용기수불기초자료!$G$3:$G$4794,용기수불기초자료!$B$3:$B$4794,A281,용기수불기초자료!$C$3:$C$4794,$EX$3)</f>
        <v>0</v>
      </c>
      <c r="FA281" s="554">
        <f t="shared" ref="FA281:FA282" si="3047">EX281+EY281-EZ281</f>
        <v>0</v>
      </c>
      <c r="FB281" s="552">
        <v>0</v>
      </c>
      <c r="FC281" s="555">
        <f>SUMIFS(용기수불기초자료!$D$3:$D$4794,용기수불기초자료!$B$3:$B$4794,A281,용기수불기초자료!$C$3:$C$4794,$FB$3)</f>
        <v>0</v>
      </c>
      <c r="FD281" s="555">
        <f>SUMIFS(용기수불기초자료!$G$3:$G$4794,용기수불기초자료!$B$3:$B$4794,A281,용기수불기초자료!$C$3:$C$4794,$FB$3)</f>
        <v>0</v>
      </c>
      <c r="FE281" s="554">
        <f t="shared" ref="FE281:FE282" si="3048">FB281+FC281-FD281</f>
        <v>0</v>
      </c>
      <c r="FF281" s="552">
        <v>0</v>
      </c>
      <c r="FG281" s="555">
        <f>SUMIFS(용기수불기초자료!$D$3:$D$4794,용기수불기초자료!$B$3:$B$4794,A281,용기수불기초자료!$C$3:$C$4794,$FF$3)</f>
        <v>0</v>
      </c>
      <c r="FH281" s="555">
        <f>SUMIFS(용기수불기초자료!$G$3:$G$4794,용기수불기초자료!$B$3:$B$4794,A281,용기수불기초자료!$C$3:$C$4794,$FF$3)</f>
        <v>0</v>
      </c>
      <c r="FI281" s="554">
        <f t="shared" si="2969"/>
        <v>0</v>
      </c>
      <c r="FJ281" s="552">
        <v>0</v>
      </c>
      <c r="FK281" s="555">
        <f>SUMIFS(용기수불기초자료!$D$3:$D$4794,용기수불기초자료!$B$3:$B$4794,$A281,용기수불기초자료!$C$3:$C$4794,$FJ$3)</f>
        <v>0</v>
      </c>
      <c r="FL281" s="555">
        <f>SUMIFS(용기수불기초자료!$G$3:$G$4794,용기수불기초자료!$B$3:$B$4794,$A281,용기수불기초자료!$C$3:$C$4794,$FJ$3)</f>
        <v>0</v>
      </c>
      <c r="FM281" s="554">
        <f t="shared" si="2970"/>
        <v>0</v>
      </c>
      <c r="FN281" s="552">
        <v>0</v>
      </c>
      <c r="FO281" s="555">
        <f>SUMIFS(용기수불기초자료!$D$3:$D$4794,용기수불기초자료!$B$3:$B$4794,$A281,용기수불기초자료!$C$3:$C$4794,$FN$3)</f>
        <v>0</v>
      </c>
      <c r="FP281" s="555">
        <f>SUMIFS(용기수불기초자료!$G$3:$G$4794,용기수불기초자료!$B$3:$B$4794,$A281,용기수불기초자료!$C$3:$C$4794,$FN$3)</f>
        <v>0</v>
      </c>
      <c r="FQ281" s="554">
        <f t="shared" si="2971"/>
        <v>0</v>
      </c>
      <c r="FR281" s="556">
        <v>0</v>
      </c>
      <c r="FS281" s="565">
        <f>SUMIF(기화기수불!$B$4:$B$628,A281,기화기수불!$D$4:$D$628)</f>
        <v>0</v>
      </c>
      <c r="FT281" s="565">
        <f>SUMIF(기화기수불!$B$4:$B$628,A281,기화기수불!$C$4:$C$628)</f>
        <v>0</v>
      </c>
      <c r="FU281" s="557">
        <f t="shared" si="2897"/>
        <v>0</v>
      </c>
    </row>
    <row r="282" spans="1:179" x14ac:dyDescent="0.3">
      <c r="A282" s="231" t="s">
        <v>707</v>
      </c>
      <c r="B282" s="546">
        <f t="shared" si="2930"/>
        <v>-1</v>
      </c>
      <c r="C282" s="547">
        <f t="shared" si="2931"/>
        <v>0</v>
      </c>
      <c r="D282" s="547">
        <f t="shared" si="2932"/>
        <v>0</v>
      </c>
      <c r="E282" s="548">
        <f t="shared" si="2933"/>
        <v>-1</v>
      </c>
      <c r="F282" s="549">
        <v>0</v>
      </c>
      <c r="G282" s="550">
        <f>SUMIFS(용기수불기초자료!$D$3:$D$4794,용기수불기초자료!$B$3:$B$4794,A282,용기수불기초자료!$C$3:$C$4794,$F$3)</f>
        <v>0</v>
      </c>
      <c r="H282" s="551">
        <f>SUMIFS(용기수불기초자료!$G$3:$G$4794,용기수불기초자료!$B$3:$B$4794,A282,용기수불기초자료!$C$3:$C$4794,$F$3)</f>
        <v>0</v>
      </c>
      <c r="I282" s="547">
        <f t="shared" si="3012"/>
        <v>0</v>
      </c>
      <c r="J282" s="552">
        <v>0</v>
      </c>
      <c r="K282" s="550">
        <f>SUMIFS(용기수불기초자료!$D$3:$D$4794,용기수불기초자료!$B$3:$B$4794,A282,용기수불기초자료!$C$3:$C$4794,$J$3)</f>
        <v>0</v>
      </c>
      <c r="L282" s="551">
        <f>SUMIFS(용기수불기초자료!$G$3:$G$4794,용기수불기초자료!$B$3:$B$4794,A282,용기수불기초자료!$C$3:$C$4794,$J$3)</f>
        <v>0</v>
      </c>
      <c r="M282" s="548">
        <f t="shared" si="3013"/>
        <v>0</v>
      </c>
      <c r="N282" s="549">
        <v>0</v>
      </c>
      <c r="O282" s="550">
        <f>SUMIFS(용기수불기초자료!$D$3:$D$4794,용기수불기초자료!$B$3:$B$4794,A282,용기수불기초자료!$C$3:$C$4794,$N$3)</f>
        <v>0</v>
      </c>
      <c r="P282" s="551">
        <f>SUMIFS(용기수불기초자료!$G$3:$G$4794,용기수불기초자료!$B$3:$B$4794,A282,용기수불기초자료!$C$3:$C$4794,$N$3)</f>
        <v>0</v>
      </c>
      <c r="Q282" s="547">
        <f t="shared" si="3014"/>
        <v>0</v>
      </c>
      <c r="R282" s="552">
        <v>0</v>
      </c>
      <c r="S282" s="551">
        <f>SUMIFS(용기수불기초자료!$D$3:$D$4794,용기수불기초자료!$B$3:$B$4794,A282,용기수불기초자료!$C$3:$C$4794,$R$3)</f>
        <v>0</v>
      </c>
      <c r="T282" s="551">
        <f>SUMIFS(용기수불기초자료!$G$3:$G$4794,용기수불기초자료!$B$3:$B$4794,A282,용기수불기초자료!$C$3:$C$4794,$R$3)</f>
        <v>0</v>
      </c>
      <c r="U282" s="548">
        <f t="shared" si="3015"/>
        <v>0</v>
      </c>
      <c r="V282" s="549">
        <v>0</v>
      </c>
      <c r="W282" s="551">
        <f>SUMIFS(용기수불기초자료!$D$3:$D$4794,용기수불기초자료!$B$3:$B$4794,A282,용기수불기초자료!$C$3:$C$4794,$V$3)</f>
        <v>0</v>
      </c>
      <c r="X282" s="551">
        <f>SUMIFS(용기수불기초자료!$G$3:$G$4794,용기수불기초자료!$B$3:$B$4794,A282,용기수불기초자료!$C$3:$C$4794,$V$3)</f>
        <v>0</v>
      </c>
      <c r="Y282" s="547">
        <f t="shared" si="3016"/>
        <v>0</v>
      </c>
      <c r="Z282" s="552">
        <v>0</v>
      </c>
      <c r="AA282" s="551">
        <f>SUMIFS(용기수불기초자료!$D$3:$D$4794,용기수불기초자료!$B$3:$B$4794,A282,용기수불기초자료!$C$3:$C$4794,$Z$3)</f>
        <v>0</v>
      </c>
      <c r="AB282" s="551">
        <f>SUMIFS(용기수불기초자료!$G$3:$G$4794,용기수불기초자료!$B$3:$B$4794,A282,용기수불기초자료!$C$3:$C$4794,$Z$3)</f>
        <v>0</v>
      </c>
      <c r="AC282" s="548">
        <f t="shared" si="3017"/>
        <v>0</v>
      </c>
      <c r="AD282" s="552">
        <v>0</v>
      </c>
      <c r="AE282" s="551">
        <f>SUMIFS(용기수불기초자료!$D$3:$D$4794,용기수불기초자료!$B$3:$B$4794,A282,용기수불기초자료!$C$3:$C$4794,$AD$3)</f>
        <v>0</v>
      </c>
      <c r="AF282" s="551">
        <f>SUMIFS(용기수불기초자료!$G$3:$G$4794,용기수불기초자료!$B$3:$B$4794,A282,용기수불기초자료!$C$3:$C$4794,$AD$3)</f>
        <v>0</v>
      </c>
      <c r="AG282" s="548">
        <f t="shared" si="3018"/>
        <v>0</v>
      </c>
      <c r="AH282" s="549">
        <v>0</v>
      </c>
      <c r="AI282" s="551">
        <f>SUMIFS(용기수불기초자료!$D$3:$D$4794,용기수불기초자료!$B$3:$B$4794,A282,용기수불기초자료!$C$3:$C$4794,$AH$3)</f>
        <v>0</v>
      </c>
      <c r="AJ282" s="551">
        <f>SUMIFS(용기수불기초자료!$G$3:$G$4794,용기수불기초자료!$B$3:$B$4794,A282,용기수불기초자료!$C$3:$C$4794,$AH$3)</f>
        <v>0</v>
      </c>
      <c r="AK282" s="547">
        <f t="shared" si="3019"/>
        <v>0</v>
      </c>
      <c r="AL282" s="552">
        <v>0</v>
      </c>
      <c r="AM282" s="551">
        <f>SUMIFS(용기수불기초자료!$D$3:$D$4794,용기수불기초자료!$B$3:$B$4794,A282,용기수불기초자료!$C$3:$C$4794,$AL$3)</f>
        <v>0</v>
      </c>
      <c r="AN282" s="551">
        <f>SUMIFS(용기수불기초자료!$G$3:$G$4794,용기수불기초자료!$B$3:$B$4794,A282,용기수불기초자료!$C$3:$C$4794,$AL$3)</f>
        <v>0</v>
      </c>
      <c r="AO282" s="548">
        <f t="shared" si="2929"/>
        <v>0</v>
      </c>
      <c r="AP282" s="552">
        <v>0</v>
      </c>
      <c r="AQ282" s="551">
        <f>SUMIFS(용기수불기초자료!$D$3:$D$4794,용기수불기초자료!$B$3:$B$4794,A282,용기수불기초자료!$C$3:$C$4794,$AP$3)</f>
        <v>0</v>
      </c>
      <c r="AR282" s="551">
        <f>SUMIFS(용기수불기초자료!$G$3:$G$4794,용기수불기초자료!$B$3:$B$4794,A282,용기수불기초자료!$C$3:$C$4794,$AP$3)</f>
        <v>0</v>
      </c>
      <c r="AS282" s="548">
        <f t="shared" si="3020"/>
        <v>0</v>
      </c>
      <c r="AT282" s="552">
        <v>-1</v>
      </c>
      <c r="AU282" s="551">
        <f>SUMIFS(용기수불기초자료!$D$3:$D$4794,용기수불기초자료!$B$3:$B$4794,A282,용기수불기초자료!$C$3:$C$4794,$AT$3)</f>
        <v>0</v>
      </c>
      <c r="AV282" s="551">
        <f>SUMIFS(용기수불기초자료!$G$3:$G$4794,용기수불기초자료!$B$3:$B$4794,A282,용기수불기초자료!$C$3:$C$4794,$AT$3)</f>
        <v>0</v>
      </c>
      <c r="AW282" s="548">
        <f t="shared" si="3021"/>
        <v>-1</v>
      </c>
      <c r="AX282" s="549">
        <v>0</v>
      </c>
      <c r="AY282" s="550">
        <f>SUMIFS(용기수불기초자료!$D$3:$D$4794,용기수불기초자료!$B$3:$B$4794,A282,용기수불기초자료!$C$3:$C$4794,$AX$3)</f>
        <v>0</v>
      </c>
      <c r="AZ282" s="551">
        <f>SUMIFS(용기수불기초자료!$G$3:$G$4794,용기수불기초자료!$B$3:$B$4794,A282,용기수불기초자료!$C$3:$C$4794,$AX$3)</f>
        <v>0</v>
      </c>
      <c r="BA282" s="547">
        <f t="shared" si="3022"/>
        <v>0</v>
      </c>
      <c r="BB282" s="552">
        <v>0</v>
      </c>
      <c r="BC282" s="550">
        <f>SUMIFS(용기수불기초자료!$D$3:$D$4794,용기수불기초자료!$B$3:$B$4794,A282,용기수불기초자료!$C$3:$C$4794,$BB$3)</f>
        <v>0</v>
      </c>
      <c r="BD282" s="551">
        <f>SUMIFS(용기수불기초자료!$G$3:$G$4794,용기수불기초자료!$B$3:$B$4794,A282,용기수불기초자료!$C$3:$C$4794,$BB$3)</f>
        <v>0</v>
      </c>
      <c r="BE282" s="548">
        <f t="shared" si="3023"/>
        <v>0</v>
      </c>
      <c r="BF282" s="549">
        <v>0</v>
      </c>
      <c r="BG282" s="550">
        <f>SUMIFS(용기수불기초자료!$D$3:$D$4794,용기수불기초자료!$B$3:$B$4794,A282,용기수불기초자료!$C$3:$C$4794,$BF$3)</f>
        <v>0</v>
      </c>
      <c r="BH282" s="551">
        <f>SUMIFS(용기수불기초자료!$G$3:$G$4794,용기수불기초자료!$B$3:$B$4794,A282,용기수불기초자료!$C$3:$C$4794,$BF$3)</f>
        <v>0</v>
      </c>
      <c r="BI282" s="547">
        <f t="shared" si="3024"/>
        <v>0</v>
      </c>
      <c r="BJ282" s="552">
        <v>0</v>
      </c>
      <c r="BK282" s="550">
        <f>SUMIFS(용기수불기초자료!$D$3:$D$4794,용기수불기초자료!$B$3:$B$4794,A282,용기수불기초자료!$C$3:$C$4794,$BJ$3)</f>
        <v>0</v>
      </c>
      <c r="BL282" s="551">
        <f>SUMIFS(용기수불기초자료!$G$3:$G$4794,용기수불기초자료!$B$3:$B$4794,A282,용기수불기초자료!$C$3:$C$4794,$BJ$3)</f>
        <v>0</v>
      </c>
      <c r="BM282" s="548">
        <f t="shared" si="3025"/>
        <v>0</v>
      </c>
      <c r="BN282" s="552">
        <v>0</v>
      </c>
      <c r="BO282" s="550">
        <f>SUMIFS(용기수불기초자료!$D$3:$D$4794,용기수불기초자료!$B$3:$B$4794,A282,용기수불기초자료!$C$3:$C$4794,$BN$3)</f>
        <v>0</v>
      </c>
      <c r="BP282" s="551">
        <f>SUMIFS(용기수불기초자료!$G$3:$G$4794,용기수불기초자료!$B$3:$B$4794,A282,용기수불기초자료!$C$3:$C$4794,$BN$3)</f>
        <v>0</v>
      </c>
      <c r="BQ282" s="548">
        <f t="shared" si="3026"/>
        <v>0</v>
      </c>
      <c r="BR282" s="552">
        <v>0</v>
      </c>
      <c r="BS282" s="550">
        <f>SUMIFS(용기수불기초자료!$D$3:$D$4794,용기수불기초자료!$B$3:$B$4794,A282,용기수불기초자료!$C$3:$C$4794,$BR$3)</f>
        <v>0</v>
      </c>
      <c r="BT282" s="551">
        <f>SUMIFS(용기수불기초자료!$G$3:$G$4794,용기수불기초자료!$B$3:$B$4794,A282,용기수불기초자료!$C$3:$C$4794,$BR$3)</f>
        <v>0</v>
      </c>
      <c r="BU282" s="548">
        <f t="shared" si="3027"/>
        <v>0</v>
      </c>
      <c r="BV282" s="549">
        <v>0</v>
      </c>
      <c r="BW282" s="550">
        <f>SUMIFS(용기수불기초자료!$D$3:$D$4794,용기수불기초자료!$B$3:$B$4794,A282,용기수불기초자료!$C$3:$C$4794,$BV$3)</f>
        <v>0</v>
      </c>
      <c r="BX282" s="551">
        <f>SUMIFS(용기수불기초자료!$G$3:$G$4794,용기수불기초자료!$B$3:$B$4794,A282,용기수불기초자료!$C$3:$C$4794,$BV$3)</f>
        <v>0</v>
      </c>
      <c r="BY282" s="547">
        <f t="shared" si="3028"/>
        <v>0</v>
      </c>
      <c r="BZ282" s="552">
        <v>0</v>
      </c>
      <c r="CA282" s="550">
        <f>SUMIFS(용기수불기초자료!$D$3:$D$4794,용기수불기초자료!$B$3:$B$4794,A282,용기수불기초자료!$C$3:$C$4794,$BZ$3)</f>
        <v>0</v>
      </c>
      <c r="CB282" s="551">
        <f>SUMIFS(용기수불기초자료!$G$3:$G$4794,용기수불기초자료!$B$3:$B$4794,A282,용기수불기초자료!$C$3:$C$4794,$BZ$3)</f>
        <v>0</v>
      </c>
      <c r="CC282" s="548">
        <f t="shared" si="3029"/>
        <v>0</v>
      </c>
      <c r="CD282" s="552">
        <v>0</v>
      </c>
      <c r="CE282" s="550">
        <f>SUMIFS(용기수불기초자료!$D$3:$D$4794,용기수불기초자료!$B$3:$B$4794,A282,용기수불기초자료!$C$3:$C$4794,$CD$3)</f>
        <v>0</v>
      </c>
      <c r="CF282" s="551">
        <f>SUMIFS(용기수불기초자료!$G$3:$G$4794,용기수불기초자료!$B$3:$B$4794,A282,용기수불기초자료!$C$3:$C$4794,$CD$3)</f>
        <v>0</v>
      </c>
      <c r="CG282" s="548">
        <f t="shared" si="3030"/>
        <v>0</v>
      </c>
      <c r="CH282" s="552">
        <v>0</v>
      </c>
      <c r="CI282" s="550">
        <f>SUMIFS(용기수불기초자료!$D$3:$D$4794,용기수불기초자료!$B$3:$B$4794,A282,용기수불기초자료!$C$3:$C$4794,$CH$3)</f>
        <v>0</v>
      </c>
      <c r="CJ282" s="551">
        <f>SUMIFS(용기수불기초자료!$G$3:$G$4794,용기수불기초자료!$B$3:$B$4794,A282,용기수불기초자료!$C$3:$C$4794,$CH$3)</f>
        <v>0</v>
      </c>
      <c r="CK282" s="548">
        <f t="shared" si="3031"/>
        <v>0</v>
      </c>
      <c r="CL282" s="549">
        <v>0</v>
      </c>
      <c r="CM282" s="550">
        <f>SUMIFS(용기수불기초자료!$D$3:$D$4794,용기수불기초자료!$B$3:$B$4794,A282,용기수불기초자료!$C$3:$C$4794,$CL$3)</f>
        <v>0</v>
      </c>
      <c r="CN282" s="551">
        <f>SUMIFS(용기수불기초자료!$G$3:$G$4794,용기수불기초자료!$B$3:$B$4794,A282,용기수불기초자료!$C$3:$C$4794,$CL$3)</f>
        <v>0</v>
      </c>
      <c r="CO282" s="547">
        <f t="shared" si="3032"/>
        <v>0</v>
      </c>
      <c r="CP282" s="552">
        <v>0</v>
      </c>
      <c r="CQ282" s="550">
        <f>SUMIFS(용기수불기초자료!$D$3:$D$4794,용기수불기초자료!$B$3:$B$4794,A282,용기수불기초자료!$C$3:$C$4794,$CP$3)</f>
        <v>0</v>
      </c>
      <c r="CR282" s="551">
        <f>SUMIFS(용기수불기초자료!$G$3:$G$4794,용기수불기초자료!$B$3:$B$4794,A282,용기수불기초자료!$C$3:$C$4794,$CP$3)</f>
        <v>0</v>
      </c>
      <c r="CS282" s="548">
        <f t="shared" si="3033"/>
        <v>0</v>
      </c>
      <c r="CT282" s="549">
        <v>0</v>
      </c>
      <c r="CU282" s="550">
        <f>SUMIFS(용기수불기초자료!$D$3:$D$4794,용기수불기초자료!$B$3:$B$4794,A282,용기수불기초자료!$C$3:$C$4794,$CT$3)</f>
        <v>0</v>
      </c>
      <c r="CV282" s="551">
        <f>SUMIFS(용기수불기초자료!$G$3:$G$4794,용기수불기초자료!$B$3:$B$4794,A282,용기수불기초자료!$C$3:$C$4794,$CT$3)</f>
        <v>0</v>
      </c>
      <c r="CW282" s="547">
        <f t="shared" si="3034"/>
        <v>0</v>
      </c>
      <c r="CX282" s="552">
        <v>0</v>
      </c>
      <c r="CY282" s="550">
        <f>SUMIFS(용기수불기초자료!$D$3:$D$4794,용기수불기초자료!$B$3:$B$4794,A282,용기수불기초자료!$C$3:$C$4794,$CX$3)</f>
        <v>0</v>
      </c>
      <c r="CZ282" s="551">
        <f>SUMIFS(용기수불기초자료!$G$3:$G$4794,용기수불기초자료!$B$3:$B$4794,A282,용기수불기초자료!$C$3:$C$4794,$CX$3)</f>
        <v>0</v>
      </c>
      <c r="DA282" s="548">
        <f t="shared" si="3035"/>
        <v>0</v>
      </c>
      <c r="DB282" s="549">
        <v>0</v>
      </c>
      <c r="DC282" s="550">
        <f>SUMIFS(용기수불기초자료!$D$3:$D$4794,용기수불기초자료!$B$3:$B$4794,A282,용기수불기초자료!$C$3:$C$4794,$DB$3)</f>
        <v>0</v>
      </c>
      <c r="DD282" s="551">
        <f>SUMIFS(용기수불기초자료!$G$3:$G$4794,용기수불기초자료!$B$3:$B$4794,A282,용기수불기초자료!$C$3:$C$4794,$DB$3)</f>
        <v>0</v>
      </c>
      <c r="DE282" s="547">
        <f t="shared" si="3036"/>
        <v>0</v>
      </c>
      <c r="DF282" s="552">
        <v>0</v>
      </c>
      <c r="DG282" s="550">
        <f>SUMIFS(용기수불기초자료!$D$3:$D$4794,용기수불기초자료!$B$3:$B$4794,A282,용기수불기초자료!$C$3:$C$4794,$DF$3)</f>
        <v>0</v>
      </c>
      <c r="DH282" s="551">
        <f>SUMIFS(용기수불기초자료!$G$3:$G$4794,용기수불기초자료!$B$3:$B$4794,A282,용기수불기초자료!$C$3:$C$4794,$DF$3)</f>
        <v>0</v>
      </c>
      <c r="DI282" s="548">
        <f t="shared" si="3037"/>
        <v>0</v>
      </c>
      <c r="DJ282" s="552">
        <v>0</v>
      </c>
      <c r="DK282" s="550">
        <f>SUMIFS(용기수불기초자료!$D$3:$D$4794,용기수불기초자료!$B$3:$B$4794,A282,용기수불기초자료!$C$3:$C$4794,$DJ$3)</f>
        <v>0</v>
      </c>
      <c r="DL282" s="551">
        <f>SUMIFS(용기수불기초자료!$G$3:$G$4794,용기수불기초자료!$B$3:$B$4794,A282,용기수불기초자료!$C$3:$C$4794,$DJ$3)</f>
        <v>0</v>
      </c>
      <c r="DM282" s="548">
        <f t="shared" si="3038"/>
        <v>0</v>
      </c>
      <c r="DN282" s="552">
        <v>0</v>
      </c>
      <c r="DO282" s="550">
        <f>SUMIFS(용기수불기초자료!$D$3:$D$4794,용기수불기초자료!$B$3:$B$4794,A282,용기수불기초자료!$C$3:$C$4794,$DN$3)</f>
        <v>0</v>
      </c>
      <c r="DP282" s="551">
        <f>SUMIFS(용기수불기초자료!$G$3:$G$4794,용기수불기초자료!$B$3:$B$4794,A282,용기수불기초자료!$C$3:$C$4794,$DN$3)</f>
        <v>0</v>
      </c>
      <c r="DQ282" s="554">
        <f t="shared" si="3039"/>
        <v>0</v>
      </c>
      <c r="DR282" s="549">
        <v>0</v>
      </c>
      <c r="DS282" s="550">
        <f>SUMIFS(용기수불기초자료!$D$3:$D$4794,용기수불기초자료!$B$3:$B$4794,A282,용기수불기초자료!$C$3:$C$4794,$DR$3)</f>
        <v>0</v>
      </c>
      <c r="DT282" s="551">
        <f>SUMIFS(용기수불기초자료!$G$3:$G$4794,용기수불기초자료!$B$3:$B$4794,A282,용기수불기초자료!$C$3:$C$4794,$DR$3)</f>
        <v>0</v>
      </c>
      <c r="DU282" s="547">
        <f t="shared" si="2898"/>
        <v>0</v>
      </c>
      <c r="DV282" s="552">
        <v>0</v>
      </c>
      <c r="DW282" s="550">
        <f>SUMIFS(용기수불기초자료!$D$3:$D$4794,용기수불기초자료!$B$3:$B$4794,A282,용기수불기초자료!$C$3:$C$4794,$DV$3)</f>
        <v>0</v>
      </c>
      <c r="DX282" s="551">
        <f>SUMIFS(용기수불기초자료!$G$3:$G$4794,용기수불기초자료!$B$3:$B$4794,A282,용기수불기초자료!$C$3:$C$4794,$DV$3)</f>
        <v>0</v>
      </c>
      <c r="DY282" s="548">
        <f t="shared" si="3040"/>
        <v>0</v>
      </c>
      <c r="DZ282" s="549">
        <v>0</v>
      </c>
      <c r="EA282" s="550">
        <f>SUMIFS(용기수불기초자료!$D$3:$D$4794,용기수불기초자료!$B$3:$B$4794,A282,용기수불기초자료!$C$3:$C$4794,$DZ$3)</f>
        <v>0</v>
      </c>
      <c r="EB282" s="551">
        <f>SUMIFS(용기수불기초자료!$G$3:$G$4794,용기수불기초자료!$B$3:$B$4794,A282,용기수불기초자료!$C$3:$C$4794,$DZ$3)</f>
        <v>0</v>
      </c>
      <c r="EC282" s="547">
        <f t="shared" si="3041"/>
        <v>0</v>
      </c>
      <c r="ED282" s="552">
        <v>0</v>
      </c>
      <c r="EE282" s="550">
        <f>SUMIFS(용기수불기초자료!$D$3:$D$4794,용기수불기초자료!$B$3:$B$4794,A282,용기수불기초자료!$C$3:$C$4794,$ED$3)</f>
        <v>0</v>
      </c>
      <c r="EF282" s="551">
        <f>SUMIFS(용기수불기초자료!$G$3:$G$4794,용기수불기초자료!$B$3:$B$4794,A282,용기수불기초자료!$C$3:$C$4794,$ED$3)</f>
        <v>0</v>
      </c>
      <c r="EG282" s="548">
        <f t="shared" si="3042"/>
        <v>0</v>
      </c>
      <c r="EH282" s="552">
        <v>0</v>
      </c>
      <c r="EI282" s="550">
        <f>SUMIFS(용기수불기초자료!$D$3:$D$4794,용기수불기초자료!$B$3:$B$4794,A282,용기수불기초자료!$C$3:$C$4794,$EH$3)</f>
        <v>0</v>
      </c>
      <c r="EJ282" s="551">
        <f>SUMIFS(용기수불기초자료!$G$3:$G$4794,용기수불기초자료!$B$3:$B$4794,A282,용기수불기초자료!$C$3:$C$4794,$EH$3)</f>
        <v>0</v>
      </c>
      <c r="EK282" s="548">
        <f t="shared" si="3043"/>
        <v>0</v>
      </c>
      <c r="EL282" s="549">
        <v>0</v>
      </c>
      <c r="EM282" s="550">
        <f>SUMIFS(용기수불기초자료!$D$3:$D$4794,용기수불기초자료!$B$3:$B$4794,A282,용기수불기초자료!$C$3:$C$4794,$EL$3)</f>
        <v>0</v>
      </c>
      <c r="EN282" s="551">
        <f>SUMIFS(용기수불기초자료!$G$3:$G$4794,용기수불기초자료!$B$3:$B$4794,A282,용기수불기초자료!$C$3:$C$4794,$EL$3)</f>
        <v>0</v>
      </c>
      <c r="EO282" s="547">
        <f t="shared" si="3044"/>
        <v>0</v>
      </c>
      <c r="EP282" s="552">
        <v>0</v>
      </c>
      <c r="EQ282" s="550">
        <f>SUMIFS(용기수불기초자료!$D$3:$D$4794,용기수불기초자료!$B$3:$B$4794,A282,용기수불기초자료!$C$3:$C$4794,$EP$3)</f>
        <v>0</v>
      </c>
      <c r="ER282" s="551">
        <f>SUMIFS(용기수불기초자료!$G$3:$G$4794,용기수불기초자료!$B$3:$B$4794,A282,용기수불기초자료!$C$3:$C$4794,$EP$3)</f>
        <v>0</v>
      </c>
      <c r="ES282" s="548">
        <f t="shared" si="3045"/>
        <v>0</v>
      </c>
      <c r="ET282" s="552">
        <v>0</v>
      </c>
      <c r="EU282" s="550">
        <f>SUMIFS(용기수불기초자료!$D$3:$D$4794,용기수불기초자료!$B$3:$B$4794,A282,용기수불기초자료!$C$3:$C$4794,$ET$3)</f>
        <v>0</v>
      </c>
      <c r="EV282" s="551">
        <f>SUMIFS(용기수불기초자료!$G$3:$G$4794,용기수불기초자료!$B$3:$B$4794,A282,용기수불기초자료!$C$3:$C$4794,$ET$3)</f>
        <v>0</v>
      </c>
      <c r="EW282" s="548">
        <f t="shared" si="3046"/>
        <v>0</v>
      </c>
      <c r="EX282" s="552">
        <v>0</v>
      </c>
      <c r="EY282" s="550">
        <f>SUMIFS(용기수불기초자료!$D$3:$D$4794,용기수불기초자료!$B$3:$B$4794,A282,용기수불기초자료!$C$3:$C$4794,$EX$3)</f>
        <v>0</v>
      </c>
      <c r="EZ282" s="551">
        <f>SUMIFS(용기수불기초자료!$G$3:$G$4794,용기수불기초자료!$B$3:$B$4794,A282,용기수불기초자료!$C$3:$C$4794,$EX$3)</f>
        <v>0</v>
      </c>
      <c r="FA282" s="554">
        <f t="shared" si="3047"/>
        <v>0</v>
      </c>
      <c r="FB282" s="552">
        <v>0</v>
      </c>
      <c r="FC282" s="555">
        <f>SUMIFS(용기수불기초자료!$D$3:$D$4794,용기수불기초자료!$B$3:$B$4794,A282,용기수불기초자료!$C$3:$C$4794,$FB$3)</f>
        <v>0</v>
      </c>
      <c r="FD282" s="555">
        <f>SUMIFS(용기수불기초자료!$G$3:$G$4794,용기수불기초자료!$B$3:$B$4794,A282,용기수불기초자료!$C$3:$C$4794,$FB$3)</f>
        <v>0</v>
      </c>
      <c r="FE282" s="554">
        <f t="shared" si="3048"/>
        <v>0</v>
      </c>
      <c r="FF282" s="552">
        <v>0</v>
      </c>
      <c r="FG282" s="555">
        <f>SUMIFS(용기수불기초자료!$D$3:$D$4794,용기수불기초자료!$B$3:$B$4794,A282,용기수불기초자료!$C$3:$C$4794,$FF$3)</f>
        <v>0</v>
      </c>
      <c r="FH282" s="555">
        <f>SUMIFS(용기수불기초자료!$G$3:$G$4794,용기수불기초자료!$B$3:$B$4794,A282,용기수불기초자료!$C$3:$C$4794,$FF$3)</f>
        <v>0</v>
      </c>
      <c r="FI282" s="554">
        <f t="shared" si="2969"/>
        <v>0</v>
      </c>
      <c r="FJ282" s="552">
        <v>0</v>
      </c>
      <c r="FK282" s="555">
        <f>SUMIFS(용기수불기초자료!$D$3:$D$4794,용기수불기초자료!$B$3:$B$4794,$A282,용기수불기초자료!$C$3:$C$4794,$FJ$3)</f>
        <v>0</v>
      </c>
      <c r="FL282" s="555">
        <f>SUMIFS(용기수불기초자료!$G$3:$G$4794,용기수불기초자료!$B$3:$B$4794,$A282,용기수불기초자료!$C$3:$C$4794,$FJ$3)</f>
        <v>0</v>
      </c>
      <c r="FM282" s="554">
        <f t="shared" si="2970"/>
        <v>0</v>
      </c>
      <c r="FN282" s="552">
        <v>0</v>
      </c>
      <c r="FO282" s="555">
        <f>SUMIFS(용기수불기초자료!$D$3:$D$4794,용기수불기초자료!$B$3:$B$4794,$A282,용기수불기초자료!$C$3:$C$4794,$FN$3)</f>
        <v>0</v>
      </c>
      <c r="FP282" s="555">
        <f>SUMIFS(용기수불기초자료!$G$3:$G$4794,용기수불기초자료!$B$3:$B$4794,$A282,용기수불기초자료!$C$3:$C$4794,$FN$3)</f>
        <v>0</v>
      </c>
      <c r="FQ282" s="554">
        <f t="shared" si="2971"/>
        <v>0</v>
      </c>
      <c r="FR282" s="556">
        <v>0</v>
      </c>
      <c r="FS282" s="565">
        <f>SUMIF(기화기수불!$B$4:$B$628,A282,기화기수불!$D$4:$D$628)</f>
        <v>0</v>
      </c>
      <c r="FT282" s="565">
        <f>SUMIF(기화기수불!$B$4:$B$628,A282,기화기수불!$C$4:$C$628)</f>
        <v>0</v>
      </c>
      <c r="FU282" s="557">
        <f t="shared" si="2897"/>
        <v>0</v>
      </c>
    </row>
    <row r="283" spans="1:179" x14ac:dyDescent="0.3">
      <c r="A283" s="231" t="s">
        <v>939</v>
      </c>
      <c r="B283" s="546">
        <f t="shared" si="2930"/>
        <v>-6</v>
      </c>
      <c r="C283" s="547">
        <f t="shared" si="2931"/>
        <v>0</v>
      </c>
      <c r="D283" s="547">
        <f t="shared" si="2932"/>
        <v>0</v>
      </c>
      <c r="E283" s="548">
        <f t="shared" si="2933"/>
        <v>-6</v>
      </c>
      <c r="F283" s="549">
        <v>0</v>
      </c>
      <c r="G283" s="550">
        <f>SUMIFS(용기수불기초자료!$D$3:$D$4794,용기수불기초자료!$B$3:$B$4794,A283,용기수불기초자료!$C$3:$C$4794,$F$3)</f>
        <v>0</v>
      </c>
      <c r="H283" s="551">
        <f>SUMIFS(용기수불기초자료!$G$3:$G$4794,용기수불기초자료!$B$3:$B$4794,A283,용기수불기초자료!$C$3:$C$4794,$F$3)</f>
        <v>0</v>
      </c>
      <c r="I283" s="547">
        <f t="shared" ref="I283" si="3049">F283+G283-H283</f>
        <v>0</v>
      </c>
      <c r="J283" s="552">
        <v>0</v>
      </c>
      <c r="K283" s="550">
        <f>SUMIFS(용기수불기초자료!$D$3:$D$4794,용기수불기초자료!$B$3:$B$4794,A283,용기수불기초자료!$C$3:$C$4794,$J$3)</f>
        <v>0</v>
      </c>
      <c r="L283" s="551">
        <f>SUMIFS(용기수불기초자료!$G$3:$G$4794,용기수불기초자료!$B$3:$B$4794,A283,용기수불기초자료!$C$3:$C$4794,$J$3)</f>
        <v>0</v>
      </c>
      <c r="M283" s="548">
        <f t="shared" ref="M283" si="3050">J283+K283-L283</f>
        <v>0</v>
      </c>
      <c r="N283" s="549">
        <v>0</v>
      </c>
      <c r="O283" s="550">
        <f>SUMIFS(용기수불기초자료!$D$3:$D$4794,용기수불기초자료!$B$3:$B$4794,A283,용기수불기초자료!$C$3:$C$4794,$N$3)</f>
        <v>0</v>
      </c>
      <c r="P283" s="551">
        <f>SUMIFS(용기수불기초자료!$G$3:$G$4794,용기수불기초자료!$B$3:$B$4794,A283,용기수불기초자료!$C$3:$C$4794,$N$3)</f>
        <v>0</v>
      </c>
      <c r="Q283" s="547">
        <f t="shared" ref="Q283" si="3051">N283+O283-P283</f>
        <v>0</v>
      </c>
      <c r="R283" s="552">
        <v>0</v>
      </c>
      <c r="S283" s="551">
        <f>SUMIFS(용기수불기초자료!$D$3:$D$4794,용기수불기초자료!$B$3:$B$4794,A283,용기수불기초자료!$C$3:$C$4794,$R$3)</f>
        <v>0</v>
      </c>
      <c r="T283" s="551">
        <f>SUMIFS(용기수불기초자료!$G$3:$G$4794,용기수불기초자료!$B$3:$B$4794,A283,용기수불기초자료!$C$3:$C$4794,$R$3)</f>
        <v>0</v>
      </c>
      <c r="U283" s="548">
        <f t="shared" ref="U283" si="3052">R283+S283-T283</f>
        <v>0</v>
      </c>
      <c r="V283" s="549">
        <v>0</v>
      </c>
      <c r="W283" s="551">
        <f>SUMIFS(용기수불기초자료!$D$3:$D$4794,용기수불기초자료!$B$3:$B$4794,A283,용기수불기초자료!$C$3:$C$4794,$V$3)</f>
        <v>0</v>
      </c>
      <c r="X283" s="551">
        <f>SUMIFS(용기수불기초자료!$G$3:$G$4794,용기수불기초자료!$B$3:$B$4794,A283,용기수불기초자료!$C$3:$C$4794,$V$3)</f>
        <v>0</v>
      </c>
      <c r="Y283" s="547">
        <f t="shared" ref="Y283" si="3053">V283+W283-X283</f>
        <v>0</v>
      </c>
      <c r="Z283" s="552">
        <v>0</v>
      </c>
      <c r="AA283" s="551">
        <f>SUMIFS(용기수불기초자료!$D$3:$D$4794,용기수불기초자료!$B$3:$B$4794,A283,용기수불기초자료!$C$3:$C$4794,$Z$3)</f>
        <v>0</v>
      </c>
      <c r="AB283" s="551">
        <f>SUMIFS(용기수불기초자료!$G$3:$G$4794,용기수불기초자료!$B$3:$B$4794,A283,용기수불기초자료!$C$3:$C$4794,$Z$3)</f>
        <v>0</v>
      </c>
      <c r="AC283" s="548">
        <f t="shared" ref="AC283" si="3054">Z283+AA283-AB283</f>
        <v>0</v>
      </c>
      <c r="AD283" s="552">
        <v>-4</v>
      </c>
      <c r="AE283" s="551">
        <f>SUMIFS(용기수불기초자료!$D$3:$D$4794,용기수불기초자료!$B$3:$B$4794,A283,용기수불기초자료!$C$3:$C$4794,$AD$3)</f>
        <v>0</v>
      </c>
      <c r="AF283" s="551">
        <f>SUMIFS(용기수불기초자료!$G$3:$G$4794,용기수불기초자료!$B$3:$B$4794,A283,용기수불기초자료!$C$3:$C$4794,$AD$3)</f>
        <v>0</v>
      </c>
      <c r="AG283" s="548">
        <f t="shared" ref="AG283" si="3055">AD283+AE283-AF283</f>
        <v>-4</v>
      </c>
      <c r="AH283" s="549">
        <v>-1</v>
      </c>
      <c r="AI283" s="551">
        <f>SUMIFS(용기수불기초자료!$D$3:$D$4794,용기수불기초자료!$B$3:$B$4794,A283,용기수불기초자료!$C$3:$C$4794,$AH$3)</f>
        <v>0</v>
      </c>
      <c r="AJ283" s="551">
        <f>SUMIFS(용기수불기초자료!$G$3:$G$4794,용기수불기초자료!$B$3:$B$4794,A283,용기수불기초자료!$C$3:$C$4794,$AH$3)</f>
        <v>0</v>
      </c>
      <c r="AK283" s="547">
        <f t="shared" ref="AK283" si="3056">AH283+AI283-AJ283</f>
        <v>-1</v>
      </c>
      <c r="AL283" s="552">
        <v>0</v>
      </c>
      <c r="AM283" s="551">
        <f>SUMIFS(용기수불기초자료!$D$3:$D$4794,용기수불기초자료!$B$3:$B$4794,A283,용기수불기초자료!$C$3:$C$4794,$AL$3)</f>
        <v>0</v>
      </c>
      <c r="AN283" s="551">
        <f>SUMIFS(용기수불기초자료!$G$3:$G$4794,용기수불기초자료!$B$3:$B$4794,A283,용기수불기초자료!$C$3:$C$4794,$AL$3)</f>
        <v>0</v>
      </c>
      <c r="AO283" s="548">
        <f t="shared" si="2929"/>
        <v>0</v>
      </c>
      <c r="AP283" s="552">
        <v>0</v>
      </c>
      <c r="AQ283" s="551">
        <f>SUMIFS(용기수불기초자료!$D$3:$D$4794,용기수불기초자료!$B$3:$B$4794,A283,용기수불기초자료!$C$3:$C$4794,$AP$3)</f>
        <v>0</v>
      </c>
      <c r="AR283" s="551">
        <f>SUMIFS(용기수불기초자료!$G$3:$G$4794,용기수불기초자료!$B$3:$B$4794,A283,용기수불기초자료!$C$3:$C$4794,$AP$3)</f>
        <v>0</v>
      </c>
      <c r="AS283" s="548">
        <f t="shared" ref="AS283:AS287" si="3057">AP283+AQ283-AR283</f>
        <v>0</v>
      </c>
      <c r="AT283" s="552">
        <v>-1</v>
      </c>
      <c r="AU283" s="551">
        <f>SUMIFS(용기수불기초자료!$D$3:$D$4794,용기수불기초자료!$B$3:$B$4794,A283,용기수불기초자료!$C$3:$C$4794,$AT$3)</f>
        <v>0</v>
      </c>
      <c r="AV283" s="551">
        <f>SUMIFS(용기수불기초자료!$G$3:$G$4794,용기수불기초자료!$B$3:$B$4794,A283,용기수불기초자료!$C$3:$C$4794,$AT$3)</f>
        <v>0</v>
      </c>
      <c r="AW283" s="548">
        <f t="shared" ref="AW283" si="3058">AT283+AU283-AV283</f>
        <v>-1</v>
      </c>
      <c r="AX283" s="549">
        <v>0</v>
      </c>
      <c r="AY283" s="550">
        <f>SUMIFS(용기수불기초자료!$D$3:$D$4794,용기수불기초자료!$B$3:$B$4794,A283,용기수불기초자료!$C$3:$C$4794,$AX$3)</f>
        <v>0</v>
      </c>
      <c r="AZ283" s="551">
        <f>SUMIFS(용기수불기초자료!$G$3:$G$4794,용기수불기초자료!$B$3:$B$4794,A283,용기수불기초자료!$C$3:$C$4794,$AX$3)</f>
        <v>0</v>
      </c>
      <c r="BA283" s="547">
        <f t="shared" ref="BA283" si="3059">AX283+AY283-AZ283</f>
        <v>0</v>
      </c>
      <c r="BB283" s="552">
        <v>0</v>
      </c>
      <c r="BC283" s="550">
        <f>SUMIFS(용기수불기초자료!$D$3:$D$4794,용기수불기초자료!$B$3:$B$4794,A283,용기수불기초자료!$C$3:$C$4794,$BB$3)</f>
        <v>0</v>
      </c>
      <c r="BD283" s="551">
        <f>SUMIFS(용기수불기초자료!$G$3:$G$4794,용기수불기초자료!$B$3:$B$4794,A283,용기수불기초자료!$C$3:$C$4794,$BB$3)</f>
        <v>0</v>
      </c>
      <c r="BE283" s="548">
        <f t="shared" ref="BE283" si="3060">BB283+BC283-BD283</f>
        <v>0</v>
      </c>
      <c r="BF283" s="549">
        <v>0</v>
      </c>
      <c r="BG283" s="550">
        <f>SUMIFS(용기수불기초자료!$D$3:$D$4794,용기수불기초자료!$B$3:$B$4794,A283,용기수불기초자료!$C$3:$C$4794,$BF$3)</f>
        <v>0</v>
      </c>
      <c r="BH283" s="551">
        <f>SUMIFS(용기수불기초자료!$G$3:$G$4794,용기수불기초자료!$B$3:$B$4794,A283,용기수불기초자료!$C$3:$C$4794,$BF$3)</f>
        <v>0</v>
      </c>
      <c r="BI283" s="547">
        <f t="shared" ref="BI283" si="3061">BF283+BG283-BH283</f>
        <v>0</v>
      </c>
      <c r="BJ283" s="552">
        <v>0</v>
      </c>
      <c r="BK283" s="550">
        <f>SUMIFS(용기수불기초자료!$D$3:$D$4794,용기수불기초자료!$B$3:$B$4794,A283,용기수불기초자료!$C$3:$C$4794,$BJ$3)</f>
        <v>0</v>
      </c>
      <c r="BL283" s="551">
        <f>SUMIFS(용기수불기초자료!$G$3:$G$4794,용기수불기초자료!$B$3:$B$4794,A283,용기수불기초자료!$C$3:$C$4794,$BJ$3)</f>
        <v>0</v>
      </c>
      <c r="BM283" s="548">
        <f t="shared" ref="BM283" si="3062">BJ283+BK283-BL283</f>
        <v>0</v>
      </c>
      <c r="BN283" s="552">
        <v>0</v>
      </c>
      <c r="BO283" s="550">
        <f>SUMIFS(용기수불기초자료!$D$3:$D$4794,용기수불기초자료!$B$3:$B$4794,A283,용기수불기초자료!$C$3:$C$4794,$BN$3)</f>
        <v>0</v>
      </c>
      <c r="BP283" s="551">
        <f>SUMIFS(용기수불기초자료!$G$3:$G$4794,용기수불기초자료!$B$3:$B$4794,A283,용기수불기초자료!$C$3:$C$4794,$BN$3)</f>
        <v>0</v>
      </c>
      <c r="BQ283" s="548">
        <f t="shared" ref="BQ283" si="3063">BN283+BO283-BP283</f>
        <v>0</v>
      </c>
      <c r="BR283" s="552">
        <v>0</v>
      </c>
      <c r="BS283" s="550">
        <f>SUMIFS(용기수불기초자료!$D$3:$D$4794,용기수불기초자료!$B$3:$B$4794,A283,용기수불기초자료!$C$3:$C$4794,$BR$3)</f>
        <v>0</v>
      </c>
      <c r="BT283" s="551">
        <f>SUMIFS(용기수불기초자료!$G$3:$G$4794,용기수불기초자료!$B$3:$B$4794,A283,용기수불기초자료!$C$3:$C$4794,$BR$3)</f>
        <v>0</v>
      </c>
      <c r="BU283" s="548">
        <f t="shared" ref="BU283" si="3064">BR283+BS283-BT283</f>
        <v>0</v>
      </c>
      <c r="BV283" s="549">
        <v>0</v>
      </c>
      <c r="BW283" s="550">
        <f>SUMIFS(용기수불기초자료!$D$3:$D$4794,용기수불기초자료!$B$3:$B$4794,A283,용기수불기초자료!$C$3:$C$4794,$BV$3)</f>
        <v>0</v>
      </c>
      <c r="BX283" s="551">
        <f>SUMIFS(용기수불기초자료!$G$3:$G$4794,용기수불기초자료!$B$3:$B$4794,A283,용기수불기초자료!$C$3:$C$4794,$BV$3)</f>
        <v>0</v>
      </c>
      <c r="BY283" s="547">
        <f t="shared" ref="BY283" si="3065">BV283+BW283-BX283</f>
        <v>0</v>
      </c>
      <c r="BZ283" s="552">
        <v>0</v>
      </c>
      <c r="CA283" s="550">
        <f>SUMIFS(용기수불기초자료!$D$3:$D$4794,용기수불기초자료!$B$3:$B$4794,A283,용기수불기초자료!$C$3:$C$4794,$BZ$3)</f>
        <v>0</v>
      </c>
      <c r="CB283" s="551">
        <f>SUMIFS(용기수불기초자료!$G$3:$G$4794,용기수불기초자료!$B$3:$B$4794,A283,용기수불기초자료!$C$3:$C$4794,$BZ$3)</f>
        <v>0</v>
      </c>
      <c r="CC283" s="548">
        <f t="shared" ref="CC283" si="3066">BZ283+CA283-CB283</f>
        <v>0</v>
      </c>
      <c r="CD283" s="552">
        <v>0</v>
      </c>
      <c r="CE283" s="550">
        <f>SUMIFS(용기수불기초자료!$D$3:$D$4794,용기수불기초자료!$B$3:$B$4794,A283,용기수불기초자료!$C$3:$C$4794,$CD$3)</f>
        <v>0</v>
      </c>
      <c r="CF283" s="551">
        <f>SUMIFS(용기수불기초자료!$G$3:$G$4794,용기수불기초자료!$B$3:$B$4794,A283,용기수불기초자료!$C$3:$C$4794,$CD$3)</f>
        <v>0</v>
      </c>
      <c r="CG283" s="548">
        <f t="shared" ref="CG283" si="3067">CD283+CE283-CF283</f>
        <v>0</v>
      </c>
      <c r="CH283" s="552">
        <v>0</v>
      </c>
      <c r="CI283" s="550">
        <f>SUMIFS(용기수불기초자료!$D$3:$D$4794,용기수불기초자료!$B$3:$B$4794,A283,용기수불기초자료!$C$3:$C$4794,$CH$3)</f>
        <v>0</v>
      </c>
      <c r="CJ283" s="551">
        <f>SUMIFS(용기수불기초자료!$G$3:$G$4794,용기수불기초자료!$B$3:$B$4794,A283,용기수불기초자료!$C$3:$C$4794,$CH$3)</f>
        <v>0</v>
      </c>
      <c r="CK283" s="548">
        <f t="shared" ref="CK283" si="3068">CH283+CI283-CJ283</f>
        <v>0</v>
      </c>
      <c r="CL283" s="549">
        <v>0</v>
      </c>
      <c r="CM283" s="550">
        <f>SUMIFS(용기수불기초자료!$D$3:$D$4794,용기수불기초자료!$B$3:$B$4794,A283,용기수불기초자료!$C$3:$C$4794,$CL$3)</f>
        <v>0</v>
      </c>
      <c r="CN283" s="551">
        <f>SUMIFS(용기수불기초자료!$G$3:$G$4794,용기수불기초자료!$B$3:$B$4794,A283,용기수불기초자료!$C$3:$C$4794,$CL$3)</f>
        <v>0</v>
      </c>
      <c r="CO283" s="547">
        <f t="shared" ref="CO283" si="3069">CL283+CM283-CN283</f>
        <v>0</v>
      </c>
      <c r="CP283" s="552">
        <v>0</v>
      </c>
      <c r="CQ283" s="550">
        <f>SUMIFS(용기수불기초자료!$D$3:$D$4794,용기수불기초자료!$B$3:$B$4794,A283,용기수불기초자료!$C$3:$C$4794,$CP$3)</f>
        <v>0</v>
      </c>
      <c r="CR283" s="551">
        <f>SUMIFS(용기수불기초자료!$G$3:$G$4794,용기수불기초자료!$B$3:$B$4794,A283,용기수불기초자료!$C$3:$C$4794,$CP$3)</f>
        <v>0</v>
      </c>
      <c r="CS283" s="548">
        <f t="shared" ref="CS283" si="3070">CP283+CQ283-CR283</f>
        <v>0</v>
      </c>
      <c r="CT283" s="549">
        <v>0</v>
      </c>
      <c r="CU283" s="550">
        <f>SUMIFS(용기수불기초자료!$D$3:$D$4794,용기수불기초자료!$B$3:$B$4794,A283,용기수불기초자료!$C$3:$C$4794,$CT$3)</f>
        <v>0</v>
      </c>
      <c r="CV283" s="551">
        <f>SUMIFS(용기수불기초자료!$G$3:$G$4794,용기수불기초자료!$B$3:$B$4794,A283,용기수불기초자료!$C$3:$C$4794,$CT$3)</f>
        <v>0</v>
      </c>
      <c r="CW283" s="547">
        <f t="shared" ref="CW283" si="3071">CT283+CU283-CV283</f>
        <v>0</v>
      </c>
      <c r="CX283" s="552">
        <v>0</v>
      </c>
      <c r="CY283" s="550">
        <f>SUMIFS(용기수불기초자료!$D$3:$D$4794,용기수불기초자료!$B$3:$B$4794,A283,용기수불기초자료!$C$3:$C$4794,$CX$3)</f>
        <v>0</v>
      </c>
      <c r="CZ283" s="551">
        <f>SUMIFS(용기수불기초자료!$G$3:$G$4794,용기수불기초자료!$B$3:$B$4794,A283,용기수불기초자료!$C$3:$C$4794,$CX$3)</f>
        <v>0</v>
      </c>
      <c r="DA283" s="548">
        <f t="shared" ref="DA283" si="3072">CX283+CY283-CZ283</f>
        <v>0</v>
      </c>
      <c r="DB283" s="549">
        <v>0</v>
      </c>
      <c r="DC283" s="550">
        <f>SUMIFS(용기수불기초자료!$D$3:$D$4794,용기수불기초자료!$B$3:$B$4794,A283,용기수불기초자료!$C$3:$C$4794,$DB$3)</f>
        <v>0</v>
      </c>
      <c r="DD283" s="551">
        <f>SUMIFS(용기수불기초자료!$G$3:$G$4794,용기수불기초자료!$B$3:$B$4794,A283,용기수불기초자료!$C$3:$C$4794,$DB$3)</f>
        <v>0</v>
      </c>
      <c r="DE283" s="547">
        <f t="shared" ref="DE283" si="3073">DB283+DC283-DD283</f>
        <v>0</v>
      </c>
      <c r="DF283" s="552">
        <v>0</v>
      </c>
      <c r="DG283" s="550">
        <f>SUMIFS(용기수불기초자료!$D$3:$D$4794,용기수불기초자료!$B$3:$B$4794,A283,용기수불기초자료!$C$3:$C$4794,$DF$3)</f>
        <v>0</v>
      </c>
      <c r="DH283" s="551">
        <f>SUMIFS(용기수불기초자료!$G$3:$G$4794,용기수불기초자료!$B$3:$B$4794,A283,용기수불기초자료!$C$3:$C$4794,$DF$3)</f>
        <v>0</v>
      </c>
      <c r="DI283" s="548">
        <f t="shared" ref="DI283" si="3074">DF283+DG283-DH283</f>
        <v>0</v>
      </c>
      <c r="DJ283" s="552">
        <v>0</v>
      </c>
      <c r="DK283" s="550">
        <f>SUMIFS(용기수불기초자료!$D$3:$D$4794,용기수불기초자료!$B$3:$B$4794,A283,용기수불기초자료!$C$3:$C$4794,$DJ$3)</f>
        <v>0</v>
      </c>
      <c r="DL283" s="551">
        <f>SUMIFS(용기수불기초자료!$G$3:$G$4794,용기수불기초자료!$B$3:$B$4794,A283,용기수불기초자료!$C$3:$C$4794,$DJ$3)</f>
        <v>0</v>
      </c>
      <c r="DM283" s="548">
        <f t="shared" ref="DM283" si="3075">DJ283+DK283-DL283</f>
        <v>0</v>
      </c>
      <c r="DN283" s="552">
        <v>0</v>
      </c>
      <c r="DO283" s="550">
        <f>SUMIFS(용기수불기초자료!$D$3:$D$4794,용기수불기초자료!$B$3:$B$4794,A283,용기수불기초자료!$C$3:$C$4794,$DN$3)</f>
        <v>0</v>
      </c>
      <c r="DP283" s="551">
        <f>SUMIFS(용기수불기초자료!$G$3:$G$4794,용기수불기초자료!$B$3:$B$4794,A283,용기수불기초자료!$C$3:$C$4794,$DN$3)</f>
        <v>0</v>
      </c>
      <c r="DQ283" s="554">
        <f t="shared" ref="DQ283:DQ287" si="3076">DN283+DO283-DP283</f>
        <v>0</v>
      </c>
      <c r="DR283" s="549">
        <v>0</v>
      </c>
      <c r="DS283" s="550">
        <f>SUMIFS(용기수불기초자료!$D$3:$D$4794,용기수불기초자료!$B$3:$B$4794,A283,용기수불기초자료!$C$3:$C$4794,$DR$3)</f>
        <v>0</v>
      </c>
      <c r="DT283" s="551">
        <f>SUMIFS(용기수불기초자료!$G$3:$G$4794,용기수불기초자료!$B$3:$B$4794,A283,용기수불기초자료!$C$3:$C$4794,$DR$3)</f>
        <v>0</v>
      </c>
      <c r="DU283" s="547">
        <f t="shared" si="2898"/>
        <v>0</v>
      </c>
      <c r="DV283" s="552">
        <v>0</v>
      </c>
      <c r="DW283" s="550">
        <f>SUMIFS(용기수불기초자료!$D$3:$D$4794,용기수불기초자료!$B$3:$B$4794,A283,용기수불기초자료!$C$3:$C$4794,$DV$3)</f>
        <v>0</v>
      </c>
      <c r="DX283" s="551">
        <f>SUMIFS(용기수불기초자료!$G$3:$G$4794,용기수불기초자료!$B$3:$B$4794,A283,용기수불기초자료!$C$3:$C$4794,$DV$3)</f>
        <v>0</v>
      </c>
      <c r="DY283" s="548">
        <f t="shared" ref="DY283" si="3077">DV283+DW283-DX283</f>
        <v>0</v>
      </c>
      <c r="DZ283" s="549">
        <v>0</v>
      </c>
      <c r="EA283" s="550">
        <f>SUMIFS(용기수불기초자료!$D$3:$D$4794,용기수불기초자료!$B$3:$B$4794,A283,용기수불기초자료!$C$3:$C$4794,$DZ$3)</f>
        <v>0</v>
      </c>
      <c r="EB283" s="551">
        <f>SUMIFS(용기수불기초자료!$G$3:$G$4794,용기수불기초자료!$B$3:$B$4794,A283,용기수불기초자료!$C$3:$C$4794,$DZ$3)</f>
        <v>0</v>
      </c>
      <c r="EC283" s="547">
        <f t="shared" ref="EC283" si="3078">DZ283+EA283-EB283</f>
        <v>0</v>
      </c>
      <c r="ED283" s="552">
        <v>0</v>
      </c>
      <c r="EE283" s="550">
        <f>SUMIFS(용기수불기초자료!$D$3:$D$4794,용기수불기초자료!$B$3:$B$4794,A283,용기수불기초자료!$C$3:$C$4794,$ED$3)</f>
        <v>0</v>
      </c>
      <c r="EF283" s="551">
        <f>SUMIFS(용기수불기초자료!$G$3:$G$4794,용기수불기초자료!$B$3:$B$4794,A283,용기수불기초자료!$C$3:$C$4794,$ED$3)</f>
        <v>0</v>
      </c>
      <c r="EG283" s="548">
        <f t="shared" ref="EG283" si="3079">ED283+EE283-EF283</f>
        <v>0</v>
      </c>
      <c r="EH283" s="552">
        <v>0</v>
      </c>
      <c r="EI283" s="550">
        <f>SUMIFS(용기수불기초자료!$D$3:$D$4794,용기수불기초자료!$B$3:$B$4794,A283,용기수불기초자료!$C$3:$C$4794,$EH$3)</f>
        <v>0</v>
      </c>
      <c r="EJ283" s="551">
        <f>SUMIFS(용기수불기초자료!$G$3:$G$4794,용기수불기초자료!$B$3:$B$4794,A283,용기수불기초자료!$C$3:$C$4794,$EH$3)</f>
        <v>0</v>
      </c>
      <c r="EK283" s="548">
        <f t="shared" ref="EK283" si="3080">EH283+EI283-EJ283</f>
        <v>0</v>
      </c>
      <c r="EL283" s="549">
        <v>0</v>
      </c>
      <c r="EM283" s="550">
        <f>SUMIFS(용기수불기초자료!$D$3:$D$4794,용기수불기초자료!$B$3:$B$4794,A283,용기수불기초자료!$C$3:$C$4794,$EL$3)</f>
        <v>0</v>
      </c>
      <c r="EN283" s="551">
        <f>SUMIFS(용기수불기초자료!$G$3:$G$4794,용기수불기초자료!$B$3:$B$4794,A283,용기수불기초자료!$C$3:$C$4794,$EL$3)</f>
        <v>0</v>
      </c>
      <c r="EO283" s="547">
        <f t="shared" ref="EO283" si="3081">EL283+EM283-EN283</f>
        <v>0</v>
      </c>
      <c r="EP283" s="552">
        <v>0</v>
      </c>
      <c r="EQ283" s="550">
        <f>SUMIFS(용기수불기초자료!$D$3:$D$4794,용기수불기초자료!$B$3:$B$4794,A283,용기수불기초자료!$C$3:$C$4794,$EP$3)</f>
        <v>0</v>
      </c>
      <c r="ER283" s="551">
        <f>SUMIFS(용기수불기초자료!$G$3:$G$4794,용기수불기초자료!$B$3:$B$4794,A283,용기수불기초자료!$C$3:$C$4794,$EP$3)</f>
        <v>0</v>
      </c>
      <c r="ES283" s="548">
        <f t="shared" ref="ES283" si="3082">EP283+EQ283-ER283</f>
        <v>0</v>
      </c>
      <c r="ET283" s="552">
        <v>0</v>
      </c>
      <c r="EU283" s="550">
        <f>SUMIFS(용기수불기초자료!$D$3:$D$4794,용기수불기초자료!$B$3:$B$4794,A283,용기수불기초자료!$C$3:$C$4794,$ET$3)</f>
        <v>0</v>
      </c>
      <c r="EV283" s="551">
        <f>SUMIFS(용기수불기초자료!$G$3:$G$4794,용기수불기초자료!$B$3:$B$4794,A283,용기수불기초자료!$C$3:$C$4794,$ET$3)</f>
        <v>0</v>
      </c>
      <c r="EW283" s="548">
        <f t="shared" ref="EW283" si="3083">ET283+EU283-EV283</f>
        <v>0</v>
      </c>
      <c r="EX283" s="552">
        <v>0</v>
      </c>
      <c r="EY283" s="550">
        <f>SUMIFS(용기수불기초자료!$D$3:$D$4794,용기수불기초자료!$B$3:$B$4794,A283,용기수불기초자료!$C$3:$C$4794,$EX$3)</f>
        <v>0</v>
      </c>
      <c r="EZ283" s="551">
        <f>SUMIFS(용기수불기초자료!$G$3:$G$4794,용기수불기초자료!$B$3:$B$4794,A283,용기수불기초자료!$C$3:$C$4794,$EX$3)</f>
        <v>0</v>
      </c>
      <c r="FA283" s="554">
        <f t="shared" ref="FA283" si="3084">EX283+EY283-EZ283</f>
        <v>0</v>
      </c>
      <c r="FB283" s="552">
        <v>0</v>
      </c>
      <c r="FC283" s="555">
        <f>SUMIFS(용기수불기초자료!$D$3:$D$4794,용기수불기초자료!$B$3:$B$4794,A283,용기수불기초자료!$C$3:$C$4794,$FB$3)</f>
        <v>0</v>
      </c>
      <c r="FD283" s="555">
        <f>SUMIFS(용기수불기초자료!$G$3:$G$4794,용기수불기초자료!$B$3:$B$4794,A283,용기수불기초자료!$C$3:$C$4794,$FB$3)</f>
        <v>0</v>
      </c>
      <c r="FE283" s="554">
        <f t="shared" ref="FE283" si="3085">FB283+FC283-FD283</f>
        <v>0</v>
      </c>
      <c r="FF283" s="552">
        <v>0</v>
      </c>
      <c r="FG283" s="555">
        <f>SUMIFS(용기수불기초자료!$D$3:$D$4794,용기수불기초자료!$B$3:$B$4794,A283,용기수불기초자료!$C$3:$C$4794,$FF$3)</f>
        <v>0</v>
      </c>
      <c r="FH283" s="555">
        <f>SUMIFS(용기수불기초자료!$G$3:$G$4794,용기수불기초자료!$B$3:$B$4794,A283,용기수불기초자료!$C$3:$C$4794,$FF$3)</f>
        <v>0</v>
      </c>
      <c r="FI283" s="554">
        <f t="shared" si="2969"/>
        <v>0</v>
      </c>
      <c r="FJ283" s="552">
        <v>0</v>
      </c>
      <c r="FK283" s="555">
        <f>SUMIFS(용기수불기초자료!$D$3:$D$4794,용기수불기초자료!$B$3:$B$4794,$A283,용기수불기초자료!$C$3:$C$4794,$FJ$3)</f>
        <v>0</v>
      </c>
      <c r="FL283" s="555">
        <f>SUMIFS(용기수불기초자료!$G$3:$G$4794,용기수불기초자료!$B$3:$B$4794,$A283,용기수불기초자료!$C$3:$C$4794,$FJ$3)</f>
        <v>0</v>
      </c>
      <c r="FM283" s="554">
        <f t="shared" si="2970"/>
        <v>0</v>
      </c>
      <c r="FN283" s="552">
        <v>0</v>
      </c>
      <c r="FO283" s="555">
        <f>SUMIFS(용기수불기초자료!$D$3:$D$4794,용기수불기초자료!$B$3:$B$4794,$A283,용기수불기초자료!$C$3:$C$4794,$FN$3)</f>
        <v>0</v>
      </c>
      <c r="FP283" s="555">
        <f>SUMIFS(용기수불기초자료!$G$3:$G$4794,용기수불기초자료!$B$3:$B$4794,$A283,용기수불기초자료!$C$3:$C$4794,$FN$3)</f>
        <v>0</v>
      </c>
      <c r="FQ283" s="554">
        <f t="shared" si="2971"/>
        <v>0</v>
      </c>
      <c r="FR283" s="556">
        <v>0</v>
      </c>
      <c r="FS283" s="565">
        <f>SUMIF(기화기수불!$B$4:$B$628,A283,기화기수불!$D$4:$D$628)</f>
        <v>0</v>
      </c>
      <c r="FT283" s="565">
        <f>SUMIF(기화기수불!$B$4:$B$628,A283,기화기수불!$C$4:$C$628)</f>
        <v>0</v>
      </c>
      <c r="FU283" s="557">
        <f t="shared" si="2897"/>
        <v>0</v>
      </c>
      <c r="FW283" s="228"/>
    </row>
    <row r="284" spans="1:179" x14ac:dyDescent="0.3">
      <c r="A284" s="231" t="s">
        <v>940</v>
      </c>
      <c r="B284" s="546">
        <f t="shared" si="2930"/>
        <v>-10</v>
      </c>
      <c r="C284" s="547">
        <f t="shared" si="2931"/>
        <v>0</v>
      </c>
      <c r="D284" s="547">
        <f t="shared" si="2932"/>
        <v>0</v>
      </c>
      <c r="E284" s="548">
        <f t="shared" si="2933"/>
        <v>-10</v>
      </c>
      <c r="F284" s="549">
        <v>0</v>
      </c>
      <c r="G284" s="550">
        <f>SUMIFS(용기수불기초자료!$D$3:$D$4794,용기수불기초자료!$B$3:$B$4794,A284,용기수불기초자료!$C$3:$C$4794,$F$3)</f>
        <v>0</v>
      </c>
      <c r="H284" s="551">
        <f>SUMIFS(용기수불기초자료!$G$3:$G$4794,용기수불기초자료!$B$3:$B$4794,A284,용기수불기초자료!$C$3:$C$4794,$F$3)</f>
        <v>0</v>
      </c>
      <c r="I284" s="547">
        <f>F284+G284-H284</f>
        <v>0</v>
      </c>
      <c r="J284" s="552">
        <v>0</v>
      </c>
      <c r="K284" s="550">
        <f>SUMIFS(용기수불기초자료!$D$3:$D$4794,용기수불기초자료!$B$3:$B$4794,A284,용기수불기초자료!$C$3:$C$4794,$J$3)</f>
        <v>0</v>
      </c>
      <c r="L284" s="551">
        <f>SUMIFS(용기수불기초자료!$G$3:$G$4794,용기수불기초자료!$B$3:$B$4794,A284,용기수불기초자료!$C$3:$C$4794,$J$3)</f>
        <v>0</v>
      </c>
      <c r="M284" s="548">
        <f>J284+K284-L284</f>
        <v>0</v>
      </c>
      <c r="N284" s="549">
        <v>0</v>
      </c>
      <c r="O284" s="550">
        <f>SUMIFS(용기수불기초자료!$D$3:$D$4794,용기수불기초자료!$B$3:$B$4794,A284,용기수불기초자료!$C$3:$C$4794,$N$3)</f>
        <v>0</v>
      </c>
      <c r="P284" s="551">
        <f>SUMIFS(용기수불기초자료!$G$3:$G$4794,용기수불기초자료!$B$3:$B$4794,A284,용기수불기초자료!$C$3:$C$4794,$N$3)</f>
        <v>0</v>
      </c>
      <c r="Q284" s="547">
        <f>N284+O284-P284</f>
        <v>0</v>
      </c>
      <c r="R284" s="552">
        <v>0</v>
      </c>
      <c r="S284" s="551">
        <f>SUMIFS(용기수불기초자료!$D$3:$D$4794,용기수불기초자료!$B$3:$B$4794,A284,용기수불기초자료!$C$3:$C$4794,$R$3)</f>
        <v>0</v>
      </c>
      <c r="T284" s="551">
        <f>SUMIFS(용기수불기초자료!$G$3:$G$4794,용기수불기초자료!$B$3:$B$4794,A284,용기수불기초자료!$C$3:$C$4794,$R$3)</f>
        <v>0</v>
      </c>
      <c r="U284" s="548">
        <f>R284+S284-T284</f>
        <v>0</v>
      </c>
      <c r="V284" s="549">
        <v>0</v>
      </c>
      <c r="W284" s="551">
        <f>SUMIFS(용기수불기초자료!$D$3:$D$4794,용기수불기초자료!$B$3:$B$4794,A284,용기수불기초자료!$C$3:$C$4794,$V$3)</f>
        <v>0</v>
      </c>
      <c r="X284" s="551">
        <f>SUMIFS(용기수불기초자료!$G$3:$G$4794,용기수불기초자료!$B$3:$B$4794,A284,용기수불기초자료!$C$3:$C$4794,$V$3)</f>
        <v>0</v>
      </c>
      <c r="Y284" s="547">
        <f>V284+W284-X284</f>
        <v>0</v>
      </c>
      <c r="Z284" s="552">
        <v>0</v>
      </c>
      <c r="AA284" s="551">
        <f>SUMIFS(용기수불기초자료!$D$3:$D$4794,용기수불기초자료!$B$3:$B$4794,A284,용기수불기초자료!$C$3:$C$4794,$Z$3)</f>
        <v>0</v>
      </c>
      <c r="AB284" s="551">
        <f>SUMIFS(용기수불기초자료!$G$3:$G$4794,용기수불기초자료!$B$3:$B$4794,A284,용기수불기초자료!$C$3:$C$4794,$Z$3)</f>
        <v>0</v>
      </c>
      <c r="AC284" s="548">
        <f>Z284+AA284-AB284</f>
        <v>0</v>
      </c>
      <c r="AD284" s="552">
        <v>0</v>
      </c>
      <c r="AE284" s="551">
        <f>SUMIFS(용기수불기초자료!$D$3:$D$4794,용기수불기초자료!$B$3:$B$4794,A284,용기수불기초자료!$C$3:$C$4794,$AD$3)</f>
        <v>0</v>
      </c>
      <c r="AF284" s="551">
        <f>SUMIFS(용기수불기초자료!$G$3:$G$4794,용기수불기초자료!$B$3:$B$4794,A284,용기수불기초자료!$C$3:$C$4794,$AD$3)</f>
        <v>0</v>
      </c>
      <c r="AG284" s="548">
        <f>AD284+AE284-AF284</f>
        <v>0</v>
      </c>
      <c r="AH284" s="549">
        <v>0</v>
      </c>
      <c r="AI284" s="551">
        <f>SUMIFS(용기수불기초자료!$D$3:$D$4794,용기수불기초자료!$B$3:$B$4794,A284,용기수불기초자료!$C$3:$C$4794,$AH$3)</f>
        <v>0</v>
      </c>
      <c r="AJ284" s="551">
        <f>SUMIFS(용기수불기초자료!$G$3:$G$4794,용기수불기초자료!$B$3:$B$4794,A284,용기수불기초자료!$C$3:$C$4794,$AH$3)</f>
        <v>0</v>
      </c>
      <c r="AK284" s="547">
        <f>AH284+AI284-AJ284</f>
        <v>0</v>
      </c>
      <c r="AL284" s="552">
        <v>0</v>
      </c>
      <c r="AM284" s="551">
        <f>SUMIFS(용기수불기초자료!$D$3:$D$4794,용기수불기초자료!$B$3:$B$4794,A284,용기수불기초자료!$C$3:$C$4794,$AL$3)</f>
        <v>0</v>
      </c>
      <c r="AN284" s="551">
        <f>SUMIFS(용기수불기초자료!$G$3:$G$4794,용기수불기초자료!$B$3:$B$4794,A284,용기수불기초자료!$C$3:$C$4794,$AL$3)</f>
        <v>0</v>
      </c>
      <c r="AO284" s="548">
        <f t="shared" si="2929"/>
        <v>0</v>
      </c>
      <c r="AP284" s="552">
        <v>0</v>
      </c>
      <c r="AQ284" s="551">
        <f>SUMIFS(용기수불기초자료!$D$3:$D$4794,용기수불기초자료!$B$3:$B$4794,A284,용기수불기초자료!$C$3:$C$4794,$AP$3)</f>
        <v>0</v>
      </c>
      <c r="AR284" s="551">
        <f>SUMIFS(용기수불기초자료!$G$3:$G$4794,용기수불기초자료!$B$3:$B$4794,A284,용기수불기초자료!$C$3:$C$4794,$AP$3)</f>
        <v>0</v>
      </c>
      <c r="AS284" s="548">
        <f t="shared" si="3057"/>
        <v>0</v>
      </c>
      <c r="AT284" s="552">
        <v>-10</v>
      </c>
      <c r="AU284" s="551">
        <f>SUMIFS(용기수불기초자료!$D$3:$D$4794,용기수불기초자료!$B$3:$B$4794,A284,용기수불기초자료!$C$3:$C$4794,$AT$3)</f>
        <v>0</v>
      </c>
      <c r="AV284" s="551">
        <f>SUMIFS(용기수불기초자료!$G$3:$G$4794,용기수불기초자료!$B$3:$B$4794,A284,용기수불기초자료!$C$3:$C$4794,$AT$3)</f>
        <v>0</v>
      </c>
      <c r="AW284" s="548">
        <f>AT284+AU284-AV284</f>
        <v>-10</v>
      </c>
      <c r="AX284" s="549">
        <v>0</v>
      </c>
      <c r="AY284" s="550">
        <f>SUMIFS(용기수불기초자료!$D$3:$D$4794,용기수불기초자료!$B$3:$B$4794,A284,용기수불기초자료!$C$3:$C$4794,$AX$3)</f>
        <v>0</v>
      </c>
      <c r="AZ284" s="551">
        <f>SUMIFS(용기수불기초자료!$G$3:$G$4794,용기수불기초자료!$B$3:$B$4794,A284,용기수불기초자료!$C$3:$C$4794,$AX$3)</f>
        <v>0</v>
      </c>
      <c r="BA284" s="547">
        <f>AX284+AY284-AZ284</f>
        <v>0</v>
      </c>
      <c r="BB284" s="552">
        <v>0</v>
      </c>
      <c r="BC284" s="550">
        <f>SUMIFS(용기수불기초자료!$D$3:$D$4794,용기수불기초자료!$B$3:$B$4794,A284,용기수불기초자료!$C$3:$C$4794,$BB$3)</f>
        <v>0</v>
      </c>
      <c r="BD284" s="551">
        <f>SUMIFS(용기수불기초자료!$G$3:$G$4794,용기수불기초자료!$B$3:$B$4794,A284,용기수불기초자료!$C$3:$C$4794,$BB$3)</f>
        <v>0</v>
      </c>
      <c r="BE284" s="548">
        <f>BB284+BC284-BD284</f>
        <v>0</v>
      </c>
      <c r="BF284" s="549">
        <v>0</v>
      </c>
      <c r="BG284" s="550">
        <f>SUMIFS(용기수불기초자료!$D$3:$D$4794,용기수불기초자료!$B$3:$B$4794,A284,용기수불기초자료!$C$3:$C$4794,$BF$3)</f>
        <v>0</v>
      </c>
      <c r="BH284" s="551">
        <f>SUMIFS(용기수불기초자료!$G$3:$G$4794,용기수불기초자료!$B$3:$B$4794,A284,용기수불기초자료!$C$3:$C$4794,$BF$3)</f>
        <v>0</v>
      </c>
      <c r="BI284" s="547">
        <f>BF284+BG284-BH284</f>
        <v>0</v>
      </c>
      <c r="BJ284" s="552">
        <v>0</v>
      </c>
      <c r="BK284" s="550">
        <f>SUMIFS(용기수불기초자료!$D$3:$D$4794,용기수불기초자료!$B$3:$B$4794,A284,용기수불기초자료!$C$3:$C$4794,$BJ$3)</f>
        <v>0</v>
      </c>
      <c r="BL284" s="551">
        <f>SUMIFS(용기수불기초자료!$G$3:$G$4794,용기수불기초자료!$B$3:$B$4794,A284,용기수불기초자료!$C$3:$C$4794,$BJ$3)</f>
        <v>0</v>
      </c>
      <c r="BM284" s="548">
        <f>BJ284+BK284-BL284</f>
        <v>0</v>
      </c>
      <c r="BN284" s="552">
        <v>0</v>
      </c>
      <c r="BO284" s="550">
        <f>SUMIFS(용기수불기초자료!$D$3:$D$4794,용기수불기초자료!$B$3:$B$4794,A284,용기수불기초자료!$C$3:$C$4794,$BN$3)</f>
        <v>0</v>
      </c>
      <c r="BP284" s="551">
        <f>SUMIFS(용기수불기초자료!$G$3:$G$4794,용기수불기초자료!$B$3:$B$4794,A284,용기수불기초자료!$C$3:$C$4794,$BN$3)</f>
        <v>0</v>
      </c>
      <c r="BQ284" s="548">
        <f>BN284+BO284-BP284</f>
        <v>0</v>
      </c>
      <c r="BR284" s="552">
        <v>0</v>
      </c>
      <c r="BS284" s="550">
        <f>SUMIFS(용기수불기초자료!$D$3:$D$4794,용기수불기초자료!$B$3:$B$4794,A284,용기수불기초자료!$C$3:$C$4794,$BR$3)</f>
        <v>0</v>
      </c>
      <c r="BT284" s="551">
        <f>SUMIFS(용기수불기초자료!$G$3:$G$4794,용기수불기초자료!$B$3:$B$4794,A284,용기수불기초자료!$C$3:$C$4794,$BR$3)</f>
        <v>0</v>
      </c>
      <c r="BU284" s="548">
        <f>BR284+BS284-BT284</f>
        <v>0</v>
      </c>
      <c r="BV284" s="549">
        <v>0</v>
      </c>
      <c r="BW284" s="550">
        <f>SUMIFS(용기수불기초자료!$D$3:$D$4794,용기수불기초자료!$B$3:$B$4794,A284,용기수불기초자료!$C$3:$C$4794,$BV$3)</f>
        <v>0</v>
      </c>
      <c r="BX284" s="551">
        <f>SUMIFS(용기수불기초자료!$G$3:$G$4794,용기수불기초자료!$B$3:$B$4794,A284,용기수불기초자료!$C$3:$C$4794,$BV$3)</f>
        <v>0</v>
      </c>
      <c r="BY284" s="547">
        <f>BV284+BW284-BX284</f>
        <v>0</v>
      </c>
      <c r="BZ284" s="552">
        <v>0</v>
      </c>
      <c r="CA284" s="550">
        <f>SUMIFS(용기수불기초자료!$D$3:$D$4794,용기수불기초자료!$B$3:$B$4794,A284,용기수불기초자료!$C$3:$C$4794,$BZ$3)</f>
        <v>0</v>
      </c>
      <c r="CB284" s="551">
        <f>SUMIFS(용기수불기초자료!$G$3:$G$4794,용기수불기초자료!$B$3:$B$4794,A284,용기수불기초자료!$C$3:$C$4794,$BZ$3)</f>
        <v>0</v>
      </c>
      <c r="CC284" s="548">
        <f>BZ284+CA284-CB284</f>
        <v>0</v>
      </c>
      <c r="CD284" s="552">
        <v>0</v>
      </c>
      <c r="CE284" s="550">
        <f>SUMIFS(용기수불기초자료!$D$3:$D$4794,용기수불기초자료!$B$3:$B$4794,A284,용기수불기초자료!$C$3:$C$4794,$CD$3)</f>
        <v>0</v>
      </c>
      <c r="CF284" s="551">
        <f>SUMIFS(용기수불기초자료!$G$3:$G$4794,용기수불기초자료!$B$3:$B$4794,A284,용기수불기초자료!$C$3:$C$4794,$CD$3)</f>
        <v>0</v>
      </c>
      <c r="CG284" s="548">
        <f>CD284+CE284-CF284</f>
        <v>0</v>
      </c>
      <c r="CH284" s="552">
        <v>0</v>
      </c>
      <c r="CI284" s="550">
        <f>SUMIFS(용기수불기초자료!$D$3:$D$4794,용기수불기초자료!$B$3:$B$4794,A284,용기수불기초자료!$C$3:$C$4794,$CH$3)</f>
        <v>0</v>
      </c>
      <c r="CJ284" s="551">
        <f>SUMIFS(용기수불기초자료!$G$3:$G$4794,용기수불기초자료!$B$3:$B$4794,A284,용기수불기초자료!$C$3:$C$4794,$CH$3)</f>
        <v>0</v>
      </c>
      <c r="CK284" s="548">
        <f>CH284+CI284-CJ284</f>
        <v>0</v>
      </c>
      <c r="CL284" s="549">
        <v>0</v>
      </c>
      <c r="CM284" s="550">
        <f>SUMIFS(용기수불기초자료!$D$3:$D$4794,용기수불기초자료!$B$3:$B$4794,A284,용기수불기초자료!$C$3:$C$4794,$CL$3)</f>
        <v>0</v>
      </c>
      <c r="CN284" s="551">
        <f>SUMIFS(용기수불기초자료!$G$3:$G$4794,용기수불기초자료!$B$3:$B$4794,A284,용기수불기초자료!$C$3:$C$4794,$CL$3)</f>
        <v>0</v>
      </c>
      <c r="CO284" s="547">
        <f>CL284+CM284-CN284</f>
        <v>0</v>
      </c>
      <c r="CP284" s="552">
        <v>0</v>
      </c>
      <c r="CQ284" s="550">
        <f>SUMIFS(용기수불기초자료!$D$3:$D$4794,용기수불기초자료!$B$3:$B$4794,A284,용기수불기초자료!$C$3:$C$4794,$CP$3)</f>
        <v>0</v>
      </c>
      <c r="CR284" s="551">
        <f>SUMIFS(용기수불기초자료!$G$3:$G$4794,용기수불기초자료!$B$3:$B$4794,A284,용기수불기초자료!$C$3:$C$4794,$CP$3)</f>
        <v>0</v>
      </c>
      <c r="CS284" s="548">
        <f>CP284+CQ284-CR284</f>
        <v>0</v>
      </c>
      <c r="CT284" s="549">
        <v>0</v>
      </c>
      <c r="CU284" s="550">
        <f>SUMIFS(용기수불기초자료!$D$3:$D$4794,용기수불기초자료!$B$3:$B$4794,A284,용기수불기초자료!$C$3:$C$4794,$CT$3)</f>
        <v>0</v>
      </c>
      <c r="CV284" s="551">
        <f>SUMIFS(용기수불기초자료!$G$3:$G$4794,용기수불기초자료!$B$3:$B$4794,A284,용기수불기초자료!$C$3:$C$4794,$CT$3)</f>
        <v>0</v>
      </c>
      <c r="CW284" s="547">
        <f>CT284+CU284-CV284</f>
        <v>0</v>
      </c>
      <c r="CX284" s="552">
        <v>0</v>
      </c>
      <c r="CY284" s="550">
        <f>SUMIFS(용기수불기초자료!$D$3:$D$4794,용기수불기초자료!$B$3:$B$4794,A284,용기수불기초자료!$C$3:$C$4794,$CX$3)</f>
        <v>0</v>
      </c>
      <c r="CZ284" s="551">
        <f>SUMIFS(용기수불기초자료!$G$3:$G$4794,용기수불기초자료!$B$3:$B$4794,A284,용기수불기초자료!$C$3:$C$4794,$CX$3)</f>
        <v>0</v>
      </c>
      <c r="DA284" s="548">
        <f>CX284+CY284-CZ284</f>
        <v>0</v>
      </c>
      <c r="DB284" s="549">
        <v>0</v>
      </c>
      <c r="DC284" s="550">
        <f>SUMIFS(용기수불기초자료!$D$3:$D$4794,용기수불기초자료!$B$3:$B$4794,A284,용기수불기초자료!$C$3:$C$4794,$DB$3)</f>
        <v>0</v>
      </c>
      <c r="DD284" s="551">
        <f>SUMIFS(용기수불기초자료!$G$3:$G$4794,용기수불기초자료!$B$3:$B$4794,A284,용기수불기초자료!$C$3:$C$4794,$DB$3)</f>
        <v>0</v>
      </c>
      <c r="DE284" s="547">
        <f>DB284+DC284-DD284</f>
        <v>0</v>
      </c>
      <c r="DF284" s="552">
        <v>0</v>
      </c>
      <c r="DG284" s="550">
        <f>SUMIFS(용기수불기초자료!$D$3:$D$4794,용기수불기초자료!$B$3:$B$4794,A284,용기수불기초자료!$C$3:$C$4794,$DF$3)</f>
        <v>0</v>
      </c>
      <c r="DH284" s="551">
        <f>SUMIFS(용기수불기초자료!$G$3:$G$4794,용기수불기초자료!$B$3:$B$4794,A284,용기수불기초자료!$C$3:$C$4794,$DF$3)</f>
        <v>0</v>
      </c>
      <c r="DI284" s="548">
        <f>DF284+DG284-DH284</f>
        <v>0</v>
      </c>
      <c r="DJ284" s="552">
        <v>0</v>
      </c>
      <c r="DK284" s="550">
        <f>SUMIFS(용기수불기초자료!$D$3:$D$4794,용기수불기초자료!$B$3:$B$4794,A284,용기수불기초자료!$C$3:$C$4794,$DJ$3)</f>
        <v>0</v>
      </c>
      <c r="DL284" s="551">
        <f>SUMIFS(용기수불기초자료!$G$3:$G$4794,용기수불기초자료!$B$3:$B$4794,A284,용기수불기초자료!$C$3:$C$4794,$DJ$3)</f>
        <v>0</v>
      </c>
      <c r="DM284" s="548">
        <f>DJ284+DK284-DL284</f>
        <v>0</v>
      </c>
      <c r="DN284" s="552">
        <v>0</v>
      </c>
      <c r="DO284" s="550">
        <f>SUMIFS(용기수불기초자료!$D$3:$D$4794,용기수불기초자료!$B$3:$B$4794,A284,용기수불기초자료!$C$3:$C$4794,$DN$3)</f>
        <v>0</v>
      </c>
      <c r="DP284" s="551">
        <f>SUMIFS(용기수불기초자료!$G$3:$G$4794,용기수불기초자료!$B$3:$B$4794,A284,용기수불기초자료!$C$3:$C$4794,$DN$3)</f>
        <v>0</v>
      </c>
      <c r="DQ284" s="554">
        <f t="shared" si="3076"/>
        <v>0</v>
      </c>
      <c r="DR284" s="549">
        <v>0</v>
      </c>
      <c r="DS284" s="550">
        <f>SUMIFS(용기수불기초자료!$D$3:$D$4794,용기수불기초자료!$B$3:$B$4794,A284,용기수불기초자료!$C$3:$C$4794,$DR$3)</f>
        <v>0</v>
      </c>
      <c r="DT284" s="551">
        <f>SUMIFS(용기수불기초자료!$G$3:$G$4794,용기수불기초자료!$B$3:$B$4794,A284,용기수불기초자료!$C$3:$C$4794,$DR$3)</f>
        <v>0</v>
      </c>
      <c r="DU284" s="547">
        <f t="shared" si="2898"/>
        <v>0</v>
      </c>
      <c r="DV284" s="552">
        <v>0</v>
      </c>
      <c r="DW284" s="550">
        <f>SUMIFS(용기수불기초자료!$D$3:$D$4794,용기수불기초자료!$B$3:$B$4794,A284,용기수불기초자료!$C$3:$C$4794,$DV$3)</f>
        <v>0</v>
      </c>
      <c r="DX284" s="551">
        <f>SUMIFS(용기수불기초자료!$G$3:$G$4794,용기수불기초자료!$B$3:$B$4794,A284,용기수불기초자료!$C$3:$C$4794,$DV$3)</f>
        <v>0</v>
      </c>
      <c r="DY284" s="548">
        <f>DV284+DW284-DX284</f>
        <v>0</v>
      </c>
      <c r="DZ284" s="549">
        <v>0</v>
      </c>
      <c r="EA284" s="550">
        <f>SUMIFS(용기수불기초자료!$D$3:$D$4794,용기수불기초자료!$B$3:$B$4794,A284,용기수불기초자료!$C$3:$C$4794,$DZ$3)</f>
        <v>0</v>
      </c>
      <c r="EB284" s="551">
        <f>SUMIFS(용기수불기초자료!$G$3:$G$4794,용기수불기초자료!$B$3:$B$4794,A284,용기수불기초자료!$C$3:$C$4794,$DZ$3)</f>
        <v>0</v>
      </c>
      <c r="EC284" s="547">
        <f>DZ284+EA284-EB284</f>
        <v>0</v>
      </c>
      <c r="ED284" s="552">
        <v>0</v>
      </c>
      <c r="EE284" s="550">
        <f>SUMIFS(용기수불기초자료!$D$3:$D$4794,용기수불기초자료!$B$3:$B$4794,A284,용기수불기초자료!$C$3:$C$4794,$ED$3)</f>
        <v>0</v>
      </c>
      <c r="EF284" s="551">
        <f>SUMIFS(용기수불기초자료!$G$3:$G$4794,용기수불기초자료!$B$3:$B$4794,A284,용기수불기초자료!$C$3:$C$4794,$ED$3)</f>
        <v>0</v>
      </c>
      <c r="EG284" s="548">
        <f>ED284+EE284-EF284</f>
        <v>0</v>
      </c>
      <c r="EH284" s="552">
        <v>0</v>
      </c>
      <c r="EI284" s="550">
        <f>SUMIFS(용기수불기초자료!$D$3:$D$4794,용기수불기초자료!$B$3:$B$4794,A284,용기수불기초자료!$C$3:$C$4794,$EH$3)</f>
        <v>0</v>
      </c>
      <c r="EJ284" s="551">
        <f>SUMIFS(용기수불기초자료!$G$3:$G$4794,용기수불기초자료!$B$3:$B$4794,A284,용기수불기초자료!$C$3:$C$4794,$EH$3)</f>
        <v>0</v>
      </c>
      <c r="EK284" s="548">
        <f>EH284+EI284-EJ284</f>
        <v>0</v>
      </c>
      <c r="EL284" s="549">
        <v>0</v>
      </c>
      <c r="EM284" s="550">
        <f>SUMIFS(용기수불기초자료!$D$3:$D$4794,용기수불기초자료!$B$3:$B$4794,A284,용기수불기초자료!$C$3:$C$4794,$EL$3)</f>
        <v>0</v>
      </c>
      <c r="EN284" s="551">
        <f>SUMIFS(용기수불기초자료!$G$3:$G$4794,용기수불기초자료!$B$3:$B$4794,A284,용기수불기초자료!$C$3:$C$4794,$EL$3)</f>
        <v>0</v>
      </c>
      <c r="EO284" s="547">
        <f>EL284+EM284-EN284</f>
        <v>0</v>
      </c>
      <c r="EP284" s="552">
        <v>0</v>
      </c>
      <c r="EQ284" s="550">
        <f>SUMIFS(용기수불기초자료!$D$3:$D$4794,용기수불기초자료!$B$3:$B$4794,A284,용기수불기초자료!$C$3:$C$4794,$EP$3)</f>
        <v>0</v>
      </c>
      <c r="ER284" s="551">
        <f>SUMIFS(용기수불기초자료!$G$3:$G$4794,용기수불기초자료!$B$3:$B$4794,A284,용기수불기초자료!$C$3:$C$4794,$EP$3)</f>
        <v>0</v>
      </c>
      <c r="ES284" s="548">
        <f>EP284+EQ284-ER284</f>
        <v>0</v>
      </c>
      <c r="ET284" s="552">
        <v>0</v>
      </c>
      <c r="EU284" s="550">
        <f>SUMIFS(용기수불기초자료!$D$3:$D$4794,용기수불기초자료!$B$3:$B$4794,A284,용기수불기초자료!$C$3:$C$4794,$ET$3)</f>
        <v>0</v>
      </c>
      <c r="EV284" s="551">
        <f>SUMIFS(용기수불기초자료!$G$3:$G$4794,용기수불기초자료!$B$3:$B$4794,A284,용기수불기초자료!$C$3:$C$4794,$ET$3)</f>
        <v>0</v>
      </c>
      <c r="EW284" s="548">
        <f>ET284+EU284-EV284</f>
        <v>0</v>
      </c>
      <c r="EX284" s="552">
        <v>0</v>
      </c>
      <c r="EY284" s="550">
        <f>SUMIFS(용기수불기초자료!$D$3:$D$4794,용기수불기초자료!$B$3:$B$4794,A284,용기수불기초자료!$C$3:$C$4794,$EX$3)</f>
        <v>0</v>
      </c>
      <c r="EZ284" s="551">
        <f>SUMIFS(용기수불기초자료!$G$3:$G$4794,용기수불기초자료!$B$3:$B$4794,A284,용기수불기초자료!$C$3:$C$4794,$EX$3)</f>
        <v>0</v>
      </c>
      <c r="FA284" s="554">
        <f>EX284+EY284-EZ284</f>
        <v>0</v>
      </c>
      <c r="FB284" s="552">
        <v>0</v>
      </c>
      <c r="FC284" s="555">
        <f>SUMIFS(용기수불기초자료!$D$3:$D$4794,용기수불기초자료!$B$3:$B$4794,A284,용기수불기초자료!$C$3:$C$4794,$FB$3)</f>
        <v>0</v>
      </c>
      <c r="FD284" s="555">
        <f>SUMIFS(용기수불기초자료!$G$3:$G$4794,용기수불기초자료!$B$3:$B$4794,A284,용기수불기초자료!$C$3:$C$4794,$FB$3)</f>
        <v>0</v>
      </c>
      <c r="FE284" s="554">
        <f>FB284+FC284-FD284</f>
        <v>0</v>
      </c>
      <c r="FF284" s="552">
        <v>0</v>
      </c>
      <c r="FG284" s="555">
        <f>SUMIFS(용기수불기초자료!$D$3:$D$4794,용기수불기초자료!$B$3:$B$4794,A284,용기수불기초자료!$C$3:$C$4794,$FF$3)</f>
        <v>0</v>
      </c>
      <c r="FH284" s="555">
        <f>SUMIFS(용기수불기초자료!$G$3:$G$4794,용기수불기초자료!$B$3:$B$4794,A284,용기수불기초자료!$C$3:$C$4794,$FF$3)</f>
        <v>0</v>
      </c>
      <c r="FI284" s="554">
        <f>FF284+FG284-FH284</f>
        <v>0</v>
      </c>
      <c r="FJ284" s="552">
        <v>0</v>
      </c>
      <c r="FK284" s="555">
        <f>SUMIFS(용기수불기초자료!$D$3:$D$4794,용기수불기초자료!$B$3:$B$4794,$A284,용기수불기초자료!$C$3:$C$4794,$FJ$3)</f>
        <v>0</v>
      </c>
      <c r="FL284" s="555">
        <f>SUMIFS(용기수불기초자료!$G$3:$G$4794,용기수불기초자료!$B$3:$B$4794,$A284,용기수불기초자료!$C$3:$C$4794,$FJ$3)</f>
        <v>0</v>
      </c>
      <c r="FM284" s="554">
        <f>FJ284+FK284-FL284</f>
        <v>0</v>
      </c>
      <c r="FN284" s="552">
        <v>0</v>
      </c>
      <c r="FO284" s="555">
        <f>SUMIFS(용기수불기초자료!$D$3:$D$4794,용기수불기초자료!$B$3:$B$4794,$A284,용기수불기초자료!$C$3:$C$4794,$FN$3)</f>
        <v>0</v>
      </c>
      <c r="FP284" s="555">
        <f>SUMIFS(용기수불기초자료!$G$3:$G$4794,용기수불기초자료!$B$3:$B$4794,$A284,용기수불기초자료!$C$3:$C$4794,$FN$3)</f>
        <v>0</v>
      </c>
      <c r="FQ284" s="554">
        <f>FN284+FO284-FP284</f>
        <v>0</v>
      </c>
      <c r="FR284" s="556">
        <v>0</v>
      </c>
      <c r="FS284" s="565">
        <f>SUMIF(기화기수불!$B$4:$B$628,A284,기화기수불!$D$4:$D$628)</f>
        <v>0</v>
      </c>
      <c r="FT284" s="565">
        <f>SUMIF(기화기수불!$B$4:$B$628,A284,기화기수불!$C$4:$C$628)</f>
        <v>0</v>
      </c>
      <c r="FU284" s="557">
        <f t="shared" si="2897"/>
        <v>0</v>
      </c>
      <c r="FW284" s="228"/>
    </row>
    <row r="285" spans="1:179" x14ac:dyDescent="0.3">
      <c r="A285" s="231" t="s">
        <v>941</v>
      </c>
      <c r="B285" s="546">
        <f t="shared" si="2930"/>
        <v>-3</v>
      </c>
      <c r="C285" s="547">
        <f t="shared" si="2931"/>
        <v>0</v>
      </c>
      <c r="D285" s="547">
        <f t="shared" si="2932"/>
        <v>0</v>
      </c>
      <c r="E285" s="548">
        <f t="shared" si="2933"/>
        <v>-3</v>
      </c>
      <c r="F285" s="549">
        <v>0</v>
      </c>
      <c r="G285" s="550">
        <f>SUMIFS(용기수불기초자료!$D$3:$D$4794,용기수불기초자료!$B$3:$B$4794,A285,용기수불기초자료!$C$3:$C$4794,$F$3)</f>
        <v>0</v>
      </c>
      <c r="H285" s="551">
        <f>SUMIFS(용기수불기초자료!$G$3:$G$4794,용기수불기초자료!$B$3:$B$4794,A285,용기수불기초자료!$C$3:$C$4794,$F$3)</f>
        <v>0</v>
      </c>
      <c r="I285" s="547">
        <f t="shared" ref="I285:I287" si="3086">F285+G285-H285</f>
        <v>0</v>
      </c>
      <c r="J285" s="552">
        <v>0</v>
      </c>
      <c r="K285" s="550">
        <f>SUMIFS(용기수불기초자료!$D$3:$D$4794,용기수불기초자료!$B$3:$B$4794,A285,용기수불기초자료!$C$3:$C$4794,$J$3)</f>
        <v>0</v>
      </c>
      <c r="L285" s="551">
        <f>SUMIFS(용기수불기초자료!$G$3:$G$4794,용기수불기초자료!$B$3:$B$4794,A285,용기수불기초자료!$C$3:$C$4794,$J$3)</f>
        <v>0</v>
      </c>
      <c r="M285" s="548">
        <f>J285+K285-L285</f>
        <v>0</v>
      </c>
      <c r="N285" s="549">
        <v>0</v>
      </c>
      <c r="O285" s="550">
        <f>SUMIFS(용기수불기초자료!$D$3:$D$4794,용기수불기초자료!$B$3:$B$4794,A285,용기수불기초자료!$C$3:$C$4794,$N$3)</f>
        <v>0</v>
      </c>
      <c r="P285" s="551">
        <f>SUMIFS(용기수불기초자료!$G$3:$G$4794,용기수불기초자료!$B$3:$B$4794,A285,용기수불기초자료!$C$3:$C$4794,$N$3)</f>
        <v>0</v>
      </c>
      <c r="Q285" s="547">
        <f>N285+O285-P285</f>
        <v>0</v>
      </c>
      <c r="R285" s="552">
        <v>0</v>
      </c>
      <c r="S285" s="551">
        <f>SUMIFS(용기수불기초자료!$D$3:$D$4794,용기수불기초자료!$B$3:$B$4794,A285,용기수불기초자료!$C$3:$C$4794,$R$3)</f>
        <v>0</v>
      </c>
      <c r="T285" s="551">
        <f>SUMIFS(용기수불기초자료!$G$3:$G$4794,용기수불기초자료!$B$3:$B$4794,A285,용기수불기초자료!$C$3:$C$4794,$R$3)</f>
        <v>0</v>
      </c>
      <c r="U285" s="548">
        <f>R285+S285-T285</f>
        <v>0</v>
      </c>
      <c r="V285" s="549">
        <v>0</v>
      </c>
      <c r="W285" s="551">
        <f>SUMIFS(용기수불기초자료!$D$3:$D$4794,용기수불기초자료!$B$3:$B$4794,A285,용기수불기초자료!$C$3:$C$4794,$V$3)</f>
        <v>0</v>
      </c>
      <c r="X285" s="551">
        <f>SUMIFS(용기수불기초자료!$G$3:$G$4794,용기수불기초자료!$B$3:$B$4794,A285,용기수불기초자료!$C$3:$C$4794,$V$3)</f>
        <v>0</v>
      </c>
      <c r="Y285" s="547">
        <f>V285+W285-X285</f>
        <v>0</v>
      </c>
      <c r="Z285" s="552">
        <v>0</v>
      </c>
      <c r="AA285" s="551">
        <f>SUMIFS(용기수불기초자료!$D$3:$D$4794,용기수불기초자료!$B$3:$B$4794,A285,용기수불기초자료!$C$3:$C$4794,$Z$3)</f>
        <v>0</v>
      </c>
      <c r="AB285" s="551">
        <f>SUMIFS(용기수불기초자료!$G$3:$G$4794,용기수불기초자료!$B$3:$B$4794,A285,용기수불기초자료!$C$3:$C$4794,$Z$3)</f>
        <v>0</v>
      </c>
      <c r="AC285" s="548">
        <f>Z285+AA285-AB285</f>
        <v>0</v>
      </c>
      <c r="AD285" s="552">
        <v>0</v>
      </c>
      <c r="AE285" s="551">
        <f>SUMIFS(용기수불기초자료!$D$3:$D$4794,용기수불기초자료!$B$3:$B$4794,A285,용기수불기초자료!$C$3:$C$4794,$AD$3)</f>
        <v>0</v>
      </c>
      <c r="AF285" s="551">
        <f>SUMIFS(용기수불기초자료!$G$3:$G$4794,용기수불기초자료!$B$3:$B$4794,A285,용기수불기초자료!$C$3:$C$4794,$AD$3)</f>
        <v>0</v>
      </c>
      <c r="AG285" s="548">
        <f>AD285+AE285-AF285</f>
        <v>0</v>
      </c>
      <c r="AH285" s="549">
        <v>-3</v>
      </c>
      <c r="AI285" s="551">
        <f>SUMIFS(용기수불기초자료!$D$3:$D$4794,용기수불기초자료!$B$3:$B$4794,A285,용기수불기초자료!$C$3:$C$4794,$AH$3)</f>
        <v>0</v>
      </c>
      <c r="AJ285" s="551">
        <f>SUMIFS(용기수불기초자료!$G$3:$G$4794,용기수불기초자료!$B$3:$B$4794,A285,용기수불기초자료!$C$3:$C$4794,$AH$3)</f>
        <v>0</v>
      </c>
      <c r="AK285" s="547">
        <f>AH285+AI285-AJ285</f>
        <v>-3</v>
      </c>
      <c r="AL285" s="552">
        <v>0</v>
      </c>
      <c r="AM285" s="551">
        <f>SUMIFS(용기수불기초자료!$D$3:$D$4794,용기수불기초자료!$B$3:$B$4794,A285,용기수불기초자료!$C$3:$C$4794,$AL$3)</f>
        <v>0</v>
      </c>
      <c r="AN285" s="551">
        <f>SUMIFS(용기수불기초자료!$G$3:$G$4794,용기수불기초자료!$B$3:$B$4794,A285,용기수불기초자료!$C$3:$C$4794,$AL$3)</f>
        <v>0</v>
      </c>
      <c r="AO285" s="548">
        <f t="shared" si="2929"/>
        <v>0</v>
      </c>
      <c r="AP285" s="552">
        <v>0</v>
      </c>
      <c r="AQ285" s="551">
        <f>SUMIFS(용기수불기초자료!$D$3:$D$4794,용기수불기초자료!$B$3:$B$4794,A285,용기수불기초자료!$C$3:$C$4794,$AP$3)</f>
        <v>0</v>
      </c>
      <c r="AR285" s="551">
        <f>SUMIFS(용기수불기초자료!$G$3:$G$4794,용기수불기초자료!$B$3:$B$4794,A285,용기수불기초자료!$C$3:$C$4794,$AP$3)</f>
        <v>0</v>
      </c>
      <c r="AS285" s="548">
        <f t="shared" si="3057"/>
        <v>0</v>
      </c>
      <c r="AT285" s="552">
        <v>0</v>
      </c>
      <c r="AU285" s="551">
        <f>SUMIFS(용기수불기초자료!$D$3:$D$4794,용기수불기초자료!$B$3:$B$4794,A285,용기수불기초자료!$C$3:$C$4794,$AT$3)</f>
        <v>0</v>
      </c>
      <c r="AV285" s="551">
        <f>SUMIFS(용기수불기초자료!$G$3:$G$4794,용기수불기초자료!$B$3:$B$4794,A285,용기수불기초자료!$C$3:$C$4794,$AT$3)</f>
        <v>0</v>
      </c>
      <c r="AW285" s="548">
        <f t="shared" ref="AW285:AW287" si="3087">AT285+AU285-AV285</f>
        <v>0</v>
      </c>
      <c r="AX285" s="549">
        <v>0</v>
      </c>
      <c r="AY285" s="550">
        <f>SUMIFS(용기수불기초자료!$D$3:$D$4794,용기수불기초자료!$B$3:$B$4794,A285,용기수불기초자료!$C$3:$C$4794,$AX$3)</f>
        <v>0</v>
      </c>
      <c r="AZ285" s="551">
        <f>SUMIFS(용기수불기초자료!$G$3:$G$4794,용기수불기초자료!$B$3:$B$4794,A285,용기수불기초자료!$C$3:$C$4794,$AX$3)</f>
        <v>0</v>
      </c>
      <c r="BA285" s="547">
        <f>AX285+AY285-AZ285</f>
        <v>0</v>
      </c>
      <c r="BB285" s="552">
        <v>0</v>
      </c>
      <c r="BC285" s="550">
        <f>SUMIFS(용기수불기초자료!$D$3:$D$4794,용기수불기초자료!$B$3:$B$4794,A285,용기수불기초자료!$C$3:$C$4794,$BB$3)</f>
        <v>0</v>
      </c>
      <c r="BD285" s="551">
        <f>SUMIFS(용기수불기초자료!$G$3:$G$4794,용기수불기초자료!$B$3:$B$4794,A285,용기수불기초자료!$C$3:$C$4794,$BB$3)</f>
        <v>0</v>
      </c>
      <c r="BE285" s="548">
        <f>BB285+BC285-BD285</f>
        <v>0</v>
      </c>
      <c r="BF285" s="549">
        <v>0</v>
      </c>
      <c r="BG285" s="550">
        <f>SUMIFS(용기수불기초자료!$D$3:$D$4794,용기수불기초자료!$B$3:$B$4794,A285,용기수불기초자료!$C$3:$C$4794,$BF$3)</f>
        <v>0</v>
      </c>
      <c r="BH285" s="551">
        <f>SUMIFS(용기수불기초자료!$G$3:$G$4794,용기수불기초자료!$B$3:$B$4794,A285,용기수불기초자료!$C$3:$C$4794,$BF$3)</f>
        <v>0</v>
      </c>
      <c r="BI285" s="547">
        <f>BF285+BG285-BH285</f>
        <v>0</v>
      </c>
      <c r="BJ285" s="552">
        <v>0</v>
      </c>
      <c r="BK285" s="550">
        <f>SUMIFS(용기수불기초자료!$D$3:$D$4794,용기수불기초자료!$B$3:$B$4794,A285,용기수불기초자료!$C$3:$C$4794,$BJ$3)</f>
        <v>0</v>
      </c>
      <c r="BL285" s="551">
        <f>SUMIFS(용기수불기초자료!$G$3:$G$4794,용기수불기초자료!$B$3:$B$4794,A285,용기수불기초자료!$C$3:$C$4794,$BJ$3)</f>
        <v>0</v>
      </c>
      <c r="BM285" s="548">
        <f>BJ285+BK285-BL285</f>
        <v>0</v>
      </c>
      <c r="BN285" s="552">
        <v>0</v>
      </c>
      <c r="BO285" s="550">
        <f>SUMIFS(용기수불기초자료!$D$3:$D$4794,용기수불기초자료!$B$3:$B$4794,A285,용기수불기초자료!$C$3:$C$4794,$BN$3)</f>
        <v>0</v>
      </c>
      <c r="BP285" s="551">
        <f>SUMIFS(용기수불기초자료!$G$3:$G$4794,용기수불기초자료!$B$3:$B$4794,A285,용기수불기초자료!$C$3:$C$4794,$BN$3)</f>
        <v>0</v>
      </c>
      <c r="BQ285" s="548">
        <f>BN285+BO285-BP285</f>
        <v>0</v>
      </c>
      <c r="BR285" s="552">
        <v>0</v>
      </c>
      <c r="BS285" s="550">
        <f>SUMIFS(용기수불기초자료!$D$3:$D$4794,용기수불기초자료!$B$3:$B$4794,A285,용기수불기초자료!$C$3:$C$4794,$BR$3)</f>
        <v>0</v>
      </c>
      <c r="BT285" s="551">
        <f>SUMIFS(용기수불기초자료!$G$3:$G$4794,용기수불기초자료!$B$3:$B$4794,A285,용기수불기초자료!$C$3:$C$4794,$BR$3)</f>
        <v>0</v>
      </c>
      <c r="BU285" s="548">
        <f>BR285+BS285-BT285</f>
        <v>0</v>
      </c>
      <c r="BV285" s="549">
        <v>0</v>
      </c>
      <c r="BW285" s="550">
        <f>SUMIFS(용기수불기초자료!$D$3:$D$4794,용기수불기초자료!$B$3:$B$4794,A285,용기수불기초자료!$C$3:$C$4794,$BV$3)</f>
        <v>0</v>
      </c>
      <c r="BX285" s="551">
        <f>SUMIFS(용기수불기초자료!$G$3:$G$4794,용기수불기초자료!$B$3:$B$4794,A285,용기수불기초자료!$C$3:$C$4794,$BV$3)</f>
        <v>0</v>
      </c>
      <c r="BY285" s="547">
        <f>BV285+BW285-BX285</f>
        <v>0</v>
      </c>
      <c r="BZ285" s="552">
        <v>0</v>
      </c>
      <c r="CA285" s="550">
        <f>SUMIFS(용기수불기초자료!$D$3:$D$4794,용기수불기초자료!$B$3:$B$4794,A285,용기수불기초자료!$C$3:$C$4794,$BZ$3)</f>
        <v>0</v>
      </c>
      <c r="CB285" s="551">
        <f>SUMIFS(용기수불기초자료!$G$3:$G$4794,용기수불기초자료!$B$3:$B$4794,A285,용기수불기초자료!$C$3:$C$4794,$BZ$3)</f>
        <v>0</v>
      </c>
      <c r="CC285" s="548">
        <f>BZ285+CA285-CB285</f>
        <v>0</v>
      </c>
      <c r="CD285" s="552">
        <v>0</v>
      </c>
      <c r="CE285" s="550">
        <f>SUMIFS(용기수불기초자료!$D$3:$D$4794,용기수불기초자료!$B$3:$B$4794,A285,용기수불기초자료!$C$3:$C$4794,$CD$3)</f>
        <v>0</v>
      </c>
      <c r="CF285" s="551">
        <f>SUMIFS(용기수불기초자료!$G$3:$G$4794,용기수불기초자료!$B$3:$B$4794,A285,용기수불기초자료!$C$3:$C$4794,$CD$3)</f>
        <v>0</v>
      </c>
      <c r="CG285" s="548">
        <f>CD285+CE285-CF285</f>
        <v>0</v>
      </c>
      <c r="CH285" s="552">
        <v>0</v>
      </c>
      <c r="CI285" s="550">
        <f>SUMIFS(용기수불기초자료!$D$3:$D$4794,용기수불기초자료!$B$3:$B$4794,A285,용기수불기초자료!$C$3:$C$4794,$CH$3)</f>
        <v>0</v>
      </c>
      <c r="CJ285" s="551">
        <f>SUMIFS(용기수불기초자료!$G$3:$G$4794,용기수불기초자료!$B$3:$B$4794,A285,용기수불기초자료!$C$3:$C$4794,$CH$3)</f>
        <v>0</v>
      </c>
      <c r="CK285" s="548">
        <f>CH285+CI285-CJ285</f>
        <v>0</v>
      </c>
      <c r="CL285" s="549">
        <v>0</v>
      </c>
      <c r="CM285" s="550">
        <f>SUMIFS(용기수불기초자료!$D$3:$D$4794,용기수불기초자료!$B$3:$B$4794,A285,용기수불기초자료!$C$3:$C$4794,$CL$3)</f>
        <v>0</v>
      </c>
      <c r="CN285" s="551">
        <f>SUMIFS(용기수불기초자료!$G$3:$G$4794,용기수불기초자료!$B$3:$B$4794,A285,용기수불기초자료!$C$3:$C$4794,$CL$3)</f>
        <v>0</v>
      </c>
      <c r="CO285" s="547">
        <f>CL285+CM285-CN285</f>
        <v>0</v>
      </c>
      <c r="CP285" s="552">
        <v>0</v>
      </c>
      <c r="CQ285" s="550">
        <f>SUMIFS(용기수불기초자료!$D$3:$D$4794,용기수불기초자료!$B$3:$B$4794,A285,용기수불기초자료!$C$3:$C$4794,$CP$3)</f>
        <v>0</v>
      </c>
      <c r="CR285" s="551">
        <f>SUMIFS(용기수불기초자료!$G$3:$G$4794,용기수불기초자료!$B$3:$B$4794,A285,용기수불기초자료!$C$3:$C$4794,$CP$3)</f>
        <v>0</v>
      </c>
      <c r="CS285" s="548">
        <f>CP285+CQ285-CR285</f>
        <v>0</v>
      </c>
      <c r="CT285" s="549">
        <v>0</v>
      </c>
      <c r="CU285" s="550">
        <f>SUMIFS(용기수불기초자료!$D$3:$D$4794,용기수불기초자료!$B$3:$B$4794,A285,용기수불기초자료!$C$3:$C$4794,$CT$3)</f>
        <v>0</v>
      </c>
      <c r="CV285" s="551">
        <f>SUMIFS(용기수불기초자료!$G$3:$G$4794,용기수불기초자료!$B$3:$B$4794,A285,용기수불기초자료!$C$3:$C$4794,$CT$3)</f>
        <v>0</v>
      </c>
      <c r="CW285" s="547">
        <f>CT285+CU285-CV285</f>
        <v>0</v>
      </c>
      <c r="CX285" s="552">
        <v>0</v>
      </c>
      <c r="CY285" s="550">
        <f>SUMIFS(용기수불기초자료!$D$3:$D$4794,용기수불기초자료!$B$3:$B$4794,A285,용기수불기초자료!$C$3:$C$4794,$CX$3)</f>
        <v>0</v>
      </c>
      <c r="CZ285" s="551">
        <f>SUMIFS(용기수불기초자료!$G$3:$G$4794,용기수불기초자료!$B$3:$B$4794,A285,용기수불기초자료!$C$3:$C$4794,$CX$3)</f>
        <v>0</v>
      </c>
      <c r="DA285" s="548">
        <f>CX285+CY285-CZ285</f>
        <v>0</v>
      </c>
      <c r="DB285" s="549">
        <v>0</v>
      </c>
      <c r="DC285" s="550">
        <f>SUMIFS(용기수불기초자료!$D$3:$D$4794,용기수불기초자료!$B$3:$B$4794,A285,용기수불기초자료!$C$3:$C$4794,$DB$3)</f>
        <v>0</v>
      </c>
      <c r="DD285" s="551">
        <f>SUMIFS(용기수불기초자료!$G$3:$G$4794,용기수불기초자료!$B$3:$B$4794,A285,용기수불기초자료!$C$3:$C$4794,$DB$3)</f>
        <v>0</v>
      </c>
      <c r="DE285" s="547">
        <f>DB285+DC285-DD285</f>
        <v>0</v>
      </c>
      <c r="DF285" s="552">
        <v>0</v>
      </c>
      <c r="DG285" s="550">
        <f>SUMIFS(용기수불기초자료!$D$3:$D$4794,용기수불기초자료!$B$3:$B$4794,A285,용기수불기초자료!$C$3:$C$4794,$DF$3)</f>
        <v>0</v>
      </c>
      <c r="DH285" s="551">
        <f>SUMIFS(용기수불기초자료!$G$3:$G$4794,용기수불기초자료!$B$3:$B$4794,A285,용기수불기초자료!$C$3:$C$4794,$DF$3)</f>
        <v>0</v>
      </c>
      <c r="DI285" s="548">
        <f>DF285+DG285-DH285</f>
        <v>0</v>
      </c>
      <c r="DJ285" s="552">
        <v>0</v>
      </c>
      <c r="DK285" s="550">
        <f>SUMIFS(용기수불기초자료!$D$3:$D$4794,용기수불기초자료!$B$3:$B$4794,A285,용기수불기초자료!$C$3:$C$4794,$DJ$3)</f>
        <v>0</v>
      </c>
      <c r="DL285" s="551">
        <f>SUMIFS(용기수불기초자료!$G$3:$G$4794,용기수불기초자료!$B$3:$B$4794,A285,용기수불기초자료!$C$3:$C$4794,$DJ$3)</f>
        <v>0</v>
      </c>
      <c r="DM285" s="548">
        <f>DJ285+DK285-DL285</f>
        <v>0</v>
      </c>
      <c r="DN285" s="552">
        <v>0</v>
      </c>
      <c r="DO285" s="550">
        <f>SUMIFS(용기수불기초자료!$D$3:$D$4794,용기수불기초자료!$B$3:$B$4794,A285,용기수불기초자료!$C$3:$C$4794,$DN$3)</f>
        <v>0</v>
      </c>
      <c r="DP285" s="551">
        <f>SUMIFS(용기수불기초자료!$G$3:$G$4794,용기수불기초자료!$B$3:$B$4794,A285,용기수불기초자료!$C$3:$C$4794,$DN$3)</f>
        <v>0</v>
      </c>
      <c r="DQ285" s="554">
        <f t="shared" si="3076"/>
        <v>0</v>
      </c>
      <c r="DR285" s="549">
        <v>0</v>
      </c>
      <c r="DS285" s="550">
        <f>SUMIFS(용기수불기초자료!$D$3:$D$4794,용기수불기초자료!$B$3:$B$4794,A285,용기수불기초자료!$C$3:$C$4794,$DR$3)</f>
        <v>0</v>
      </c>
      <c r="DT285" s="551">
        <f>SUMIFS(용기수불기초자료!$G$3:$G$4794,용기수불기초자료!$B$3:$B$4794,A285,용기수불기초자료!$C$3:$C$4794,$DR$3)</f>
        <v>0</v>
      </c>
      <c r="DU285" s="547">
        <f t="shared" si="2898"/>
        <v>0</v>
      </c>
      <c r="DV285" s="552">
        <v>0</v>
      </c>
      <c r="DW285" s="550">
        <f>SUMIFS(용기수불기초자료!$D$3:$D$4794,용기수불기초자료!$B$3:$B$4794,A285,용기수불기초자료!$C$3:$C$4794,$DV$3)</f>
        <v>0</v>
      </c>
      <c r="DX285" s="551">
        <f>SUMIFS(용기수불기초자료!$G$3:$G$4794,용기수불기초자료!$B$3:$B$4794,A285,용기수불기초자료!$C$3:$C$4794,$DV$3)</f>
        <v>0</v>
      </c>
      <c r="DY285" s="548">
        <f t="shared" ref="DY285:DY287" si="3088">DV285+DW285-DX285</f>
        <v>0</v>
      </c>
      <c r="DZ285" s="549">
        <v>0</v>
      </c>
      <c r="EA285" s="550">
        <f>SUMIFS(용기수불기초자료!$D$3:$D$4794,용기수불기초자료!$B$3:$B$4794,A285,용기수불기초자료!$C$3:$C$4794,$DZ$3)</f>
        <v>0</v>
      </c>
      <c r="EB285" s="551">
        <f>SUMIFS(용기수불기초자료!$G$3:$G$4794,용기수불기초자료!$B$3:$B$4794,A285,용기수불기초자료!$C$3:$C$4794,$DZ$3)</f>
        <v>0</v>
      </c>
      <c r="EC285" s="547">
        <f>DZ285+EA285-EB285</f>
        <v>0</v>
      </c>
      <c r="ED285" s="552">
        <v>0</v>
      </c>
      <c r="EE285" s="550">
        <f>SUMIFS(용기수불기초자료!$D$3:$D$4794,용기수불기초자료!$B$3:$B$4794,A285,용기수불기초자료!$C$3:$C$4794,$ED$3)</f>
        <v>0</v>
      </c>
      <c r="EF285" s="551">
        <f>SUMIFS(용기수불기초자료!$G$3:$G$4794,용기수불기초자료!$B$3:$B$4794,A285,용기수불기초자료!$C$3:$C$4794,$ED$3)</f>
        <v>0</v>
      </c>
      <c r="EG285" s="548">
        <f>ED285+EE285-EF285</f>
        <v>0</v>
      </c>
      <c r="EH285" s="552">
        <v>0</v>
      </c>
      <c r="EI285" s="550">
        <f>SUMIFS(용기수불기초자료!$D$3:$D$4794,용기수불기초자료!$B$3:$B$4794,A285,용기수불기초자료!$C$3:$C$4794,$EH$3)</f>
        <v>0</v>
      </c>
      <c r="EJ285" s="551">
        <f>SUMIFS(용기수불기초자료!$G$3:$G$4794,용기수불기초자료!$B$3:$B$4794,A285,용기수불기초자료!$C$3:$C$4794,$EH$3)</f>
        <v>0</v>
      </c>
      <c r="EK285" s="548">
        <f>EH285+EI285-EJ285</f>
        <v>0</v>
      </c>
      <c r="EL285" s="549">
        <v>0</v>
      </c>
      <c r="EM285" s="550">
        <f>SUMIFS(용기수불기초자료!$D$3:$D$4794,용기수불기초자료!$B$3:$B$4794,A285,용기수불기초자료!$C$3:$C$4794,$EL$3)</f>
        <v>0</v>
      </c>
      <c r="EN285" s="551">
        <f>SUMIFS(용기수불기초자료!$G$3:$G$4794,용기수불기초자료!$B$3:$B$4794,A285,용기수불기초자료!$C$3:$C$4794,$EL$3)</f>
        <v>0</v>
      </c>
      <c r="EO285" s="547">
        <f>EL285+EM285-EN285</f>
        <v>0</v>
      </c>
      <c r="EP285" s="552">
        <v>0</v>
      </c>
      <c r="EQ285" s="550">
        <f>SUMIFS(용기수불기초자료!$D$3:$D$4794,용기수불기초자료!$B$3:$B$4794,A285,용기수불기초자료!$C$3:$C$4794,$EP$3)</f>
        <v>0</v>
      </c>
      <c r="ER285" s="551">
        <f>SUMIFS(용기수불기초자료!$G$3:$G$4794,용기수불기초자료!$B$3:$B$4794,A285,용기수불기초자료!$C$3:$C$4794,$EP$3)</f>
        <v>0</v>
      </c>
      <c r="ES285" s="548">
        <f>EP285+EQ285-ER285</f>
        <v>0</v>
      </c>
      <c r="ET285" s="552">
        <v>0</v>
      </c>
      <c r="EU285" s="550">
        <f>SUMIFS(용기수불기초자료!$D$3:$D$4794,용기수불기초자료!$B$3:$B$4794,A285,용기수불기초자료!$C$3:$C$4794,$ET$3)</f>
        <v>0</v>
      </c>
      <c r="EV285" s="551">
        <f>SUMIFS(용기수불기초자료!$G$3:$G$4794,용기수불기초자료!$B$3:$B$4794,A285,용기수불기초자료!$C$3:$C$4794,$ET$3)</f>
        <v>0</v>
      </c>
      <c r="EW285" s="548">
        <f>ET285+EU285-EV285</f>
        <v>0</v>
      </c>
      <c r="EX285" s="552">
        <v>0</v>
      </c>
      <c r="EY285" s="550">
        <f>SUMIFS(용기수불기초자료!$D$3:$D$4794,용기수불기초자료!$B$3:$B$4794,A285,용기수불기초자료!$C$3:$C$4794,$EX$3)</f>
        <v>0</v>
      </c>
      <c r="EZ285" s="551">
        <f>SUMIFS(용기수불기초자료!$G$3:$G$4794,용기수불기초자료!$B$3:$B$4794,A285,용기수불기초자료!$C$3:$C$4794,$EX$3)</f>
        <v>0</v>
      </c>
      <c r="FA285" s="554">
        <f>EX285+EY285-EZ285</f>
        <v>0</v>
      </c>
      <c r="FB285" s="552">
        <v>0</v>
      </c>
      <c r="FC285" s="555">
        <f>SUMIFS(용기수불기초자료!$D$3:$D$4794,용기수불기초자료!$B$3:$B$4794,A285,용기수불기초자료!$C$3:$C$4794,$FB$3)</f>
        <v>0</v>
      </c>
      <c r="FD285" s="555">
        <f>SUMIFS(용기수불기초자료!$G$3:$G$4794,용기수불기초자료!$B$3:$B$4794,A285,용기수불기초자료!$C$3:$C$4794,$FB$3)</f>
        <v>0</v>
      </c>
      <c r="FE285" s="554">
        <f>FB285+FC285-FD285</f>
        <v>0</v>
      </c>
      <c r="FF285" s="552">
        <v>0</v>
      </c>
      <c r="FG285" s="555">
        <f>SUMIFS(용기수불기초자료!$D$3:$D$4794,용기수불기초자료!$B$3:$B$4794,A285,용기수불기초자료!$C$3:$C$4794,$FF$3)</f>
        <v>0</v>
      </c>
      <c r="FH285" s="555">
        <f>SUMIFS(용기수불기초자료!$G$3:$G$4794,용기수불기초자료!$B$3:$B$4794,A285,용기수불기초자료!$C$3:$C$4794,$FF$3)</f>
        <v>0</v>
      </c>
      <c r="FI285" s="554">
        <f>FF285+FG285-FH285</f>
        <v>0</v>
      </c>
      <c r="FJ285" s="552">
        <v>0</v>
      </c>
      <c r="FK285" s="555">
        <f>SUMIFS(용기수불기초자료!$D$3:$D$4794,용기수불기초자료!$B$3:$B$4794,$A285,용기수불기초자료!$C$3:$C$4794,$FJ$3)</f>
        <v>0</v>
      </c>
      <c r="FL285" s="555">
        <f>SUMIFS(용기수불기초자료!$G$3:$G$4794,용기수불기초자료!$B$3:$B$4794,$A285,용기수불기초자료!$C$3:$C$4794,$FJ$3)</f>
        <v>0</v>
      </c>
      <c r="FM285" s="554">
        <f>FJ285+FK285-FL285</f>
        <v>0</v>
      </c>
      <c r="FN285" s="552">
        <v>0</v>
      </c>
      <c r="FO285" s="555">
        <f>SUMIFS(용기수불기초자료!$D$3:$D$4794,용기수불기초자료!$B$3:$B$4794,$A285,용기수불기초자료!$C$3:$C$4794,$FN$3)</f>
        <v>0</v>
      </c>
      <c r="FP285" s="555">
        <f>SUMIFS(용기수불기초자료!$G$3:$G$4794,용기수불기초자료!$B$3:$B$4794,$A285,용기수불기초자료!$C$3:$C$4794,$FN$3)</f>
        <v>0</v>
      </c>
      <c r="FQ285" s="554">
        <f>FN285+FO285-FP285</f>
        <v>0</v>
      </c>
      <c r="FR285" s="556">
        <v>0</v>
      </c>
      <c r="FS285" s="565">
        <f>SUMIF(기화기수불!$B$4:$B$628,A285,기화기수불!$D$4:$D$628)</f>
        <v>0</v>
      </c>
      <c r="FT285" s="565">
        <f>SUMIF(기화기수불!$B$4:$B$628,A285,기화기수불!$C$4:$C$628)</f>
        <v>0</v>
      </c>
      <c r="FU285" s="557">
        <f t="shared" si="2897"/>
        <v>0</v>
      </c>
      <c r="FW285" s="228"/>
    </row>
    <row r="286" spans="1:179" x14ac:dyDescent="0.3">
      <c r="A286" s="231" t="s">
        <v>942</v>
      </c>
      <c r="B286" s="546">
        <f t="shared" si="2930"/>
        <v>-2</v>
      </c>
      <c r="C286" s="547">
        <f t="shared" si="2931"/>
        <v>0</v>
      </c>
      <c r="D286" s="547">
        <f t="shared" si="2932"/>
        <v>0</v>
      </c>
      <c r="E286" s="548">
        <f t="shared" si="2933"/>
        <v>-2</v>
      </c>
      <c r="F286" s="549">
        <v>0</v>
      </c>
      <c r="G286" s="550">
        <f>SUMIFS(용기수불기초자료!$D$3:$D$4794,용기수불기초자료!$B$3:$B$4794,A286,용기수불기초자료!$C$3:$C$4794,$F$3)</f>
        <v>0</v>
      </c>
      <c r="H286" s="551">
        <f>SUMIFS(용기수불기초자료!$G$3:$G$4794,용기수불기초자료!$B$3:$B$4794,A286,용기수불기초자료!$C$3:$C$4794,$F$3)</f>
        <v>0</v>
      </c>
      <c r="I286" s="547">
        <f t="shared" si="3086"/>
        <v>0</v>
      </c>
      <c r="J286" s="552">
        <v>0</v>
      </c>
      <c r="K286" s="550">
        <f>SUMIFS(용기수불기초자료!$D$3:$D$4794,용기수불기초자료!$B$3:$B$4794,A286,용기수불기초자료!$C$3:$C$4794,$J$3)</f>
        <v>0</v>
      </c>
      <c r="L286" s="551">
        <f>SUMIFS(용기수불기초자료!$G$3:$G$4794,용기수불기초자료!$B$3:$B$4794,A286,용기수불기초자료!$C$3:$C$4794,$J$3)</f>
        <v>0</v>
      </c>
      <c r="M286" s="548">
        <f>J286+K286-L286</f>
        <v>0</v>
      </c>
      <c r="N286" s="549">
        <v>0</v>
      </c>
      <c r="O286" s="550">
        <f>SUMIFS(용기수불기초자료!$D$3:$D$4794,용기수불기초자료!$B$3:$B$4794,A286,용기수불기초자료!$C$3:$C$4794,$N$3)</f>
        <v>0</v>
      </c>
      <c r="P286" s="551">
        <f>SUMIFS(용기수불기초자료!$G$3:$G$4794,용기수불기초자료!$B$3:$B$4794,A286,용기수불기초자료!$C$3:$C$4794,$N$3)</f>
        <v>0</v>
      </c>
      <c r="Q286" s="547">
        <f>N286+O286-P286</f>
        <v>0</v>
      </c>
      <c r="R286" s="552">
        <v>0</v>
      </c>
      <c r="S286" s="551">
        <f>SUMIFS(용기수불기초자료!$D$3:$D$4794,용기수불기초자료!$B$3:$B$4794,A286,용기수불기초자료!$C$3:$C$4794,$R$3)</f>
        <v>0</v>
      </c>
      <c r="T286" s="551">
        <f>SUMIFS(용기수불기초자료!$G$3:$G$4794,용기수불기초자료!$B$3:$B$4794,A286,용기수불기초자료!$C$3:$C$4794,$R$3)</f>
        <v>0</v>
      </c>
      <c r="U286" s="548">
        <f>R286+S286-T286</f>
        <v>0</v>
      </c>
      <c r="V286" s="549">
        <v>0</v>
      </c>
      <c r="W286" s="551">
        <f>SUMIFS(용기수불기초자료!$D$3:$D$4794,용기수불기초자료!$B$3:$B$4794,A286,용기수불기초자료!$C$3:$C$4794,$V$3)</f>
        <v>0</v>
      </c>
      <c r="X286" s="551">
        <f>SUMIFS(용기수불기초자료!$G$3:$G$4794,용기수불기초자료!$B$3:$B$4794,A286,용기수불기초자료!$C$3:$C$4794,$V$3)</f>
        <v>0</v>
      </c>
      <c r="Y286" s="547">
        <f>V286+W286-X286</f>
        <v>0</v>
      </c>
      <c r="Z286" s="552">
        <v>0</v>
      </c>
      <c r="AA286" s="551">
        <f>SUMIFS(용기수불기초자료!$D$3:$D$4794,용기수불기초자료!$B$3:$B$4794,A286,용기수불기초자료!$C$3:$C$4794,$Z$3)</f>
        <v>0</v>
      </c>
      <c r="AB286" s="551">
        <f>SUMIFS(용기수불기초자료!$G$3:$G$4794,용기수불기초자료!$B$3:$B$4794,A286,용기수불기초자료!$C$3:$C$4794,$Z$3)</f>
        <v>0</v>
      </c>
      <c r="AC286" s="548">
        <f>Z286+AA286-AB286</f>
        <v>0</v>
      </c>
      <c r="AD286" s="552">
        <v>0</v>
      </c>
      <c r="AE286" s="551">
        <f>SUMIFS(용기수불기초자료!$D$3:$D$4794,용기수불기초자료!$B$3:$B$4794,A286,용기수불기초자료!$C$3:$C$4794,$AD$3)</f>
        <v>0</v>
      </c>
      <c r="AF286" s="551">
        <f>SUMIFS(용기수불기초자료!$G$3:$G$4794,용기수불기초자료!$B$3:$B$4794,A286,용기수불기초자료!$C$3:$C$4794,$AD$3)</f>
        <v>0</v>
      </c>
      <c r="AG286" s="548">
        <f>AD286+AE286-AF286</f>
        <v>0</v>
      </c>
      <c r="AH286" s="549">
        <v>0</v>
      </c>
      <c r="AI286" s="551">
        <f>SUMIFS(용기수불기초자료!$D$3:$D$4794,용기수불기초자료!$B$3:$B$4794,A286,용기수불기초자료!$C$3:$C$4794,$AH$3)</f>
        <v>0</v>
      </c>
      <c r="AJ286" s="551">
        <f>SUMIFS(용기수불기초자료!$G$3:$G$4794,용기수불기초자료!$B$3:$B$4794,A286,용기수불기초자료!$C$3:$C$4794,$AH$3)</f>
        <v>0</v>
      </c>
      <c r="AK286" s="547">
        <f>AH286+AI286-AJ286</f>
        <v>0</v>
      </c>
      <c r="AL286" s="552">
        <v>0</v>
      </c>
      <c r="AM286" s="551">
        <f>SUMIFS(용기수불기초자료!$D$3:$D$4794,용기수불기초자료!$B$3:$B$4794,A286,용기수불기초자료!$C$3:$C$4794,$AL$3)</f>
        <v>0</v>
      </c>
      <c r="AN286" s="551">
        <f>SUMIFS(용기수불기초자료!$G$3:$G$4794,용기수불기초자료!$B$3:$B$4794,A286,용기수불기초자료!$C$3:$C$4794,$AL$3)</f>
        <v>0</v>
      </c>
      <c r="AO286" s="548">
        <f t="shared" si="2929"/>
        <v>0</v>
      </c>
      <c r="AP286" s="552">
        <v>0</v>
      </c>
      <c r="AQ286" s="551">
        <f>SUMIFS(용기수불기초자료!$D$3:$D$4794,용기수불기초자료!$B$3:$B$4794,A286,용기수불기초자료!$C$3:$C$4794,$AP$3)</f>
        <v>0</v>
      </c>
      <c r="AR286" s="551">
        <f>SUMIFS(용기수불기초자료!$G$3:$G$4794,용기수불기초자료!$B$3:$B$4794,A286,용기수불기초자료!$C$3:$C$4794,$AP$3)</f>
        <v>0</v>
      </c>
      <c r="AS286" s="548">
        <f t="shared" si="3057"/>
        <v>0</v>
      </c>
      <c r="AT286" s="552">
        <v>-1</v>
      </c>
      <c r="AU286" s="551">
        <f>SUMIFS(용기수불기초자료!$D$3:$D$4794,용기수불기초자료!$B$3:$B$4794,A286,용기수불기초자료!$C$3:$C$4794,$AT$3)</f>
        <v>0</v>
      </c>
      <c r="AV286" s="551">
        <f>SUMIFS(용기수불기초자료!$G$3:$G$4794,용기수불기초자료!$B$3:$B$4794,A286,용기수불기초자료!$C$3:$C$4794,$AT$3)</f>
        <v>0</v>
      </c>
      <c r="AW286" s="548">
        <f t="shared" si="3087"/>
        <v>-1</v>
      </c>
      <c r="AX286" s="549">
        <v>-1</v>
      </c>
      <c r="AY286" s="550">
        <f>SUMIFS(용기수불기초자료!$D$3:$D$4794,용기수불기초자료!$B$3:$B$4794,A286,용기수불기초자료!$C$3:$C$4794,$AX$3)</f>
        <v>0</v>
      </c>
      <c r="AZ286" s="551">
        <f>SUMIFS(용기수불기초자료!$G$3:$G$4794,용기수불기초자료!$B$3:$B$4794,A286,용기수불기초자료!$C$3:$C$4794,$AX$3)</f>
        <v>0</v>
      </c>
      <c r="BA286" s="547">
        <f>AX286+AY286-AZ286</f>
        <v>-1</v>
      </c>
      <c r="BB286" s="552">
        <v>0</v>
      </c>
      <c r="BC286" s="550">
        <f>SUMIFS(용기수불기초자료!$D$3:$D$4794,용기수불기초자료!$B$3:$B$4794,A286,용기수불기초자료!$C$3:$C$4794,$BB$3)</f>
        <v>0</v>
      </c>
      <c r="BD286" s="551">
        <f>SUMIFS(용기수불기초자료!$G$3:$G$4794,용기수불기초자료!$B$3:$B$4794,A286,용기수불기초자료!$C$3:$C$4794,$BB$3)</f>
        <v>0</v>
      </c>
      <c r="BE286" s="548">
        <f>BB286+BC286-BD286</f>
        <v>0</v>
      </c>
      <c r="BF286" s="549">
        <v>0</v>
      </c>
      <c r="BG286" s="550">
        <f>SUMIFS(용기수불기초자료!$D$3:$D$4794,용기수불기초자료!$B$3:$B$4794,A286,용기수불기초자료!$C$3:$C$4794,$BF$3)</f>
        <v>0</v>
      </c>
      <c r="BH286" s="551">
        <f>SUMIFS(용기수불기초자료!$G$3:$G$4794,용기수불기초자료!$B$3:$B$4794,A286,용기수불기초자료!$C$3:$C$4794,$BF$3)</f>
        <v>0</v>
      </c>
      <c r="BI286" s="547">
        <f>BF286+BG286-BH286</f>
        <v>0</v>
      </c>
      <c r="BJ286" s="552">
        <v>0</v>
      </c>
      <c r="BK286" s="550">
        <f>SUMIFS(용기수불기초자료!$D$3:$D$4794,용기수불기초자료!$B$3:$B$4794,A286,용기수불기초자료!$C$3:$C$4794,$BJ$3)</f>
        <v>0</v>
      </c>
      <c r="BL286" s="551">
        <f>SUMIFS(용기수불기초자료!$G$3:$G$4794,용기수불기초자료!$B$3:$B$4794,A286,용기수불기초자료!$C$3:$C$4794,$BJ$3)</f>
        <v>0</v>
      </c>
      <c r="BM286" s="548">
        <f>BJ286+BK286-BL286</f>
        <v>0</v>
      </c>
      <c r="BN286" s="552">
        <v>0</v>
      </c>
      <c r="BO286" s="550">
        <f>SUMIFS(용기수불기초자료!$D$3:$D$4794,용기수불기초자료!$B$3:$B$4794,A286,용기수불기초자료!$C$3:$C$4794,$BN$3)</f>
        <v>0</v>
      </c>
      <c r="BP286" s="551">
        <f>SUMIFS(용기수불기초자료!$G$3:$G$4794,용기수불기초자료!$B$3:$B$4794,A286,용기수불기초자료!$C$3:$C$4794,$BN$3)</f>
        <v>0</v>
      </c>
      <c r="BQ286" s="548">
        <f>BN286+BO286-BP286</f>
        <v>0</v>
      </c>
      <c r="BR286" s="552">
        <v>0</v>
      </c>
      <c r="BS286" s="550">
        <f>SUMIFS(용기수불기초자료!$D$3:$D$4794,용기수불기초자료!$B$3:$B$4794,A286,용기수불기초자료!$C$3:$C$4794,$BR$3)</f>
        <v>0</v>
      </c>
      <c r="BT286" s="551">
        <f>SUMIFS(용기수불기초자료!$G$3:$G$4794,용기수불기초자료!$B$3:$B$4794,A286,용기수불기초자료!$C$3:$C$4794,$BR$3)</f>
        <v>0</v>
      </c>
      <c r="BU286" s="548">
        <f>BR286+BS286-BT286</f>
        <v>0</v>
      </c>
      <c r="BV286" s="549">
        <v>0</v>
      </c>
      <c r="BW286" s="550">
        <f>SUMIFS(용기수불기초자료!$D$3:$D$4794,용기수불기초자료!$B$3:$B$4794,A286,용기수불기초자료!$C$3:$C$4794,$BV$3)</f>
        <v>0</v>
      </c>
      <c r="BX286" s="551">
        <f>SUMIFS(용기수불기초자료!$G$3:$G$4794,용기수불기초자료!$B$3:$B$4794,A286,용기수불기초자료!$C$3:$C$4794,$BV$3)</f>
        <v>0</v>
      </c>
      <c r="BY286" s="547">
        <f>BV286+BW286-BX286</f>
        <v>0</v>
      </c>
      <c r="BZ286" s="552">
        <v>0</v>
      </c>
      <c r="CA286" s="550">
        <f>SUMIFS(용기수불기초자료!$D$3:$D$4794,용기수불기초자료!$B$3:$B$4794,A286,용기수불기초자료!$C$3:$C$4794,$BZ$3)</f>
        <v>0</v>
      </c>
      <c r="CB286" s="551">
        <f>SUMIFS(용기수불기초자료!$G$3:$G$4794,용기수불기초자료!$B$3:$B$4794,A286,용기수불기초자료!$C$3:$C$4794,$BZ$3)</f>
        <v>0</v>
      </c>
      <c r="CC286" s="548">
        <f>BZ286+CA286-CB286</f>
        <v>0</v>
      </c>
      <c r="CD286" s="552">
        <v>0</v>
      </c>
      <c r="CE286" s="550">
        <f>SUMIFS(용기수불기초자료!$D$3:$D$4794,용기수불기초자료!$B$3:$B$4794,A286,용기수불기초자료!$C$3:$C$4794,$CD$3)</f>
        <v>0</v>
      </c>
      <c r="CF286" s="551">
        <f>SUMIFS(용기수불기초자료!$G$3:$G$4794,용기수불기초자료!$B$3:$B$4794,A286,용기수불기초자료!$C$3:$C$4794,$CD$3)</f>
        <v>0</v>
      </c>
      <c r="CG286" s="548">
        <f>CD286+CE286-CF286</f>
        <v>0</v>
      </c>
      <c r="CH286" s="552">
        <v>0</v>
      </c>
      <c r="CI286" s="550">
        <f>SUMIFS(용기수불기초자료!$D$3:$D$4794,용기수불기초자료!$B$3:$B$4794,A286,용기수불기초자료!$C$3:$C$4794,$CH$3)</f>
        <v>0</v>
      </c>
      <c r="CJ286" s="551">
        <f>SUMIFS(용기수불기초자료!$G$3:$G$4794,용기수불기초자료!$B$3:$B$4794,A286,용기수불기초자료!$C$3:$C$4794,$CH$3)</f>
        <v>0</v>
      </c>
      <c r="CK286" s="548">
        <f>CH286+CI286-CJ286</f>
        <v>0</v>
      </c>
      <c r="CL286" s="549">
        <v>0</v>
      </c>
      <c r="CM286" s="550">
        <f>SUMIFS(용기수불기초자료!$D$3:$D$4794,용기수불기초자료!$B$3:$B$4794,A286,용기수불기초자료!$C$3:$C$4794,$CL$3)</f>
        <v>0</v>
      </c>
      <c r="CN286" s="551">
        <f>SUMIFS(용기수불기초자료!$G$3:$G$4794,용기수불기초자료!$B$3:$B$4794,A286,용기수불기초자료!$C$3:$C$4794,$CL$3)</f>
        <v>0</v>
      </c>
      <c r="CO286" s="547">
        <f>CL286+CM286-CN286</f>
        <v>0</v>
      </c>
      <c r="CP286" s="552">
        <v>0</v>
      </c>
      <c r="CQ286" s="550">
        <f>SUMIFS(용기수불기초자료!$D$3:$D$4794,용기수불기초자료!$B$3:$B$4794,A286,용기수불기초자료!$C$3:$C$4794,$CP$3)</f>
        <v>0</v>
      </c>
      <c r="CR286" s="551">
        <f>SUMIFS(용기수불기초자료!$G$3:$G$4794,용기수불기초자료!$B$3:$B$4794,A286,용기수불기초자료!$C$3:$C$4794,$CP$3)</f>
        <v>0</v>
      </c>
      <c r="CS286" s="548">
        <f>CP286+CQ286-CR286</f>
        <v>0</v>
      </c>
      <c r="CT286" s="549">
        <v>0</v>
      </c>
      <c r="CU286" s="550">
        <f>SUMIFS(용기수불기초자료!$D$3:$D$4794,용기수불기초자료!$B$3:$B$4794,A286,용기수불기초자료!$C$3:$C$4794,$CT$3)</f>
        <v>0</v>
      </c>
      <c r="CV286" s="551">
        <f>SUMIFS(용기수불기초자료!$G$3:$G$4794,용기수불기초자료!$B$3:$B$4794,A286,용기수불기초자료!$C$3:$C$4794,$CT$3)</f>
        <v>0</v>
      </c>
      <c r="CW286" s="547">
        <f>CT286+CU286-CV286</f>
        <v>0</v>
      </c>
      <c r="CX286" s="552">
        <v>0</v>
      </c>
      <c r="CY286" s="550">
        <f>SUMIFS(용기수불기초자료!$D$3:$D$4794,용기수불기초자료!$B$3:$B$4794,A286,용기수불기초자료!$C$3:$C$4794,$CX$3)</f>
        <v>0</v>
      </c>
      <c r="CZ286" s="551">
        <f>SUMIFS(용기수불기초자료!$G$3:$G$4794,용기수불기초자료!$B$3:$B$4794,A286,용기수불기초자료!$C$3:$C$4794,$CX$3)</f>
        <v>0</v>
      </c>
      <c r="DA286" s="548">
        <f>CX286+CY286-CZ286</f>
        <v>0</v>
      </c>
      <c r="DB286" s="549">
        <v>0</v>
      </c>
      <c r="DC286" s="550">
        <f>SUMIFS(용기수불기초자료!$D$3:$D$4794,용기수불기초자료!$B$3:$B$4794,A286,용기수불기초자료!$C$3:$C$4794,$DB$3)</f>
        <v>0</v>
      </c>
      <c r="DD286" s="551">
        <f>SUMIFS(용기수불기초자료!$G$3:$G$4794,용기수불기초자료!$B$3:$B$4794,A286,용기수불기초자료!$C$3:$C$4794,$DB$3)</f>
        <v>0</v>
      </c>
      <c r="DE286" s="547">
        <f>DB286+DC286-DD286</f>
        <v>0</v>
      </c>
      <c r="DF286" s="552">
        <v>0</v>
      </c>
      <c r="DG286" s="550">
        <f>SUMIFS(용기수불기초자료!$D$3:$D$4794,용기수불기초자료!$B$3:$B$4794,A286,용기수불기초자료!$C$3:$C$4794,$DF$3)</f>
        <v>0</v>
      </c>
      <c r="DH286" s="551">
        <f>SUMIFS(용기수불기초자료!$G$3:$G$4794,용기수불기초자료!$B$3:$B$4794,A286,용기수불기초자료!$C$3:$C$4794,$DF$3)</f>
        <v>0</v>
      </c>
      <c r="DI286" s="548">
        <f>DF286+DG286-DH286</f>
        <v>0</v>
      </c>
      <c r="DJ286" s="552">
        <v>0</v>
      </c>
      <c r="DK286" s="550">
        <f>SUMIFS(용기수불기초자료!$D$3:$D$4794,용기수불기초자료!$B$3:$B$4794,A286,용기수불기초자료!$C$3:$C$4794,$DJ$3)</f>
        <v>0</v>
      </c>
      <c r="DL286" s="551">
        <f>SUMIFS(용기수불기초자료!$G$3:$G$4794,용기수불기초자료!$B$3:$B$4794,A286,용기수불기초자료!$C$3:$C$4794,$DJ$3)</f>
        <v>0</v>
      </c>
      <c r="DM286" s="548">
        <f>DJ286+DK286-DL286</f>
        <v>0</v>
      </c>
      <c r="DN286" s="552">
        <v>0</v>
      </c>
      <c r="DO286" s="550">
        <f>SUMIFS(용기수불기초자료!$D$3:$D$4794,용기수불기초자료!$B$3:$B$4794,A286,용기수불기초자료!$C$3:$C$4794,$DN$3)</f>
        <v>0</v>
      </c>
      <c r="DP286" s="551">
        <f>SUMIFS(용기수불기초자료!$G$3:$G$4794,용기수불기초자료!$B$3:$B$4794,A286,용기수불기초자료!$C$3:$C$4794,$DN$3)</f>
        <v>0</v>
      </c>
      <c r="DQ286" s="554">
        <f t="shared" si="3076"/>
        <v>0</v>
      </c>
      <c r="DR286" s="549">
        <v>0</v>
      </c>
      <c r="DS286" s="550">
        <f>SUMIFS(용기수불기초자료!$D$3:$D$4794,용기수불기초자료!$B$3:$B$4794,A286,용기수불기초자료!$C$3:$C$4794,$DR$3)</f>
        <v>0</v>
      </c>
      <c r="DT286" s="551">
        <f>SUMIFS(용기수불기초자료!$G$3:$G$4794,용기수불기초자료!$B$3:$B$4794,A286,용기수불기초자료!$C$3:$C$4794,$DR$3)</f>
        <v>0</v>
      </c>
      <c r="DU286" s="547">
        <f t="shared" si="2898"/>
        <v>0</v>
      </c>
      <c r="DV286" s="552">
        <v>0</v>
      </c>
      <c r="DW286" s="550">
        <f>SUMIFS(용기수불기초자료!$D$3:$D$4794,용기수불기초자료!$B$3:$B$4794,A286,용기수불기초자료!$C$3:$C$4794,$DV$3)</f>
        <v>0</v>
      </c>
      <c r="DX286" s="551">
        <f>SUMIFS(용기수불기초자료!$G$3:$G$4794,용기수불기초자료!$B$3:$B$4794,A286,용기수불기초자료!$C$3:$C$4794,$DV$3)</f>
        <v>0</v>
      </c>
      <c r="DY286" s="548">
        <f t="shared" si="3088"/>
        <v>0</v>
      </c>
      <c r="DZ286" s="549">
        <v>0</v>
      </c>
      <c r="EA286" s="550">
        <f>SUMIFS(용기수불기초자료!$D$3:$D$4794,용기수불기초자료!$B$3:$B$4794,A286,용기수불기초자료!$C$3:$C$4794,$DZ$3)</f>
        <v>0</v>
      </c>
      <c r="EB286" s="551">
        <f>SUMIFS(용기수불기초자료!$G$3:$G$4794,용기수불기초자료!$B$3:$B$4794,A286,용기수불기초자료!$C$3:$C$4794,$DZ$3)</f>
        <v>0</v>
      </c>
      <c r="EC286" s="547">
        <f>DZ286+EA286-EB286</f>
        <v>0</v>
      </c>
      <c r="ED286" s="552">
        <v>0</v>
      </c>
      <c r="EE286" s="550">
        <f>SUMIFS(용기수불기초자료!$D$3:$D$4794,용기수불기초자료!$B$3:$B$4794,A286,용기수불기초자료!$C$3:$C$4794,$ED$3)</f>
        <v>0</v>
      </c>
      <c r="EF286" s="551">
        <f>SUMIFS(용기수불기초자료!$G$3:$G$4794,용기수불기초자료!$B$3:$B$4794,A286,용기수불기초자료!$C$3:$C$4794,$ED$3)</f>
        <v>0</v>
      </c>
      <c r="EG286" s="548">
        <f>ED286+EE286-EF286</f>
        <v>0</v>
      </c>
      <c r="EH286" s="552">
        <v>0</v>
      </c>
      <c r="EI286" s="550">
        <f>SUMIFS(용기수불기초자료!$D$3:$D$4794,용기수불기초자료!$B$3:$B$4794,A286,용기수불기초자료!$C$3:$C$4794,$EH$3)</f>
        <v>0</v>
      </c>
      <c r="EJ286" s="551">
        <f>SUMIFS(용기수불기초자료!$G$3:$G$4794,용기수불기초자료!$B$3:$B$4794,A286,용기수불기초자료!$C$3:$C$4794,$EH$3)</f>
        <v>0</v>
      </c>
      <c r="EK286" s="548">
        <f>EH286+EI286-EJ286</f>
        <v>0</v>
      </c>
      <c r="EL286" s="549">
        <v>0</v>
      </c>
      <c r="EM286" s="550">
        <f>SUMIFS(용기수불기초자료!$D$3:$D$4794,용기수불기초자료!$B$3:$B$4794,A286,용기수불기초자료!$C$3:$C$4794,$EL$3)</f>
        <v>0</v>
      </c>
      <c r="EN286" s="551">
        <f>SUMIFS(용기수불기초자료!$G$3:$G$4794,용기수불기초자료!$B$3:$B$4794,A286,용기수불기초자료!$C$3:$C$4794,$EL$3)</f>
        <v>0</v>
      </c>
      <c r="EO286" s="547">
        <f>EL286+EM286-EN286</f>
        <v>0</v>
      </c>
      <c r="EP286" s="552">
        <v>0</v>
      </c>
      <c r="EQ286" s="550">
        <f>SUMIFS(용기수불기초자료!$D$3:$D$4794,용기수불기초자료!$B$3:$B$4794,A286,용기수불기초자료!$C$3:$C$4794,$EP$3)</f>
        <v>0</v>
      </c>
      <c r="ER286" s="551">
        <f>SUMIFS(용기수불기초자료!$G$3:$G$4794,용기수불기초자료!$B$3:$B$4794,A286,용기수불기초자료!$C$3:$C$4794,$EP$3)</f>
        <v>0</v>
      </c>
      <c r="ES286" s="548">
        <f>EP286+EQ286-ER286</f>
        <v>0</v>
      </c>
      <c r="ET286" s="552">
        <v>0</v>
      </c>
      <c r="EU286" s="550">
        <f>SUMIFS(용기수불기초자료!$D$3:$D$4794,용기수불기초자료!$B$3:$B$4794,A286,용기수불기초자료!$C$3:$C$4794,$ET$3)</f>
        <v>0</v>
      </c>
      <c r="EV286" s="551">
        <f>SUMIFS(용기수불기초자료!$G$3:$G$4794,용기수불기초자료!$B$3:$B$4794,A286,용기수불기초자료!$C$3:$C$4794,$ET$3)</f>
        <v>0</v>
      </c>
      <c r="EW286" s="548">
        <f>ET286+EU286-EV286</f>
        <v>0</v>
      </c>
      <c r="EX286" s="552">
        <v>0</v>
      </c>
      <c r="EY286" s="550">
        <f>SUMIFS(용기수불기초자료!$D$3:$D$4794,용기수불기초자료!$B$3:$B$4794,A286,용기수불기초자료!$C$3:$C$4794,$EX$3)</f>
        <v>0</v>
      </c>
      <c r="EZ286" s="551">
        <f>SUMIFS(용기수불기초자료!$G$3:$G$4794,용기수불기초자료!$B$3:$B$4794,A286,용기수불기초자료!$C$3:$C$4794,$EX$3)</f>
        <v>0</v>
      </c>
      <c r="FA286" s="554">
        <f>EX286+EY286-EZ286</f>
        <v>0</v>
      </c>
      <c r="FB286" s="552">
        <v>0</v>
      </c>
      <c r="FC286" s="555">
        <f>SUMIFS(용기수불기초자료!$D$3:$D$4794,용기수불기초자료!$B$3:$B$4794,A286,용기수불기초자료!$C$3:$C$4794,$FB$3)</f>
        <v>0</v>
      </c>
      <c r="FD286" s="555">
        <f>SUMIFS(용기수불기초자료!$G$3:$G$4794,용기수불기초자료!$B$3:$B$4794,A286,용기수불기초자료!$C$3:$C$4794,$FB$3)</f>
        <v>0</v>
      </c>
      <c r="FE286" s="554">
        <f>FB286+FC286-FD286</f>
        <v>0</v>
      </c>
      <c r="FF286" s="552">
        <v>0</v>
      </c>
      <c r="FG286" s="555">
        <f>SUMIFS(용기수불기초자료!$D$3:$D$4794,용기수불기초자료!$B$3:$B$4794,A286,용기수불기초자료!$C$3:$C$4794,$FF$3)</f>
        <v>0</v>
      </c>
      <c r="FH286" s="555">
        <f>SUMIFS(용기수불기초자료!$G$3:$G$4794,용기수불기초자료!$B$3:$B$4794,A286,용기수불기초자료!$C$3:$C$4794,$FF$3)</f>
        <v>0</v>
      </c>
      <c r="FI286" s="554">
        <f>FF286+FG286-FH286</f>
        <v>0</v>
      </c>
      <c r="FJ286" s="552">
        <v>0</v>
      </c>
      <c r="FK286" s="555">
        <f>SUMIFS(용기수불기초자료!$D$3:$D$4794,용기수불기초자료!$B$3:$B$4794,$A286,용기수불기초자료!$C$3:$C$4794,$FJ$3)</f>
        <v>0</v>
      </c>
      <c r="FL286" s="555">
        <f>SUMIFS(용기수불기초자료!$G$3:$G$4794,용기수불기초자료!$B$3:$B$4794,$A286,용기수불기초자료!$C$3:$C$4794,$FJ$3)</f>
        <v>0</v>
      </c>
      <c r="FM286" s="554">
        <f>FJ286+FK286-FL286</f>
        <v>0</v>
      </c>
      <c r="FN286" s="552">
        <v>0</v>
      </c>
      <c r="FO286" s="555">
        <f>SUMIFS(용기수불기초자료!$D$3:$D$4794,용기수불기초자료!$B$3:$B$4794,$A286,용기수불기초자료!$C$3:$C$4794,$FN$3)</f>
        <v>0</v>
      </c>
      <c r="FP286" s="555">
        <f>SUMIFS(용기수불기초자료!$G$3:$G$4794,용기수불기초자료!$B$3:$B$4794,$A286,용기수불기초자료!$C$3:$C$4794,$FN$3)</f>
        <v>0</v>
      </c>
      <c r="FQ286" s="554">
        <f>FN286+FO286-FP286</f>
        <v>0</v>
      </c>
      <c r="FR286" s="556">
        <v>0</v>
      </c>
      <c r="FS286" s="565">
        <f>SUMIF(기화기수불!$B$4:$B$628,A286,기화기수불!$D$4:$D$628)</f>
        <v>0</v>
      </c>
      <c r="FT286" s="565">
        <f>SUMIF(기화기수불!$B$4:$B$628,A286,기화기수불!$C$4:$C$628)</f>
        <v>0</v>
      </c>
      <c r="FU286" s="557">
        <f t="shared" si="2897"/>
        <v>0</v>
      </c>
      <c r="FW286" s="228"/>
    </row>
    <row r="287" spans="1:179" ht="15.75" customHeight="1" x14ac:dyDescent="0.3">
      <c r="A287" s="231" t="s">
        <v>708</v>
      </c>
      <c r="B287" s="546">
        <f t="shared" si="2930"/>
        <v>-2</v>
      </c>
      <c r="C287" s="547">
        <f t="shared" si="2931"/>
        <v>0</v>
      </c>
      <c r="D287" s="547">
        <f t="shared" si="2932"/>
        <v>0</v>
      </c>
      <c r="E287" s="548">
        <f t="shared" si="2933"/>
        <v>-2</v>
      </c>
      <c r="F287" s="549">
        <v>3</v>
      </c>
      <c r="G287" s="550">
        <f>SUMIFS(용기수불기초자료!$D$3:$D$4794,용기수불기초자료!$B$3:$B$4794,A287,용기수불기초자료!$C$3:$C$4794,$F$3)</f>
        <v>0</v>
      </c>
      <c r="H287" s="551">
        <f>SUMIFS(용기수불기초자료!$G$3:$G$4794,용기수불기초자료!$B$3:$B$4794,A287,용기수불기초자료!$C$3:$C$4794,$F$3)</f>
        <v>0</v>
      </c>
      <c r="I287" s="547">
        <f t="shared" si="3086"/>
        <v>3</v>
      </c>
      <c r="J287" s="552">
        <v>0</v>
      </c>
      <c r="K287" s="550">
        <f>SUMIFS(용기수불기초자료!$D$3:$D$4794,용기수불기초자료!$B$3:$B$4794,A287,용기수불기초자료!$C$3:$C$4794,$J$3)</f>
        <v>0</v>
      </c>
      <c r="L287" s="551">
        <f>SUMIFS(용기수불기초자료!$G$3:$G$4794,용기수불기초자료!$B$3:$B$4794,A287,용기수불기초자료!$C$3:$C$4794,$J$3)</f>
        <v>0</v>
      </c>
      <c r="M287" s="548">
        <f t="shared" ref="M287" si="3089">J287+K287-L287</f>
        <v>0</v>
      </c>
      <c r="N287" s="549">
        <v>0</v>
      </c>
      <c r="O287" s="550">
        <f>SUMIFS(용기수불기초자료!$D$3:$D$4794,용기수불기초자료!$B$3:$B$4794,A287,용기수불기초자료!$C$3:$C$4794,$N$3)</f>
        <v>0</v>
      </c>
      <c r="P287" s="551">
        <f>SUMIFS(용기수불기초자료!$G$3:$G$4794,용기수불기초자료!$B$3:$B$4794,A287,용기수불기초자료!$C$3:$C$4794,$N$3)</f>
        <v>0</v>
      </c>
      <c r="Q287" s="547">
        <f t="shared" ref="Q287" si="3090">N287+O287-P287</f>
        <v>0</v>
      </c>
      <c r="R287" s="552">
        <v>0</v>
      </c>
      <c r="S287" s="551">
        <f>SUMIFS(용기수불기초자료!$D$3:$D$4794,용기수불기초자료!$B$3:$B$4794,A287,용기수불기초자료!$C$3:$C$4794,$R$3)</f>
        <v>0</v>
      </c>
      <c r="T287" s="551">
        <f>SUMIFS(용기수불기초자료!$G$3:$G$4794,용기수불기초자료!$B$3:$B$4794,A287,용기수불기초자료!$C$3:$C$4794,$R$3)</f>
        <v>0</v>
      </c>
      <c r="U287" s="548">
        <f t="shared" ref="U287" si="3091">R287+S287-T287</f>
        <v>0</v>
      </c>
      <c r="V287" s="549">
        <v>0</v>
      </c>
      <c r="W287" s="551">
        <f>SUMIFS(용기수불기초자료!$D$3:$D$4794,용기수불기초자료!$B$3:$B$4794,A287,용기수불기초자료!$C$3:$C$4794,$V$3)</f>
        <v>0</v>
      </c>
      <c r="X287" s="551">
        <f>SUMIFS(용기수불기초자료!$G$3:$G$4794,용기수불기초자료!$B$3:$B$4794,A287,용기수불기초자료!$C$3:$C$4794,$V$3)</f>
        <v>0</v>
      </c>
      <c r="Y287" s="547">
        <f t="shared" ref="Y287" si="3092">V287+W287-X287</f>
        <v>0</v>
      </c>
      <c r="Z287" s="552">
        <v>0</v>
      </c>
      <c r="AA287" s="551">
        <f>SUMIFS(용기수불기초자료!$D$3:$D$4794,용기수불기초자료!$B$3:$B$4794,A287,용기수불기초자료!$C$3:$C$4794,$Z$3)</f>
        <v>0</v>
      </c>
      <c r="AB287" s="551">
        <f>SUMIFS(용기수불기초자료!$G$3:$G$4794,용기수불기초자료!$B$3:$B$4794,A287,용기수불기초자료!$C$3:$C$4794,$Z$3)</f>
        <v>0</v>
      </c>
      <c r="AC287" s="548">
        <f t="shared" ref="AC287" si="3093">Z287+AA287-AB287</f>
        <v>0</v>
      </c>
      <c r="AD287" s="552">
        <v>0</v>
      </c>
      <c r="AE287" s="551">
        <f>SUMIFS(용기수불기초자료!$D$3:$D$4794,용기수불기초자료!$B$3:$B$4794,A287,용기수불기초자료!$C$3:$C$4794,$AD$3)</f>
        <v>0</v>
      </c>
      <c r="AF287" s="551">
        <f>SUMIFS(용기수불기초자료!$G$3:$G$4794,용기수불기초자료!$B$3:$B$4794,A287,용기수불기초자료!$C$3:$C$4794,$AD$3)</f>
        <v>0</v>
      </c>
      <c r="AG287" s="548">
        <f t="shared" ref="AG287" si="3094">AD287+AE287-AF287</f>
        <v>0</v>
      </c>
      <c r="AH287" s="549">
        <v>-5</v>
      </c>
      <c r="AI287" s="551">
        <f>SUMIFS(용기수불기초자료!$D$3:$D$4794,용기수불기초자료!$B$3:$B$4794,A287,용기수불기초자료!$C$3:$C$4794,$AH$3)</f>
        <v>0</v>
      </c>
      <c r="AJ287" s="551">
        <f>SUMIFS(용기수불기초자료!$G$3:$G$4794,용기수불기초자료!$B$3:$B$4794,A287,용기수불기초자료!$C$3:$C$4794,$AH$3)</f>
        <v>0</v>
      </c>
      <c r="AK287" s="547">
        <f t="shared" ref="AK287" si="3095">AH287+AI287-AJ287</f>
        <v>-5</v>
      </c>
      <c r="AL287" s="552">
        <v>0</v>
      </c>
      <c r="AM287" s="551">
        <f>SUMIFS(용기수불기초자료!$D$3:$D$4794,용기수불기초자료!$B$3:$B$4794,A287,용기수불기초자료!$C$3:$C$4794,$AL$3)</f>
        <v>0</v>
      </c>
      <c r="AN287" s="551">
        <f>SUMIFS(용기수불기초자료!$G$3:$G$4794,용기수불기초자료!$B$3:$B$4794,A287,용기수불기초자료!$C$3:$C$4794,$AL$3)</f>
        <v>0</v>
      </c>
      <c r="AO287" s="548">
        <f t="shared" si="2929"/>
        <v>0</v>
      </c>
      <c r="AP287" s="552">
        <v>0</v>
      </c>
      <c r="AQ287" s="551">
        <f>SUMIFS(용기수불기초자료!$D$3:$D$4794,용기수불기초자료!$B$3:$B$4794,A287,용기수불기초자료!$C$3:$C$4794,$AP$3)</f>
        <v>0</v>
      </c>
      <c r="AR287" s="551">
        <f>SUMIFS(용기수불기초자료!$G$3:$G$4794,용기수불기초자료!$B$3:$B$4794,A287,용기수불기초자료!$C$3:$C$4794,$AP$3)</f>
        <v>0</v>
      </c>
      <c r="AS287" s="548">
        <f t="shared" si="3057"/>
        <v>0</v>
      </c>
      <c r="AT287" s="552">
        <v>0</v>
      </c>
      <c r="AU287" s="551">
        <f>SUMIFS(용기수불기초자료!$D$3:$D$4794,용기수불기초자료!$B$3:$B$4794,A287,용기수불기초자료!$C$3:$C$4794,$AT$3)</f>
        <v>0</v>
      </c>
      <c r="AV287" s="551">
        <f>SUMIFS(용기수불기초자료!$G$3:$G$4794,용기수불기초자료!$B$3:$B$4794,A287,용기수불기초자료!$C$3:$C$4794,$AT$3)</f>
        <v>0</v>
      </c>
      <c r="AW287" s="548">
        <f t="shared" si="3087"/>
        <v>0</v>
      </c>
      <c r="AX287" s="549">
        <v>0</v>
      </c>
      <c r="AY287" s="550">
        <f>SUMIFS(용기수불기초자료!$D$3:$D$4794,용기수불기초자료!$B$3:$B$4794,A287,용기수불기초자료!$C$3:$C$4794,$AX$3)</f>
        <v>0</v>
      </c>
      <c r="AZ287" s="551">
        <f>SUMIFS(용기수불기초자료!$G$3:$G$4794,용기수불기초자료!$B$3:$B$4794,A287,용기수불기초자료!$C$3:$C$4794,$AX$3)</f>
        <v>0</v>
      </c>
      <c r="BA287" s="547">
        <f t="shared" ref="BA287" si="3096">AX287+AY287-AZ287</f>
        <v>0</v>
      </c>
      <c r="BB287" s="552">
        <v>0</v>
      </c>
      <c r="BC287" s="550">
        <f>SUMIFS(용기수불기초자료!$D$3:$D$4794,용기수불기초자료!$B$3:$B$4794,A287,용기수불기초자료!$C$3:$C$4794,$BB$3)</f>
        <v>0</v>
      </c>
      <c r="BD287" s="551">
        <f>SUMIFS(용기수불기초자료!$G$3:$G$4794,용기수불기초자료!$B$3:$B$4794,A287,용기수불기초자료!$C$3:$C$4794,$BB$3)</f>
        <v>0</v>
      </c>
      <c r="BE287" s="548">
        <f t="shared" ref="BE287" si="3097">BB287+BC287-BD287</f>
        <v>0</v>
      </c>
      <c r="BF287" s="549">
        <v>0</v>
      </c>
      <c r="BG287" s="550">
        <f>SUMIFS(용기수불기초자료!$D$3:$D$4794,용기수불기초자료!$B$3:$B$4794,A287,용기수불기초자료!$C$3:$C$4794,$BF$3)</f>
        <v>0</v>
      </c>
      <c r="BH287" s="551">
        <f>SUMIFS(용기수불기초자료!$G$3:$G$4794,용기수불기초자료!$B$3:$B$4794,A287,용기수불기초자료!$C$3:$C$4794,$BF$3)</f>
        <v>0</v>
      </c>
      <c r="BI287" s="547">
        <f t="shared" ref="BI287" si="3098">BF287+BG287-BH287</f>
        <v>0</v>
      </c>
      <c r="BJ287" s="552">
        <v>0</v>
      </c>
      <c r="BK287" s="550">
        <f>SUMIFS(용기수불기초자료!$D$3:$D$4794,용기수불기초자료!$B$3:$B$4794,A287,용기수불기초자료!$C$3:$C$4794,$BJ$3)</f>
        <v>0</v>
      </c>
      <c r="BL287" s="551">
        <f>SUMIFS(용기수불기초자료!$G$3:$G$4794,용기수불기초자료!$B$3:$B$4794,A287,용기수불기초자료!$C$3:$C$4794,$BJ$3)</f>
        <v>0</v>
      </c>
      <c r="BM287" s="548">
        <f t="shared" ref="BM287" si="3099">BJ287+BK287-BL287</f>
        <v>0</v>
      </c>
      <c r="BN287" s="552">
        <v>0</v>
      </c>
      <c r="BO287" s="550">
        <f>SUMIFS(용기수불기초자료!$D$3:$D$4794,용기수불기초자료!$B$3:$B$4794,A287,용기수불기초자료!$C$3:$C$4794,$BN$3)</f>
        <v>0</v>
      </c>
      <c r="BP287" s="551">
        <f>SUMIFS(용기수불기초자료!$G$3:$G$4794,용기수불기초자료!$B$3:$B$4794,A287,용기수불기초자료!$C$3:$C$4794,$BN$3)</f>
        <v>0</v>
      </c>
      <c r="BQ287" s="548">
        <f t="shared" ref="BQ287" si="3100">BN287+BO287-BP287</f>
        <v>0</v>
      </c>
      <c r="BR287" s="552">
        <v>0</v>
      </c>
      <c r="BS287" s="550">
        <f>SUMIFS(용기수불기초자료!$D$3:$D$4794,용기수불기초자료!$B$3:$B$4794,A287,용기수불기초자료!$C$3:$C$4794,$BR$3)</f>
        <v>0</v>
      </c>
      <c r="BT287" s="551">
        <f>SUMIFS(용기수불기초자료!$G$3:$G$4794,용기수불기초자료!$B$3:$B$4794,A287,용기수불기초자료!$C$3:$C$4794,$BR$3)</f>
        <v>0</v>
      </c>
      <c r="BU287" s="548">
        <f t="shared" ref="BU287" si="3101">BR287+BS287-BT287</f>
        <v>0</v>
      </c>
      <c r="BV287" s="549">
        <v>0</v>
      </c>
      <c r="BW287" s="550">
        <f>SUMIFS(용기수불기초자료!$D$3:$D$4794,용기수불기초자료!$B$3:$B$4794,A287,용기수불기초자료!$C$3:$C$4794,$BV$3)</f>
        <v>0</v>
      </c>
      <c r="BX287" s="551">
        <f>SUMIFS(용기수불기초자료!$G$3:$G$4794,용기수불기초자료!$B$3:$B$4794,A287,용기수불기초자료!$C$3:$C$4794,$BV$3)</f>
        <v>0</v>
      </c>
      <c r="BY287" s="547">
        <f t="shared" ref="BY287" si="3102">BV287+BW287-BX287</f>
        <v>0</v>
      </c>
      <c r="BZ287" s="552">
        <v>0</v>
      </c>
      <c r="CA287" s="550">
        <f>SUMIFS(용기수불기초자료!$D$3:$D$4794,용기수불기초자료!$B$3:$B$4794,A287,용기수불기초자료!$C$3:$C$4794,$BZ$3)</f>
        <v>0</v>
      </c>
      <c r="CB287" s="551">
        <f>SUMIFS(용기수불기초자료!$G$3:$G$4794,용기수불기초자료!$B$3:$B$4794,A287,용기수불기초자료!$C$3:$C$4794,$BZ$3)</f>
        <v>0</v>
      </c>
      <c r="CC287" s="548">
        <f t="shared" ref="CC287" si="3103">BZ287+CA287-CB287</f>
        <v>0</v>
      </c>
      <c r="CD287" s="552">
        <v>0</v>
      </c>
      <c r="CE287" s="550">
        <f>SUMIFS(용기수불기초자료!$D$3:$D$4794,용기수불기초자료!$B$3:$B$4794,A287,용기수불기초자료!$C$3:$C$4794,$CD$3)</f>
        <v>0</v>
      </c>
      <c r="CF287" s="551">
        <f>SUMIFS(용기수불기초자료!$G$3:$G$4794,용기수불기초자료!$B$3:$B$4794,A287,용기수불기초자료!$C$3:$C$4794,$CD$3)</f>
        <v>0</v>
      </c>
      <c r="CG287" s="548">
        <f t="shared" ref="CG287" si="3104">CD287+CE287-CF287</f>
        <v>0</v>
      </c>
      <c r="CH287" s="552">
        <v>0</v>
      </c>
      <c r="CI287" s="550">
        <f>SUMIFS(용기수불기초자료!$D$3:$D$4794,용기수불기초자료!$B$3:$B$4794,A287,용기수불기초자료!$C$3:$C$4794,$CH$3)</f>
        <v>0</v>
      </c>
      <c r="CJ287" s="551">
        <f>SUMIFS(용기수불기초자료!$G$3:$G$4794,용기수불기초자료!$B$3:$B$4794,A287,용기수불기초자료!$C$3:$C$4794,$CH$3)</f>
        <v>0</v>
      </c>
      <c r="CK287" s="548">
        <f t="shared" ref="CK287" si="3105">CH287+CI287-CJ287</f>
        <v>0</v>
      </c>
      <c r="CL287" s="549">
        <v>0</v>
      </c>
      <c r="CM287" s="550">
        <f>SUMIFS(용기수불기초자료!$D$3:$D$4794,용기수불기초자료!$B$3:$B$4794,A287,용기수불기초자료!$C$3:$C$4794,$CL$3)</f>
        <v>0</v>
      </c>
      <c r="CN287" s="551">
        <f>SUMIFS(용기수불기초자료!$G$3:$G$4794,용기수불기초자료!$B$3:$B$4794,A287,용기수불기초자료!$C$3:$C$4794,$CL$3)</f>
        <v>0</v>
      </c>
      <c r="CO287" s="547">
        <f t="shared" ref="CO287" si="3106">CL287+CM287-CN287</f>
        <v>0</v>
      </c>
      <c r="CP287" s="552">
        <v>0</v>
      </c>
      <c r="CQ287" s="550">
        <f>SUMIFS(용기수불기초자료!$D$3:$D$4794,용기수불기초자료!$B$3:$B$4794,A287,용기수불기초자료!$C$3:$C$4794,$CP$3)</f>
        <v>0</v>
      </c>
      <c r="CR287" s="551">
        <f>SUMIFS(용기수불기초자료!$G$3:$G$4794,용기수불기초자료!$B$3:$B$4794,A287,용기수불기초자료!$C$3:$C$4794,$CP$3)</f>
        <v>0</v>
      </c>
      <c r="CS287" s="548">
        <f t="shared" ref="CS287" si="3107">CP287+CQ287-CR287</f>
        <v>0</v>
      </c>
      <c r="CT287" s="549">
        <v>0</v>
      </c>
      <c r="CU287" s="550">
        <f>SUMIFS(용기수불기초자료!$D$3:$D$4794,용기수불기초자료!$B$3:$B$4794,A287,용기수불기초자료!$C$3:$C$4794,$CT$3)</f>
        <v>0</v>
      </c>
      <c r="CV287" s="551">
        <f>SUMIFS(용기수불기초자료!$G$3:$G$4794,용기수불기초자료!$B$3:$B$4794,A287,용기수불기초자료!$C$3:$C$4794,$CT$3)</f>
        <v>0</v>
      </c>
      <c r="CW287" s="547">
        <f t="shared" ref="CW287" si="3108">CT287+CU287-CV287</f>
        <v>0</v>
      </c>
      <c r="CX287" s="552">
        <v>0</v>
      </c>
      <c r="CY287" s="550">
        <f>SUMIFS(용기수불기초자료!$D$3:$D$4794,용기수불기초자료!$B$3:$B$4794,A287,용기수불기초자료!$C$3:$C$4794,$CX$3)</f>
        <v>0</v>
      </c>
      <c r="CZ287" s="551">
        <f>SUMIFS(용기수불기초자료!$G$3:$G$4794,용기수불기초자료!$B$3:$B$4794,A287,용기수불기초자료!$C$3:$C$4794,$CX$3)</f>
        <v>0</v>
      </c>
      <c r="DA287" s="548">
        <f t="shared" ref="DA287" si="3109">CX287+CY287-CZ287</f>
        <v>0</v>
      </c>
      <c r="DB287" s="549">
        <v>0</v>
      </c>
      <c r="DC287" s="550">
        <f>SUMIFS(용기수불기초자료!$D$3:$D$4794,용기수불기초자료!$B$3:$B$4794,A287,용기수불기초자료!$C$3:$C$4794,$DB$3)</f>
        <v>0</v>
      </c>
      <c r="DD287" s="551">
        <f>SUMIFS(용기수불기초자료!$G$3:$G$4794,용기수불기초자료!$B$3:$B$4794,A287,용기수불기초자료!$C$3:$C$4794,$DB$3)</f>
        <v>0</v>
      </c>
      <c r="DE287" s="547">
        <f t="shared" ref="DE287" si="3110">DB287+DC287-DD287</f>
        <v>0</v>
      </c>
      <c r="DF287" s="552">
        <v>0</v>
      </c>
      <c r="DG287" s="550">
        <f>SUMIFS(용기수불기초자료!$D$3:$D$4794,용기수불기초자료!$B$3:$B$4794,A287,용기수불기초자료!$C$3:$C$4794,$DF$3)</f>
        <v>0</v>
      </c>
      <c r="DH287" s="551">
        <f>SUMIFS(용기수불기초자료!$G$3:$G$4794,용기수불기초자료!$B$3:$B$4794,A287,용기수불기초자료!$C$3:$C$4794,$DF$3)</f>
        <v>0</v>
      </c>
      <c r="DI287" s="548">
        <f t="shared" ref="DI287" si="3111">DF287+DG287-DH287</f>
        <v>0</v>
      </c>
      <c r="DJ287" s="552">
        <v>0</v>
      </c>
      <c r="DK287" s="550">
        <f>SUMIFS(용기수불기초자료!$D$3:$D$4794,용기수불기초자료!$B$3:$B$4794,A287,용기수불기초자료!$C$3:$C$4794,$DJ$3)</f>
        <v>0</v>
      </c>
      <c r="DL287" s="551">
        <f>SUMIFS(용기수불기초자료!$G$3:$G$4794,용기수불기초자료!$B$3:$B$4794,A287,용기수불기초자료!$C$3:$C$4794,$DJ$3)</f>
        <v>0</v>
      </c>
      <c r="DM287" s="548">
        <f t="shared" ref="DM287" si="3112">DJ287+DK287-DL287</f>
        <v>0</v>
      </c>
      <c r="DN287" s="552">
        <v>0</v>
      </c>
      <c r="DO287" s="550">
        <f>SUMIFS(용기수불기초자료!$D$3:$D$4794,용기수불기초자료!$B$3:$B$4794,A287,용기수불기초자료!$C$3:$C$4794,$DN$3)</f>
        <v>0</v>
      </c>
      <c r="DP287" s="551">
        <f>SUMIFS(용기수불기초자료!$G$3:$G$4794,용기수불기초자료!$B$3:$B$4794,A287,용기수불기초자료!$C$3:$C$4794,$DN$3)</f>
        <v>0</v>
      </c>
      <c r="DQ287" s="554">
        <f t="shared" si="3076"/>
        <v>0</v>
      </c>
      <c r="DR287" s="549">
        <v>0</v>
      </c>
      <c r="DS287" s="550">
        <f>SUMIFS(용기수불기초자료!$D$3:$D$4794,용기수불기초자료!$B$3:$B$4794,A287,용기수불기초자료!$C$3:$C$4794,$DR$3)</f>
        <v>0</v>
      </c>
      <c r="DT287" s="551">
        <f>SUMIFS(용기수불기초자료!$G$3:$G$4794,용기수불기초자료!$B$3:$B$4794,A287,용기수불기초자료!$C$3:$C$4794,$DR$3)</f>
        <v>0</v>
      </c>
      <c r="DU287" s="547">
        <f t="shared" si="2898"/>
        <v>0</v>
      </c>
      <c r="DV287" s="552">
        <v>0</v>
      </c>
      <c r="DW287" s="550">
        <f>SUMIFS(용기수불기초자료!$D$3:$D$4794,용기수불기초자료!$B$3:$B$4794,A287,용기수불기초자료!$C$3:$C$4794,$DV$3)</f>
        <v>0</v>
      </c>
      <c r="DX287" s="551">
        <f>SUMIFS(용기수불기초자료!$G$3:$G$4794,용기수불기초자료!$B$3:$B$4794,A287,용기수불기초자료!$C$3:$C$4794,$DV$3)</f>
        <v>0</v>
      </c>
      <c r="DY287" s="548">
        <f t="shared" si="3088"/>
        <v>0</v>
      </c>
      <c r="DZ287" s="549">
        <v>0</v>
      </c>
      <c r="EA287" s="550">
        <f>SUMIFS(용기수불기초자료!$D$3:$D$4794,용기수불기초자료!$B$3:$B$4794,A287,용기수불기초자료!$C$3:$C$4794,$DZ$3)</f>
        <v>0</v>
      </c>
      <c r="EB287" s="551">
        <f>SUMIFS(용기수불기초자료!$G$3:$G$4794,용기수불기초자료!$B$3:$B$4794,A287,용기수불기초자료!$C$3:$C$4794,$DZ$3)</f>
        <v>0</v>
      </c>
      <c r="EC287" s="547">
        <f t="shared" ref="EC287" si="3113">DZ287+EA287-EB287</f>
        <v>0</v>
      </c>
      <c r="ED287" s="552">
        <v>0</v>
      </c>
      <c r="EE287" s="550">
        <f>SUMIFS(용기수불기초자료!$D$3:$D$4794,용기수불기초자료!$B$3:$B$4794,A287,용기수불기초자료!$C$3:$C$4794,$ED$3)</f>
        <v>0</v>
      </c>
      <c r="EF287" s="551">
        <f>SUMIFS(용기수불기초자료!$G$3:$G$4794,용기수불기초자료!$B$3:$B$4794,A287,용기수불기초자료!$C$3:$C$4794,$ED$3)</f>
        <v>0</v>
      </c>
      <c r="EG287" s="548">
        <f t="shared" ref="EG287" si="3114">ED287+EE287-EF287</f>
        <v>0</v>
      </c>
      <c r="EH287" s="552">
        <v>0</v>
      </c>
      <c r="EI287" s="550">
        <f>SUMIFS(용기수불기초자료!$D$3:$D$4794,용기수불기초자료!$B$3:$B$4794,A287,용기수불기초자료!$C$3:$C$4794,$EH$3)</f>
        <v>0</v>
      </c>
      <c r="EJ287" s="551">
        <f>SUMIFS(용기수불기초자료!$G$3:$G$4794,용기수불기초자료!$B$3:$B$4794,A287,용기수불기초자료!$C$3:$C$4794,$EH$3)</f>
        <v>0</v>
      </c>
      <c r="EK287" s="548">
        <f t="shared" ref="EK287" si="3115">EH287+EI287-EJ287</f>
        <v>0</v>
      </c>
      <c r="EL287" s="549">
        <v>0</v>
      </c>
      <c r="EM287" s="550">
        <f>SUMIFS(용기수불기초자료!$D$3:$D$4794,용기수불기초자료!$B$3:$B$4794,A287,용기수불기초자료!$C$3:$C$4794,$EL$3)</f>
        <v>0</v>
      </c>
      <c r="EN287" s="551">
        <f>SUMIFS(용기수불기초자료!$G$3:$G$4794,용기수불기초자료!$B$3:$B$4794,A287,용기수불기초자료!$C$3:$C$4794,$EL$3)</f>
        <v>0</v>
      </c>
      <c r="EO287" s="547">
        <f t="shared" ref="EO287" si="3116">EL287+EM287-EN287</f>
        <v>0</v>
      </c>
      <c r="EP287" s="552">
        <v>0</v>
      </c>
      <c r="EQ287" s="550">
        <f>SUMIFS(용기수불기초자료!$D$3:$D$4794,용기수불기초자료!$B$3:$B$4794,A287,용기수불기초자료!$C$3:$C$4794,$EP$3)</f>
        <v>0</v>
      </c>
      <c r="ER287" s="551">
        <f>SUMIFS(용기수불기초자료!$G$3:$G$4794,용기수불기초자료!$B$3:$B$4794,A287,용기수불기초자료!$C$3:$C$4794,$EP$3)</f>
        <v>0</v>
      </c>
      <c r="ES287" s="548">
        <f t="shared" ref="ES287" si="3117">EP287+EQ287-ER287</f>
        <v>0</v>
      </c>
      <c r="ET287" s="552">
        <v>0</v>
      </c>
      <c r="EU287" s="550">
        <f>SUMIFS(용기수불기초자료!$D$3:$D$4794,용기수불기초자료!$B$3:$B$4794,A287,용기수불기초자료!$C$3:$C$4794,$ET$3)</f>
        <v>0</v>
      </c>
      <c r="EV287" s="551">
        <f>SUMIFS(용기수불기초자료!$G$3:$G$4794,용기수불기초자료!$B$3:$B$4794,A287,용기수불기초자료!$C$3:$C$4794,$ET$3)</f>
        <v>0</v>
      </c>
      <c r="EW287" s="548">
        <f t="shared" ref="EW287" si="3118">ET287+EU287-EV287</f>
        <v>0</v>
      </c>
      <c r="EX287" s="552">
        <v>0</v>
      </c>
      <c r="EY287" s="550">
        <f>SUMIFS(용기수불기초자료!$D$3:$D$4794,용기수불기초자료!$B$3:$B$4794,A287,용기수불기초자료!$C$3:$C$4794,$EX$3)</f>
        <v>0</v>
      </c>
      <c r="EZ287" s="551">
        <f>SUMIFS(용기수불기초자료!$G$3:$G$4794,용기수불기초자료!$B$3:$B$4794,A287,용기수불기초자료!$C$3:$C$4794,$EX$3)</f>
        <v>0</v>
      </c>
      <c r="FA287" s="554">
        <f t="shared" ref="FA287" si="3119">EX287+EY287-EZ287</f>
        <v>0</v>
      </c>
      <c r="FB287" s="552">
        <v>0</v>
      </c>
      <c r="FC287" s="555">
        <f>SUMIFS(용기수불기초자료!$D$3:$D$4794,용기수불기초자료!$B$3:$B$4794,A287,용기수불기초자료!$C$3:$C$4794,$FB$3)</f>
        <v>0</v>
      </c>
      <c r="FD287" s="555">
        <f>SUMIFS(용기수불기초자료!$G$3:$G$4794,용기수불기초자료!$B$3:$B$4794,A287,용기수불기초자료!$C$3:$C$4794,$FB$3)</f>
        <v>0</v>
      </c>
      <c r="FE287" s="554">
        <f t="shared" ref="FE287" si="3120">FB287+FC287-FD287</f>
        <v>0</v>
      </c>
      <c r="FF287" s="552">
        <v>0</v>
      </c>
      <c r="FG287" s="555">
        <f>SUMIFS(용기수불기초자료!$D$3:$D$4794,용기수불기초자료!$B$3:$B$4794,A287,용기수불기초자료!$C$3:$C$4794,$FF$3)</f>
        <v>0</v>
      </c>
      <c r="FH287" s="555">
        <f>SUMIFS(용기수불기초자료!$G$3:$G$4794,용기수불기초자료!$B$3:$B$4794,A287,용기수불기초자료!$C$3:$C$4794,$FF$3)</f>
        <v>0</v>
      </c>
      <c r="FI287" s="554">
        <f t="shared" ref="FI287" si="3121">FF287+FG287-FH287</f>
        <v>0</v>
      </c>
      <c r="FJ287" s="552">
        <v>0</v>
      </c>
      <c r="FK287" s="555">
        <f>SUMIFS(용기수불기초자료!$D$3:$D$4794,용기수불기초자료!$B$3:$B$4794,$A287,용기수불기초자료!$C$3:$C$4794,$FJ$3)</f>
        <v>0</v>
      </c>
      <c r="FL287" s="555">
        <f>SUMIFS(용기수불기초자료!$G$3:$G$4794,용기수불기초자료!$B$3:$B$4794,$A287,용기수불기초자료!$C$3:$C$4794,$FJ$3)</f>
        <v>0</v>
      </c>
      <c r="FM287" s="554">
        <f t="shared" ref="FM287" si="3122">FJ287+FK287-FL287</f>
        <v>0</v>
      </c>
      <c r="FN287" s="552">
        <v>0</v>
      </c>
      <c r="FO287" s="555">
        <f>SUMIFS(용기수불기초자료!$D$3:$D$4794,용기수불기초자료!$B$3:$B$4794,$A287,용기수불기초자료!$C$3:$C$4794,$FN$3)</f>
        <v>0</v>
      </c>
      <c r="FP287" s="555">
        <f>SUMIFS(용기수불기초자료!$G$3:$G$4794,용기수불기초자료!$B$3:$B$4794,$A287,용기수불기초자료!$C$3:$C$4794,$FN$3)</f>
        <v>0</v>
      </c>
      <c r="FQ287" s="554">
        <f t="shared" ref="FQ287" si="3123">FN287+FO287-FP287</f>
        <v>0</v>
      </c>
      <c r="FR287" s="556">
        <v>0</v>
      </c>
      <c r="FS287" s="565">
        <f>SUMIF(기화기수불!$B$4:$B$628,A287,기화기수불!$D$4:$D$628)</f>
        <v>0</v>
      </c>
      <c r="FT287" s="565">
        <f>SUMIF(기화기수불!$B$4:$B$628,A287,기화기수불!$C$4:$C$628)</f>
        <v>0</v>
      </c>
      <c r="FU287" s="557">
        <f t="shared" si="2897"/>
        <v>0</v>
      </c>
      <c r="FV287" s="542" t="s">
        <v>801</v>
      </c>
      <c r="FW287" s="228"/>
    </row>
    <row r="288" spans="1:179" x14ac:dyDescent="0.3">
      <c r="A288" s="231" t="s">
        <v>893</v>
      </c>
      <c r="B288" s="546">
        <f t="shared" si="2930"/>
        <v>-4</v>
      </c>
      <c r="C288" s="547">
        <f t="shared" si="2931"/>
        <v>0</v>
      </c>
      <c r="D288" s="547">
        <f t="shared" si="2932"/>
        <v>0</v>
      </c>
      <c r="E288" s="548">
        <f t="shared" si="2933"/>
        <v>-4</v>
      </c>
      <c r="F288" s="549">
        <v>0</v>
      </c>
      <c r="G288" s="550">
        <f>SUMIFS(용기수불기초자료!$D$3:$D$4794,용기수불기초자료!$B$3:$B$4794,A288,용기수불기초자료!$C$3:$C$4794,$F$3)</f>
        <v>0</v>
      </c>
      <c r="H288" s="551">
        <f>SUMIFS(용기수불기초자료!$G$3:$G$4794,용기수불기초자료!$B$3:$B$4794,A288,용기수불기초자료!$C$3:$C$4794,$F$3)</f>
        <v>0</v>
      </c>
      <c r="I288" s="547">
        <f>F288+G288-H288</f>
        <v>0</v>
      </c>
      <c r="J288" s="552">
        <v>0</v>
      </c>
      <c r="K288" s="550">
        <f>SUMIFS(용기수불기초자료!$D$3:$D$4794,용기수불기초자료!$B$3:$B$4794,A288,용기수불기초자료!$C$3:$C$4794,$J$3)</f>
        <v>0</v>
      </c>
      <c r="L288" s="551">
        <f>SUMIFS(용기수불기초자료!$G$3:$G$4794,용기수불기초자료!$B$3:$B$4794,A288,용기수불기초자료!$C$3:$C$4794,$J$3)</f>
        <v>0</v>
      </c>
      <c r="M288" s="548">
        <f>J288+K288-L288</f>
        <v>0</v>
      </c>
      <c r="N288" s="549">
        <v>0</v>
      </c>
      <c r="O288" s="550">
        <f>SUMIFS(용기수불기초자료!$D$3:$D$4794,용기수불기초자료!$B$3:$B$4794,A288,용기수불기초자료!$C$3:$C$4794,$N$3)</f>
        <v>0</v>
      </c>
      <c r="P288" s="551">
        <f>SUMIFS(용기수불기초자료!$G$3:$G$4794,용기수불기초자료!$B$3:$B$4794,A288,용기수불기초자료!$C$3:$C$4794,$N$3)</f>
        <v>0</v>
      </c>
      <c r="Q288" s="547">
        <f>N288+O288-P288</f>
        <v>0</v>
      </c>
      <c r="R288" s="552">
        <v>0</v>
      </c>
      <c r="S288" s="551">
        <f>SUMIFS(용기수불기초자료!$D$3:$D$4794,용기수불기초자료!$B$3:$B$4794,A288,용기수불기초자료!$C$3:$C$4794,$R$3)</f>
        <v>0</v>
      </c>
      <c r="T288" s="551">
        <f>SUMIFS(용기수불기초자료!$G$3:$G$4794,용기수불기초자료!$B$3:$B$4794,A288,용기수불기초자료!$C$3:$C$4794,$R$3)</f>
        <v>0</v>
      </c>
      <c r="U288" s="548">
        <f>R288+S288-T288</f>
        <v>0</v>
      </c>
      <c r="V288" s="549">
        <v>0</v>
      </c>
      <c r="W288" s="551">
        <f>SUMIFS(용기수불기초자료!$D$3:$D$4794,용기수불기초자료!$B$3:$B$4794,A288,용기수불기초자료!$C$3:$C$4794,$V$3)</f>
        <v>0</v>
      </c>
      <c r="X288" s="551">
        <f>SUMIFS(용기수불기초자료!$G$3:$G$4794,용기수불기초자료!$B$3:$B$4794,A288,용기수불기초자료!$C$3:$C$4794,$V$3)</f>
        <v>0</v>
      </c>
      <c r="Y288" s="547">
        <f>V288+W288-X288</f>
        <v>0</v>
      </c>
      <c r="Z288" s="552">
        <v>0</v>
      </c>
      <c r="AA288" s="551">
        <f>SUMIFS(용기수불기초자료!$D$3:$D$4794,용기수불기초자료!$B$3:$B$4794,A288,용기수불기초자료!$C$3:$C$4794,$Z$3)</f>
        <v>0</v>
      </c>
      <c r="AB288" s="551">
        <f>SUMIFS(용기수불기초자료!$G$3:$G$4794,용기수불기초자료!$B$3:$B$4794,A288,용기수불기초자료!$C$3:$C$4794,$Z$3)</f>
        <v>0</v>
      </c>
      <c r="AC288" s="548">
        <f>Z288+AA288-AB288</f>
        <v>0</v>
      </c>
      <c r="AD288" s="552">
        <v>0</v>
      </c>
      <c r="AE288" s="551">
        <f>SUMIFS(용기수불기초자료!$D$3:$D$4794,용기수불기초자료!$B$3:$B$4794,A288,용기수불기초자료!$C$3:$C$4794,$AD$3)</f>
        <v>0</v>
      </c>
      <c r="AF288" s="551">
        <f>SUMIFS(용기수불기초자료!$G$3:$G$4794,용기수불기초자료!$B$3:$B$4794,A288,용기수불기초자료!$C$3:$C$4794,$AD$3)</f>
        <v>0</v>
      </c>
      <c r="AG288" s="548">
        <f>AD288+AE288-AF288</f>
        <v>0</v>
      </c>
      <c r="AH288" s="549">
        <v>0</v>
      </c>
      <c r="AI288" s="551">
        <f>SUMIFS(용기수불기초자료!$D$3:$D$4794,용기수불기초자료!$B$3:$B$4794,A288,용기수불기초자료!$C$3:$C$4794,$AH$3)</f>
        <v>0</v>
      </c>
      <c r="AJ288" s="551">
        <f>SUMIFS(용기수불기초자료!$G$3:$G$4794,용기수불기초자료!$B$3:$B$4794,A288,용기수불기초자료!$C$3:$C$4794,$AH$3)</f>
        <v>0</v>
      </c>
      <c r="AK288" s="547">
        <f>AH288+AI288-AJ288</f>
        <v>0</v>
      </c>
      <c r="AL288" s="552">
        <v>0</v>
      </c>
      <c r="AM288" s="551">
        <f>SUMIFS(용기수불기초자료!$D$3:$D$4794,용기수불기초자료!$B$3:$B$4794,A288,용기수불기초자료!$C$3:$C$4794,$AL$3)</f>
        <v>0</v>
      </c>
      <c r="AN288" s="551">
        <f>SUMIFS(용기수불기초자료!$G$3:$G$4794,용기수불기초자료!$B$3:$B$4794,A288,용기수불기초자료!$C$3:$C$4794,$AL$3)</f>
        <v>0</v>
      </c>
      <c r="AO288" s="548">
        <f>AL288+AM288-AN288</f>
        <v>0</v>
      </c>
      <c r="AP288" s="552">
        <v>0</v>
      </c>
      <c r="AQ288" s="551">
        <f>SUMIFS(용기수불기초자료!$D$3:$D$4794,용기수불기초자료!$B$3:$B$4794,A288,용기수불기초자료!$C$3:$C$4794,$AP$3)</f>
        <v>0</v>
      </c>
      <c r="AR288" s="551">
        <f>SUMIFS(용기수불기초자료!$G$3:$G$4794,용기수불기초자료!$B$3:$B$4794,A288,용기수불기초자료!$C$3:$C$4794,$AP$3)</f>
        <v>0</v>
      </c>
      <c r="AS288" s="548">
        <f>AP288+AQ288-AR288</f>
        <v>0</v>
      </c>
      <c r="AT288" s="552">
        <v>-4</v>
      </c>
      <c r="AU288" s="551">
        <f>SUMIFS(용기수불기초자료!$D$3:$D$4794,용기수불기초자료!$B$3:$B$4794,A288,용기수불기초자료!$C$3:$C$4794,$AT$3)</f>
        <v>0</v>
      </c>
      <c r="AV288" s="551">
        <f>SUMIFS(용기수불기초자료!$G$3:$G$4794,용기수불기초자료!$B$3:$B$4794,A288,용기수불기초자료!$C$3:$C$4794,$AT$3)</f>
        <v>0</v>
      </c>
      <c r="AW288" s="548">
        <f>AT288+AU288-AV288</f>
        <v>-4</v>
      </c>
      <c r="AX288" s="549">
        <v>0</v>
      </c>
      <c r="AY288" s="550">
        <f>SUMIFS(용기수불기초자료!$D$3:$D$4794,용기수불기초자료!$B$3:$B$4794,A288,용기수불기초자료!$C$3:$C$4794,$AX$3)</f>
        <v>0</v>
      </c>
      <c r="AZ288" s="551">
        <f>SUMIFS(용기수불기초자료!$G$3:$G$4794,용기수불기초자료!$B$3:$B$4794,A288,용기수불기초자료!$C$3:$C$4794,$AX$3)</f>
        <v>0</v>
      </c>
      <c r="BA288" s="547">
        <f>AX288+AY288-AZ288</f>
        <v>0</v>
      </c>
      <c r="BB288" s="552">
        <v>0</v>
      </c>
      <c r="BC288" s="550">
        <f>SUMIFS(용기수불기초자료!$D$3:$D$4794,용기수불기초자료!$B$3:$B$4794,A288,용기수불기초자료!$C$3:$C$4794,$BB$3)</f>
        <v>0</v>
      </c>
      <c r="BD288" s="551">
        <f>SUMIFS(용기수불기초자료!$G$3:$G$4794,용기수불기초자료!$B$3:$B$4794,A288,용기수불기초자료!$C$3:$C$4794,$BB$3)</f>
        <v>0</v>
      </c>
      <c r="BE288" s="548">
        <f>BB288+BC288-BD288</f>
        <v>0</v>
      </c>
      <c r="BF288" s="549">
        <v>0</v>
      </c>
      <c r="BG288" s="550">
        <f>SUMIFS(용기수불기초자료!$D$3:$D$4794,용기수불기초자료!$B$3:$B$4794,A288,용기수불기초자료!$C$3:$C$4794,$BF$3)</f>
        <v>0</v>
      </c>
      <c r="BH288" s="551">
        <f>SUMIFS(용기수불기초자료!$G$3:$G$4794,용기수불기초자료!$B$3:$B$4794,A288,용기수불기초자료!$C$3:$C$4794,$BF$3)</f>
        <v>0</v>
      </c>
      <c r="BI288" s="547">
        <f>BF288+BG288-BH288</f>
        <v>0</v>
      </c>
      <c r="BJ288" s="552">
        <v>0</v>
      </c>
      <c r="BK288" s="550">
        <f>SUMIFS(용기수불기초자료!$D$3:$D$4794,용기수불기초자료!$B$3:$B$4794,A288,용기수불기초자료!$C$3:$C$4794,$BJ$3)</f>
        <v>0</v>
      </c>
      <c r="BL288" s="551">
        <f>SUMIFS(용기수불기초자료!$G$3:$G$4794,용기수불기초자료!$B$3:$B$4794,A288,용기수불기초자료!$C$3:$C$4794,$BJ$3)</f>
        <v>0</v>
      </c>
      <c r="BM288" s="548">
        <f>BJ288+BK288-BL288</f>
        <v>0</v>
      </c>
      <c r="BN288" s="552">
        <v>0</v>
      </c>
      <c r="BO288" s="550">
        <f>SUMIFS(용기수불기초자료!$D$3:$D$4794,용기수불기초자료!$B$3:$B$4794,A288,용기수불기초자료!$C$3:$C$4794,$BN$3)</f>
        <v>0</v>
      </c>
      <c r="BP288" s="551">
        <f>SUMIFS(용기수불기초자료!$G$3:$G$4794,용기수불기초자료!$B$3:$B$4794,A288,용기수불기초자료!$C$3:$C$4794,$BN$3)</f>
        <v>0</v>
      </c>
      <c r="BQ288" s="548">
        <f>BN288+BO288-BP288</f>
        <v>0</v>
      </c>
      <c r="BR288" s="552">
        <v>0</v>
      </c>
      <c r="BS288" s="550">
        <f>SUMIFS(용기수불기초자료!$D$3:$D$4794,용기수불기초자료!$B$3:$B$4794,A288,용기수불기초자료!$C$3:$C$4794,$BR$3)</f>
        <v>0</v>
      </c>
      <c r="BT288" s="551">
        <f>SUMIFS(용기수불기초자료!$G$3:$G$4794,용기수불기초자료!$B$3:$B$4794,A288,용기수불기초자료!$C$3:$C$4794,$BR$3)</f>
        <v>0</v>
      </c>
      <c r="BU288" s="548">
        <f>BR288+BS288-BT288</f>
        <v>0</v>
      </c>
      <c r="BV288" s="549">
        <v>0</v>
      </c>
      <c r="BW288" s="550">
        <f>SUMIFS(용기수불기초자료!$D$3:$D$4794,용기수불기초자료!$B$3:$B$4794,A288,용기수불기초자료!$C$3:$C$4794,$BV$3)</f>
        <v>0</v>
      </c>
      <c r="BX288" s="551">
        <f>SUMIFS(용기수불기초자료!$G$3:$G$4794,용기수불기초자료!$B$3:$B$4794,A288,용기수불기초자료!$C$3:$C$4794,$BV$3)</f>
        <v>0</v>
      </c>
      <c r="BY288" s="547">
        <f>BV288+BW288-BX288</f>
        <v>0</v>
      </c>
      <c r="BZ288" s="552">
        <v>0</v>
      </c>
      <c r="CA288" s="550">
        <f>SUMIFS(용기수불기초자료!$D$3:$D$4794,용기수불기초자료!$B$3:$B$4794,A288,용기수불기초자료!$C$3:$C$4794,$BZ$3)</f>
        <v>0</v>
      </c>
      <c r="CB288" s="551">
        <f>SUMIFS(용기수불기초자료!$G$3:$G$4794,용기수불기초자료!$B$3:$B$4794,A288,용기수불기초자료!$C$3:$C$4794,$BZ$3)</f>
        <v>0</v>
      </c>
      <c r="CC288" s="548">
        <f>BZ288+CA288-CB288</f>
        <v>0</v>
      </c>
      <c r="CD288" s="552">
        <v>0</v>
      </c>
      <c r="CE288" s="550">
        <f>SUMIFS(용기수불기초자료!$D$3:$D$4794,용기수불기초자료!$B$3:$B$4794,A288,용기수불기초자료!$C$3:$C$4794,$CD$3)</f>
        <v>0</v>
      </c>
      <c r="CF288" s="551">
        <f>SUMIFS(용기수불기초자료!$G$3:$G$4794,용기수불기초자료!$B$3:$B$4794,A288,용기수불기초자료!$C$3:$C$4794,$CD$3)</f>
        <v>0</v>
      </c>
      <c r="CG288" s="548">
        <f>CD288+CE288-CF288</f>
        <v>0</v>
      </c>
      <c r="CH288" s="552">
        <v>0</v>
      </c>
      <c r="CI288" s="550">
        <f>SUMIFS(용기수불기초자료!$D$3:$D$4794,용기수불기초자료!$B$3:$B$4794,A288,용기수불기초자료!$C$3:$C$4794,$CH$3)</f>
        <v>0</v>
      </c>
      <c r="CJ288" s="551">
        <f>SUMIFS(용기수불기초자료!$G$3:$G$4794,용기수불기초자료!$B$3:$B$4794,A288,용기수불기초자료!$C$3:$C$4794,$CH$3)</f>
        <v>0</v>
      </c>
      <c r="CK288" s="548">
        <f>CH288+CI288-CJ288</f>
        <v>0</v>
      </c>
      <c r="CL288" s="549">
        <v>0</v>
      </c>
      <c r="CM288" s="550">
        <f>SUMIFS(용기수불기초자료!$D$3:$D$4794,용기수불기초자료!$B$3:$B$4794,A288,용기수불기초자료!$C$3:$C$4794,$CL$3)</f>
        <v>0</v>
      </c>
      <c r="CN288" s="551">
        <f>SUMIFS(용기수불기초자료!$G$3:$G$4794,용기수불기초자료!$B$3:$B$4794,A288,용기수불기초자료!$C$3:$C$4794,$CL$3)</f>
        <v>0</v>
      </c>
      <c r="CO288" s="547">
        <f>CL288+CM288-CN288</f>
        <v>0</v>
      </c>
      <c r="CP288" s="552">
        <v>0</v>
      </c>
      <c r="CQ288" s="550">
        <f>SUMIFS(용기수불기초자료!$D$3:$D$4794,용기수불기초자료!$B$3:$B$4794,A288,용기수불기초자료!$C$3:$C$4794,$CP$3)</f>
        <v>0</v>
      </c>
      <c r="CR288" s="551">
        <f>SUMIFS(용기수불기초자료!$G$3:$G$4794,용기수불기초자료!$B$3:$B$4794,A288,용기수불기초자료!$C$3:$C$4794,$CP$3)</f>
        <v>0</v>
      </c>
      <c r="CS288" s="548">
        <f>CP288+CQ288-CR288</f>
        <v>0</v>
      </c>
      <c r="CT288" s="549">
        <v>0</v>
      </c>
      <c r="CU288" s="550">
        <f>SUMIFS(용기수불기초자료!$D$3:$D$4794,용기수불기초자료!$B$3:$B$4794,A288,용기수불기초자료!$C$3:$C$4794,$CT$3)</f>
        <v>0</v>
      </c>
      <c r="CV288" s="551">
        <f>SUMIFS(용기수불기초자료!$G$3:$G$4794,용기수불기초자료!$B$3:$B$4794,A288,용기수불기초자료!$C$3:$C$4794,$CT$3)</f>
        <v>0</v>
      </c>
      <c r="CW288" s="547">
        <f>CT288+CU288-CV288</f>
        <v>0</v>
      </c>
      <c r="CX288" s="552">
        <v>0</v>
      </c>
      <c r="CY288" s="550">
        <f>SUMIFS(용기수불기초자료!$D$3:$D$4794,용기수불기초자료!$B$3:$B$4794,A288,용기수불기초자료!$C$3:$C$4794,$CX$3)</f>
        <v>0</v>
      </c>
      <c r="CZ288" s="551">
        <f>SUMIFS(용기수불기초자료!$G$3:$G$4794,용기수불기초자료!$B$3:$B$4794,A288,용기수불기초자료!$C$3:$C$4794,$CX$3)</f>
        <v>0</v>
      </c>
      <c r="DA288" s="548">
        <f>CX288+CY288-CZ288</f>
        <v>0</v>
      </c>
      <c r="DB288" s="549">
        <v>0</v>
      </c>
      <c r="DC288" s="550">
        <f>SUMIFS(용기수불기초자료!$D$3:$D$4794,용기수불기초자료!$B$3:$B$4794,A288,용기수불기초자료!$C$3:$C$4794,$DB$3)</f>
        <v>0</v>
      </c>
      <c r="DD288" s="551">
        <f>SUMIFS(용기수불기초자료!$G$3:$G$4794,용기수불기초자료!$B$3:$B$4794,A288,용기수불기초자료!$C$3:$C$4794,$DB$3)</f>
        <v>0</v>
      </c>
      <c r="DE288" s="547">
        <f>DB288+DC288-DD288</f>
        <v>0</v>
      </c>
      <c r="DF288" s="552">
        <v>0</v>
      </c>
      <c r="DG288" s="550">
        <f>SUMIFS(용기수불기초자료!$D$3:$D$4794,용기수불기초자료!$B$3:$B$4794,A288,용기수불기초자료!$C$3:$C$4794,$DF$3)</f>
        <v>0</v>
      </c>
      <c r="DH288" s="551">
        <f>SUMIFS(용기수불기초자료!$G$3:$G$4794,용기수불기초자료!$B$3:$B$4794,A288,용기수불기초자료!$C$3:$C$4794,$DF$3)</f>
        <v>0</v>
      </c>
      <c r="DI288" s="548">
        <f>DF288+DG288-DH288</f>
        <v>0</v>
      </c>
      <c r="DJ288" s="552">
        <v>0</v>
      </c>
      <c r="DK288" s="550">
        <f>SUMIFS(용기수불기초자료!$D$3:$D$4794,용기수불기초자료!$B$3:$B$4794,A288,용기수불기초자료!$C$3:$C$4794,$DJ$3)</f>
        <v>0</v>
      </c>
      <c r="DL288" s="551">
        <f>SUMIFS(용기수불기초자료!$G$3:$G$4794,용기수불기초자료!$B$3:$B$4794,A288,용기수불기초자료!$C$3:$C$4794,$DJ$3)</f>
        <v>0</v>
      </c>
      <c r="DM288" s="548">
        <f>DJ288+DK288-DL288</f>
        <v>0</v>
      </c>
      <c r="DN288" s="552">
        <v>0</v>
      </c>
      <c r="DO288" s="550">
        <f>SUMIFS(용기수불기초자료!$D$3:$D$4794,용기수불기초자료!$B$3:$B$4794,A288,용기수불기초자료!$C$3:$C$4794,$DN$3)</f>
        <v>0</v>
      </c>
      <c r="DP288" s="551">
        <f>SUMIFS(용기수불기초자료!$G$3:$G$4794,용기수불기초자료!$B$3:$B$4794,A288,용기수불기초자료!$C$3:$C$4794,$DN$3)</f>
        <v>0</v>
      </c>
      <c r="DQ288" s="554">
        <f>DN288+DO288-DP288</f>
        <v>0</v>
      </c>
      <c r="DR288" s="549">
        <v>0</v>
      </c>
      <c r="DS288" s="550">
        <f>SUMIFS(용기수불기초자료!$D$3:$D$4794,용기수불기초자료!$B$3:$B$4794,A288,용기수불기초자료!$C$3:$C$4794,$DR$3)</f>
        <v>0</v>
      </c>
      <c r="DT288" s="551">
        <f>SUMIFS(용기수불기초자료!$G$3:$G$4794,용기수불기초자료!$B$3:$B$4794,A288,용기수불기초자료!$C$3:$C$4794,$DR$3)</f>
        <v>0</v>
      </c>
      <c r="DU288" s="547">
        <f t="shared" ref="DU288:DU301" si="3124">DR288+DS288-DT288</f>
        <v>0</v>
      </c>
      <c r="DV288" s="552">
        <v>0</v>
      </c>
      <c r="DW288" s="550">
        <f>SUMIFS(용기수불기초자료!$D$3:$D$4794,용기수불기초자료!$B$3:$B$4794,A288,용기수불기초자료!$C$3:$C$4794,$DV$3)</f>
        <v>0</v>
      </c>
      <c r="DX288" s="551">
        <f>SUMIFS(용기수불기초자료!$G$3:$G$4794,용기수불기초자료!$B$3:$B$4794,A288,용기수불기초자료!$C$3:$C$4794,$DV$3)</f>
        <v>0</v>
      </c>
      <c r="DY288" s="548">
        <f>DV288+DW288-DX288</f>
        <v>0</v>
      </c>
      <c r="DZ288" s="549">
        <v>0</v>
      </c>
      <c r="EA288" s="550">
        <f>SUMIFS(용기수불기초자료!$D$3:$D$4794,용기수불기초자료!$B$3:$B$4794,A288,용기수불기초자료!$C$3:$C$4794,$DZ$3)</f>
        <v>0</v>
      </c>
      <c r="EB288" s="551">
        <f>SUMIFS(용기수불기초자료!$G$3:$G$4794,용기수불기초자료!$B$3:$B$4794,A288,용기수불기초자료!$C$3:$C$4794,$DZ$3)</f>
        <v>0</v>
      </c>
      <c r="EC288" s="547">
        <f>DZ288+EA288-EB288</f>
        <v>0</v>
      </c>
      <c r="ED288" s="552">
        <v>0</v>
      </c>
      <c r="EE288" s="550">
        <f>SUMIFS(용기수불기초자료!$D$3:$D$4794,용기수불기초자료!$B$3:$B$4794,A288,용기수불기초자료!$C$3:$C$4794,$ED$3)</f>
        <v>0</v>
      </c>
      <c r="EF288" s="551">
        <f>SUMIFS(용기수불기초자료!$G$3:$G$4794,용기수불기초자료!$B$3:$B$4794,A288,용기수불기초자료!$C$3:$C$4794,$ED$3)</f>
        <v>0</v>
      </c>
      <c r="EG288" s="548">
        <f>ED288+EE288-EF288</f>
        <v>0</v>
      </c>
      <c r="EH288" s="552">
        <v>0</v>
      </c>
      <c r="EI288" s="550">
        <f>SUMIFS(용기수불기초자료!$D$3:$D$4794,용기수불기초자료!$B$3:$B$4794,A288,용기수불기초자료!$C$3:$C$4794,$EH$3)</f>
        <v>0</v>
      </c>
      <c r="EJ288" s="551">
        <f>SUMIFS(용기수불기초자료!$G$3:$G$4794,용기수불기초자료!$B$3:$B$4794,A288,용기수불기초자료!$C$3:$C$4794,$EH$3)</f>
        <v>0</v>
      </c>
      <c r="EK288" s="548">
        <f>EH288+EI288-EJ288</f>
        <v>0</v>
      </c>
      <c r="EL288" s="549">
        <v>0</v>
      </c>
      <c r="EM288" s="550">
        <f>SUMIFS(용기수불기초자료!$D$3:$D$4794,용기수불기초자료!$B$3:$B$4794,A288,용기수불기초자료!$C$3:$C$4794,$EL$3)</f>
        <v>0</v>
      </c>
      <c r="EN288" s="551">
        <f>SUMIFS(용기수불기초자료!$G$3:$G$4794,용기수불기초자료!$B$3:$B$4794,A288,용기수불기초자료!$C$3:$C$4794,$EL$3)</f>
        <v>0</v>
      </c>
      <c r="EO288" s="547">
        <f>EL288+EM288-EN288</f>
        <v>0</v>
      </c>
      <c r="EP288" s="552">
        <v>0</v>
      </c>
      <c r="EQ288" s="550">
        <f>SUMIFS(용기수불기초자료!$D$3:$D$4794,용기수불기초자료!$B$3:$B$4794,A288,용기수불기초자료!$C$3:$C$4794,$EP$3)</f>
        <v>0</v>
      </c>
      <c r="ER288" s="551">
        <f>SUMIFS(용기수불기초자료!$G$3:$G$4794,용기수불기초자료!$B$3:$B$4794,A288,용기수불기초자료!$C$3:$C$4794,$EP$3)</f>
        <v>0</v>
      </c>
      <c r="ES288" s="548">
        <f>EP288+EQ288-ER288</f>
        <v>0</v>
      </c>
      <c r="ET288" s="552">
        <v>0</v>
      </c>
      <c r="EU288" s="550">
        <f>SUMIFS(용기수불기초자료!$D$3:$D$4794,용기수불기초자료!$B$3:$B$4794,A288,용기수불기초자료!$C$3:$C$4794,$ET$3)</f>
        <v>0</v>
      </c>
      <c r="EV288" s="551">
        <f>SUMIFS(용기수불기초자료!$G$3:$G$4794,용기수불기초자료!$B$3:$B$4794,A288,용기수불기초자료!$C$3:$C$4794,$ET$3)</f>
        <v>0</v>
      </c>
      <c r="EW288" s="548">
        <f>ET288+EU288-EV288</f>
        <v>0</v>
      </c>
      <c r="EX288" s="552">
        <v>0</v>
      </c>
      <c r="EY288" s="550">
        <f>SUMIFS(용기수불기초자료!$D$3:$D$4794,용기수불기초자료!$B$3:$B$4794,A288,용기수불기초자료!$C$3:$C$4794,$EX$3)</f>
        <v>0</v>
      </c>
      <c r="EZ288" s="551">
        <f>SUMIFS(용기수불기초자료!$G$3:$G$4794,용기수불기초자료!$B$3:$B$4794,A288,용기수불기초자료!$C$3:$C$4794,$EX$3)</f>
        <v>0</v>
      </c>
      <c r="FA288" s="554">
        <f>EX288+EY288-EZ288</f>
        <v>0</v>
      </c>
      <c r="FB288" s="552">
        <v>0</v>
      </c>
      <c r="FC288" s="555">
        <f>SUMIFS(용기수불기초자료!$D$3:$D$4794,용기수불기초자료!$B$3:$B$4794,A288,용기수불기초자료!$C$3:$C$4794,$FB$3)</f>
        <v>0</v>
      </c>
      <c r="FD288" s="555">
        <f>SUMIFS(용기수불기초자료!$G$3:$G$4794,용기수불기초자료!$B$3:$B$4794,A288,용기수불기초자료!$C$3:$C$4794,$FB$3)</f>
        <v>0</v>
      </c>
      <c r="FE288" s="554">
        <f>FB288+FC288-FD288</f>
        <v>0</v>
      </c>
      <c r="FF288" s="552">
        <v>0</v>
      </c>
      <c r="FG288" s="555">
        <f>SUMIFS(용기수불기초자료!$D$3:$D$4794,용기수불기초자료!$B$3:$B$4794,A288,용기수불기초자료!$C$3:$C$4794,$FF$3)</f>
        <v>0</v>
      </c>
      <c r="FH288" s="555">
        <f>SUMIFS(용기수불기초자료!$G$3:$G$4794,용기수불기초자료!$B$3:$B$4794,A288,용기수불기초자료!$C$3:$C$4794,$FF$3)</f>
        <v>0</v>
      </c>
      <c r="FI288" s="554">
        <f>FF288+FG288-FH288</f>
        <v>0</v>
      </c>
      <c r="FJ288" s="552">
        <v>0</v>
      </c>
      <c r="FK288" s="555">
        <f>SUMIFS(용기수불기초자료!$D$3:$D$4794,용기수불기초자료!$B$3:$B$4794,$A288,용기수불기초자료!$C$3:$C$4794,$FJ$3)</f>
        <v>0</v>
      </c>
      <c r="FL288" s="555">
        <f>SUMIFS(용기수불기초자료!$G$3:$G$4794,용기수불기초자료!$B$3:$B$4794,$A288,용기수불기초자료!$C$3:$C$4794,$FJ$3)</f>
        <v>0</v>
      </c>
      <c r="FM288" s="554">
        <f>FJ288+FK288-FL288</f>
        <v>0</v>
      </c>
      <c r="FN288" s="552">
        <v>0</v>
      </c>
      <c r="FO288" s="555">
        <f>SUMIFS(용기수불기초자료!$D$3:$D$4794,용기수불기초자료!$B$3:$B$4794,$A288,용기수불기초자료!$C$3:$C$4794,$FN$3)</f>
        <v>0</v>
      </c>
      <c r="FP288" s="555">
        <f>SUMIFS(용기수불기초자료!$G$3:$G$4794,용기수불기초자료!$B$3:$B$4794,$A288,용기수불기초자료!$C$3:$C$4794,$FN$3)</f>
        <v>0</v>
      </c>
      <c r="FQ288" s="554">
        <f>FN288+FO288-FP288</f>
        <v>0</v>
      </c>
      <c r="FR288" s="558">
        <v>0</v>
      </c>
      <c r="FS288" s="582">
        <f>SUMIF(기화기수불!$B$4:$B$628,A288,기화기수불!$D$4:$D$628)</f>
        <v>0</v>
      </c>
      <c r="FT288" s="582">
        <f>SUMIF(기화기수불!$B$4:$B$628,A288,기화기수불!$C$4:$C$628)</f>
        <v>0</v>
      </c>
      <c r="FU288" s="559">
        <f t="shared" ref="FU288:FU301" si="3125">FR288+FS288-FT288</f>
        <v>0</v>
      </c>
      <c r="FW288" s="228"/>
    </row>
    <row r="289" spans="1:179" x14ac:dyDescent="0.3">
      <c r="A289" s="231" t="s">
        <v>714</v>
      </c>
      <c r="B289" s="546">
        <f t="shared" si="2930"/>
        <v>-1</v>
      </c>
      <c r="C289" s="547">
        <f t="shared" si="2931"/>
        <v>0</v>
      </c>
      <c r="D289" s="547">
        <f t="shared" si="2932"/>
        <v>0</v>
      </c>
      <c r="E289" s="548">
        <f t="shared" si="2933"/>
        <v>-1</v>
      </c>
      <c r="F289" s="549">
        <v>-2</v>
      </c>
      <c r="G289" s="550">
        <f>SUMIFS(용기수불기초자료!$D$3:$D$4794,용기수불기초자료!$B$3:$B$4794,A289,용기수불기초자료!$C$3:$C$4794,$F$3)</f>
        <v>0</v>
      </c>
      <c r="H289" s="551">
        <f>SUMIFS(용기수불기초자료!$G$3:$G$4794,용기수불기초자료!$B$3:$B$4794,A289,용기수불기초자료!$C$3:$C$4794,$F$3)</f>
        <v>0</v>
      </c>
      <c r="I289" s="547">
        <f>F289+G289-H289</f>
        <v>-2</v>
      </c>
      <c r="J289" s="552">
        <v>0</v>
      </c>
      <c r="K289" s="550">
        <f>SUMIFS(용기수불기초자료!$D$3:$D$4794,용기수불기초자료!$B$3:$B$4794,A289,용기수불기초자료!$C$3:$C$4794,$J$3)</f>
        <v>0</v>
      </c>
      <c r="L289" s="551">
        <f>SUMIFS(용기수불기초자료!$G$3:$G$4794,용기수불기초자료!$B$3:$B$4794,A289,용기수불기초자료!$C$3:$C$4794,$J$3)</f>
        <v>0</v>
      </c>
      <c r="M289" s="548">
        <f>J289+K289-L289</f>
        <v>0</v>
      </c>
      <c r="N289" s="549">
        <v>-2</v>
      </c>
      <c r="O289" s="550">
        <f>SUMIFS(용기수불기초자료!$D$3:$D$4794,용기수불기초자료!$B$3:$B$4794,A289,용기수불기초자료!$C$3:$C$4794,$N$3)</f>
        <v>0</v>
      </c>
      <c r="P289" s="551">
        <f>SUMIFS(용기수불기초자료!$G$3:$G$4794,용기수불기초자료!$B$3:$B$4794,A289,용기수불기초자료!$C$3:$C$4794,$N$3)</f>
        <v>0</v>
      </c>
      <c r="Q289" s="547">
        <f>N289+O289-P289</f>
        <v>-2</v>
      </c>
      <c r="R289" s="552">
        <v>0</v>
      </c>
      <c r="S289" s="551">
        <f>SUMIFS(용기수불기초자료!$D$3:$D$4794,용기수불기초자료!$B$3:$B$4794,A289,용기수불기초자료!$C$3:$C$4794,$R$3)</f>
        <v>0</v>
      </c>
      <c r="T289" s="551">
        <f>SUMIFS(용기수불기초자료!$G$3:$G$4794,용기수불기초자료!$B$3:$B$4794,A289,용기수불기초자료!$C$3:$C$4794,$R$3)</f>
        <v>0</v>
      </c>
      <c r="U289" s="548">
        <f>R289+S289-T289</f>
        <v>0</v>
      </c>
      <c r="V289" s="549">
        <v>0</v>
      </c>
      <c r="W289" s="551">
        <f>SUMIFS(용기수불기초자료!$D$3:$D$4794,용기수불기초자료!$B$3:$B$4794,A289,용기수불기초자료!$C$3:$C$4794,$V$3)</f>
        <v>0</v>
      </c>
      <c r="X289" s="551">
        <f>SUMIFS(용기수불기초자료!$G$3:$G$4794,용기수불기초자료!$B$3:$B$4794,A289,용기수불기초자료!$C$3:$C$4794,$V$3)</f>
        <v>0</v>
      </c>
      <c r="Y289" s="547">
        <f>V289+W289-X289</f>
        <v>0</v>
      </c>
      <c r="Z289" s="552">
        <v>0</v>
      </c>
      <c r="AA289" s="551">
        <f>SUMIFS(용기수불기초자료!$D$3:$D$4794,용기수불기초자료!$B$3:$B$4794,A289,용기수불기초자료!$C$3:$C$4794,$Z$3)</f>
        <v>0</v>
      </c>
      <c r="AB289" s="551">
        <f>SUMIFS(용기수불기초자료!$G$3:$G$4794,용기수불기초자료!$B$3:$B$4794,A289,용기수불기초자료!$C$3:$C$4794,$Z$3)</f>
        <v>0</v>
      </c>
      <c r="AC289" s="548">
        <f>Z289+AA289-AB289</f>
        <v>0</v>
      </c>
      <c r="AD289" s="552">
        <v>0</v>
      </c>
      <c r="AE289" s="551">
        <f>SUMIFS(용기수불기초자료!$D$3:$D$4794,용기수불기초자료!$B$3:$B$4794,A289,용기수불기초자료!$C$3:$C$4794,$AD$3)</f>
        <v>0</v>
      </c>
      <c r="AF289" s="551">
        <f>SUMIFS(용기수불기초자료!$G$3:$G$4794,용기수불기초자료!$B$3:$B$4794,A289,용기수불기초자료!$C$3:$C$4794,$AD$3)</f>
        <v>0</v>
      </c>
      <c r="AG289" s="548">
        <f>AD289+AE289-AF289</f>
        <v>0</v>
      </c>
      <c r="AH289" s="549">
        <v>2</v>
      </c>
      <c r="AI289" s="551">
        <f>SUMIFS(용기수불기초자료!$D$3:$D$4794,용기수불기초자료!$B$3:$B$4794,A289,용기수불기초자료!$C$3:$C$4794,$AH$3)</f>
        <v>0</v>
      </c>
      <c r="AJ289" s="551">
        <f>SUMIFS(용기수불기초자료!$G$3:$G$4794,용기수불기초자료!$B$3:$B$4794,A289,용기수불기초자료!$C$3:$C$4794,$AH$3)</f>
        <v>0</v>
      </c>
      <c r="AK289" s="547">
        <f>AH289+AI289-AJ289</f>
        <v>2</v>
      </c>
      <c r="AL289" s="552">
        <v>0</v>
      </c>
      <c r="AM289" s="551">
        <f>SUMIFS(용기수불기초자료!$D$3:$D$4794,용기수불기초자료!$B$3:$B$4794,A289,용기수불기초자료!$C$3:$C$4794,$AL$3)</f>
        <v>0</v>
      </c>
      <c r="AN289" s="551">
        <f>SUMIFS(용기수불기초자료!$G$3:$G$4794,용기수불기초자료!$B$3:$B$4794,A289,용기수불기초자료!$C$3:$C$4794,$AL$3)</f>
        <v>0</v>
      </c>
      <c r="AO289" s="548">
        <f>AL289+AM289-AN289</f>
        <v>0</v>
      </c>
      <c r="AP289" s="552">
        <v>0</v>
      </c>
      <c r="AQ289" s="551">
        <f>SUMIFS(용기수불기초자료!$D$3:$D$4794,용기수불기초자료!$B$3:$B$4794,A289,용기수불기초자료!$C$3:$C$4794,$AP$3)</f>
        <v>0</v>
      </c>
      <c r="AR289" s="551">
        <f>SUMIFS(용기수불기초자료!$G$3:$G$4794,용기수불기초자료!$B$3:$B$4794,A289,용기수불기초자료!$C$3:$C$4794,$AP$3)</f>
        <v>0</v>
      </c>
      <c r="AS289" s="548">
        <f>AP289+AQ289-AR289</f>
        <v>0</v>
      </c>
      <c r="AT289" s="552">
        <v>0</v>
      </c>
      <c r="AU289" s="551">
        <f>SUMIFS(용기수불기초자료!$D$3:$D$4794,용기수불기초자료!$B$3:$B$4794,A289,용기수불기초자료!$C$3:$C$4794,$AT$3)</f>
        <v>0</v>
      </c>
      <c r="AV289" s="551">
        <f>SUMIFS(용기수불기초자료!$G$3:$G$4794,용기수불기초자료!$B$3:$B$4794,A289,용기수불기초자료!$C$3:$C$4794,$AT$3)</f>
        <v>0</v>
      </c>
      <c r="AW289" s="548">
        <f>AT289+AU289-AV289</f>
        <v>0</v>
      </c>
      <c r="AX289" s="549">
        <v>1</v>
      </c>
      <c r="AY289" s="550">
        <f>SUMIFS(용기수불기초자료!$D$3:$D$4794,용기수불기초자료!$B$3:$B$4794,A289,용기수불기초자료!$C$3:$C$4794,$AX$3)</f>
        <v>0</v>
      </c>
      <c r="AZ289" s="551">
        <f>SUMIFS(용기수불기초자료!$G$3:$G$4794,용기수불기초자료!$B$3:$B$4794,A289,용기수불기초자료!$C$3:$C$4794,$AX$3)</f>
        <v>0</v>
      </c>
      <c r="BA289" s="547">
        <f>AX289+AY289-AZ289</f>
        <v>1</v>
      </c>
      <c r="BB289" s="552">
        <v>0</v>
      </c>
      <c r="BC289" s="550">
        <f>SUMIFS(용기수불기초자료!$D$3:$D$4794,용기수불기초자료!$B$3:$B$4794,A289,용기수불기초자료!$C$3:$C$4794,$BB$3)</f>
        <v>0</v>
      </c>
      <c r="BD289" s="551">
        <f>SUMIFS(용기수불기초자료!$G$3:$G$4794,용기수불기초자료!$B$3:$B$4794,A289,용기수불기초자료!$C$3:$C$4794,$BB$3)</f>
        <v>0</v>
      </c>
      <c r="BE289" s="548">
        <f>BB289+BC289-BD289</f>
        <v>0</v>
      </c>
      <c r="BF289" s="549">
        <v>0</v>
      </c>
      <c r="BG289" s="550">
        <f>SUMIFS(용기수불기초자료!$D$3:$D$4794,용기수불기초자료!$B$3:$B$4794,A289,용기수불기초자료!$C$3:$C$4794,$BF$3)</f>
        <v>0</v>
      </c>
      <c r="BH289" s="551">
        <f>SUMIFS(용기수불기초자료!$G$3:$G$4794,용기수불기초자료!$B$3:$B$4794,A289,용기수불기초자료!$C$3:$C$4794,$BF$3)</f>
        <v>0</v>
      </c>
      <c r="BI289" s="547">
        <f>BF289+BG289-BH289</f>
        <v>0</v>
      </c>
      <c r="BJ289" s="552">
        <v>0</v>
      </c>
      <c r="BK289" s="550">
        <f>SUMIFS(용기수불기초자료!$D$3:$D$4794,용기수불기초자료!$B$3:$B$4794,A289,용기수불기초자료!$C$3:$C$4794,$BJ$3)</f>
        <v>0</v>
      </c>
      <c r="BL289" s="551">
        <f>SUMIFS(용기수불기초자료!$G$3:$G$4794,용기수불기초자료!$B$3:$B$4794,A289,용기수불기초자료!$C$3:$C$4794,$BJ$3)</f>
        <v>0</v>
      </c>
      <c r="BM289" s="548">
        <f>BJ289+BK289-BL289</f>
        <v>0</v>
      </c>
      <c r="BN289" s="552">
        <v>0</v>
      </c>
      <c r="BO289" s="550">
        <f>SUMIFS(용기수불기초자료!$D$3:$D$4794,용기수불기초자료!$B$3:$B$4794,A289,용기수불기초자료!$C$3:$C$4794,$BN$3)</f>
        <v>0</v>
      </c>
      <c r="BP289" s="551">
        <f>SUMIFS(용기수불기초자료!$G$3:$G$4794,용기수불기초자료!$B$3:$B$4794,A289,용기수불기초자료!$C$3:$C$4794,$BN$3)</f>
        <v>0</v>
      </c>
      <c r="BQ289" s="548">
        <f>BN289+BO289-BP289</f>
        <v>0</v>
      </c>
      <c r="BR289" s="552">
        <v>0</v>
      </c>
      <c r="BS289" s="550">
        <f>SUMIFS(용기수불기초자료!$D$3:$D$4794,용기수불기초자료!$B$3:$B$4794,A289,용기수불기초자료!$C$3:$C$4794,$BR$3)</f>
        <v>0</v>
      </c>
      <c r="BT289" s="551">
        <f>SUMIFS(용기수불기초자료!$G$3:$G$4794,용기수불기초자료!$B$3:$B$4794,A289,용기수불기초자료!$C$3:$C$4794,$BR$3)</f>
        <v>0</v>
      </c>
      <c r="BU289" s="548">
        <f>BR289+BS289-BT289</f>
        <v>0</v>
      </c>
      <c r="BV289" s="549">
        <v>0</v>
      </c>
      <c r="BW289" s="550">
        <f>SUMIFS(용기수불기초자료!$D$3:$D$4794,용기수불기초자료!$B$3:$B$4794,A289,용기수불기초자료!$C$3:$C$4794,$BV$3)</f>
        <v>0</v>
      </c>
      <c r="BX289" s="551">
        <f>SUMIFS(용기수불기초자료!$G$3:$G$4794,용기수불기초자료!$B$3:$B$4794,A289,용기수불기초자료!$C$3:$C$4794,$BV$3)</f>
        <v>0</v>
      </c>
      <c r="BY289" s="547">
        <f>BV289+BW289-BX289</f>
        <v>0</v>
      </c>
      <c r="BZ289" s="552">
        <v>0</v>
      </c>
      <c r="CA289" s="550">
        <f>SUMIFS(용기수불기초자료!$D$3:$D$4794,용기수불기초자료!$B$3:$B$4794,A289,용기수불기초자료!$C$3:$C$4794,$BZ$3)</f>
        <v>0</v>
      </c>
      <c r="CB289" s="551">
        <f>SUMIFS(용기수불기초자료!$G$3:$G$4794,용기수불기초자료!$B$3:$B$4794,A289,용기수불기초자료!$C$3:$C$4794,$BZ$3)</f>
        <v>0</v>
      </c>
      <c r="CC289" s="548">
        <f>BZ289+CA289-CB289</f>
        <v>0</v>
      </c>
      <c r="CD289" s="552">
        <v>0</v>
      </c>
      <c r="CE289" s="550">
        <f>SUMIFS(용기수불기초자료!$D$3:$D$4794,용기수불기초자료!$B$3:$B$4794,A289,용기수불기초자료!$C$3:$C$4794,$CD$3)</f>
        <v>0</v>
      </c>
      <c r="CF289" s="551">
        <f>SUMIFS(용기수불기초자료!$G$3:$G$4794,용기수불기초자료!$B$3:$B$4794,A289,용기수불기초자료!$C$3:$C$4794,$CD$3)</f>
        <v>0</v>
      </c>
      <c r="CG289" s="548">
        <f>CD289+CE289-CF289</f>
        <v>0</v>
      </c>
      <c r="CH289" s="552">
        <v>0</v>
      </c>
      <c r="CI289" s="550">
        <f>SUMIFS(용기수불기초자료!$D$3:$D$4794,용기수불기초자료!$B$3:$B$4794,A289,용기수불기초자료!$C$3:$C$4794,$CH$3)</f>
        <v>0</v>
      </c>
      <c r="CJ289" s="551">
        <f>SUMIFS(용기수불기초자료!$G$3:$G$4794,용기수불기초자료!$B$3:$B$4794,A289,용기수불기초자료!$C$3:$C$4794,$CH$3)</f>
        <v>0</v>
      </c>
      <c r="CK289" s="548">
        <f>CH289+CI289-CJ289</f>
        <v>0</v>
      </c>
      <c r="CL289" s="549">
        <v>0</v>
      </c>
      <c r="CM289" s="550">
        <f>SUMIFS(용기수불기초자료!$D$3:$D$4794,용기수불기초자료!$B$3:$B$4794,A289,용기수불기초자료!$C$3:$C$4794,$CL$3)</f>
        <v>0</v>
      </c>
      <c r="CN289" s="551">
        <f>SUMIFS(용기수불기초자료!$G$3:$G$4794,용기수불기초자료!$B$3:$B$4794,A289,용기수불기초자료!$C$3:$C$4794,$CL$3)</f>
        <v>0</v>
      </c>
      <c r="CO289" s="547">
        <f>CL289+CM289-CN289</f>
        <v>0</v>
      </c>
      <c r="CP289" s="552">
        <v>0</v>
      </c>
      <c r="CQ289" s="550">
        <f>SUMIFS(용기수불기초자료!$D$3:$D$4794,용기수불기초자료!$B$3:$B$4794,A289,용기수불기초자료!$C$3:$C$4794,$CP$3)</f>
        <v>0</v>
      </c>
      <c r="CR289" s="551">
        <f>SUMIFS(용기수불기초자료!$G$3:$G$4794,용기수불기초자료!$B$3:$B$4794,A289,용기수불기초자료!$C$3:$C$4794,$CP$3)</f>
        <v>0</v>
      </c>
      <c r="CS289" s="548">
        <f>CP289+CQ289-CR289</f>
        <v>0</v>
      </c>
      <c r="CT289" s="549">
        <v>0</v>
      </c>
      <c r="CU289" s="550">
        <f>SUMIFS(용기수불기초자료!$D$3:$D$4794,용기수불기초자료!$B$3:$B$4794,A289,용기수불기초자료!$C$3:$C$4794,$CT$3)</f>
        <v>0</v>
      </c>
      <c r="CV289" s="551">
        <f>SUMIFS(용기수불기초자료!$G$3:$G$4794,용기수불기초자료!$B$3:$B$4794,A289,용기수불기초자료!$C$3:$C$4794,$CT$3)</f>
        <v>0</v>
      </c>
      <c r="CW289" s="547">
        <f>CT289+CU289-CV289</f>
        <v>0</v>
      </c>
      <c r="CX289" s="552">
        <v>0</v>
      </c>
      <c r="CY289" s="550">
        <f>SUMIFS(용기수불기초자료!$D$3:$D$4794,용기수불기초자료!$B$3:$B$4794,A289,용기수불기초자료!$C$3:$C$4794,$CX$3)</f>
        <v>0</v>
      </c>
      <c r="CZ289" s="551">
        <f>SUMIFS(용기수불기초자료!$G$3:$G$4794,용기수불기초자료!$B$3:$B$4794,A289,용기수불기초자료!$C$3:$C$4794,$CX$3)</f>
        <v>0</v>
      </c>
      <c r="DA289" s="548">
        <f>CX289+CY289-CZ289</f>
        <v>0</v>
      </c>
      <c r="DB289" s="549">
        <v>0</v>
      </c>
      <c r="DC289" s="550">
        <f>SUMIFS(용기수불기초자료!$D$3:$D$4794,용기수불기초자료!$B$3:$B$4794,A289,용기수불기초자료!$C$3:$C$4794,$DB$3)</f>
        <v>0</v>
      </c>
      <c r="DD289" s="551">
        <f>SUMIFS(용기수불기초자료!$G$3:$G$4794,용기수불기초자료!$B$3:$B$4794,A289,용기수불기초자료!$C$3:$C$4794,$DB$3)</f>
        <v>0</v>
      </c>
      <c r="DE289" s="547">
        <f>DB289+DC289-DD289</f>
        <v>0</v>
      </c>
      <c r="DF289" s="552">
        <v>0</v>
      </c>
      <c r="DG289" s="550">
        <f>SUMIFS(용기수불기초자료!$D$3:$D$4794,용기수불기초자료!$B$3:$B$4794,A289,용기수불기초자료!$C$3:$C$4794,$DF$3)</f>
        <v>0</v>
      </c>
      <c r="DH289" s="551">
        <f>SUMIFS(용기수불기초자료!$G$3:$G$4794,용기수불기초자료!$B$3:$B$4794,A289,용기수불기초자료!$C$3:$C$4794,$DF$3)</f>
        <v>0</v>
      </c>
      <c r="DI289" s="548">
        <f>DF289+DG289-DH289</f>
        <v>0</v>
      </c>
      <c r="DJ289" s="552">
        <v>0</v>
      </c>
      <c r="DK289" s="550">
        <f>SUMIFS(용기수불기초자료!$D$3:$D$4794,용기수불기초자료!$B$3:$B$4794,A289,용기수불기초자료!$C$3:$C$4794,$DJ$3)</f>
        <v>0</v>
      </c>
      <c r="DL289" s="551">
        <f>SUMIFS(용기수불기초자료!$G$3:$G$4794,용기수불기초자료!$B$3:$B$4794,A289,용기수불기초자료!$C$3:$C$4794,$DJ$3)</f>
        <v>0</v>
      </c>
      <c r="DM289" s="548">
        <f>DJ289+DK289-DL289</f>
        <v>0</v>
      </c>
      <c r="DN289" s="552">
        <v>0</v>
      </c>
      <c r="DO289" s="550">
        <f>SUMIFS(용기수불기초자료!$D$3:$D$4794,용기수불기초자료!$B$3:$B$4794,A289,용기수불기초자료!$C$3:$C$4794,$DN$3)</f>
        <v>0</v>
      </c>
      <c r="DP289" s="551">
        <f>SUMIFS(용기수불기초자료!$G$3:$G$4794,용기수불기초자료!$B$3:$B$4794,A289,용기수불기초자료!$C$3:$C$4794,$DN$3)</f>
        <v>0</v>
      </c>
      <c r="DQ289" s="554">
        <f>DN289+DO289-DP289</f>
        <v>0</v>
      </c>
      <c r="DR289" s="549">
        <v>0</v>
      </c>
      <c r="DS289" s="550">
        <f>SUMIFS(용기수불기초자료!$D$3:$D$4794,용기수불기초자료!$B$3:$B$4794,A289,용기수불기초자료!$C$3:$C$4794,$DR$3)</f>
        <v>0</v>
      </c>
      <c r="DT289" s="551">
        <f>SUMIFS(용기수불기초자료!$G$3:$G$4794,용기수불기초자료!$B$3:$B$4794,A289,용기수불기초자료!$C$3:$C$4794,$DR$3)</f>
        <v>0</v>
      </c>
      <c r="DU289" s="547">
        <f t="shared" si="3124"/>
        <v>0</v>
      </c>
      <c r="DV289" s="552">
        <v>0</v>
      </c>
      <c r="DW289" s="550">
        <f>SUMIFS(용기수불기초자료!$D$3:$D$4794,용기수불기초자료!$B$3:$B$4794,A289,용기수불기초자료!$C$3:$C$4794,$DV$3)</f>
        <v>0</v>
      </c>
      <c r="DX289" s="551">
        <f>SUMIFS(용기수불기초자료!$G$3:$G$4794,용기수불기초자료!$B$3:$B$4794,A289,용기수불기초자료!$C$3:$C$4794,$DV$3)</f>
        <v>0</v>
      </c>
      <c r="DY289" s="548">
        <f>DV289+DW289-DX289</f>
        <v>0</v>
      </c>
      <c r="DZ289" s="549">
        <v>0</v>
      </c>
      <c r="EA289" s="550">
        <f>SUMIFS(용기수불기초자료!$D$3:$D$4794,용기수불기초자료!$B$3:$B$4794,A289,용기수불기초자료!$C$3:$C$4794,$DZ$3)</f>
        <v>0</v>
      </c>
      <c r="EB289" s="551">
        <f>SUMIFS(용기수불기초자료!$G$3:$G$4794,용기수불기초자료!$B$3:$B$4794,A289,용기수불기초자료!$C$3:$C$4794,$DZ$3)</f>
        <v>0</v>
      </c>
      <c r="EC289" s="547">
        <f>DZ289+EA289-EB289</f>
        <v>0</v>
      </c>
      <c r="ED289" s="552">
        <v>0</v>
      </c>
      <c r="EE289" s="550">
        <f>SUMIFS(용기수불기초자료!$D$3:$D$4794,용기수불기초자료!$B$3:$B$4794,A289,용기수불기초자료!$C$3:$C$4794,$ED$3)</f>
        <v>0</v>
      </c>
      <c r="EF289" s="551">
        <f>SUMIFS(용기수불기초자료!$G$3:$G$4794,용기수불기초자료!$B$3:$B$4794,A289,용기수불기초자료!$C$3:$C$4794,$ED$3)</f>
        <v>0</v>
      </c>
      <c r="EG289" s="548">
        <f>ED289+EE289-EF289</f>
        <v>0</v>
      </c>
      <c r="EH289" s="552">
        <v>0</v>
      </c>
      <c r="EI289" s="550">
        <f>SUMIFS(용기수불기초자료!$D$3:$D$4794,용기수불기초자료!$B$3:$B$4794,A289,용기수불기초자료!$C$3:$C$4794,$EH$3)</f>
        <v>0</v>
      </c>
      <c r="EJ289" s="551">
        <f>SUMIFS(용기수불기초자료!$G$3:$G$4794,용기수불기초자료!$B$3:$B$4794,A289,용기수불기초자료!$C$3:$C$4794,$EH$3)</f>
        <v>0</v>
      </c>
      <c r="EK289" s="548">
        <f>EH289+EI289-EJ289</f>
        <v>0</v>
      </c>
      <c r="EL289" s="549">
        <v>0</v>
      </c>
      <c r="EM289" s="550">
        <f>SUMIFS(용기수불기초자료!$D$3:$D$4794,용기수불기초자료!$B$3:$B$4794,A289,용기수불기초자료!$C$3:$C$4794,$EL$3)</f>
        <v>0</v>
      </c>
      <c r="EN289" s="551">
        <f>SUMIFS(용기수불기초자료!$G$3:$G$4794,용기수불기초자료!$B$3:$B$4794,A289,용기수불기초자료!$C$3:$C$4794,$EL$3)</f>
        <v>0</v>
      </c>
      <c r="EO289" s="547">
        <f>EL289+EM289-EN289</f>
        <v>0</v>
      </c>
      <c r="EP289" s="552">
        <v>0</v>
      </c>
      <c r="EQ289" s="550">
        <f>SUMIFS(용기수불기초자료!$D$3:$D$4794,용기수불기초자료!$B$3:$B$4794,A289,용기수불기초자료!$C$3:$C$4794,$EP$3)</f>
        <v>0</v>
      </c>
      <c r="ER289" s="551">
        <f>SUMIFS(용기수불기초자료!$G$3:$G$4794,용기수불기초자료!$B$3:$B$4794,A289,용기수불기초자료!$C$3:$C$4794,$EP$3)</f>
        <v>0</v>
      </c>
      <c r="ES289" s="548">
        <f>EP289+EQ289-ER289</f>
        <v>0</v>
      </c>
      <c r="ET289" s="552">
        <v>0</v>
      </c>
      <c r="EU289" s="550">
        <f>SUMIFS(용기수불기초자료!$D$3:$D$4794,용기수불기초자료!$B$3:$B$4794,A289,용기수불기초자료!$C$3:$C$4794,$ET$3)</f>
        <v>0</v>
      </c>
      <c r="EV289" s="551">
        <f>SUMIFS(용기수불기초자료!$G$3:$G$4794,용기수불기초자료!$B$3:$B$4794,A289,용기수불기초자료!$C$3:$C$4794,$ET$3)</f>
        <v>0</v>
      </c>
      <c r="EW289" s="548">
        <f>ET289+EU289-EV289</f>
        <v>0</v>
      </c>
      <c r="EX289" s="552">
        <v>0</v>
      </c>
      <c r="EY289" s="550">
        <f>SUMIFS(용기수불기초자료!$D$3:$D$4794,용기수불기초자료!$B$3:$B$4794,A289,용기수불기초자료!$C$3:$C$4794,$EX$3)</f>
        <v>0</v>
      </c>
      <c r="EZ289" s="551">
        <f>SUMIFS(용기수불기초자료!$G$3:$G$4794,용기수불기초자료!$B$3:$B$4794,A289,용기수불기초자료!$C$3:$C$4794,$EX$3)</f>
        <v>0</v>
      </c>
      <c r="FA289" s="554">
        <f>EX289+EY289-EZ289</f>
        <v>0</v>
      </c>
      <c r="FB289" s="552">
        <v>0</v>
      </c>
      <c r="FC289" s="555">
        <f>SUMIFS(용기수불기초자료!$D$3:$D$4794,용기수불기초자료!$B$3:$B$4794,A289,용기수불기초자료!$C$3:$C$4794,$FB$3)</f>
        <v>0</v>
      </c>
      <c r="FD289" s="555">
        <f>SUMIFS(용기수불기초자료!$G$3:$G$4794,용기수불기초자료!$B$3:$B$4794,A289,용기수불기초자료!$C$3:$C$4794,$FB$3)</f>
        <v>0</v>
      </c>
      <c r="FE289" s="554">
        <f>FB289+FC289-FD289</f>
        <v>0</v>
      </c>
      <c r="FF289" s="552">
        <v>0</v>
      </c>
      <c r="FG289" s="555">
        <f>SUMIFS(용기수불기초자료!$D$3:$D$4794,용기수불기초자료!$B$3:$B$4794,A289,용기수불기초자료!$C$3:$C$4794,$FF$3)</f>
        <v>0</v>
      </c>
      <c r="FH289" s="555">
        <f>SUMIFS(용기수불기초자료!$G$3:$G$4794,용기수불기초자료!$B$3:$B$4794,A289,용기수불기초자료!$C$3:$C$4794,$FF$3)</f>
        <v>0</v>
      </c>
      <c r="FI289" s="554">
        <f>FF289+FG289-FH289</f>
        <v>0</v>
      </c>
      <c r="FJ289" s="552">
        <v>0</v>
      </c>
      <c r="FK289" s="555">
        <f>SUMIFS(용기수불기초자료!$D$3:$D$4794,용기수불기초자료!$B$3:$B$4794,$A289,용기수불기초자료!$C$3:$C$4794,$FJ$3)</f>
        <v>0</v>
      </c>
      <c r="FL289" s="555">
        <f>SUMIFS(용기수불기초자료!$G$3:$G$4794,용기수불기초자료!$B$3:$B$4794,$A289,용기수불기초자료!$C$3:$C$4794,$FJ$3)</f>
        <v>0</v>
      </c>
      <c r="FM289" s="554">
        <f>FJ289+FK289-FL289</f>
        <v>0</v>
      </c>
      <c r="FN289" s="552">
        <v>0</v>
      </c>
      <c r="FO289" s="555">
        <f>SUMIFS(용기수불기초자료!$D$3:$D$4794,용기수불기초자료!$B$3:$B$4794,$A289,용기수불기초자료!$C$3:$C$4794,$FN$3)</f>
        <v>0</v>
      </c>
      <c r="FP289" s="555">
        <f>SUMIFS(용기수불기초자료!$G$3:$G$4794,용기수불기초자료!$B$3:$B$4794,$A289,용기수불기초자료!$C$3:$C$4794,$FN$3)</f>
        <v>0</v>
      </c>
      <c r="FQ289" s="554">
        <f>FN289+FO289-FP289</f>
        <v>0</v>
      </c>
      <c r="FR289" s="558">
        <v>0</v>
      </c>
      <c r="FS289" s="582">
        <f>SUMIF(기화기수불!$B$4:$B$628,A289,기화기수불!$D$4:$D$628)</f>
        <v>0</v>
      </c>
      <c r="FT289" s="582">
        <f>SUMIF(기화기수불!$B$4:$B$628,A289,기화기수불!$C$4:$C$628)</f>
        <v>0</v>
      </c>
      <c r="FU289" s="559">
        <f t="shared" si="3125"/>
        <v>0</v>
      </c>
      <c r="FV289" s="542" t="s">
        <v>689</v>
      </c>
      <c r="FW289" s="228"/>
    </row>
    <row r="290" spans="1:179" s="663" customFormat="1" x14ac:dyDescent="0.3">
      <c r="A290" s="683" t="s">
        <v>1439</v>
      </c>
      <c r="B290" s="652">
        <f>SUM(F290,J290,N290,R290,V290,Z290,AD290,AH290,AL290,AT290,AP290,AX290,BB290,BF290,BJ290,BN290,BR290,BV290,BZ290,CD290,CH290,CL290,CP290,CT290,CX290,DB290,DF290,DN290,DR290,DV290,DZ290,ED290,EH290,EL290,EP290,ET290,DJ290,EX290,FB290,FF290,FJ290,FN290)</f>
        <v>-1</v>
      </c>
      <c r="C290" s="653">
        <f>SUM(EU290,EQ290,EM290,BO290,EI290,CU290,CQ290,EE290,BC290,CM290,CI290,EA290,DW290,DS290,DO290,DG290,DK290,AY290,DC290,CY290,CE290,CA290,BW290,BS290,BK290,BG290,AM290,AQ290,AU290,AE290,AI290,S290,W290,AA290,O290,K290,G290,EY290,FC290,FG290,FK290,FO290)</f>
        <v>0</v>
      </c>
      <c r="D290" s="653">
        <f>SUM(EV290,ER290,EN290,BP290,EJ290,CV290,CR290,EF290,BD290,CN290,CJ290,EB290,DX290,DT290,DP290,DH290,DL290,AZ290,DD290,CZ290,CF290,CB290,BX290,BT290,BL290,BH290,AN290,AR290,AV290,AF290,AJ290,T290,X290,AB290,P290,L290,H290,EZ290,FD290,FH290,FL290,FP290)</f>
        <v>0</v>
      </c>
      <c r="E290" s="654">
        <f>SUM(I290,M290,Q290,U290,Y290,AC290,AG290,AK290,AO290,AW290,BA290,BE290,BI290,BM290,BQ290,BU290,BY290,CC290,CG290,DM290,CK290,CO290,CS290,CW290,DA290,DE290,DI290,DQ290,DU290,DY290,EC290,EG290,EK290,EO290,ES290,EW290,FA290,FE290,AS290,FI290,FM290,FQ290)</f>
        <v>-1</v>
      </c>
      <c r="F290" s="655">
        <v>0</v>
      </c>
      <c r="G290" s="656">
        <f>SUMIFS(용기수불기초자료!$D$3:$D$4794,용기수불기초자료!$B$3:$B$4794,A290,용기수불기초자료!$C$3:$C$4794,$F$3)</f>
        <v>0</v>
      </c>
      <c r="H290" s="657">
        <f>SUMIFS(용기수불기초자료!$G$3:$G$4794,용기수불기초자료!$B$3:$B$4794,A290,용기수불기초자료!$C$3:$C$4794,$F$3)</f>
        <v>0</v>
      </c>
      <c r="I290" s="653">
        <f>F290+G290-H290</f>
        <v>0</v>
      </c>
      <c r="J290" s="658">
        <v>0</v>
      </c>
      <c r="K290" s="656">
        <f>SUMIFS(용기수불기초자료!$D$3:$D$4794,용기수불기초자료!$B$3:$B$4794,A290,용기수불기초자료!$C$3:$C$4794,$J$3)</f>
        <v>0</v>
      </c>
      <c r="L290" s="657">
        <f>SUMIFS(용기수불기초자료!$G$3:$G$4794,용기수불기초자료!$B$3:$B$4794,A290,용기수불기초자료!$C$3:$C$4794,$J$3)</f>
        <v>0</v>
      </c>
      <c r="M290" s="654">
        <f>J290+K290-L290</f>
        <v>0</v>
      </c>
      <c r="N290" s="655">
        <v>0</v>
      </c>
      <c r="O290" s="656">
        <f>SUMIFS(용기수불기초자료!$D$3:$D$4794,용기수불기초자료!$B$3:$B$4794,A290,용기수불기초자료!$C$3:$C$4794,$N$3)</f>
        <v>0</v>
      </c>
      <c r="P290" s="657">
        <f>SUMIFS(용기수불기초자료!$G$3:$G$4794,용기수불기초자료!$B$3:$B$4794,A290,용기수불기초자료!$C$3:$C$4794,$N$3)</f>
        <v>0</v>
      </c>
      <c r="Q290" s="653">
        <f>N290+O290-P290</f>
        <v>0</v>
      </c>
      <c r="R290" s="658">
        <v>0</v>
      </c>
      <c r="S290" s="657">
        <f>SUMIFS(용기수불기초자료!$D$3:$D$4794,용기수불기초자료!$B$3:$B$4794,A290,용기수불기초자료!$C$3:$C$4794,$R$3)</f>
        <v>0</v>
      </c>
      <c r="T290" s="657">
        <f>SUMIFS(용기수불기초자료!$G$3:$G$4794,용기수불기초자료!$B$3:$B$4794,A290,용기수불기초자료!$C$3:$C$4794,$R$3)</f>
        <v>0</v>
      </c>
      <c r="U290" s="654">
        <f>R290+S290-T290</f>
        <v>0</v>
      </c>
      <c r="V290" s="655">
        <v>0</v>
      </c>
      <c r="W290" s="657">
        <f>SUMIFS(용기수불기초자료!$D$3:$D$4794,용기수불기초자료!$B$3:$B$4794,A290,용기수불기초자료!$C$3:$C$4794,$V$3)</f>
        <v>0</v>
      </c>
      <c r="X290" s="657">
        <f>SUMIFS(용기수불기초자료!$G$3:$G$4794,용기수불기초자료!$B$3:$B$4794,A290,용기수불기초자료!$C$3:$C$4794,$V$3)</f>
        <v>0</v>
      </c>
      <c r="Y290" s="653">
        <f>V290+W290-X290</f>
        <v>0</v>
      </c>
      <c r="Z290" s="658">
        <v>0</v>
      </c>
      <c r="AA290" s="657">
        <f>SUMIFS(용기수불기초자료!$D$3:$D$4794,용기수불기초자료!$B$3:$B$4794,A290,용기수불기초자료!$C$3:$C$4794,$Z$3)</f>
        <v>0</v>
      </c>
      <c r="AB290" s="657">
        <f>SUMIFS(용기수불기초자료!$G$3:$G$4794,용기수불기초자료!$B$3:$B$4794,A290,용기수불기초자료!$C$3:$C$4794,$Z$3)</f>
        <v>0</v>
      </c>
      <c r="AC290" s="654">
        <f>Z290+AA290-AB290</f>
        <v>0</v>
      </c>
      <c r="AD290" s="658">
        <v>0</v>
      </c>
      <c r="AE290" s="657">
        <f>SUMIFS(용기수불기초자료!$D$3:$D$4794,용기수불기초자료!$B$3:$B$4794,A290,용기수불기초자료!$C$3:$C$4794,$AD$3)</f>
        <v>0</v>
      </c>
      <c r="AF290" s="657">
        <f>SUMIFS(용기수불기초자료!$G$3:$G$4794,용기수불기초자료!$B$3:$B$4794,A290,용기수불기초자료!$C$3:$C$4794,$AD$3)</f>
        <v>0</v>
      </c>
      <c r="AG290" s="654">
        <f>AD290+AE290-AF290</f>
        <v>0</v>
      </c>
      <c r="AH290" s="655">
        <v>0</v>
      </c>
      <c r="AI290" s="657">
        <f>SUMIFS(용기수불기초자료!$D$3:$D$4794,용기수불기초자료!$B$3:$B$4794,A290,용기수불기초자료!$C$3:$C$4794,$AH$3)</f>
        <v>0</v>
      </c>
      <c r="AJ290" s="657">
        <f>SUMIFS(용기수불기초자료!$G$3:$G$4794,용기수불기초자료!$B$3:$B$4794,A290,용기수불기초자료!$C$3:$C$4794,$AH$3)</f>
        <v>0</v>
      </c>
      <c r="AK290" s="653">
        <f>AH290+AI290-AJ290</f>
        <v>0</v>
      </c>
      <c r="AL290" s="658">
        <v>0</v>
      </c>
      <c r="AM290" s="657">
        <f>SUMIFS(용기수불기초자료!$D$3:$D$4794,용기수불기초자료!$B$3:$B$4794,A290,용기수불기초자료!$C$3:$C$4794,$AL$3)</f>
        <v>0</v>
      </c>
      <c r="AN290" s="657">
        <f>SUMIFS(용기수불기초자료!$G$3:$G$4794,용기수불기초자료!$B$3:$B$4794,A290,용기수불기초자료!$C$3:$C$4794,$AL$3)</f>
        <v>0</v>
      </c>
      <c r="AO290" s="654">
        <f>AL290+AM290-AN290</f>
        <v>0</v>
      </c>
      <c r="AP290" s="658">
        <v>0</v>
      </c>
      <c r="AQ290" s="657">
        <f>SUMIFS(용기수불기초자료!$D$3:$D$4794,용기수불기초자료!$B$3:$B$4794,A290,용기수불기초자료!$C$3:$C$4794,$AP$3)</f>
        <v>0</v>
      </c>
      <c r="AR290" s="657">
        <f>SUMIFS(용기수불기초자료!$G$3:$G$4794,용기수불기초자료!$B$3:$B$4794,A290,용기수불기초자료!$C$3:$C$4794,$AP$3)</f>
        <v>0</v>
      </c>
      <c r="AS290" s="654">
        <f>AP290+AQ290-AR290</f>
        <v>0</v>
      </c>
      <c r="AT290" s="658">
        <v>-1</v>
      </c>
      <c r="AU290" s="657">
        <f>SUMIFS(용기수불기초자료!$D$3:$D$4794,용기수불기초자료!$B$3:$B$4794,A290,용기수불기초자료!$C$3:$C$4794,$AT$3)</f>
        <v>0</v>
      </c>
      <c r="AV290" s="657">
        <f>SUMIFS(용기수불기초자료!$G$3:$G$4794,용기수불기초자료!$B$3:$B$4794,A290,용기수불기초자료!$C$3:$C$4794,$AT$3)</f>
        <v>0</v>
      </c>
      <c r="AW290" s="654">
        <f>AT290+AU290-AV290</f>
        <v>-1</v>
      </c>
      <c r="AX290" s="655">
        <v>0</v>
      </c>
      <c r="AY290" s="656">
        <f>SUMIFS(용기수불기초자료!$D$3:$D$4794,용기수불기초자료!$B$3:$B$4794,A290,용기수불기초자료!$C$3:$C$4794,$AX$3)</f>
        <v>0</v>
      </c>
      <c r="AZ290" s="657">
        <f>SUMIFS(용기수불기초자료!$G$3:$G$4794,용기수불기초자료!$B$3:$B$4794,A290,용기수불기초자료!$C$3:$C$4794,$AX$3)</f>
        <v>0</v>
      </c>
      <c r="BA290" s="653">
        <f>AX290+AY290-AZ290</f>
        <v>0</v>
      </c>
      <c r="BB290" s="658">
        <v>0</v>
      </c>
      <c r="BC290" s="656">
        <f>SUMIFS(용기수불기초자료!$D$3:$D$4794,용기수불기초자료!$B$3:$B$4794,A290,용기수불기초자료!$C$3:$C$4794,$BB$3)</f>
        <v>0</v>
      </c>
      <c r="BD290" s="657">
        <f>SUMIFS(용기수불기초자료!$G$3:$G$4794,용기수불기초자료!$B$3:$B$4794,A290,용기수불기초자료!$C$3:$C$4794,$BB$3)</f>
        <v>0</v>
      </c>
      <c r="BE290" s="654">
        <f>BB290+BC290-BD290</f>
        <v>0</v>
      </c>
      <c r="BF290" s="655">
        <v>0</v>
      </c>
      <c r="BG290" s="656">
        <f>SUMIFS(용기수불기초자료!$D$3:$D$4794,용기수불기초자료!$B$3:$B$4794,A290,용기수불기초자료!$C$3:$C$4794,$BF$3)</f>
        <v>0</v>
      </c>
      <c r="BH290" s="657">
        <f>SUMIFS(용기수불기초자료!$G$3:$G$4794,용기수불기초자료!$B$3:$B$4794,A290,용기수불기초자료!$C$3:$C$4794,$BF$3)</f>
        <v>0</v>
      </c>
      <c r="BI290" s="653">
        <f>BF290+BG290-BH290</f>
        <v>0</v>
      </c>
      <c r="BJ290" s="658">
        <v>0</v>
      </c>
      <c r="BK290" s="656">
        <f>SUMIFS(용기수불기초자료!$D$3:$D$4794,용기수불기초자료!$B$3:$B$4794,A290,용기수불기초자료!$C$3:$C$4794,$BJ$3)</f>
        <v>0</v>
      </c>
      <c r="BL290" s="657">
        <f>SUMIFS(용기수불기초자료!$G$3:$G$4794,용기수불기초자료!$B$3:$B$4794,A290,용기수불기초자료!$C$3:$C$4794,$BJ$3)</f>
        <v>0</v>
      </c>
      <c r="BM290" s="654">
        <f>BJ290+BK290-BL290</f>
        <v>0</v>
      </c>
      <c r="BN290" s="658">
        <v>0</v>
      </c>
      <c r="BO290" s="656">
        <f>SUMIFS(용기수불기초자료!$D$3:$D$4794,용기수불기초자료!$B$3:$B$4794,A290,용기수불기초자료!$C$3:$C$4794,$BN$3)</f>
        <v>0</v>
      </c>
      <c r="BP290" s="657">
        <f>SUMIFS(용기수불기초자료!$G$3:$G$4794,용기수불기초자료!$B$3:$B$4794,A290,용기수불기초자료!$C$3:$C$4794,$BN$3)</f>
        <v>0</v>
      </c>
      <c r="BQ290" s="654">
        <f>BN290+BO290-BP290</f>
        <v>0</v>
      </c>
      <c r="BR290" s="658">
        <v>0</v>
      </c>
      <c r="BS290" s="656">
        <f>SUMIFS(용기수불기초자료!$D$3:$D$4794,용기수불기초자료!$B$3:$B$4794,A290,용기수불기초자료!$C$3:$C$4794,$BR$3)</f>
        <v>0</v>
      </c>
      <c r="BT290" s="657">
        <f>SUMIFS(용기수불기초자료!$G$3:$G$4794,용기수불기초자료!$B$3:$B$4794,A290,용기수불기초자료!$C$3:$C$4794,$BR$3)</f>
        <v>0</v>
      </c>
      <c r="BU290" s="654">
        <f>BR290+BS290-BT290</f>
        <v>0</v>
      </c>
      <c r="BV290" s="655">
        <v>0</v>
      </c>
      <c r="BW290" s="656">
        <f>SUMIFS(용기수불기초자료!$D$3:$D$4794,용기수불기초자료!$B$3:$B$4794,A290,용기수불기초자료!$C$3:$C$4794,$BV$3)</f>
        <v>0</v>
      </c>
      <c r="BX290" s="657">
        <f>SUMIFS(용기수불기초자료!$G$3:$G$4794,용기수불기초자료!$B$3:$B$4794,A290,용기수불기초자료!$C$3:$C$4794,$BV$3)</f>
        <v>0</v>
      </c>
      <c r="BY290" s="653">
        <f>BV290+BW290-BX290</f>
        <v>0</v>
      </c>
      <c r="BZ290" s="658">
        <v>0</v>
      </c>
      <c r="CA290" s="656">
        <f>SUMIFS(용기수불기초자료!$D$3:$D$4794,용기수불기초자료!$B$3:$B$4794,A290,용기수불기초자료!$C$3:$C$4794,$BZ$3)</f>
        <v>0</v>
      </c>
      <c r="CB290" s="657">
        <f>SUMIFS(용기수불기초자료!$G$3:$G$4794,용기수불기초자료!$B$3:$B$4794,A290,용기수불기초자료!$C$3:$C$4794,$BZ$3)</f>
        <v>0</v>
      </c>
      <c r="CC290" s="654">
        <f>BZ290+CA290-CB290</f>
        <v>0</v>
      </c>
      <c r="CD290" s="658">
        <v>0</v>
      </c>
      <c r="CE290" s="656">
        <f>SUMIFS(용기수불기초자료!$D$3:$D$4794,용기수불기초자료!$B$3:$B$4794,A290,용기수불기초자료!$C$3:$C$4794,$CD$3)</f>
        <v>0</v>
      </c>
      <c r="CF290" s="657">
        <f>SUMIFS(용기수불기초자료!$G$3:$G$4794,용기수불기초자료!$B$3:$B$4794,A290,용기수불기초자료!$C$3:$C$4794,$CD$3)</f>
        <v>0</v>
      </c>
      <c r="CG290" s="654">
        <f>CD290+CE290-CF290</f>
        <v>0</v>
      </c>
      <c r="CH290" s="658">
        <v>0</v>
      </c>
      <c r="CI290" s="656">
        <f>SUMIFS(용기수불기초자료!$D$3:$D$4794,용기수불기초자료!$B$3:$B$4794,A290,용기수불기초자료!$C$3:$C$4794,$CH$3)</f>
        <v>0</v>
      </c>
      <c r="CJ290" s="657">
        <f>SUMIFS(용기수불기초자료!$G$3:$G$4794,용기수불기초자료!$B$3:$B$4794,A290,용기수불기초자료!$C$3:$C$4794,$CH$3)</f>
        <v>0</v>
      </c>
      <c r="CK290" s="654">
        <f>CH290+CI290-CJ290</f>
        <v>0</v>
      </c>
      <c r="CL290" s="655">
        <v>0</v>
      </c>
      <c r="CM290" s="656">
        <f>SUMIFS(용기수불기초자료!$D$3:$D$4794,용기수불기초자료!$B$3:$B$4794,A290,용기수불기초자료!$C$3:$C$4794,$CL$3)</f>
        <v>0</v>
      </c>
      <c r="CN290" s="657">
        <f>SUMIFS(용기수불기초자료!$G$3:$G$4794,용기수불기초자료!$B$3:$B$4794,A290,용기수불기초자료!$C$3:$C$4794,$CL$3)</f>
        <v>0</v>
      </c>
      <c r="CO290" s="653">
        <f>CL290+CM290-CN290</f>
        <v>0</v>
      </c>
      <c r="CP290" s="658">
        <v>0</v>
      </c>
      <c r="CQ290" s="656">
        <f>SUMIFS(용기수불기초자료!$D$3:$D$4794,용기수불기초자료!$B$3:$B$4794,A290,용기수불기초자료!$C$3:$C$4794,$CP$3)</f>
        <v>0</v>
      </c>
      <c r="CR290" s="657">
        <f>SUMIFS(용기수불기초자료!$G$3:$G$4794,용기수불기초자료!$B$3:$B$4794,A290,용기수불기초자료!$C$3:$C$4794,$CP$3)</f>
        <v>0</v>
      </c>
      <c r="CS290" s="654">
        <f>CP290+CQ290-CR290</f>
        <v>0</v>
      </c>
      <c r="CT290" s="655">
        <v>0</v>
      </c>
      <c r="CU290" s="656">
        <f>SUMIFS(용기수불기초자료!$D$3:$D$4794,용기수불기초자료!$B$3:$B$4794,A290,용기수불기초자료!$C$3:$C$4794,$CT$3)</f>
        <v>0</v>
      </c>
      <c r="CV290" s="657">
        <f>SUMIFS(용기수불기초자료!$G$3:$G$4794,용기수불기초자료!$B$3:$B$4794,A290,용기수불기초자료!$C$3:$C$4794,$CT$3)</f>
        <v>0</v>
      </c>
      <c r="CW290" s="653">
        <f>CT290+CU290-CV290</f>
        <v>0</v>
      </c>
      <c r="CX290" s="658">
        <v>0</v>
      </c>
      <c r="CY290" s="656">
        <f>SUMIFS(용기수불기초자료!$D$3:$D$4794,용기수불기초자료!$B$3:$B$4794,A290,용기수불기초자료!$C$3:$C$4794,$CX$3)</f>
        <v>0</v>
      </c>
      <c r="CZ290" s="657">
        <f>SUMIFS(용기수불기초자료!$G$3:$G$4794,용기수불기초자료!$B$3:$B$4794,A290,용기수불기초자료!$C$3:$C$4794,$CX$3)</f>
        <v>0</v>
      </c>
      <c r="DA290" s="654">
        <f>CX290+CY290-CZ290</f>
        <v>0</v>
      </c>
      <c r="DB290" s="655">
        <v>0</v>
      </c>
      <c r="DC290" s="656">
        <f>SUMIFS(용기수불기초자료!$D$3:$D$4794,용기수불기초자료!$B$3:$B$4794,A290,용기수불기초자료!$C$3:$C$4794,$DB$3)</f>
        <v>0</v>
      </c>
      <c r="DD290" s="657">
        <f>SUMIFS(용기수불기초자료!$G$3:$G$4794,용기수불기초자료!$B$3:$B$4794,A290,용기수불기초자료!$C$3:$C$4794,$DB$3)</f>
        <v>0</v>
      </c>
      <c r="DE290" s="653">
        <f>DB290+DC290-DD290</f>
        <v>0</v>
      </c>
      <c r="DF290" s="658">
        <v>0</v>
      </c>
      <c r="DG290" s="656">
        <f>SUMIFS(용기수불기초자료!$D$3:$D$4794,용기수불기초자료!$B$3:$B$4794,A290,용기수불기초자료!$C$3:$C$4794,$DF$3)</f>
        <v>0</v>
      </c>
      <c r="DH290" s="657">
        <f>SUMIFS(용기수불기초자료!$G$3:$G$4794,용기수불기초자료!$B$3:$B$4794,A290,용기수불기초자료!$C$3:$C$4794,$DF$3)</f>
        <v>0</v>
      </c>
      <c r="DI290" s="654">
        <f>DF290+DG290-DH290</f>
        <v>0</v>
      </c>
      <c r="DJ290" s="658">
        <v>0</v>
      </c>
      <c r="DK290" s="656">
        <f>SUMIFS(용기수불기초자료!$D$3:$D$4794,용기수불기초자료!$B$3:$B$4794,A290,용기수불기초자료!$C$3:$C$4794,$DJ$3)</f>
        <v>0</v>
      </c>
      <c r="DL290" s="657">
        <f>SUMIFS(용기수불기초자료!$G$3:$G$4794,용기수불기초자료!$B$3:$B$4794,A290,용기수불기초자료!$C$3:$C$4794,$DJ$3)</f>
        <v>0</v>
      </c>
      <c r="DM290" s="654">
        <f>DJ290+DK290-DL290</f>
        <v>0</v>
      </c>
      <c r="DN290" s="658">
        <v>0</v>
      </c>
      <c r="DO290" s="656">
        <f>SUMIFS(용기수불기초자료!$D$3:$D$4794,용기수불기초자료!$B$3:$B$4794,A290,용기수불기초자료!$C$3:$C$4794,$DN$3)</f>
        <v>0</v>
      </c>
      <c r="DP290" s="657">
        <f>SUMIFS(용기수불기초자료!$G$3:$G$4794,용기수불기초자료!$B$3:$B$4794,A290,용기수불기초자료!$C$3:$C$4794,$DN$3)</f>
        <v>0</v>
      </c>
      <c r="DQ290" s="659">
        <f>DN290+DO290-DP290</f>
        <v>0</v>
      </c>
      <c r="DR290" s="655">
        <v>0</v>
      </c>
      <c r="DS290" s="656">
        <f>SUMIFS(용기수불기초자료!$D$3:$D$4794,용기수불기초자료!$B$3:$B$4794,A290,용기수불기초자료!$C$3:$C$4794,$DR$3)</f>
        <v>0</v>
      </c>
      <c r="DT290" s="657">
        <f>SUMIFS(용기수불기초자료!$G$3:$G$4794,용기수불기초자료!$B$3:$B$4794,A290,용기수불기초자료!$C$3:$C$4794,$DR$3)</f>
        <v>0</v>
      </c>
      <c r="DU290" s="653">
        <f>DR290+DS290-DT290</f>
        <v>0</v>
      </c>
      <c r="DV290" s="658">
        <v>0</v>
      </c>
      <c r="DW290" s="656">
        <f>SUMIFS(용기수불기초자료!$D$3:$D$4794,용기수불기초자료!$B$3:$B$4794,A290,용기수불기초자료!$C$3:$C$4794,$DV$3)</f>
        <v>0</v>
      </c>
      <c r="DX290" s="657">
        <f>SUMIFS(용기수불기초자료!$G$3:$G$4794,용기수불기초자료!$B$3:$B$4794,A290,용기수불기초자료!$C$3:$C$4794,$DV$3)</f>
        <v>0</v>
      </c>
      <c r="DY290" s="654">
        <f>DV290+DW290-DX290</f>
        <v>0</v>
      </c>
      <c r="DZ290" s="655">
        <v>0</v>
      </c>
      <c r="EA290" s="656">
        <f>SUMIFS(용기수불기초자료!$D$3:$D$4794,용기수불기초자료!$B$3:$B$4794,A290,용기수불기초자료!$C$3:$C$4794,$DZ$3)</f>
        <v>0</v>
      </c>
      <c r="EB290" s="657">
        <f>SUMIFS(용기수불기초자료!$G$3:$G$4794,용기수불기초자료!$B$3:$B$4794,A290,용기수불기초자료!$C$3:$C$4794,$DZ$3)</f>
        <v>0</v>
      </c>
      <c r="EC290" s="653">
        <f>DZ290+EA290-EB290</f>
        <v>0</v>
      </c>
      <c r="ED290" s="658">
        <v>0</v>
      </c>
      <c r="EE290" s="656">
        <f>SUMIFS(용기수불기초자료!$D$3:$D$4794,용기수불기초자료!$B$3:$B$4794,A290,용기수불기초자료!$C$3:$C$4794,$ED$3)</f>
        <v>0</v>
      </c>
      <c r="EF290" s="657">
        <f>SUMIFS(용기수불기초자료!$G$3:$G$4794,용기수불기초자료!$B$3:$B$4794,A290,용기수불기초자료!$C$3:$C$4794,$ED$3)</f>
        <v>0</v>
      </c>
      <c r="EG290" s="654">
        <f>ED290+EE290-EF290</f>
        <v>0</v>
      </c>
      <c r="EH290" s="658">
        <v>0</v>
      </c>
      <c r="EI290" s="656">
        <f>SUMIFS(용기수불기초자료!$D$3:$D$4794,용기수불기초자료!$B$3:$B$4794,A290,용기수불기초자료!$C$3:$C$4794,$EH$3)</f>
        <v>0</v>
      </c>
      <c r="EJ290" s="657">
        <f>SUMIFS(용기수불기초자료!$G$3:$G$4794,용기수불기초자료!$B$3:$B$4794,A290,용기수불기초자료!$C$3:$C$4794,$EH$3)</f>
        <v>0</v>
      </c>
      <c r="EK290" s="654">
        <f>EH290+EI290-EJ290</f>
        <v>0</v>
      </c>
      <c r="EL290" s="655">
        <v>0</v>
      </c>
      <c r="EM290" s="656">
        <f>SUMIFS(용기수불기초자료!$D$3:$D$4794,용기수불기초자료!$B$3:$B$4794,A290,용기수불기초자료!$C$3:$C$4794,$EL$3)</f>
        <v>0</v>
      </c>
      <c r="EN290" s="657">
        <f>SUMIFS(용기수불기초자료!$G$3:$G$4794,용기수불기초자료!$B$3:$B$4794,A290,용기수불기초자료!$C$3:$C$4794,$EL$3)</f>
        <v>0</v>
      </c>
      <c r="EO290" s="653">
        <f>EL290+EM290-EN290</f>
        <v>0</v>
      </c>
      <c r="EP290" s="658">
        <v>0</v>
      </c>
      <c r="EQ290" s="656">
        <f>SUMIFS(용기수불기초자료!$D$3:$D$4794,용기수불기초자료!$B$3:$B$4794,A290,용기수불기초자료!$C$3:$C$4794,$EP$3)</f>
        <v>0</v>
      </c>
      <c r="ER290" s="657">
        <f>SUMIFS(용기수불기초자료!$G$3:$G$4794,용기수불기초자료!$B$3:$B$4794,A290,용기수불기초자료!$C$3:$C$4794,$EP$3)</f>
        <v>0</v>
      </c>
      <c r="ES290" s="654">
        <f>EP290+EQ290-ER290</f>
        <v>0</v>
      </c>
      <c r="ET290" s="658">
        <v>0</v>
      </c>
      <c r="EU290" s="656">
        <f>SUMIFS(용기수불기초자료!$D$3:$D$4794,용기수불기초자료!$B$3:$B$4794,A290,용기수불기초자료!$C$3:$C$4794,$ET$3)</f>
        <v>0</v>
      </c>
      <c r="EV290" s="657">
        <f>SUMIFS(용기수불기초자료!$G$3:$G$4794,용기수불기초자료!$B$3:$B$4794,A290,용기수불기초자료!$C$3:$C$4794,$ET$3)</f>
        <v>0</v>
      </c>
      <c r="EW290" s="654">
        <f>ET290+EU290-EV290</f>
        <v>0</v>
      </c>
      <c r="EX290" s="658">
        <v>0</v>
      </c>
      <c r="EY290" s="656">
        <f>SUMIFS(용기수불기초자료!$D$3:$D$4794,용기수불기초자료!$B$3:$B$4794,A290,용기수불기초자료!$C$3:$C$4794,$EX$3)</f>
        <v>0</v>
      </c>
      <c r="EZ290" s="657">
        <f>SUMIFS(용기수불기초자료!$G$3:$G$4794,용기수불기초자료!$B$3:$B$4794,A290,용기수불기초자료!$C$3:$C$4794,$EX$3)</f>
        <v>0</v>
      </c>
      <c r="FA290" s="659">
        <f>EX290+EY290-EZ290</f>
        <v>0</v>
      </c>
      <c r="FB290" s="658">
        <v>0</v>
      </c>
      <c r="FC290" s="660">
        <f>SUMIFS(용기수불기초자료!$D$3:$D$4794,용기수불기초자료!$B$3:$B$4794,A290,용기수불기초자료!$C$3:$C$4794,$FB$3)</f>
        <v>0</v>
      </c>
      <c r="FD290" s="660">
        <f>SUMIFS(용기수불기초자료!$G$3:$G$4794,용기수불기초자료!$B$3:$B$4794,A290,용기수불기초자료!$C$3:$C$4794,$FB$3)</f>
        <v>0</v>
      </c>
      <c r="FE290" s="659">
        <f>FB290+FC290-FD290</f>
        <v>0</v>
      </c>
      <c r="FF290" s="658">
        <v>0</v>
      </c>
      <c r="FG290" s="660">
        <f>SUMIFS(용기수불기초자료!$D$3:$D$4794,용기수불기초자료!$B$3:$B$4794,A290,용기수불기초자료!$C$3:$C$4794,$FF$3)</f>
        <v>0</v>
      </c>
      <c r="FH290" s="660">
        <f>SUMIFS(용기수불기초자료!$G$3:$G$4794,용기수불기초자료!$B$3:$B$4794,A290,용기수불기초자료!$C$3:$C$4794,$FF$3)</f>
        <v>0</v>
      </c>
      <c r="FI290" s="659">
        <f>FF290+FG290-FH290</f>
        <v>0</v>
      </c>
      <c r="FJ290" s="658">
        <v>0</v>
      </c>
      <c r="FK290" s="660">
        <f>SUMIFS(용기수불기초자료!$D$3:$D$4794,용기수불기초자료!$B$3:$B$4794,$A290,용기수불기초자료!$C$3:$C$4794,$FJ$3)</f>
        <v>0</v>
      </c>
      <c r="FL290" s="660">
        <f>SUMIFS(용기수불기초자료!$G$3:$G$4794,용기수불기초자료!$B$3:$B$4794,$A290,용기수불기초자료!$C$3:$C$4794,$FJ$3)</f>
        <v>0</v>
      </c>
      <c r="FM290" s="659">
        <f>FJ290+FK290-FL290</f>
        <v>0</v>
      </c>
      <c r="FN290" s="658">
        <v>0</v>
      </c>
      <c r="FO290" s="660">
        <f>SUMIFS(용기수불기초자료!$D$3:$D$4794,용기수불기초자료!$B$3:$B$4794,$A290,용기수불기초자료!$C$3:$C$4794,$FN$3)</f>
        <v>0</v>
      </c>
      <c r="FP290" s="660">
        <f>SUMIFS(용기수불기초자료!$G$3:$G$4794,용기수불기초자료!$B$3:$B$4794,$A290,용기수불기초자료!$C$3:$C$4794,$FN$3)</f>
        <v>0</v>
      </c>
      <c r="FQ290" s="659">
        <f>FN290+FO290-FP290</f>
        <v>0</v>
      </c>
      <c r="FR290" s="661">
        <v>0</v>
      </c>
      <c r="FS290" s="662">
        <f>SUMIF(기화기수불!$B$4:$B$628,A290,기화기수불!$D$4:$D$628)</f>
        <v>0</v>
      </c>
      <c r="FT290" s="662">
        <f>SUMIF(기화기수불!$B$4:$B$628,A290,기화기수불!$C$4:$C$628)</f>
        <v>0</v>
      </c>
      <c r="FU290" s="669">
        <f>FR290+FS290-FT290</f>
        <v>0</v>
      </c>
      <c r="FW290" s="679"/>
    </row>
    <row r="291" spans="1:179" s="663" customFormat="1" x14ac:dyDescent="0.3">
      <c r="A291" s="684" t="s">
        <v>840</v>
      </c>
      <c r="B291" s="652">
        <f>SUM(F291,J291,N291,R291,V291,Z291,AD291,AH291,AL291,AT291,AP291,AX291,BB291,BF291,BJ291,BN291,BR291,BV291,BZ291,CD291,CH291,CL291,CP291,CT291,CX291,DB291,DF291,DN291,DR291,DV291,DZ291,ED291,EH291,EL291,EP291,ET291,DJ291,EX291,FB291,FF291,FJ291,FN291)</f>
        <v>-2</v>
      </c>
      <c r="C291" s="653">
        <f>SUM(EU291,EQ291,EM291,BO291,EI291,CU291,CQ291,EE291,BC291,CM291,CI291,EA291,DW291,DS291,DO291,DG291,DK291,AY291,DC291,CY291,CE291,CA291,BW291,BS291,BK291,BG291,AM291,AQ291,AU291,AE291,AI291,S291,W291,AA291,O291,K291,G291,EY291,FC291,FG291,FK291,FO291)</f>
        <v>0</v>
      </c>
      <c r="D291" s="653">
        <f>SUM(EV291,ER291,EN291,BP291,EJ291,CV291,CR291,EF291,BD291,CN291,CJ291,EB291,DX291,DT291,DP291,DH291,DL291,AZ291,DD291,CZ291,CF291,CB291,BX291,BT291,BL291,BH291,AN291,AR291,AV291,AF291,AJ291,T291,X291,AB291,P291,L291,H291,EZ291,FD291,FH291,FL291,FP291)</f>
        <v>0</v>
      </c>
      <c r="E291" s="654">
        <f>SUM(I291,M291,Q291,U291,Y291,AC291,AG291,AK291,AO291,AW291,BA291,BE291,BI291,BM291,BQ291,BU291,BY291,CC291,CG291,DM291,CK291,CO291,CS291,CW291,DA291,DE291,DI291,DQ291,DU291,DY291,EC291,EG291,EK291,EO291,ES291,EW291,FA291,FE291,AS291,FI291,FM291,FQ291)</f>
        <v>-2</v>
      </c>
      <c r="F291" s="655">
        <v>0</v>
      </c>
      <c r="G291" s="656">
        <f>SUMIFS(용기수불기초자료!$D$3:$D$4794,용기수불기초자료!$B$3:$B$4794,A291,용기수불기초자료!$C$3:$C$4794,$F$3)</f>
        <v>0</v>
      </c>
      <c r="H291" s="657">
        <f>SUMIFS(용기수불기초자료!$G$3:$G$4794,용기수불기초자료!$B$3:$B$4794,A291,용기수불기초자료!$C$3:$C$4794,$F$3)</f>
        <v>0</v>
      </c>
      <c r="I291" s="653">
        <f t="shared" ref="I291" si="3126">F291+G291-H291</f>
        <v>0</v>
      </c>
      <c r="J291" s="658">
        <v>0</v>
      </c>
      <c r="K291" s="656">
        <f>SUMIFS(용기수불기초자료!$D$3:$D$4794,용기수불기초자료!$B$3:$B$4794,A291,용기수불기초자료!$C$3:$C$4794,$J$3)</f>
        <v>0</v>
      </c>
      <c r="L291" s="657">
        <f>SUMIFS(용기수불기초자료!$G$3:$G$4794,용기수불기초자료!$B$3:$B$4794,A291,용기수불기초자료!$C$3:$C$4794,$J$3)</f>
        <v>0</v>
      </c>
      <c r="M291" s="654">
        <f t="shared" ref="M291" si="3127">J291+K291-L291</f>
        <v>0</v>
      </c>
      <c r="N291" s="655">
        <v>-1</v>
      </c>
      <c r="O291" s="656">
        <f>SUMIFS(용기수불기초자료!$D$3:$D$4794,용기수불기초자료!$B$3:$B$4794,A291,용기수불기초자료!$C$3:$C$4794,$N$3)</f>
        <v>0</v>
      </c>
      <c r="P291" s="657">
        <f>SUMIFS(용기수불기초자료!$G$3:$G$4794,용기수불기초자료!$B$3:$B$4794,A291,용기수불기초자료!$C$3:$C$4794,$N$3)</f>
        <v>0</v>
      </c>
      <c r="Q291" s="653">
        <f t="shared" ref="Q291" si="3128">N291+O291-P291</f>
        <v>-1</v>
      </c>
      <c r="R291" s="658">
        <v>0</v>
      </c>
      <c r="S291" s="657">
        <f>SUMIFS(용기수불기초자료!$D$3:$D$4794,용기수불기초자료!$B$3:$B$4794,A291,용기수불기초자료!$C$3:$C$4794,$R$3)</f>
        <v>0</v>
      </c>
      <c r="T291" s="657">
        <f>SUMIFS(용기수불기초자료!$G$3:$G$4794,용기수불기초자료!$B$3:$B$4794,A291,용기수불기초자료!$C$3:$C$4794,$R$3)</f>
        <v>0</v>
      </c>
      <c r="U291" s="654">
        <f t="shared" ref="U291" si="3129">R291+S291-T291</f>
        <v>0</v>
      </c>
      <c r="V291" s="655">
        <v>0</v>
      </c>
      <c r="W291" s="657">
        <f>SUMIFS(용기수불기초자료!$D$3:$D$4794,용기수불기초자료!$B$3:$B$4794,A291,용기수불기초자료!$C$3:$C$4794,$V$3)</f>
        <v>0</v>
      </c>
      <c r="X291" s="657">
        <f>SUMIFS(용기수불기초자료!$G$3:$G$4794,용기수불기초자료!$B$3:$B$4794,A291,용기수불기초자료!$C$3:$C$4794,$V$3)</f>
        <v>0</v>
      </c>
      <c r="Y291" s="653">
        <f t="shared" ref="Y291" si="3130">V291+W291-X291</f>
        <v>0</v>
      </c>
      <c r="Z291" s="658">
        <v>0</v>
      </c>
      <c r="AA291" s="657">
        <f>SUMIFS(용기수불기초자료!$D$3:$D$4794,용기수불기초자료!$B$3:$B$4794,A291,용기수불기초자료!$C$3:$C$4794,$Z$3)</f>
        <v>0</v>
      </c>
      <c r="AB291" s="657">
        <f>SUMIFS(용기수불기초자료!$G$3:$G$4794,용기수불기초자료!$B$3:$B$4794,A291,용기수불기초자료!$C$3:$C$4794,$Z$3)</f>
        <v>0</v>
      </c>
      <c r="AC291" s="654">
        <f t="shared" ref="AC291" si="3131">Z291+AA291-AB291</f>
        <v>0</v>
      </c>
      <c r="AD291" s="658">
        <v>0</v>
      </c>
      <c r="AE291" s="657">
        <f>SUMIFS(용기수불기초자료!$D$3:$D$4794,용기수불기초자료!$B$3:$B$4794,A291,용기수불기초자료!$C$3:$C$4794,$AD$3)</f>
        <v>0</v>
      </c>
      <c r="AF291" s="657">
        <f>SUMIFS(용기수불기초자료!$G$3:$G$4794,용기수불기초자료!$B$3:$B$4794,A291,용기수불기초자료!$C$3:$C$4794,$AD$3)</f>
        <v>0</v>
      </c>
      <c r="AG291" s="654">
        <f t="shared" ref="AG291" si="3132">AD291+AE291-AF291</f>
        <v>0</v>
      </c>
      <c r="AH291" s="655">
        <v>0</v>
      </c>
      <c r="AI291" s="657">
        <f>SUMIFS(용기수불기초자료!$D$3:$D$4794,용기수불기초자료!$B$3:$B$4794,A291,용기수불기초자료!$C$3:$C$4794,$AH$3)</f>
        <v>0</v>
      </c>
      <c r="AJ291" s="657">
        <f>SUMIFS(용기수불기초자료!$G$3:$G$4794,용기수불기초자료!$B$3:$B$4794,A291,용기수불기초자료!$C$3:$C$4794,$AH$3)</f>
        <v>0</v>
      </c>
      <c r="AK291" s="653">
        <f t="shared" ref="AK291" si="3133">AH291+AI291-AJ291</f>
        <v>0</v>
      </c>
      <c r="AL291" s="658">
        <v>0</v>
      </c>
      <c r="AM291" s="657">
        <f>SUMIFS(용기수불기초자료!$D$3:$D$4794,용기수불기초자료!$B$3:$B$4794,A291,용기수불기초자료!$C$3:$C$4794,$AL$3)</f>
        <v>0</v>
      </c>
      <c r="AN291" s="657">
        <f>SUMIFS(용기수불기초자료!$G$3:$G$4794,용기수불기초자료!$B$3:$B$4794,A291,용기수불기초자료!$C$3:$C$4794,$AL$3)</f>
        <v>0</v>
      </c>
      <c r="AO291" s="654">
        <f t="shared" ref="AO291" si="3134">AL291+AM291-AN291</f>
        <v>0</v>
      </c>
      <c r="AP291" s="658">
        <v>0</v>
      </c>
      <c r="AQ291" s="657">
        <f>SUMIFS(용기수불기초자료!$D$3:$D$4794,용기수불기초자료!$B$3:$B$4794,A291,용기수불기초자료!$C$3:$C$4794,$AP$3)</f>
        <v>0</v>
      </c>
      <c r="AR291" s="657">
        <f>SUMIFS(용기수불기초자료!$G$3:$G$4794,용기수불기초자료!$B$3:$B$4794,A291,용기수불기초자료!$C$3:$C$4794,$AP$3)</f>
        <v>0</v>
      </c>
      <c r="AS291" s="654">
        <f t="shared" ref="AS291" si="3135">AP291+AQ291-AR291</f>
        <v>0</v>
      </c>
      <c r="AT291" s="658">
        <v>-1</v>
      </c>
      <c r="AU291" s="657">
        <f>SUMIFS(용기수불기초자료!$D$3:$D$4794,용기수불기초자료!$B$3:$B$4794,A291,용기수불기초자료!$C$3:$C$4794,$AT$3)</f>
        <v>0</v>
      </c>
      <c r="AV291" s="657">
        <f>SUMIFS(용기수불기초자료!$G$3:$G$4794,용기수불기초자료!$B$3:$B$4794,A291,용기수불기초자료!$C$3:$C$4794,$AT$3)</f>
        <v>0</v>
      </c>
      <c r="AW291" s="654">
        <f t="shared" ref="AW291" si="3136">AT291+AU291-AV291</f>
        <v>-1</v>
      </c>
      <c r="AX291" s="655">
        <v>0</v>
      </c>
      <c r="AY291" s="656">
        <f>SUMIFS(용기수불기초자료!$D$3:$D$4794,용기수불기초자료!$B$3:$B$4794,A291,용기수불기초자료!$C$3:$C$4794,$AX$3)</f>
        <v>0</v>
      </c>
      <c r="AZ291" s="657">
        <f>SUMIFS(용기수불기초자료!$G$3:$G$4794,용기수불기초자료!$B$3:$B$4794,A291,용기수불기초자료!$C$3:$C$4794,$AX$3)</f>
        <v>0</v>
      </c>
      <c r="BA291" s="653">
        <f t="shared" ref="BA291" si="3137">AX291+AY291-AZ291</f>
        <v>0</v>
      </c>
      <c r="BB291" s="658">
        <v>0</v>
      </c>
      <c r="BC291" s="656">
        <f>SUMIFS(용기수불기초자료!$D$3:$D$4794,용기수불기초자료!$B$3:$B$4794,A291,용기수불기초자료!$C$3:$C$4794,$BB$3)</f>
        <v>0</v>
      </c>
      <c r="BD291" s="657">
        <f>SUMIFS(용기수불기초자료!$G$3:$G$4794,용기수불기초자료!$B$3:$B$4794,A291,용기수불기초자료!$C$3:$C$4794,$BB$3)</f>
        <v>0</v>
      </c>
      <c r="BE291" s="654">
        <f t="shared" ref="BE291" si="3138">BB291+BC291-BD291</f>
        <v>0</v>
      </c>
      <c r="BF291" s="655">
        <v>0</v>
      </c>
      <c r="BG291" s="656">
        <f>SUMIFS(용기수불기초자료!$D$3:$D$4794,용기수불기초자료!$B$3:$B$4794,A291,용기수불기초자료!$C$3:$C$4794,$BF$3)</f>
        <v>0</v>
      </c>
      <c r="BH291" s="657">
        <f>SUMIFS(용기수불기초자료!$G$3:$G$4794,용기수불기초자료!$B$3:$B$4794,A291,용기수불기초자료!$C$3:$C$4794,$BF$3)</f>
        <v>0</v>
      </c>
      <c r="BI291" s="653">
        <f t="shared" ref="BI291" si="3139">BF291+BG291-BH291</f>
        <v>0</v>
      </c>
      <c r="BJ291" s="658">
        <v>0</v>
      </c>
      <c r="BK291" s="656">
        <f>SUMIFS(용기수불기초자료!$D$3:$D$4794,용기수불기초자료!$B$3:$B$4794,A291,용기수불기초자료!$C$3:$C$4794,$BJ$3)</f>
        <v>0</v>
      </c>
      <c r="BL291" s="657">
        <f>SUMIFS(용기수불기초자료!$G$3:$G$4794,용기수불기초자료!$B$3:$B$4794,A291,용기수불기초자료!$C$3:$C$4794,$BJ$3)</f>
        <v>0</v>
      </c>
      <c r="BM291" s="654">
        <f t="shared" ref="BM291" si="3140">BJ291+BK291-BL291</f>
        <v>0</v>
      </c>
      <c r="BN291" s="658">
        <v>0</v>
      </c>
      <c r="BO291" s="656">
        <f>SUMIFS(용기수불기초자료!$D$3:$D$4794,용기수불기초자료!$B$3:$B$4794,A291,용기수불기초자료!$C$3:$C$4794,$BN$3)</f>
        <v>0</v>
      </c>
      <c r="BP291" s="657">
        <f>SUMIFS(용기수불기초자료!$G$3:$G$4794,용기수불기초자료!$B$3:$B$4794,A291,용기수불기초자료!$C$3:$C$4794,$BN$3)</f>
        <v>0</v>
      </c>
      <c r="BQ291" s="654">
        <f t="shared" ref="BQ291" si="3141">BN291+BO291-BP291</f>
        <v>0</v>
      </c>
      <c r="BR291" s="658">
        <v>0</v>
      </c>
      <c r="BS291" s="656">
        <f>SUMIFS(용기수불기초자료!$D$3:$D$4794,용기수불기초자료!$B$3:$B$4794,A291,용기수불기초자료!$C$3:$C$4794,$BR$3)</f>
        <v>0</v>
      </c>
      <c r="BT291" s="657">
        <f>SUMIFS(용기수불기초자료!$G$3:$G$4794,용기수불기초자료!$B$3:$B$4794,A291,용기수불기초자료!$C$3:$C$4794,$BR$3)</f>
        <v>0</v>
      </c>
      <c r="BU291" s="654">
        <f t="shared" ref="BU291" si="3142">BR291+BS291-BT291</f>
        <v>0</v>
      </c>
      <c r="BV291" s="655">
        <v>0</v>
      </c>
      <c r="BW291" s="656">
        <f>SUMIFS(용기수불기초자료!$D$3:$D$4794,용기수불기초자료!$B$3:$B$4794,A291,용기수불기초자료!$C$3:$C$4794,$BV$3)</f>
        <v>0</v>
      </c>
      <c r="BX291" s="657">
        <f>SUMIFS(용기수불기초자료!$G$3:$G$4794,용기수불기초자료!$B$3:$B$4794,A291,용기수불기초자료!$C$3:$C$4794,$BV$3)</f>
        <v>0</v>
      </c>
      <c r="BY291" s="653">
        <f t="shared" ref="BY291" si="3143">BV291+BW291-BX291</f>
        <v>0</v>
      </c>
      <c r="BZ291" s="658">
        <v>0</v>
      </c>
      <c r="CA291" s="656">
        <f>SUMIFS(용기수불기초자료!$D$3:$D$4794,용기수불기초자료!$B$3:$B$4794,A291,용기수불기초자료!$C$3:$C$4794,$BZ$3)</f>
        <v>0</v>
      </c>
      <c r="CB291" s="657">
        <f>SUMIFS(용기수불기초자료!$G$3:$G$4794,용기수불기초자료!$B$3:$B$4794,A291,용기수불기초자료!$C$3:$C$4794,$BZ$3)</f>
        <v>0</v>
      </c>
      <c r="CC291" s="654">
        <f t="shared" ref="CC291" si="3144">BZ291+CA291-CB291</f>
        <v>0</v>
      </c>
      <c r="CD291" s="658">
        <v>0</v>
      </c>
      <c r="CE291" s="656">
        <f>SUMIFS(용기수불기초자료!$D$3:$D$4794,용기수불기초자료!$B$3:$B$4794,A291,용기수불기초자료!$C$3:$C$4794,$CD$3)</f>
        <v>0</v>
      </c>
      <c r="CF291" s="657">
        <f>SUMIFS(용기수불기초자료!$G$3:$G$4794,용기수불기초자료!$B$3:$B$4794,A291,용기수불기초자료!$C$3:$C$4794,$CD$3)</f>
        <v>0</v>
      </c>
      <c r="CG291" s="654">
        <f t="shared" ref="CG291" si="3145">CD291+CE291-CF291</f>
        <v>0</v>
      </c>
      <c r="CH291" s="658">
        <v>0</v>
      </c>
      <c r="CI291" s="656">
        <f>SUMIFS(용기수불기초자료!$D$3:$D$4794,용기수불기초자료!$B$3:$B$4794,A291,용기수불기초자료!$C$3:$C$4794,$CH$3)</f>
        <v>0</v>
      </c>
      <c r="CJ291" s="657">
        <f>SUMIFS(용기수불기초자료!$G$3:$G$4794,용기수불기초자료!$B$3:$B$4794,A291,용기수불기초자료!$C$3:$C$4794,$CH$3)</f>
        <v>0</v>
      </c>
      <c r="CK291" s="654">
        <f t="shared" ref="CK291" si="3146">CH291+CI291-CJ291</f>
        <v>0</v>
      </c>
      <c r="CL291" s="655">
        <v>0</v>
      </c>
      <c r="CM291" s="656">
        <f>SUMIFS(용기수불기초자료!$D$3:$D$4794,용기수불기초자료!$B$3:$B$4794,A291,용기수불기초자료!$C$3:$C$4794,$CL$3)</f>
        <v>0</v>
      </c>
      <c r="CN291" s="657">
        <f>SUMIFS(용기수불기초자료!$G$3:$G$4794,용기수불기초자료!$B$3:$B$4794,A291,용기수불기초자료!$C$3:$C$4794,$CL$3)</f>
        <v>0</v>
      </c>
      <c r="CO291" s="653">
        <f t="shared" ref="CO291" si="3147">CL291+CM291-CN291</f>
        <v>0</v>
      </c>
      <c r="CP291" s="658">
        <v>0</v>
      </c>
      <c r="CQ291" s="656">
        <f>SUMIFS(용기수불기초자료!$D$3:$D$4794,용기수불기초자료!$B$3:$B$4794,A291,용기수불기초자료!$C$3:$C$4794,$CP$3)</f>
        <v>0</v>
      </c>
      <c r="CR291" s="657">
        <f>SUMIFS(용기수불기초자료!$G$3:$G$4794,용기수불기초자료!$B$3:$B$4794,A291,용기수불기초자료!$C$3:$C$4794,$CP$3)</f>
        <v>0</v>
      </c>
      <c r="CS291" s="654">
        <f t="shared" ref="CS291" si="3148">CP291+CQ291-CR291</f>
        <v>0</v>
      </c>
      <c r="CT291" s="655">
        <v>0</v>
      </c>
      <c r="CU291" s="656">
        <f>SUMIFS(용기수불기초자료!$D$3:$D$4794,용기수불기초자료!$B$3:$B$4794,A291,용기수불기초자료!$C$3:$C$4794,$CT$3)</f>
        <v>0</v>
      </c>
      <c r="CV291" s="657">
        <f>SUMIFS(용기수불기초자료!$G$3:$G$4794,용기수불기초자료!$B$3:$B$4794,A291,용기수불기초자료!$C$3:$C$4794,$CT$3)</f>
        <v>0</v>
      </c>
      <c r="CW291" s="653">
        <f t="shared" ref="CW291" si="3149">CT291+CU291-CV291</f>
        <v>0</v>
      </c>
      <c r="CX291" s="658">
        <v>0</v>
      </c>
      <c r="CY291" s="656">
        <f>SUMIFS(용기수불기초자료!$D$3:$D$4794,용기수불기초자료!$B$3:$B$4794,A291,용기수불기초자료!$C$3:$C$4794,$CX$3)</f>
        <v>0</v>
      </c>
      <c r="CZ291" s="657">
        <f>SUMIFS(용기수불기초자료!$G$3:$G$4794,용기수불기초자료!$B$3:$B$4794,A291,용기수불기초자료!$C$3:$C$4794,$CX$3)</f>
        <v>0</v>
      </c>
      <c r="DA291" s="654">
        <f t="shared" ref="DA291" si="3150">CX291+CY291-CZ291</f>
        <v>0</v>
      </c>
      <c r="DB291" s="655">
        <v>0</v>
      </c>
      <c r="DC291" s="656">
        <f>SUMIFS(용기수불기초자료!$D$3:$D$4794,용기수불기초자료!$B$3:$B$4794,A291,용기수불기초자료!$C$3:$C$4794,$DB$3)</f>
        <v>0</v>
      </c>
      <c r="DD291" s="657">
        <f>SUMIFS(용기수불기초자료!$G$3:$G$4794,용기수불기초자료!$B$3:$B$4794,A291,용기수불기초자료!$C$3:$C$4794,$DB$3)</f>
        <v>0</v>
      </c>
      <c r="DE291" s="653">
        <f>DB291+DC291-DD291</f>
        <v>0</v>
      </c>
      <c r="DF291" s="658">
        <v>0</v>
      </c>
      <c r="DG291" s="656">
        <f>SUMIFS(용기수불기초자료!$D$3:$D$4794,용기수불기초자료!$B$3:$B$4794,A291,용기수불기초자료!$C$3:$C$4794,$DF$3)</f>
        <v>0</v>
      </c>
      <c r="DH291" s="657">
        <f>SUMIFS(용기수불기초자료!$G$3:$G$4794,용기수불기초자료!$B$3:$B$4794,A291,용기수불기초자료!$C$3:$C$4794,$DF$3)</f>
        <v>0</v>
      </c>
      <c r="DI291" s="654">
        <f t="shared" ref="DI291" si="3151">DF291+DG291-DH291</f>
        <v>0</v>
      </c>
      <c r="DJ291" s="658">
        <v>0</v>
      </c>
      <c r="DK291" s="656">
        <f>SUMIFS(용기수불기초자료!$D$3:$D$4794,용기수불기초자료!$B$3:$B$4794,A291,용기수불기초자료!$C$3:$C$4794,$DJ$3)</f>
        <v>0</v>
      </c>
      <c r="DL291" s="657">
        <f>SUMIFS(용기수불기초자료!$G$3:$G$4794,용기수불기초자료!$B$3:$B$4794,A291,용기수불기초자료!$C$3:$C$4794,$DJ$3)</f>
        <v>0</v>
      </c>
      <c r="DM291" s="654">
        <f t="shared" ref="DM291" si="3152">DJ291+DK291-DL291</f>
        <v>0</v>
      </c>
      <c r="DN291" s="658">
        <v>0</v>
      </c>
      <c r="DO291" s="656">
        <f>SUMIFS(용기수불기초자료!$D$3:$D$4794,용기수불기초자료!$B$3:$B$4794,I291,용기수불기초자료!$C$3:$C$4794,$EX$3)</f>
        <v>0</v>
      </c>
      <c r="DP291" s="657">
        <f>SUMIFS(용기수불기초자료!$G$3:$G$4794,용기수불기초자료!$B$3:$B$4794,I291,용기수불기초자료!$C$3:$C$4794,$EX$3)</f>
        <v>0</v>
      </c>
      <c r="DQ291" s="659">
        <f t="shared" ref="DQ291" si="3153">DN291+DO291-DP291</f>
        <v>0</v>
      </c>
      <c r="DR291" s="655">
        <v>0</v>
      </c>
      <c r="DS291" s="656">
        <f>SUMIFS(용기수불기초자료!$D$3:$D$4794,용기수불기초자료!$B$3:$B$4794,A291,용기수불기초자료!$C$3:$C$4794,$DR$3)</f>
        <v>0</v>
      </c>
      <c r="DT291" s="657">
        <f>SUMIFS(용기수불기초자료!$G$3:$G$4794,용기수불기초자료!$B$3:$B$4794,A291,용기수불기초자료!$C$3:$C$4794,$DR$3)</f>
        <v>0</v>
      </c>
      <c r="DU291" s="653">
        <f>DR291+DS291-DT291</f>
        <v>0</v>
      </c>
      <c r="DV291" s="658">
        <v>0</v>
      </c>
      <c r="DW291" s="656">
        <f>SUMIFS(용기수불기초자료!$D$3:$D$4794,용기수불기초자료!$B$3:$B$4794,A291,용기수불기초자료!$C$3:$C$4794,$DV$3)</f>
        <v>0</v>
      </c>
      <c r="DX291" s="657">
        <f>SUMIFS(용기수불기초자료!$G$3:$G$4794,용기수불기초자료!$B$3:$B$4794,A291,용기수불기초자료!$C$3:$C$4794,$DV$3)</f>
        <v>0</v>
      </c>
      <c r="DY291" s="654">
        <f t="shared" ref="DY291" si="3154">DV291+DW291-DX291</f>
        <v>0</v>
      </c>
      <c r="DZ291" s="655">
        <v>0</v>
      </c>
      <c r="EA291" s="656">
        <f>SUMIFS(용기수불기초자료!$D$3:$D$4794,용기수불기초자료!$B$3:$B$4794,A291,용기수불기초자료!$C$3:$C$4794,$DZ$3)</f>
        <v>0</v>
      </c>
      <c r="EB291" s="657">
        <f>SUMIFS(용기수불기초자료!$G$3:$G$4794,용기수불기초자료!$B$3:$B$4794,A291,용기수불기초자료!$C$3:$C$4794,$DZ$3)</f>
        <v>0</v>
      </c>
      <c r="EC291" s="653">
        <f t="shared" ref="EC291" si="3155">DZ291+EA291-EB291</f>
        <v>0</v>
      </c>
      <c r="ED291" s="658">
        <v>0</v>
      </c>
      <c r="EE291" s="656">
        <f>SUMIFS(용기수불기초자료!$D$3:$D$4794,용기수불기초자료!$B$3:$B$4794,A291,용기수불기초자료!$C$3:$C$4794,$ED$3)</f>
        <v>0</v>
      </c>
      <c r="EF291" s="657">
        <f>SUMIFS(용기수불기초자료!$G$3:$G$4794,용기수불기초자료!$B$3:$B$4794,A291,용기수불기초자료!$C$3:$C$4794,$ED$3)</f>
        <v>0</v>
      </c>
      <c r="EG291" s="654">
        <f t="shared" ref="EG291" si="3156">ED291+EE291-EF291</f>
        <v>0</v>
      </c>
      <c r="EH291" s="658">
        <v>0</v>
      </c>
      <c r="EI291" s="656">
        <f>SUMIFS(용기수불기초자료!$D$3:$D$4794,용기수불기초자료!$B$3:$B$4794,A291,용기수불기초자료!$C$3:$C$4794,$EH$3)</f>
        <v>0</v>
      </c>
      <c r="EJ291" s="657">
        <f>SUMIFS(용기수불기초자료!$G$3:$G$4794,용기수불기초자료!$B$3:$B$4794,A291,용기수불기초자료!$C$3:$C$4794,$EH$3)</f>
        <v>0</v>
      </c>
      <c r="EK291" s="654">
        <f t="shared" ref="EK291" si="3157">EH291+EI291-EJ291</f>
        <v>0</v>
      </c>
      <c r="EL291" s="655">
        <v>0</v>
      </c>
      <c r="EM291" s="656">
        <f>SUMIFS(용기수불기초자료!$D$3:$D$4794,용기수불기초자료!$B$3:$B$4794,A291,용기수불기초자료!$C$3:$C$4794,$EL$3)</f>
        <v>0</v>
      </c>
      <c r="EN291" s="657">
        <f>SUMIFS(용기수불기초자료!$G$3:$G$4794,용기수불기초자료!$B$3:$B$4794,A291,용기수불기초자료!$C$3:$C$4794,$EL$3)</f>
        <v>0</v>
      </c>
      <c r="EO291" s="653">
        <f t="shared" ref="EO291" si="3158">EL291+EM291-EN291</f>
        <v>0</v>
      </c>
      <c r="EP291" s="658">
        <v>0</v>
      </c>
      <c r="EQ291" s="656">
        <f>SUMIFS(용기수불기초자료!$D$3:$D$4794,용기수불기초자료!$B$3:$B$4794,A291,용기수불기초자료!$C$3:$C$4794,$EP$3)</f>
        <v>0</v>
      </c>
      <c r="ER291" s="657">
        <f>SUMIFS(용기수불기초자료!$G$3:$G$4794,용기수불기초자료!$B$3:$B$4794,A291,용기수불기초자료!$C$3:$C$4794,$EP$3)</f>
        <v>0</v>
      </c>
      <c r="ES291" s="654">
        <f t="shared" ref="ES291" si="3159">EP291+EQ291-ER291</f>
        <v>0</v>
      </c>
      <c r="ET291" s="658">
        <v>0</v>
      </c>
      <c r="EU291" s="656">
        <f>SUMIFS(용기수불기초자료!$D$3:$D$4794,용기수불기초자료!$B$3:$B$4794,A291,용기수불기초자료!$C$3:$C$4794,$ET$3)</f>
        <v>0</v>
      </c>
      <c r="EV291" s="657">
        <f>SUMIFS(용기수불기초자료!$G$3:$G$4794,용기수불기초자료!$B$3:$B$4794,A291,용기수불기초자료!$C$3:$C$4794,$ET$3)</f>
        <v>0</v>
      </c>
      <c r="EW291" s="654">
        <f t="shared" ref="EW291" si="3160">ET291+EU291-EV291</f>
        <v>0</v>
      </c>
      <c r="EX291" s="658">
        <v>0</v>
      </c>
      <c r="EY291" s="656">
        <f>SUMIFS(용기수불기초자료!$D$3:$D$4794,용기수불기초자료!$B$3:$B$4794,A291,용기수불기초자료!$C$3:$C$4794,$EX$3)</f>
        <v>0</v>
      </c>
      <c r="EZ291" s="657">
        <f>SUMIFS(용기수불기초자료!$G$3:$G$4794,용기수불기초자료!$B$3:$B$4794,A291,용기수불기초자료!$C$3:$C$4794,$EX$3)</f>
        <v>0</v>
      </c>
      <c r="FA291" s="659">
        <f t="shared" ref="FA291" si="3161">EX291+EY291-EZ291</f>
        <v>0</v>
      </c>
      <c r="FB291" s="658">
        <v>0</v>
      </c>
      <c r="FC291" s="656">
        <f>SUMIFS(용기수불기초자료!$D$3:$D$4794,용기수불기초자료!$B$3:$B$4794,A291,용기수불기초자료!$C$3:$C$4794,$FB$3)</f>
        <v>0</v>
      </c>
      <c r="FD291" s="657">
        <f>SUMIFS(용기수불기초자료!$G$3:$G$4794,용기수불기초자료!$B$3:$B$4794,A291,용기수불기초자료!$C$3:$C$4794,$FB$3)</f>
        <v>0</v>
      </c>
      <c r="FE291" s="659">
        <f t="shared" ref="FE291" si="3162">FB291+FC291-FD291</f>
        <v>0</v>
      </c>
      <c r="FF291" s="658">
        <v>0</v>
      </c>
      <c r="FG291" s="660">
        <f>SUMIFS(용기수불기초자료!$D$3:$D$4794,용기수불기초자료!$B$3:$B$4794,A291,용기수불기초자료!$C$3:$C$4794,$FF$3)</f>
        <v>0</v>
      </c>
      <c r="FH291" s="660">
        <f>SUMIFS(용기수불기초자료!$G$3:$G$4794,용기수불기초자료!$B$3:$B$4794,A291,용기수불기초자료!$C$3:$C$4794,$FF$3)</f>
        <v>0</v>
      </c>
      <c r="FI291" s="659">
        <f t="shared" ref="FI291" si="3163">FF291+FG291-FH291</f>
        <v>0</v>
      </c>
      <c r="FJ291" s="658">
        <v>0</v>
      </c>
      <c r="FK291" s="660">
        <f>SUMIFS(용기수불기초자료!$D$3:$D$4794,용기수불기초자료!$B$3:$B$4794,$A291,용기수불기초자료!$C$3:$C$4794,$FJ$3)</f>
        <v>0</v>
      </c>
      <c r="FL291" s="660">
        <f>SUMIFS(용기수불기초자료!$G$3:$G$4794,용기수불기초자료!$B$3:$B$4794,$A291,용기수불기초자료!$C$3:$C$4794,$FJ$3)</f>
        <v>0</v>
      </c>
      <c r="FM291" s="659">
        <f t="shared" ref="FM291" si="3164">FJ291+FK291-FL291</f>
        <v>0</v>
      </c>
      <c r="FN291" s="658">
        <v>0</v>
      </c>
      <c r="FO291" s="660">
        <f>SUMIFS(용기수불기초자료!$D$3:$D$4794,용기수불기초자료!$B$3:$B$4794,$A291,용기수불기초자료!$C$3:$C$4794,$FN$3)</f>
        <v>0</v>
      </c>
      <c r="FP291" s="660">
        <f>SUMIFS(용기수불기초자료!$G$3:$G$4794,용기수불기초자료!$B$3:$B$4794,$A291,용기수불기초자료!$C$3:$C$4794,$FN$3)</f>
        <v>0</v>
      </c>
      <c r="FQ291" s="659">
        <f t="shared" ref="FQ291" si="3165">FN291+FO291-FP291</f>
        <v>0</v>
      </c>
      <c r="FR291" s="661">
        <v>0</v>
      </c>
      <c r="FS291" s="662">
        <f>SUMIF(기화기수불!$B$4:$B$628,A291,기화기수불!$D$4:$D$628)</f>
        <v>0</v>
      </c>
      <c r="FT291" s="662">
        <f>SUMIF(기화기수불!$B$4:$B$628,A291,기화기수불!$C$4:$C$628)</f>
        <v>0</v>
      </c>
      <c r="FU291" s="669">
        <f>FR291+FS291-FT291</f>
        <v>0</v>
      </c>
    </row>
    <row r="292" spans="1:179" x14ac:dyDescent="0.3">
      <c r="A292" s="231" t="s">
        <v>1480</v>
      </c>
      <c r="B292" s="546">
        <f t="shared" si="2930"/>
        <v>0</v>
      </c>
      <c r="C292" s="547">
        <f t="shared" si="2931"/>
        <v>0</v>
      </c>
      <c r="D292" s="547">
        <f t="shared" si="2932"/>
        <v>0</v>
      </c>
      <c r="E292" s="548">
        <f t="shared" si="2933"/>
        <v>0</v>
      </c>
      <c r="F292" s="549">
        <v>0</v>
      </c>
      <c r="G292" s="550">
        <f>SUMIFS(용기수불기초자료!$D$3:$D$4794,용기수불기초자료!$B$3:$B$4794,A292,용기수불기초자료!$C$3:$C$4794,$F$3)</f>
        <v>0</v>
      </c>
      <c r="H292" s="551">
        <f>SUMIFS(용기수불기초자료!$G$3:$G$4794,용기수불기초자료!$B$3:$B$4794,A292,용기수불기초자료!$C$3:$C$4794,$F$3)</f>
        <v>0</v>
      </c>
      <c r="I292" s="547">
        <f t="shared" ref="I292:I298" si="3166">F292+G292-H292</f>
        <v>0</v>
      </c>
      <c r="J292" s="552">
        <v>0</v>
      </c>
      <c r="K292" s="550">
        <f>SUMIFS(용기수불기초자료!$D$3:$D$4794,용기수불기초자료!$B$3:$B$4794,A292,용기수불기초자료!$C$3:$C$4794,$J$3)</f>
        <v>0</v>
      </c>
      <c r="L292" s="551">
        <f>SUMIFS(용기수불기초자료!$G$3:$G$4794,용기수불기초자료!$B$3:$B$4794,A292,용기수불기초자료!$C$3:$C$4794,$J$3)</f>
        <v>0</v>
      </c>
      <c r="M292" s="548">
        <f t="shared" ref="M292" si="3167">J292+K292-L292</f>
        <v>0</v>
      </c>
      <c r="N292" s="549">
        <v>0</v>
      </c>
      <c r="O292" s="550">
        <f>SUMIFS(용기수불기초자료!$D$3:$D$4794,용기수불기초자료!$B$3:$B$4794,A292,용기수불기초자료!$C$3:$C$4794,$N$3)</f>
        <v>0</v>
      </c>
      <c r="P292" s="551">
        <f>SUMIFS(용기수불기초자료!$G$3:$G$4794,용기수불기초자료!$B$3:$B$4794,A292,용기수불기초자료!$C$3:$C$4794,$N$3)</f>
        <v>0</v>
      </c>
      <c r="Q292" s="547">
        <f t="shared" ref="Q292" si="3168">N292+O292-P292</f>
        <v>0</v>
      </c>
      <c r="R292" s="552">
        <v>0</v>
      </c>
      <c r="S292" s="551">
        <f>SUMIFS(용기수불기초자료!$D$3:$D$4794,용기수불기초자료!$B$3:$B$4794,A292,용기수불기초자료!$C$3:$C$4794,$R$3)</f>
        <v>0</v>
      </c>
      <c r="T292" s="551">
        <f>SUMIFS(용기수불기초자료!$G$3:$G$4794,용기수불기초자료!$B$3:$B$4794,A292,용기수불기초자료!$C$3:$C$4794,$R$3)</f>
        <v>0</v>
      </c>
      <c r="U292" s="548">
        <f t="shared" ref="U292" si="3169">R292+S292-T292</f>
        <v>0</v>
      </c>
      <c r="V292" s="549">
        <v>0</v>
      </c>
      <c r="W292" s="551">
        <f>SUMIFS(용기수불기초자료!$D$3:$D$4794,용기수불기초자료!$B$3:$B$4794,A292,용기수불기초자료!$C$3:$C$4794,$V$3)</f>
        <v>0</v>
      </c>
      <c r="X292" s="551">
        <f>SUMIFS(용기수불기초자료!$G$3:$G$4794,용기수불기초자료!$B$3:$B$4794,A292,용기수불기초자료!$C$3:$C$4794,$V$3)</f>
        <v>0</v>
      </c>
      <c r="Y292" s="547">
        <f t="shared" ref="Y292" si="3170">V292+W292-X292</f>
        <v>0</v>
      </c>
      <c r="Z292" s="552">
        <v>0</v>
      </c>
      <c r="AA292" s="551">
        <f>SUMIFS(용기수불기초자료!$D$3:$D$4794,용기수불기초자료!$B$3:$B$4794,A292,용기수불기초자료!$C$3:$C$4794,$Z$3)</f>
        <v>0</v>
      </c>
      <c r="AB292" s="551">
        <f>SUMIFS(용기수불기초자료!$G$3:$G$4794,용기수불기초자료!$B$3:$B$4794,A292,용기수불기초자료!$C$3:$C$4794,$Z$3)</f>
        <v>0</v>
      </c>
      <c r="AC292" s="548">
        <f t="shared" ref="AC292" si="3171">Z292+AA292-AB292</f>
        <v>0</v>
      </c>
      <c r="AD292" s="552">
        <v>0</v>
      </c>
      <c r="AE292" s="551">
        <f>SUMIFS(용기수불기초자료!$D$3:$D$4794,용기수불기초자료!$B$3:$B$4794,A292,용기수불기초자료!$C$3:$C$4794,$AD$3)</f>
        <v>0</v>
      </c>
      <c r="AF292" s="551">
        <f>SUMIFS(용기수불기초자료!$G$3:$G$4794,용기수불기초자료!$B$3:$B$4794,A292,용기수불기초자료!$C$3:$C$4794,$AD$3)</f>
        <v>0</v>
      </c>
      <c r="AG292" s="548">
        <f t="shared" ref="AG292" si="3172">AD292+AE292-AF292</f>
        <v>0</v>
      </c>
      <c r="AH292" s="549">
        <v>0</v>
      </c>
      <c r="AI292" s="551">
        <f>SUMIFS(용기수불기초자료!$D$3:$D$4794,용기수불기초자료!$B$3:$B$4794,A292,용기수불기초자료!$C$3:$C$4794,$AH$3)</f>
        <v>0</v>
      </c>
      <c r="AJ292" s="551">
        <f>SUMIFS(용기수불기초자료!$G$3:$G$4794,용기수불기초자료!$B$3:$B$4794,A292,용기수불기초자료!$C$3:$C$4794,$AH$3)</f>
        <v>0</v>
      </c>
      <c r="AK292" s="547">
        <f t="shared" ref="AK292" si="3173">AH292+AI292-AJ292</f>
        <v>0</v>
      </c>
      <c r="AL292" s="552">
        <v>0</v>
      </c>
      <c r="AM292" s="551">
        <f>SUMIFS(용기수불기초자료!$D$3:$D$4794,용기수불기초자료!$B$3:$B$4794,A292,용기수불기초자료!$C$3:$C$4794,$AL$3)</f>
        <v>0</v>
      </c>
      <c r="AN292" s="551">
        <f>SUMIFS(용기수불기초자료!$G$3:$G$4794,용기수불기초자료!$B$3:$B$4794,A292,용기수불기초자료!$C$3:$C$4794,$AL$3)</f>
        <v>0</v>
      </c>
      <c r="AO292" s="548">
        <f t="shared" ref="AO292" si="3174">AL292+AM292-AN292</f>
        <v>0</v>
      </c>
      <c r="AP292" s="552">
        <v>0</v>
      </c>
      <c r="AQ292" s="551">
        <f>SUMIFS(용기수불기초자료!$D$3:$D$4794,용기수불기초자료!$B$3:$B$4794,A292,용기수불기초자료!$C$3:$C$4794,$AP$3)</f>
        <v>0</v>
      </c>
      <c r="AR292" s="551">
        <f>SUMIFS(용기수불기초자료!$G$3:$G$4794,용기수불기초자료!$B$3:$B$4794,A292,용기수불기초자료!$C$3:$C$4794,$AP$3)</f>
        <v>0</v>
      </c>
      <c r="AS292" s="548">
        <f t="shared" ref="AS292" si="3175">AP292+AQ292-AR292</f>
        <v>0</v>
      </c>
      <c r="AT292" s="552">
        <v>0</v>
      </c>
      <c r="AU292" s="551">
        <f>SUMIFS(용기수불기초자료!$D$3:$D$4794,용기수불기초자료!$B$3:$B$4794,A292,용기수불기초자료!$C$3:$C$4794,$AT$3)</f>
        <v>0</v>
      </c>
      <c r="AV292" s="551">
        <f>SUMIFS(용기수불기초자료!$G$3:$G$4794,용기수불기초자료!$B$3:$B$4794,A292,용기수불기초자료!$C$3:$C$4794,$AT$3)</f>
        <v>0</v>
      </c>
      <c r="AW292" s="548">
        <f t="shared" ref="AW292:AW298" si="3176">AT292+AU292-AV292</f>
        <v>0</v>
      </c>
      <c r="AX292" s="549">
        <v>0</v>
      </c>
      <c r="AY292" s="550">
        <f>SUMIFS(용기수불기초자료!$D$3:$D$4794,용기수불기초자료!$B$3:$B$4794,A292,용기수불기초자료!$C$3:$C$4794,$AX$3)</f>
        <v>0</v>
      </c>
      <c r="AZ292" s="551">
        <f>SUMIFS(용기수불기초자료!$G$3:$G$4794,용기수불기초자료!$B$3:$B$4794,A292,용기수불기초자료!$C$3:$C$4794,$AX$3)</f>
        <v>0</v>
      </c>
      <c r="BA292" s="547">
        <f t="shared" ref="BA292" si="3177">AX292+AY292-AZ292</f>
        <v>0</v>
      </c>
      <c r="BB292" s="552">
        <v>0</v>
      </c>
      <c r="BC292" s="550">
        <f>SUMIFS(용기수불기초자료!$D$3:$D$4794,용기수불기초자료!$B$3:$B$4794,A292,용기수불기초자료!$C$3:$C$4794,$BB$3)</f>
        <v>0</v>
      </c>
      <c r="BD292" s="551">
        <f>SUMIFS(용기수불기초자료!$G$3:$G$4794,용기수불기초자료!$B$3:$B$4794,A292,용기수불기초자료!$C$3:$C$4794,$BB$3)</f>
        <v>0</v>
      </c>
      <c r="BE292" s="548">
        <f t="shared" ref="BE292" si="3178">BB292+BC292-BD292</f>
        <v>0</v>
      </c>
      <c r="BF292" s="549">
        <v>0</v>
      </c>
      <c r="BG292" s="550">
        <f>SUMIFS(용기수불기초자료!$D$3:$D$4794,용기수불기초자료!$B$3:$B$4794,A292,용기수불기초자료!$C$3:$C$4794,$BF$3)</f>
        <v>0</v>
      </c>
      <c r="BH292" s="551">
        <f>SUMIFS(용기수불기초자료!$G$3:$G$4794,용기수불기초자료!$B$3:$B$4794,A292,용기수불기초자료!$C$3:$C$4794,$BF$3)</f>
        <v>0</v>
      </c>
      <c r="BI292" s="547">
        <f t="shared" ref="BI292" si="3179">BF292+BG292-BH292</f>
        <v>0</v>
      </c>
      <c r="BJ292" s="552">
        <v>0</v>
      </c>
      <c r="BK292" s="550">
        <f>SUMIFS(용기수불기초자료!$D$3:$D$4794,용기수불기초자료!$B$3:$B$4794,A292,용기수불기초자료!$C$3:$C$4794,$BJ$3)</f>
        <v>0</v>
      </c>
      <c r="BL292" s="551">
        <f>SUMIFS(용기수불기초자료!$G$3:$G$4794,용기수불기초자료!$B$3:$B$4794,A292,용기수불기초자료!$C$3:$C$4794,$BJ$3)</f>
        <v>0</v>
      </c>
      <c r="BM292" s="548">
        <f t="shared" ref="BM292" si="3180">BJ292+BK292-BL292</f>
        <v>0</v>
      </c>
      <c r="BN292" s="552">
        <v>0</v>
      </c>
      <c r="BO292" s="550">
        <f>SUMIFS(용기수불기초자료!$D$3:$D$4794,용기수불기초자료!$B$3:$B$4794,A292,용기수불기초자료!$C$3:$C$4794,$BN$3)</f>
        <v>0</v>
      </c>
      <c r="BP292" s="551">
        <f>SUMIFS(용기수불기초자료!$G$3:$G$4794,용기수불기초자료!$B$3:$B$4794,A292,용기수불기초자료!$C$3:$C$4794,$BN$3)</f>
        <v>0</v>
      </c>
      <c r="BQ292" s="548">
        <f t="shared" ref="BQ292" si="3181">BN292+BO292-BP292</f>
        <v>0</v>
      </c>
      <c r="BR292" s="552">
        <v>0</v>
      </c>
      <c r="BS292" s="550">
        <f>SUMIFS(용기수불기초자료!$D$3:$D$4794,용기수불기초자료!$B$3:$B$4794,A292,용기수불기초자료!$C$3:$C$4794,$BR$3)</f>
        <v>0</v>
      </c>
      <c r="BT292" s="551">
        <f>SUMIFS(용기수불기초자료!$G$3:$G$4794,용기수불기초자료!$B$3:$B$4794,A292,용기수불기초자료!$C$3:$C$4794,$BR$3)</f>
        <v>0</v>
      </c>
      <c r="BU292" s="548">
        <f t="shared" ref="BU292" si="3182">BR292+BS292-BT292</f>
        <v>0</v>
      </c>
      <c r="BV292" s="549">
        <v>0</v>
      </c>
      <c r="BW292" s="550">
        <f>SUMIFS(용기수불기초자료!$D$3:$D$4794,용기수불기초자료!$B$3:$B$4794,A292,용기수불기초자료!$C$3:$C$4794,$BV$3)</f>
        <v>0</v>
      </c>
      <c r="BX292" s="551">
        <f>SUMIFS(용기수불기초자료!$G$3:$G$4794,용기수불기초자료!$B$3:$B$4794,A292,용기수불기초자료!$C$3:$C$4794,$BV$3)</f>
        <v>0</v>
      </c>
      <c r="BY292" s="547">
        <f t="shared" ref="BY292" si="3183">BV292+BW292-BX292</f>
        <v>0</v>
      </c>
      <c r="BZ292" s="552">
        <v>0</v>
      </c>
      <c r="CA292" s="550">
        <f>SUMIFS(용기수불기초자료!$D$3:$D$4794,용기수불기초자료!$B$3:$B$4794,A292,용기수불기초자료!$C$3:$C$4794,$BZ$3)</f>
        <v>0</v>
      </c>
      <c r="CB292" s="551">
        <f>SUMIFS(용기수불기초자료!$G$3:$G$4794,용기수불기초자료!$B$3:$B$4794,A292,용기수불기초자료!$C$3:$C$4794,$BZ$3)</f>
        <v>0</v>
      </c>
      <c r="CC292" s="548">
        <f t="shared" ref="CC292" si="3184">BZ292+CA292-CB292</f>
        <v>0</v>
      </c>
      <c r="CD292" s="552">
        <v>0</v>
      </c>
      <c r="CE292" s="550">
        <f>SUMIFS(용기수불기초자료!$D$3:$D$4794,용기수불기초자료!$B$3:$B$4794,A292,용기수불기초자료!$C$3:$C$4794,$CD$3)</f>
        <v>0</v>
      </c>
      <c r="CF292" s="551">
        <f>SUMIFS(용기수불기초자료!$G$3:$G$4794,용기수불기초자료!$B$3:$B$4794,A292,용기수불기초자료!$C$3:$C$4794,$CD$3)</f>
        <v>0</v>
      </c>
      <c r="CG292" s="548">
        <f t="shared" ref="CG292" si="3185">CD292+CE292-CF292</f>
        <v>0</v>
      </c>
      <c r="CH292" s="552">
        <v>0</v>
      </c>
      <c r="CI292" s="550">
        <f>SUMIFS(용기수불기초자료!$D$3:$D$4794,용기수불기초자료!$B$3:$B$4794,A292,용기수불기초자료!$C$3:$C$4794,$CH$3)</f>
        <v>0</v>
      </c>
      <c r="CJ292" s="551">
        <f>SUMIFS(용기수불기초자료!$G$3:$G$4794,용기수불기초자료!$B$3:$B$4794,A292,용기수불기초자료!$C$3:$C$4794,$CH$3)</f>
        <v>0</v>
      </c>
      <c r="CK292" s="548">
        <f t="shared" ref="CK292" si="3186">CH292+CI292-CJ292</f>
        <v>0</v>
      </c>
      <c r="CL292" s="549">
        <v>0</v>
      </c>
      <c r="CM292" s="550">
        <f>SUMIFS(용기수불기초자료!$D$3:$D$4794,용기수불기초자료!$B$3:$B$4794,A292,용기수불기초자료!$C$3:$C$4794,$CL$3)</f>
        <v>0</v>
      </c>
      <c r="CN292" s="551">
        <f>SUMIFS(용기수불기초자료!$G$3:$G$4794,용기수불기초자료!$B$3:$B$4794,A292,용기수불기초자료!$C$3:$C$4794,$CL$3)</f>
        <v>0</v>
      </c>
      <c r="CO292" s="547">
        <f t="shared" ref="CO292" si="3187">CL292+CM292-CN292</f>
        <v>0</v>
      </c>
      <c r="CP292" s="552">
        <v>0</v>
      </c>
      <c r="CQ292" s="550">
        <f>SUMIFS(용기수불기초자료!$D$3:$D$4794,용기수불기초자료!$B$3:$B$4794,A292,용기수불기초자료!$C$3:$C$4794,$CP$3)</f>
        <v>0</v>
      </c>
      <c r="CR292" s="551">
        <f>SUMIFS(용기수불기초자료!$G$3:$G$4794,용기수불기초자료!$B$3:$B$4794,A292,용기수불기초자료!$C$3:$C$4794,$CP$3)</f>
        <v>0</v>
      </c>
      <c r="CS292" s="548">
        <f t="shared" ref="CS292" si="3188">CP292+CQ292-CR292</f>
        <v>0</v>
      </c>
      <c r="CT292" s="549">
        <v>0</v>
      </c>
      <c r="CU292" s="550">
        <f>SUMIFS(용기수불기초자료!$D$3:$D$4794,용기수불기초자료!$B$3:$B$4794,A292,용기수불기초자료!$C$3:$C$4794,$CT$3)</f>
        <v>0</v>
      </c>
      <c r="CV292" s="551">
        <f>SUMIFS(용기수불기초자료!$G$3:$G$4794,용기수불기초자료!$B$3:$B$4794,A292,용기수불기초자료!$C$3:$C$4794,$CT$3)</f>
        <v>0</v>
      </c>
      <c r="CW292" s="547">
        <f t="shared" ref="CW292" si="3189">CT292+CU292-CV292</f>
        <v>0</v>
      </c>
      <c r="CX292" s="552">
        <v>0</v>
      </c>
      <c r="CY292" s="550">
        <f>SUMIFS(용기수불기초자료!$D$3:$D$4794,용기수불기초자료!$B$3:$B$4794,A292,용기수불기초자료!$C$3:$C$4794,$CX$3)</f>
        <v>0</v>
      </c>
      <c r="CZ292" s="551">
        <f>SUMIFS(용기수불기초자료!$G$3:$G$4794,용기수불기초자료!$B$3:$B$4794,A292,용기수불기초자료!$C$3:$C$4794,$CX$3)</f>
        <v>0</v>
      </c>
      <c r="DA292" s="548">
        <f t="shared" ref="DA292" si="3190">CX292+CY292-CZ292</f>
        <v>0</v>
      </c>
      <c r="DB292" s="549">
        <v>0</v>
      </c>
      <c r="DC292" s="550">
        <f>SUMIFS(용기수불기초자료!$D$3:$D$4794,용기수불기초자료!$B$3:$B$4794,A292,용기수불기초자료!$C$3:$C$4794,$DB$3)</f>
        <v>0</v>
      </c>
      <c r="DD292" s="551">
        <f>SUMIFS(용기수불기초자료!$G$3:$G$4794,용기수불기초자료!$B$3:$B$4794,A292,용기수불기초자료!$C$3:$C$4794,$DB$3)</f>
        <v>0</v>
      </c>
      <c r="DE292" s="547">
        <f t="shared" ref="DE292" si="3191">DB292+DC292-DD292</f>
        <v>0</v>
      </c>
      <c r="DF292" s="552">
        <v>0</v>
      </c>
      <c r="DG292" s="550">
        <f>SUMIFS(용기수불기초자료!$D$3:$D$4794,용기수불기초자료!$B$3:$B$4794,A292,용기수불기초자료!$C$3:$C$4794,$DF$3)</f>
        <v>0</v>
      </c>
      <c r="DH292" s="551">
        <f>SUMIFS(용기수불기초자료!$G$3:$G$4794,용기수불기초자료!$B$3:$B$4794,A292,용기수불기초자료!$C$3:$C$4794,$DF$3)</f>
        <v>0</v>
      </c>
      <c r="DI292" s="548">
        <f t="shared" ref="DI292" si="3192">DF292+DG292-DH292</f>
        <v>0</v>
      </c>
      <c r="DJ292" s="552">
        <v>0</v>
      </c>
      <c r="DK292" s="550">
        <f>SUMIFS(용기수불기초자료!$D$3:$D$4794,용기수불기초자료!$B$3:$B$4794,A292,용기수불기초자료!$C$3:$C$4794,$DJ$3)</f>
        <v>0</v>
      </c>
      <c r="DL292" s="551">
        <f>SUMIFS(용기수불기초자료!$G$3:$G$4794,용기수불기초자료!$B$3:$B$4794,A292,용기수불기초자료!$C$3:$C$4794,$DJ$3)</f>
        <v>0</v>
      </c>
      <c r="DM292" s="548">
        <f t="shared" ref="DM292" si="3193">DJ292+DK292-DL292</f>
        <v>0</v>
      </c>
      <c r="DN292" s="552">
        <v>0</v>
      </c>
      <c r="DO292" s="550">
        <f>SUMIFS(용기수불기초자료!$D$3:$D$4794,용기수불기초자료!$B$3:$B$4794,A292,용기수불기초자료!$C$3:$C$4794,$DN$3)</f>
        <v>0</v>
      </c>
      <c r="DP292" s="551">
        <f>SUMIFS(용기수불기초자료!$G$3:$G$4794,용기수불기초자료!$B$3:$B$4794,A292,용기수불기초자료!$C$3:$C$4794,$DN$3)</f>
        <v>0</v>
      </c>
      <c r="DQ292" s="554">
        <f t="shared" ref="DQ292" si="3194">DN292+DO292-DP292</f>
        <v>0</v>
      </c>
      <c r="DR292" s="549">
        <v>0</v>
      </c>
      <c r="DS292" s="550">
        <f>SUMIFS(용기수불기초자료!$D$3:$D$4794,용기수불기초자료!$B$3:$B$4794,A292,용기수불기초자료!$C$3:$C$4794,$DR$3)</f>
        <v>0</v>
      </c>
      <c r="DT292" s="551">
        <f>SUMIFS(용기수불기초자료!$G$3:$G$4794,용기수불기초자료!$B$3:$B$4794,A292,용기수불기초자료!$C$3:$C$4794,$DR$3)</f>
        <v>0</v>
      </c>
      <c r="DU292" s="547">
        <f t="shared" si="3124"/>
        <v>0</v>
      </c>
      <c r="DV292" s="552">
        <v>0</v>
      </c>
      <c r="DW292" s="550">
        <f>SUMIFS(용기수불기초자료!$D$3:$D$4794,용기수불기초자료!$B$3:$B$4794,A292,용기수불기초자료!$C$3:$C$4794,$DV$3)</f>
        <v>0</v>
      </c>
      <c r="DX292" s="551">
        <f>SUMIFS(용기수불기초자료!$G$3:$G$4794,용기수불기초자료!$B$3:$B$4794,A292,용기수불기초자료!$C$3:$C$4794,$DV$3)</f>
        <v>0</v>
      </c>
      <c r="DY292" s="548">
        <f t="shared" ref="DY292" si="3195">DV292+DW292-DX292</f>
        <v>0</v>
      </c>
      <c r="DZ292" s="549">
        <v>0</v>
      </c>
      <c r="EA292" s="550">
        <f>SUMIFS(용기수불기초자료!$D$3:$D$4794,용기수불기초자료!$B$3:$B$4794,A292,용기수불기초자료!$C$3:$C$4794,$DZ$3)</f>
        <v>0</v>
      </c>
      <c r="EB292" s="551">
        <f>SUMIFS(용기수불기초자료!$G$3:$G$4794,용기수불기초자료!$B$3:$B$4794,A292,용기수불기초자료!$C$3:$C$4794,$DZ$3)</f>
        <v>0</v>
      </c>
      <c r="EC292" s="547">
        <f t="shared" ref="EC292" si="3196">DZ292+EA292-EB292</f>
        <v>0</v>
      </c>
      <c r="ED292" s="552">
        <v>0</v>
      </c>
      <c r="EE292" s="550">
        <f>SUMIFS(용기수불기초자료!$D$3:$D$4794,용기수불기초자료!$B$3:$B$4794,A292,용기수불기초자료!$C$3:$C$4794,$ED$3)</f>
        <v>0</v>
      </c>
      <c r="EF292" s="551">
        <f>SUMIFS(용기수불기초자료!$G$3:$G$4794,용기수불기초자료!$B$3:$B$4794,A292,용기수불기초자료!$C$3:$C$4794,$ED$3)</f>
        <v>0</v>
      </c>
      <c r="EG292" s="548">
        <f t="shared" ref="EG292" si="3197">ED292+EE292-EF292</f>
        <v>0</v>
      </c>
      <c r="EH292" s="552">
        <v>0</v>
      </c>
      <c r="EI292" s="550">
        <f>SUMIFS(용기수불기초자료!$D$3:$D$4794,용기수불기초자료!$B$3:$B$4794,A292,용기수불기초자료!$C$3:$C$4794,$EH$3)</f>
        <v>0</v>
      </c>
      <c r="EJ292" s="551">
        <f>SUMIFS(용기수불기초자료!$G$3:$G$4794,용기수불기초자료!$B$3:$B$4794,A292,용기수불기초자료!$C$3:$C$4794,$EH$3)</f>
        <v>0</v>
      </c>
      <c r="EK292" s="548">
        <f t="shared" ref="EK292" si="3198">EH292+EI292-EJ292</f>
        <v>0</v>
      </c>
      <c r="EL292" s="549">
        <v>0</v>
      </c>
      <c r="EM292" s="550">
        <f>SUMIFS(용기수불기초자료!$D$3:$D$4794,용기수불기초자료!$B$3:$B$4794,A292,용기수불기초자료!$C$3:$C$4794,$EL$3)</f>
        <v>0</v>
      </c>
      <c r="EN292" s="551">
        <f>SUMIFS(용기수불기초자료!$G$3:$G$4794,용기수불기초자료!$B$3:$B$4794,A292,용기수불기초자료!$C$3:$C$4794,$EL$3)</f>
        <v>0</v>
      </c>
      <c r="EO292" s="547">
        <f t="shared" ref="EO292" si="3199">EL292+EM292-EN292</f>
        <v>0</v>
      </c>
      <c r="EP292" s="552">
        <v>0</v>
      </c>
      <c r="EQ292" s="550">
        <f>SUMIFS(용기수불기초자료!$D$3:$D$4794,용기수불기초자료!$B$3:$B$4794,A292,용기수불기초자료!$C$3:$C$4794,$EP$3)</f>
        <v>0</v>
      </c>
      <c r="ER292" s="551">
        <f>SUMIFS(용기수불기초자료!$G$3:$G$4794,용기수불기초자료!$B$3:$B$4794,A292,용기수불기초자료!$C$3:$C$4794,$EP$3)</f>
        <v>0</v>
      </c>
      <c r="ES292" s="548">
        <f t="shared" ref="ES292" si="3200">EP292+EQ292-ER292</f>
        <v>0</v>
      </c>
      <c r="ET292" s="552">
        <v>0</v>
      </c>
      <c r="EU292" s="550">
        <f>SUMIFS(용기수불기초자료!$D$3:$D$4794,용기수불기초자료!$B$3:$B$4794,A292,용기수불기초자료!$C$3:$C$4794,$ET$3)</f>
        <v>0</v>
      </c>
      <c r="EV292" s="551">
        <f>SUMIFS(용기수불기초자료!$G$3:$G$4794,용기수불기초자료!$B$3:$B$4794,A292,용기수불기초자료!$C$3:$C$4794,$ET$3)</f>
        <v>0</v>
      </c>
      <c r="EW292" s="548">
        <f t="shared" ref="EW292" si="3201">ET292+EU292-EV292</f>
        <v>0</v>
      </c>
      <c r="EX292" s="552">
        <v>0</v>
      </c>
      <c r="EY292" s="550">
        <f>SUMIFS(용기수불기초자료!$D$3:$D$4794,용기수불기초자료!$B$3:$B$4794,A292,용기수불기초자료!$C$3:$C$4794,$EX$3)</f>
        <v>0</v>
      </c>
      <c r="EZ292" s="551">
        <f>SUMIFS(용기수불기초자료!$G$3:$G$4794,용기수불기초자료!$B$3:$B$4794,A292,용기수불기초자료!$C$3:$C$4794,$EX$3)</f>
        <v>0</v>
      </c>
      <c r="FA292" s="554">
        <f t="shared" ref="FA292" si="3202">EX292+EY292-EZ292</f>
        <v>0</v>
      </c>
      <c r="FB292" s="552">
        <v>0</v>
      </c>
      <c r="FC292" s="555">
        <f>SUMIFS(용기수불기초자료!$D$3:$D$4794,용기수불기초자료!$B$3:$B$4794,A292,용기수불기초자료!$C$3:$C$4794,$FB$3)</f>
        <v>0</v>
      </c>
      <c r="FD292" s="555">
        <f>SUMIFS(용기수불기초자료!$G$3:$G$4794,용기수불기초자료!$B$3:$B$4794,A292,용기수불기초자료!$C$3:$C$4794,$FB$3)</f>
        <v>0</v>
      </c>
      <c r="FE292" s="554">
        <f t="shared" ref="FE292" si="3203">FB292+FC292-FD292</f>
        <v>0</v>
      </c>
      <c r="FF292" s="552">
        <v>0</v>
      </c>
      <c r="FG292" s="555">
        <f>SUMIFS(용기수불기초자료!$D$3:$D$4794,용기수불기초자료!$B$3:$B$4794,A292,용기수불기초자료!$C$3:$C$4794,$FF$3)</f>
        <v>0</v>
      </c>
      <c r="FH292" s="555">
        <f>SUMIFS(용기수불기초자료!$G$3:$G$4794,용기수불기초자료!$B$3:$B$4794,A292,용기수불기초자료!$C$3:$C$4794,$FF$3)</f>
        <v>0</v>
      </c>
      <c r="FI292" s="554">
        <f t="shared" ref="FI292" si="3204">FF292+FG292-FH292</f>
        <v>0</v>
      </c>
      <c r="FJ292" s="552">
        <v>0</v>
      </c>
      <c r="FK292" s="555">
        <f>SUMIFS(용기수불기초자료!$D$3:$D$4794,용기수불기초자료!$B$3:$B$4794,$A292,용기수불기초자료!$C$3:$C$4794,$FJ$3)</f>
        <v>0</v>
      </c>
      <c r="FL292" s="555">
        <f>SUMIFS(용기수불기초자료!$G$3:$G$4794,용기수불기초자료!$B$3:$B$4794,$A292,용기수불기초자료!$C$3:$C$4794,$FJ$3)</f>
        <v>0</v>
      </c>
      <c r="FM292" s="554">
        <f t="shared" ref="FM292" si="3205">FJ292+FK292-FL292</f>
        <v>0</v>
      </c>
      <c r="FN292" s="552">
        <v>0</v>
      </c>
      <c r="FO292" s="555">
        <f>SUMIFS(용기수불기초자료!$D$3:$D$4794,용기수불기초자료!$B$3:$B$4794,$A292,용기수불기초자료!$C$3:$C$4794,$FN$3)</f>
        <v>0</v>
      </c>
      <c r="FP292" s="555">
        <f>SUMIFS(용기수불기초자료!$G$3:$G$4794,용기수불기초자료!$B$3:$B$4794,$A292,용기수불기초자료!$C$3:$C$4794,$FN$3)</f>
        <v>0</v>
      </c>
      <c r="FQ292" s="554">
        <f t="shared" ref="FQ292" si="3206">FN292+FO292-FP292</f>
        <v>0</v>
      </c>
      <c r="FR292" s="556">
        <v>0</v>
      </c>
      <c r="FS292" s="565">
        <f>SUMIF(기화기수불!$B$4:$B$628,A292,기화기수불!$D$4:$D$628)</f>
        <v>0</v>
      </c>
      <c r="FT292" s="565">
        <f>SUMIF(기화기수불!$B$4:$B$628,A292,기화기수불!$C$4:$C$628)</f>
        <v>0</v>
      </c>
      <c r="FU292" s="557">
        <f t="shared" si="3125"/>
        <v>0</v>
      </c>
      <c r="FW292" s="228"/>
    </row>
    <row r="293" spans="1:179" s="228" customFormat="1" x14ac:dyDescent="0.3">
      <c r="A293" s="231"/>
      <c r="B293" s="546">
        <f t="shared" si="2930"/>
        <v>0</v>
      </c>
      <c r="C293" s="547">
        <f t="shared" si="2931"/>
        <v>0</v>
      </c>
      <c r="D293" s="547">
        <f t="shared" si="2932"/>
        <v>0</v>
      </c>
      <c r="E293" s="548">
        <f t="shared" si="2933"/>
        <v>0</v>
      </c>
      <c r="F293" s="549">
        <v>0</v>
      </c>
      <c r="G293" s="550">
        <f>SUMIFS(용기수불기초자료!$D$3:$D$4794,용기수불기초자료!$B$3:$B$4794,A293,용기수불기초자료!$C$3:$C$4794,$F$3)</f>
        <v>0</v>
      </c>
      <c r="H293" s="550">
        <f>SUMIFS(용기수불기초자료!$G$3:$G$4794,용기수불기초자료!$B$3:$B$4794,A293,용기수불기초자료!$C$3:$C$4794,$F$3)</f>
        <v>0</v>
      </c>
      <c r="I293" s="547">
        <f t="shared" si="3166"/>
        <v>0</v>
      </c>
      <c r="J293" s="552">
        <v>0</v>
      </c>
      <c r="K293" s="550">
        <f>SUMIFS(용기수불기초자료!$D$3:$D$4794,용기수불기초자료!$B$3:$B$4794,A293,용기수불기초자료!$C$3:$C$4794,$J$3)</f>
        <v>0</v>
      </c>
      <c r="L293" s="551">
        <f>SUMIFS(용기수불기초자료!$G$3:$G$4794,용기수불기초자료!$B$3:$B$4794,A293,용기수불기초자료!$C$3:$C$4794,$J$3)</f>
        <v>0</v>
      </c>
      <c r="M293" s="548">
        <f t="shared" ref="M293" si="3207">J293+K293-L293</f>
        <v>0</v>
      </c>
      <c r="N293" s="549">
        <v>0</v>
      </c>
      <c r="O293" s="550">
        <f>SUMIFS(용기수불기초자료!$D$3:$D$4794,용기수불기초자료!$B$3:$B$4794,A293,용기수불기초자료!$C$3:$C$4794,$N$3)</f>
        <v>0</v>
      </c>
      <c r="P293" s="551">
        <f>SUMIFS(용기수불기초자료!$G$3:$G$4794,용기수불기초자료!$B$3:$B$4794,A293,용기수불기초자료!$C$3:$C$4794,$N$3)</f>
        <v>0</v>
      </c>
      <c r="Q293" s="547">
        <f t="shared" ref="Q293" si="3208">N293+O293-P293</f>
        <v>0</v>
      </c>
      <c r="R293" s="552">
        <v>0</v>
      </c>
      <c r="S293" s="551">
        <f>SUMIFS(용기수불기초자료!$D$3:$D$4794,용기수불기초자료!$B$3:$B$4794,A293,용기수불기초자료!$C$3:$C$4794,$R$3)</f>
        <v>0</v>
      </c>
      <c r="T293" s="551">
        <f>SUMIFS(용기수불기초자료!$G$3:$G$4794,용기수불기초자료!$B$3:$B$4794,A293,용기수불기초자료!$C$3:$C$4794,$R$3)</f>
        <v>0</v>
      </c>
      <c r="U293" s="548">
        <f t="shared" ref="U293" si="3209">R293+S293-T293</f>
        <v>0</v>
      </c>
      <c r="V293" s="549">
        <v>0</v>
      </c>
      <c r="W293" s="551">
        <f>SUMIFS(용기수불기초자료!$D$3:$D$4794,용기수불기초자료!$B$3:$B$4794,A293,용기수불기초자료!$C$3:$C$4794,$V$3)</f>
        <v>0</v>
      </c>
      <c r="X293" s="551">
        <f>SUMIFS(용기수불기초자료!$G$3:$G$4794,용기수불기초자료!$B$3:$B$4794,A293,용기수불기초자료!$C$3:$C$4794,$V$3)</f>
        <v>0</v>
      </c>
      <c r="Y293" s="547">
        <f t="shared" ref="Y293" si="3210">V293+W293-X293</f>
        <v>0</v>
      </c>
      <c r="Z293" s="552">
        <v>0</v>
      </c>
      <c r="AA293" s="551">
        <f>SUMIFS(용기수불기초자료!$D$3:$D$4794,용기수불기초자료!$B$3:$B$4794,A293,용기수불기초자료!$C$3:$C$4794,$Z$3)</f>
        <v>0</v>
      </c>
      <c r="AB293" s="551">
        <f>SUMIFS(용기수불기초자료!$G$3:$G$4794,용기수불기초자료!$B$3:$B$4794,A293,용기수불기초자료!$C$3:$C$4794,$Z$3)</f>
        <v>0</v>
      </c>
      <c r="AC293" s="548">
        <f t="shared" ref="AC293" si="3211">Z293+AA293-AB293</f>
        <v>0</v>
      </c>
      <c r="AD293" s="552">
        <v>0</v>
      </c>
      <c r="AE293" s="551">
        <f>SUMIFS(용기수불기초자료!$D$3:$D$4794,용기수불기초자료!$B$3:$B$4794,A293,용기수불기초자료!$C$3:$C$4794,$AD$3)</f>
        <v>0</v>
      </c>
      <c r="AF293" s="551">
        <f>SUMIFS(용기수불기초자료!$G$3:$G$4794,용기수불기초자료!$B$3:$B$4794,A293,용기수불기초자료!$C$3:$C$4794,$AD$3)</f>
        <v>0</v>
      </c>
      <c r="AG293" s="548">
        <f t="shared" ref="AG293" si="3212">AD293+AE293-AF293</f>
        <v>0</v>
      </c>
      <c r="AH293" s="549">
        <v>0</v>
      </c>
      <c r="AI293" s="550">
        <f>SUMIFS(용기수불기초자료!$D$3:$D$4794,용기수불기초자료!$B$3:$B$4794,A293,용기수불기초자료!$C$3:$C$4794,$AH$3)</f>
        <v>0</v>
      </c>
      <c r="AJ293" s="550">
        <f>SUMIFS(용기수불기초자료!$G$3:$G$4794,용기수불기초자료!$B$3:$B$4794,A293,용기수불기초자료!$C$3:$C$4794,$AH$3)</f>
        <v>0</v>
      </c>
      <c r="AK293" s="547">
        <f t="shared" ref="AK293" si="3213">AH293+AI293-AJ293</f>
        <v>0</v>
      </c>
      <c r="AL293" s="552">
        <v>0</v>
      </c>
      <c r="AM293" s="551">
        <f>SUMIFS(용기수불기초자료!$D$3:$D$4794,용기수불기초자료!$B$3:$B$4794,A293,용기수불기초자료!$C$3:$C$4794,$AL$3)</f>
        <v>0</v>
      </c>
      <c r="AN293" s="551">
        <f>SUMIFS(용기수불기초자료!$G$3:$G$4794,용기수불기초자료!$B$3:$B$4794,A293,용기수불기초자료!$C$3:$C$4794,$AL$3)</f>
        <v>0</v>
      </c>
      <c r="AO293" s="548">
        <f t="shared" ref="AO293:AO301" si="3214">AL293+AM293-AN293</f>
        <v>0</v>
      </c>
      <c r="AP293" s="552">
        <v>0</v>
      </c>
      <c r="AQ293" s="551">
        <f>SUMIFS(용기수불기초자료!$D$3:$D$4794,용기수불기초자료!$B$3:$B$4794,A293,용기수불기초자료!$C$3:$C$4794,$AP$3)</f>
        <v>0</v>
      </c>
      <c r="AR293" s="551">
        <f>SUMIFS(용기수불기초자료!$G$3:$G$4794,용기수불기초자료!$B$3:$B$4794,A293,용기수불기초자료!$C$3:$C$4794,$AP$3)</f>
        <v>0</v>
      </c>
      <c r="AS293" s="548">
        <f t="shared" ref="AS293:AS301" si="3215">AP293+AQ293-AR293</f>
        <v>0</v>
      </c>
      <c r="AT293" s="552">
        <v>0</v>
      </c>
      <c r="AU293" s="551">
        <f>SUMIFS(용기수불기초자료!$D$3:$D$4794,용기수불기초자료!$B$3:$B$4794,A293,용기수불기초자료!$C$3:$C$4794,$AT$3)</f>
        <v>0</v>
      </c>
      <c r="AV293" s="551">
        <f>SUMIFS(용기수불기초자료!$G$3:$G$4794,용기수불기초자료!$B$3:$B$4794,A293,용기수불기초자료!$C$3:$C$4794,$AT$3)</f>
        <v>0</v>
      </c>
      <c r="AW293" s="548">
        <f t="shared" si="3176"/>
        <v>0</v>
      </c>
      <c r="AX293" s="549">
        <v>0</v>
      </c>
      <c r="AY293" s="550">
        <f>SUMIFS(용기수불기초자료!$D$3:$D$4794,용기수불기초자료!$B$3:$B$4794,A293,용기수불기초자료!$C$3:$C$4794,$AX$3)</f>
        <v>0</v>
      </c>
      <c r="AZ293" s="551">
        <f>SUMIFS(용기수불기초자료!$G$3:$G$4794,용기수불기초자료!$B$3:$B$4794,A293,용기수불기초자료!$C$3:$C$4794,$AX$3)</f>
        <v>0</v>
      </c>
      <c r="BA293" s="547">
        <f t="shared" ref="BA293" si="3216">AX293+AY293-AZ293</f>
        <v>0</v>
      </c>
      <c r="BB293" s="552">
        <v>0</v>
      </c>
      <c r="BC293" s="550">
        <f>SUMIFS(용기수불기초자료!$D$3:$D$4794,용기수불기초자료!$B$3:$B$4794,A293,용기수불기초자료!$C$3:$C$4794,$BB$3)</f>
        <v>0</v>
      </c>
      <c r="BD293" s="551">
        <f>SUMIFS(용기수불기초자료!$G$3:$G$4794,용기수불기초자료!$B$3:$B$4794,A293,용기수불기초자료!$C$3:$C$4794,$BB$3)</f>
        <v>0</v>
      </c>
      <c r="BE293" s="548">
        <f t="shared" ref="BE293" si="3217">BB293+BC293-BD293</f>
        <v>0</v>
      </c>
      <c r="BF293" s="549">
        <v>0</v>
      </c>
      <c r="BG293" s="550">
        <f>SUMIFS(용기수불기초자료!$D$3:$D$4794,용기수불기초자료!$B$3:$B$4794,A293,용기수불기초자료!$C$3:$C$4794,$BF$3)</f>
        <v>0</v>
      </c>
      <c r="BH293" s="551">
        <f>SUMIFS(용기수불기초자료!$G$3:$G$4794,용기수불기초자료!$B$3:$B$4794,A293,용기수불기초자료!$C$3:$C$4794,$BF$3)</f>
        <v>0</v>
      </c>
      <c r="BI293" s="547">
        <f t="shared" ref="BI293" si="3218">BF293+BG293-BH293</f>
        <v>0</v>
      </c>
      <c r="BJ293" s="552">
        <v>0</v>
      </c>
      <c r="BK293" s="550">
        <f>SUMIFS(용기수불기초자료!$D$3:$D$4794,용기수불기초자료!$B$3:$B$4794,A293,용기수불기초자료!$C$3:$C$4794,$BJ$3)</f>
        <v>0</v>
      </c>
      <c r="BL293" s="551">
        <f>SUMIFS(용기수불기초자료!$G$3:$G$4794,용기수불기초자료!$B$3:$B$4794,A293,용기수불기초자료!$C$3:$C$4794,$BJ$3)</f>
        <v>0</v>
      </c>
      <c r="BM293" s="548">
        <f t="shared" ref="BM293" si="3219">BJ293+BK293-BL293</f>
        <v>0</v>
      </c>
      <c r="BN293" s="552">
        <v>0</v>
      </c>
      <c r="BO293" s="550">
        <f>SUMIFS(용기수불기초자료!$D$3:$D$4794,용기수불기초자료!$B$3:$B$4794,A293,용기수불기초자료!$C$3:$C$4794,$BN$3)</f>
        <v>0</v>
      </c>
      <c r="BP293" s="551">
        <f>SUMIFS(용기수불기초자료!$G$3:$G$4794,용기수불기초자료!$B$3:$B$4794,A293,용기수불기초자료!$C$3:$C$4794,$BN$3)</f>
        <v>0</v>
      </c>
      <c r="BQ293" s="548">
        <f t="shared" ref="BQ293" si="3220">BN293+BO293-BP293</f>
        <v>0</v>
      </c>
      <c r="BR293" s="552">
        <v>0</v>
      </c>
      <c r="BS293" s="550">
        <f>SUMIFS(용기수불기초자료!$D$3:$D$4794,용기수불기초자료!$B$3:$B$4794,A293,용기수불기초자료!$C$3:$C$4794,$BR$3)</f>
        <v>0</v>
      </c>
      <c r="BT293" s="551">
        <f>SUMIFS(용기수불기초자료!$G$3:$G$4794,용기수불기초자료!$B$3:$B$4794,A293,용기수불기초자료!$C$3:$C$4794,$BR$3)</f>
        <v>0</v>
      </c>
      <c r="BU293" s="548">
        <f t="shared" ref="BU293" si="3221">BR293+BS293-BT293</f>
        <v>0</v>
      </c>
      <c r="BV293" s="549">
        <v>0</v>
      </c>
      <c r="BW293" s="550">
        <f>SUMIFS(용기수불기초자료!$D$3:$D$4794,용기수불기초자료!$B$3:$B$4794,A293,용기수불기초자료!$C$3:$C$4794,$BV$3)</f>
        <v>0</v>
      </c>
      <c r="BX293" s="551">
        <f>SUMIFS(용기수불기초자료!$G$3:$G$4794,용기수불기초자료!$B$3:$B$4794,A293,용기수불기초자료!$C$3:$C$4794,$BV$3)</f>
        <v>0</v>
      </c>
      <c r="BY293" s="547">
        <f t="shared" ref="BY293" si="3222">BV293+BW293-BX293</f>
        <v>0</v>
      </c>
      <c r="BZ293" s="552">
        <v>0</v>
      </c>
      <c r="CA293" s="550">
        <f>SUMIFS(용기수불기초자료!$D$3:$D$4794,용기수불기초자료!$B$3:$B$4794,A293,용기수불기초자료!$C$3:$C$4794,$BZ$3)</f>
        <v>0</v>
      </c>
      <c r="CB293" s="551">
        <f>SUMIFS(용기수불기초자료!$G$3:$G$4794,용기수불기초자료!$B$3:$B$4794,A293,용기수불기초자료!$C$3:$C$4794,$BZ$3)</f>
        <v>0</v>
      </c>
      <c r="CC293" s="548">
        <f t="shared" ref="CC293" si="3223">BZ293+CA293-CB293</f>
        <v>0</v>
      </c>
      <c r="CD293" s="552">
        <v>0</v>
      </c>
      <c r="CE293" s="550">
        <f>SUMIFS(용기수불기초자료!$D$3:$D$4794,용기수불기초자료!$B$3:$B$4794,A293,용기수불기초자료!$C$3:$C$4794,$CD$3)</f>
        <v>0</v>
      </c>
      <c r="CF293" s="551">
        <f>SUMIFS(용기수불기초자료!$G$3:$G$4794,용기수불기초자료!$B$3:$B$4794,A293,용기수불기초자료!$C$3:$C$4794,$CD$3)</f>
        <v>0</v>
      </c>
      <c r="CG293" s="548">
        <f t="shared" ref="CG293" si="3224">CD293+CE293-CF293</f>
        <v>0</v>
      </c>
      <c r="CH293" s="552">
        <v>0</v>
      </c>
      <c r="CI293" s="550">
        <f>SUMIFS(용기수불기초자료!$D$3:$D$4794,용기수불기초자료!$B$3:$B$4794,A293,용기수불기초자료!$C$3:$C$4794,$CH$3)</f>
        <v>0</v>
      </c>
      <c r="CJ293" s="551">
        <f>SUMIFS(용기수불기초자료!$G$3:$G$4794,용기수불기초자료!$B$3:$B$4794,A293,용기수불기초자료!$C$3:$C$4794,$CH$3)</f>
        <v>0</v>
      </c>
      <c r="CK293" s="548">
        <f t="shared" ref="CK293" si="3225">CH293+CI293-CJ293</f>
        <v>0</v>
      </c>
      <c r="CL293" s="549">
        <v>0</v>
      </c>
      <c r="CM293" s="550">
        <f>SUMIFS(용기수불기초자료!$D$3:$D$4794,용기수불기초자료!$B$3:$B$4794,A293,용기수불기초자료!$C$3:$C$4794,$CL$3)</f>
        <v>0</v>
      </c>
      <c r="CN293" s="551">
        <f>SUMIFS(용기수불기초자료!$G$3:$G$4794,용기수불기초자료!$B$3:$B$4794,A293,용기수불기초자료!$C$3:$C$4794,$CL$3)</f>
        <v>0</v>
      </c>
      <c r="CO293" s="547">
        <f t="shared" ref="CO293" si="3226">CL293+CM293-CN293</f>
        <v>0</v>
      </c>
      <c r="CP293" s="552">
        <v>0</v>
      </c>
      <c r="CQ293" s="550">
        <f>SUMIFS(용기수불기초자료!$D$3:$D$4794,용기수불기초자료!$B$3:$B$4794,A293,용기수불기초자료!$C$3:$C$4794,$CP$3)</f>
        <v>0</v>
      </c>
      <c r="CR293" s="551">
        <f>SUMIFS(용기수불기초자료!$G$3:$G$4794,용기수불기초자료!$B$3:$B$4794,A293,용기수불기초자료!$C$3:$C$4794,$CP$3)</f>
        <v>0</v>
      </c>
      <c r="CS293" s="548">
        <f t="shared" ref="CS293" si="3227">CP293+CQ293-CR293</f>
        <v>0</v>
      </c>
      <c r="CT293" s="549">
        <v>0</v>
      </c>
      <c r="CU293" s="550">
        <f>SUMIFS(용기수불기초자료!$D$3:$D$4794,용기수불기초자료!$B$3:$B$4794,A293,용기수불기초자료!$C$3:$C$4794,$CT$3)</f>
        <v>0</v>
      </c>
      <c r="CV293" s="551">
        <f>SUMIFS(용기수불기초자료!$G$3:$G$4794,용기수불기초자료!$B$3:$B$4794,A293,용기수불기초자료!$C$3:$C$4794,$CT$3)</f>
        <v>0</v>
      </c>
      <c r="CW293" s="547">
        <f t="shared" ref="CW293" si="3228">CT293+CU293-CV293</f>
        <v>0</v>
      </c>
      <c r="CX293" s="552">
        <v>0</v>
      </c>
      <c r="CY293" s="550">
        <f>SUMIFS(용기수불기초자료!$D$3:$D$4794,용기수불기초자료!$B$3:$B$4794,A293,용기수불기초자료!$C$3:$C$4794,$CX$3)</f>
        <v>0</v>
      </c>
      <c r="CZ293" s="551">
        <f>SUMIFS(용기수불기초자료!$G$3:$G$4794,용기수불기초자료!$B$3:$B$4794,A293,용기수불기초자료!$C$3:$C$4794,$CX$3)</f>
        <v>0</v>
      </c>
      <c r="DA293" s="548">
        <f t="shared" ref="DA293" si="3229">CX293+CY293-CZ293</f>
        <v>0</v>
      </c>
      <c r="DB293" s="549">
        <v>0</v>
      </c>
      <c r="DC293" s="550">
        <f>SUMIFS(용기수불기초자료!$D$3:$D$4794,용기수불기초자료!$B$3:$B$4794,A293,용기수불기초자료!$C$3:$C$4794,$DB$3)</f>
        <v>0</v>
      </c>
      <c r="DD293" s="551">
        <f>SUMIFS(용기수불기초자료!$G$3:$G$4794,용기수불기초자료!$B$3:$B$4794,A293,용기수불기초자료!$C$3:$C$4794,$DB$3)</f>
        <v>0</v>
      </c>
      <c r="DE293" s="547">
        <f t="shared" ref="DE293" si="3230">DB293+DC293-DD293</f>
        <v>0</v>
      </c>
      <c r="DF293" s="552">
        <v>0</v>
      </c>
      <c r="DG293" s="550">
        <f>SUMIFS(용기수불기초자료!$D$3:$D$4794,용기수불기초자료!$B$3:$B$4794,A293,용기수불기초자료!$C$3:$C$4794,$DF$3)</f>
        <v>0</v>
      </c>
      <c r="DH293" s="551">
        <f>SUMIFS(용기수불기초자료!$G$3:$G$4794,용기수불기초자료!$B$3:$B$4794,A293,용기수불기초자료!$C$3:$C$4794,$DF$3)</f>
        <v>0</v>
      </c>
      <c r="DI293" s="548">
        <f t="shared" ref="DI293" si="3231">DF293+DG293-DH293</f>
        <v>0</v>
      </c>
      <c r="DJ293" s="552">
        <v>0</v>
      </c>
      <c r="DK293" s="550">
        <f>SUMIFS(용기수불기초자료!$D$3:$D$4794,용기수불기초자료!$B$3:$B$4794,A293,용기수불기초자료!$C$3:$C$4794,$DJ$3)</f>
        <v>0</v>
      </c>
      <c r="DL293" s="551">
        <f>SUMIFS(용기수불기초자료!$G$3:$G$4794,용기수불기초자료!$B$3:$B$4794,A293,용기수불기초자료!$C$3:$C$4794,$DJ$3)</f>
        <v>0</v>
      </c>
      <c r="DM293" s="548">
        <f t="shared" ref="DM293" si="3232">DJ293+DK293-DL293</f>
        <v>0</v>
      </c>
      <c r="DN293" s="552">
        <v>0</v>
      </c>
      <c r="DO293" s="550">
        <f>SUMIFS(용기수불기초자료!$D$3:$D$4794,용기수불기초자료!$B$3:$B$4794,A293,용기수불기초자료!$C$3:$C$4794,$DN$3)</f>
        <v>0</v>
      </c>
      <c r="DP293" s="551">
        <f>SUMIFS(용기수불기초자료!$G$3:$G$4794,용기수불기초자료!$B$3:$B$4794,A293,용기수불기초자료!$C$3:$C$4794,$DN$3)</f>
        <v>0</v>
      </c>
      <c r="DQ293" s="554">
        <f t="shared" ref="DQ293:DQ301" si="3233">DN293+DO293-DP293</f>
        <v>0</v>
      </c>
      <c r="DR293" s="549">
        <v>0</v>
      </c>
      <c r="DS293" s="550">
        <f>SUMIFS(용기수불기초자료!$D$3:$D$4794,용기수불기초자료!$B$3:$B$4794,A293,용기수불기초자료!$C$3:$C$4794,$DR$3)</f>
        <v>0</v>
      </c>
      <c r="DT293" s="551">
        <f>SUMIFS(용기수불기초자료!$G$3:$G$4794,용기수불기초자료!$B$3:$B$4794,A293,용기수불기초자료!$C$3:$C$4794,$DR$3)</f>
        <v>0</v>
      </c>
      <c r="DU293" s="547">
        <f t="shared" si="3124"/>
        <v>0</v>
      </c>
      <c r="DV293" s="552">
        <v>0</v>
      </c>
      <c r="DW293" s="550">
        <f>SUMIFS(용기수불기초자료!$D$3:$D$4794,용기수불기초자료!$B$3:$B$4794,A293,용기수불기초자료!$C$3:$C$4794,$DV$3)</f>
        <v>0</v>
      </c>
      <c r="DX293" s="551">
        <f>SUMIFS(용기수불기초자료!$G$3:$G$4794,용기수불기초자료!$B$3:$B$4794,A293,용기수불기초자료!$C$3:$C$4794,$DV$3)</f>
        <v>0</v>
      </c>
      <c r="DY293" s="548">
        <f t="shared" ref="DY293:DY298" si="3234">DV293+DW293-DX293</f>
        <v>0</v>
      </c>
      <c r="DZ293" s="549">
        <v>0</v>
      </c>
      <c r="EA293" s="550">
        <f>SUMIFS(용기수불기초자료!$D$3:$D$4794,용기수불기초자료!$B$3:$B$4794,A293,용기수불기초자료!$C$3:$C$4794,$DZ$3)</f>
        <v>0</v>
      </c>
      <c r="EB293" s="551">
        <f>SUMIFS(용기수불기초자료!$G$3:$G$4794,용기수불기초자료!$B$3:$B$4794,A293,용기수불기초자료!$C$3:$C$4794,$DZ$3)</f>
        <v>0</v>
      </c>
      <c r="EC293" s="547">
        <f t="shared" ref="EC293" si="3235">DZ293+EA293-EB293</f>
        <v>0</v>
      </c>
      <c r="ED293" s="552">
        <v>0</v>
      </c>
      <c r="EE293" s="550">
        <f>SUMIFS(용기수불기초자료!$D$3:$D$4794,용기수불기초자료!$B$3:$B$4794,A293,용기수불기초자료!$C$3:$C$4794,$ED$3)</f>
        <v>0</v>
      </c>
      <c r="EF293" s="551">
        <f>SUMIFS(용기수불기초자료!$G$3:$G$4794,용기수불기초자료!$B$3:$B$4794,A293,용기수불기초자료!$C$3:$C$4794,$ED$3)</f>
        <v>0</v>
      </c>
      <c r="EG293" s="548">
        <f t="shared" ref="EG293" si="3236">ED293+EE293-EF293</f>
        <v>0</v>
      </c>
      <c r="EH293" s="552">
        <v>0</v>
      </c>
      <c r="EI293" s="550">
        <f>SUMIFS(용기수불기초자료!$D$3:$D$4794,용기수불기초자료!$B$3:$B$4794,A293,용기수불기초자료!$C$3:$C$4794,$EH$3)</f>
        <v>0</v>
      </c>
      <c r="EJ293" s="551">
        <f>SUMIFS(용기수불기초자료!$G$3:$G$4794,용기수불기초자료!$B$3:$B$4794,A293,용기수불기초자료!$C$3:$C$4794,$EH$3)</f>
        <v>0</v>
      </c>
      <c r="EK293" s="548">
        <f t="shared" ref="EK293" si="3237">EH293+EI293-EJ293</f>
        <v>0</v>
      </c>
      <c r="EL293" s="549">
        <v>0</v>
      </c>
      <c r="EM293" s="550">
        <f>SUMIFS(용기수불기초자료!$D$3:$D$4794,용기수불기초자료!$B$3:$B$4794,A293,용기수불기초자료!$C$3:$C$4794,$EL$3)</f>
        <v>0</v>
      </c>
      <c r="EN293" s="551">
        <f>SUMIFS(용기수불기초자료!$G$3:$G$4794,용기수불기초자료!$B$3:$B$4794,A293,용기수불기초자료!$C$3:$C$4794,$EL$3)</f>
        <v>0</v>
      </c>
      <c r="EO293" s="547">
        <f t="shared" ref="EO293" si="3238">EL293+EM293-EN293</f>
        <v>0</v>
      </c>
      <c r="EP293" s="552">
        <v>0</v>
      </c>
      <c r="EQ293" s="550">
        <f>SUMIFS(용기수불기초자료!$D$3:$D$4794,용기수불기초자료!$B$3:$B$4794,A293,용기수불기초자료!$C$3:$C$4794,$EP$3)</f>
        <v>0</v>
      </c>
      <c r="ER293" s="551">
        <f>SUMIFS(용기수불기초자료!$G$3:$G$4794,용기수불기초자료!$B$3:$B$4794,A293,용기수불기초자료!$C$3:$C$4794,$EP$3)</f>
        <v>0</v>
      </c>
      <c r="ES293" s="548">
        <f t="shared" ref="ES293" si="3239">EP293+EQ293-ER293</f>
        <v>0</v>
      </c>
      <c r="ET293" s="552">
        <v>0</v>
      </c>
      <c r="EU293" s="550">
        <f>SUMIFS(용기수불기초자료!$D$3:$D$4794,용기수불기초자료!$B$3:$B$4794,A293,용기수불기초자료!$C$3:$C$4794,$ET$3)</f>
        <v>0</v>
      </c>
      <c r="EV293" s="551">
        <f>SUMIFS(용기수불기초자료!$G$3:$G$4794,용기수불기초자료!$B$3:$B$4794,A293,용기수불기초자료!$C$3:$C$4794,$ET$3)</f>
        <v>0</v>
      </c>
      <c r="EW293" s="548">
        <f t="shared" ref="EW293" si="3240">ET293+EU293-EV293</f>
        <v>0</v>
      </c>
      <c r="EX293" s="552">
        <v>0</v>
      </c>
      <c r="EY293" s="550">
        <f>SUMIFS(용기수불기초자료!$D$3:$D$4794,용기수불기초자료!$B$3:$B$4794,A293,용기수불기초자료!$C$3:$C$4794,$EX$3)</f>
        <v>0</v>
      </c>
      <c r="EZ293" s="551">
        <f>SUMIFS(용기수불기초자료!$G$3:$G$4794,용기수불기초자료!$B$3:$B$4794,A293,용기수불기초자료!$C$3:$C$4794,$EX$3)</f>
        <v>0</v>
      </c>
      <c r="FA293" s="554">
        <f t="shared" ref="FA293" si="3241">EX293+EY293-EZ293</f>
        <v>0</v>
      </c>
      <c r="FB293" s="552">
        <v>0</v>
      </c>
      <c r="FC293" s="555">
        <f>SUMIFS(용기수불기초자료!$D$3:$D$4794,용기수불기초자료!$B$3:$B$4794,A293,용기수불기초자료!$C$3:$C$4794,$FB$3)</f>
        <v>0</v>
      </c>
      <c r="FD293" s="555">
        <f>SUMIFS(용기수불기초자료!$G$3:$G$4794,용기수불기초자료!$B$3:$B$4794,A293,용기수불기초자료!$C$3:$C$4794,$FB$3)</f>
        <v>0</v>
      </c>
      <c r="FE293" s="554">
        <f t="shared" ref="FE293:FE298" si="3242">FB293+FC293-FD293</f>
        <v>0</v>
      </c>
      <c r="FF293" s="552">
        <v>0</v>
      </c>
      <c r="FG293" s="555">
        <f>SUMIFS(용기수불기초자료!$D$3:$D$4794,용기수불기초자료!$B$3:$B$4794,A293,용기수불기초자료!$C$3:$C$4794,$FF$3)</f>
        <v>0</v>
      </c>
      <c r="FH293" s="555">
        <f>SUMIFS(용기수불기초자료!$G$3:$G$4794,용기수불기초자료!$B$3:$B$4794,A293,용기수불기초자료!$C$3:$C$4794,$FF$3)</f>
        <v>0</v>
      </c>
      <c r="FI293" s="554">
        <f t="shared" ref="FI293:FI301" si="3243">FF293+FG293-FH293</f>
        <v>0</v>
      </c>
      <c r="FJ293" s="552">
        <v>0</v>
      </c>
      <c r="FK293" s="555">
        <f>SUMIFS(용기수불기초자료!$D$3:$D$4794,용기수불기초자료!$B$3:$B$4794,$A293,용기수불기초자료!$C$3:$C$4794,$FJ$3)</f>
        <v>0</v>
      </c>
      <c r="FL293" s="555">
        <f>SUMIFS(용기수불기초자료!$G$3:$G$4794,용기수불기초자료!$B$3:$B$4794,$A293,용기수불기초자료!$C$3:$C$4794,$FJ$3)</f>
        <v>0</v>
      </c>
      <c r="FM293" s="554">
        <f t="shared" ref="FM293:FM301" si="3244">FJ293+FK293-FL293</f>
        <v>0</v>
      </c>
      <c r="FN293" s="552">
        <v>0</v>
      </c>
      <c r="FO293" s="555">
        <f>SUMIFS(용기수불기초자료!$D$3:$D$4794,용기수불기초자료!$B$3:$B$4794,$A293,용기수불기초자료!$C$3:$C$4794,$FN$3)</f>
        <v>0</v>
      </c>
      <c r="FP293" s="555">
        <f>SUMIFS(용기수불기초자료!$G$3:$G$4794,용기수불기초자료!$B$3:$B$4794,$A293,용기수불기초자료!$C$3:$C$4794,$FN$3)</f>
        <v>0</v>
      </c>
      <c r="FQ293" s="554">
        <f t="shared" ref="FQ293:FQ301" si="3245">FN293+FO293-FP293</f>
        <v>0</v>
      </c>
      <c r="FR293" s="556">
        <v>0</v>
      </c>
      <c r="FS293" s="565">
        <f>SUMIF(기화기수불!$B$4:$B$628,A293,기화기수불!$D$4:$D$628)</f>
        <v>0</v>
      </c>
      <c r="FT293" s="565">
        <f>SUMIF(기화기수불!$B$4:$B$628,A293,기화기수불!$C$4:$C$628)</f>
        <v>0</v>
      </c>
      <c r="FU293" s="557">
        <f t="shared" si="3125"/>
        <v>0</v>
      </c>
    </row>
    <row r="294" spans="1:179" x14ac:dyDescent="0.3">
      <c r="A294" s="231"/>
      <c r="B294" s="546">
        <f t="shared" si="2930"/>
        <v>0</v>
      </c>
      <c r="C294" s="547">
        <f t="shared" si="2931"/>
        <v>0</v>
      </c>
      <c r="D294" s="547">
        <f t="shared" si="2932"/>
        <v>0</v>
      </c>
      <c r="E294" s="548">
        <f t="shared" si="2933"/>
        <v>0</v>
      </c>
      <c r="F294" s="549">
        <v>0</v>
      </c>
      <c r="G294" s="550">
        <f>SUMIFS(용기수불기초자료!$D$3:$D$4794,용기수불기초자료!$B$3:$B$4794,A294,용기수불기초자료!$C$3:$C$4794,$F$3)</f>
        <v>0</v>
      </c>
      <c r="H294" s="551">
        <f>SUMIFS(용기수불기초자료!$G$3:$G$4794,용기수불기초자료!$B$3:$B$4794,A294,용기수불기초자료!$C$3:$C$4794,$F$3)</f>
        <v>0</v>
      </c>
      <c r="I294" s="547">
        <f t="shared" si="3166"/>
        <v>0</v>
      </c>
      <c r="J294" s="552">
        <v>0</v>
      </c>
      <c r="K294" s="550">
        <f>SUMIFS(용기수불기초자료!$D$3:$D$4794,용기수불기초자료!$B$3:$B$4794,A294,용기수불기초자료!$C$3:$C$4794,$J$3)</f>
        <v>0</v>
      </c>
      <c r="L294" s="551">
        <f>SUMIFS(용기수불기초자료!$G$3:$G$4794,용기수불기초자료!$B$3:$B$4794,A294,용기수불기초자료!$C$3:$C$4794,$J$3)</f>
        <v>0</v>
      </c>
      <c r="M294" s="548">
        <f>J294+K294-L294</f>
        <v>0</v>
      </c>
      <c r="N294" s="549">
        <v>0</v>
      </c>
      <c r="O294" s="550">
        <f>SUMIFS(용기수불기초자료!$D$3:$D$4794,용기수불기초자료!$B$3:$B$4794,A294,용기수불기초자료!$C$3:$C$4794,$N$3)</f>
        <v>0</v>
      </c>
      <c r="P294" s="551">
        <f>SUMIFS(용기수불기초자료!$G$3:$G$4794,용기수불기초자료!$B$3:$B$4794,A294,용기수불기초자료!$C$3:$C$4794,$N$3)</f>
        <v>0</v>
      </c>
      <c r="Q294" s="547">
        <f>N294+O294-P294</f>
        <v>0</v>
      </c>
      <c r="R294" s="552">
        <v>0</v>
      </c>
      <c r="S294" s="551">
        <f>SUMIFS(용기수불기초자료!$D$3:$D$4794,용기수불기초자료!$B$3:$B$4794,A294,용기수불기초자료!$C$3:$C$4794,$R$3)</f>
        <v>0</v>
      </c>
      <c r="T294" s="551">
        <f>SUMIFS(용기수불기초자료!$G$3:$G$4794,용기수불기초자료!$B$3:$B$4794,A294,용기수불기초자료!$C$3:$C$4794,$R$3)</f>
        <v>0</v>
      </c>
      <c r="U294" s="548">
        <f>R294+S294-T294</f>
        <v>0</v>
      </c>
      <c r="V294" s="549">
        <v>0</v>
      </c>
      <c r="W294" s="551">
        <f>SUMIFS(용기수불기초자료!$D$3:$D$4794,용기수불기초자료!$B$3:$B$4794,A294,용기수불기초자료!$C$3:$C$4794,$V$3)</f>
        <v>0</v>
      </c>
      <c r="X294" s="551">
        <f>SUMIFS(용기수불기초자료!$G$3:$G$4794,용기수불기초자료!$B$3:$B$4794,A294,용기수불기초자료!$C$3:$C$4794,$V$3)</f>
        <v>0</v>
      </c>
      <c r="Y294" s="547">
        <f>V294+W294-X294</f>
        <v>0</v>
      </c>
      <c r="Z294" s="552">
        <v>0</v>
      </c>
      <c r="AA294" s="551">
        <f>SUMIFS(용기수불기초자료!$D$3:$D$4794,용기수불기초자료!$B$3:$B$4794,A294,용기수불기초자료!$C$3:$C$4794,$Z$3)</f>
        <v>0</v>
      </c>
      <c r="AB294" s="551">
        <f>SUMIFS(용기수불기초자료!$G$3:$G$4794,용기수불기초자료!$B$3:$B$4794,A294,용기수불기초자료!$C$3:$C$4794,$Z$3)</f>
        <v>0</v>
      </c>
      <c r="AC294" s="548">
        <f>Z294+AA294-AB294</f>
        <v>0</v>
      </c>
      <c r="AD294" s="552">
        <v>0</v>
      </c>
      <c r="AE294" s="551">
        <f>SUMIFS(용기수불기초자료!$D$3:$D$4794,용기수불기초자료!$B$3:$B$4794,A294,용기수불기초자료!$C$3:$C$4794,$AD$3)</f>
        <v>0</v>
      </c>
      <c r="AF294" s="551">
        <f>SUMIFS(용기수불기초자료!$G$3:$G$4794,용기수불기초자료!$B$3:$B$4794,A294,용기수불기초자료!$C$3:$C$4794,$AD$3)</f>
        <v>0</v>
      </c>
      <c r="AG294" s="548">
        <f>AD294+AE294-AF294</f>
        <v>0</v>
      </c>
      <c r="AH294" s="549">
        <v>0</v>
      </c>
      <c r="AI294" s="551">
        <f>SUMIFS(용기수불기초자료!$D$3:$D$4794,용기수불기초자료!$B$3:$B$4794,A294,용기수불기초자료!$C$3:$C$4794,$AH$3)</f>
        <v>0</v>
      </c>
      <c r="AJ294" s="551">
        <f>SUMIFS(용기수불기초자료!$G$3:$G$4794,용기수불기초자료!$B$3:$B$4794,A294,용기수불기초자료!$C$3:$C$4794,$AH$3)</f>
        <v>0</v>
      </c>
      <c r="AK294" s="547">
        <f t="shared" ref="AK294:AK301" si="3246">AH294+AI294-AJ294</f>
        <v>0</v>
      </c>
      <c r="AL294" s="552">
        <v>0</v>
      </c>
      <c r="AM294" s="551">
        <f>SUMIFS(용기수불기초자료!$D$3:$D$4794,용기수불기초자료!$B$3:$B$4794,A294,용기수불기초자료!$C$3:$C$4794,$AL$3)</f>
        <v>0</v>
      </c>
      <c r="AN294" s="551">
        <f>SUMIFS(용기수불기초자료!$G$3:$G$4794,용기수불기초자료!$B$3:$B$4794,A294,용기수불기초자료!$C$3:$C$4794,$AL$3)</f>
        <v>0</v>
      </c>
      <c r="AO294" s="548">
        <f t="shared" si="3214"/>
        <v>0</v>
      </c>
      <c r="AP294" s="552">
        <v>0</v>
      </c>
      <c r="AQ294" s="551">
        <f>SUMIFS(용기수불기초자료!$D$3:$D$4794,용기수불기초자료!$B$3:$B$4794,A294,용기수불기초자료!$C$3:$C$4794,$AP$3)</f>
        <v>0</v>
      </c>
      <c r="AR294" s="551">
        <f>SUMIFS(용기수불기초자료!$G$3:$G$4794,용기수불기초자료!$B$3:$B$4794,A294,용기수불기초자료!$C$3:$C$4794,$AP$3)</f>
        <v>0</v>
      </c>
      <c r="AS294" s="548">
        <f t="shared" si="3215"/>
        <v>0</v>
      </c>
      <c r="AT294" s="552">
        <v>0</v>
      </c>
      <c r="AU294" s="551">
        <f>SUMIFS(용기수불기초자료!$D$3:$D$4794,용기수불기초자료!$B$3:$B$4794,A294,용기수불기초자료!$C$3:$C$4794,$AT$3)</f>
        <v>0</v>
      </c>
      <c r="AV294" s="551">
        <f>SUMIFS(용기수불기초자료!$G$3:$G$4794,용기수불기초자료!$B$3:$B$4794,A294,용기수불기초자료!$C$3:$C$4794,$AT$3)</f>
        <v>0</v>
      </c>
      <c r="AW294" s="548">
        <f t="shared" si="3176"/>
        <v>0</v>
      </c>
      <c r="AX294" s="549">
        <v>0</v>
      </c>
      <c r="AY294" s="550">
        <f>SUMIFS(용기수불기초자료!$D$3:$D$4794,용기수불기초자료!$B$3:$B$4794,A294,용기수불기초자료!$C$3:$C$4794,$AX$3)</f>
        <v>0</v>
      </c>
      <c r="AZ294" s="551">
        <f>SUMIFS(용기수불기초자료!$G$3:$G$4794,용기수불기초자료!$B$3:$B$4794,A294,용기수불기초자료!$C$3:$C$4794,$AX$3)</f>
        <v>0</v>
      </c>
      <c r="BA294" s="547">
        <f t="shared" ref="BA294:BA301" si="3247">AX294+AY294-AZ294</f>
        <v>0</v>
      </c>
      <c r="BB294" s="552">
        <v>0</v>
      </c>
      <c r="BC294" s="550">
        <f>SUMIFS(용기수불기초자료!$D$3:$D$4794,용기수불기초자료!$B$3:$B$4794,A294,용기수불기초자료!$C$3:$C$4794,$BB$3)</f>
        <v>0</v>
      </c>
      <c r="BD294" s="551">
        <f>SUMIFS(용기수불기초자료!$G$3:$G$4794,용기수불기초자료!$B$3:$B$4794,A294,용기수불기초자료!$C$3:$C$4794,$BB$3)</f>
        <v>0</v>
      </c>
      <c r="BE294" s="548">
        <f>BB294+BC294-BD294</f>
        <v>0</v>
      </c>
      <c r="BF294" s="549">
        <v>0</v>
      </c>
      <c r="BG294" s="550">
        <f>SUMIFS(용기수불기초자료!$D$3:$D$4794,용기수불기초자료!$B$3:$B$4794,A294,용기수불기초자료!$C$3:$C$4794,$BF$3)</f>
        <v>0</v>
      </c>
      <c r="BH294" s="551">
        <f>SUMIFS(용기수불기초자료!$G$3:$G$4794,용기수불기초자료!$B$3:$B$4794,A294,용기수불기초자료!$C$3:$C$4794,$BF$3)</f>
        <v>0</v>
      </c>
      <c r="BI294" s="547">
        <f>BF294+BG294-BH294</f>
        <v>0</v>
      </c>
      <c r="BJ294" s="552">
        <v>0</v>
      </c>
      <c r="BK294" s="550">
        <f>SUMIFS(용기수불기초자료!$D$3:$D$4794,용기수불기초자료!$B$3:$B$4794,A294,용기수불기초자료!$C$3:$C$4794,$BJ$3)</f>
        <v>0</v>
      </c>
      <c r="BL294" s="551">
        <f>SUMIFS(용기수불기초자료!$G$3:$G$4794,용기수불기초자료!$B$3:$B$4794,A294,용기수불기초자료!$C$3:$C$4794,$BJ$3)</f>
        <v>0</v>
      </c>
      <c r="BM294" s="548">
        <f>BJ294+BK294-BL294</f>
        <v>0</v>
      </c>
      <c r="BN294" s="552">
        <v>0</v>
      </c>
      <c r="BO294" s="550">
        <f>SUMIFS(용기수불기초자료!$D$3:$D$4794,용기수불기초자료!$B$3:$B$4794,A294,용기수불기초자료!$C$3:$C$4794,$BN$3)</f>
        <v>0</v>
      </c>
      <c r="BP294" s="551">
        <f>SUMIFS(용기수불기초자료!$G$3:$G$4794,용기수불기초자료!$B$3:$B$4794,A294,용기수불기초자료!$C$3:$C$4794,$BN$3)</f>
        <v>0</v>
      </c>
      <c r="BQ294" s="548">
        <f>BN294+BO294-BP294</f>
        <v>0</v>
      </c>
      <c r="BR294" s="552">
        <v>0</v>
      </c>
      <c r="BS294" s="550">
        <f>SUMIFS(용기수불기초자료!$D$3:$D$4794,용기수불기초자료!$B$3:$B$4794,A294,용기수불기초자료!$C$3:$C$4794,$BR$3)</f>
        <v>0</v>
      </c>
      <c r="BT294" s="551">
        <f>SUMIFS(용기수불기초자료!$G$3:$G$4794,용기수불기초자료!$B$3:$B$4794,A294,용기수불기초자료!$C$3:$C$4794,$BR$3)</f>
        <v>0</v>
      </c>
      <c r="BU294" s="548">
        <f>BR294+BS294-BT294</f>
        <v>0</v>
      </c>
      <c r="BV294" s="549">
        <v>0</v>
      </c>
      <c r="BW294" s="550">
        <f>SUMIFS(용기수불기초자료!$D$3:$D$4794,용기수불기초자료!$B$3:$B$4794,A294,용기수불기초자료!$C$3:$C$4794,$BV$3)</f>
        <v>0</v>
      </c>
      <c r="BX294" s="551">
        <f>SUMIFS(용기수불기초자료!$G$3:$G$4794,용기수불기초자료!$B$3:$B$4794,A294,용기수불기초자료!$C$3:$C$4794,$BV$3)</f>
        <v>0</v>
      </c>
      <c r="BY294" s="547">
        <f>BV294+BW294-BX294</f>
        <v>0</v>
      </c>
      <c r="BZ294" s="552">
        <v>0</v>
      </c>
      <c r="CA294" s="550">
        <f>SUMIFS(용기수불기초자료!$D$3:$D$4794,용기수불기초자료!$B$3:$B$4794,A294,용기수불기초자료!$C$3:$C$4794,$BZ$3)</f>
        <v>0</v>
      </c>
      <c r="CB294" s="551">
        <f>SUMIFS(용기수불기초자료!$G$3:$G$4794,용기수불기초자료!$B$3:$B$4794,A294,용기수불기초자료!$C$3:$C$4794,$BZ$3)</f>
        <v>0</v>
      </c>
      <c r="CC294" s="548">
        <f>BZ294+CA294-CB294</f>
        <v>0</v>
      </c>
      <c r="CD294" s="552">
        <v>0</v>
      </c>
      <c r="CE294" s="550">
        <f>SUMIFS(용기수불기초자료!$D$3:$D$4794,용기수불기초자료!$B$3:$B$4794,A294,용기수불기초자료!$C$3:$C$4794,$CD$3)</f>
        <v>0</v>
      </c>
      <c r="CF294" s="551">
        <f>SUMIFS(용기수불기초자료!$G$3:$G$4794,용기수불기초자료!$B$3:$B$4794,A294,용기수불기초자료!$C$3:$C$4794,$CD$3)</f>
        <v>0</v>
      </c>
      <c r="CG294" s="548">
        <f>CD294+CE294-CF294</f>
        <v>0</v>
      </c>
      <c r="CH294" s="552">
        <v>0</v>
      </c>
      <c r="CI294" s="550">
        <f>SUMIFS(용기수불기초자료!$D$3:$D$4794,용기수불기초자료!$B$3:$B$4794,A294,용기수불기초자료!$C$3:$C$4794,$CH$3)</f>
        <v>0</v>
      </c>
      <c r="CJ294" s="551">
        <f>SUMIFS(용기수불기초자료!$G$3:$G$4794,용기수불기초자료!$B$3:$B$4794,A294,용기수불기초자료!$C$3:$C$4794,$CH$3)</f>
        <v>0</v>
      </c>
      <c r="CK294" s="548">
        <f>CH294+CI294-CJ294</f>
        <v>0</v>
      </c>
      <c r="CL294" s="549">
        <v>0</v>
      </c>
      <c r="CM294" s="550">
        <f>SUMIFS(용기수불기초자료!$D$3:$D$4794,용기수불기초자료!$B$3:$B$4794,A294,용기수불기초자료!$C$3:$C$4794,$CL$3)</f>
        <v>0</v>
      </c>
      <c r="CN294" s="551">
        <f>SUMIFS(용기수불기초자료!$G$3:$G$4794,용기수불기초자료!$B$3:$B$4794,A294,용기수불기초자료!$C$3:$C$4794,$CL$3)</f>
        <v>0</v>
      </c>
      <c r="CO294" s="547">
        <f>CL294+CM294-CN294</f>
        <v>0</v>
      </c>
      <c r="CP294" s="552">
        <v>0</v>
      </c>
      <c r="CQ294" s="550">
        <f>SUMIFS(용기수불기초자료!$D$3:$D$4794,용기수불기초자료!$B$3:$B$4794,A294,용기수불기초자료!$C$3:$C$4794,$CP$3)</f>
        <v>0</v>
      </c>
      <c r="CR294" s="551">
        <f>SUMIFS(용기수불기초자료!$G$3:$G$4794,용기수불기초자료!$B$3:$B$4794,A294,용기수불기초자료!$C$3:$C$4794,$CP$3)</f>
        <v>0</v>
      </c>
      <c r="CS294" s="548">
        <f>CP294+CQ294-CR294</f>
        <v>0</v>
      </c>
      <c r="CT294" s="549">
        <v>0</v>
      </c>
      <c r="CU294" s="550">
        <f>SUMIFS(용기수불기초자료!$D$3:$D$4794,용기수불기초자료!$B$3:$B$4794,A294,용기수불기초자료!$C$3:$C$4794,$CT$3)</f>
        <v>0</v>
      </c>
      <c r="CV294" s="551">
        <f>SUMIFS(용기수불기초자료!$G$3:$G$4794,용기수불기초자료!$B$3:$B$4794,A294,용기수불기초자료!$C$3:$C$4794,$CT$3)</f>
        <v>0</v>
      </c>
      <c r="CW294" s="547">
        <f>CT294+CU294-CV294</f>
        <v>0</v>
      </c>
      <c r="CX294" s="552">
        <v>0</v>
      </c>
      <c r="CY294" s="550">
        <f>SUMIFS(용기수불기초자료!$D$3:$D$4794,용기수불기초자료!$B$3:$B$4794,A294,용기수불기초자료!$C$3:$C$4794,$CX$3)</f>
        <v>0</v>
      </c>
      <c r="CZ294" s="551">
        <f>SUMIFS(용기수불기초자료!$G$3:$G$4794,용기수불기초자료!$B$3:$B$4794,A294,용기수불기초자료!$C$3:$C$4794,$CX$3)</f>
        <v>0</v>
      </c>
      <c r="DA294" s="548">
        <f>CX294+CY294-CZ294</f>
        <v>0</v>
      </c>
      <c r="DB294" s="549">
        <v>0</v>
      </c>
      <c r="DC294" s="550">
        <f>SUMIFS(용기수불기초자료!$D$3:$D$4794,용기수불기초자료!$B$3:$B$4794,A294,용기수불기초자료!$C$3:$C$4794,$DB$3)</f>
        <v>0</v>
      </c>
      <c r="DD294" s="551">
        <f>SUMIFS(용기수불기초자료!$G$3:$G$4794,용기수불기초자료!$B$3:$B$4794,A294,용기수불기초자료!$C$3:$C$4794,$DB$3)</f>
        <v>0</v>
      </c>
      <c r="DE294" s="547">
        <f>DB294+DC294-DD294</f>
        <v>0</v>
      </c>
      <c r="DF294" s="552">
        <v>0</v>
      </c>
      <c r="DG294" s="550">
        <f>SUMIFS(용기수불기초자료!$D$3:$D$4794,용기수불기초자료!$B$3:$B$4794,A294,용기수불기초자료!$C$3:$C$4794,$DF$3)</f>
        <v>0</v>
      </c>
      <c r="DH294" s="551">
        <f>SUMIFS(용기수불기초자료!$G$3:$G$4794,용기수불기초자료!$B$3:$B$4794,A294,용기수불기초자료!$C$3:$C$4794,$DF$3)</f>
        <v>0</v>
      </c>
      <c r="DI294" s="548">
        <f>DF294+DG294-DH294</f>
        <v>0</v>
      </c>
      <c r="DJ294" s="552">
        <v>0</v>
      </c>
      <c r="DK294" s="550">
        <f>SUMIFS(용기수불기초자료!$D$3:$D$4794,용기수불기초자료!$B$3:$B$4794,A294,용기수불기초자료!$C$3:$C$4794,$DJ$3)</f>
        <v>0</v>
      </c>
      <c r="DL294" s="551">
        <f>SUMIFS(용기수불기초자료!$G$3:$G$4794,용기수불기초자료!$B$3:$B$4794,A294,용기수불기초자료!$C$3:$C$4794,$DJ$3)</f>
        <v>0</v>
      </c>
      <c r="DM294" s="548">
        <f>DJ294+DK294-DL294</f>
        <v>0</v>
      </c>
      <c r="DN294" s="552">
        <v>0</v>
      </c>
      <c r="DO294" s="550">
        <f>SUMIFS(용기수불기초자료!$D$3:$D$4794,용기수불기초자료!$B$3:$B$4794,A294,용기수불기초자료!$C$3:$C$4794,$DN$3)</f>
        <v>0</v>
      </c>
      <c r="DP294" s="551">
        <f>SUMIFS(용기수불기초자료!$G$3:$G$4794,용기수불기초자료!$B$3:$B$4794,A294,용기수불기초자료!$C$3:$C$4794,$DN$3)</f>
        <v>0</v>
      </c>
      <c r="DQ294" s="554">
        <f t="shared" si="3233"/>
        <v>0</v>
      </c>
      <c r="DR294" s="549">
        <v>0</v>
      </c>
      <c r="DS294" s="550">
        <f>SUMIFS(용기수불기초자료!$D$3:$D$4794,용기수불기초자료!$B$3:$B$4794,A294,용기수불기초자료!$C$3:$C$4794,$DR$3)</f>
        <v>0</v>
      </c>
      <c r="DT294" s="551">
        <f>SUMIFS(용기수불기초자료!$G$3:$G$4794,용기수불기초자료!$B$3:$B$4794,A294,용기수불기초자료!$C$3:$C$4794,$DR$3)</f>
        <v>0</v>
      </c>
      <c r="DU294" s="547">
        <f t="shared" si="3124"/>
        <v>0</v>
      </c>
      <c r="DV294" s="552">
        <v>0</v>
      </c>
      <c r="DW294" s="550">
        <f>SUMIFS(용기수불기초자료!$D$3:$D$4794,용기수불기초자료!$B$3:$B$4794,A294,용기수불기초자료!$C$3:$C$4794,$DV$3)</f>
        <v>0</v>
      </c>
      <c r="DX294" s="551">
        <f>SUMIFS(용기수불기초자료!$G$3:$G$4794,용기수불기초자료!$B$3:$B$4794,A294,용기수불기초자료!$C$3:$C$4794,$DV$3)</f>
        <v>0</v>
      </c>
      <c r="DY294" s="548">
        <f t="shared" si="3234"/>
        <v>0</v>
      </c>
      <c r="DZ294" s="549">
        <v>0</v>
      </c>
      <c r="EA294" s="550">
        <f>SUMIFS(용기수불기초자료!$D$3:$D$4794,용기수불기초자료!$B$3:$B$4794,A294,용기수불기초자료!$C$3:$C$4794,$DZ$3)</f>
        <v>0</v>
      </c>
      <c r="EB294" s="551">
        <f>SUMIFS(용기수불기초자료!$G$3:$G$4794,용기수불기초자료!$B$3:$B$4794,A294,용기수불기초자료!$C$3:$C$4794,$DZ$3)</f>
        <v>0</v>
      </c>
      <c r="EC294" s="547">
        <f>DZ294+EA294-EB294</f>
        <v>0</v>
      </c>
      <c r="ED294" s="552">
        <v>0</v>
      </c>
      <c r="EE294" s="550">
        <f>SUMIFS(용기수불기초자료!$D$3:$D$4794,용기수불기초자료!$B$3:$B$4794,A294,용기수불기초자료!$C$3:$C$4794,$ED$3)</f>
        <v>0</v>
      </c>
      <c r="EF294" s="551">
        <f>SUMIFS(용기수불기초자료!$G$3:$G$4794,용기수불기초자료!$B$3:$B$4794,A294,용기수불기초자료!$C$3:$C$4794,$ED$3)</f>
        <v>0</v>
      </c>
      <c r="EG294" s="548">
        <f>ED294+EE294-EF294</f>
        <v>0</v>
      </c>
      <c r="EH294" s="552">
        <v>0</v>
      </c>
      <c r="EI294" s="550">
        <f>SUMIFS(용기수불기초자료!$D$3:$D$4794,용기수불기초자료!$B$3:$B$4794,A294,용기수불기초자료!$C$3:$C$4794,$EH$3)</f>
        <v>0</v>
      </c>
      <c r="EJ294" s="551">
        <f>SUMIFS(용기수불기초자료!$G$3:$G$4794,용기수불기초자료!$B$3:$B$4794,A294,용기수불기초자료!$C$3:$C$4794,$EH$3)</f>
        <v>0</v>
      </c>
      <c r="EK294" s="548">
        <f>EH294+EI294-EJ294</f>
        <v>0</v>
      </c>
      <c r="EL294" s="549">
        <v>0</v>
      </c>
      <c r="EM294" s="550">
        <f>SUMIFS(용기수불기초자료!$D$3:$D$4794,용기수불기초자료!$B$3:$B$4794,A294,용기수불기초자료!$C$3:$C$4794,$EL$3)</f>
        <v>0</v>
      </c>
      <c r="EN294" s="551">
        <f>SUMIFS(용기수불기초자료!$G$3:$G$4794,용기수불기초자료!$B$3:$B$4794,A294,용기수불기초자료!$C$3:$C$4794,$EL$3)</f>
        <v>0</v>
      </c>
      <c r="EO294" s="547">
        <f>EL294+EM294-EN294</f>
        <v>0</v>
      </c>
      <c r="EP294" s="552">
        <v>0</v>
      </c>
      <c r="EQ294" s="550">
        <f>SUMIFS(용기수불기초자료!$D$3:$D$4794,용기수불기초자료!$B$3:$B$4794,A294,용기수불기초자료!$C$3:$C$4794,$EP$3)</f>
        <v>0</v>
      </c>
      <c r="ER294" s="551">
        <f>SUMIFS(용기수불기초자료!$G$3:$G$4794,용기수불기초자료!$B$3:$B$4794,A294,용기수불기초자료!$C$3:$C$4794,$EP$3)</f>
        <v>0</v>
      </c>
      <c r="ES294" s="548">
        <f>EP294+EQ294-ER294</f>
        <v>0</v>
      </c>
      <c r="ET294" s="552">
        <v>0</v>
      </c>
      <c r="EU294" s="550">
        <f>SUMIFS(용기수불기초자료!$D$3:$D$4794,용기수불기초자료!$B$3:$B$4794,A294,용기수불기초자료!$C$3:$C$4794,$ET$3)</f>
        <v>0</v>
      </c>
      <c r="EV294" s="551">
        <f>SUMIFS(용기수불기초자료!$G$3:$G$4794,용기수불기초자료!$B$3:$B$4794,A294,용기수불기초자료!$C$3:$C$4794,$ET$3)</f>
        <v>0</v>
      </c>
      <c r="EW294" s="548">
        <f>ET294+EU294-EV294</f>
        <v>0</v>
      </c>
      <c r="EX294" s="552">
        <v>0</v>
      </c>
      <c r="EY294" s="550">
        <f>SUMIFS(용기수불기초자료!$D$3:$D$4794,용기수불기초자료!$B$3:$B$4794,A294,용기수불기초자료!$C$3:$C$4794,$EX$3)</f>
        <v>0</v>
      </c>
      <c r="EZ294" s="551">
        <f>SUMIFS(용기수불기초자료!$G$3:$G$4794,용기수불기초자료!$B$3:$B$4794,A294,용기수불기초자료!$C$3:$C$4794,$EX$3)</f>
        <v>0</v>
      </c>
      <c r="FA294" s="554">
        <f>EX294+EY294-EZ294</f>
        <v>0</v>
      </c>
      <c r="FB294" s="552">
        <v>0</v>
      </c>
      <c r="FC294" s="555">
        <f>SUMIFS(용기수불기초자료!$D$3:$D$4794,용기수불기초자료!$B$3:$B$4794,A294,용기수불기초자료!$C$3:$C$4794,$FB$3)</f>
        <v>0</v>
      </c>
      <c r="FD294" s="555">
        <f>SUMIFS(용기수불기초자료!$G$3:$G$4794,용기수불기초자료!$B$3:$B$4794,A294,용기수불기초자료!$C$3:$C$4794,$FB$3)</f>
        <v>0</v>
      </c>
      <c r="FE294" s="554">
        <f t="shared" si="3242"/>
        <v>0</v>
      </c>
      <c r="FF294" s="552">
        <v>0</v>
      </c>
      <c r="FG294" s="555">
        <f>SUMIFS(용기수불기초자료!$D$3:$D$4794,용기수불기초자료!$B$3:$B$4794,A294,용기수불기초자료!$C$3:$C$4794,$FF$3)</f>
        <v>0</v>
      </c>
      <c r="FH294" s="555">
        <f>SUMIFS(용기수불기초자료!$G$3:$G$4794,용기수불기초자료!$B$3:$B$4794,A294,용기수불기초자료!$C$3:$C$4794,$FF$3)</f>
        <v>0</v>
      </c>
      <c r="FI294" s="554">
        <f t="shared" si="3243"/>
        <v>0</v>
      </c>
      <c r="FJ294" s="552">
        <v>0</v>
      </c>
      <c r="FK294" s="555">
        <f>SUMIFS(용기수불기초자료!$D$3:$D$4794,용기수불기초자료!$B$3:$B$4794,$A294,용기수불기초자료!$C$3:$C$4794,$FJ$3)</f>
        <v>0</v>
      </c>
      <c r="FL294" s="555">
        <f>SUMIFS(용기수불기초자료!$G$3:$G$4794,용기수불기초자료!$B$3:$B$4794,$A294,용기수불기초자료!$C$3:$C$4794,$FJ$3)</f>
        <v>0</v>
      </c>
      <c r="FM294" s="554">
        <f t="shared" si="3244"/>
        <v>0</v>
      </c>
      <c r="FN294" s="552">
        <v>0</v>
      </c>
      <c r="FO294" s="555">
        <f>SUMIFS(용기수불기초자료!$D$3:$D$4794,용기수불기초자료!$B$3:$B$4794,$A294,용기수불기초자료!$C$3:$C$4794,$FN$3)</f>
        <v>0</v>
      </c>
      <c r="FP294" s="555">
        <f>SUMIFS(용기수불기초자료!$G$3:$G$4794,용기수불기초자료!$B$3:$B$4794,$A294,용기수불기초자료!$C$3:$C$4794,$FN$3)</f>
        <v>0</v>
      </c>
      <c r="FQ294" s="554">
        <f t="shared" si="3245"/>
        <v>0</v>
      </c>
      <c r="FR294" s="556">
        <v>0</v>
      </c>
      <c r="FS294" s="565">
        <f>SUMIF(기화기수불!$B$4:$B$628,A294,기화기수불!$D$4:$D$628)</f>
        <v>0</v>
      </c>
      <c r="FT294" s="565">
        <f>SUMIF(기화기수불!$B$4:$B$628,A294,기화기수불!$C$4:$C$628)</f>
        <v>0</v>
      </c>
      <c r="FU294" s="557">
        <f t="shared" si="3125"/>
        <v>0</v>
      </c>
      <c r="FW294" s="228"/>
    </row>
    <row r="295" spans="1:179" x14ac:dyDescent="0.3">
      <c r="A295" s="231"/>
      <c r="B295" s="546">
        <f t="shared" si="2930"/>
        <v>0</v>
      </c>
      <c r="C295" s="547">
        <f t="shared" si="2931"/>
        <v>0</v>
      </c>
      <c r="D295" s="547">
        <f t="shared" si="2932"/>
        <v>0</v>
      </c>
      <c r="E295" s="548">
        <f t="shared" si="2933"/>
        <v>0</v>
      </c>
      <c r="F295" s="549">
        <v>0</v>
      </c>
      <c r="G295" s="550">
        <f>SUMIFS(용기수불기초자료!$D$3:$D$4794,용기수불기초자료!$B$3:$B$4794,A295,용기수불기초자료!$C$3:$C$4794,$F$3)</f>
        <v>0</v>
      </c>
      <c r="H295" s="551">
        <f>SUMIFS(용기수불기초자료!$G$3:$G$4794,용기수불기초자료!$B$3:$B$4794,A295,용기수불기초자료!$C$3:$C$4794,$F$3)</f>
        <v>0</v>
      </c>
      <c r="I295" s="547">
        <f t="shared" si="3166"/>
        <v>0</v>
      </c>
      <c r="J295" s="552">
        <v>0</v>
      </c>
      <c r="K295" s="550">
        <f>SUMIFS(용기수불기초자료!$D$3:$D$4794,용기수불기초자료!$B$3:$B$4794,A295,용기수불기초자료!$C$3:$C$4794,$J$3)</f>
        <v>0</v>
      </c>
      <c r="L295" s="551">
        <f>SUMIFS(용기수불기초자료!$G$3:$G$4794,용기수불기초자료!$B$3:$B$4794,A295,용기수불기초자료!$C$3:$C$4794,$J$3)</f>
        <v>0</v>
      </c>
      <c r="M295" s="548">
        <f>J295+K295-L295</f>
        <v>0</v>
      </c>
      <c r="N295" s="549">
        <v>0</v>
      </c>
      <c r="O295" s="550">
        <f>SUMIFS(용기수불기초자료!$D$3:$D$4794,용기수불기초자료!$B$3:$B$4794,A295,용기수불기초자료!$C$3:$C$4794,$N$3)</f>
        <v>0</v>
      </c>
      <c r="P295" s="551">
        <f>SUMIFS(용기수불기초자료!$G$3:$G$4794,용기수불기초자료!$B$3:$B$4794,A295,용기수불기초자료!$C$3:$C$4794,$N$3)</f>
        <v>0</v>
      </c>
      <c r="Q295" s="547">
        <f>N295+O295-P295</f>
        <v>0</v>
      </c>
      <c r="R295" s="552">
        <v>0</v>
      </c>
      <c r="S295" s="551">
        <f>SUMIFS(용기수불기초자료!$D$3:$D$4794,용기수불기초자료!$B$3:$B$4794,A295,용기수불기초자료!$C$3:$C$4794,$R$3)</f>
        <v>0</v>
      </c>
      <c r="T295" s="551">
        <f>SUMIFS(용기수불기초자료!$G$3:$G$4794,용기수불기초자료!$B$3:$B$4794,A295,용기수불기초자료!$C$3:$C$4794,$R$3)</f>
        <v>0</v>
      </c>
      <c r="U295" s="548">
        <f>R295+S295-T295</f>
        <v>0</v>
      </c>
      <c r="V295" s="549">
        <v>0</v>
      </c>
      <c r="W295" s="551">
        <f>SUMIFS(용기수불기초자료!$D$3:$D$4794,용기수불기초자료!$B$3:$B$4794,A295,용기수불기초자료!$C$3:$C$4794,$V$3)</f>
        <v>0</v>
      </c>
      <c r="X295" s="551">
        <f>SUMIFS(용기수불기초자료!$G$3:$G$4794,용기수불기초자료!$B$3:$B$4794,A295,용기수불기초자료!$C$3:$C$4794,$V$3)</f>
        <v>0</v>
      </c>
      <c r="Y295" s="547">
        <f>V295+W295-X295</f>
        <v>0</v>
      </c>
      <c r="Z295" s="552">
        <v>0</v>
      </c>
      <c r="AA295" s="551">
        <f>SUMIFS(용기수불기초자료!$D$3:$D$4794,용기수불기초자료!$B$3:$B$4794,A295,용기수불기초자료!$C$3:$C$4794,$Z$3)</f>
        <v>0</v>
      </c>
      <c r="AB295" s="551">
        <f>SUMIFS(용기수불기초자료!$G$3:$G$4794,용기수불기초자료!$B$3:$B$4794,A295,용기수불기초자료!$C$3:$C$4794,$Z$3)</f>
        <v>0</v>
      </c>
      <c r="AC295" s="548">
        <f>Z295+AA295-AB295</f>
        <v>0</v>
      </c>
      <c r="AD295" s="552">
        <v>0</v>
      </c>
      <c r="AE295" s="551">
        <f>SUMIFS(용기수불기초자료!$D$3:$D$4794,용기수불기초자료!$B$3:$B$4794,A295,용기수불기초자료!$C$3:$C$4794,$AD$3)</f>
        <v>0</v>
      </c>
      <c r="AF295" s="551">
        <f>SUMIFS(용기수불기초자료!$G$3:$G$4794,용기수불기초자료!$B$3:$B$4794,A295,용기수불기초자료!$C$3:$C$4794,$AD$3)</f>
        <v>0</v>
      </c>
      <c r="AG295" s="548">
        <f>AD295+AE295-AF295</f>
        <v>0</v>
      </c>
      <c r="AH295" s="549">
        <v>0</v>
      </c>
      <c r="AI295" s="551">
        <f>SUMIFS(용기수불기초자료!$D$3:$D$4794,용기수불기초자료!$B$3:$B$4794,A295,용기수불기초자료!$C$3:$C$4794,$AH$3)</f>
        <v>0</v>
      </c>
      <c r="AJ295" s="551">
        <f>SUMIFS(용기수불기초자료!$G$3:$G$4794,용기수불기초자료!$B$3:$B$4794,A295,용기수불기초자료!$C$3:$C$4794,$AH$3)</f>
        <v>0</v>
      </c>
      <c r="AK295" s="547">
        <f t="shared" si="3246"/>
        <v>0</v>
      </c>
      <c r="AL295" s="552">
        <v>0</v>
      </c>
      <c r="AM295" s="551">
        <f>SUMIFS(용기수불기초자료!$D$3:$D$4794,용기수불기초자료!$B$3:$B$4794,A295,용기수불기초자료!$C$3:$C$4794,$AL$3)</f>
        <v>0</v>
      </c>
      <c r="AN295" s="551">
        <f>SUMIFS(용기수불기초자료!$G$3:$G$4794,용기수불기초자료!$B$3:$B$4794,A295,용기수불기초자료!$C$3:$C$4794,$AL$3)</f>
        <v>0</v>
      </c>
      <c r="AO295" s="548">
        <f t="shared" si="3214"/>
        <v>0</v>
      </c>
      <c r="AP295" s="552">
        <v>0</v>
      </c>
      <c r="AQ295" s="551">
        <f>SUMIFS(용기수불기초자료!$D$3:$D$4794,용기수불기초자료!$B$3:$B$4794,A295,용기수불기초자료!$C$3:$C$4794,$AP$3)</f>
        <v>0</v>
      </c>
      <c r="AR295" s="551">
        <f>SUMIFS(용기수불기초자료!$G$3:$G$4794,용기수불기초자료!$B$3:$B$4794,A295,용기수불기초자료!$C$3:$C$4794,$AP$3)</f>
        <v>0</v>
      </c>
      <c r="AS295" s="548">
        <f t="shared" si="3215"/>
        <v>0</v>
      </c>
      <c r="AT295" s="552">
        <v>0</v>
      </c>
      <c r="AU295" s="551">
        <f>SUMIFS(용기수불기초자료!$D$3:$D$4794,용기수불기초자료!$B$3:$B$4794,A295,용기수불기초자료!$C$3:$C$4794,$AT$3)</f>
        <v>0</v>
      </c>
      <c r="AV295" s="551">
        <f>SUMIFS(용기수불기초자료!$G$3:$G$4794,용기수불기초자료!$B$3:$B$4794,A295,용기수불기초자료!$C$3:$C$4794,$AT$3)</f>
        <v>0</v>
      </c>
      <c r="AW295" s="548">
        <f t="shared" si="3176"/>
        <v>0</v>
      </c>
      <c r="AX295" s="549">
        <v>0</v>
      </c>
      <c r="AY295" s="550">
        <f>SUMIFS(용기수불기초자료!$D$3:$D$4794,용기수불기초자료!$B$3:$B$4794,A295,용기수불기초자료!$C$3:$C$4794,$AX$3)</f>
        <v>0</v>
      </c>
      <c r="AZ295" s="551">
        <f>SUMIFS(용기수불기초자료!$G$3:$G$4794,용기수불기초자료!$B$3:$B$4794,A295,용기수불기초자료!$C$3:$C$4794,$AX$3)</f>
        <v>0</v>
      </c>
      <c r="BA295" s="547">
        <f t="shared" si="3247"/>
        <v>0</v>
      </c>
      <c r="BB295" s="552">
        <v>0</v>
      </c>
      <c r="BC295" s="550">
        <f>SUMIFS(용기수불기초자료!$D$3:$D$4794,용기수불기초자료!$B$3:$B$4794,A295,용기수불기초자료!$C$3:$C$4794,$BB$3)</f>
        <v>0</v>
      </c>
      <c r="BD295" s="551">
        <f>SUMIFS(용기수불기초자료!$G$3:$G$4794,용기수불기초자료!$B$3:$B$4794,A295,용기수불기초자료!$C$3:$C$4794,$BB$3)</f>
        <v>0</v>
      </c>
      <c r="BE295" s="548">
        <f>BB295+BC295-BD295</f>
        <v>0</v>
      </c>
      <c r="BF295" s="549">
        <v>0</v>
      </c>
      <c r="BG295" s="550">
        <f>SUMIFS(용기수불기초자료!$D$3:$D$4794,용기수불기초자료!$B$3:$B$4794,A295,용기수불기초자료!$C$3:$C$4794,$BF$3)</f>
        <v>0</v>
      </c>
      <c r="BH295" s="551">
        <f>SUMIFS(용기수불기초자료!$G$3:$G$4794,용기수불기초자료!$B$3:$B$4794,A295,용기수불기초자료!$C$3:$C$4794,$BF$3)</f>
        <v>0</v>
      </c>
      <c r="BI295" s="547">
        <f>BF295+BG295-BH295</f>
        <v>0</v>
      </c>
      <c r="BJ295" s="552">
        <v>0</v>
      </c>
      <c r="BK295" s="550">
        <f>SUMIFS(용기수불기초자료!$D$3:$D$4794,용기수불기초자료!$B$3:$B$4794,A295,용기수불기초자료!$C$3:$C$4794,$BJ$3)</f>
        <v>0</v>
      </c>
      <c r="BL295" s="551">
        <f>SUMIFS(용기수불기초자료!$G$3:$G$4794,용기수불기초자료!$B$3:$B$4794,A295,용기수불기초자료!$C$3:$C$4794,$BJ$3)</f>
        <v>0</v>
      </c>
      <c r="BM295" s="548">
        <f>BJ295+BK295-BL295</f>
        <v>0</v>
      </c>
      <c r="BN295" s="552">
        <v>0</v>
      </c>
      <c r="BO295" s="550">
        <f>SUMIFS(용기수불기초자료!$D$3:$D$4794,용기수불기초자료!$B$3:$B$4794,A295,용기수불기초자료!$C$3:$C$4794,$BN$3)</f>
        <v>0</v>
      </c>
      <c r="BP295" s="551">
        <f>SUMIFS(용기수불기초자료!$G$3:$G$4794,용기수불기초자료!$B$3:$B$4794,A295,용기수불기초자료!$C$3:$C$4794,$BN$3)</f>
        <v>0</v>
      </c>
      <c r="BQ295" s="548">
        <f>BN295+BO295-BP295</f>
        <v>0</v>
      </c>
      <c r="BR295" s="552">
        <v>0</v>
      </c>
      <c r="BS295" s="550">
        <f>SUMIFS(용기수불기초자료!$D$3:$D$4794,용기수불기초자료!$B$3:$B$4794,A295,용기수불기초자료!$C$3:$C$4794,$BR$3)</f>
        <v>0</v>
      </c>
      <c r="BT295" s="551">
        <f>SUMIFS(용기수불기초자료!$G$3:$G$4794,용기수불기초자료!$B$3:$B$4794,A295,용기수불기초자료!$C$3:$C$4794,$BR$3)</f>
        <v>0</v>
      </c>
      <c r="BU295" s="548">
        <f>BR295+BS295-BT295</f>
        <v>0</v>
      </c>
      <c r="BV295" s="549">
        <v>0</v>
      </c>
      <c r="BW295" s="550">
        <f>SUMIFS(용기수불기초자료!$D$3:$D$4794,용기수불기초자료!$B$3:$B$4794,A295,용기수불기초자료!$C$3:$C$4794,$BV$3)</f>
        <v>0</v>
      </c>
      <c r="BX295" s="551">
        <f>SUMIFS(용기수불기초자료!$G$3:$G$4794,용기수불기초자료!$B$3:$B$4794,A295,용기수불기초자료!$C$3:$C$4794,$BV$3)</f>
        <v>0</v>
      </c>
      <c r="BY295" s="547">
        <f>BV295+BW295-BX295</f>
        <v>0</v>
      </c>
      <c r="BZ295" s="552">
        <v>0</v>
      </c>
      <c r="CA295" s="550">
        <f>SUMIFS(용기수불기초자료!$D$3:$D$4794,용기수불기초자료!$B$3:$B$4794,A295,용기수불기초자료!$C$3:$C$4794,$BZ$3)</f>
        <v>0</v>
      </c>
      <c r="CB295" s="551">
        <f>SUMIFS(용기수불기초자료!$G$3:$G$4794,용기수불기초자료!$B$3:$B$4794,A295,용기수불기초자료!$C$3:$C$4794,$BZ$3)</f>
        <v>0</v>
      </c>
      <c r="CC295" s="548">
        <f>BZ295+CA295-CB295</f>
        <v>0</v>
      </c>
      <c r="CD295" s="552">
        <v>0</v>
      </c>
      <c r="CE295" s="550">
        <f>SUMIFS(용기수불기초자료!$D$3:$D$4794,용기수불기초자료!$B$3:$B$4794,A295,용기수불기초자료!$C$3:$C$4794,$CD$3)</f>
        <v>0</v>
      </c>
      <c r="CF295" s="551">
        <f>SUMIFS(용기수불기초자료!$G$3:$G$4794,용기수불기초자료!$B$3:$B$4794,A295,용기수불기초자료!$C$3:$C$4794,$CD$3)</f>
        <v>0</v>
      </c>
      <c r="CG295" s="548">
        <f>CD295+CE295-CF295</f>
        <v>0</v>
      </c>
      <c r="CH295" s="552">
        <v>0</v>
      </c>
      <c r="CI295" s="550">
        <f>SUMIFS(용기수불기초자료!$D$3:$D$4794,용기수불기초자료!$B$3:$B$4794,A295,용기수불기초자료!$C$3:$C$4794,$CH$3)</f>
        <v>0</v>
      </c>
      <c r="CJ295" s="551">
        <f>SUMIFS(용기수불기초자료!$G$3:$G$4794,용기수불기초자료!$B$3:$B$4794,A295,용기수불기초자료!$C$3:$C$4794,$CH$3)</f>
        <v>0</v>
      </c>
      <c r="CK295" s="548">
        <f>CH295+CI295-CJ295</f>
        <v>0</v>
      </c>
      <c r="CL295" s="549">
        <v>0</v>
      </c>
      <c r="CM295" s="550">
        <f>SUMIFS(용기수불기초자료!$D$3:$D$4794,용기수불기초자료!$B$3:$B$4794,A295,용기수불기초자료!$C$3:$C$4794,$CL$3)</f>
        <v>0</v>
      </c>
      <c r="CN295" s="551">
        <f>SUMIFS(용기수불기초자료!$G$3:$G$4794,용기수불기초자료!$B$3:$B$4794,A295,용기수불기초자료!$C$3:$C$4794,$CL$3)</f>
        <v>0</v>
      </c>
      <c r="CO295" s="547">
        <f>CL295+CM295-CN295</f>
        <v>0</v>
      </c>
      <c r="CP295" s="552">
        <v>0</v>
      </c>
      <c r="CQ295" s="550">
        <f>SUMIFS(용기수불기초자료!$D$3:$D$4794,용기수불기초자료!$B$3:$B$4794,A295,용기수불기초자료!$C$3:$C$4794,$CP$3)</f>
        <v>0</v>
      </c>
      <c r="CR295" s="551">
        <f>SUMIFS(용기수불기초자료!$G$3:$G$4794,용기수불기초자료!$B$3:$B$4794,A295,용기수불기초자료!$C$3:$C$4794,$CP$3)</f>
        <v>0</v>
      </c>
      <c r="CS295" s="548">
        <f>CP295+CQ295-CR295</f>
        <v>0</v>
      </c>
      <c r="CT295" s="549">
        <v>0</v>
      </c>
      <c r="CU295" s="550">
        <f>SUMIFS(용기수불기초자료!$D$3:$D$4794,용기수불기초자료!$B$3:$B$4794,A295,용기수불기초자료!$C$3:$C$4794,$CT$3)</f>
        <v>0</v>
      </c>
      <c r="CV295" s="551">
        <f>SUMIFS(용기수불기초자료!$G$3:$G$4794,용기수불기초자료!$B$3:$B$4794,A295,용기수불기초자료!$C$3:$C$4794,$CT$3)</f>
        <v>0</v>
      </c>
      <c r="CW295" s="547">
        <f>CT295+CU295-CV295</f>
        <v>0</v>
      </c>
      <c r="CX295" s="552">
        <v>0</v>
      </c>
      <c r="CY295" s="550">
        <f>SUMIFS(용기수불기초자료!$D$3:$D$4794,용기수불기초자료!$B$3:$B$4794,A295,용기수불기초자료!$C$3:$C$4794,$CX$3)</f>
        <v>0</v>
      </c>
      <c r="CZ295" s="551">
        <f>SUMIFS(용기수불기초자료!$G$3:$G$4794,용기수불기초자료!$B$3:$B$4794,A295,용기수불기초자료!$C$3:$C$4794,$CX$3)</f>
        <v>0</v>
      </c>
      <c r="DA295" s="548">
        <f>CX295+CY295-CZ295</f>
        <v>0</v>
      </c>
      <c r="DB295" s="549">
        <v>0</v>
      </c>
      <c r="DC295" s="550">
        <f>SUMIFS(용기수불기초자료!$D$3:$D$4794,용기수불기초자료!$B$3:$B$4794,A295,용기수불기초자료!$C$3:$C$4794,$DB$3)</f>
        <v>0</v>
      </c>
      <c r="DD295" s="551">
        <f>SUMIFS(용기수불기초자료!$G$3:$G$4794,용기수불기초자료!$B$3:$B$4794,A295,용기수불기초자료!$C$3:$C$4794,$DB$3)</f>
        <v>0</v>
      </c>
      <c r="DE295" s="547">
        <f>DB295+DC295-DD295</f>
        <v>0</v>
      </c>
      <c r="DF295" s="552">
        <v>0</v>
      </c>
      <c r="DG295" s="550">
        <f>SUMIFS(용기수불기초자료!$D$3:$D$4794,용기수불기초자료!$B$3:$B$4794,A295,용기수불기초자료!$C$3:$C$4794,$DF$3)</f>
        <v>0</v>
      </c>
      <c r="DH295" s="551">
        <f>SUMIFS(용기수불기초자료!$G$3:$G$4794,용기수불기초자료!$B$3:$B$4794,A295,용기수불기초자료!$C$3:$C$4794,$DF$3)</f>
        <v>0</v>
      </c>
      <c r="DI295" s="548">
        <f>DF295+DG295-DH295</f>
        <v>0</v>
      </c>
      <c r="DJ295" s="552">
        <v>0</v>
      </c>
      <c r="DK295" s="550">
        <f>SUMIFS(용기수불기초자료!$D$3:$D$4794,용기수불기초자료!$B$3:$B$4794,A295,용기수불기초자료!$C$3:$C$4794,$DJ$3)</f>
        <v>0</v>
      </c>
      <c r="DL295" s="551">
        <f>SUMIFS(용기수불기초자료!$G$3:$G$4794,용기수불기초자료!$B$3:$B$4794,A295,용기수불기초자료!$C$3:$C$4794,$DJ$3)</f>
        <v>0</v>
      </c>
      <c r="DM295" s="548">
        <f>DJ295+DK295-DL295</f>
        <v>0</v>
      </c>
      <c r="DN295" s="552">
        <v>0</v>
      </c>
      <c r="DO295" s="550">
        <f>SUMIFS(용기수불기초자료!$D$3:$D$4794,용기수불기초자료!$B$3:$B$4794,A295,용기수불기초자료!$C$3:$C$4794,$DN$3)</f>
        <v>0</v>
      </c>
      <c r="DP295" s="551">
        <f>SUMIFS(용기수불기초자료!$G$3:$G$4794,용기수불기초자료!$B$3:$B$4794,A295,용기수불기초자료!$C$3:$C$4794,$DN$3)</f>
        <v>0</v>
      </c>
      <c r="DQ295" s="554">
        <f t="shared" si="3233"/>
        <v>0</v>
      </c>
      <c r="DR295" s="549">
        <v>0</v>
      </c>
      <c r="DS295" s="550">
        <f>SUMIFS(용기수불기초자료!$D$3:$D$4794,용기수불기초자료!$B$3:$B$4794,A295,용기수불기초자료!$C$3:$C$4794,$DR$3)</f>
        <v>0</v>
      </c>
      <c r="DT295" s="551">
        <f>SUMIFS(용기수불기초자료!$G$3:$G$4794,용기수불기초자료!$B$3:$B$4794,A295,용기수불기초자료!$C$3:$C$4794,$DR$3)</f>
        <v>0</v>
      </c>
      <c r="DU295" s="547">
        <f t="shared" si="3124"/>
        <v>0</v>
      </c>
      <c r="DV295" s="552">
        <v>0</v>
      </c>
      <c r="DW295" s="550">
        <f>SUMIFS(용기수불기초자료!$D$3:$D$4794,용기수불기초자료!$B$3:$B$4794,A295,용기수불기초자료!$C$3:$C$4794,$DV$3)</f>
        <v>0</v>
      </c>
      <c r="DX295" s="551">
        <f>SUMIFS(용기수불기초자료!$G$3:$G$4794,용기수불기초자료!$B$3:$B$4794,A295,용기수불기초자료!$C$3:$C$4794,$DV$3)</f>
        <v>0</v>
      </c>
      <c r="DY295" s="548">
        <f t="shared" si="3234"/>
        <v>0</v>
      </c>
      <c r="DZ295" s="549">
        <v>0</v>
      </c>
      <c r="EA295" s="550">
        <f>SUMIFS(용기수불기초자료!$D$3:$D$4794,용기수불기초자료!$B$3:$B$4794,A295,용기수불기초자료!$C$3:$C$4794,$DZ$3)</f>
        <v>0</v>
      </c>
      <c r="EB295" s="551">
        <f>SUMIFS(용기수불기초자료!$G$3:$G$4794,용기수불기초자료!$B$3:$B$4794,A295,용기수불기초자료!$C$3:$C$4794,$DZ$3)</f>
        <v>0</v>
      </c>
      <c r="EC295" s="547">
        <f>DZ295+EA295-EB295</f>
        <v>0</v>
      </c>
      <c r="ED295" s="552">
        <v>0</v>
      </c>
      <c r="EE295" s="550">
        <f>SUMIFS(용기수불기초자료!$D$3:$D$4794,용기수불기초자료!$B$3:$B$4794,A295,용기수불기초자료!$C$3:$C$4794,$ED$3)</f>
        <v>0</v>
      </c>
      <c r="EF295" s="551">
        <f>SUMIFS(용기수불기초자료!$G$3:$G$4794,용기수불기초자료!$B$3:$B$4794,A295,용기수불기초자료!$C$3:$C$4794,$ED$3)</f>
        <v>0</v>
      </c>
      <c r="EG295" s="548">
        <f>ED295+EE295-EF295</f>
        <v>0</v>
      </c>
      <c r="EH295" s="552">
        <v>0</v>
      </c>
      <c r="EI295" s="550">
        <f>SUMIFS(용기수불기초자료!$D$3:$D$4794,용기수불기초자료!$B$3:$B$4794,A295,용기수불기초자료!$C$3:$C$4794,$EH$3)</f>
        <v>0</v>
      </c>
      <c r="EJ295" s="551">
        <f>SUMIFS(용기수불기초자료!$G$3:$G$4794,용기수불기초자료!$B$3:$B$4794,A295,용기수불기초자료!$C$3:$C$4794,$EH$3)</f>
        <v>0</v>
      </c>
      <c r="EK295" s="548">
        <f>EH295+EI295-EJ295</f>
        <v>0</v>
      </c>
      <c r="EL295" s="549">
        <v>0</v>
      </c>
      <c r="EM295" s="550">
        <f>SUMIFS(용기수불기초자료!$D$3:$D$4794,용기수불기초자료!$B$3:$B$4794,A295,용기수불기초자료!$C$3:$C$4794,$EL$3)</f>
        <v>0</v>
      </c>
      <c r="EN295" s="551">
        <f>SUMIFS(용기수불기초자료!$G$3:$G$4794,용기수불기초자료!$B$3:$B$4794,A295,용기수불기초자료!$C$3:$C$4794,$EL$3)</f>
        <v>0</v>
      </c>
      <c r="EO295" s="547">
        <f>EL295+EM295-EN295</f>
        <v>0</v>
      </c>
      <c r="EP295" s="552">
        <v>0</v>
      </c>
      <c r="EQ295" s="550">
        <f>SUMIFS(용기수불기초자료!$D$3:$D$4794,용기수불기초자료!$B$3:$B$4794,A295,용기수불기초자료!$C$3:$C$4794,$EP$3)</f>
        <v>0</v>
      </c>
      <c r="ER295" s="551">
        <f>SUMIFS(용기수불기초자료!$G$3:$G$4794,용기수불기초자료!$B$3:$B$4794,A295,용기수불기초자료!$C$3:$C$4794,$EP$3)</f>
        <v>0</v>
      </c>
      <c r="ES295" s="548">
        <f>EP295+EQ295-ER295</f>
        <v>0</v>
      </c>
      <c r="ET295" s="552">
        <v>0</v>
      </c>
      <c r="EU295" s="550">
        <f>SUMIFS(용기수불기초자료!$D$3:$D$4794,용기수불기초자료!$B$3:$B$4794,A295,용기수불기초자료!$C$3:$C$4794,$ET$3)</f>
        <v>0</v>
      </c>
      <c r="EV295" s="551">
        <f>SUMIFS(용기수불기초자료!$G$3:$G$4794,용기수불기초자료!$B$3:$B$4794,A295,용기수불기초자료!$C$3:$C$4794,$ET$3)</f>
        <v>0</v>
      </c>
      <c r="EW295" s="548">
        <f>ET295+EU295-EV295</f>
        <v>0</v>
      </c>
      <c r="EX295" s="552">
        <v>0</v>
      </c>
      <c r="EY295" s="550">
        <f>SUMIFS(용기수불기초자료!$D$3:$D$4794,용기수불기초자료!$B$3:$B$4794,A295,용기수불기초자료!$C$3:$C$4794,$EX$3)</f>
        <v>0</v>
      </c>
      <c r="EZ295" s="551">
        <f>SUMIFS(용기수불기초자료!$G$3:$G$4794,용기수불기초자료!$B$3:$B$4794,A295,용기수불기초자료!$C$3:$C$4794,$EX$3)</f>
        <v>0</v>
      </c>
      <c r="FA295" s="554">
        <f>EX295+EY295-EZ295</f>
        <v>0</v>
      </c>
      <c r="FB295" s="552">
        <v>0</v>
      </c>
      <c r="FC295" s="555">
        <f>SUMIFS(용기수불기초자료!$D$3:$D$4794,용기수불기초자료!$B$3:$B$4794,A295,용기수불기초자료!$C$3:$C$4794,$FB$3)</f>
        <v>0</v>
      </c>
      <c r="FD295" s="555">
        <f>SUMIFS(용기수불기초자료!$G$3:$G$4794,용기수불기초자료!$B$3:$B$4794,A295,용기수불기초자료!$C$3:$C$4794,$FB$3)</f>
        <v>0</v>
      </c>
      <c r="FE295" s="554">
        <f t="shared" si="3242"/>
        <v>0</v>
      </c>
      <c r="FF295" s="552">
        <v>0</v>
      </c>
      <c r="FG295" s="555">
        <f>SUMIFS(용기수불기초자료!$D$3:$D$4794,용기수불기초자료!$B$3:$B$4794,A295,용기수불기초자료!$C$3:$C$4794,$FF$3)</f>
        <v>0</v>
      </c>
      <c r="FH295" s="555">
        <f>SUMIFS(용기수불기초자료!$G$3:$G$4794,용기수불기초자료!$B$3:$B$4794,A295,용기수불기초자료!$C$3:$C$4794,$FF$3)</f>
        <v>0</v>
      </c>
      <c r="FI295" s="554">
        <f t="shared" si="3243"/>
        <v>0</v>
      </c>
      <c r="FJ295" s="552">
        <v>0</v>
      </c>
      <c r="FK295" s="555">
        <f>SUMIFS(용기수불기초자료!$D$3:$D$4794,용기수불기초자료!$B$3:$B$4794,$A295,용기수불기초자료!$C$3:$C$4794,$FJ$3)</f>
        <v>0</v>
      </c>
      <c r="FL295" s="555">
        <f>SUMIFS(용기수불기초자료!$G$3:$G$4794,용기수불기초자료!$B$3:$B$4794,$A295,용기수불기초자료!$C$3:$C$4794,$FJ$3)</f>
        <v>0</v>
      </c>
      <c r="FM295" s="554">
        <f t="shared" si="3244"/>
        <v>0</v>
      </c>
      <c r="FN295" s="552">
        <v>0</v>
      </c>
      <c r="FO295" s="555">
        <f>SUMIFS(용기수불기초자료!$D$3:$D$4794,용기수불기초자료!$B$3:$B$4794,$A295,용기수불기초자료!$C$3:$C$4794,$FN$3)</f>
        <v>0</v>
      </c>
      <c r="FP295" s="555">
        <f>SUMIFS(용기수불기초자료!$G$3:$G$4794,용기수불기초자료!$B$3:$B$4794,$A295,용기수불기초자료!$C$3:$C$4794,$FN$3)</f>
        <v>0</v>
      </c>
      <c r="FQ295" s="554">
        <f t="shared" si="3245"/>
        <v>0</v>
      </c>
      <c r="FR295" s="556">
        <v>0</v>
      </c>
      <c r="FS295" s="565">
        <f>SUMIF(기화기수불!$B$4:$B$628,A295,기화기수불!$D$4:$D$628)</f>
        <v>0</v>
      </c>
      <c r="FT295" s="565">
        <f>SUMIF(기화기수불!$B$4:$B$628,A295,기화기수불!$C$4:$C$628)</f>
        <v>0</v>
      </c>
      <c r="FU295" s="557">
        <f t="shared" si="3125"/>
        <v>0</v>
      </c>
      <c r="FW295" s="228"/>
    </row>
    <row r="296" spans="1:179" x14ac:dyDescent="0.3">
      <c r="A296" s="231"/>
      <c r="B296" s="546">
        <f t="shared" si="2930"/>
        <v>0</v>
      </c>
      <c r="C296" s="547">
        <f t="shared" si="2931"/>
        <v>0</v>
      </c>
      <c r="D296" s="547">
        <f t="shared" si="2932"/>
        <v>0</v>
      </c>
      <c r="E296" s="548">
        <f t="shared" si="2933"/>
        <v>0</v>
      </c>
      <c r="F296" s="549">
        <v>0</v>
      </c>
      <c r="G296" s="550">
        <f>SUMIFS(용기수불기초자료!$D$3:$D$4794,용기수불기초자료!$B$3:$B$4794,A296,용기수불기초자료!$C$3:$C$4794,$F$3)</f>
        <v>0</v>
      </c>
      <c r="H296" s="551">
        <f>SUMIFS(용기수불기초자료!$G$3:$G$4794,용기수불기초자료!$B$3:$B$4794,A296,용기수불기초자료!$C$3:$C$4794,$F$3)</f>
        <v>0</v>
      </c>
      <c r="I296" s="547">
        <f t="shared" si="3166"/>
        <v>0</v>
      </c>
      <c r="J296" s="552">
        <v>0</v>
      </c>
      <c r="K296" s="550">
        <f>SUMIFS(용기수불기초자료!$D$3:$D$4794,용기수불기초자료!$B$3:$B$4794,A296,용기수불기초자료!$C$3:$C$4794,$J$3)</f>
        <v>0</v>
      </c>
      <c r="L296" s="551">
        <f>SUMIFS(용기수불기초자료!$G$3:$G$4794,용기수불기초자료!$B$3:$B$4794,A296,용기수불기초자료!$C$3:$C$4794,$J$3)</f>
        <v>0</v>
      </c>
      <c r="M296" s="548">
        <f>J296+K296-L296</f>
        <v>0</v>
      </c>
      <c r="N296" s="549">
        <v>0</v>
      </c>
      <c r="O296" s="550">
        <f>SUMIFS(용기수불기초자료!$D$3:$D$4794,용기수불기초자료!$B$3:$B$4794,A296,용기수불기초자료!$C$3:$C$4794,$N$3)</f>
        <v>0</v>
      </c>
      <c r="P296" s="551">
        <f>SUMIFS(용기수불기초자료!$G$3:$G$4794,용기수불기초자료!$B$3:$B$4794,A296,용기수불기초자료!$C$3:$C$4794,$N$3)</f>
        <v>0</v>
      </c>
      <c r="Q296" s="547">
        <f>N296+O296-P296</f>
        <v>0</v>
      </c>
      <c r="R296" s="552">
        <v>0</v>
      </c>
      <c r="S296" s="551">
        <f>SUMIFS(용기수불기초자료!$D$3:$D$4794,용기수불기초자료!$B$3:$B$4794,A296,용기수불기초자료!$C$3:$C$4794,$R$3)</f>
        <v>0</v>
      </c>
      <c r="T296" s="551">
        <f>SUMIFS(용기수불기초자료!$G$3:$G$4794,용기수불기초자료!$B$3:$B$4794,A296,용기수불기초자료!$C$3:$C$4794,$R$3)</f>
        <v>0</v>
      </c>
      <c r="U296" s="548">
        <f>R296+S296-T296</f>
        <v>0</v>
      </c>
      <c r="V296" s="549">
        <v>0</v>
      </c>
      <c r="W296" s="551">
        <f>SUMIFS(용기수불기초자료!$D$3:$D$4794,용기수불기초자료!$B$3:$B$4794,A296,용기수불기초자료!$C$3:$C$4794,$V$3)</f>
        <v>0</v>
      </c>
      <c r="X296" s="551">
        <f>SUMIFS(용기수불기초자료!$G$3:$G$4794,용기수불기초자료!$B$3:$B$4794,A296,용기수불기초자료!$C$3:$C$4794,$V$3)</f>
        <v>0</v>
      </c>
      <c r="Y296" s="547">
        <f>V296+W296-X296</f>
        <v>0</v>
      </c>
      <c r="Z296" s="552">
        <v>0</v>
      </c>
      <c r="AA296" s="551">
        <f>SUMIFS(용기수불기초자료!$D$3:$D$4794,용기수불기초자료!$B$3:$B$4794,A296,용기수불기초자료!$C$3:$C$4794,$Z$3)</f>
        <v>0</v>
      </c>
      <c r="AB296" s="551">
        <f>SUMIFS(용기수불기초자료!$G$3:$G$4794,용기수불기초자료!$B$3:$B$4794,A296,용기수불기초자료!$C$3:$C$4794,$Z$3)</f>
        <v>0</v>
      </c>
      <c r="AC296" s="548">
        <f>Z296+AA296-AB296</f>
        <v>0</v>
      </c>
      <c r="AD296" s="552">
        <v>0</v>
      </c>
      <c r="AE296" s="551">
        <f>SUMIFS(용기수불기초자료!$D$3:$D$4794,용기수불기초자료!$B$3:$B$4794,A296,용기수불기초자료!$C$3:$C$4794,$AD$3)</f>
        <v>0</v>
      </c>
      <c r="AF296" s="551">
        <f>SUMIFS(용기수불기초자료!$G$3:$G$4794,용기수불기초자료!$B$3:$B$4794,A296,용기수불기초자료!$C$3:$C$4794,$AD$3)</f>
        <v>0</v>
      </c>
      <c r="AG296" s="548">
        <f>AD296+AE296-AF296</f>
        <v>0</v>
      </c>
      <c r="AH296" s="549">
        <v>0</v>
      </c>
      <c r="AI296" s="551">
        <f>SUMIFS(용기수불기초자료!$D$3:$D$4794,용기수불기초자료!$B$3:$B$4794,A296,용기수불기초자료!$C$3:$C$4794,$AH$3)</f>
        <v>0</v>
      </c>
      <c r="AJ296" s="551">
        <f>SUMIFS(용기수불기초자료!$G$3:$G$4794,용기수불기초자료!$B$3:$B$4794,A296,용기수불기초자료!$C$3:$C$4794,$AH$3)</f>
        <v>0</v>
      </c>
      <c r="AK296" s="547">
        <f t="shared" si="3246"/>
        <v>0</v>
      </c>
      <c r="AL296" s="552">
        <v>0</v>
      </c>
      <c r="AM296" s="551">
        <f>SUMIFS(용기수불기초자료!$D$3:$D$4794,용기수불기초자료!$B$3:$B$4794,A296,용기수불기초자료!$C$3:$C$4794,$AL$3)</f>
        <v>0</v>
      </c>
      <c r="AN296" s="551">
        <f>SUMIFS(용기수불기초자료!$G$3:$G$4794,용기수불기초자료!$B$3:$B$4794,A296,용기수불기초자료!$C$3:$C$4794,$AL$3)</f>
        <v>0</v>
      </c>
      <c r="AO296" s="548">
        <f t="shared" si="3214"/>
        <v>0</v>
      </c>
      <c r="AP296" s="552">
        <v>0</v>
      </c>
      <c r="AQ296" s="551">
        <f>SUMIFS(용기수불기초자료!$D$3:$D$4794,용기수불기초자료!$B$3:$B$4794,A296,용기수불기초자료!$C$3:$C$4794,$AP$3)</f>
        <v>0</v>
      </c>
      <c r="AR296" s="551">
        <f>SUMIFS(용기수불기초자료!$G$3:$G$4794,용기수불기초자료!$B$3:$B$4794,A296,용기수불기초자료!$C$3:$C$4794,$AP$3)</f>
        <v>0</v>
      </c>
      <c r="AS296" s="548">
        <f t="shared" si="3215"/>
        <v>0</v>
      </c>
      <c r="AT296" s="552">
        <v>0</v>
      </c>
      <c r="AU296" s="551">
        <f>SUMIFS(용기수불기초자료!$D$3:$D$4794,용기수불기초자료!$B$3:$B$4794,A296,용기수불기초자료!$C$3:$C$4794,$AT$3)</f>
        <v>0</v>
      </c>
      <c r="AV296" s="551">
        <f>SUMIFS(용기수불기초자료!$G$3:$G$4794,용기수불기초자료!$B$3:$B$4794,A296,용기수불기초자료!$C$3:$C$4794,$AT$3)</f>
        <v>0</v>
      </c>
      <c r="AW296" s="548">
        <f t="shared" si="3176"/>
        <v>0</v>
      </c>
      <c r="AX296" s="549">
        <v>0</v>
      </c>
      <c r="AY296" s="550">
        <f>SUMIFS(용기수불기초자료!$D$3:$D$4794,용기수불기초자료!$B$3:$B$4794,A296,용기수불기초자료!$C$3:$C$4794,$AX$3)</f>
        <v>0</v>
      </c>
      <c r="AZ296" s="551">
        <f>SUMIFS(용기수불기초자료!$G$3:$G$4794,용기수불기초자료!$B$3:$B$4794,A296,용기수불기초자료!$C$3:$C$4794,$AX$3)</f>
        <v>0</v>
      </c>
      <c r="BA296" s="547">
        <f t="shared" si="3247"/>
        <v>0</v>
      </c>
      <c r="BB296" s="552">
        <v>0</v>
      </c>
      <c r="BC296" s="550">
        <f>SUMIFS(용기수불기초자료!$D$3:$D$4794,용기수불기초자료!$B$3:$B$4794,A296,용기수불기초자료!$C$3:$C$4794,$BB$3)</f>
        <v>0</v>
      </c>
      <c r="BD296" s="551">
        <f>SUMIFS(용기수불기초자료!$G$3:$G$4794,용기수불기초자료!$B$3:$B$4794,A296,용기수불기초자료!$C$3:$C$4794,$BB$3)</f>
        <v>0</v>
      </c>
      <c r="BE296" s="548">
        <f>BB296+BC296-BD296</f>
        <v>0</v>
      </c>
      <c r="BF296" s="549">
        <v>0</v>
      </c>
      <c r="BG296" s="550">
        <f>SUMIFS(용기수불기초자료!$D$3:$D$4794,용기수불기초자료!$B$3:$B$4794,A296,용기수불기초자료!$C$3:$C$4794,$BF$3)</f>
        <v>0</v>
      </c>
      <c r="BH296" s="551">
        <f>SUMIFS(용기수불기초자료!$G$3:$G$4794,용기수불기초자료!$B$3:$B$4794,A296,용기수불기초자료!$C$3:$C$4794,$BF$3)</f>
        <v>0</v>
      </c>
      <c r="BI296" s="547">
        <f>BF296+BG296-BH296</f>
        <v>0</v>
      </c>
      <c r="BJ296" s="552">
        <v>0</v>
      </c>
      <c r="BK296" s="550">
        <f>SUMIFS(용기수불기초자료!$D$3:$D$4794,용기수불기초자료!$B$3:$B$4794,A296,용기수불기초자료!$C$3:$C$4794,$BJ$3)</f>
        <v>0</v>
      </c>
      <c r="BL296" s="551">
        <f>SUMIFS(용기수불기초자료!$G$3:$G$4794,용기수불기초자료!$B$3:$B$4794,A296,용기수불기초자료!$C$3:$C$4794,$BJ$3)</f>
        <v>0</v>
      </c>
      <c r="BM296" s="548">
        <f>BJ296+BK296-BL296</f>
        <v>0</v>
      </c>
      <c r="BN296" s="552">
        <v>0</v>
      </c>
      <c r="BO296" s="550">
        <f>SUMIFS(용기수불기초자료!$D$3:$D$4794,용기수불기초자료!$B$3:$B$4794,A296,용기수불기초자료!$C$3:$C$4794,$BN$3)</f>
        <v>0</v>
      </c>
      <c r="BP296" s="551">
        <f>SUMIFS(용기수불기초자료!$G$3:$G$4794,용기수불기초자료!$B$3:$B$4794,A296,용기수불기초자료!$C$3:$C$4794,$BN$3)</f>
        <v>0</v>
      </c>
      <c r="BQ296" s="548">
        <f>BN296+BO296-BP296</f>
        <v>0</v>
      </c>
      <c r="BR296" s="552">
        <v>0</v>
      </c>
      <c r="BS296" s="550">
        <f>SUMIFS(용기수불기초자료!$D$3:$D$4794,용기수불기초자료!$B$3:$B$4794,A296,용기수불기초자료!$C$3:$C$4794,$BR$3)</f>
        <v>0</v>
      </c>
      <c r="BT296" s="551">
        <f>SUMIFS(용기수불기초자료!$G$3:$G$4794,용기수불기초자료!$B$3:$B$4794,A296,용기수불기초자료!$C$3:$C$4794,$BR$3)</f>
        <v>0</v>
      </c>
      <c r="BU296" s="548">
        <f>BR296+BS296-BT296</f>
        <v>0</v>
      </c>
      <c r="BV296" s="549">
        <v>0</v>
      </c>
      <c r="BW296" s="550">
        <f>SUMIFS(용기수불기초자료!$D$3:$D$4794,용기수불기초자료!$B$3:$B$4794,A296,용기수불기초자료!$C$3:$C$4794,$BV$3)</f>
        <v>0</v>
      </c>
      <c r="BX296" s="551">
        <f>SUMIFS(용기수불기초자료!$G$3:$G$4794,용기수불기초자료!$B$3:$B$4794,A296,용기수불기초자료!$C$3:$C$4794,$BV$3)</f>
        <v>0</v>
      </c>
      <c r="BY296" s="547">
        <f>BV296+BW296-BX296</f>
        <v>0</v>
      </c>
      <c r="BZ296" s="552">
        <v>0</v>
      </c>
      <c r="CA296" s="550">
        <f>SUMIFS(용기수불기초자료!$D$3:$D$4794,용기수불기초자료!$B$3:$B$4794,A296,용기수불기초자료!$C$3:$C$4794,$BZ$3)</f>
        <v>0</v>
      </c>
      <c r="CB296" s="551">
        <f>SUMIFS(용기수불기초자료!$G$3:$G$4794,용기수불기초자료!$B$3:$B$4794,A296,용기수불기초자료!$C$3:$C$4794,$BZ$3)</f>
        <v>0</v>
      </c>
      <c r="CC296" s="548">
        <f>BZ296+CA296-CB296</f>
        <v>0</v>
      </c>
      <c r="CD296" s="552">
        <v>0</v>
      </c>
      <c r="CE296" s="550">
        <f>SUMIFS(용기수불기초자료!$D$3:$D$4794,용기수불기초자료!$B$3:$B$4794,A296,용기수불기초자료!$C$3:$C$4794,$CD$3)</f>
        <v>0</v>
      </c>
      <c r="CF296" s="551">
        <f>SUMIFS(용기수불기초자료!$G$3:$G$4794,용기수불기초자료!$B$3:$B$4794,A296,용기수불기초자료!$C$3:$C$4794,$CD$3)</f>
        <v>0</v>
      </c>
      <c r="CG296" s="548">
        <f>CD296+CE296-CF296</f>
        <v>0</v>
      </c>
      <c r="CH296" s="552">
        <v>0</v>
      </c>
      <c r="CI296" s="550">
        <f>SUMIFS(용기수불기초자료!$D$3:$D$4794,용기수불기초자료!$B$3:$B$4794,A296,용기수불기초자료!$C$3:$C$4794,$CH$3)</f>
        <v>0</v>
      </c>
      <c r="CJ296" s="551">
        <f>SUMIFS(용기수불기초자료!$G$3:$G$4794,용기수불기초자료!$B$3:$B$4794,A296,용기수불기초자료!$C$3:$C$4794,$CH$3)</f>
        <v>0</v>
      </c>
      <c r="CK296" s="548">
        <f>CH296+CI296-CJ296</f>
        <v>0</v>
      </c>
      <c r="CL296" s="549">
        <v>0</v>
      </c>
      <c r="CM296" s="550">
        <f>SUMIFS(용기수불기초자료!$D$3:$D$4794,용기수불기초자료!$B$3:$B$4794,A296,용기수불기초자료!$C$3:$C$4794,$CL$3)</f>
        <v>0</v>
      </c>
      <c r="CN296" s="551">
        <f>SUMIFS(용기수불기초자료!$G$3:$G$4794,용기수불기초자료!$B$3:$B$4794,A296,용기수불기초자료!$C$3:$C$4794,$CL$3)</f>
        <v>0</v>
      </c>
      <c r="CO296" s="547">
        <f>CL296+CM296-CN296</f>
        <v>0</v>
      </c>
      <c r="CP296" s="552">
        <v>0</v>
      </c>
      <c r="CQ296" s="550">
        <f>SUMIFS(용기수불기초자료!$D$3:$D$4794,용기수불기초자료!$B$3:$B$4794,A296,용기수불기초자료!$C$3:$C$4794,$CP$3)</f>
        <v>0</v>
      </c>
      <c r="CR296" s="551">
        <f>SUMIFS(용기수불기초자료!$G$3:$G$4794,용기수불기초자료!$B$3:$B$4794,A296,용기수불기초자료!$C$3:$C$4794,$CP$3)</f>
        <v>0</v>
      </c>
      <c r="CS296" s="548">
        <f>CP296+CQ296-CR296</f>
        <v>0</v>
      </c>
      <c r="CT296" s="549">
        <v>0</v>
      </c>
      <c r="CU296" s="550">
        <f>SUMIFS(용기수불기초자료!$D$3:$D$4794,용기수불기초자료!$B$3:$B$4794,A296,용기수불기초자료!$C$3:$C$4794,$CT$3)</f>
        <v>0</v>
      </c>
      <c r="CV296" s="551">
        <f>SUMIFS(용기수불기초자료!$G$3:$G$4794,용기수불기초자료!$B$3:$B$4794,A296,용기수불기초자료!$C$3:$C$4794,$CT$3)</f>
        <v>0</v>
      </c>
      <c r="CW296" s="547">
        <f>CT296+CU296-CV296</f>
        <v>0</v>
      </c>
      <c r="CX296" s="552">
        <v>0</v>
      </c>
      <c r="CY296" s="550">
        <f>SUMIFS(용기수불기초자료!$D$3:$D$4794,용기수불기초자료!$B$3:$B$4794,A296,용기수불기초자료!$C$3:$C$4794,$CX$3)</f>
        <v>0</v>
      </c>
      <c r="CZ296" s="551">
        <f>SUMIFS(용기수불기초자료!$G$3:$G$4794,용기수불기초자료!$B$3:$B$4794,A296,용기수불기초자료!$C$3:$C$4794,$CX$3)</f>
        <v>0</v>
      </c>
      <c r="DA296" s="548">
        <f>CX296+CY296-CZ296</f>
        <v>0</v>
      </c>
      <c r="DB296" s="549">
        <v>0</v>
      </c>
      <c r="DC296" s="550">
        <f>SUMIFS(용기수불기초자료!$D$3:$D$4794,용기수불기초자료!$B$3:$B$4794,A296,용기수불기초자료!$C$3:$C$4794,$DB$3)</f>
        <v>0</v>
      </c>
      <c r="DD296" s="551">
        <f>SUMIFS(용기수불기초자료!$G$3:$G$4794,용기수불기초자료!$B$3:$B$4794,A296,용기수불기초자료!$C$3:$C$4794,$DB$3)</f>
        <v>0</v>
      </c>
      <c r="DE296" s="547">
        <f>DB296+DC296-DD296</f>
        <v>0</v>
      </c>
      <c r="DF296" s="552">
        <v>0</v>
      </c>
      <c r="DG296" s="550">
        <f>SUMIFS(용기수불기초자료!$D$3:$D$4794,용기수불기초자료!$B$3:$B$4794,A296,용기수불기초자료!$C$3:$C$4794,$DF$3)</f>
        <v>0</v>
      </c>
      <c r="DH296" s="551">
        <f>SUMIFS(용기수불기초자료!$G$3:$G$4794,용기수불기초자료!$B$3:$B$4794,A296,용기수불기초자료!$C$3:$C$4794,$DF$3)</f>
        <v>0</v>
      </c>
      <c r="DI296" s="548">
        <f>DF296+DG296-DH296</f>
        <v>0</v>
      </c>
      <c r="DJ296" s="552">
        <v>0</v>
      </c>
      <c r="DK296" s="550">
        <f>SUMIFS(용기수불기초자료!$D$3:$D$4794,용기수불기초자료!$B$3:$B$4794,A296,용기수불기초자료!$C$3:$C$4794,$DJ$3)</f>
        <v>0</v>
      </c>
      <c r="DL296" s="551">
        <f>SUMIFS(용기수불기초자료!$G$3:$G$4794,용기수불기초자료!$B$3:$B$4794,A296,용기수불기초자료!$C$3:$C$4794,$DJ$3)</f>
        <v>0</v>
      </c>
      <c r="DM296" s="548">
        <f>DJ296+DK296-DL296</f>
        <v>0</v>
      </c>
      <c r="DN296" s="552">
        <v>0</v>
      </c>
      <c r="DO296" s="550">
        <f>SUMIFS(용기수불기초자료!$D$3:$D$4794,용기수불기초자료!$B$3:$B$4794,A296,용기수불기초자료!$C$3:$C$4794,$DN$3)</f>
        <v>0</v>
      </c>
      <c r="DP296" s="551">
        <f>SUMIFS(용기수불기초자료!$G$3:$G$4794,용기수불기초자료!$B$3:$B$4794,A296,용기수불기초자료!$C$3:$C$4794,$DN$3)</f>
        <v>0</v>
      </c>
      <c r="DQ296" s="554">
        <f t="shared" si="3233"/>
        <v>0</v>
      </c>
      <c r="DR296" s="549">
        <v>0</v>
      </c>
      <c r="DS296" s="550">
        <f>SUMIFS(용기수불기초자료!$D$3:$D$4794,용기수불기초자료!$B$3:$B$4794,A296,용기수불기초자료!$C$3:$C$4794,$DR$3)</f>
        <v>0</v>
      </c>
      <c r="DT296" s="551">
        <f>SUMIFS(용기수불기초자료!$G$3:$G$4794,용기수불기초자료!$B$3:$B$4794,A296,용기수불기초자료!$C$3:$C$4794,$DR$3)</f>
        <v>0</v>
      </c>
      <c r="DU296" s="547">
        <f t="shared" si="3124"/>
        <v>0</v>
      </c>
      <c r="DV296" s="552">
        <v>0</v>
      </c>
      <c r="DW296" s="550">
        <f>SUMIFS(용기수불기초자료!$D$3:$D$4794,용기수불기초자료!$B$3:$B$4794,A296,용기수불기초자료!$C$3:$C$4794,$DV$3)</f>
        <v>0</v>
      </c>
      <c r="DX296" s="551">
        <f>SUMIFS(용기수불기초자료!$G$3:$G$4794,용기수불기초자료!$B$3:$B$4794,A296,용기수불기초자료!$C$3:$C$4794,$DV$3)</f>
        <v>0</v>
      </c>
      <c r="DY296" s="548">
        <f t="shared" si="3234"/>
        <v>0</v>
      </c>
      <c r="DZ296" s="549">
        <v>0</v>
      </c>
      <c r="EA296" s="550">
        <f>SUMIFS(용기수불기초자료!$D$3:$D$4794,용기수불기초자료!$B$3:$B$4794,A296,용기수불기초자료!$C$3:$C$4794,$DZ$3)</f>
        <v>0</v>
      </c>
      <c r="EB296" s="551">
        <f>SUMIFS(용기수불기초자료!$G$3:$G$4794,용기수불기초자료!$B$3:$B$4794,A296,용기수불기초자료!$C$3:$C$4794,$DZ$3)</f>
        <v>0</v>
      </c>
      <c r="EC296" s="547">
        <f>DZ296+EA296-EB296</f>
        <v>0</v>
      </c>
      <c r="ED296" s="552">
        <v>0</v>
      </c>
      <c r="EE296" s="550">
        <f>SUMIFS(용기수불기초자료!$D$3:$D$4794,용기수불기초자료!$B$3:$B$4794,A296,용기수불기초자료!$C$3:$C$4794,$ED$3)</f>
        <v>0</v>
      </c>
      <c r="EF296" s="551">
        <f>SUMIFS(용기수불기초자료!$G$3:$G$4794,용기수불기초자료!$B$3:$B$4794,A296,용기수불기초자료!$C$3:$C$4794,$ED$3)</f>
        <v>0</v>
      </c>
      <c r="EG296" s="548">
        <f>ED296+EE296-EF296</f>
        <v>0</v>
      </c>
      <c r="EH296" s="552">
        <v>0</v>
      </c>
      <c r="EI296" s="550">
        <f>SUMIFS(용기수불기초자료!$D$3:$D$4794,용기수불기초자료!$B$3:$B$4794,A296,용기수불기초자료!$C$3:$C$4794,$EH$3)</f>
        <v>0</v>
      </c>
      <c r="EJ296" s="551">
        <f>SUMIFS(용기수불기초자료!$G$3:$G$4794,용기수불기초자료!$B$3:$B$4794,A296,용기수불기초자료!$C$3:$C$4794,$EH$3)</f>
        <v>0</v>
      </c>
      <c r="EK296" s="548">
        <f>EH296+EI296-EJ296</f>
        <v>0</v>
      </c>
      <c r="EL296" s="549">
        <v>0</v>
      </c>
      <c r="EM296" s="550">
        <f>SUMIFS(용기수불기초자료!$D$3:$D$4794,용기수불기초자료!$B$3:$B$4794,A296,용기수불기초자료!$C$3:$C$4794,$EL$3)</f>
        <v>0</v>
      </c>
      <c r="EN296" s="551">
        <f>SUMIFS(용기수불기초자료!$G$3:$G$4794,용기수불기초자료!$B$3:$B$4794,A296,용기수불기초자료!$C$3:$C$4794,$EL$3)</f>
        <v>0</v>
      </c>
      <c r="EO296" s="547">
        <f>EL296+EM296-EN296</f>
        <v>0</v>
      </c>
      <c r="EP296" s="552">
        <v>0</v>
      </c>
      <c r="EQ296" s="550">
        <f>SUMIFS(용기수불기초자료!$D$3:$D$4794,용기수불기초자료!$B$3:$B$4794,A296,용기수불기초자료!$C$3:$C$4794,$EP$3)</f>
        <v>0</v>
      </c>
      <c r="ER296" s="551">
        <f>SUMIFS(용기수불기초자료!$G$3:$G$4794,용기수불기초자료!$B$3:$B$4794,A296,용기수불기초자료!$C$3:$C$4794,$EP$3)</f>
        <v>0</v>
      </c>
      <c r="ES296" s="548">
        <f>EP296+EQ296-ER296</f>
        <v>0</v>
      </c>
      <c r="ET296" s="552">
        <v>0</v>
      </c>
      <c r="EU296" s="550">
        <f>SUMIFS(용기수불기초자료!$D$3:$D$4794,용기수불기초자료!$B$3:$B$4794,A296,용기수불기초자료!$C$3:$C$4794,$ET$3)</f>
        <v>0</v>
      </c>
      <c r="EV296" s="551">
        <f>SUMIFS(용기수불기초자료!$G$3:$G$4794,용기수불기초자료!$B$3:$B$4794,A296,용기수불기초자료!$C$3:$C$4794,$ET$3)</f>
        <v>0</v>
      </c>
      <c r="EW296" s="548">
        <f>ET296+EU296-EV296</f>
        <v>0</v>
      </c>
      <c r="EX296" s="552">
        <v>0</v>
      </c>
      <c r="EY296" s="550">
        <f>SUMIFS(용기수불기초자료!$D$3:$D$4794,용기수불기초자료!$B$3:$B$4794,A296,용기수불기초자료!$C$3:$C$4794,$EX$3)</f>
        <v>0</v>
      </c>
      <c r="EZ296" s="551">
        <f>SUMIFS(용기수불기초자료!$G$3:$G$4794,용기수불기초자료!$B$3:$B$4794,A296,용기수불기초자료!$C$3:$C$4794,$EX$3)</f>
        <v>0</v>
      </c>
      <c r="FA296" s="554">
        <f>EX296+EY296-EZ296</f>
        <v>0</v>
      </c>
      <c r="FB296" s="552">
        <v>0</v>
      </c>
      <c r="FC296" s="555">
        <f>SUMIFS(용기수불기초자료!$D$3:$D$4794,용기수불기초자료!$B$3:$B$4794,A296,용기수불기초자료!$C$3:$C$4794,$FB$3)</f>
        <v>0</v>
      </c>
      <c r="FD296" s="555">
        <f>SUMIFS(용기수불기초자료!$G$3:$G$4794,용기수불기초자료!$B$3:$B$4794,A296,용기수불기초자료!$C$3:$C$4794,$FB$3)</f>
        <v>0</v>
      </c>
      <c r="FE296" s="554">
        <f t="shared" si="3242"/>
        <v>0</v>
      </c>
      <c r="FF296" s="552">
        <v>0</v>
      </c>
      <c r="FG296" s="555">
        <f>SUMIFS(용기수불기초자료!$D$3:$D$4794,용기수불기초자료!$B$3:$B$4794,A296,용기수불기초자료!$C$3:$C$4794,$FF$3)</f>
        <v>0</v>
      </c>
      <c r="FH296" s="555">
        <f>SUMIFS(용기수불기초자료!$G$3:$G$4794,용기수불기초자료!$B$3:$B$4794,A296,용기수불기초자료!$C$3:$C$4794,$FF$3)</f>
        <v>0</v>
      </c>
      <c r="FI296" s="554">
        <f t="shared" si="3243"/>
        <v>0</v>
      </c>
      <c r="FJ296" s="552">
        <v>0</v>
      </c>
      <c r="FK296" s="555">
        <f>SUMIFS(용기수불기초자료!$D$3:$D$4794,용기수불기초자료!$B$3:$B$4794,$A296,용기수불기초자료!$C$3:$C$4794,$FJ$3)</f>
        <v>0</v>
      </c>
      <c r="FL296" s="555">
        <f>SUMIFS(용기수불기초자료!$G$3:$G$4794,용기수불기초자료!$B$3:$B$4794,$A296,용기수불기초자료!$C$3:$C$4794,$FJ$3)</f>
        <v>0</v>
      </c>
      <c r="FM296" s="554">
        <f t="shared" si="3244"/>
        <v>0</v>
      </c>
      <c r="FN296" s="552">
        <v>0</v>
      </c>
      <c r="FO296" s="555">
        <f>SUMIFS(용기수불기초자료!$D$3:$D$4794,용기수불기초자료!$B$3:$B$4794,$A296,용기수불기초자료!$C$3:$C$4794,$FN$3)</f>
        <v>0</v>
      </c>
      <c r="FP296" s="555">
        <f>SUMIFS(용기수불기초자료!$G$3:$G$4794,용기수불기초자료!$B$3:$B$4794,$A296,용기수불기초자료!$C$3:$C$4794,$FN$3)</f>
        <v>0</v>
      </c>
      <c r="FQ296" s="554">
        <f t="shared" si="3245"/>
        <v>0</v>
      </c>
      <c r="FR296" s="556">
        <v>0</v>
      </c>
      <c r="FS296" s="565">
        <f>SUMIF(기화기수불!$B$4:$B$628,A296,기화기수불!$D$4:$D$628)</f>
        <v>0</v>
      </c>
      <c r="FT296" s="565">
        <f>SUMIF(기화기수불!$B$4:$B$628,A296,기화기수불!$C$4:$C$628)</f>
        <v>0</v>
      </c>
      <c r="FU296" s="557">
        <f t="shared" si="3125"/>
        <v>0</v>
      </c>
      <c r="FW296" s="228"/>
    </row>
    <row r="297" spans="1:179" x14ac:dyDescent="0.3">
      <c r="A297" s="231"/>
      <c r="B297" s="546">
        <f t="shared" si="2930"/>
        <v>0</v>
      </c>
      <c r="C297" s="547">
        <f t="shared" si="2931"/>
        <v>0</v>
      </c>
      <c r="D297" s="547">
        <f t="shared" si="2932"/>
        <v>0</v>
      </c>
      <c r="E297" s="548">
        <f t="shared" si="2933"/>
        <v>0</v>
      </c>
      <c r="F297" s="549">
        <v>0</v>
      </c>
      <c r="G297" s="550">
        <f>SUMIFS(용기수불기초자료!$D$3:$D$4794,용기수불기초자료!$B$3:$B$4794,A297,용기수불기초자료!$C$3:$C$4794,$F$3)</f>
        <v>0</v>
      </c>
      <c r="H297" s="551">
        <f>SUMIFS(용기수불기초자료!$G$3:$G$4794,용기수불기초자료!$B$3:$B$4794,A297,용기수불기초자료!$C$3:$C$4794,$F$3)</f>
        <v>0</v>
      </c>
      <c r="I297" s="547">
        <f t="shared" si="3166"/>
        <v>0</v>
      </c>
      <c r="J297" s="552">
        <v>0</v>
      </c>
      <c r="K297" s="550">
        <f>SUMIFS(용기수불기초자료!$D$3:$D$4794,용기수불기초자료!$B$3:$B$4794,A297,용기수불기초자료!$C$3:$C$4794,$J$3)</f>
        <v>0</v>
      </c>
      <c r="L297" s="551">
        <f>SUMIFS(용기수불기초자료!$G$3:$G$4794,용기수불기초자료!$B$3:$B$4794,A297,용기수불기초자료!$C$3:$C$4794,$J$3)</f>
        <v>0</v>
      </c>
      <c r="M297" s="548">
        <f>J297+K297-L297</f>
        <v>0</v>
      </c>
      <c r="N297" s="549">
        <v>0</v>
      </c>
      <c r="O297" s="550">
        <f>SUMIFS(용기수불기초자료!$D$3:$D$4794,용기수불기초자료!$B$3:$B$4794,A297,용기수불기초자료!$C$3:$C$4794,$N$3)</f>
        <v>0</v>
      </c>
      <c r="P297" s="551">
        <f>SUMIFS(용기수불기초자료!$G$3:$G$4794,용기수불기초자료!$B$3:$B$4794,A297,용기수불기초자료!$C$3:$C$4794,$N$3)</f>
        <v>0</v>
      </c>
      <c r="Q297" s="547">
        <f>N297+O297-P297</f>
        <v>0</v>
      </c>
      <c r="R297" s="552">
        <v>0</v>
      </c>
      <c r="S297" s="551">
        <f>SUMIFS(용기수불기초자료!$D$3:$D$4794,용기수불기초자료!$B$3:$B$4794,A297,용기수불기초자료!$C$3:$C$4794,$R$3)</f>
        <v>0</v>
      </c>
      <c r="T297" s="551">
        <f>SUMIFS(용기수불기초자료!$G$3:$G$4794,용기수불기초자료!$B$3:$B$4794,A297,용기수불기초자료!$C$3:$C$4794,$R$3)</f>
        <v>0</v>
      </c>
      <c r="U297" s="548">
        <f>R297+S297-T297</f>
        <v>0</v>
      </c>
      <c r="V297" s="549">
        <v>0</v>
      </c>
      <c r="W297" s="551">
        <f>SUMIFS(용기수불기초자료!$D$3:$D$4794,용기수불기초자료!$B$3:$B$4794,A297,용기수불기초자료!$C$3:$C$4794,$V$3)</f>
        <v>0</v>
      </c>
      <c r="X297" s="551">
        <f>SUMIFS(용기수불기초자료!$G$3:$G$4794,용기수불기초자료!$B$3:$B$4794,A297,용기수불기초자료!$C$3:$C$4794,$V$3)</f>
        <v>0</v>
      </c>
      <c r="Y297" s="547">
        <f>V297+W297-X297</f>
        <v>0</v>
      </c>
      <c r="Z297" s="552">
        <v>0</v>
      </c>
      <c r="AA297" s="551">
        <f>SUMIFS(용기수불기초자료!$D$3:$D$4794,용기수불기초자료!$B$3:$B$4794,A297,용기수불기초자료!$C$3:$C$4794,$Z$3)</f>
        <v>0</v>
      </c>
      <c r="AB297" s="551">
        <f>SUMIFS(용기수불기초자료!$G$3:$G$4794,용기수불기초자료!$B$3:$B$4794,A297,용기수불기초자료!$C$3:$C$4794,$Z$3)</f>
        <v>0</v>
      </c>
      <c r="AC297" s="548">
        <f>Z297+AA297-AB297</f>
        <v>0</v>
      </c>
      <c r="AD297" s="552">
        <v>0</v>
      </c>
      <c r="AE297" s="551">
        <f>SUMIFS(용기수불기초자료!$D$3:$D$4794,용기수불기초자료!$B$3:$B$4794,A297,용기수불기초자료!$C$3:$C$4794,$AD$3)</f>
        <v>0</v>
      </c>
      <c r="AF297" s="551">
        <f>SUMIFS(용기수불기초자료!$G$3:$G$4794,용기수불기초자료!$B$3:$B$4794,A297,용기수불기초자료!$C$3:$C$4794,$AD$3)</f>
        <v>0</v>
      </c>
      <c r="AG297" s="548">
        <f>AD297+AE297-AF297</f>
        <v>0</v>
      </c>
      <c r="AH297" s="549">
        <v>0</v>
      </c>
      <c r="AI297" s="551">
        <f>SUMIFS(용기수불기초자료!$D$3:$D$4794,용기수불기초자료!$B$3:$B$4794,A297,용기수불기초자료!$C$3:$C$4794,$AH$3)</f>
        <v>0</v>
      </c>
      <c r="AJ297" s="551">
        <f>SUMIFS(용기수불기초자료!$G$3:$G$4794,용기수불기초자료!$B$3:$B$4794,A297,용기수불기초자료!$C$3:$C$4794,$AH$3)</f>
        <v>0</v>
      </c>
      <c r="AK297" s="547">
        <f t="shared" si="3246"/>
        <v>0</v>
      </c>
      <c r="AL297" s="552">
        <v>0</v>
      </c>
      <c r="AM297" s="551">
        <f>SUMIFS(용기수불기초자료!$D$3:$D$4794,용기수불기초자료!$B$3:$B$4794,A297,용기수불기초자료!$C$3:$C$4794,$AL$3)</f>
        <v>0</v>
      </c>
      <c r="AN297" s="551">
        <f>SUMIFS(용기수불기초자료!$G$3:$G$4794,용기수불기초자료!$B$3:$B$4794,A297,용기수불기초자료!$C$3:$C$4794,$AL$3)</f>
        <v>0</v>
      </c>
      <c r="AO297" s="548">
        <f t="shared" si="3214"/>
        <v>0</v>
      </c>
      <c r="AP297" s="552">
        <v>0</v>
      </c>
      <c r="AQ297" s="551">
        <f>SUMIFS(용기수불기초자료!$D$3:$D$4794,용기수불기초자료!$B$3:$B$4794,A297,용기수불기초자료!$C$3:$C$4794,$AP$3)</f>
        <v>0</v>
      </c>
      <c r="AR297" s="551">
        <f>SUMIFS(용기수불기초자료!$G$3:$G$4794,용기수불기초자료!$B$3:$B$4794,A297,용기수불기초자료!$C$3:$C$4794,$AP$3)</f>
        <v>0</v>
      </c>
      <c r="AS297" s="548">
        <f t="shared" si="3215"/>
        <v>0</v>
      </c>
      <c r="AT297" s="552">
        <v>0</v>
      </c>
      <c r="AU297" s="551">
        <f>SUMIFS(용기수불기초자료!$D$3:$D$4794,용기수불기초자료!$B$3:$B$4794,A297,용기수불기초자료!$C$3:$C$4794,$AT$3)</f>
        <v>0</v>
      </c>
      <c r="AV297" s="551">
        <f>SUMIFS(용기수불기초자료!$G$3:$G$4794,용기수불기초자료!$B$3:$B$4794,A297,용기수불기초자료!$C$3:$C$4794,$AT$3)</f>
        <v>0</v>
      </c>
      <c r="AW297" s="548">
        <f t="shared" si="3176"/>
        <v>0</v>
      </c>
      <c r="AX297" s="549">
        <v>0</v>
      </c>
      <c r="AY297" s="550">
        <f>SUMIFS(용기수불기초자료!$D$3:$D$4794,용기수불기초자료!$B$3:$B$4794,A297,용기수불기초자료!$C$3:$C$4794,$AX$3)</f>
        <v>0</v>
      </c>
      <c r="AZ297" s="551">
        <f>SUMIFS(용기수불기초자료!$G$3:$G$4794,용기수불기초자료!$B$3:$B$4794,A297,용기수불기초자료!$C$3:$C$4794,$AX$3)</f>
        <v>0</v>
      </c>
      <c r="BA297" s="547">
        <f t="shared" si="3247"/>
        <v>0</v>
      </c>
      <c r="BB297" s="552">
        <v>0</v>
      </c>
      <c r="BC297" s="550">
        <f>SUMIFS(용기수불기초자료!$D$3:$D$4794,용기수불기초자료!$B$3:$B$4794,A297,용기수불기초자료!$C$3:$C$4794,$BB$3)</f>
        <v>0</v>
      </c>
      <c r="BD297" s="551">
        <f>SUMIFS(용기수불기초자료!$G$3:$G$4794,용기수불기초자료!$B$3:$B$4794,A297,용기수불기초자료!$C$3:$C$4794,$BB$3)</f>
        <v>0</v>
      </c>
      <c r="BE297" s="548">
        <f>BB297+BC297-BD297</f>
        <v>0</v>
      </c>
      <c r="BF297" s="549">
        <v>0</v>
      </c>
      <c r="BG297" s="550">
        <f>SUMIFS(용기수불기초자료!$D$3:$D$4794,용기수불기초자료!$B$3:$B$4794,A297,용기수불기초자료!$C$3:$C$4794,$BF$3)</f>
        <v>0</v>
      </c>
      <c r="BH297" s="551">
        <f>SUMIFS(용기수불기초자료!$G$3:$G$4794,용기수불기초자료!$B$3:$B$4794,A297,용기수불기초자료!$C$3:$C$4794,$BF$3)</f>
        <v>0</v>
      </c>
      <c r="BI297" s="547">
        <f>BF297+BG297-BH297</f>
        <v>0</v>
      </c>
      <c r="BJ297" s="552">
        <v>0</v>
      </c>
      <c r="BK297" s="550">
        <f>SUMIFS(용기수불기초자료!$D$3:$D$4794,용기수불기초자료!$B$3:$B$4794,A297,용기수불기초자료!$C$3:$C$4794,$BJ$3)</f>
        <v>0</v>
      </c>
      <c r="BL297" s="551">
        <f>SUMIFS(용기수불기초자료!$G$3:$G$4794,용기수불기초자료!$B$3:$B$4794,A297,용기수불기초자료!$C$3:$C$4794,$BJ$3)</f>
        <v>0</v>
      </c>
      <c r="BM297" s="548">
        <f>BJ297+BK297-BL297</f>
        <v>0</v>
      </c>
      <c r="BN297" s="552">
        <v>0</v>
      </c>
      <c r="BO297" s="550">
        <f>SUMIFS(용기수불기초자료!$D$3:$D$4794,용기수불기초자료!$B$3:$B$4794,A297,용기수불기초자료!$C$3:$C$4794,$BN$3)</f>
        <v>0</v>
      </c>
      <c r="BP297" s="551">
        <f>SUMIFS(용기수불기초자료!$G$3:$G$4794,용기수불기초자료!$B$3:$B$4794,A297,용기수불기초자료!$C$3:$C$4794,$BN$3)</f>
        <v>0</v>
      </c>
      <c r="BQ297" s="548">
        <f>BN297+BO297-BP297</f>
        <v>0</v>
      </c>
      <c r="BR297" s="552">
        <v>0</v>
      </c>
      <c r="BS297" s="550">
        <f>SUMIFS(용기수불기초자료!$D$3:$D$4794,용기수불기초자료!$B$3:$B$4794,A297,용기수불기초자료!$C$3:$C$4794,$BR$3)</f>
        <v>0</v>
      </c>
      <c r="BT297" s="551">
        <f>SUMIFS(용기수불기초자료!$G$3:$G$4794,용기수불기초자료!$B$3:$B$4794,A297,용기수불기초자료!$C$3:$C$4794,$BR$3)</f>
        <v>0</v>
      </c>
      <c r="BU297" s="548">
        <f>BR297+BS297-BT297</f>
        <v>0</v>
      </c>
      <c r="BV297" s="549">
        <v>0</v>
      </c>
      <c r="BW297" s="550">
        <f>SUMIFS(용기수불기초자료!$D$3:$D$4794,용기수불기초자료!$B$3:$B$4794,A297,용기수불기초자료!$C$3:$C$4794,$BV$3)</f>
        <v>0</v>
      </c>
      <c r="BX297" s="551">
        <f>SUMIFS(용기수불기초자료!$G$3:$G$4794,용기수불기초자료!$B$3:$B$4794,A297,용기수불기초자료!$C$3:$C$4794,$BV$3)</f>
        <v>0</v>
      </c>
      <c r="BY297" s="547">
        <f>BV297+BW297-BX297</f>
        <v>0</v>
      </c>
      <c r="BZ297" s="552">
        <v>0</v>
      </c>
      <c r="CA297" s="550">
        <f>SUMIFS(용기수불기초자료!$D$3:$D$4794,용기수불기초자료!$B$3:$B$4794,A297,용기수불기초자료!$C$3:$C$4794,$BZ$3)</f>
        <v>0</v>
      </c>
      <c r="CB297" s="551">
        <f>SUMIFS(용기수불기초자료!$G$3:$G$4794,용기수불기초자료!$B$3:$B$4794,A297,용기수불기초자료!$C$3:$C$4794,$BZ$3)</f>
        <v>0</v>
      </c>
      <c r="CC297" s="548">
        <f>BZ297+CA297-CB297</f>
        <v>0</v>
      </c>
      <c r="CD297" s="552">
        <v>0</v>
      </c>
      <c r="CE297" s="550">
        <f>SUMIFS(용기수불기초자료!$D$3:$D$4794,용기수불기초자료!$B$3:$B$4794,A297,용기수불기초자료!$C$3:$C$4794,$CD$3)</f>
        <v>0</v>
      </c>
      <c r="CF297" s="551">
        <f>SUMIFS(용기수불기초자료!$G$3:$G$4794,용기수불기초자료!$B$3:$B$4794,A297,용기수불기초자료!$C$3:$C$4794,$CD$3)</f>
        <v>0</v>
      </c>
      <c r="CG297" s="548">
        <f>CD297+CE297-CF297</f>
        <v>0</v>
      </c>
      <c r="CH297" s="552">
        <v>0</v>
      </c>
      <c r="CI297" s="550">
        <f>SUMIFS(용기수불기초자료!$D$3:$D$4794,용기수불기초자료!$B$3:$B$4794,A297,용기수불기초자료!$C$3:$C$4794,$CH$3)</f>
        <v>0</v>
      </c>
      <c r="CJ297" s="551">
        <f>SUMIFS(용기수불기초자료!$G$3:$G$4794,용기수불기초자료!$B$3:$B$4794,A297,용기수불기초자료!$C$3:$C$4794,$CH$3)</f>
        <v>0</v>
      </c>
      <c r="CK297" s="548">
        <f>CH297+CI297-CJ297</f>
        <v>0</v>
      </c>
      <c r="CL297" s="549">
        <v>0</v>
      </c>
      <c r="CM297" s="550">
        <f>SUMIFS(용기수불기초자료!$D$3:$D$4794,용기수불기초자료!$B$3:$B$4794,A297,용기수불기초자료!$C$3:$C$4794,$CL$3)</f>
        <v>0</v>
      </c>
      <c r="CN297" s="551">
        <f>SUMIFS(용기수불기초자료!$G$3:$G$4794,용기수불기초자료!$B$3:$B$4794,A297,용기수불기초자료!$C$3:$C$4794,$CL$3)</f>
        <v>0</v>
      </c>
      <c r="CO297" s="547">
        <f>CL297+CM297-CN297</f>
        <v>0</v>
      </c>
      <c r="CP297" s="552">
        <v>0</v>
      </c>
      <c r="CQ297" s="550">
        <f>SUMIFS(용기수불기초자료!$D$3:$D$4794,용기수불기초자료!$B$3:$B$4794,A297,용기수불기초자료!$C$3:$C$4794,$CP$3)</f>
        <v>0</v>
      </c>
      <c r="CR297" s="551">
        <f>SUMIFS(용기수불기초자료!$G$3:$G$4794,용기수불기초자료!$B$3:$B$4794,A297,용기수불기초자료!$C$3:$C$4794,$CP$3)</f>
        <v>0</v>
      </c>
      <c r="CS297" s="548">
        <f>CP297+CQ297-CR297</f>
        <v>0</v>
      </c>
      <c r="CT297" s="549">
        <v>0</v>
      </c>
      <c r="CU297" s="550">
        <f>SUMIFS(용기수불기초자료!$D$3:$D$4794,용기수불기초자료!$B$3:$B$4794,A297,용기수불기초자료!$C$3:$C$4794,$CT$3)</f>
        <v>0</v>
      </c>
      <c r="CV297" s="551">
        <f>SUMIFS(용기수불기초자료!$G$3:$G$4794,용기수불기초자료!$B$3:$B$4794,A297,용기수불기초자료!$C$3:$C$4794,$CT$3)</f>
        <v>0</v>
      </c>
      <c r="CW297" s="547">
        <f>CT297+CU297-CV297</f>
        <v>0</v>
      </c>
      <c r="CX297" s="552">
        <v>0</v>
      </c>
      <c r="CY297" s="550">
        <f>SUMIFS(용기수불기초자료!$D$3:$D$4794,용기수불기초자료!$B$3:$B$4794,A297,용기수불기초자료!$C$3:$C$4794,$CX$3)</f>
        <v>0</v>
      </c>
      <c r="CZ297" s="551">
        <f>SUMIFS(용기수불기초자료!$G$3:$G$4794,용기수불기초자료!$B$3:$B$4794,A297,용기수불기초자료!$C$3:$C$4794,$CX$3)</f>
        <v>0</v>
      </c>
      <c r="DA297" s="548">
        <f>CX297+CY297-CZ297</f>
        <v>0</v>
      </c>
      <c r="DB297" s="549">
        <v>0</v>
      </c>
      <c r="DC297" s="550">
        <f>SUMIFS(용기수불기초자료!$D$3:$D$4794,용기수불기초자료!$B$3:$B$4794,A297,용기수불기초자료!$C$3:$C$4794,$DB$3)</f>
        <v>0</v>
      </c>
      <c r="DD297" s="551">
        <f>SUMIFS(용기수불기초자료!$G$3:$G$4794,용기수불기초자료!$B$3:$B$4794,A297,용기수불기초자료!$C$3:$C$4794,$DB$3)</f>
        <v>0</v>
      </c>
      <c r="DE297" s="547">
        <f>DB297+DC297-DD297</f>
        <v>0</v>
      </c>
      <c r="DF297" s="552">
        <v>0</v>
      </c>
      <c r="DG297" s="550">
        <f>SUMIFS(용기수불기초자료!$D$3:$D$4794,용기수불기초자료!$B$3:$B$4794,A297,용기수불기초자료!$C$3:$C$4794,$DF$3)</f>
        <v>0</v>
      </c>
      <c r="DH297" s="551">
        <f>SUMIFS(용기수불기초자료!$G$3:$G$4794,용기수불기초자료!$B$3:$B$4794,A297,용기수불기초자료!$C$3:$C$4794,$DF$3)</f>
        <v>0</v>
      </c>
      <c r="DI297" s="548">
        <f>DF297+DG297-DH297</f>
        <v>0</v>
      </c>
      <c r="DJ297" s="552">
        <v>0</v>
      </c>
      <c r="DK297" s="550">
        <f>SUMIFS(용기수불기초자료!$D$3:$D$4794,용기수불기초자료!$B$3:$B$4794,A297,용기수불기초자료!$C$3:$C$4794,$DJ$3)</f>
        <v>0</v>
      </c>
      <c r="DL297" s="551">
        <f>SUMIFS(용기수불기초자료!$G$3:$G$4794,용기수불기초자료!$B$3:$B$4794,A297,용기수불기초자료!$C$3:$C$4794,$DJ$3)</f>
        <v>0</v>
      </c>
      <c r="DM297" s="548">
        <f>DJ297+DK297-DL297</f>
        <v>0</v>
      </c>
      <c r="DN297" s="552">
        <v>0</v>
      </c>
      <c r="DO297" s="550">
        <f>SUMIFS(용기수불기초자료!$D$3:$D$4794,용기수불기초자료!$B$3:$B$4794,A297,용기수불기초자료!$C$3:$C$4794,$DN$3)</f>
        <v>0</v>
      </c>
      <c r="DP297" s="551">
        <f>SUMIFS(용기수불기초자료!$G$3:$G$4794,용기수불기초자료!$B$3:$B$4794,A297,용기수불기초자료!$C$3:$C$4794,$DN$3)</f>
        <v>0</v>
      </c>
      <c r="DQ297" s="554">
        <f t="shared" si="3233"/>
        <v>0</v>
      </c>
      <c r="DR297" s="549">
        <v>0</v>
      </c>
      <c r="DS297" s="550">
        <f>SUMIFS(용기수불기초자료!$D$3:$D$4794,용기수불기초자료!$B$3:$B$4794,A297,용기수불기초자료!$C$3:$C$4794,$DR$3)</f>
        <v>0</v>
      </c>
      <c r="DT297" s="551">
        <f>SUMIFS(용기수불기초자료!$G$3:$G$4794,용기수불기초자료!$B$3:$B$4794,A297,용기수불기초자료!$C$3:$C$4794,$DR$3)</f>
        <v>0</v>
      </c>
      <c r="DU297" s="547">
        <f t="shared" si="3124"/>
        <v>0</v>
      </c>
      <c r="DV297" s="552">
        <v>0</v>
      </c>
      <c r="DW297" s="550">
        <f>SUMIFS(용기수불기초자료!$D$3:$D$4794,용기수불기초자료!$B$3:$B$4794,A297,용기수불기초자료!$C$3:$C$4794,$DV$3)</f>
        <v>0</v>
      </c>
      <c r="DX297" s="551">
        <f>SUMIFS(용기수불기초자료!$G$3:$G$4794,용기수불기초자료!$B$3:$B$4794,A297,용기수불기초자료!$C$3:$C$4794,$DV$3)</f>
        <v>0</v>
      </c>
      <c r="DY297" s="548">
        <f t="shared" si="3234"/>
        <v>0</v>
      </c>
      <c r="DZ297" s="549">
        <v>0</v>
      </c>
      <c r="EA297" s="550">
        <f>SUMIFS(용기수불기초자료!$D$3:$D$4794,용기수불기초자료!$B$3:$B$4794,A297,용기수불기초자료!$C$3:$C$4794,$DZ$3)</f>
        <v>0</v>
      </c>
      <c r="EB297" s="551">
        <f>SUMIFS(용기수불기초자료!$G$3:$G$4794,용기수불기초자료!$B$3:$B$4794,A297,용기수불기초자료!$C$3:$C$4794,$DZ$3)</f>
        <v>0</v>
      </c>
      <c r="EC297" s="547">
        <f>DZ297+EA297-EB297</f>
        <v>0</v>
      </c>
      <c r="ED297" s="552">
        <v>0</v>
      </c>
      <c r="EE297" s="550">
        <f>SUMIFS(용기수불기초자료!$D$3:$D$4794,용기수불기초자료!$B$3:$B$4794,A297,용기수불기초자료!$C$3:$C$4794,$ED$3)</f>
        <v>0</v>
      </c>
      <c r="EF297" s="551">
        <f>SUMIFS(용기수불기초자료!$G$3:$G$4794,용기수불기초자료!$B$3:$B$4794,A297,용기수불기초자료!$C$3:$C$4794,$ED$3)</f>
        <v>0</v>
      </c>
      <c r="EG297" s="548">
        <f>ED297+EE297-EF297</f>
        <v>0</v>
      </c>
      <c r="EH297" s="552">
        <v>0</v>
      </c>
      <c r="EI297" s="550">
        <f>SUMIFS(용기수불기초자료!$D$3:$D$4794,용기수불기초자료!$B$3:$B$4794,A297,용기수불기초자료!$C$3:$C$4794,$EH$3)</f>
        <v>0</v>
      </c>
      <c r="EJ297" s="551">
        <f>SUMIFS(용기수불기초자료!$G$3:$G$4794,용기수불기초자료!$B$3:$B$4794,A297,용기수불기초자료!$C$3:$C$4794,$EH$3)</f>
        <v>0</v>
      </c>
      <c r="EK297" s="548">
        <f>EH297+EI297-EJ297</f>
        <v>0</v>
      </c>
      <c r="EL297" s="549">
        <v>0</v>
      </c>
      <c r="EM297" s="550">
        <f>SUMIFS(용기수불기초자료!$D$3:$D$4794,용기수불기초자료!$B$3:$B$4794,A297,용기수불기초자료!$C$3:$C$4794,$EL$3)</f>
        <v>0</v>
      </c>
      <c r="EN297" s="551">
        <f>SUMIFS(용기수불기초자료!$G$3:$G$4794,용기수불기초자료!$B$3:$B$4794,A297,용기수불기초자료!$C$3:$C$4794,$EL$3)</f>
        <v>0</v>
      </c>
      <c r="EO297" s="547">
        <f>EL297+EM297-EN297</f>
        <v>0</v>
      </c>
      <c r="EP297" s="552">
        <v>0</v>
      </c>
      <c r="EQ297" s="550">
        <f>SUMIFS(용기수불기초자료!$D$3:$D$4794,용기수불기초자료!$B$3:$B$4794,A297,용기수불기초자료!$C$3:$C$4794,$EP$3)</f>
        <v>0</v>
      </c>
      <c r="ER297" s="551">
        <f>SUMIFS(용기수불기초자료!$G$3:$G$4794,용기수불기초자료!$B$3:$B$4794,A297,용기수불기초자료!$C$3:$C$4794,$EP$3)</f>
        <v>0</v>
      </c>
      <c r="ES297" s="548">
        <f>EP297+EQ297-ER297</f>
        <v>0</v>
      </c>
      <c r="ET297" s="552">
        <v>0</v>
      </c>
      <c r="EU297" s="550">
        <f>SUMIFS(용기수불기초자료!$D$3:$D$4794,용기수불기초자료!$B$3:$B$4794,A297,용기수불기초자료!$C$3:$C$4794,$ET$3)</f>
        <v>0</v>
      </c>
      <c r="EV297" s="551">
        <f>SUMIFS(용기수불기초자료!$G$3:$G$4794,용기수불기초자료!$B$3:$B$4794,A297,용기수불기초자료!$C$3:$C$4794,$ET$3)</f>
        <v>0</v>
      </c>
      <c r="EW297" s="548">
        <f>ET297+EU297-EV297</f>
        <v>0</v>
      </c>
      <c r="EX297" s="552">
        <v>0</v>
      </c>
      <c r="EY297" s="550">
        <f>SUMIFS(용기수불기초자료!$D$3:$D$4794,용기수불기초자료!$B$3:$B$4794,A297,용기수불기초자료!$C$3:$C$4794,$EX$3)</f>
        <v>0</v>
      </c>
      <c r="EZ297" s="551">
        <f>SUMIFS(용기수불기초자료!$G$3:$G$4794,용기수불기초자료!$B$3:$B$4794,A297,용기수불기초자료!$C$3:$C$4794,$EX$3)</f>
        <v>0</v>
      </c>
      <c r="FA297" s="554">
        <f>EX297+EY297-EZ297</f>
        <v>0</v>
      </c>
      <c r="FB297" s="552">
        <v>0</v>
      </c>
      <c r="FC297" s="555">
        <f>SUMIFS(용기수불기초자료!$D$3:$D$4794,용기수불기초자료!$B$3:$B$4794,A297,용기수불기초자료!$C$3:$C$4794,$FB$3)</f>
        <v>0</v>
      </c>
      <c r="FD297" s="555">
        <f>SUMIFS(용기수불기초자료!$G$3:$G$4794,용기수불기초자료!$B$3:$B$4794,A297,용기수불기초자료!$C$3:$C$4794,$FB$3)</f>
        <v>0</v>
      </c>
      <c r="FE297" s="554">
        <f t="shared" si="3242"/>
        <v>0</v>
      </c>
      <c r="FF297" s="552">
        <v>0</v>
      </c>
      <c r="FG297" s="555">
        <f>SUMIFS(용기수불기초자료!$D$3:$D$4794,용기수불기초자료!$B$3:$B$4794,A297,용기수불기초자료!$C$3:$C$4794,$FF$3)</f>
        <v>0</v>
      </c>
      <c r="FH297" s="555">
        <f>SUMIFS(용기수불기초자료!$G$3:$G$4794,용기수불기초자료!$B$3:$B$4794,A297,용기수불기초자료!$C$3:$C$4794,$FF$3)</f>
        <v>0</v>
      </c>
      <c r="FI297" s="554">
        <f t="shared" si="3243"/>
        <v>0</v>
      </c>
      <c r="FJ297" s="552">
        <v>0</v>
      </c>
      <c r="FK297" s="555">
        <f>SUMIFS(용기수불기초자료!$D$3:$D$4794,용기수불기초자료!$B$3:$B$4794,$A297,용기수불기초자료!$C$3:$C$4794,$FJ$3)</f>
        <v>0</v>
      </c>
      <c r="FL297" s="555">
        <f>SUMIFS(용기수불기초자료!$G$3:$G$4794,용기수불기초자료!$B$3:$B$4794,$A297,용기수불기초자료!$C$3:$C$4794,$FJ$3)</f>
        <v>0</v>
      </c>
      <c r="FM297" s="554">
        <f t="shared" si="3244"/>
        <v>0</v>
      </c>
      <c r="FN297" s="552">
        <v>0</v>
      </c>
      <c r="FO297" s="555">
        <f>SUMIFS(용기수불기초자료!$D$3:$D$4794,용기수불기초자료!$B$3:$B$4794,$A297,용기수불기초자료!$C$3:$C$4794,$FN$3)</f>
        <v>0</v>
      </c>
      <c r="FP297" s="555">
        <f>SUMIFS(용기수불기초자료!$G$3:$G$4794,용기수불기초자료!$B$3:$B$4794,$A297,용기수불기초자료!$C$3:$C$4794,$FN$3)</f>
        <v>0</v>
      </c>
      <c r="FQ297" s="554">
        <f t="shared" si="3245"/>
        <v>0</v>
      </c>
      <c r="FR297" s="556">
        <v>0</v>
      </c>
      <c r="FS297" s="565">
        <f>SUMIF(기화기수불!$B$4:$B$628,A297,기화기수불!$D$4:$D$628)</f>
        <v>0</v>
      </c>
      <c r="FT297" s="565">
        <f>SUMIF(기화기수불!$B$4:$B$628,A297,기화기수불!$C$4:$C$628)</f>
        <v>0</v>
      </c>
      <c r="FU297" s="557">
        <f t="shared" si="3125"/>
        <v>0</v>
      </c>
      <c r="FW297" s="228"/>
    </row>
    <row r="298" spans="1:179" x14ac:dyDescent="0.3">
      <c r="A298" s="231"/>
      <c r="B298" s="546">
        <f t="shared" si="2930"/>
        <v>0</v>
      </c>
      <c r="C298" s="547">
        <f t="shared" si="2931"/>
        <v>0</v>
      </c>
      <c r="D298" s="547">
        <f t="shared" si="2932"/>
        <v>0</v>
      </c>
      <c r="E298" s="548">
        <f t="shared" si="2933"/>
        <v>0</v>
      </c>
      <c r="F298" s="549">
        <v>0</v>
      </c>
      <c r="G298" s="550">
        <f>SUMIFS(용기수불기초자료!$D$3:$D$4794,용기수불기초자료!$B$3:$B$4794,A298,용기수불기초자료!$C$3:$C$4794,$F$3)</f>
        <v>0</v>
      </c>
      <c r="H298" s="551">
        <f>SUMIFS(용기수불기초자료!$G$3:$G$4794,용기수불기초자료!$B$3:$B$4794,A298,용기수불기초자료!$C$3:$C$4794,$F$3)</f>
        <v>0</v>
      </c>
      <c r="I298" s="547">
        <f t="shared" si="3166"/>
        <v>0</v>
      </c>
      <c r="J298" s="552">
        <v>0</v>
      </c>
      <c r="K298" s="550">
        <f>SUMIFS(용기수불기초자료!$D$3:$D$4794,용기수불기초자료!$B$3:$B$4794,A298,용기수불기초자료!$C$3:$C$4794,$J$3)</f>
        <v>0</v>
      </c>
      <c r="L298" s="551">
        <f>SUMIFS(용기수불기초자료!$G$3:$G$4794,용기수불기초자료!$B$3:$B$4794,A298,용기수불기초자료!$C$3:$C$4794,$J$3)</f>
        <v>0</v>
      </c>
      <c r="M298" s="548">
        <f>J298+K298-L298</f>
        <v>0</v>
      </c>
      <c r="N298" s="549">
        <v>0</v>
      </c>
      <c r="O298" s="550">
        <f>SUMIFS(용기수불기초자료!$D$3:$D$4794,용기수불기초자료!$B$3:$B$4794,A298,용기수불기초자료!$C$3:$C$4794,$N$3)</f>
        <v>0</v>
      </c>
      <c r="P298" s="551">
        <f>SUMIFS(용기수불기초자료!$G$3:$G$4794,용기수불기초자료!$B$3:$B$4794,A298,용기수불기초자료!$C$3:$C$4794,$N$3)</f>
        <v>0</v>
      </c>
      <c r="Q298" s="547">
        <f>N298+O298-P298</f>
        <v>0</v>
      </c>
      <c r="R298" s="552">
        <v>0</v>
      </c>
      <c r="S298" s="551">
        <f>SUMIFS(용기수불기초자료!$D$3:$D$4794,용기수불기초자료!$B$3:$B$4794,A298,용기수불기초자료!$C$3:$C$4794,$R$3)</f>
        <v>0</v>
      </c>
      <c r="T298" s="551">
        <f>SUMIFS(용기수불기초자료!$G$3:$G$4794,용기수불기초자료!$B$3:$B$4794,A298,용기수불기초자료!$C$3:$C$4794,$R$3)</f>
        <v>0</v>
      </c>
      <c r="U298" s="548">
        <f>R298+S298-T298</f>
        <v>0</v>
      </c>
      <c r="V298" s="549">
        <v>0</v>
      </c>
      <c r="W298" s="551">
        <f>SUMIFS(용기수불기초자료!$D$3:$D$4794,용기수불기초자료!$B$3:$B$4794,A298,용기수불기초자료!$C$3:$C$4794,$V$3)</f>
        <v>0</v>
      </c>
      <c r="X298" s="551">
        <f>SUMIFS(용기수불기초자료!$G$3:$G$4794,용기수불기초자료!$B$3:$B$4794,A298,용기수불기초자료!$C$3:$C$4794,$V$3)</f>
        <v>0</v>
      </c>
      <c r="Y298" s="547">
        <f>V298+W298-X298</f>
        <v>0</v>
      </c>
      <c r="Z298" s="552">
        <v>0</v>
      </c>
      <c r="AA298" s="551">
        <f>SUMIFS(용기수불기초자료!$D$3:$D$4794,용기수불기초자료!$B$3:$B$4794,A298,용기수불기초자료!$C$3:$C$4794,$Z$3)</f>
        <v>0</v>
      </c>
      <c r="AB298" s="551">
        <f>SUMIFS(용기수불기초자료!$G$3:$G$4794,용기수불기초자료!$B$3:$B$4794,A298,용기수불기초자료!$C$3:$C$4794,$Z$3)</f>
        <v>0</v>
      </c>
      <c r="AC298" s="548">
        <f>Z298+AA298-AB298</f>
        <v>0</v>
      </c>
      <c r="AD298" s="552">
        <v>0</v>
      </c>
      <c r="AE298" s="551">
        <f>SUMIFS(용기수불기초자료!$D$3:$D$4794,용기수불기초자료!$B$3:$B$4794,A298,용기수불기초자료!$C$3:$C$4794,$AD$3)</f>
        <v>0</v>
      </c>
      <c r="AF298" s="551">
        <f>SUMIFS(용기수불기초자료!$G$3:$G$4794,용기수불기초자료!$B$3:$B$4794,A298,용기수불기초자료!$C$3:$C$4794,$AD$3)</f>
        <v>0</v>
      </c>
      <c r="AG298" s="548">
        <f>AD298+AE298-AF298</f>
        <v>0</v>
      </c>
      <c r="AH298" s="549">
        <v>0</v>
      </c>
      <c r="AI298" s="551">
        <f>SUMIFS(용기수불기초자료!$D$3:$D$4794,용기수불기초자료!$B$3:$B$4794,A298,용기수불기초자료!$C$3:$C$4794,$AH$3)</f>
        <v>0</v>
      </c>
      <c r="AJ298" s="551">
        <f>SUMIFS(용기수불기초자료!$G$3:$G$4794,용기수불기초자료!$B$3:$B$4794,A298,용기수불기초자료!$C$3:$C$4794,$AH$3)</f>
        <v>0</v>
      </c>
      <c r="AK298" s="547">
        <f t="shared" si="3246"/>
        <v>0</v>
      </c>
      <c r="AL298" s="552">
        <v>0</v>
      </c>
      <c r="AM298" s="551">
        <f>SUMIFS(용기수불기초자료!$D$3:$D$4794,용기수불기초자료!$B$3:$B$4794,A298,용기수불기초자료!$C$3:$C$4794,$AL$3)</f>
        <v>0</v>
      </c>
      <c r="AN298" s="551">
        <f>SUMIFS(용기수불기초자료!$G$3:$G$4794,용기수불기초자료!$B$3:$B$4794,A298,용기수불기초자료!$C$3:$C$4794,$AL$3)</f>
        <v>0</v>
      </c>
      <c r="AO298" s="548">
        <f t="shared" si="3214"/>
        <v>0</v>
      </c>
      <c r="AP298" s="552">
        <v>0</v>
      </c>
      <c r="AQ298" s="551">
        <f>SUMIFS(용기수불기초자료!$D$3:$D$4794,용기수불기초자료!$B$3:$B$4794,A298,용기수불기초자료!$C$3:$C$4794,$AP$3)</f>
        <v>0</v>
      </c>
      <c r="AR298" s="551">
        <f>SUMIFS(용기수불기초자료!$G$3:$G$4794,용기수불기초자료!$B$3:$B$4794,A298,용기수불기초자료!$C$3:$C$4794,$AP$3)</f>
        <v>0</v>
      </c>
      <c r="AS298" s="548">
        <f t="shared" si="3215"/>
        <v>0</v>
      </c>
      <c r="AT298" s="552">
        <v>0</v>
      </c>
      <c r="AU298" s="551">
        <f>SUMIFS(용기수불기초자료!$D$3:$D$4794,용기수불기초자료!$B$3:$B$4794,A298,용기수불기초자료!$C$3:$C$4794,$AT$3)</f>
        <v>0</v>
      </c>
      <c r="AV298" s="551">
        <f>SUMIFS(용기수불기초자료!$G$3:$G$4794,용기수불기초자료!$B$3:$B$4794,A298,용기수불기초자료!$C$3:$C$4794,$AT$3)</f>
        <v>0</v>
      </c>
      <c r="AW298" s="548">
        <f t="shared" si="3176"/>
        <v>0</v>
      </c>
      <c r="AX298" s="549">
        <v>0</v>
      </c>
      <c r="AY298" s="550">
        <f>SUMIFS(용기수불기초자료!$D$3:$D$4794,용기수불기초자료!$B$3:$B$4794,A298,용기수불기초자료!$C$3:$C$4794,$AX$3)</f>
        <v>0</v>
      </c>
      <c r="AZ298" s="551">
        <f>SUMIFS(용기수불기초자료!$G$3:$G$4794,용기수불기초자료!$B$3:$B$4794,A298,용기수불기초자료!$C$3:$C$4794,$AX$3)</f>
        <v>0</v>
      </c>
      <c r="BA298" s="547">
        <f t="shared" si="3247"/>
        <v>0</v>
      </c>
      <c r="BB298" s="552">
        <v>0</v>
      </c>
      <c r="BC298" s="550">
        <f>SUMIFS(용기수불기초자료!$D$3:$D$4794,용기수불기초자료!$B$3:$B$4794,A298,용기수불기초자료!$C$3:$C$4794,$BB$3)</f>
        <v>0</v>
      </c>
      <c r="BD298" s="551">
        <f>SUMIFS(용기수불기초자료!$G$3:$G$4794,용기수불기초자료!$B$3:$B$4794,A298,용기수불기초자료!$C$3:$C$4794,$BB$3)</f>
        <v>0</v>
      </c>
      <c r="BE298" s="548">
        <f>BB298+BC298-BD298</f>
        <v>0</v>
      </c>
      <c r="BF298" s="549">
        <v>0</v>
      </c>
      <c r="BG298" s="550">
        <f>SUMIFS(용기수불기초자료!$D$3:$D$4794,용기수불기초자료!$B$3:$B$4794,A298,용기수불기초자료!$C$3:$C$4794,$BF$3)</f>
        <v>0</v>
      </c>
      <c r="BH298" s="551">
        <f>SUMIFS(용기수불기초자료!$G$3:$G$4794,용기수불기초자료!$B$3:$B$4794,A298,용기수불기초자료!$C$3:$C$4794,$BF$3)</f>
        <v>0</v>
      </c>
      <c r="BI298" s="547">
        <f>BF298+BG298-BH298</f>
        <v>0</v>
      </c>
      <c r="BJ298" s="552">
        <v>0</v>
      </c>
      <c r="BK298" s="550">
        <f>SUMIFS(용기수불기초자료!$D$3:$D$4794,용기수불기초자료!$B$3:$B$4794,A298,용기수불기초자료!$C$3:$C$4794,$BJ$3)</f>
        <v>0</v>
      </c>
      <c r="BL298" s="551">
        <f>SUMIFS(용기수불기초자료!$G$3:$G$4794,용기수불기초자료!$B$3:$B$4794,A298,용기수불기초자료!$C$3:$C$4794,$BJ$3)</f>
        <v>0</v>
      </c>
      <c r="BM298" s="548">
        <f>BJ298+BK298-BL298</f>
        <v>0</v>
      </c>
      <c r="BN298" s="552">
        <v>0</v>
      </c>
      <c r="BO298" s="550">
        <f>SUMIFS(용기수불기초자료!$D$3:$D$4794,용기수불기초자료!$B$3:$B$4794,A298,용기수불기초자료!$C$3:$C$4794,$BN$3)</f>
        <v>0</v>
      </c>
      <c r="BP298" s="551">
        <f>SUMIFS(용기수불기초자료!$G$3:$G$4794,용기수불기초자료!$B$3:$B$4794,A298,용기수불기초자료!$C$3:$C$4794,$BN$3)</f>
        <v>0</v>
      </c>
      <c r="BQ298" s="548">
        <f>BN298+BO298-BP298</f>
        <v>0</v>
      </c>
      <c r="BR298" s="552">
        <v>0</v>
      </c>
      <c r="BS298" s="550">
        <f>SUMIFS(용기수불기초자료!$D$3:$D$4794,용기수불기초자료!$B$3:$B$4794,A298,용기수불기초자료!$C$3:$C$4794,$BR$3)</f>
        <v>0</v>
      </c>
      <c r="BT298" s="551">
        <f>SUMIFS(용기수불기초자료!$G$3:$G$4794,용기수불기초자료!$B$3:$B$4794,A298,용기수불기초자료!$C$3:$C$4794,$BR$3)</f>
        <v>0</v>
      </c>
      <c r="BU298" s="548">
        <f>BR298+BS298-BT298</f>
        <v>0</v>
      </c>
      <c r="BV298" s="549">
        <v>0</v>
      </c>
      <c r="BW298" s="550">
        <f>SUMIFS(용기수불기초자료!$D$3:$D$4794,용기수불기초자료!$B$3:$B$4794,A298,용기수불기초자료!$C$3:$C$4794,$BV$3)</f>
        <v>0</v>
      </c>
      <c r="BX298" s="551">
        <f>SUMIFS(용기수불기초자료!$G$3:$G$4794,용기수불기초자료!$B$3:$B$4794,A298,용기수불기초자료!$C$3:$C$4794,$BV$3)</f>
        <v>0</v>
      </c>
      <c r="BY298" s="547">
        <f>BV298+BW298-BX298</f>
        <v>0</v>
      </c>
      <c r="BZ298" s="552">
        <v>0</v>
      </c>
      <c r="CA298" s="550">
        <f>SUMIFS(용기수불기초자료!$D$3:$D$4794,용기수불기초자료!$B$3:$B$4794,A298,용기수불기초자료!$C$3:$C$4794,$BZ$3)</f>
        <v>0</v>
      </c>
      <c r="CB298" s="551">
        <f>SUMIFS(용기수불기초자료!$G$3:$G$4794,용기수불기초자료!$B$3:$B$4794,A298,용기수불기초자료!$C$3:$C$4794,$BZ$3)</f>
        <v>0</v>
      </c>
      <c r="CC298" s="548">
        <f>BZ298+CA298-CB298</f>
        <v>0</v>
      </c>
      <c r="CD298" s="552">
        <v>0</v>
      </c>
      <c r="CE298" s="550">
        <f>SUMIFS(용기수불기초자료!$D$3:$D$4794,용기수불기초자료!$B$3:$B$4794,A298,용기수불기초자료!$C$3:$C$4794,$CD$3)</f>
        <v>0</v>
      </c>
      <c r="CF298" s="551">
        <f>SUMIFS(용기수불기초자료!$G$3:$G$4794,용기수불기초자료!$B$3:$B$4794,A298,용기수불기초자료!$C$3:$C$4794,$CD$3)</f>
        <v>0</v>
      </c>
      <c r="CG298" s="548">
        <f>CD298+CE298-CF298</f>
        <v>0</v>
      </c>
      <c r="CH298" s="552">
        <v>0</v>
      </c>
      <c r="CI298" s="550">
        <f>SUMIFS(용기수불기초자료!$D$3:$D$4794,용기수불기초자료!$B$3:$B$4794,A298,용기수불기초자료!$C$3:$C$4794,$CH$3)</f>
        <v>0</v>
      </c>
      <c r="CJ298" s="551">
        <f>SUMIFS(용기수불기초자료!$G$3:$G$4794,용기수불기초자료!$B$3:$B$4794,A298,용기수불기초자료!$C$3:$C$4794,$CH$3)</f>
        <v>0</v>
      </c>
      <c r="CK298" s="548">
        <f>CH298+CI298-CJ298</f>
        <v>0</v>
      </c>
      <c r="CL298" s="549">
        <v>0</v>
      </c>
      <c r="CM298" s="550">
        <f>SUMIFS(용기수불기초자료!$D$3:$D$4794,용기수불기초자료!$B$3:$B$4794,A298,용기수불기초자료!$C$3:$C$4794,$CL$3)</f>
        <v>0</v>
      </c>
      <c r="CN298" s="551">
        <f>SUMIFS(용기수불기초자료!$G$3:$G$4794,용기수불기초자료!$B$3:$B$4794,A298,용기수불기초자료!$C$3:$C$4794,$CL$3)</f>
        <v>0</v>
      </c>
      <c r="CO298" s="547">
        <f>CL298+CM298-CN298</f>
        <v>0</v>
      </c>
      <c r="CP298" s="552">
        <v>0</v>
      </c>
      <c r="CQ298" s="550">
        <f>SUMIFS(용기수불기초자료!$D$3:$D$4794,용기수불기초자료!$B$3:$B$4794,A298,용기수불기초자료!$C$3:$C$4794,$CP$3)</f>
        <v>0</v>
      </c>
      <c r="CR298" s="551">
        <f>SUMIFS(용기수불기초자료!$G$3:$G$4794,용기수불기초자료!$B$3:$B$4794,A298,용기수불기초자료!$C$3:$C$4794,$CP$3)</f>
        <v>0</v>
      </c>
      <c r="CS298" s="548">
        <f>CP298+CQ298-CR298</f>
        <v>0</v>
      </c>
      <c r="CT298" s="549">
        <v>0</v>
      </c>
      <c r="CU298" s="550">
        <f>SUMIFS(용기수불기초자료!$D$3:$D$4794,용기수불기초자료!$B$3:$B$4794,A298,용기수불기초자료!$C$3:$C$4794,$CT$3)</f>
        <v>0</v>
      </c>
      <c r="CV298" s="551">
        <f>SUMIFS(용기수불기초자료!$G$3:$G$4794,용기수불기초자료!$B$3:$B$4794,A298,용기수불기초자료!$C$3:$C$4794,$CT$3)</f>
        <v>0</v>
      </c>
      <c r="CW298" s="547">
        <f>CT298+CU298-CV298</f>
        <v>0</v>
      </c>
      <c r="CX298" s="552">
        <v>0</v>
      </c>
      <c r="CY298" s="550">
        <f>SUMIFS(용기수불기초자료!$D$3:$D$4794,용기수불기초자료!$B$3:$B$4794,A298,용기수불기초자료!$C$3:$C$4794,$CX$3)</f>
        <v>0</v>
      </c>
      <c r="CZ298" s="551">
        <f>SUMIFS(용기수불기초자료!$G$3:$G$4794,용기수불기초자료!$B$3:$B$4794,A298,용기수불기초자료!$C$3:$C$4794,$CX$3)</f>
        <v>0</v>
      </c>
      <c r="DA298" s="548">
        <f>CX298+CY298-CZ298</f>
        <v>0</v>
      </c>
      <c r="DB298" s="549">
        <v>0</v>
      </c>
      <c r="DC298" s="550">
        <f>SUMIFS(용기수불기초자료!$D$3:$D$4794,용기수불기초자료!$B$3:$B$4794,A298,용기수불기초자료!$C$3:$C$4794,$DB$3)</f>
        <v>0</v>
      </c>
      <c r="DD298" s="551">
        <f>SUMIFS(용기수불기초자료!$G$3:$G$4794,용기수불기초자료!$B$3:$B$4794,A298,용기수불기초자료!$C$3:$C$4794,$DB$3)</f>
        <v>0</v>
      </c>
      <c r="DE298" s="547">
        <f>DB298+DC298-DD298</f>
        <v>0</v>
      </c>
      <c r="DF298" s="552">
        <v>0</v>
      </c>
      <c r="DG298" s="550">
        <f>SUMIFS(용기수불기초자료!$D$3:$D$4794,용기수불기초자료!$B$3:$B$4794,A298,용기수불기초자료!$C$3:$C$4794,$DF$3)</f>
        <v>0</v>
      </c>
      <c r="DH298" s="551">
        <f>SUMIFS(용기수불기초자료!$G$3:$G$4794,용기수불기초자료!$B$3:$B$4794,A298,용기수불기초자료!$C$3:$C$4794,$DF$3)</f>
        <v>0</v>
      </c>
      <c r="DI298" s="548">
        <f>DF298+DG298-DH298</f>
        <v>0</v>
      </c>
      <c r="DJ298" s="552">
        <v>0</v>
      </c>
      <c r="DK298" s="550">
        <f>SUMIFS(용기수불기초자료!$D$3:$D$4794,용기수불기초자료!$B$3:$B$4794,A298,용기수불기초자료!$C$3:$C$4794,$DJ$3)</f>
        <v>0</v>
      </c>
      <c r="DL298" s="551">
        <f>SUMIFS(용기수불기초자료!$G$3:$G$4794,용기수불기초자료!$B$3:$B$4794,A298,용기수불기초자료!$C$3:$C$4794,$DJ$3)</f>
        <v>0</v>
      </c>
      <c r="DM298" s="548">
        <f>DJ298+DK298-DL298</f>
        <v>0</v>
      </c>
      <c r="DN298" s="552">
        <v>0</v>
      </c>
      <c r="DO298" s="550">
        <f>SUMIFS(용기수불기초자료!$D$3:$D$4794,용기수불기초자료!$B$3:$B$4794,A298,용기수불기초자료!$C$3:$C$4794,$DN$3)</f>
        <v>0</v>
      </c>
      <c r="DP298" s="551">
        <f>SUMIFS(용기수불기초자료!$G$3:$G$4794,용기수불기초자료!$B$3:$B$4794,A298,용기수불기초자료!$C$3:$C$4794,$DN$3)</f>
        <v>0</v>
      </c>
      <c r="DQ298" s="554">
        <f t="shared" si="3233"/>
        <v>0</v>
      </c>
      <c r="DR298" s="549">
        <v>0</v>
      </c>
      <c r="DS298" s="550">
        <f>SUMIFS(용기수불기초자료!$D$3:$D$4794,용기수불기초자료!$B$3:$B$4794,A298,용기수불기초자료!$C$3:$C$4794,$DR$3)</f>
        <v>0</v>
      </c>
      <c r="DT298" s="551">
        <f>SUMIFS(용기수불기초자료!$G$3:$G$4794,용기수불기초자료!$B$3:$B$4794,A298,용기수불기초자료!$C$3:$C$4794,$DR$3)</f>
        <v>0</v>
      </c>
      <c r="DU298" s="547">
        <f t="shared" si="3124"/>
        <v>0</v>
      </c>
      <c r="DV298" s="552">
        <v>0</v>
      </c>
      <c r="DW298" s="550">
        <f>SUMIFS(용기수불기초자료!$D$3:$D$4794,용기수불기초자료!$B$3:$B$4794,A298,용기수불기초자료!$C$3:$C$4794,$DV$3)</f>
        <v>0</v>
      </c>
      <c r="DX298" s="551">
        <f>SUMIFS(용기수불기초자료!$G$3:$G$4794,용기수불기초자료!$B$3:$B$4794,A298,용기수불기초자료!$C$3:$C$4794,$DV$3)</f>
        <v>0</v>
      </c>
      <c r="DY298" s="548">
        <f t="shared" si="3234"/>
        <v>0</v>
      </c>
      <c r="DZ298" s="549">
        <v>0</v>
      </c>
      <c r="EA298" s="550">
        <f>SUMIFS(용기수불기초자료!$D$3:$D$4794,용기수불기초자료!$B$3:$B$4794,A298,용기수불기초자료!$C$3:$C$4794,$DZ$3)</f>
        <v>0</v>
      </c>
      <c r="EB298" s="551">
        <f>SUMIFS(용기수불기초자료!$G$3:$G$4794,용기수불기초자료!$B$3:$B$4794,A298,용기수불기초자료!$C$3:$C$4794,$DZ$3)</f>
        <v>0</v>
      </c>
      <c r="EC298" s="547">
        <f>DZ298+EA298-EB298</f>
        <v>0</v>
      </c>
      <c r="ED298" s="552">
        <v>0</v>
      </c>
      <c r="EE298" s="550">
        <f>SUMIFS(용기수불기초자료!$D$3:$D$4794,용기수불기초자료!$B$3:$B$4794,A298,용기수불기초자료!$C$3:$C$4794,$ED$3)</f>
        <v>0</v>
      </c>
      <c r="EF298" s="551">
        <f>SUMIFS(용기수불기초자료!$G$3:$G$4794,용기수불기초자료!$B$3:$B$4794,A298,용기수불기초자료!$C$3:$C$4794,$ED$3)</f>
        <v>0</v>
      </c>
      <c r="EG298" s="548">
        <f>ED298+EE298-EF298</f>
        <v>0</v>
      </c>
      <c r="EH298" s="552">
        <v>0</v>
      </c>
      <c r="EI298" s="550">
        <f>SUMIFS(용기수불기초자료!$D$3:$D$4794,용기수불기초자료!$B$3:$B$4794,A298,용기수불기초자료!$C$3:$C$4794,$EH$3)</f>
        <v>0</v>
      </c>
      <c r="EJ298" s="551">
        <f>SUMIFS(용기수불기초자료!$G$3:$G$4794,용기수불기초자료!$B$3:$B$4794,A298,용기수불기초자료!$C$3:$C$4794,$EH$3)</f>
        <v>0</v>
      </c>
      <c r="EK298" s="548">
        <f>EH298+EI298-EJ298</f>
        <v>0</v>
      </c>
      <c r="EL298" s="549">
        <v>0</v>
      </c>
      <c r="EM298" s="550">
        <f>SUMIFS(용기수불기초자료!$D$3:$D$4794,용기수불기초자료!$B$3:$B$4794,A298,용기수불기초자료!$C$3:$C$4794,$EL$3)</f>
        <v>0</v>
      </c>
      <c r="EN298" s="551">
        <f>SUMIFS(용기수불기초자료!$G$3:$G$4794,용기수불기초자료!$B$3:$B$4794,A298,용기수불기초자료!$C$3:$C$4794,$EL$3)</f>
        <v>0</v>
      </c>
      <c r="EO298" s="547">
        <f>EL298+EM298-EN298</f>
        <v>0</v>
      </c>
      <c r="EP298" s="552">
        <v>0</v>
      </c>
      <c r="EQ298" s="550">
        <f>SUMIFS(용기수불기초자료!$D$3:$D$4794,용기수불기초자료!$B$3:$B$4794,A298,용기수불기초자료!$C$3:$C$4794,$EP$3)</f>
        <v>0</v>
      </c>
      <c r="ER298" s="551">
        <f>SUMIFS(용기수불기초자료!$G$3:$G$4794,용기수불기초자료!$B$3:$B$4794,A298,용기수불기초자료!$C$3:$C$4794,$EP$3)</f>
        <v>0</v>
      </c>
      <c r="ES298" s="548">
        <f>EP298+EQ298-ER298</f>
        <v>0</v>
      </c>
      <c r="ET298" s="552">
        <v>0</v>
      </c>
      <c r="EU298" s="550">
        <f>SUMIFS(용기수불기초자료!$D$3:$D$4794,용기수불기초자료!$B$3:$B$4794,A298,용기수불기초자료!$C$3:$C$4794,$ET$3)</f>
        <v>0</v>
      </c>
      <c r="EV298" s="551">
        <f>SUMIFS(용기수불기초자료!$G$3:$G$4794,용기수불기초자료!$B$3:$B$4794,A298,용기수불기초자료!$C$3:$C$4794,$ET$3)</f>
        <v>0</v>
      </c>
      <c r="EW298" s="548">
        <f>ET298+EU298-EV298</f>
        <v>0</v>
      </c>
      <c r="EX298" s="552">
        <v>0</v>
      </c>
      <c r="EY298" s="550">
        <f>SUMIFS(용기수불기초자료!$D$3:$D$4794,용기수불기초자료!$B$3:$B$4794,A298,용기수불기초자료!$C$3:$C$4794,$EX$3)</f>
        <v>0</v>
      </c>
      <c r="EZ298" s="551">
        <f>SUMIFS(용기수불기초자료!$G$3:$G$4794,용기수불기초자료!$B$3:$B$4794,A298,용기수불기초자료!$C$3:$C$4794,$EX$3)</f>
        <v>0</v>
      </c>
      <c r="FA298" s="554">
        <f>EX298+EY298-EZ298</f>
        <v>0</v>
      </c>
      <c r="FB298" s="552">
        <v>0</v>
      </c>
      <c r="FC298" s="555">
        <f>SUMIFS(용기수불기초자료!$D$3:$D$4794,용기수불기초자료!$B$3:$B$4794,A298,용기수불기초자료!$C$3:$C$4794,$FB$3)</f>
        <v>0</v>
      </c>
      <c r="FD298" s="555">
        <f>SUMIFS(용기수불기초자료!$G$3:$G$4794,용기수불기초자료!$B$3:$B$4794,A298,용기수불기초자료!$C$3:$C$4794,$FB$3)</f>
        <v>0</v>
      </c>
      <c r="FE298" s="554">
        <f t="shared" si="3242"/>
        <v>0</v>
      </c>
      <c r="FF298" s="552">
        <v>0</v>
      </c>
      <c r="FG298" s="555">
        <f>SUMIFS(용기수불기초자료!$D$3:$D$4794,용기수불기초자료!$B$3:$B$4794,A298,용기수불기초자료!$C$3:$C$4794,$FF$3)</f>
        <v>0</v>
      </c>
      <c r="FH298" s="555">
        <f>SUMIFS(용기수불기초자료!$G$3:$G$4794,용기수불기초자료!$B$3:$B$4794,A298,용기수불기초자료!$C$3:$C$4794,$FF$3)</f>
        <v>0</v>
      </c>
      <c r="FI298" s="554">
        <f t="shared" si="3243"/>
        <v>0</v>
      </c>
      <c r="FJ298" s="552">
        <v>0</v>
      </c>
      <c r="FK298" s="555">
        <f>SUMIFS(용기수불기초자료!$D$3:$D$4794,용기수불기초자료!$B$3:$B$4794,$A298,용기수불기초자료!$C$3:$C$4794,$FJ$3)</f>
        <v>0</v>
      </c>
      <c r="FL298" s="555">
        <f>SUMIFS(용기수불기초자료!$G$3:$G$4794,용기수불기초자료!$B$3:$B$4794,$A298,용기수불기초자료!$C$3:$C$4794,$FJ$3)</f>
        <v>0</v>
      </c>
      <c r="FM298" s="554">
        <f t="shared" si="3244"/>
        <v>0</v>
      </c>
      <c r="FN298" s="552">
        <v>0</v>
      </c>
      <c r="FO298" s="555">
        <f>SUMIFS(용기수불기초자료!$D$3:$D$4794,용기수불기초자료!$B$3:$B$4794,$A298,용기수불기초자료!$C$3:$C$4794,$FN$3)</f>
        <v>0</v>
      </c>
      <c r="FP298" s="555">
        <f>SUMIFS(용기수불기초자료!$G$3:$G$4794,용기수불기초자료!$B$3:$B$4794,$A298,용기수불기초자료!$C$3:$C$4794,$FN$3)</f>
        <v>0</v>
      </c>
      <c r="FQ298" s="554">
        <f t="shared" si="3245"/>
        <v>0</v>
      </c>
      <c r="FR298" s="556">
        <v>0</v>
      </c>
      <c r="FS298" s="565">
        <f>SUMIF(기화기수불!$B$4:$B$628,A298,기화기수불!$D$4:$D$628)</f>
        <v>0</v>
      </c>
      <c r="FT298" s="565">
        <f>SUMIF(기화기수불!$B$4:$B$628,A298,기화기수불!$C$4:$C$628)</f>
        <v>0</v>
      </c>
      <c r="FU298" s="557">
        <f t="shared" si="3125"/>
        <v>0</v>
      </c>
      <c r="FW298" s="228"/>
    </row>
    <row r="299" spans="1:179" x14ac:dyDescent="0.3">
      <c r="A299" s="231"/>
      <c r="B299" s="546">
        <f t="shared" si="2930"/>
        <v>0</v>
      </c>
      <c r="C299" s="547">
        <f t="shared" si="2931"/>
        <v>0</v>
      </c>
      <c r="D299" s="547">
        <f t="shared" si="2932"/>
        <v>0</v>
      </c>
      <c r="E299" s="548">
        <f t="shared" si="2933"/>
        <v>0</v>
      </c>
      <c r="F299" s="549">
        <v>0</v>
      </c>
      <c r="G299" s="550">
        <f>SUMIFS(용기수불기초자료!$D$3:$D$4794,용기수불기초자료!$B$3:$B$4794,A299,용기수불기초자료!$C$3:$C$4794,$F$3)</f>
        <v>0</v>
      </c>
      <c r="H299" s="551">
        <f>SUMIFS(용기수불기초자료!$G$3:$G$4794,용기수불기초자료!$B$3:$B$4794,A299,용기수불기초자료!$C$3:$C$4794,$F$3)</f>
        <v>0</v>
      </c>
      <c r="I299" s="547">
        <f t="shared" ref="I299" si="3248">F299+G299-H299</f>
        <v>0</v>
      </c>
      <c r="J299" s="552">
        <v>0</v>
      </c>
      <c r="K299" s="550">
        <f>SUMIFS(용기수불기초자료!$D$3:$D$4794,용기수불기초자료!$B$3:$B$4794,A299,용기수불기초자료!$C$3:$C$4794,$J$3)</f>
        <v>0</v>
      </c>
      <c r="L299" s="551">
        <f>SUMIFS(용기수불기초자료!$G$3:$G$4794,용기수불기초자료!$B$3:$B$4794,A299,용기수불기초자료!$C$3:$C$4794,$J$3)</f>
        <v>0</v>
      </c>
      <c r="M299" s="548">
        <f t="shared" ref="M299" si="3249">J299+K299-L299</f>
        <v>0</v>
      </c>
      <c r="N299" s="549">
        <v>0</v>
      </c>
      <c r="O299" s="550">
        <f>SUMIFS(용기수불기초자료!$D$3:$D$4794,용기수불기초자료!$B$3:$B$4794,A299,용기수불기초자료!$C$3:$C$4794,$N$3)</f>
        <v>0</v>
      </c>
      <c r="P299" s="551">
        <f>SUMIFS(용기수불기초자료!$G$3:$G$4794,용기수불기초자료!$B$3:$B$4794,A299,용기수불기초자료!$C$3:$C$4794,$N$3)</f>
        <v>0</v>
      </c>
      <c r="Q299" s="547">
        <f t="shared" ref="Q299" si="3250">N299+O299-P299</f>
        <v>0</v>
      </c>
      <c r="R299" s="552">
        <v>0</v>
      </c>
      <c r="S299" s="551">
        <f>SUMIFS(용기수불기초자료!$D$3:$D$4794,용기수불기초자료!$B$3:$B$4794,A299,용기수불기초자료!$C$3:$C$4794,$R$3)</f>
        <v>0</v>
      </c>
      <c r="T299" s="551">
        <f>SUMIFS(용기수불기초자료!$G$3:$G$4794,용기수불기초자료!$B$3:$B$4794,A299,용기수불기초자료!$C$3:$C$4794,$R$3)</f>
        <v>0</v>
      </c>
      <c r="U299" s="548">
        <f t="shared" ref="U299" si="3251">R299+S299-T299</f>
        <v>0</v>
      </c>
      <c r="V299" s="549">
        <v>0</v>
      </c>
      <c r="W299" s="551">
        <f>SUMIFS(용기수불기초자료!$D$3:$D$4794,용기수불기초자료!$B$3:$B$4794,A299,용기수불기초자료!$C$3:$C$4794,$V$3)</f>
        <v>0</v>
      </c>
      <c r="X299" s="551">
        <f>SUMIFS(용기수불기초자료!$G$3:$G$4794,용기수불기초자료!$B$3:$B$4794,A299,용기수불기초자료!$C$3:$C$4794,$V$3)</f>
        <v>0</v>
      </c>
      <c r="Y299" s="547">
        <f t="shared" ref="Y299" si="3252">V299+W299-X299</f>
        <v>0</v>
      </c>
      <c r="Z299" s="552">
        <v>0</v>
      </c>
      <c r="AA299" s="551">
        <f>SUMIFS(용기수불기초자료!$D$3:$D$4794,용기수불기초자료!$B$3:$B$4794,A299,용기수불기초자료!$C$3:$C$4794,$Z$3)</f>
        <v>0</v>
      </c>
      <c r="AB299" s="551">
        <f>SUMIFS(용기수불기초자료!$G$3:$G$4794,용기수불기초자료!$B$3:$B$4794,A299,용기수불기초자료!$C$3:$C$4794,$Z$3)</f>
        <v>0</v>
      </c>
      <c r="AC299" s="548">
        <f t="shared" ref="AC299" si="3253">Z299+AA299-AB299</f>
        <v>0</v>
      </c>
      <c r="AD299" s="552">
        <v>0</v>
      </c>
      <c r="AE299" s="551">
        <f>SUMIFS(용기수불기초자료!$D$3:$D$4794,용기수불기초자료!$B$3:$B$4794,A299,용기수불기초자료!$C$3:$C$4794,$AD$3)</f>
        <v>0</v>
      </c>
      <c r="AF299" s="551">
        <f>SUMIFS(용기수불기초자료!$G$3:$G$4794,용기수불기초자료!$B$3:$B$4794,A299,용기수불기초자료!$C$3:$C$4794,$AD$3)</f>
        <v>0</v>
      </c>
      <c r="AG299" s="548">
        <f t="shared" ref="AG299" si="3254">AD299+AE299-AF299</f>
        <v>0</v>
      </c>
      <c r="AH299" s="549">
        <v>0</v>
      </c>
      <c r="AI299" s="551">
        <f>SUMIFS(용기수불기초자료!$D$3:$D$4794,용기수불기초자료!$B$3:$B$4794,A299,용기수불기초자료!$C$3:$C$4794,$AH$3)</f>
        <v>0</v>
      </c>
      <c r="AJ299" s="551">
        <f>SUMIFS(용기수불기초자료!$G$3:$G$4794,용기수불기초자료!$B$3:$B$4794,A299,용기수불기초자료!$C$3:$C$4794,$AH$3)</f>
        <v>0</v>
      </c>
      <c r="AK299" s="547">
        <f t="shared" si="3246"/>
        <v>0</v>
      </c>
      <c r="AL299" s="552">
        <v>0</v>
      </c>
      <c r="AM299" s="551">
        <f>SUMIFS(용기수불기초자료!$D$3:$D$4794,용기수불기초자료!$B$3:$B$4794,A299,용기수불기초자료!$C$3:$C$4794,$AL$3)</f>
        <v>0</v>
      </c>
      <c r="AN299" s="551">
        <f>SUMIFS(용기수불기초자료!$G$3:$G$4794,용기수불기초자료!$B$3:$B$4794,A299,용기수불기초자료!$C$3:$C$4794,$AL$3)</f>
        <v>0</v>
      </c>
      <c r="AO299" s="548">
        <f t="shared" si="3214"/>
        <v>0</v>
      </c>
      <c r="AP299" s="552">
        <v>0</v>
      </c>
      <c r="AQ299" s="551">
        <f>SUMIFS(용기수불기초자료!$D$3:$D$4794,용기수불기초자료!$B$3:$B$4794,A299,용기수불기초자료!$C$3:$C$4794,$AP$3)</f>
        <v>0</v>
      </c>
      <c r="AR299" s="551">
        <f>SUMIFS(용기수불기초자료!$G$3:$G$4794,용기수불기초자료!$B$3:$B$4794,A299,용기수불기초자료!$C$3:$C$4794,$AP$3)</f>
        <v>0</v>
      </c>
      <c r="AS299" s="548">
        <f t="shared" si="3215"/>
        <v>0</v>
      </c>
      <c r="AT299" s="552">
        <v>0</v>
      </c>
      <c r="AU299" s="551">
        <f>SUMIFS(용기수불기초자료!$D$3:$D$4794,용기수불기초자료!$B$3:$B$4794,A299,용기수불기초자료!$C$3:$C$4794,$AT$3)</f>
        <v>0</v>
      </c>
      <c r="AV299" s="551">
        <f>SUMIFS(용기수불기초자료!$G$3:$G$4794,용기수불기초자료!$B$3:$B$4794,A299,용기수불기초자료!$C$3:$C$4794,$AT$3)</f>
        <v>0</v>
      </c>
      <c r="AW299" s="548">
        <f t="shared" ref="AW299" si="3255">AT299+AU299-AV299</f>
        <v>0</v>
      </c>
      <c r="AX299" s="549">
        <v>0</v>
      </c>
      <c r="AY299" s="550">
        <f>SUMIFS(용기수불기초자료!$D$3:$D$4794,용기수불기초자료!$B$3:$B$4794,A299,용기수불기초자료!$C$3:$C$4794,$AX$3)</f>
        <v>0</v>
      </c>
      <c r="AZ299" s="551">
        <f>SUMIFS(용기수불기초자료!$G$3:$G$4794,용기수불기초자료!$B$3:$B$4794,A299,용기수불기초자료!$C$3:$C$4794,$AX$3)</f>
        <v>0</v>
      </c>
      <c r="BA299" s="547">
        <f t="shared" si="3247"/>
        <v>0</v>
      </c>
      <c r="BB299" s="552">
        <v>0</v>
      </c>
      <c r="BC299" s="550">
        <f>SUMIFS(용기수불기초자료!$D$3:$D$4794,용기수불기초자료!$B$3:$B$4794,A299,용기수불기초자료!$C$3:$C$4794,$BB$3)</f>
        <v>0</v>
      </c>
      <c r="BD299" s="551">
        <f>SUMIFS(용기수불기초자료!$G$3:$G$4794,용기수불기초자료!$B$3:$B$4794,A299,용기수불기초자료!$C$3:$C$4794,$BB$3)</f>
        <v>0</v>
      </c>
      <c r="BE299" s="548">
        <f t="shared" ref="BE299" si="3256">BB299+BC299-BD299</f>
        <v>0</v>
      </c>
      <c r="BF299" s="549">
        <v>0</v>
      </c>
      <c r="BG299" s="550">
        <f>SUMIFS(용기수불기초자료!$D$3:$D$4794,용기수불기초자료!$B$3:$B$4794,A299,용기수불기초자료!$C$3:$C$4794,$BF$3)</f>
        <v>0</v>
      </c>
      <c r="BH299" s="551">
        <f>SUMIFS(용기수불기초자료!$G$3:$G$4794,용기수불기초자료!$B$3:$B$4794,A299,용기수불기초자료!$C$3:$C$4794,$BF$3)</f>
        <v>0</v>
      </c>
      <c r="BI299" s="547">
        <f t="shared" ref="BI299" si="3257">BF299+BG299-BH299</f>
        <v>0</v>
      </c>
      <c r="BJ299" s="552">
        <v>0</v>
      </c>
      <c r="BK299" s="550">
        <f>SUMIFS(용기수불기초자료!$D$3:$D$4794,용기수불기초자료!$B$3:$B$4794,A299,용기수불기초자료!$C$3:$C$4794,$BJ$3)</f>
        <v>0</v>
      </c>
      <c r="BL299" s="551">
        <f>SUMIFS(용기수불기초자료!$G$3:$G$4794,용기수불기초자료!$B$3:$B$4794,A299,용기수불기초자료!$C$3:$C$4794,$BJ$3)</f>
        <v>0</v>
      </c>
      <c r="BM299" s="548">
        <f t="shared" ref="BM299" si="3258">BJ299+BK299-BL299</f>
        <v>0</v>
      </c>
      <c r="BN299" s="552">
        <v>0</v>
      </c>
      <c r="BO299" s="550">
        <f>SUMIFS(용기수불기초자료!$D$3:$D$4794,용기수불기초자료!$B$3:$B$4794,A299,용기수불기초자료!$C$3:$C$4794,$BN$3)</f>
        <v>0</v>
      </c>
      <c r="BP299" s="551">
        <f>SUMIFS(용기수불기초자료!$G$3:$G$4794,용기수불기초자료!$B$3:$B$4794,A299,용기수불기초자료!$C$3:$C$4794,$BN$3)</f>
        <v>0</v>
      </c>
      <c r="BQ299" s="548">
        <f t="shared" ref="BQ299" si="3259">BN299+BO299-BP299</f>
        <v>0</v>
      </c>
      <c r="BR299" s="552">
        <v>0</v>
      </c>
      <c r="BS299" s="550">
        <f>SUMIFS(용기수불기초자료!$D$3:$D$4794,용기수불기초자료!$B$3:$B$4794,A299,용기수불기초자료!$C$3:$C$4794,$BR$3)</f>
        <v>0</v>
      </c>
      <c r="BT299" s="551">
        <f>SUMIFS(용기수불기초자료!$G$3:$G$4794,용기수불기초자료!$B$3:$B$4794,A299,용기수불기초자료!$C$3:$C$4794,$BR$3)</f>
        <v>0</v>
      </c>
      <c r="BU299" s="548">
        <f t="shared" ref="BU299" si="3260">BR299+BS299-BT299</f>
        <v>0</v>
      </c>
      <c r="BV299" s="549">
        <v>0</v>
      </c>
      <c r="BW299" s="550">
        <f>SUMIFS(용기수불기초자료!$D$3:$D$4794,용기수불기초자료!$B$3:$B$4794,A299,용기수불기초자료!$C$3:$C$4794,$BV$3)</f>
        <v>0</v>
      </c>
      <c r="BX299" s="551">
        <f>SUMIFS(용기수불기초자료!$G$3:$G$4794,용기수불기초자료!$B$3:$B$4794,A299,용기수불기초자료!$C$3:$C$4794,$BV$3)</f>
        <v>0</v>
      </c>
      <c r="BY299" s="547">
        <f t="shared" ref="BY299" si="3261">BV299+BW299-BX299</f>
        <v>0</v>
      </c>
      <c r="BZ299" s="552">
        <v>0</v>
      </c>
      <c r="CA299" s="550">
        <f>SUMIFS(용기수불기초자료!$D$3:$D$4794,용기수불기초자료!$B$3:$B$4794,A299,용기수불기초자료!$C$3:$C$4794,$BZ$3)</f>
        <v>0</v>
      </c>
      <c r="CB299" s="551">
        <f>SUMIFS(용기수불기초자료!$G$3:$G$4794,용기수불기초자료!$B$3:$B$4794,A299,용기수불기초자료!$C$3:$C$4794,$BZ$3)</f>
        <v>0</v>
      </c>
      <c r="CC299" s="548">
        <f t="shared" ref="CC299" si="3262">BZ299+CA299-CB299</f>
        <v>0</v>
      </c>
      <c r="CD299" s="552">
        <v>0</v>
      </c>
      <c r="CE299" s="550">
        <f>SUMIFS(용기수불기초자료!$D$3:$D$4794,용기수불기초자료!$B$3:$B$4794,A299,용기수불기초자료!$C$3:$C$4794,$CD$3)</f>
        <v>0</v>
      </c>
      <c r="CF299" s="551">
        <f>SUMIFS(용기수불기초자료!$G$3:$G$4794,용기수불기초자료!$B$3:$B$4794,A299,용기수불기초자료!$C$3:$C$4794,$CD$3)</f>
        <v>0</v>
      </c>
      <c r="CG299" s="548">
        <f t="shared" ref="CG299" si="3263">CD299+CE299-CF299</f>
        <v>0</v>
      </c>
      <c r="CH299" s="552">
        <v>0</v>
      </c>
      <c r="CI299" s="550">
        <f>SUMIFS(용기수불기초자료!$D$3:$D$4794,용기수불기초자료!$B$3:$B$4794,A299,용기수불기초자료!$C$3:$C$4794,$CH$3)</f>
        <v>0</v>
      </c>
      <c r="CJ299" s="551">
        <f>SUMIFS(용기수불기초자료!$G$3:$G$4794,용기수불기초자료!$B$3:$B$4794,A299,용기수불기초자료!$C$3:$C$4794,$CH$3)</f>
        <v>0</v>
      </c>
      <c r="CK299" s="548">
        <f t="shared" ref="CK299" si="3264">CH299+CI299-CJ299</f>
        <v>0</v>
      </c>
      <c r="CL299" s="549">
        <v>0</v>
      </c>
      <c r="CM299" s="550">
        <f>SUMIFS(용기수불기초자료!$D$3:$D$4794,용기수불기초자료!$B$3:$B$4794,A299,용기수불기초자료!$C$3:$C$4794,$CL$3)</f>
        <v>0</v>
      </c>
      <c r="CN299" s="551">
        <f>SUMIFS(용기수불기초자료!$G$3:$G$4794,용기수불기초자료!$B$3:$B$4794,A299,용기수불기초자료!$C$3:$C$4794,$CL$3)</f>
        <v>0</v>
      </c>
      <c r="CO299" s="547">
        <f t="shared" ref="CO299" si="3265">CL299+CM299-CN299</f>
        <v>0</v>
      </c>
      <c r="CP299" s="552">
        <v>0</v>
      </c>
      <c r="CQ299" s="550">
        <f>SUMIFS(용기수불기초자료!$D$3:$D$4794,용기수불기초자료!$B$3:$B$4794,A299,용기수불기초자료!$C$3:$C$4794,$CP$3)</f>
        <v>0</v>
      </c>
      <c r="CR299" s="551">
        <f>SUMIFS(용기수불기초자료!$G$3:$G$4794,용기수불기초자료!$B$3:$B$4794,A299,용기수불기초자료!$C$3:$C$4794,$CP$3)</f>
        <v>0</v>
      </c>
      <c r="CS299" s="548">
        <f t="shared" ref="CS299" si="3266">CP299+CQ299-CR299</f>
        <v>0</v>
      </c>
      <c r="CT299" s="549">
        <v>0</v>
      </c>
      <c r="CU299" s="550">
        <f>SUMIFS(용기수불기초자료!$D$3:$D$4794,용기수불기초자료!$B$3:$B$4794,A299,용기수불기초자료!$C$3:$C$4794,$CT$3)</f>
        <v>0</v>
      </c>
      <c r="CV299" s="551">
        <f>SUMIFS(용기수불기초자료!$G$3:$G$4794,용기수불기초자료!$B$3:$B$4794,A299,용기수불기초자료!$C$3:$C$4794,$CT$3)</f>
        <v>0</v>
      </c>
      <c r="CW299" s="547">
        <f t="shared" ref="CW299" si="3267">CT299+CU299-CV299</f>
        <v>0</v>
      </c>
      <c r="CX299" s="552">
        <v>0</v>
      </c>
      <c r="CY299" s="550">
        <f>SUMIFS(용기수불기초자료!$D$3:$D$4794,용기수불기초자료!$B$3:$B$4794,A299,용기수불기초자료!$C$3:$C$4794,$CX$3)</f>
        <v>0</v>
      </c>
      <c r="CZ299" s="551">
        <f>SUMIFS(용기수불기초자료!$G$3:$G$4794,용기수불기초자료!$B$3:$B$4794,A299,용기수불기초자료!$C$3:$C$4794,$CX$3)</f>
        <v>0</v>
      </c>
      <c r="DA299" s="548">
        <f t="shared" ref="DA299" si="3268">CX299+CY299-CZ299</f>
        <v>0</v>
      </c>
      <c r="DB299" s="549">
        <v>0</v>
      </c>
      <c r="DC299" s="550">
        <f>SUMIFS(용기수불기초자료!$D$3:$D$4794,용기수불기초자료!$B$3:$B$4794,A299,용기수불기초자료!$C$3:$C$4794,$DB$3)</f>
        <v>0</v>
      </c>
      <c r="DD299" s="551">
        <f>SUMIFS(용기수불기초자료!$G$3:$G$4794,용기수불기초자료!$B$3:$B$4794,A299,용기수불기초자료!$C$3:$C$4794,$DB$3)</f>
        <v>0</v>
      </c>
      <c r="DE299" s="547">
        <f t="shared" ref="DE299" si="3269">DB299+DC299-DD299</f>
        <v>0</v>
      </c>
      <c r="DF299" s="552">
        <v>0</v>
      </c>
      <c r="DG299" s="550">
        <f>SUMIFS(용기수불기초자료!$D$3:$D$4794,용기수불기초자료!$B$3:$B$4794,A299,용기수불기초자료!$C$3:$C$4794,$DF$3)</f>
        <v>0</v>
      </c>
      <c r="DH299" s="551">
        <f>SUMIFS(용기수불기초자료!$G$3:$G$4794,용기수불기초자료!$B$3:$B$4794,A299,용기수불기초자료!$C$3:$C$4794,$DF$3)</f>
        <v>0</v>
      </c>
      <c r="DI299" s="548">
        <f t="shared" ref="DI299" si="3270">DF299+DG299-DH299</f>
        <v>0</v>
      </c>
      <c r="DJ299" s="552">
        <v>0</v>
      </c>
      <c r="DK299" s="550">
        <f>SUMIFS(용기수불기초자료!$D$3:$D$4794,용기수불기초자료!$B$3:$B$4794,A299,용기수불기초자료!$C$3:$C$4794,$DJ$3)</f>
        <v>0</v>
      </c>
      <c r="DL299" s="551">
        <f>SUMIFS(용기수불기초자료!$G$3:$G$4794,용기수불기초자료!$B$3:$B$4794,A299,용기수불기초자료!$C$3:$C$4794,$DJ$3)</f>
        <v>0</v>
      </c>
      <c r="DM299" s="548">
        <f t="shared" ref="DM299" si="3271">DJ299+DK299-DL299</f>
        <v>0</v>
      </c>
      <c r="DN299" s="552">
        <v>0</v>
      </c>
      <c r="DO299" s="550">
        <f>SUMIFS(용기수불기초자료!$D$3:$D$4794,용기수불기초자료!$B$3:$B$4794,A299,용기수불기초자료!$C$3:$C$4794,$DN$3)</f>
        <v>0</v>
      </c>
      <c r="DP299" s="551">
        <f>SUMIFS(용기수불기초자료!$G$3:$G$4794,용기수불기초자료!$B$3:$B$4794,A299,용기수불기초자료!$C$3:$C$4794,$DN$3)</f>
        <v>0</v>
      </c>
      <c r="DQ299" s="554">
        <f t="shared" si="3233"/>
        <v>0</v>
      </c>
      <c r="DR299" s="549">
        <v>0</v>
      </c>
      <c r="DS299" s="550">
        <f>SUMIFS(용기수불기초자료!$D$3:$D$4794,용기수불기초자료!$B$3:$B$4794,A299,용기수불기초자료!$C$3:$C$4794,$DR$3)</f>
        <v>0</v>
      </c>
      <c r="DT299" s="551">
        <f>SUMIFS(용기수불기초자료!$G$3:$G$4794,용기수불기초자료!$B$3:$B$4794,A299,용기수불기초자료!$C$3:$C$4794,$DR$3)</f>
        <v>0</v>
      </c>
      <c r="DU299" s="547">
        <f t="shared" si="3124"/>
        <v>0</v>
      </c>
      <c r="DV299" s="552">
        <v>0</v>
      </c>
      <c r="DW299" s="550">
        <f>SUMIFS(용기수불기초자료!$D$3:$D$4794,용기수불기초자료!$B$3:$B$4794,A299,용기수불기초자료!$C$3:$C$4794,$DV$3)</f>
        <v>0</v>
      </c>
      <c r="DX299" s="551">
        <f>SUMIFS(용기수불기초자료!$G$3:$G$4794,용기수불기초자료!$B$3:$B$4794,A299,용기수불기초자료!$C$3:$C$4794,$DV$3)</f>
        <v>0</v>
      </c>
      <c r="DY299" s="548">
        <f t="shared" ref="DY299" si="3272">DV299+DW299-DX299</f>
        <v>0</v>
      </c>
      <c r="DZ299" s="549">
        <v>0</v>
      </c>
      <c r="EA299" s="550">
        <f>SUMIFS(용기수불기초자료!$D$3:$D$4794,용기수불기초자료!$B$3:$B$4794,A299,용기수불기초자료!$C$3:$C$4794,$DZ$3)</f>
        <v>0</v>
      </c>
      <c r="EB299" s="551">
        <f>SUMIFS(용기수불기초자료!$G$3:$G$4794,용기수불기초자료!$B$3:$B$4794,A299,용기수불기초자료!$C$3:$C$4794,$DZ$3)</f>
        <v>0</v>
      </c>
      <c r="EC299" s="547">
        <f t="shared" ref="EC299" si="3273">DZ299+EA299-EB299</f>
        <v>0</v>
      </c>
      <c r="ED299" s="552">
        <v>0</v>
      </c>
      <c r="EE299" s="550">
        <f>SUMIFS(용기수불기초자료!$D$3:$D$4794,용기수불기초자료!$B$3:$B$4794,A299,용기수불기초자료!$C$3:$C$4794,$ED$3)</f>
        <v>0</v>
      </c>
      <c r="EF299" s="551">
        <f>SUMIFS(용기수불기초자료!$G$3:$G$4794,용기수불기초자료!$B$3:$B$4794,A299,용기수불기초자료!$C$3:$C$4794,$ED$3)</f>
        <v>0</v>
      </c>
      <c r="EG299" s="548">
        <f t="shared" ref="EG299" si="3274">ED299+EE299-EF299</f>
        <v>0</v>
      </c>
      <c r="EH299" s="552">
        <v>0</v>
      </c>
      <c r="EI299" s="550">
        <f>SUMIFS(용기수불기초자료!$D$3:$D$4794,용기수불기초자료!$B$3:$B$4794,A299,용기수불기초자료!$C$3:$C$4794,$EH$3)</f>
        <v>0</v>
      </c>
      <c r="EJ299" s="551">
        <f>SUMIFS(용기수불기초자료!$G$3:$G$4794,용기수불기초자료!$B$3:$B$4794,A299,용기수불기초자료!$C$3:$C$4794,$EH$3)</f>
        <v>0</v>
      </c>
      <c r="EK299" s="548">
        <f t="shared" ref="EK299" si="3275">EH299+EI299-EJ299</f>
        <v>0</v>
      </c>
      <c r="EL299" s="549">
        <v>0</v>
      </c>
      <c r="EM299" s="550">
        <f>SUMIFS(용기수불기초자료!$D$3:$D$4794,용기수불기초자료!$B$3:$B$4794,A299,용기수불기초자료!$C$3:$C$4794,$EL$3)</f>
        <v>0</v>
      </c>
      <c r="EN299" s="551">
        <f>SUMIFS(용기수불기초자료!$G$3:$G$4794,용기수불기초자료!$B$3:$B$4794,A299,용기수불기초자료!$C$3:$C$4794,$EL$3)</f>
        <v>0</v>
      </c>
      <c r="EO299" s="547">
        <f t="shared" ref="EO299" si="3276">EL299+EM299-EN299</f>
        <v>0</v>
      </c>
      <c r="EP299" s="552">
        <v>0</v>
      </c>
      <c r="EQ299" s="550">
        <f>SUMIFS(용기수불기초자료!$D$3:$D$4794,용기수불기초자료!$B$3:$B$4794,A299,용기수불기초자료!$C$3:$C$4794,$EP$3)</f>
        <v>0</v>
      </c>
      <c r="ER299" s="551">
        <f>SUMIFS(용기수불기초자료!$G$3:$G$4794,용기수불기초자료!$B$3:$B$4794,A299,용기수불기초자료!$C$3:$C$4794,$EP$3)</f>
        <v>0</v>
      </c>
      <c r="ES299" s="548">
        <f t="shared" ref="ES299" si="3277">EP299+EQ299-ER299</f>
        <v>0</v>
      </c>
      <c r="ET299" s="552">
        <v>0</v>
      </c>
      <c r="EU299" s="550">
        <f>SUMIFS(용기수불기초자료!$D$3:$D$4794,용기수불기초자료!$B$3:$B$4794,A299,용기수불기초자료!$C$3:$C$4794,$ET$3)</f>
        <v>0</v>
      </c>
      <c r="EV299" s="551">
        <f>SUMIFS(용기수불기초자료!$G$3:$G$4794,용기수불기초자료!$B$3:$B$4794,A299,용기수불기초자료!$C$3:$C$4794,$ET$3)</f>
        <v>0</v>
      </c>
      <c r="EW299" s="548">
        <f t="shared" ref="EW299" si="3278">ET299+EU299-EV299</f>
        <v>0</v>
      </c>
      <c r="EX299" s="552">
        <v>0</v>
      </c>
      <c r="EY299" s="550">
        <f>SUMIFS(용기수불기초자료!$D$3:$D$4794,용기수불기초자료!$B$3:$B$4794,A299,용기수불기초자료!$C$3:$C$4794,$EX$3)</f>
        <v>0</v>
      </c>
      <c r="EZ299" s="551">
        <f>SUMIFS(용기수불기초자료!$G$3:$G$4794,용기수불기초자료!$B$3:$B$4794,A299,용기수불기초자료!$C$3:$C$4794,$EX$3)</f>
        <v>0</v>
      </c>
      <c r="FA299" s="554">
        <f t="shared" ref="FA299" si="3279">EX299+EY299-EZ299</f>
        <v>0</v>
      </c>
      <c r="FB299" s="552">
        <v>0</v>
      </c>
      <c r="FC299" s="555">
        <f>SUMIFS(용기수불기초자료!$D$3:$D$4794,용기수불기초자료!$B$3:$B$4794,A299,용기수불기초자료!$C$3:$C$4794,$FB$3)</f>
        <v>0</v>
      </c>
      <c r="FD299" s="555">
        <f>SUMIFS(용기수불기초자료!$G$3:$G$4794,용기수불기초자료!$B$3:$B$4794,A299,용기수불기초자료!$C$3:$C$4794,$FB$3)</f>
        <v>0</v>
      </c>
      <c r="FE299" s="554">
        <f t="shared" ref="FE299" si="3280">FB299+FC299-FD299</f>
        <v>0</v>
      </c>
      <c r="FF299" s="552">
        <v>0</v>
      </c>
      <c r="FG299" s="555">
        <f>SUMIFS(용기수불기초자료!$D$3:$D$4794,용기수불기초자료!$B$3:$B$4794,A299,용기수불기초자료!$C$3:$C$4794,$FF$3)</f>
        <v>0</v>
      </c>
      <c r="FH299" s="555">
        <f>SUMIFS(용기수불기초자료!$G$3:$G$4794,용기수불기초자료!$B$3:$B$4794,A299,용기수불기초자료!$C$3:$C$4794,$FF$3)</f>
        <v>0</v>
      </c>
      <c r="FI299" s="554">
        <f t="shared" si="3243"/>
        <v>0</v>
      </c>
      <c r="FJ299" s="552">
        <v>0</v>
      </c>
      <c r="FK299" s="555">
        <f>SUMIFS(용기수불기초자료!$D$3:$D$4794,용기수불기초자료!$B$3:$B$4794,$A299,용기수불기초자료!$C$3:$C$4794,$FJ$3)</f>
        <v>0</v>
      </c>
      <c r="FL299" s="555">
        <f>SUMIFS(용기수불기초자료!$G$3:$G$4794,용기수불기초자료!$B$3:$B$4794,$A299,용기수불기초자료!$C$3:$C$4794,$FJ$3)</f>
        <v>0</v>
      </c>
      <c r="FM299" s="554">
        <f t="shared" si="3244"/>
        <v>0</v>
      </c>
      <c r="FN299" s="552">
        <v>0</v>
      </c>
      <c r="FO299" s="555">
        <f>SUMIFS(용기수불기초자료!$D$3:$D$4794,용기수불기초자료!$B$3:$B$4794,$A299,용기수불기초자료!$C$3:$C$4794,$FN$3)</f>
        <v>0</v>
      </c>
      <c r="FP299" s="555">
        <f>SUMIFS(용기수불기초자료!$G$3:$G$4794,용기수불기초자료!$B$3:$B$4794,$A299,용기수불기초자료!$C$3:$C$4794,$FN$3)</f>
        <v>0</v>
      </c>
      <c r="FQ299" s="554">
        <f t="shared" si="3245"/>
        <v>0</v>
      </c>
      <c r="FR299" s="556">
        <v>0</v>
      </c>
      <c r="FS299" s="565">
        <f>SUMIF(기화기수불!$B$4:$B$628,A299,기화기수불!$D$4:$D$628)</f>
        <v>0</v>
      </c>
      <c r="FT299" s="565">
        <f>SUMIF(기화기수불!$B$4:$B$628,A299,기화기수불!$C$4:$C$628)</f>
        <v>0</v>
      </c>
      <c r="FU299" s="557">
        <f t="shared" si="3125"/>
        <v>0</v>
      </c>
      <c r="FW299" s="228"/>
    </row>
    <row r="300" spans="1:179" x14ac:dyDescent="0.3">
      <c r="A300" s="231"/>
      <c r="B300" s="546">
        <f t="shared" si="2930"/>
        <v>0</v>
      </c>
      <c r="C300" s="547">
        <f t="shared" si="2931"/>
        <v>0</v>
      </c>
      <c r="D300" s="547">
        <f t="shared" si="2932"/>
        <v>0</v>
      </c>
      <c r="E300" s="548">
        <f t="shared" si="2933"/>
        <v>0</v>
      </c>
      <c r="F300" s="549">
        <v>0</v>
      </c>
      <c r="G300" s="550">
        <f>SUMIFS(용기수불기초자료!$D$3:$D$4794,용기수불기초자료!$B$3:$B$4794,A300,용기수불기초자료!$C$3:$C$4794,$F$3)</f>
        <v>0</v>
      </c>
      <c r="H300" s="551">
        <f>SUMIFS(용기수불기초자료!$G$3:$G$4794,용기수불기초자료!$B$3:$B$4794,A300,용기수불기초자료!$C$3:$C$4794,$F$3)</f>
        <v>0</v>
      </c>
      <c r="I300" s="547">
        <f>F300+G300-H300</f>
        <v>0</v>
      </c>
      <c r="J300" s="552">
        <v>0</v>
      </c>
      <c r="K300" s="550">
        <f>SUMIFS(용기수불기초자료!$D$3:$D$4794,용기수불기초자료!$B$3:$B$4794,A300,용기수불기초자료!$C$3:$C$4794,$J$3)</f>
        <v>0</v>
      </c>
      <c r="L300" s="551">
        <f>SUMIFS(용기수불기초자료!$G$3:$G$4794,용기수불기초자료!$B$3:$B$4794,A300,용기수불기초자료!$C$3:$C$4794,$J$3)</f>
        <v>0</v>
      </c>
      <c r="M300" s="548">
        <f>J300+K300-L300</f>
        <v>0</v>
      </c>
      <c r="N300" s="549">
        <v>0</v>
      </c>
      <c r="O300" s="550">
        <f>SUMIFS(용기수불기초자료!$D$3:$D$4794,용기수불기초자료!$B$3:$B$4794,A300,용기수불기초자료!$C$3:$C$4794,$N$3)</f>
        <v>0</v>
      </c>
      <c r="P300" s="551">
        <f>SUMIFS(용기수불기초자료!$G$3:$G$4794,용기수불기초자료!$B$3:$B$4794,A300,용기수불기초자료!$C$3:$C$4794,$N$3)</f>
        <v>0</v>
      </c>
      <c r="Q300" s="547">
        <f>N300+O300-P300</f>
        <v>0</v>
      </c>
      <c r="R300" s="552">
        <v>0</v>
      </c>
      <c r="S300" s="551">
        <f>SUMIFS(용기수불기초자료!$D$3:$D$4794,용기수불기초자료!$B$3:$B$4794,A300,용기수불기초자료!$C$3:$C$4794,$R$3)</f>
        <v>0</v>
      </c>
      <c r="T300" s="551">
        <f>SUMIFS(용기수불기초자료!$G$3:$G$4794,용기수불기초자료!$B$3:$B$4794,A300,용기수불기초자료!$C$3:$C$4794,$R$3)</f>
        <v>0</v>
      </c>
      <c r="U300" s="548">
        <f>R300+S300-T300</f>
        <v>0</v>
      </c>
      <c r="V300" s="549">
        <v>0</v>
      </c>
      <c r="W300" s="551">
        <f>SUMIFS(용기수불기초자료!$D$3:$D$4794,용기수불기초자료!$B$3:$B$4794,A300,용기수불기초자료!$C$3:$C$4794,$V$3)</f>
        <v>0</v>
      </c>
      <c r="X300" s="551">
        <f>SUMIFS(용기수불기초자료!$G$3:$G$4794,용기수불기초자료!$B$3:$B$4794,A300,용기수불기초자료!$C$3:$C$4794,$V$3)</f>
        <v>0</v>
      </c>
      <c r="Y300" s="547">
        <f>V300+W300-X300</f>
        <v>0</v>
      </c>
      <c r="Z300" s="552">
        <v>0</v>
      </c>
      <c r="AA300" s="551">
        <f>SUMIFS(용기수불기초자료!$D$3:$D$4794,용기수불기초자료!$B$3:$B$4794,A300,용기수불기초자료!$C$3:$C$4794,$Z$3)</f>
        <v>0</v>
      </c>
      <c r="AB300" s="551">
        <f>SUMIFS(용기수불기초자료!$G$3:$G$4794,용기수불기초자료!$B$3:$B$4794,A300,용기수불기초자료!$C$3:$C$4794,$Z$3)</f>
        <v>0</v>
      </c>
      <c r="AC300" s="548">
        <f>Z300+AA300-AB300</f>
        <v>0</v>
      </c>
      <c r="AD300" s="552">
        <v>0</v>
      </c>
      <c r="AE300" s="551">
        <f>SUMIFS(용기수불기초자료!$D$3:$D$4794,용기수불기초자료!$B$3:$B$4794,A300,용기수불기초자료!$C$3:$C$4794,$AD$3)</f>
        <v>0</v>
      </c>
      <c r="AF300" s="551">
        <f>SUMIFS(용기수불기초자료!$G$3:$G$4794,용기수불기초자료!$B$3:$B$4794,A300,용기수불기초자료!$C$3:$C$4794,$AD$3)</f>
        <v>0</v>
      </c>
      <c r="AG300" s="548">
        <f>AD300+AE300-AF300</f>
        <v>0</v>
      </c>
      <c r="AH300" s="549">
        <v>0</v>
      </c>
      <c r="AI300" s="551">
        <f>SUMIFS(용기수불기초자료!$D$3:$D$4794,용기수불기초자료!$B$3:$B$4794,A300,용기수불기초자료!$C$3:$C$4794,$AH$3)</f>
        <v>0</v>
      </c>
      <c r="AJ300" s="551">
        <f>SUMIFS(용기수불기초자료!$G$3:$G$4794,용기수불기초자료!$B$3:$B$4794,A300,용기수불기초자료!$C$3:$C$4794,$AH$3)</f>
        <v>0</v>
      </c>
      <c r="AK300" s="547">
        <f t="shared" si="3246"/>
        <v>0</v>
      </c>
      <c r="AL300" s="552">
        <v>0</v>
      </c>
      <c r="AM300" s="551">
        <f>SUMIFS(용기수불기초자료!$D$3:$D$4794,용기수불기초자료!$B$3:$B$4794,A300,용기수불기초자료!$C$3:$C$4794,$AL$3)</f>
        <v>0</v>
      </c>
      <c r="AN300" s="551">
        <f>SUMIFS(용기수불기초자료!$G$3:$G$4794,용기수불기초자료!$B$3:$B$4794,A300,용기수불기초자료!$C$3:$C$4794,$AL$3)</f>
        <v>0</v>
      </c>
      <c r="AO300" s="548">
        <f t="shared" si="3214"/>
        <v>0</v>
      </c>
      <c r="AP300" s="552">
        <v>0</v>
      </c>
      <c r="AQ300" s="551">
        <f>SUMIFS(용기수불기초자료!$D$3:$D$4794,용기수불기초자료!$B$3:$B$4794,A300,용기수불기초자료!$C$3:$C$4794,$AP$3)</f>
        <v>0</v>
      </c>
      <c r="AR300" s="551">
        <f>SUMIFS(용기수불기초자료!$G$3:$G$4794,용기수불기초자료!$B$3:$B$4794,A300,용기수불기초자료!$C$3:$C$4794,$AP$3)</f>
        <v>0</v>
      </c>
      <c r="AS300" s="548">
        <f t="shared" si="3215"/>
        <v>0</v>
      </c>
      <c r="AT300" s="552">
        <v>0</v>
      </c>
      <c r="AU300" s="551">
        <f>SUMIFS(용기수불기초자료!$D$3:$D$4794,용기수불기초자료!$B$3:$B$4794,A300,용기수불기초자료!$C$3:$C$4794,$AT$3)</f>
        <v>0</v>
      </c>
      <c r="AV300" s="551">
        <f>SUMIFS(용기수불기초자료!$G$3:$G$4794,용기수불기초자료!$B$3:$B$4794,A300,용기수불기초자료!$C$3:$C$4794,$AT$3)</f>
        <v>0</v>
      </c>
      <c r="AW300" s="548">
        <f>AT300+AU300-AV300</f>
        <v>0</v>
      </c>
      <c r="AX300" s="549">
        <v>0</v>
      </c>
      <c r="AY300" s="550">
        <f>SUMIFS(용기수불기초자료!$D$3:$D$4794,용기수불기초자료!$B$3:$B$4794,A300,용기수불기초자료!$C$3:$C$4794,$AX$3)</f>
        <v>0</v>
      </c>
      <c r="AZ300" s="551">
        <f>SUMIFS(용기수불기초자료!$G$3:$G$4794,용기수불기초자료!$B$3:$B$4794,A300,용기수불기초자료!$C$3:$C$4794,$AX$3)</f>
        <v>0</v>
      </c>
      <c r="BA300" s="547">
        <f t="shared" si="3247"/>
        <v>0</v>
      </c>
      <c r="BB300" s="552">
        <v>0</v>
      </c>
      <c r="BC300" s="550">
        <f>SUMIFS(용기수불기초자료!$D$3:$D$4794,용기수불기초자료!$B$3:$B$4794,A300,용기수불기초자료!$C$3:$C$4794,$BB$3)</f>
        <v>0</v>
      </c>
      <c r="BD300" s="551">
        <f>SUMIFS(용기수불기초자료!$G$3:$G$4794,용기수불기초자료!$B$3:$B$4794,A300,용기수불기초자료!$C$3:$C$4794,$BB$3)</f>
        <v>0</v>
      </c>
      <c r="BE300" s="548">
        <f>BB300+BC300-BD300</f>
        <v>0</v>
      </c>
      <c r="BF300" s="549">
        <v>0</v>
      </c>
      <c r="BG300" s="550">
        <f>SUMIFS(용기수불기초자료!$D$3:$D$4794,용기수불기초자료!$B$3:$B$4794,A300,용기수불기초자료!$C$3:$C$4794,$BF$3)</f>
        <v>0</v>
      </c>
      <c r="BH300" s="551">
        <f>SUMIFS(용기수불기초자료!$G$3:$G$4794,용기수불기초자료!$B$3:$B$4794,A300,용기수불기초자료!$C$3:$C$4794,$BF$3)</f>
        <v>0</v>
      </c>
      <c r="BI300" s="547">
        <f>BF300+BG300-BH300</f>
        <v>0</v>
      </c>
      <c r="BJ300" s="552">
        <v>0</v>
      </c>
      <c r="BK300" s="550">
        <f>SUMIFS(용기수불기초자료!$D$3:$D$4794,용기수불기초자료!$B$3:$B$4794,A300,용기수불기초자료!$C$3:$C$4794,$BJ$3)</f>
        <v>0</v>
      </c>
      <c r="BL300" s="551">
        <f>SUMIFS(용기수불기초자료!$G$3:$G$4794,용기수불기초자료!$B$3:$B$4794,A300,용기수불기초자료!$C$3:$C$4794,$BJ$3)</f>
        <v>0</v>
      </c>
      <c r="BM300" s="548">
        <f>BJ300+BK300-BL300</f>
        <v>0</v>
      </c>
      <c r="BN300" s="552">
        <v>0</v>
      </c>
      <c r="BO300" s="550">
        <f>SUMIFS(용기수불기초자료!$D$3:$D$4794,용기수불기초자료!$B$3:$B$4794,A300,용기수불기초자료!$C$3:$C$4794,$BN$3)</f>
        <v>0</v>
      </c>
      <c r="BP300" s="551">
        <f>SUMIFS(용기수불기초자료!$G$3:$G$4794,용기수불기초자료!$B$3:$B$4794,A300,용기수불기초자료!$C$3:$C$4794,$BN$3)</f>
        <v>0</v>
      </c>
      <c r="BQ300" s="548">
        <f>BN300+BO300-BP300</f>
        <v>0</v>
      </c>
      <c r="BR300" s="552">
        <v>0</v>
      </c>
      <c r="BS300" s="550">
        <f>SUMIFS(용기수불기초자료!$D$3:$D$4794,용기수불기초자료!$B$3:$B$4794,A300,용기수불기초자료!$C$3:$C$4794,$BR$3)</f>
        <v>0</v>
      </c>
      <c r="BT300" s="551">
        <f>SUMIFS(용기수불기초자료!$G$3:$G$4794,용기수불기초자료!$B$3:$B$4794,A300,용기수불기초자료!$C$3:$C$4794,$BR$3)</f>
        <v>0</v>
      </c>
      <c r="BU300" s="548">
        <f>BR300+BS300-BT300</f>
        <v>0</v>
      </c>
      <c r="BV300" s="549">
        <v>0</v>
      </c>
      <c r="BW300" s="550">
        <f>SUMIFS(용기수불기초자료!$D$3:$D$4794,용기수불기초자료!$B$3:$B$4794,A300,용기수불기초자료!$C$3:$C$4794,$BV$3)</f>
        <v>0</v>
      </c>
      <c r="BX300" s="551">
        <f>SUMIFS(용기수불기초자료!$G$3:$G$4794,용기수불기초자료!$B$3:$B$4794,A300,용기수불기초자료!$C$3:$C$4794,$BV$3)</f>
        <v>0</v>
      </c>
      <c r="BY300" s="547">
        <f>BV300+BW300-BX300</f>
        <v>0</v>
      </c>
      <c r="BZ300" s="552">
        <v>0</v>
      </c>
      <c r="CA300" s="550">
        <f>SUMIFS(용기수불기초자료!$D$3:$D$4794,용기수불기초자료!$B$3:$B$4794,A300,용기수불기초자료!$C$3:$C$4794,$BZ$3)</f>
        <v>0</v>
      </c>
      <c r="CB300" s="551">
        <f>SUMIFS(용기수불기초자료!$G$3:$G$4794,용기수불기초자료!$B$3:$B$4794,A300,용기수불기초자료!$C$3:$C$4794,$BZ$3)</f>
        <v>0</v>
      </c>
      <c r="CC300" s="548">
        <f>BZ300+CA300-CB300</f>
        <v>0</v>
      </c>
      <c r="CD300" s="552">
        <v>0</v>
      </c>
      <c r="CE300" s="550">
        <f>SUMIFS(용기수불기초자료!$D$3:$D$4794,용기수불기초자료!$B$3:$B$4794,A300,용기수불기초자료!$C$3:$C$4794,$CD$3)</f>
        <v>0</v>
      </c>
      <c r="CF300" s="550">
        <f>SUMIFS(용기수불기초자료!$G$3:$G$4794,용기수불기초자료!$B$3:$B$4794,A300,용기수불기초자료!$C$3:$C$4794,$CD$3)</f>
        <v>0</v>
      </c>
      <c r="CG300" s="548">
        <f>CD300+CE300-CF300</f>
        <v>0</v>
      </c>
      <c r="CH300" s="552">
        <v>0</v>
      </c>
      <c r="CI300" s="550">
        <f>SUMIFS(용기수불기초자료!$D$3:$D$4794,용기수불기초자료!$B$3:$B$4794,A300,용기수불기초자료!$C$3:$C$4794,$CH$3)</f>
        <v>0</v>
      </c>
      <c r="CJ300" s="551">
        <f>SUMIFS(용기수불기초자료!$G$3:$G$4794,용기수불기초자료!$B$3:$B$4794,A300,용기수불기초자료!$C$3:$C$4794,$CH$3)</f>
        <v>0</v>
      </c>
      <c r="CK300" s="548">
        <f>CH300+CI300-CJ300</f>
        <v>0</v>
      </c>
      <c r="CL300" s="549">
        <v>0</v>
      </c>
      <c r="CM300" s="550">
        <f>SUMIFS(용기수불기초자료!$D$3:$D$4794,용기수불기초자료!$B$3:$B$4794,A300,용기수불기초자료!$C$3:$C$4794,$CL$3)</f>
        <v>0</v>
      </c>
      <c r="CN300" s="551">
        <f>SUMIFS(용기수불기초자료!$G$3:$G$4794,용기수불기초자료!$B$3:$B$4794,A300,용기수불기초자료!$C$3:$C$4794,$CL$3)</f>
        <v>0</v>
      </c>
      <c r="CO300" s="547">
        <f>CL300+CM300-CN300</f>
        <v>0</v>
      </c>
      <c r="CP300" s="552">
        <v>0</v>
      </c>
      <c r="CQ300" s="550">
        <f>SUMIFS(용기수불기초자료!$D$3:$D$4794,용기수불기초자료!$B$3:$B$4794,A300,용기수불기초자료!$C$3:$C$4794,$CP$3)</f>
        <v>0</v>
      </c>
      <c r="CR300" s="551">
        <f>SUMIFS(용기수불기초자료!$G$3:$G$4794,용기수불기초자료!$B$3:$B$4794,A300,용기수불기초자료!$C$3:$C$4794,$CP$3)</f>
        <v>0</v>
      </c>
      <c r="CS300" s="548">
        <f>CP300+CQ300-CR300</f>
        <v>0</v>
      </c>
      <c r="CT300" s="549">
        <v>0</v>
      </c>
      <c r="CU300" s="550">
        <f>SUMIFS(용기수불기초자료!$D$3:$D$4794,용기수불기초자료!$B$3:$B$4794,A300,용기수불기초자료!$C$3:$C$4794,$CT$3)</f>
        <v>0</v>
      </c>
      <c r="CV300" s="551">
        <f>SUMIFS(용기수불기초자료!$G$3:$G$4794,용기수불기초자료!$B$3:$B$4794,A300,용기수불기초자료!$C$3:$C$4794,$CT$3)</f>
        <v>0</v>
      </c>
      <c r="CW300" s="547">
        <f>CT300+CU300-CV300</f>
        <v>0</v>
      </c>
      <c r="CX300" s="552">
        <v>0</v>
      </c>
      <c r="CY300" s="550">
        <f>SUMIFS(용기수불기초자료!$D$3:$D$4794,용기수불기초자료!$B$3:$B$4794,A300,용기수불기초자료!$C$3:$C$4794,$CX$3)</f>
        <v>0</v>
      </c>
      <c r="CZ300" s="551">
        <f>SUMIFS(용기수불기초자료!$G$3:$G$4794,용기수불기초자료!$B$3:$B$4794,A300,용기수불기초자료!$C$3:$C$4794,$CX$3)</f>
        <v>0</v>
      </c>
      <c r="DA300" s="548">
        <f>CX300+CY300-CZ300</f>
        <v>0</v>
      </c>
      <c r="DB300" s="549">
        <v>0</v>
      </c>
      <c r="DC300" s="550">
        <f>SUMIFS(용기수불기초자료!$D$3:$D$4794,용기수불기초자료!$B$3:$B$4794,A300,용기수불기초자료!$C$3:$C$4794,$DB$3)</f>
        <v>0</v>
      </c>
      <c r="DD300" s="551">
        <f>SUMIFS(용기수불기초자료!$G$3:$G$4794,용기수불기초자료!$B$3:$B$4794,A300,용기수불기초자료!$C$3:$C$4794,$DB$3)</f>
        <v>0</v>
      </c>
      <c r="DE300" s="547">
        <f>DB300+DC300-DD300</f>
        <v>0</v>
      </c>
      <c r="DF300" s="552">
        <v>0</v>
      </c>
      <c r="DG300" s="550">
        <f>SUMIFS(용기수불기초자료!$D$3:$D$4794,용기수불기초자료!$B$3:$B$4794,A300,용기수불기초자료!$C$3:$C$4794,$DF$3)</f>
        <v>0</v>
      </c>
      <c r="DH300" s="551">
        <f>SUMIFS(용기수불기초자료!$G$3:$G$4794,용기수불기초자료!$B$3:$B$4794,A300,용기수불기초자료!$C$3:$C$4794,$DF$3)</f>
        <v>0</v>
      </c>
      <c r="DI300" s="548">
        <f>DF300+DG300-DH300</f>
        <v>0</v>
      </c>
      <c r="DJ300" s="552">
        <v>0</v>
      </c>
      <c r="DK300" s="550">
        <f>SUMIFS(용기수불기초자료!$D$3:$D$4794,용기수불기초자료!$B$3:$B$4794,A300,용기수불기초자료!$C$3:$C$4794,$DJ$3)</f>
        <v>0</v>
      </c>
      <c r="DL300" s="551">
        <f>SUMIFS(용기수불기초자료!$G$3:$G$4794,용기수불기초자료!$B$3:$B$4794,A300,용기수불기초자료!$C$3:$C$4794,$DJ$3)</f>
        <v>0</v>
      </c>
      <c r="DM300" s="548">
        <f>DJ300+DK300-DL300</f>
        <v>0</v>
      </c>
      <c r="DN300" s="552">
        <v>0</v>
      </c>
      <c r="DO300" s="550">
        <f>SUMIFS(용기수불기초자료!$D$3:$D$4794,용기수불기초자료!$B$3:$B$4794,A300,용기수불기초자료!$C$3:$C$4794,$DN$3)</f>
        <v>0</v>
      </c>
      <c r="DP300" s="551">
        <f>SUMIFS(용기수불기초자료!$G$3:$G$4794,용기수불기초자료!$B$3:$B$4794,A300,용기수불기초자료!$C$3:$C$4794,$DN$3)</f>
        <v>0</v>
      </c>
      <c r="DQ300" s="554">
        <f t="shared" si="3233"/>
        <v>0</v>
      </c>
      <c r="DR300" s="549">
        <v>0</v>
      </c>
      <c r="DS300" s="550">
        <f>SUMIFS(용기수불기초자료!$D$3:$D$4794,용기수불기초자료!$B$3:$B$4794,A300,용기수불기초자료!$C$3:$C$4794,$DR$3)</f>
        <v>0</v>
      </c>
      <c r="DT300" s="551">
        <f>SUMIFS(용기수불기초자료!$G$3:$G$4794,용기수불기초자료!$B$3:$B$4794,A300,용기수불기초자료!$C$3:$C$4794,$DR$3)</f>
        <v>0</v>
      </c>
      <c r="DU300" s="547">
        <f t="shared" si="3124"/>
        <v>0</v>
      </c>
      <c r="DV300" s="552">
        <v>0</v>
      </c>
      <c r="DW300" s="550">
        <f>SUMIFS(용기수불기초자료!$D$3:$D$4794,용기수불기초자료!$B$3:$B$4794,A300,용기수불기초자료!$C$3:$C$4794,$DV$3)</f>
        <v>0</v>
      </c>
      <c r="DX300" s="551">
        <f>SUMIFS(용기수불기초자료!$G$3:$G$4794,용기수불기초자료!$B$3:$B$4794,A300,용기수불기초자료!$C$3:$C$4794,$DV$3)</f>
        <v>0</v>
      </c>
      <c r="DY300" s="548">
        <f>DV300+DW300-DX300</f>
        <v>0</v>
      </c>
      <c r="DZ300" s="549">
        <v>0</v>
      </c>
      <c r="EA300" s="550">
        <f>SUMIFS(용기수불기초자료!$D$3:$D$4794,용기수불기초자료!$B$3:$B$4794,A300,용기수불기초자료!$C$3:$C$4794,$DZ$3)</f>
        <v>0</v>
      </c>
      <c r="EB300" s="551">
        <f>SUMIFS(용기수불기초자료!$G$3:$G$4794,용기수불기초자료!$B$3:$B$4794,A300,용기수불기초자료!$C$3:$C$4794,$DZ$3)</f>
        <v>0</v>
      </c>
      <c r="EC300" s="547">
        <f>DZ300+EA300-EB300</f>
        <v>0</v>
      </c>
      <c r="ED300" s="552">
        <v>0</v>
      </c>
      <c r="EE300" s="550">
        <f>SUMIFS(용기수불기초자료!$D$3:$D$4794,용기수불기초자료!$B$3:$B$4794,A300,용기수불기초자료!$C$3:$C$4794,$ED$3)</f>
        <v>0</v>
      </c>
      <c r="EF300" s="551">
        <f>SUMIFS(용기수불기초자료!$G$3:$G$4794,용기수불기초자료!$B$3:$B$4794,A300,용기수불기초자료!$C$3:$C$4794,$ED$3)</f>
        <v>0</v>
      </c>
      <c r="EG300" s="548">
        <f>ED300+EE300-EF300</f>
        <v>0</v>
      </c>
      <c r="EH300" s="552">
        <v>0</v>
      </c>
      <c r="EI300" s="550">
        <f>SUMIFS(용기수불기초자료!$D$3:$D$4794,용기수불기초자료!$B$3:$B$4794,A300,용기수불기초자료!$C$3:$C$4794,$EH$3)</f>
        <v>0</v>
      </c>
      <c r="EJ300" s="551">
        <f>SUMIFS(용기수불기초자료!$G$3:$G$4794,용기수불기초자료!$B$3:$B$4794,A300,용기수불기초자료!$C$3:$C$4794,$EH$3)</f>
        <v>0</v>
      </c>
      <c r="EK300" s="548">
        <f>EH300+EI300-EJ300</f>
        <v>0</v>
      </c>
      <c r="EL300" s="549">
        <v>0</v>
      </c>
      <c r="EM300" s="550">
        <f>SUMIFS(용기수불기초자료!$D$3:$D$4794,용기수불기초자료!$B$3:$B$4794,A300,용기수불기초자료!$C$3:$C$4794,$EL$3)</f>
        <v>0</v>
      </c>
      <c r="EN300" s="551">
        <f>SUMIFS(용기수불기초자료!$G$3:$G$4794,용기수불기초자료!$B$3:$B$4794,A300,용기수불기초자료!$C$3:$C$4794,$EL$3)</f>
        <v>0</v>
      </c>
      <c r="EO300" s="547">
        <f>EL300+EM300-EN300</f>
        <v>0</v>
      </c>
      <c r="EP300" s="552">
        <v>0</v>
      </c>
      <c r="EQ300" s="550">
        <f>SUMIFS(용기수불기초자료!$D$3:$D$4794,용기수불기초자료!$B$3:$B$4794,A300,용기수불기초자료!$C$3:$C$4794,$EP$3)</f>
        <v>0</v>
      </c>
      <c r="ER300" s="551">
        <f>SUMIFS(용기수불기초자료!$G$3:$G$4794,용기수불기초자료!$B$3:$B$4794,A300,용기수불기초자료!$C$3:$C$4794,$EP$3)</f>
        <v>0</v>
      </c>
      <c r="ES300" s="548">
        <f>EP300+EQ300-ER300</f>
        <v>0</v>
      </c>
      <c r="ET300" s="552">
        <v>0</v>
      </c>
      <c r="EU300" s="550">
        <f>SUMIFS(용기수불기초자료!$D$3:$D$4794,용기수불기초자료!$B$3:$B$4794,A300,용기수불기초자료!$C$3:$C$4794,$ET$3)</f>
        <v>0</v>
      </c>
      <c r="EV300" s="551">
        <f>SUMIFS(용기수불기초자료!$G$3:$G$4794,용기수불기초자료!$B$3:$B$4794,A300,용기수불기초자료!$C$3:$C$4794,$ET$3)</f>
        <v>0</v>
      </c>
      <c r="EW300" s="548">
        <f>ET300+EU300-EV300</f>
        <v>0</v>
      </c>
      <c r="EX300" s="552">
        <v>0</v>
      </c>
      <c r="EY300" s="550">
        <f>SUMIFS(용기수불기초자료!$D$3:$D$4794,용기수불기초자료!$B$3:$B$4794,A300,용기수불기초자료!$C$3:$C$4794,$EX$3)</f>
        <v>0</v>
      </c>
      <c r="EZ300" s="551">
        <f>SUMIFS(용기수불기초자료!$G$3:$G$4794,용기수불기초자료!$B$3:$B$4794,A300,용기수불기초자료!$C$3:$C$4794,$EX$3)</f>
        <v>0</v>
      </c>
      <c r="FA300" s="554">
        <f>EX300+EY300-EZ300</f>
        <v>0</v>
      </c>
      <c r="FB300" s="552">
        <v>0</v>
      </c>
      <c r="FC300" s="555">
        <f>SUMIFS(용기수불기초자료!$D$3:$D$4794,용기수불기초자료!$B$3:$B$4794,A300,용기수불기초자료!$C$3:$C$4794,$FB$3)</f>
        <v>0</v>
      </c>
      <c r="FD300" s="555">
        <f>SUMIFS(용기수불기초자료!$G$3:$G$4794,용기수불기초자료!$B$3:$B$4794,A300,용기수불기초자료!$C$3:$C$4794,$FB$3)</f>
        <v>0</v>
      </c>
      <c r="FE300" s="554">
        <f>FB300+FC300-FD300</f>
        <v>0</v>
      </c>
      <c r="FF300" s="552">
        <v>0</v>
      </c>
      <c r="FG300" s="555">
        <f>SUMIFS(용기수불기초자료!$D$3:$D$4794,용기수불기초자료!$B$3:$B$4794,A300,용기수불기초자료!$C$3:$C$4794,$FF$3)</f>
        <v>0</v>
      </c>
      <c r="FH300" s="555">
        <f>SUMIFS(용기수불기초자료!$G$3:$G$4794,용기수불기초자료!$B$3:$B$4794,A300,용기수불기초자료!$C$3:$C$4794,$FF$3)</f>
        <v>0</v>
      </c>
      <c r="FI300" s="554">
        <f t="shared" si="3243"/>
        <v>0</v>
      </c>
      <c r="FJ300" s="552">
        <v>0</v>
      </c>
      <c r="FK300" s="555">
        <f>SUMIFS(용기수불기초자료!$D$3:$D$4794,용기수불기초자료!$B$3:$B$4794,$A300,용기수불기초자료!$C$3:$C$4794,$FJ$3)</f>
        <v>0</v>
      </c>
      <c r="FL300" s="555">
        <f>SUMIFS(용기수불기초자료!$G$3:$G$4794,용기수불기초자료!$B$3:$B$4794,$A300,용기수불기초자료!$C$3:$C$4794,$FJ$3)</f>
        <v>0</v>
      </c>
      <c r="FM300" s="554">
        <f t="shared" si="3244"/>
        <v>0</v>
      </c>
      <c r="FN300" s="552">
        <v>0</v>
      </c>
      <c r="FO300" s="555">
        <f>SUMIFS(용기수불기초자료!$D$3:$D$4794,용기수불기초자료!$B$3:$B$4794,$A300,용기수불기초자료!$C$3:$C$4794,$FN$3)</f>
        <v>0</v>
      </c>
      <c r="FP300" s="555">
        <f>SUMIFS(용기수불기초자료!$G$3:$G$4794,용기수불기초자료!$B$3:$B$4794,$A300,용기수불기초자료!$C$3:$C$4794,$FN$3)</f>
        <v>0</v>
      </c>
      <c r="FQ300" s="554">
        <f t="shared" si="3245"/>
        <v>0</v>
      </c>
      <c r="FR300" s="556">
        <v>0</v>
      </c>
      <c r="FS300" s="565">
        <f>SUMIF(기화기수불!$B$4:$B$628,A300,기화기수불!$D$4:$D$628)</f>
        <v>0</v>
      </c>
      <c r="FT300" s="565">
        <f>SUMIF(기화기수불!$B$4:$B$628,A300,기화기수불!$C$4:$C$628)</f>
        <v>0</v>
      </c>
      <c r="FU300" s="557">
        <f t="shared" si="3125"/>
        <v>0</v>
      </c>
      <c r="FW300" s="228"/>
    </row>
    <row r="301" spans="1:179" x14ac:dyDescent="0.3">
      <c r="A301" s="231"/>
      <c r="B301" s="546">
        <f t="shared" si="2930"/>
        <v>0</v>
      </c>
      <c r="C301" s="547">
        <f t="shared" si="2931"/>
        <v>0</v>
      </c>
      <c r="D301" s="547">
        <f t="shared" si="2932"/>
        <v>0</v>
      </c>
      <c r="E301" s="548">
        <f t="shared" si="2933"/>
        <v>0</v>
      </c>
      <c r="F301" s="549">
        <v>0</v>
      </c>
      <c r="G301" s="550">
        <f>SUMIFS(용기수불기초자료!$D$3:$D$4794,용기수불기초자료!$B$3:$B$4794,A301,용기수불기초자료!$C$3:$C$4794,$F$3)</f>
        <v>0</v>
      </c>
      <c r="H301" s="551">
        <f>SUMIFS(용기수불기초자료!$G$3:$G$4794,용기수불기초자료!$B$3:$B$4794,A301,용기수불기초자료!$C$3:$C$4794,$F$3)</f>
        <v>0</v>
      </c>
      <c r="I301" s="547">
        <f>F301+G301-H301</f>
        <v>0</v>
      </c>
      <c r="J301" s="552">
        <v>0</v>
      </c>
      <c r="K301" s="550">
        <f>SUMIFS(용기수불기초자료!$D$3:$D$4794,용기수불기초자료!$B$3:$B$4794,A301,용기수불기초자료!$C$3:$C$4794,$J$3)</f>
        <v>0</v>
      </c>
      <c r="L301" s="551">
        <f>SUMIFS(용기수불기초자료!$G$3:$G$4794,용기수불기초자료!$B$3:$B$4794,A301,용기수불기초자료!$C$3:$C$4794,$J$3)</f>
        <v>0</v>
      </c>
      <c r="M301" s="548">
        <f>J301+K301-L301</f>
        <v>0</v>
      </c>
      <c r="N301" s="549">
        <v>0</v>
      </c>
      <c r="O301" s="550">
        <f>SUMIFS(용기수불기초자료!$D$3:$D$4794,용기수불기초자료!$B$3:$B$4794,A301,용기수불기초자료!$C$3:$C$4794,$N$3)</f>
        <v>0</v>
      </c>
      <c r="P301" s="551">
        <f>SUMIFS(용기수불기초자료!$G$3:$G$4794,용기수불기초자료!$B$3:$B$4794,A301,용기수불기초자료!$C$3:$C$4794,$N$3)</f>
        <v>0</v>
      </c>
      <c r="Q301" s="547">
        <f>N301+O301-P301</f>
        <v>0</v>
      </c>
      <c r="R301" s="552">
        <v>0</v>
      </c>
      <c r="S301" s="551">
        <f>SUMIFS(용기수불기초자료!$D$3:$D$4794,용기수불기초자료!$B$3:$B$4794,A301,용기수불기초자료!$C$3:$C$4794,$R$3)</f>
        <v>0</v>
      </c>
      <c r="T301" s="551">
        <f>SUMIFS(용기수불기초자료!$G$3:$G$4794,용기수불기초자료!$B$3:$B$4794,A301,용기수불기초자료!$C$3:$C$4794,$R$3)</f>
        <v>0</v>
      </c>
      <c r="U301" s="548">
        <f>R301+S301-T301</f>
        <v>0</v>
      </c>
      <c r="V301" s="549">
        <v>0</v>
      </c>
      <c r="W301" s="551">
        <f>SUMIFS(용기수불기초자료!$D$3:$D$4794,용기수불기초자료!$B$3:$B$4794,A301,용기수불기초자료!$C$3:$C$4794,$V$3)</f>
        <v>0</v>
      </c>
      <c r="X301" s="551">
        <f>SUMIFS(용기수불기초자료!$G$3:$G$4794,용기수불기초자료!$B$3:$B$4794,A301,용기수불기초자료!$C$3:$C$4794,$V$3)</f>
        <v>0</v>
      </c>
      <c r="Y301" s="547">
        <f>V301+W301-X301</f>
        <v>0</v>
      </c>
      <c r="Z301" s="552">
        <v>0</v>
      </c>
      <c r="AA301" s="551">
        <f>SUMIFS(용기수불기초자료!$D$3:$D$4794,용기수불기초자료!$B$3:$B$4794,A301,용기수불기초자료!$C$3:$C$4794,$Z$3)</f>
        <v>0</v>
      </c>
      <c r="AB301" s="551">
        <f>SUMIFS(용기수불기초자료!$G$3:$G$4794,용기수불기초자료!$B$3:$B$4794,A301,용기수불기초자료!$C$3:$C$4794,$Z$3)</f>
        <v>0</v>
      </c>
      <c r="AC301" s="548">
        <f>Z301+AA301-AB301</f>
        <v>0</v>
      </c>
      <c r="AD301" s="552">
        <v>0</v>
      </c>
      <c r="AE301" s="551">
        <f>SUMIFS(용기수불기초자료!$D$3:$D$4794,용기수불기초자료!$B$3:$B$4794,A301,용기수불기초자료!$C$3:$C$4794,$AD$3)</f>
        <v>0</v>
      </c>
      <c r="AF301" s="551">
        <f>SUMIFS(용기수불기초자료!$G$3:$G$4794,용기수불기초자료!$B$3:$B$4794,A301,용기수불기초자료!$C$3:$C$4794,$AD$3)</f>
        <v>0</v>
      </c>
      <c r="AG301" s="548">
        <f>AD301+AE301-AF301</f>
        <v>0</v>
      </c>
      <c r="AH301" s="549">
        <v>0</v>
      </c>
      <c r="AI301" s="551">
        <f>SUMIFS(용기수불기초자료!$D$3:$D$4794,용기수불기초자료!$B$3:$B$4794,A301,용기수불기초자료!$C$3:$C$4794,$AH$3)</f>
        <v>0</v>
      </c>
      <c r="AJ301" s="551">
        <f>SUMIFS(용기수불기초자료!$G$3:$G$4794,용기수불기초자료!$B$3:$B$4794,A301,용기수불기초자료!$C$3:$C$4794,$AH$3)</f>
        <v>0</v>
      </c>
      <c r="AK301" s="547">
        <f t="shared" si="3246"/>
        <v>0</v>
      </c>
      <c r="AL301" s="552">
        <v>0</v>
      </c>
      <c r="AM301" s="551">
        <f>SUMIFS(용기수불기초자료!$D$3:$D$4794,용기수불기초자료!$B$3:$B$4794,A301,용기수불기초자료!$C$3:$C$4794,$AL$3)</f>
        <v>0</v>
      </c>
      <c r="AN301" s="551">
        <f>SUMIFS(용기수불기초자료!$G$3:$G$4794,용기수불기초자료!$B$3:$B$4794,A301,용기수불기초자료!$C$3:$C$4794,$AL$3)</f>
        <v>0</v>
      </c>
      <c r="AO301" s="548">
        <f t="shared" si="3214"/>
        <v>0</v>
      </c>
      <c r="AP301" s="552">
        <v>0</v>
      </c>
      <c r="AQ301" s="551">
        <f>SUMIFS(용기수불기초자료!$D$3:$D$4794,용기수불기초자료!$B$3:$B$4794,A301,용기수불기초자료!$C$3:$C$4794,$AP$3)</f>
        <v>0</v>
      </c>
      <c r="AR301" s="551">
        <f>SUMIFS(용기수불기초자료!$G$3:$G$4794,용기수불기초자료!$B$3:$B$4794,A301,용기수불기초자료!$C$3:$C$4794,$AP$3)</f>
        <v>0</v>
      </c>
      <c r="AS301" s="548">
        <f t="shared" si="3215"/>
        <v>0</v>
      </c>
      <c r="AT301" s="552">
        <v>0</v>
      </c>
      <c r="AU301" s="551">
        <f>SUMIFS(용기수불기초자료!$D$3:$D$4794,용기수불기초자료!$B$3:$B$4794,A301,용기수불기초자료!$C$3:$C$4794,$AT$3)</f>
        <v>0</v>
      </c>
      <c r="AV301" s="551">
        <f>SUMIFS(용기수불기초자료!$G$3:$G$4794,용기수불기초자료!$B$3:$B$4794,A301,용기수불기초자료!$C$3:$C$4794,$AT$3)</f>
        <v>0</v>
      </c>
      <c r="AW301" s="548">
        <f>AT301+AU301-AV301</f>
        <v>0</v>
      </c>
      <c r="AX301" s="549">
        <v>0</v>
      </c>
      <c r="AY301" s="550">
        <f>SUMIFS(용기수불기초자료!$D$3:$D$4794,용기수불기초자료!$B$3:$B$4794,A301,용기수불기초자료!$C$3:$C$4794,$AX$3)</f>
        <v>0</v>
      </c>
      <c r="AZ301" s="551">
        <f>SUMIFS(용기수불기초자료!$G$3:$G$4794,용기수불기초자료!$B$3:$B$4794,A301,용기수불기초자료!$C$3:$C$4794,$AX$3)</f>
        <v>0</v>
      </c>
      <c r="BA301" s="547">
        <f t="shared" si="3247"/>
        <v>0</v>
      </c>
      <c r="BB301" s="552">
        <v>0</v>
      </c>
      <c r="BC301" s="550">
        <f>SUMIFS(용기수불기초자료!$D$3:$D$4794,용기수불기초자료!$B$3:$B$4794,A301,용기수불기초자료!$C$3:$C$4794,$BB$3)</f>
        <v>0</v>
      </c>
      <c r="BD301" s="551">
        <f>SUMIFS(용기수불기초자료!$G$3:$G$4794,용기수불기초자료!$B$3:$B$4794,A301,용기수불기초자료!$C$3:$C$4794,$BB$3)</f>
        <v>0</v>
      </c>
      <c r="BE301" s="548">
        <f>BB301+BC301-BD301</f>
        <v>0</v>
      </c>
      <c r="BF301" s="549">
        <v>0</v>
      </c>
      <c r="BG301" s="550">
        <f>SUMIFS(용기수불기초자료!$D$3:$D$4794,용기수불기초자료!$B$3:$B$4794,A301,용기수불기초자료!$C$3:$C$4794,$BF$3)</f>
        <v>0</v>
      </c>
      <c r="BH301" s="551">
        <f>SUMIFS(용기수불기초자료!$G$3:$G$4794,용기수불기초자료!$B$3:$B$4794,A301,용기수불기초자료!$C$3:$C$4794,$BF$3)</f>
        <v>0</v>
      </c>
      <c r="BI301" s="547">
        <f>BF301+BG301-BH301</f>
        <v>0</v>
      </c>
      <c r="BJ301" s="552">
        <v>0</v>
      </c>
      <c r="BK301" s="550">
        <f>SUMIFS(용기수불기초자료!$D$3:$D$4794,용기수불기초자료!$B$3:$B$4794,A301,용기수불기초자료!$C$3:$C$4794,$BJ$3)</f>
        <v>0</v>
      </c>
      <c r="BL301" s="551">
        <f>SUMIFS(용기수불기초자료!$G$3:$G$4794,용기수불기초자료!$B$3:$B$4794,A301,용기수불기초자료!$C$3:$C$4794,$BJ$3)</f>
        <v>0</v>
      </c>
      <c r="BM301" s="548">
        <f>BJ301+BK301-BL301</f>
        <v>0</v>
      </c>
      <c r="BN301" s="552">
        <v>0</v>
      </c>
      <c r="BO301" s="550">
        <f>SUMIFS(용기수불기초자료!$D$3:$D$4794,용기수불기초자료!$B$3:$B$4794,A301,용기수불기초자료!$C$3:$C$4794,$BN$3)</f>
        <v>0</v>
      </c>
      <c r="BP301" s="551">
        <f>SUMIFS(용기수불기초자료!$G$3:$G$4794,용기수불기초자료!$B$3:$B$4794,A301,용기수불기초자료!$C$3:$C$4794,$BN$3)</f>
        <v>0</v>
      </c>
      <c r="BQ301" s="548">
        <f>BN301+BO301-BP301</f>
        <v>0</v>
      </c>
      <c r="BR301" s="552">
        <v>0</v>
      </c>
      <c r="BS301" s="550">
        <f>SUMIFS(용기수불기초자료!$D$3:$D$4794,용기수불기초자료!$B$3:$B$4794,A301,용기수불기초자료!$C$3:$C$4794,$BR$3)</f>
        <v>0</v>
      </c>
      <c r="BT301" s="551">
        <f>SUMIFS(용기수불기초자료!$G$3:$G$4794,용기수불기초자료!$B$3:$B$4794,A301,용기수불기초자료!$C$3:$C$4794,$BR$3)</f>
        <v>0</v>
      </c>
      <c r="BU301" s="548">
        <f>BR301+BS301-BT301</f>
        <v>0</v>
      </c>
      <c r="BV301" s="549">
        <v>0</v>
      </c>
      <c r="BW301" s="550">
        <f>SUMIFS(용기수불기초자료!$D$3:$D$4794,용기수불기초자료!$B$3:$B$4794,A301,용기수불기초자료!$C$3:$C$4794,$BV$3)</f>
        <v>0</v>
      </c>
      <c r="BX301" s="551">
        <f>SUMIFS(용기수불기초자료!$G$3:$G$4794,용기수불기초자료!$B$3:$B$4794,A301,용기수불기초자료!$C$3:$C$4794,$BV$3)</f>
        <v>0</v>
      </c>
      <c r="BY301" s="547">
        <f>BV301+BW301-BX301</f>
        <v>0</v>
      </c>
      <c r="BZ301" s="552">
        <v>0</v>
      </c>
      <c r="CA301" s="550">
        <f>SUMIFS(용기수불기초자료!$D$3:$D$4794,용기수불기초자료!$B$3:$B$4794,A301,용기수불기초자료!$C$3:$C$4794,$BZ$3)</f>
        <v>0</v>
      </c>
      <c r="CB301" s="551">
        <f>SUMIFS(용기수불기초자료!$G$3:$G$4794,용기수불기초자료!$B$3:$B$4794,A301,용기수불기초자료!$C$3:$C$4794,$BZ$3)</f>
        <v>0</v>
      </c>
      <c r="CC301" s="548">
        <f>BZ301+CA301-CB301</f>
        <v>0</v>
      </c>
      <c r="CD301" s="552">
        <v>0</v>
      </c>
      <c r="CE301" s="550">
        <f>SUMIFS(용기수불기초자료!$D$3:$D$4794,용기수불기초자료!$B$3:$B$4794,A301,용기수불기초자료!$C$3:$C$4794,$CD$3)</f>
        <v>0</v>
      </c>
      <c r="CF301" s="551">
        <f>SUMIFS(용기수불기초자료!$G$3:$G$4794,용기수불기초자료!$B$3:$B$4794,A301,용기수불기초자료!$C$3:$C$4794,$CD$3)</f>
        <v>0</v>
      </c>
      <c r="CG301" s="548">
        <f>CD301+CE301-CF301</f>
        <v>0</v>
      </c>
      <c r="CH301" s="552">
        <v>0</v>
      </c>
      <c r="CI301" s="550">
        <f>SUMIFS(용기수불기초자료!$D$3:$D$4794,용기수불기초자료!$B$3:$B$4794,A301,용기수불기초자료!$C$3:$C$4794,$CH$3)</f>
        <v>0</v>
      </c>
      <c r="CJ301" s="551">
        <f>SUMIFS(용기수불기초자료!$G$3:$G$4794,용기수불기초자료!$B$3:$B$4794,A301,용기수불기초자료!$C$3:$C$4794,$CH$3)</f>
        <v>0</v>
      </c>
      <c r="CK301" s="548">
        <f>CH301+CI301-CJ301</f>
        <v>0</v>
      </c>
      <c r="CL301" s="549">
        <v>0</v>
      </c>
      <c r="CM301" s="550">
        <f>SUMIFS(용기수불기초자료!$D$3:$D$4794,용기수불기초자료!$B$3:$B$4794,A301,용기수불기초자료!$C$3:$C$4794,$CL$3)</f>
        <v>0</v>
      </c>
      <c r="CN301" s="551">
        <f>SUMIFS(용기수불기초자료!$G$3:$G$4794,용기수불기초자료!$B$3:$B$4794,A301,용기수불기초자료!$C$3:$C$4794,$CL$3)</f>
        <v>0</v>
      </c>
      <c r="CO301" s="547">
        <f>CL301+CM301-CN301</f>
        <v>0</v>
      </c>
      <c r="CP301" s="552">
        <v>0</v>
      </c>
      <c r="CQ301" s="550">
        <f>SUMIFS(용기수불기초자료!$D$3:$D$4794,용기수불기초자료!$B$3:$B$4794,A301,용기수불기초자료!$C$3:$C$4794,$CP$3)</f>
        <v>0</v>
      </c>
      <c r="CR301" s="551">
        <f>SUMIFS(용기수불기초자료!$G$3:$G$4794,용기수불기초자료!$B$3:$B$4794,A301,용기수불기초자료!$C$3:$C$4794,$CP$3)</f>
        <v>0</v>
      </c>
      <c r="CS301" s="548">
        <f>CP301+CQ301-CR301</f>
        <v>0</v>
      </c>
      <c r="CT301" s="549">
        <v>0</v>
      </c>
      <c r="CU301" s="550">
        <f>SUMIFS(용기수불기초자료!$D$3:$D$4794,용기수불기초자료!$B$3:$B$4794,A301,용기수불기초자료!$C$3:$C$4794,$CT$3)</f>
        <v>0</v>
      </c>
      <c r="CV301" s="551">
        <f>SUMIFS(용기수불기초자료!$G$3:$G$4794,용기수불기초자료!$B$3:$B$4794,A301,용기수불기초자료!$C$3:$C$4794,$CT$3)</f>
        <v>0</v>
      </c>
      <c r="CW301" s="547">
        <f>CT301+CU301-CV301</f>
        <v>0</v>
      </c>
      <c r="CX301" s="552">
        <v>0</v>
      </c>
      <c r="CY301" s="550">
        <f>SUMIFS(용기수불기초자료!$D$3:$D$4794,용기수불기초자료!$B$3:$B$4794,A301,용기수불기초자료!$C$3:$C$4794,$CX$3)</f>
        <v>0</v>
      </c>
      <c r="CZ301" s="551">
        <f>SUMIFS(용기수불기초자료!$G$3:$G$4794,용기수불기초자료!$B$3:$B$4794,A301,용기수불기초자료!$C$3:$C$4794,$CX$3)</f>
        <v>0</v>
      </c>
      <c r="DA301" s="548">
        <f>CX301+CY301-CZ301</f>
        <v>0</v>
      </c>
      <c r="DB301" s="549">
        <v>0</v>
      </c>
      <c r="DC301" s="550">
        <f>SUMIFS(용기수불기초자료!$D$3:$D$4794,용기수불기초자료!$B$3:$B$4794,A301,용기수불기초자료!$C$3:$C$4794,$DB$3)</f>
        <v>0</v>
      </c>
      <c r="DD301" s="551">
        <f>SUMIFS(용기수불기초자료!$G$3:$G$4794,용기수불기초자료!$B$3:$B$4794,A301,용기수불기초자료!$C$3:$C$4794,$DB$3)</f>
        <v>0</v>
      </c>
      <c r="DE301" s="547">
        <f>DB301+DC301-DD301</f>
        <v>0</v>
      </c>
      <c r="DF301" s="552">
        <v>0</v>
      </c>
      <c r="DG301" s="550">
        <f>SUMIFS(용기수불기초자료!$D$3:$D$4794,용기수불기초자료!$B$3:$B$4794,A301,용기수불기초자료!$C$3:$C$4794,$DF$3)</f>
        <v>0</v>
      </c>
      <c r="DH301" s="551">
        <f>SUMIFS(용기수불기초자료!$G$3:$G$4794,용기수불기초자료!$B$3:$B$4794,A301,용기수불기초자료!$C$3:$C$4794,$DF$3)</f>
        <v>0</v>
      </c>
      <c r="DI301" s="548">
        <f>DF301+DG301-DH301</f>
        <v>0</v>
      </c>
      <c r="DJ301" s="552">
        <v>0</v>
      </c>
      <c r="DK301" s="550">
        <f>SUMIFS(용기수불기초자료!$D$3:$D$4794,용기수불기초자료!$B$3:$B$4794,A301,용기수불기초자료!$C$3:$C$4794,$DJ$3)</f>
        <v>0</v>
      </c>
      <c r="DL301" s="551">
        <f>SUMIFS(용기수불기초자료!$G$3:$G$4794,용기수불기초자료!$B$3:$B$4794,A301,용기수불기초자료!$C$3:$C$4794,$DJ$3)</f>
        <v>0</v>
      </c>
      <c r="DM301" s="548">
        <f>DJ301+DK301-DL301</f>
        <v>0</v>
      </c>
      <c r="DN301" s="552">
        <v>0</v>
      </c>
      <c r="DO301" s="550">
        <f>SUMIFS(용기수불기초자료!$D$3:$D$4794,용기수불기초자료!$B$3:$B$4794,A301,용기수불기초자료!$C$3:$C$4794,$DN$3)</f>
        <v>0</v>
      </c>
      <c r="DP301" s="551">
        <f>SUMIFS(용기수불기초자료!$G$3:$G$4794,용기수불기초자료!$B$3:$B$4794,A301,용기수불기초자료!$C$3:$C$4794,$DN$3)</f>
        <v>0</v>
      </c>
      <c r="DQ301" s="554">
        <f t="shared" si="3233"/>
        <v>0</v>
      </c>
      <c r="DR301" s="549">
        <v>0</v>
      </c>
      <c r="DS301" s="550">
        <f>SUMIFS(용기수불기초자료!$D$3:$D$4794,용기수불기초자료!$B$3:$B$4794,A301,용기수불기초자료!$C$3:$C$4794,$DR$3)</f>
        <v>0</v>
      </c>
      <c r="DT301" s="551">
        <f>SUMIFS(용기수불기초자료!$G$3:$G$4794,용기수불기초자료!$B$3:$B$4794,A301,용기수불기초자료!$C$3:$C$4794,$DR$3)</f>
        <v>0</v>
      </c>
      <c r="DU301" s="547">
        <f t="shared" si="3124"/>
        <v>0</v>
      </c>
      <c r="DV301" s="552">
        <v>0</v>
      </c>
      <c r="DW301" s="550">
        <f>SUMIFS(용기수불기초자료!$D$3:$D$4794,용기수불기초자료!$B$3:$B$4794,A301,용기수불기초자료!$C$3:$C$4794,$DV$3)</f>
        <v>0</v>
      </c>
      <c r="DX301" s="551">
        <f>SUMIFS(용기수불기초자료!$G$3:$G$4794,용기수불기초자료!$B$3:$B$4794,A301,용기수불기초자료!$C$3:$C$4794,$DV$3)</f>
        <v>0</v>
      </c>
      <c r="DY301" s="548">
        <f>DV301+DW301-DX301</f>
        <v>0</v>
      </c>
      <c r="DZ301" s="549">
        <v>0</v>
      </c>
      <c r="EA301" s="550">
        <f>SUMIFS(용기수불기초자료!$D$3:$D$4794,용기수불기초자료!$B$3:$B$4794,A301,용기수불기초자료!$C$3:$C$4794,$DZ$3)</f>
        <v>0</v>
      </c>
      <c r="EB301" s="551">
        <f>SUMIFS(용기수불기초자료!$G$3:$G$4794,용기수불기초자료!$B$3:$B$4794,A301,용기수불기초자료!$C$3:$C$4794,$DZ$3)</f>
        <v>0</v>
      </c>
      <c r="EC301" s="547">
        <f>DZ301+EA301-EB301</f>
        <v>0</v>
      </c>
      <c r="ED301" s="552">
        <v>0</v>
      </c>
      <c r="EE301" s="550">
        <f>SUMIFS(용기수불기초자료!$D$3:$D$4794,용기수불기초자료!$B$3:$B$4794,A301,용기수불기초자료!$C$3:$C$4794,$ED$3)</f>
        <v>0</v>
      </c>
      <c r="EF301" s="551">
        <f>SUMIFS(용기수불기초자료!$G$3:$G$4794,용기수불기초자료!$B$3:$B$4794,A301,용기수불기초자료!$C$3:$C$4794,$ED$3)</f>
        <v>0</v>
      </c>
      <c r="EG301" s="548">
        <f>ED301+EE301-EF301</f>
        <v>0</v>
      </c>
      <c r="EH301" s="552">
        <v>0</v>
      </c>
      <c r="EI301" s="550">
        <f>SUMIFS(용기수불기초자료!$D$3:$D$4794,용기수불기초자료!$B$3:$B$4794,A301,용기수불기초자료!$C$3:$C$4794,$EH$3)</f>
        <v>0</v>
      </c>
      <c r="EJ301" s="551">
        <f>SUMIFS(용기수불기초자료!$G$3:$G$4794,용기수불기초자료!$B$3:$B$4794,A301,용기수불기초자료!$C$3:$C$4794,$EH$3)</f>
        <v>0</v>
      </c>
      <c r="EK301" s="548">
        <f>EH301+EI301-EJ301</f>
        <v>0</v>
      </c>
      <c r="EL301" s="549">
        <v>0</v>
      </c>
      <c r="EM301" s="550">
        <f>SUMIFS(용기수불기초자료!$D$3:$D$4794,용기수불기초자료!$B$3:$B$4794,A301,용기수불기초자료!$C$3:$C$4794,$EL$3)</f>
        <v>0</v>
      </c>
      <c r="EN301" s="551">
        <f>SUMIFS(용기수불기초자료!$G$3:$G$4794,용기수불기초자료!$B$3:$B$4794,A301,용기수불기초자료!$C$3:$C$4794,$EL$3)</f>
        <v>0</v>
      </c>
      <c r="EO301" s="547">
        <f>EL301+EM301-EN301</f>
        <v>0</v>
      </c>
      <c r="EP301" s="552">
        <v>0</v>
      </c>
      <c r="EQ301" s="550">
        <f>SUMIFS(용기수불기초자료!$D$3:$D$4794,용기수불기초자료!$B$3:$B$4794,A301,용기수불기초자료!$C$3:$C$4794,$EP$3)</f>
        <v>0</v>
      </c>
      <c r="ER301" s="551">
        <f>SUMIFS(용기수불기초자료!$G$3:$G$4794,용기수불기초자료!$B$3:$B$4794,A301,용기수불기초자료!$C$3:$C$4794,$EP$3)</f>
        <v>0</v>
      </c>
      <c r="ES301" s="548">
        <f>EP301+EQ301-ER301</f>
        <v>0</v>
      </c>
      <c r="ET301" s="552">
        <v>0</v>
      </c>
      <c r="EU301" s="550">
        <f>SUMIFS(용기수불기초자료!$D$3:$D$4794,용기수불기초자료!$B$3:$B$4794,A301,용기수불기초자료!$C$3:$C$4794,$ET$3)</f>
        <v>0</v>
      </c>
      <c r="EV301" s="551">
        <f>SUMIFS(용기수불기초자료!$G$3:$G$4794,용기수불기초자료!$B$3:$B$4794,A301,용기수불기초자료!$C$3:$C$4794,$ET$3)</f>
        <v>0</v>
      </c>
      <c r="EW301" s="548">
        <f>ET301+EU301-EV301</f>
        <v>0</v>
      </c>
      <c r="EX301" s="552">
        <v>0</v>
      </c>
      <c r="EY301" s="550">
        <f>SUMIFS(용기수불기초자료!$D$3:$D$4794,용기수불기초자료!$B$3:$B$4794,A301,용기수불기초자료!$C$3:$C$4794,$EX$3)</f>
        <v>0</v>
      </c>
      <c r="EZ301" s="551">
        <f>SUMIFS(용기수불기초자료!$G$3:$G$4794,용기수불기초자료!$B$3:$B$4794,A301,용기수불기초자료!$C$3:$C$4794,$EX$3)</f>
        <v>0</v>
      </c>
      <c r="FA301" s="554">
        <f>EX301+EY301-EZ301</f>
        <v>0</v>
      </c>
      <c r="FB301" s="552">
        <v>0</v>
      </c>
      <c r="FC301" s="555">
        <f>SUMIFS(용기수불기초자료!$D$3:$D$4794,용기수불기초자료!$B$3:$B$4794,A301,용기수불기초자료!$C$3:$C$4794,$FB$3)</f>
        <v>0</v>
      </c>
      <c r="FD301" s="555">
        <f>SUMIFS(용기수불기초자료!$G$3:$G$4794,용기수불기초자료!$B$3:$B$4794,A301,용기수불기초자료!$C$3:$C$4794,$FB$3)</f>
        <v>0</v>
      </c>
      <c r="FE301" s="554">
        <f>FB301+FC301-FD301</f>
        <v>0</v>
      </c>
      <c r="FF301" s="552">
        <v>0</v>
      </c>
      <c r="FG301" s="555">
        <f>SUMIFS(용기수불기초자료!$D$3:$D$4794,용기수불기초자료!$B$3:$B$4794,A301,용기수불기초자료!$C$3:$C$4794,$FF$3)</f>
        <v>0</v>
      </c>
      <c r="FH301" s="555">
        <f>SUMIFS(용기수불기초자료!$G$3:$G$4794,용기수불기초자료!$B$3:$B$4794,A301,용기수불기초자료!$C$3:$C$4794,$FF$3)</f>
        <v>0</v>
      </c>
      <c r="FI301" s="554">
        <f t="shared" si="3243"/>
        <v>0</v>
      </c>
      <c r="FJ301" s="552">
        <v>0</v>
      </c>
      <c r="FK301" s="555">
        <f>SUMIFS(용기수불기초자료!$D$3:$D$4794,용기수불기초자료!$B$3:$B$4794,$A301,용기수불기초자료!$C$3:$C$4794,$FJ$3)</f>
        <v>0</v>
      </c>
      <c r="FL301" s="555">
        <f>SUMIFS(용기수불기초자료!$G$3:$G$4794,용기수불기초자료!$B$3:$B$4794,$A301,용기수불기초자료!$C$3:$C$4794,$FJ$3)</f>
        <v>0</v>
      </c>
      <c r="FM301" s="554">
        <f t="shared" si="3244"/>
        <v>0</v>
      </c>
      <c r="FN301" s="552">
        <v>0</v>
      </c>
      <c r="FO301" s="555">
        <f>SUMIFS(용기수불기초자료!$D$3:$D$4794,용기수불기초자료!$B$3:$B$4794,$A301,용기수불기초자료!$C$3:$C$4794,$FN$3)</f>
        <v>0</v>
      </c>
      <c r="FP301" s="555">
        <f>SUMIFS(용기수불기초자료!$G$3:$G$4794,용기수불기초자료!$B$3:$B$4794,$A301,용기수불기초자료!$C$3:$C$4794,$FN$3)</f>
        <v>0</v>
      </c>
      <c r="FQ301" s="554">
        <f t="shared" si="3245"/>
        <v>0</v>
      </c>
      <c r="FR301" s="556">
        <v>0</v>
      </c>
      <c r="FS301" s="565">
        <f>SUMIF(기화기수불!$B$4:$B$628,A301,기화기수불!$D$4:$D$628)</f>
        <v>0</v>
      </c>
      <c r="FT301" s="565">
        <f>SUMIF(기화기수불!$B$4:$B$628,A301,기화기수불!$C$4:$C$628)</f>
        <v>0</v>
      </c>
      <c r="FU301" s="557">
        <f t="shared" si="3125"/>
        <v>0</v>
      </c>
      <c r="FW301" s="228"/>
    </row>
    <row r="302" spans="1:179" x14ac:dyDescent="0.3">
      <c r="B302" s="640"/>
      <c r="C302" s="641"/>
      <c r="D302" s="641"/>
      <c r="E302" s="641"/>
      <c r="F302" s="642"/>
      <c r="G302" s="643"/>
      <c r="H302" s="641"/>
      <c r="I302" s="641"/>
      <c r="J302" s="641"/>
      <c r="K302" s="643"/>
      <c r="L302" s="641"/>
      <c r="M302" s="641"/>
      <c r="N302" s="641"/>
      <c r="O302" s="643"/>
      <c r="P302" s="641"/>
      <c r="Q302" s="641"/>
      <c r="R302" s="641"/>
      <c r="S302" s="641"/>
      <c r="T302" s="641"/>
      <c r="U302" s="641"/>
      <c r="V302" s="641"/>
      <c r="W302" s="641"/>
      <c r="X302" s="641"/>
      <c r="Y302" s="641"/>
      <c r="Z302" s="641"/>
      <c r="AA302" s="641"/>
      <c r="AB302" s="641"/>
      <c r="AC302" s="641"/>
      <c r="AD302" s="641"/>
      <c r="AE302" s="641"/>
      <c r="AF302" s="641"/>
      <c r="AG302" s="641"/>
      <c r="AH302" s="641"/>
      <c r="AI302" s="641"/>
      <c r="AJ302" s="641"/>
      <c r="AK302" s="641"/>
      <c r="AL302" s="641"/>
      <c r="AM302" s="641">
        <f>SUMIFS(용기수불기초자료!$D$3:$D$4794,용기수불기초자료!$B$3:$B$4794,#REF!,용기수불기초자료!$C$3:$C$4794,$AL$3)</f>
        <v>0</v>
      </c>
      <c r="AN302" s="641">
        <f>SUMIFS(용기수불기초자료!$G$3:$G$4794,용기수불기초자료!$B$3:$B$4794,#REF!,용기수불기초자료!$C$3:$C$4794,$AL$3)</f>
        <v>0</v>
      </c>
      <c r="AO302" s="641"/>
      <c r="AP302" s="641"/>
      <c r="AQ302" s="641">
        <f>SUMIFS(용기수불기초자료!$D$3:$D$4794,용기수불기초자료!$B$3:$B$4794,#REF!,용기수불기초자료!$C$3:$C$4794,$AL$3)</f>
        <v>0</v>
      </c>
      <c r="AR302" s="641">
        <f>SUMIFS(용기수불기초자료!$G$3:$G$4794,용기수불기초자료!$B$3:$B$4794,#REF!,용기수불기초자료!$C$3:$C$4794,$AL$3)</f>
        <v>0</v>
      </c>
      <c r="AS302" s="641"/>
      <c r="AT302" s="641"/>
      <c r="AU302" s="641"/>
      <c r="AV302" s="641"/>
      <c r="AW302" s="641"/>
      <c r="AX302" s="641"/>
      <c r="AY302" s="643"/>
      <c r="AZ302" s="641"/>
      <c r="BA302" s="641"/>
      <c r="BB302" s="641"/>
      <c r="BC302" s="643"/>
      <c r="BD302" s="641"/>
      <c r="BE302" s="641"/>
      <c r="BF302" s="641"/>
      <c r="BG302" s="643"/>
      <c r="BH302" s="641"/>
      <c r="BI302" s="641"/>
      <c r="BJ302" s="641"/>
      <c r="BK302" s="643"/>
      <c r="BL302" s="641"/>
      <c r="BM302" s="641"/>
      <c r="BN302" s="641"/>
      <c r="BO302" s="643"/>
      <c r="BP302" s="641"/>
      <c r="BQ302" s="641"/>
      <c r="BR302" s="641"/>
      <c r="BS302" s="643"/>
      <c r="BT302" s="641"/>
      <c r="BU302" s="641"/>
      <c r="BV302" s="641"/>
      <c r="BW302" s="643"/>
      <c r="BX302" s="641"/>
      <c r="BY302" s="641"/>
      <c r="BZ302" s="641"/>
      <c r="CA302" s="643"/>
      <c r="CB302" s="641"/>
      <c r="CC302" s="641"/>
      <c r="CD302" s="641"/>
      <c r="CE302" s="643"/>
      <c r="CF302" s="641"/>
      <c r="CG302" s="641"/>
      <c r="CH302" s="641"/>
      <c r="CI302" s="643"/>
      <c r="CJ302" s="641"/>
      <c r="CK302" s="641"/>
      <c r="CL302" s="641"/>
      <c r="CM302" s="643"/>
      <c r="CN302" s="641"/>
      <c r="CO302" s="641"/>
      <c r="CP302" s="641">
        <v>0</v>
      </c>
      <c r="CQ302" s="643"/>
      <c r="CR302" s="641"/>
      <c r="CS302" s="641"/>
      <c r="CT302" s="641">
        <v>0</v>
      </c>
      <c r="CU302" s="643"/>
      <c r="CV302" s="641"/>
      <c r="CW302" s="641"/>
      <c r="CX302" s="641"/>
      <c r="CY302" s="643"/>
      <c r="CZ302" s="641"/>
      <c r="DA302" s="641"/>
      <c r="DB302" s="641"/>
      <c r="DC302" s="643"/>
      <c r="DD302" s="641"/>
      <c r="DE302" s="641"/>
      <c r="DF302" s="641"/>
      <c r="DG302" s="643"/>
      <c r="DH302" s="641"/>
      <c r="DI302" s="641"/>
      <c r="DJ302" s="641"/>
      <c r="DK302" s="643"/>
      <c r="DL302" s="641"/>
      <c r="DM302" s="641"/>
      <c r="DN302" s="641"/>
      <c r="DO302" s="643"/>
      <c r="DP302" s="641"/>
      <c r="DR302" s="641"/>
      <c r="DS302" s="643"/>
      <c r="DT302" s="641"/>
      <c r="DU302" s="641"/>
      <c r="DV302" s="641"/>
      <c r="DW302" s="643"/>
      <c r="DX302" s="641"/>
      <c r="DY302" s="641"/>
      <c r="DZ302" s="641"/>
      <c r="EA302" s="643"/>
      <c r="EB302" s="641"/>
      <c r="EC302" s="641"/>
      <c r="ED302" s="641"/>
      <c r="EE302" s="643"/>
      <c r="EF302" s="641"/>
      <c r="EG302" s="641"/>
      <c r="EH302" s="641"/>
      <c r="EI302" s="643"/>
      <c r="EJ302" s="641"/>
      <c r="EK302" s="641"/>
      <c r="EL302" s="641"/>
      <c r="EM302" s="643"/>
      <c r="EN302" s="641"/>
      <c r="EO302" s="641"/>
      <c r="EP302" s="641"/>
      <c r="EQ302" s="643"/>
      <c r="ER302" s="641"/>
      <c r="ES302" s="641"/>
      <c r="ET302" s="641">
        <v>0</v>
      </c>
      <c r="EU302" s="643"/>
      <c r="EV302" s="641"/>
      <c r="EW302" s="641"/>
      <c r="EX302" s="641"/>
      <c r="EY302" s="643"/>
      <c r="EZ302" s="641"/>
      <c r="FB302" s="641"/>
      <c r="FC302" s="643"/>
      <c r="FD302" s="641"/>
      <c r="FF302" s="641"/>
      <c r="FG302" s="643"/>
      <c r="FH302" s="641"/>
      <c r="FJ302" s="641"/>
      <c r="FK302" s="643"/>
      <c r="FL302" s="641"/>
      <c r="FN302" s="641"/>
      <c r="FO302" s="643"/>
      <c r="FP302" s="641"/>
      <c r="FR302" s="572">
        <v>0</v>
      </c>
      <c r="FS302" s="544">
        <f>SUMIF(기화기수불!$B$4:$B$628,#REF!,기화기수불!$D$4:$D$628)</f>
        <v>0</v>
      </c>
      <c r="FT302" s="544">
        <f>SUMIF(기화기수불!$B$4:$B$628,#REF!,기화기수불!$C$4:$C$628)</f>
        <v>0</v>
      </c>
      <c r="FU302" s="573">
        <f t="shared" ref="FU302" si="3281">FR302+FS302-FT302</f>
        <v>0</v>
      </c>
    </row>
    <row r="303" spans="1:179" s="228" customFormat="1" x14ac:dyDescent="0.3">
      <c r="A303" s="544"/>
      <c r="B303" s="286"/>
      <c r="C303" s="274"/>
      <c r="D303" s="274"/>
      <c r="E303" s="274"/>
      <c r="F303" s="274"/>
      <c r="G303" s="644"/>
      <c r="H303" s="274"/>
      <c r="I303" s="274"/>
      <c r="J303" s="274"/>
      <c r="K303" s="274"/>
      <c r="L303" s="274"/>
      <c r="M303" s="274"/>
      <c r="N303" s="274"/>
      <c r="O303" s="274"/>
      <c r="P303" s="274"/>
      <c r="Q303" s="274"/>
      <c r="R303" s="274"/>
      <c r="S303" s="274"/>
      <c r="T303" s="274"/>
      <c r="U303" s="274"/>
      <c r="V303" s="274"/>
      <c r="W303" s="274"/>
      <c r="X303" s="274"/>
      <c r="Y303" s="274"/>
      <c r="Z303" s="274"/>
      <c r="AA303" s="274"/>
      <c r="AB303" s="274"/>
      <c r="AC303" s="274"/>
      <c r="AD303" s="274"/>
      <c r="AE303" s="274"/>
      <c r="AF303" s="274"/>
      <c r="AG303" s="274"/>
      <c r="AH303" s="274"/>
      <c r="AI303" s="274"/>
      <c r="AJ303" s="274"/>
      <c r="AK303" s="274"/>
      <c r="AL303" s="274"/>
      <c r="AM303" s="274"/>
      <c r="AN303" s="274"/>
      <c r="AO303" s="274"/>
      <c r="AP303" s="274"/>
      <c r="AQ303" s="274"/>
      <c r="AR303" s="274"/>
      <c r="AS303" s="274"/>
      <c r="AT303" s="274"/>
      <c r="AU303" s="274"/>
      <c r="AV303" s="274"/>
      <c r="AW303" s="274"/>
      <c r="AX303" s="274"/>
      <c r="AY303" s="644"/>
      <c r="AZ303" s="274"/>
      <c r="BA303" s="274"/>
      <c r="BB303" s="274"/>
      <c r="BC303" s="644"/>
      <c r="BD303" s="274"/>
      <c r="BE303" s="274"/>
      <c r="BF303" s="274"/>
      <c r="BG303" s="644"/>
      <c r="BH303" s="274"/>
      <c r="BI303" s="274"/>
      <c r="BJ303" s="274"/>
      <c r="BK303" s="644"/>
      <c r="BL303" s="274"/>
      <c r="BM303" s="274"/>
      <c r="BN303" s="274"/>
      <c r="BO303" s="644"/>
      <c r="BP303" s="274"/>
      <c r="BQ303" s="274"/>
      <c r="BR303" s="274"/>
      <c r="BS303" s="644"/>
      <c r="BT303" s="274"/>
      <c r="BU303" s="274"/>
      <c r="BV303" s="274"/>
      <c r="BW303" s="644"/>
      <c r="BX303" s="274"/>
      <c r="BY303" s="274"/>
      <c r="BZ303" s="274"/>
      <c r="CA303" s="644"/>
      <c r="CB303" s="274"/>
      <c r="CC303" s="274"/>
      <c r="CD303" s="274"/>
      <c r="CE303" s="644"/>
      <c r="CF303" s="274"/>
      <c r="CG303" s="274"/>
      <c r="CH303" s="274"/>
      <c r="CI303" s="644"/>
      <c r="CJ303" s="274"/>
      <c r="CK303" s="274"/>
      <c r="CL303" s="274"/>
      <c r="CM303" s="644"/>
      <c r="CN303" s="274"/>
      <c r="CO303" s="274"/>
      <c r="CP303" s="274"/>
      <c r="CQ303" s="644"/>
      <c r="CR303" s="274"/>
      <c r="CS303" s="274"/>
      <c r="CT303" s="274"/>
      <c r="CU303" s="644"/>
      <c r="CV303" s="274"/>
      <c r="CW303" s="274"/>
      <c r="CX303" s="274"/>
      <c r="CY303" s="644"/>
      <c r="CZ303" s="274"/>
      <c r="DA303" s="274"/>
      <c r="DB303" s="274"/>
      <c r="DC303" s="644"/>
      <c r="DD303" s="274"/>
      <c r="DE303" s="274"/>
      <c r="DF303" s="274"/>
      <c r="DG303" s="644"/>
      <c r="DH303" s="274"/>
      <c r="DI303" s="274"/>
      <c r="DJ303" s="274"/>
      <c r="DK303" s="644"/>
      <c r="DL303" s="274"/>
      <c r="DM303" s="274"/>
      <c r="DN303" s="274"/>
      <c r="DO303" s="644"/>
      <c r="DP303" s="274"/>
      <c r="DQ303" s="274"/>
      <c r="DR303" s="274"/>
      <c r="DS303" s="644"/>
      <c r="DT303" s="274"/>
      <c r="DU303" s="274"/>
      <c r="DV303" s="645"/>
      <c r="DW303" s="646"/>
      <c r="DX303" s="645"/>
      <c r="DY303" s="645"/>
      <c r="DZ303" s="645"/>
      <c r="EA303" s="646"/>
      <c r="EB303" s="645"/>
      <c r="EC303" s="645"/>
      <c r="ED303" s="645"/>
      <c r="EE303" s="646"/>
      <c r="EF303" s="645"/>
      <c r="EG303" s="645"/>
      <c r="EH303" s="645"/>
      <c r="EI303" s="646"/>
      <c r="EJ303" s="645"/>
      <c r="EK303" s="645"/>
      <c r="EL303" s="645"/>
      <c r="EM303" s="646"/>
      <c r="EN303" s="645"/>
      <c r="EO303" s="645"/>
      <c r="EP303" s="645"/>
      <c r="EQ303" s="644"/>
      <c r="ER303" s="274"/>
      <c r="ES303" s="274"/>
      <c r="ET303" s="274"/>
      <c r="EU303" s="644"/>
      <c r="EV303" s="274"/>
      <c r="EW303" s="274"/>
      <c r="EX303" s="274"/>
      <c r="EY303" s="644"/>
      <c r="EZ303" s="274"/>
      <c r="FA303" s="274"/>
      <c r="FB303" s="274"/>
      <c r="FC303" s="644"/>
      <c r="FD303" s="274"/>
      <c r="FE303" s="274"/>
      <c r="FF303" s="274"/>
      <c r="FG303" s="644"/>
      <c r="FH303" s="274"/>
      <c r="FI303" s="274"/>
      <c r="FJ303" s="274"/>
      <c r="FK303" s="644"/>
      <c r="FL303" s="274"/>
      <c r="FM303" s="274"/>
      <c r="FN303" s="274"/>
      <c r="FO303" s="644"/>
      <c r="FP303" s="274"/>
      <c r="FQ303" s="274"/>
      <c r="FS303" s="544"/>
      <c r="FT303" s="544"/>
    </row>
    <row r="304" spans="1:179" s="228" customFormat="1" x14ac:dyDescent="0.3">
      <c r="A304" s="544"/>
      <c r="B304" s="286"/>
      <c r="C304" s="274"/>
      <c r="D304" s="274"/>
      <c r="E304" s="274"/>
      <c r="F304" s="274"/>
      <c r="G304" s="644"/>
      <c r="H304" s="274"/>
      <c r="I304" s="274"/>
      <c r="J304" s="274"/>
      <c r="K304" s="644"/>
      <c r="L304" s="274"/>
      <c r="M304" s="274"/>
      <c r="N304" s="274"/>
      <c r="O304" s="644"/>
      <c r="P304" s="274"/>
      <c r="Q304" s="274"/>
      <c r="R304" s="274"/>
      <c r="S304" s="274"/>
      <c r="T304" s="274"/>
      <c r="U304" s="274"/>
      <c r="V304" s="274"/>
      <c r="W304" s="274"/>
      <c r="X304" s="274"/>
      <c r="Y304" s="274"/>
      <c r="Z304" s="274"/>
      <c r="AA304" s="274"/>
      <c r="AB304" s="274"/>
      <c r="AC304" s="274"/>
      <c r="AD304" s="274"/>
      <c r="AE304" s="274"/>
      <c r="AF304" s="274"/>
      <c r="AG304" s="274"/>
      <c r="AH304" s="274"/>
      <c r="AI304" s="274"/>
      <c r="AJ304" s="274"/>
      <c r="AK304" s="274"/>
      <c r="AL304" s="274"/>
      <c r="AM304" s="274"/>
      <c r="AN304" s="274"/>
      <c r="AO304" s="274"/>
      <c r="AP304" s="274"/>
      <c r="AQ304" s="274"/>
      <c r="AR304" s="274"/>
      <c r="AS304" s="274"/>
      <c r="AT304" s="274"/>
      <c r="AU304" s="274"/>
      <c r="AV304" s="274"/>
      <c r="AW304" s="274"/>
      <c r="AX304" s="274"/>
      <c r="AY304" s="644"/>
      <c r="AZ304" s="274"/>
      <c r="BA304" s="274"/>
      <c r="BB304" s="274"/>
      <c r="BC304" s="644"/>
      <c r="BD304" s="274"/>
      <c r="BE304" s="274"/>
      <c r="BF304" s="274"/>
      <c r="BG304" s="644"/>
      <c r="BH304" s="274"/>
      <c r="BI304" s="274"/>
      <c r="BJ304" s="274"/>
      <c r="BK304" s="644"/>
      <c r="BL304" s="274"/>
      <c r="BM304" s="274"/>
      <c r="BN304" s="274"/>
      <c r="BO304" s="644"/>
      <c r="BP304" s="274"/>
      <c r="BQ304" s="274"/>
      <c r="BR304" s="274"/>
      <c r="BS304" s="644"/>
      <c r="BT304" s="274"/>
      <c r="BU304" s="274"/>
      <c r="BV304" s="274"/>
      <c r="BW304" s="644"/>
      <c r="BX304" s="274"/>
      <c r="BY304" s="274"/>
      <c r="BZ304" s="274"/>
      <c r="CA304" s="644"/>
      <c r="CB304" s="274"/>
      <c r="CC304" s="274"/>
      <c r="CD304" s="274"/>
      <c r="CE304" s="644"/>
      <c r="CF304" s="274"/>
      <c r="CG304" s="274"/>
      <c r="CH304" s="274"/>
      <c r="CI304" s="644"/>
      <c r="CJ304" s="274"/>
      <c r="CK304" s="274"/>
      <c r="CL304" s="274"/>
      <c r="CM304" s="644"/>
      <c r="CN304" s="274"/>
      <c r="CO304" s="274"/>
      <c r="CP304" s="274"/>
      <c r="CQ304" s="644"/>
      <c r="CR304" s="274"/>
      <c r="CS304" s="274"/>
      <c r="CT304" s="274"/>
      <c r="CU304" s="644"/>
      <c r="CV304" s="274"/>
      <c r="CW304" s="274"/>
      <c r="CX304" s="274"/>
      <c r="CY304" s="644"/>
      <c r="CZ304" s="274"/>
      <c r="DA304" s="274"/>
      <c r="DB304" s="274"/>
      <c r="DC304" s="644"/>
      <c r="DD304" s="274"/>
      <c r="DE304" s="274"/>
      <c r="DF304" s="274"/>
      <c r="DG304" s="644"/>
      <c r="DH304" s="274"/>
      <c r="DI304" s="274"/>
      <c r="DJ304" s="274"/>
      <c r="DK304" s="644"/>
      <c r="DL304" s="274"/>
      <c r="DM304" s="274"/>
      <c r="DN304" s="274"/>
      <c r="DO304" s="644"/>
      <c r="DP304" s="274"/>
      <c r="DQ304" s="274"/>
      <c r="DR304" s="274"/>
      <c r="DS304" s="644"/>
      <c r="DT304" s="274"/>
      <c r="DU304" s="274"/>
      <c r="DV304" s="645"/>
      <c r="DW304" s="646"/>
      <c r="DX304" s="645"/>
      <c r="DY304" s="645"/>
      <c r="DZ304" s="645"/>
      <c r="EA304" s="646"/>
      <c r="EB304" s="645"/>
      <c r="EC304" s="645"/>
      <c r="ED304" s="645"/>
      <c r="EE304" s="646"/>
      <c r="EF304" s="645"/>
      <c r="EG304" s="645"/>
      <c r="EH304" s="645"/>
      <c r="EI304" s="646"/>
      <c r="EJ304" s="645"/>
      <c r="EK304" s="645"/>
      <c r="EL304" s="645"/>
      <c r="EM304" s="646"/>
      <c r="EN304" s="645"/>
      <c r="EO304" s="645"/>
      <c r="EP304" s="645"/>
      <c r="EQ304" s="644"/>
      <c r="ER304" s="274"/>
      <c r="ES304" s="274"/>
      <c r="ET304" s="274"/>
      <c r="EU304" s="644"/>
      <c r="EV304" s="274"/>
      <c r="EW304" s="274"/>
      <c r="EX304" s="274"/>
      <c r="EY304" s="644"/>
      <c r="EZ304" s="274"/>
      <c r="FA304" s="274"/>
      <c r="FB304" s="274"/>
      <c r="FC304" s="644"/>
      <c r="FD304" s="274"/>
      <c r="FE304" s="274"/>
      <c r="FF304" s="274"/>
      <c r="FG304" s="644"/>
      <c r="FH304" s="274"/>
      <c r="FI304" s="274"/>
      <c r="FJ304" s="274"/>
      <c r="FK304" s="644"/>
      <c r="FL304" s="274"/>
      <c r="FM304" s="274"/>
      <c r="FN304" s="274"/>
      <c r="FO304" s="644"/>
      <c r="FP304" s="274"/>
      <c r="FQ304" s="274"/>
      <c r="FR304" s="274"/>
      <c r="FS304" s="274"/>
      <c r="FT304" s="274"/>
      <c r="FU304" s="274"/>
    </row>
    <row r="305" spans="1:177" s="228" customFormat="1" x14ac:dyDescent="0.3">
      <c r="A305" s="544"/>
      <c r="B305" s="286"/>
      <c r="C305" s="274"/>
      <c r="D305" s="274"/>
      <c r="E305" s="274"/>
      <c r="F305" s="274"/>
      <c r="G305" s="644"/>
      <c r="H305" s="274"/>
      <c r="I305" s="274"/>
      <c r="J305" s="274"/>
      <c r="K305" s="644"/>
      <c r="L305" s="274"/>
      <c r="M305" s="274"/>
      <c r="N305" s="274"/>
      <c r="O305" s="644"/>
      <c r="P305" s="274"/>
      <c r="Q305" s="274"/>
      <c r="R305" s="274"/>
      <c r="S305" s="274"/>
      <c r="T305" s="274"/>
      <c r="U305" s="274"/>
      <c r="V305" s="274"/>
      <c r="W305" s="274"/>
      <c r="X305" s="274"/>
      <c r="Y305" s="274"/>
      <c r="Z305" s="274"/>
      <c r="AA305" s="274"/>
      <c r="AB305" s="274"/>
      <c r="AC305" s="274"/>
      <c r="AD305" s="274"/>
      <c r="AE305" s="274"/>
      <c r="AF305" s="274"/>
      <c r="AG305" s="274"/>
      <c r="AH305" s="274"/>
      <c r="AI305" s="274"/>
      <c r="AJ305" s="274"/>
      <c r="AK305" s="274"/>
      <c r="AL305" s="274"/>
      <c r="AM305" s="274"/>
      <c r="AN305" s="274"/>
      <c r="AO305" s="274"/>
      <c r="AP305" s="274"/>
      <c r="AQ305" s="274"/>
      <c r="AR305" s="274"/>
      <c r="AS305" s="274"/>
      <c r="AT305" s="274"/>
      <c r="AU305" s="274"/>
      <c r="AV305" s="274"/>
      <c r="AW305" s="274"/>
      <c r="AX305" s="274"/>
      <c r="AY305" s="644"/>
      <c r="AZ305" s="274"/>
      <c r="BA305" s="274"/>
      <c r="BB305" s="274"/>
      <c r="BC305" s="644"/>
      <c r="BD305" s="274"/>
      <c r="BE305" s="274"/>
      <c r="BF305" s="274"/>
      <c r="BG305" s="644"/>
      <c r="BH305" s="274"/>
      <c r="BI305" s="274"/>
      <c r="BJ305" s="274"/>
      <c r="BK305" s="644"/>
      <c r="BL305" s="274"/>
      <c r="BM305" s="274"/>
      <c r="BN305" s="274"/>
      <c r="BO305" s="644"/>
      <c r="BP305" s="274"/>
      <c r="BQ305" s="274"/>
      <c r="BR305" s="274"/>
      <c r="BS305" s="644"/>
      <c r="BT305" s="274"/>
      <c r="BU305" s="274"/>
      <c r="BV305" s="274"/>
      <c r="BW305" s="644"/>
      <c r="BX305" s="274"/>
      <c r="BY305" s="274"/>
      <c r="BZ305" s="274"/>
      <c r="CA305" s="644"/>
      <c r="CB305" s="274"/>
      <c r="CC305" s="274"/>
      <c r="CD305" s="274"/>
      <c r="CE305" s="644"/>
      <c r="CF305" s="274"/>
      <c r="CG305" s="274"/>
      <c r="CH305" s="274"/>
      <c r="CI305" s="644"/>
      <c r="CJ305" s="274"/>
      <c r="CK305" s="274"/>
      <c r="CL305" s="274"/>
      <c r="CM305" s="644"/>
      <c r="CN305" s="274"/>
      <c r="CO305" s="274"/>
      <c r="CP305" s="274"/>
      <c r="CQ305" s="644"/>
      <c r="CR305" s="274"/>
      <c r="CS305" s="274"/>
      <c r="CT305" s="274"/>
      <c r="CU305" s="644"/>
      <c r="CV305" s="274"/>
      <c r="CW305" s="274"/>
      <c r="CX305" s="274"/>
      <c r="CY305" s="644"/>
      <c r="CZ305" s="274"/>
      <c r="DA305" s="274"/>
      <c r="DB305" s="274"/>
      <c r="DC305" s="644"/>
      <c r="DD305" s="274"/>
      <c r="DE305" s="274"/>
      <c r="DF305" s="274"/>
      <c r="DG305" s="644"/>
      <c r="DH305" s="274"/>
      <c r="DI305" s="274"/>
      <c r="DJ305" s="274"/>
      <c r="DK305" s="644"/>
      <c r="DL305" s="274"/>
      <c r="DM305" s="274"/>
      <c r="DN305" s="274"/>
      <c r="DO305" s="644"/>
      <c r="DP305" s="274"/>
      <c r="DQ305" s="274"/>
      <c r="DR305" s="274"/>
      <c r="DS305" s="644"/>
      <c r="DT305" s="274"/>
      <c r="DU305" s="274"/>
      <c r="DV305" s="645"/>
      <c r="DW305" s="646"/>
      <c r="DX305" s="645"/>
      <c r="DY305" s="645"/>
      <c r="DZ305" s="645"/>
      <c r="EA305" s="646"/>
      <c r="EB305" s="645"/>
      <c r="EC305" s="645"/>
      <c r="ED305" s="645"/>
      <c r="EE305" s="646"/>
      <c r="EF305" s="645"/>
      <c r="EG305" s="645"/>
      <c r="EH305" s="645"/>
      <c r="EI305" s="646"/>
      <c r="EJ305" s="645"/>
      <c r="EK305" s="645"/>
      <c r="EL305" s="645"/>
      <c r="EM305" s="646"/>
      <c r="EN305" s="645"/>
      <c r="EO305" s="645"/>
      <c r="EP305" s="645"/>
      <c r="EQ305" s="644"/>
      <c r="ER305" s="274"/>
      <c r="ES305" s="274"/>
      <c r="ET305" s="274"/>
      <c r="EU305" s="644"/>
      <c r="EV305" s="274"/>
      <c r="EW305" s="274"/>
      <c r="EX305" s="274"/>
      <c r="EY305" s="644"/>
      <c r="EZ305" s="274"/>
      <c r="FA305" s="274"/>
      <c r="FB305" s="274"/>
      <c r="FC305" s="644"/>
      <c r="FD305" s="274"/>
      <c r="FE305" s="274"/>
      <c r="FF305" s="274"/>
      <c r="FG305" s="644"/>
      <c r="FH305" s="274"/>
      <c r="FI305" s="274"/>
      <c r="FJ305" s="274"/>
      <c r="FK305" s="644"/>
      <c r="FL305" s="274"/>
      <c r="FM305" s="274"/>
      <c r="FN305" s="274"/>
      <c r="FO305" s="644"/>
      <c r="FP305" s="274"/>
      <c r="FQ305" s="274"/>
      <c r="FR305" s="274"/>
      <c r="FS305" s="274"/>
      <c r="FT305" s="274"/>
      <c r="FU305" s="274"/>
    </row>
    <row r="306" spans="1:177" s="228" customFormat="1" x14ac:dyDescent="0.3">
      <c r="A306" s="544"/>
      <c r="B306" s="286"/>
      <c r="C306" s="274"/>
      <c r="D306" s="274"/>
      <c r="E306" s="274"/>
      <c r="F306" s="274"/>
      <c r="G306" s="644"/>
      <c r="H306" s="274"/>
      <c r="I306" s="274"/>
      <c r="J306" s="274"/>
      <c r="K306" s="644"/>
      <c r="L306" s="274"/>
      <c r="M306" s="274"/>
      <c r="N306" s="274"/>
      <c r="O306" s="644"/>
      <c r="P306" s="274"/>
      <c r="Q306" s="274"/>
      <c r="R306" s="274"/>
      <c r="S306" s="274"/>
      <c r="T306" s="274"/>
      <c r="U306" s="274"/>
      <c r="V306" s="274"/>
      <c r="W306" s="274"/>
      <c r="X306" s="274"/>
      <c r="Y306" s="274"/>
      <c r="Z306" s="274"/>
      <c r="AA306" s="274"/>
      <c r="AB306" s="274"/>
      <c r="AC306" s="274"/>
      <c r="AD306" s="274"/>
      <c r="AE306" s="274"/>
      <c r="AF306" s="274"/>
      <c r="AG306" s="274"/>
      <c r="AH306" s="274"/>
      <c r="AI306" s="274"/>
      <c r="AJ306" s="274"/>
      <c r="AK306" s="274"/>
      <c r="AL306" s="274"/>
      <c r="AM306" s="274"/>
      <c r="AN306" s="274"/>
      <c r="AO306" s="274"/>
      <c r="AP306" s="274"/>
      <c r="AQ306" s="274"/>
      <c r="AR306" s="274"/>
      <c r="AS306" s="274"/>
      <c r="AT306" s="274"/>
      <c r="AU306" s="274"/>
      <c r="AV306" s="274"/>
      <c r="AW306" s="274"/>
      <c r="AX306" s="274"/>
      <c r="AY306" s="644"/>
      <c r="AZ306" s="274"/>
      <c r="BA306" s="274"/>
      <c r="BB306" s="274"/>
      <c r="BC306" s="644"/>
      <c r="BD306" s="274"/>
      <c r="BE306" s="274"/>
      <c r="BF306" s="274"/>
      <c r="BG306" s="644"/>
      <c r="BH306" s="274"/>
      <c r="BI306" s="274"/>
      <c r="BJ306" s="274"/>
      <c r="BK306" s="644"/>
      <c r="BL306" s="274"/>
      <c r="BM306" s="274"/>
      <c r="BN306" s="274"/>
      <c r="BO306" s="644"/>
      <c r="BP306" s="274"/>
      <c r="BQ306" s="274"/>
      <c r="BR306" s="274"/>
      <c r="BS306" s="644"/>
      <c r="BT306" s="274"/>
      <c r="BU306" s="274"/>
      <c r="BV306" s="274"/>
      <c r="BW306" s="644"/>
      <c r="BX306" s="274"/>
      <c r="BY306" s="274"/>
      <c r="BZ306" s="274"/>
      <c r="CA306" s="644"/>
      <c r="CB306" s="274"/>
      <c r="CC306" s="274"/>
      <c r="CD306" s="274"/>
      <c r="CE306" s="644"/>
      <c r="CF306" s="274"/>
      <c r="CG306" s="274"/>
      <c r="CH306" s="274"/>
      <c r="CI306" s="644"/>
      <c r="CJ306" s="274"/>
      <c r="CK306" s="274"/>
      <c r="CL306" s="274"/>
      <c r="CM306" s="644"/>
      <c r="CN306" s="274"/>
      <c r="CO306" s="274"/>
      <c r="CP306" s="274"/>
      <c r="CQ306" s="644"/>
      <c r="CR306" s="274"/>
      <c r="CS306" s="274"/>
      <c r="CT306" s="274"/>
      <c r="CU306" s="644"/>
      <c r="CV306" s="274"/>
      <c r="CW306" s="274"/>
      <c r="CX306" s="274"/>
      <c r="CY306" s="644"/>
      <c r="CZ306" s="274"/>
      <c r="DA306" s="274"/>
      <c r="DB306" s="274"/>
      <c r="DC306" s="644"/>
      <c r="DD306" s="274"/>
      <c r="DE306" s="274"/>
      <c r="DF306" s="274"/>
      <c r="DG306" s="644"/>
      <c r="DH306" s="274"/>
      <c r="DI306" s="274"/>
      <c r="DJ306" s="274"/>
      <c r="DK306" s="644"/>
      <c r="DL306" s="274"/>
      <c r="DM306" s="274"/>
      <c r="DN306" s="274"/>
      <c r="DO306" s="644"/>
      <c r="DP306" s="274"/>
      <c r="DQ306" s="274"/>
      <c r="DR306" s="274"/>
      <c r="DS306" s="644"/>
      <c r="DT306" s="274"/>
      <c r="DU306" s="274"/>
      <c r="DV306" s="645"/>
      <c r="DW306" s="646"/>
      <c r="DX306" s="645"/>
      <c r="DY306" s="645"/>
      <c r="DZ306" s="645"/>
      <c r="EA306" s="646"/>
      <c r="EB306" s="645"/>
      <c r="EC306" s="645"/>
      <c r="ED306" s="645"/>
      <c r="EE306" s="646"/>
      <c r="EF306" s="645"/>
      <c r="EG306" s="645"/>
      <c r="EH306" s="645"/>
      <c r="EI306" s="646"/>
      <c r="EJ306" s="645"/>
      <c r="EK306" s="645"/>
      <c r="EL306" s="645"/>
      <c r="EM306" s="646"/>
      <c r="EN306" s="645"/>
      <c r="EO306" s="645"/>
      <c r="EP306" s="645"/>
      <c r="EQ306" s="644"/>
      <c r="ER306" s="274"/>
      <c r="ES306" s="274"/>
      <c r="ET306" s="274"/>
      <c r="EU306" s="644"/>
      <c r="EV306" s="274"/>
      <c r="EW306" s="274"/>
      <c r="EX306" s="274"/>
      <c r="EY306" s="644"/>
      <c r="EZ306" s="274"/>
      <c r="FA306" s="274"/>
      <c r="FB306" s="274"/>
      <c r="FC306" s="644"/>
      <c r="FD306" s="274"/>
      <c r="FE306" s="274"/>
      <c r="FF306" s="274"/>
      <c r="FG306" s="644"/>
      <c r="FH306" s="274"/>
      <c r="FI306" s="274"/>
      <c r="FJ306" s="274"/>
      <c r="FK306" s="644"/>
      <c r="FL306" s="274"/>
      <c r="FM306" s="274"/>
      <c r="FN306" s="274"/>
      <c r="FO306" s="644"/>
      <c r="FP306" s="274"/>
      <c r="FQ306" s="274"/>
      <c r="FR306" s="274"/>
      <c r="FS306" s="274"/>
      <c r="FT306" s="274"/>
      <c r="FU306" s="274"/>
    </row>
    <row r="307" spans="1:177" x14ac:dyDescent="0.3">
      <c r="B307" s="647"/>
      <c r="C307" s="648"/>
      <c r="D307" s="648"/>
      <c r="E307" s="648"/>
      <c r="F307" s="274"/>
      <c r="G307" s="649"/>
      <c r="H307" s="648"/>
      <c r="I307" s="648"/>
      <c r="J307" s="648"/>
      <c r="K307" s="649"/>
      <c r="L307" s="648"/>
      <c r="M307" s="648"/>
      <c r="N307" s="648"/>
      <c r="O307" s="649"/>
      <c r="P307" s="648"/>
      <c r="Q307" s="648"/>
      <c r="R307" s="648"/>
      <c r="S307" s="648"/>
      <c r="T307" s="648"/>
      <c r="U307" s="648"/>
      <c r="V307" s="648"/>
      <c r="W307" s="648"/>
      <c r="X307" s="648"/>
      <c r="Y307" s="648"/>
      <c r="Z307" s="648"/>
      <c r="AA307" s="648"/>
      <c r="AB307" s="648"/>
      <c r="AC307" s="648"/>
      <c r="AD307" s="648"/>
      <c r="AE307" s="648"/>
      <c r="AF307" s="648"/>
      <c r="AG307" s="648"/>
      <c r="AH307" s="648"/>
      <c r="AI307" s="648"/>
      <c r="AJ307" s="648"/>
      <c r="AK307" s="648"/>
      <c r="AL307" s="648"/>
      <c r="AM307" s="648"/>
      <c r="AN307" s="648"/>
      <c r="AO307" s="648"/>
      <c r="AP307" s="648"/>
      <c r="AQ307" s="648"/>
      <c r="AR307" s="648"/>
      <c r="AS307" s="648"/>
      <c r="AT307" s="648"/>
      <c r="AU307" s="648"/>
      <c r="AV307" s="648"/>
      <c r="AW307" s="648"/>
      <c r="AX307" s="648"/>
      <c r="AY307" s="649"/>
      <c r="AZ307" s="648"/>
      <c r="BA307" s="648"/>
      <c r="BB307" s="648"/>
      <c r="BC307" s="649"/>
      <c r="BD307" s="648"/>
      <c r="BE307" s="648"/>
      <c r="BF307" s="648"/>
      <c r="BG307" s="649"/>
      <c r="BH307" s="648"/>
      <c r="BI307" s="648"/>
      <c r="BJ307" s="648"/>
      <c r="BK307" s="649"/>
      <c r="BL307" s="648"/>
      <c r="BM307" s="648"/>
      <c r="BN307" s="648"/>
      <c r="BO307" s="649"/>
      <c r="BP307" s="648"/>
      <c r="BQ307" s="648"/>
      <c r="BR307" s="648"/>
      <c r="BS307" s="649"/>
      <c r="BT307" s="648"/>
      <c r="BU307" s="648"/>
      <c r="BV307" s="648"/>
      <c r="BW307" s="649"/>
      <c r="BX307" s="648"/>
      <c r="BY307" s="648"/>
      <c r="BZ307" s="648"/>
      <c r="CA307" s="649"/>
      <c r="CB307" s="648"/>
      <c r="CC307" s="648"/>
      <c r="CD307" s="648"/>
      <c r="CE307" s="649"/>
      <c r="CF307" s="648"/>
      <c r="CG307" s="648"/>
      <c r="CH307" s="648"/>
      <c r="CI307" s="649"/>
      <c r="CJ307" s="648"/>
      <c r="CK307" s="648"/>
      <c r="CL307" s="648"/>
      <c r="CM307" s="649"/>
      <c r="CN307" s="648"/>
      <c r="CO307" s="648"/>
      <c r="CP307" s="648"/>
      <c r="CQ307" s="649"/>
      <c r="CR307" s="648"/>
      <c r="CS307" s="648"/>
      <c r="CT307" s="648"/>
      <c r="CU307" s="649"/>
      <c r="CV307" s="648"/>
      <c r="CW307" s="648"/>
      <c r="CX307" s="648"/>
      <c r="CY307" s="649"/>
      <c r="CZ307" s="648"/>
      <c r="DA307" s="648"/>
      <c r="DB307" s="648"/>
      <c r="DC307" s="649"/>
      <c r="DD307" s="648"/>
      <c r="DE307" s="648"/>
      <c r="DF307" s="648"/>
      <c r="DG307" s="649"/>
      <c r="DH307" s="648"/>
      <c r="DI307" s="648"/>
      <c r="DJ307" s="648"/>
      <c r="DK307" s="649"/>
      <c r="DL307" s="648"/>
      <c r="DM307" s="648"/>
      <c r="DN307" s="648"/>
      <c r="DO307" s="649"/>
      <c r="DP307" s="648"/>
      <c r="DQ307" s="648"/>
      <c r="DR307" s="648"/>
      <c r="DS307" s="649"/>
      <c r="DT307" s="648"/>
      <c r="DU307" s="648"/>
      <c r="DV307" s="650"/>
      <c r="DW307" s="651"/>
      <c r="DX307" s="650"/>
      <c r="DY307" s="650"/>
      <c r="DZ307" s="650"/>
      <c r="EA307" s="651"/>
      <c r="EB307" s="650"/>
      <c r="EC307" s="650"/>
      <c r="ED307" s="650"/>
      <c r="EE307" s="651"/>
      <c r="EF307" s="650"/>
      <c r="EG307" s="650"/>
      <c r="EH307" s="650"/>
      <c r="EI307" s="651"/>
      <c r="EJ307" s="650"/>
      <c r="EK307" s="650"/>
      <c r="EL307" s="650"/>
      <c r="EM307" s="651"/>
      <c r="EN307" s="650"/>
      <c r="EO307" s="650"/>
      <c r="EP307" s="650"/>
      <c r="EQ307" s="649"/>
      <c r="ER307" s="648"/>
      <c r="ES307" s="648"/>
      <c r="ET307" s="648"/>
      <c r="EU307" s="649"/>
      <c r="EV307" s="648"/>
      <c r="EW307" s="648"/>
      <c r="EX307" s="648"/>
      <c r="EY307" s="649"/>
      <c r="EZ307" s="648"/>
      <c r="FA307" s="648"/>
      <c r="FB307" s="648"/>
      <c r="FC307" s="649"/>
      <c r="FD307" s="648"/>
      <c r="FE307" s="648"/>
      <c r="FF307" s="648"/>
      <c r="FG307" s="649"/>
      <c r="FH307" s="648"/>
      <c r="FI307" s="648"/>
      <c r="FJ307" s="648"/>
      <c r="FK307" s="649"/>
      <c r="FL307" s="648"/>
      <c r="FM307" s="648"/>
      <c r="FN307" s="648"/>
      <c r="FO307" s="649"/>
      <c r="FP307" s="648"/>
      <c r="FQ307" s="648"/>
      <c r="FR307" s="274"/>
      <c r="FS307" s="274"/>
      <c r="FT307" s="274"/>
      <c r="FU307" s="274"/>
    </row>
    <row r="308" spans="1:177" x14ac:dyDescent="0.3">
      <c r="B308" s="647"/>
      <c r="C308" s="648"/>
      <c r="D308" s="648"/>
      <c r="E308" s="648"/>
      <c r="F308" s="274"/>
      <c r="G308" s="649"/>
      <c r="H308" s="648"/>
      <c r="I308" s="648"/>
      <c r="J308" s="648"/>
      <c r="K308" s="649"/>
      <c r="L308" s="648"/>
      <c r="M308" s="648"/>
      <c r="N308" s="648"/>
      <c r="O308" s="649"/>
      <c r="P308" s="648"/>
      <c r="Q308" s="648"/>
      <c r="R308" s="648"/>
      <c r="S308" s="648"/>
      <c r="T308" s="648"/>
      <c r="U308" s="648"/>
      <c r="V308" s="648"/>
      <c r="W308" s="648"/>
      <c r="X308" s="648"/>
      <c r="Y308" s="648"/>
      <c r="Z308" s="648"/>
      <c r="AA308" s="648"/>
      <c r="AB308" s="648"/>
      <c r="AC308" s="648"/>
      <c r="AD308" s="648"/>
      <c r="AE308" s="648"/>
      <c r="AF308" s="648"/>
      <c r="AG308" s="648"/>
      <c r="AH308" s="648"/>
      <c r="AI308" s="648"/>
      <c r="AJ308" s="648"/>
      <c r="AK308" s="648"/>
      <c r="AL308" s="648"/>
      <c r="AM308" s="648"/>
      <c r="AN308" s="648"/>
      <c r="AO308" s="648"/>
      <c r="AP308" s="648"/>
      <c r="AQ308" s="648"/>
      <c r="AR308" s="648"/>
      <c r="AS308" s="648"/>
      <c r="AT308" s="648"/>
      <c r="AU308" s="648"/>
      <c r="AV308" s="648"/>
      <c r="AW308" s="648"/>
      <c r="AX308" s="648"/>
      <c r="AY308" s="649"/>
      <c r="AZ308" s="648"/>
      <c r="BA308" s="648"/>
      <c r="BB308" s="648"/>
      <c r="BC308" s="649"/>
      <c r="BD308" s="648"/>
      <c r="BE308" s="648"/>
      <c r="BF308" s="648"/>
      <c r="BG308" s="649"/>
      <c r="BH308" s="648"/>
      <c r="BI308" s="648"/>
      <c r="BJ308" s="648"/>
      <c r="BK308" s="649"/>
      <c r="BL308" s="648"/>
      <c r="BM308" s="648"/>
      <c r="BN308" s="648"/>
      <c r="BO308" s="649"/>
      <c r="BP308" s="648"/>
      <c r="BQ308" s="648"/>
      <c r="BR308" s="648"/>
      <c r="BS308" s="649"/>
      <c r="BT308" s="648"/>
      <c r="BU308" s="648"/>
      <c r="BV308" s="648"/>
      <c r="BW308" s="649"/>
      <c r="BX308" s="648"/>
      <c r="BY308" s="648"/>
      <c r="BZ308" s="648"/>
      <c r="CA308" s="649"/>
      <c r="CB308" s="648"/>
      <c r="CC308" s="648"/>
      <c r="CD308" s="648"/>
      <c r="CE308" s="649"/>
      <c r="CF308" s="648"/>
      <c r="CG308" s="648"/>
      <c r="CH308" s="648"/>
      <c r="CI308" s="649"/>
      <c r="CJ308" s="648"/>
      <c r="CK308" s="648"/>
      <c r="CL308" s="648"/>
      <c r="CM308" s="649"/>
      <c r="CN308" s="648"/>
      <c r="CO308" s="648"/>
      <c r="CP308" s="648"/>
      <c r="CQ308" s="649"/>
      <c r="CR308" s="648"/>
      <c r="CS308" s="648"/>
      <c r="CT308" s="648"/>
      <c r="CU308" s="649"/>
      <c r="CV308" s="648"/>
      <c r="CW308" s="648"/>
      <c r="CX308" s="648"/>
      <c r="CY308" s="649"/>
      <c r="CZ308" s="648"/>
      <c r="DA308" s="648"/>
      <c r="DB308" s="648"/>
      <c r="DC308" s="649"/>
      <c r="DD308" s="648"/>
      <c r="DE308" s="648"/>
      <c r="DF308" s="648"/>
      <c r="DG308" s="649"/>
      <c r="DH308" s="648"/>
      <c r="DI308" s="648"/>
      <c r="DJ308" s="648"/>
      <c r="DK308" s="649"/>
      <c r="DL308" s="648"/>
      <c r="DM308" s="648"/>
      <c r="DN308" s="648"/>
      <c r="DO308" s="649"/>
      <c r="DP308" s="648"/>
      <c r="DQ308" s="648"/>
      <c r="DR308" s="648"/>
      <c r="DS308" s="649"/>
      <c r="DT308" s="648"/>
      <c r="DU308" s="648"/>
      <c r="DV308" s="648"/>
      <c r="DW308" s="649"/>
      <c r="DX308" s="648"/>
      <c r="DY308" s="648"/>
      <c r="DZ308" s="648"/>
      <c r="EA308" s="649"/>
      <c r="EB308" s="648"/>
      <c r="EC308" s="648"/>
      <c r="ED308" s="648"/>
      <c r="EE308" s="649"/>
      <c r="EF308" s="648"/>
      <c r="EG308" s="648"/>
      <c r="EH308" s="648"/>
      <c r="EI308" s="649"/>
      <c r="EJ308" s="648"/>
      <c r="EK308" s="648"/>
      <c r="EL308" s="648"/>
      <c r="EM308" s="649"/>
      <c r="EN308" s="648"/>
      <c r="EO308" s="648"/>
      <c r="EP308" s="648"/>
      <c r="EQ308" s="649"/>
      <c r="ER308" s="648"/>
      <c r="ES308" s="648"/>
      <c r="ET308" s="648"/>
      <c r="EU308" s="649"/>
      <c r="EV308" s="648"/>
      <c r="EW308" s="648"/>
      <c r="EX308" s="648"/>
      <c r="EY308" s="649"/>
      <c r="EZ308" s="648"/>
      <c r="FA308" s="648"/>
      <c r="FB308" s="648"/>
      <c r="FC308" s="649"/>
      <c r="FD308" s="648"/>
      <c r="FE308" s="648"/>
      <c r="FF308" s="648"/>
      <c r="FG308" s="649"/>
      <c r="FH308" s="648"/>
      <c r="FI308" s="648"/>
      <c r="FJ308" s="648"/>
      <c r="FK308" s="649"/>
      <c r="FL308" s="648"/>
      <c r="FM308" s="648"/>
      <c r="FN308" s="648"/>
      <c r="FO308" s="649"/>
      <c r="FP308" s="648"/>
      <c r="FQ308" s="648"/>
      <c r="FR308" s="274"/>
      <c r="FS308" s="274"/>
      <c r="FT308" s="274"/>
      <c r="FU308" s="274"/>
    </row>
    <row r="309" spans="1:177" x14ac:dyDescent="0.3">
      <c r="B309" s="647"/>
      <c r="C309" s="648"/>
      <c r="D309" s="648"/>
      <c r="E309" s="648"/>
      <c r="F309" s="274"/>
      <c r="G309" s="649"/>
      <c r="H309" s="648"/>
      <c r="I309" s="648"/>
      <c r="J309" s="648"/>
      <c r="K309" s="649"/>
      <c r="L309" s="648"/>
      <c r="M309" s="648"/>
      <c r="N309" s="648"/>
      <c r="O309" s="649"/>
      <c r="P309" s="648"/>
      <c r="Q309" s="648"/>
      <c r="R309" s="648"/>
      <c r="S309" s="648"/>
      <c r="T309" s="648"/>
      <c r="U309" s="648"/>
      <c r="V309" s="648"/>
      <c r="W309" s="648"/>
      <c r="X309" s="648"/>
      <c r="Y309" s="648"/>
      <c r="Z309" s="648"/>
      <c r="AA309" s="648"/>
      <c r="AB309" s="648"/>
      <c r="AC309" s="648"/>
      <c r="AD309" s="648"/>
      <c r="AE309" s="648"/>
      <c r="AF309" s="648"/>
      <c r="AG309" s="648"/>
      <c r="AH309" s="648"/>
      <c r="AI309" s="648"/>
      <c r="AJ309" s="648"/>
      <c r="AK309" s="648"/>
      <c r="AL309" s="648"/>
      <c r="AM309" s="648"/>
      <c r="AN309" s="648"/>
      <c r="AO309" s="648"/>
      <c r="AP309" s="648"/>
      <c r="AQ309" s="648"/>
      <c r="AR309" s="648"/>
      <c r="AS309" s="648"/>
      <c r="AT309" s="648"/>
      <c r="AU309" s="648"/>
      <c r="AV309" s="648"/>
      <c r="AW309" s="648"/>
      <c r="AX309" s="648"/>
      <c r="AY309" s="649"/>
      <c r="AZ309" s="648"/>
      <c r="BA309" s="648"/>
      <c r="BB309" s="648"/>
      <c r="BC309" s="649"/>
      <c r="BD309" s="648"/>
      <c r="BE309" s="648"/>
      <c r="BF309" s="648"/>
      <c r="BG309" s="649"/>
      <c r="BH309" s="648"/>
      <c r="BI309" s="648"/>
      <c r="BJ309" s="648"/>
      <c r="BK309" s="649"/>
      <c r="BL309" s="648"/>
      <c r="BM309" s="648"/>
      <c r="BN309" s="648"/>
      <c r="BO309" s="649"/>
      <c r="BP309" s="648"/>
      <c r="BQ309" s="648"/>
      <c r="BR309" s="648"/>
      <c r="BS309" s="649"/>
      <c r="BT309" s="648"/>
      <c r="BU309" s="648"/>
      <c r="BV309" s="648"/>
      <c r="BW309" s="649"/>
      <c r="BX309" s="648"/>
      <c r="BY309" s="648"/>
      <c r="BZ309" s="648"/>
      <c r="CA309" s="649"/>
      <c r="CB309" s="648"/>
      <c r="CC309" s="648"/>
      <c r="CD309" s="648"/>
      <c r="CE309" s="649"/>
      <c r="CF309" s="648"/>
      <c r="CG309" s="648"/>
      <c r="CH309" s="648"/>
      <c r="CI309" s="649"/>
      <c r="CJ309" s="648"/>
      <c r="CK309" s="648"/>
      <c r="CL309" s="648"/>
      <c r="CM309" s="649"/>
      <c r="CN309" s="648"/>
      <c r="CO309" s="648"/>
      <c r="CP309" s="648"/>
      <c r="CQ309" s="649"/>
      <c r="CR309" s="648"/>
      <c r="CS309" s="648"/>
      <c r="CT309" s="648"/>
      <c r="CU309" s="649"/>
      <c r="CV309" s="648"/>
      <c r="CW309" s="648"/>
      <c r="CX309" s="648"/>
      <c r="CY309" s="649"/>
      <c r="CZ309" s="648"/>
      <c r="DA309" s="648"/>
      <c r="DB309" s="648"/>
      <c r="DC309" s="649"/>
      <c r="DD309" s="648"/>
      <c r="DE309" s="648"/>
      <c r="DF309" s="648"/>
      <c r="DG309" s="649"/>
      <c r="DH309" s="648"/>
      <c r="DI309" s="648"/>
      <c r="DJ309" s="648"/>
      <c r="DK309" s="649"/>
      <c r="DL309" s="648"/>
      <c r="DM309" s="648"/>
      <c r="DN309" s="648"/>
      <c r="DO309" s="649"/>
      <c r="DP309" s="648"/>
      <c r="DQ309" s="648"/>
      <c r="DR309" s="648"/>
      <c r="DS309" s="649"/>
      <c r="DT309" s="648"/>
      <c r="DU309" s="648"/>
      <c r="DV309" s="648"/>
      <c r="DW309" s="649"/>
      <c r="DX309" s="648"/>
      <c r="DY309" s="648"/>
      <c r="DZ309" s="648"/>
      <c r="EA309" s="649"/>
      <c r="EB309" s="648"/>
      <c r="EC309" s="648"/>
      <c r="ED309" s="648"/>
      <c r="EE309" s="649"/>
      <c r="EF309" s="648"/>
      <c r="EG309" s="648"/>
      <c r="EH309" s="648"/>
      <c r="EI309" s="649"/>
      <c r="EJ309" s="648"/>
      <c r="EK309" s="648"/>
      <c r="EL309" s="648"/>
      <c r="EM309" s="649"/>
      <c r="EN309" s="648"/>
      <c r="EO309" s="648"/>
      <c r="EP309" s="648"/>
      <c r="EQ309" s="649"/>
      <c r="ER309" s="648"/>
      <c r="ES309" s="648"/>
      <c r="ET309" s="648"/>
      <c r="EU309" s="649"/>
      <c r="EV309" s="648"/>
      <c r="EW309" s="648"/>
      <c r="EX309" s="648"/>
      <c r="EY309" s="649"/>
      <c r="EZ309" s="648"/>
      <c r="FA309" s="648"/>
      <c r="FB309" s="648"/>
      <c r="FC309" s="649"/>
      <c r="FD309" s="648"/>
      <c r="FE309" s="648"/>
      <c r="FF309" s="648"/>
      <c r="FG309" s="649"/>
      <c r="FH309" s="648"/>
      <c r="FI309" s="648"/>
      <c r="FJ309" s="648"/>
      <c r="FK309" s="649"/>
      <c r="FL309" s="648"/>
      <c r="FM309" s="648"/>
      <c r="FN309" s="648"/>
      <c r="FO309" s="649"/>
      <c r="FP309" s="648"/>
      <c r="FQ309" s="648"/>
      <c r="FR309" s="274"/>
      <c r="FS309" s="274"/>
      <c r="FT309" s="274"/>
      <c r="FU309" s="274"/>
    </row>
    <row r="310" spans="1:177" x14ac:dyDescent="0.3">
      <c r="B310" s="647"/>
      <c r="C310" s="648"/>
      <c r="D310" s="648"/>
      <c r="E310" s="648"/>
      <c r="F310" s="274"/>
      <c r="G310" s="649"/>
      <c r="H310" s="648"/>
      <c r="I310" s="648"/>
      <c r="J310" s="648"/>
      <c r="K310" s="649"/>
      <c r="L310" s="648"/>
      <c r="M310" s="648"/>
      <c r="N310" s="648"/>
      <c r="O310" s="649"/>
      <c r="P310" s="648"/>
      <c r="Q310" s="648"/>
      <c r="R310" s="648"/>
      <c r="S310" s="648"/>
      <c r="T310" s="648"/>
      <c r="U310" s="648"/>
      <c r="V310" s="648"/>
      <c r="W310" s="648"/>
      <c r="X310" s="648"/>
      <c r="Y310" s="648"/>
      <c r="Z310" s="648"/>
      <c r="AA310" s="648"/>
      <c r="AB310" s="648"/>
      <c r="AC310" s="648"/>
      <c r="AD310" s="648"/>
      <c r="AE310" s="648"/>
      <c r="AF310" s="648"/>
      <c r="AG310" s="648"/>
      <c r="AH310" s="648"/>
      <c r="AI310" s="648"/>
      <c r="AJ310" s="648"/>
      <c r="AK310" s="648"/>
      <c r="AL310" s="648"/>
      <c r="AM310" s="648"/>
      <c r="AN310" s="648"/>
      <c r="AO310" s="648"/>
      <c r="AP310" s="648"/>
      <c r="AQ310" s="648"/>
      <c r="AR310" s="648"/>
      <c r="AS310" s="648"/>
      <c r="AT310" s="648"/>
      <c r="AU310" s="648"/>
      <c r="AV310" s="648"/>
      <c r="AW310" s="648"/>
      <c r="AX310" s="648"/>
      <c r="AY310" s="649"/>
      <c r="AZ310" s="648"/>
      <c r="BA310" s="648"/>
      <c r="BB310" s="648"/>
      <c r="BC310" s="649"/>
      <c r="BD310" s="648"/>
      <c r="BE310" s="648"/>
      <c r="BF310" s="648"/>
      <c r="BG310" s="649"/>
      <c r="BH310" s="648"/>
      <c r="BI310" s="648"/>
      <c r="BJ310" s="648"/>
      <c r="BK310" s="649"/>
      <c r="BL310" s="648"/>
      <c r="BM310" s="648"/>
      <c r="BN310" s="648"/>
      <c r="BO310" s="649"/>
      <c r="BP310" s="648"/>
      <c r="BQ310" s="648"/>
      <c r="BR310" s="648"/>
      <c r="BS310" s="649"/>
      <c r="BT310" s="648"/>
      <c r="BU310" s="648"/>
      <c r="BV310" s="648"/>
      <c r="BW310" s="649"/>
      <c r="BX310" s="648"/>
      <c r="BY310" s="648"/>
      <c r="BZ310" s="648"/>
      <c r="CA310" s="649"/>
      <c r="CB310" s="648"/>
      <c r="CC310" s="648"/>
      <c r="CD310" s="648"/>
      <c r="CE310" s="649"/>
      <c r="CF310" s="648"/>
      <c r="CG310" s="648"/>
      <c r="CH310" s="648"/>
      <c r="CI310" s="649"/>
      <c r="CJ310" s="648"/>
      <c r="CK310" s="648"/>
      <c r="CL310" s="648"/>
      <c r="CM310" s="649"/>
      <c r="CN310" s="648"/>
      <c r="CO310" s="648"/>
      <c r="CP310" s="648"/>
      <c r="CQ310" s="649"/>
      <c r="CR310" s="648"/>
      <c r="CS310" s="648"/>
      <c r="CT310" s="648"/>
      <c r="CU310" s="649"/>
      <c r="CV310" s="648"/>
      <c r="CW310" s="648"/>
      <c r="CX310" s="648"/>
      <c r="CY310" s="649"/>
      <c r="CZ310" s="648"/>
      <c r="DA310" s="648"/>
      <c r="DB310" s="648"/>
      <c r="DC310" s="649"/>
      <c r="DD310" s="648"/>
      <c r="DE310" s="648"/>
      <c r="DF310" s="648"/>
      <c r="DG310" s="649"/>
      <c r="DH310" s="648"/>
      <c r="DI310" s="648"/>
      <c r="DJ310" s="648"/>
      <c r="DK310" s="649"/>
      <c r="DL310" s="648"/>
      <c r="DM310" s="648"/>
      <c r="DN310" s="648"/>
      <c r="DO310" s="649"/>
      <c r="DP310" s="648"/>
      <c r="DQ310" s="648"/>
      <c r="DR310" s="648"/>
      <c r="DS310" s="649"/>
      <c r="DT310" s="648"/>
      <c r="DU310" s="648"/>
      <c r="DV310" s="648"/>
      <c r="DW310" s="649"/>
      <c r="DX310" s="648"/>
      <c r="DY310" s="648"/>
      <c r="DZ310" s="648"/>
      <c r="EA310" s="649"/>
      <c r="EB310" s="648"/>
      <c r="EC310" s="648"/>
      <c r="ED310" s="648"/>
      <c r="EE310" s="649"/>
      <c r="EF310" s="648"/>
      <c r="EG310" s="648"/>
      <c r="EH310" s="648"/>
      <c r="EI310" s="649"/>
      <c r="EJ310" s="648"/>
      <c r="EK310" s="648"/>
      <c r="EL310" s="648"/>
      <c r="EM310" s="649"/>
      <c r="EN310" s="648"/>
      <c r="EO310" s="648"/>
      <c r="EP310" s="648"/>
      <c r="EQ310" s="649"/>
      <c r="ER310" s="648"/>
      <c r="ES310" s="648"/>
      <c r="ET310" s="648"/>
      <c r="EU310" s="649"/>
      <c r="EV310" s="648"/>
      <c r="EW310" s="648"/>
      <c r="EX310" s="648"/>
      <c r="EY310" s="649"/>
      <c r="EZ310" s="648"/>
      <c r="FA310" s="648"/>
      <c r="FB310" s="648"/>
      <c r="FC310" s="649"/>
      <c r="FD310" s="648"/>
      <c r="FE310" s="648"/>
      <c r="FF310" s="648"/>
      <c r="FG310" s="649"/>
      <c r="FH310" s="648"/>
      <c r="FI310" s="648"/>
      <c r="FJ310" s="648"/>
      <c r="FK310" s="649"/>
      <c r="FL310" s="648"/>
      <c r="FM310" s="648"/>
      <c r="FN310" s="648"/>
      <c r="FO310" s="649"/>
      <c r="FP310" s="648"/>
      <c r="FQ310" s="648"/>
      <c r="FR310" s="274"/>
      <c r="FS310" s="274"/>
      <c r="FT310" s="274"/>
      <c r="FU310" s="274"/>
    </row>
    <row r="311" spans="1:177" x14ac:dyDescent="0.3">
      <c r="B311" s="647"/>
      <c r="C311" s="648"/>
      <c r="D311" s="648"/>
      <c r="E311" s="648"/>
      <c r="F311" s="274"/>
      <c r="G311" s="649"/>
      <c r="H311" s="648"/>
      <c r="I311" s="648"/>
      <c r="J311" s="648"/>
      <c r="K311" s="649"/>
      <c r="L311" s="648"/>
      <c r="M311" s="648"/>
      <c r="N311" s="648"/>
      <c r="O311" s="649"/>
      <c r="P311" s="648"/>
      <c r="Q311" s="648"/>
      <c r="R311" s="648"/>
      <c r="S311" s="648"/>
      <c r="T311" s="648"/>
      <c r="U311" s="648"/>
      <c r="V311" s="648"/>
      <c r="W311" s="648"/>
      <c r="X311" s="648"/>
      <c r="Y311" s="648"/>
      <c r="Z311" s="648"/>
      <c r="AA311" s="648"/>
      <c r="AB311" s="648"/>
      <c r="AC311" s="648"/>
      <c r="AD311" s="648"/>
      <c r="AE311" s="648"/>
      <c r="AF311" s="648"/>
      <c r="AG311" s="648"/>
      <c r="AH311" s="648"/>
      <c r="AI311" s="648"/>
      <c r="AJ311" s="648"/>
      <c r="AK311" s="648"/>
      <c r="AL311" s="648"/>
      <c r="AM311" s="648">
        <f>SUMIFS(용기수불기초자료!$D$3:$D$4794,용기수불기초자료!$B$3:$B$4794,#REF!,용기수불기초자료!$C$3:$C$4794,$AL$3)</f>
        <v>0</v>
      </c>
      <c r="AN311" s="648">
        <f>SUMIFS(용기수불기초자료!$G$3:$G$4794,용기수불기초자료!$B$3:$B$4794,#REF!,용기수불기초자료!$C$3:$C$4794,$AL$3)</f>
        <v>0</v>
      </c>
      <c r="AO311" s="648"/>
      <c r="AP311" s="648"/>
      <c r="AQ311" s="648">
        <f>SUMIFS(용기수불기초자료!$D$3:$D$4794,용기수불기초자료!$B$3:$B$4794,#REF!,용기수불기초자료!$C$3:$C$4794,$AL$3)</f>
        <v>0</v>
      </c>
      <c r="AR311" s="648">
        <f>SUMIFS(용기수불기초자료!$G$3:$G$4794,용기수불기초자료!$B$3:$B$4794,#REF!,용기수불기초자료!$C$3:$C$4794,$AL$3)</f>
        <v>0</v>
      </c>
      <c r="AS311" s="648"/>
      <c r="AT311" s="648"/>
      <c r="AU311" s="648"/>
      <c r="AV311" s="648"/>
      <c r="AW311" s="648"/>
      <c r="AX311" s="648"/>
      <c r="AY311" s="649"/>
      <c r="AZ311" s="648"/>
      <c r="BA311" s="648"/>
      <c r="BB311" s="648"/>
      <c r="BC311" s="649"/>
      <c r="BD311" s="648"/>
      <c r="BE311" s="648"/>
      <c r="BF311" s="648"/>
      <c r="BG311" s="649"/>
      <c r="BH311" s="648"/>
      <c r="BI311" s="648"/>
      <c r="BJ311" s="648"/>
      <c r="BK311" s="649"/>
      <c r="BL311" s="648"/>
      <c r="BM311" s="648"/>
      <c r="BN311" s="648"/>
      <c r="BO311" s="649"/>
      <c r="BP311" s="648"/>
      <c r="BQ311" s="648"/>
      <c r="BR311" s="648"/>
      <c r="BS311" s="649"/>
      <c r="BT311" s="648"/>
      <c r="BU311" s="648"/>
      <c r="BV311" s="648"/>
      <c r="BW311" s="649"/>
      <c r="BX311" s="648"/>
      <c r="BY311" s="648"/>
      <c r="BZ311" s="648"/>
      <c r="CA311" s="649"/>
      <c r="CB311" s="648"/>
      <c r="CC311" s="648"/>
      <c r="CD311" s="648"/>
      <c r="CE311" s="649"/>
      <c r="CF311" s="648"/>
      <c r="CG311" s="648"/>
      <c r="CH311" s="648"/>
      <c r="CI311" s="649"/>
      <c r="CJ311" s="648"/>
      <c r="CK311" s="648"/>
      <c r="CL311" s="648"/>
      <c r="CM311" s="649"/>
      <c r="CN311" s="648"/>
      <c r="CO311" s="648"/>
      <c r="CP311" s="648"/>
      <c r="CQ311" s="649"/>
      <c r="CR311" s="648"/>
      <c r="CS311" s="648"/>
      <c r="CT311" s="648"/>
      <c r="CU311" s="649"/>
      <c r="CV311" s="648"/>
      <c r="CW311" s="648"/>
      <c r="CX311" s="648"/>
      <c r="CY311" s="649"/>
      <c r="CZ311" s="648"/>
      <c r="DA311" s="648"/>
      <c r="DB311" s="648"/>
      <c r="DC311" s="649"/>
      <c r="DD311" s="648"/>
      <c r="DE311" s="648"/>
      <c r="DF311" s="648"/>
      <c r="DG311" s="649"/>
      <c r="DH311" s="648"/>
      <c r="DI311" s="648"/>
      <c r="DJ311" s="648"/>
      <c r="DK311" s="649"/>
      <c r="DL311" s="648"/>
      <c r="DM311" s="648"/>
      <c r="DN311" s="648"/>
      <c r="DO311" s="649"/>
      <c r="DP311" s="648"/>
      <c r="DQ311" s="648"/>
      <c r="DR311" s="648"/>
      <c r="DS311" s="649"/>
      <c r="DT311" s="648"/>
      <c r="DU311" s="648"/>
      <c r="DV311" s="648"/>
      <c r="DW311" s="649"/>
      <c r="DX311" s="648"/>
      <c r="DY311" s="648"/>
      <c r="DZ311" s="648"/>
      <c r="EA311" s="649"/>
      <c r="EB311" s="648"/>
      <c r="EC311" s="648"/>
      <c r="ED311" s="648"/>
      <c r="EE311" s="649"/>
      <c r="EF311" s="648"/>
      <c r="EG311" s="648"/>
      <c r="EH311" s="648"/>
      <c r="EI311" s="649"/>
      <c r="EJ311" s="648"/>
      <c r="EK311" s="648"/>
      <c r="EL311" s="648"/>
      <c r="EM311" s="649"/>
      <c r="EN311" s="648"/>
      <c r="EO311" s="648"/>
      <c r="EP311" s="648"/>
      <c r="EQ311" s="649"/>
      <c r="ER311" s="648"/>
      <c r="ES311" s="648"/>
      <c r="ET311" s="648"/>
      <c r="EU311" s="649"/>
      <c r="EV311" s="648"/>
      <c r="EW311" s="648"/>
      <c r="EX311" s="648"/>
      <c r="EY311" s="649"/>
      <c r="EZ311" s="648"/>
      <c r="FA311" s="648"/>
      <c r="FB311" s="648"/>
      <c r="FC311" s="649"/>
      <c r="FD311" s="648"/>
      <c r="FE311" s="648"/>
      <c r="FF311" s="648"/>
      <c r="FG311" s="649"/>
      <c r="FH311" s="648"/>
      <c r="FI311" s="648"/>
      <c r="FJ311" s="648"/>
      <c r="FK311" s="649"/>
      <c r="FL311" s="648"/>
      <c r="FM311" s="648"/>
      <c r="FN311" s="648"/>
      <c r="FO311" s="649"/>
      <c r="FP311" s="648"/>
      <c r="FQ311" s="648"/>
      <c r="FR311" s="274"/>
      <c r="FS311" s="274"/>
      <c r="FT311" s="274"/>
      <c r="FU311" s="274"/>
    </row>
    <row r="312" spans="1:177" x14ac:dyDescent="0.3">
      <c r="B312" s="647"/>
      <c r="C312" s="648"/>
      <c r="D312" s="648"/>
      <c r="E312" s="648"/>
      <c r="F312" s="274"/>
      <c r="G312" s="649"/>
      <c r="H312" s="648"/>
      <c r="I312" s="648"/>
      <c r="J312" s="648"/>
      <c r="K312" s="649"/>
      <c r="L312" s="648"/>
      <c r="M312" s="648"/>
      <c r="N312" s="648"/>
      <c r="O312" s="649"/>
      <c r="P312" s="648"/>
      <c r="Q312" s="648"/>
      <c r="R312" s="648"/>
      <c r="S312" s="648"/>
      <c r="T312" s="648"/>
      <c r="U312" s="648"/>
      <c r="V312" s="648"/>
      <c r="W312" s="648"/>
      <c r="X312" s="648"/>
      <c r="Y312" s="648"/>
      <c r="Z312" s="648"/>
      <c r="AA312" s="648"/>
      <c r="AB312" s="648"/>
      <c r="AC312" s="648"/>
      <c r="AD312" s="648"/>
      <c r="AE312" s="648"/>
      <c r="AF312" s="648"/>
      <c r="AG312" s="648"/>
      <c r="AH312" s="648"/>
      <c r="AI312" s="648"/>
      <c r="AJ312" s="648"/>
      <c r="AK312" s="648"/>
      <c r="AL312" s="648"/>
      <c r="AM312" s="648">
        <f>SUMIFS(용기수불기초자료!$D$3:$D$4794,용기수불기초자료!$B$3:$B$4794,#REF!,용기수불기초자료!$C$3:$C$4794,$AL$3)</f>
        <v>0</v>
      </c>
      <c r="AN312" s="648">
        <f>SUMIFS(용기수불기초자료!$G$3:$G$4794,용기수불기초자료!$B$3:$B$4794,#REF!,용기수불기초자료!$C$3:$C$4794,$AL$3)</f>
        <v>0</v>
      </c>
      <c r="AO312" s="648"/>
      <c r="AP312" s="648"/>
      <c r="AQ312" s="648">
        <f>SUMIFS(용기수불기초자료!$D$3:$D$4794,용기수불기초자료!$B$3:$B$4794,#REF!,용기수불기초자료!$C$3:$C$4794,$AL$3)</f>
        <v>0</v>
      </c>
      <c r="AR312" s="648">
        <f>SUMIFS(용기수불기초자료!$G$3:$G$4794,용기수불기초자료!$B$3:$B$4794,#REF!,용기수불기초자료!$C$3:$C$4794,$AL$3)</f>
        <v>0</v>
      </c>
      <c r="AS312" s="648"/>
      <c r="AT312" s="648"/>
      <c r="AU312" s="648"/>
      <c r="AV312" s="648"/>
      <c r="AW312" s="648"/>
      <c r="AX312" s="648"/>
      <c r="AY312" s="649"/>
      <c r="AZ312" s="648"/>
      <c r="BA312" s="648"/>
      <c r="BB312" s="648"/>
      <c r="BC312" s="649"/>
      <c r="BD312" s="648"/>
      <c r="BE312" s="648"/>
      <c r="BF312" s="648"/>
      <c r="BG312" s="649"/>
      <c r="BH312" s="648"/>
      <c r="BI312" s="648"/>
      <c r="BJ312" s="648"/>
      <c r="BK312" s="649"/>
      <c r="BL312" s="648"/>
      <c r="BM312" s="648"/>
      <c r="BN312" s="648"/>
      <c r="BO312" s="649"/>
      <c r="BP312" s="648"/>
      <c r="BQ312" s="648"/>
      <c r="BR312" s="648"/>
      <c r="BS312" s="649"/>
      <c r="BT312" s="648"/>
      <c r="BU312" s="648"/>
      <c r="BV312" s="648"/>
      <c r="BW312" s="649"/>
      <c r="BX312" s="648"/>
      <c r="BY312" s="648"/>
      <c r="BZ312" s="648"/>
      <c r="CA312" s="649"/>
      <c r="CB312" s="648"/>
      <c r="CC312" s="648"/>
      <c r="CD312" s="648"/>
      <c r="CE312" s="649"/>
      <c r="CF312" s="648"/>
      <c r="CG312" s="648"/>
      <c r="CH312" s="648"/>
      <c r="CI312" s="649"/>
      <c r="CJ312" s="648"/>
      <c r="CK312" s="648"/>
      <c r="CL312" s="648"/>
      <c r="CM312" s="649"/>
      <c r="CN312" s="648"/>
      <c r="CO312" s="648"/>
      <c r="CP312" s="648"/>
      <c r="CQ312" s="649"/>
      <c r="CR312" s="648"/>
      <c r="CS312" s="648"/>
      <c r="CT312" s="648"/>
      <c r="CU312" s="649"/>
      <c r="CV312" s="648"/>
      <c r="CW312" s="648"/>
      <c r="CX312" s="648"/>
      <c r="CY312" s="649"/>
      <c r="CZ312" s="648"/>
      <c r="DA312" s="648"/>
      <c r="DB312" s="648"/>
      <c r="DC312" s="649"/>
      <c r="DD312" s="648"/>
      <c r="DE312" s="648"/>
      <c r="DF312" s="648"/>
      <c r="DG312" s="649"/>
      <c r="DH312" s="648"/>
      <c r="DI312" s="648"/>
      <c r="DJ312" s="648"/>
      <c r="DK312" s="649"/>
      <c r="DL312" s="648"/>
      <c r="DM312" s="648"/>
      <c r="DN312" s="648"/>
      <c r="DO312" s="649"/>
      <c r="DP312" s="648"/>
      <c r="DQ312" s="648"/>
      <c r="DR312" s="648"/>
      <c r="DS312" s="649"/>
      <c r="DT312" s="648"/>
      <c r="DU312" s="648"/>
      <c r="DV312" s="648"/>
      <c r="DW312" s="649"/>
      <c r="DX312" s="648"/>
      <c r="DY312" s="648"/>
      <c r="DZ312" s="648"/>
      <c r="EA312" s="649"/>
      <c r="EB312" s="648"/>
      <c r="EC312" s="648"/>
      <c r="ED312" s="648"/>
      <c r="EE312" s="649"/>
      <c r="EF312" s="648"/>
      <c r="EG312" s="648"/>
      <c r="EH312" s="648"/>
      <c r="EI312" s="649"/>
      <c r="EJ312" s="648"/>
      <c r="EK312" s="648"/>
      <c r="EL312" s="648"/>
      <c r="EM312" s="649"/>
      <c r="EN312" s="648"/>
      <c r="EO312" s="648"/>
      <c r="EP312" s="648"/>
      <c r="EQ312" s="649"/>
      <c r="ER312" s="648"/>
      <c r="ES312" s="648"/>
      <c r="ET312" s="648"/>
      <c r="EU312" s="649"/>
      <c r="EV312" s="648"/>
      <c r="EW312" s="648"/>
      <c r="EX312" s="648"/>
      <c r="EY312" s="649"/>
      <c r="EZ312" s="648"/>
      <c r="FA312" s="648"/>
      <c r="FB312" s="648"/>
      <c r="FC312" s="649"/>
      <c r="FD312" s="648"/>
      <c r="FE312" s="648"/>
      <c r="FF312" s="648"/>
      <c r="FG312" s="649"/>
      <c r="FH312" s="648"/>
      <c r="FI312" s="648"/>
      <c r="FJ312" s="648"/>
      <c r="FK312" s="649"/>
      <c r="FL312" s="648"/>
      <c r="FM312" s="648"/>
      <c r="FN312" s="648"/>
      <c r="FO312" s="649"/>
      <c r="FP312" s="648"/>
      <c r="FQ312" s="648"/>
      <c r="FR312" s="274"/>
      <c r="FS312" s="274"/>
      <c r="FT312" s="274"/>
      <c r="FU312" s="274"/>
    </row>
    <row r="313" spans="1:177" x14ac:dyDescent="0.3">
      <c r="B313" s="647"/>
      <c r="C313" s="648"/>
      <c r="D313" s="648"/>
      <c r="E313" s="648"/>
      <c r="F313" s="274"/>
      <c r="G313" s="649"/>
      <c r="H313" s="648"/>
      <c r="I313" s="648"/>
      <c r="J313" s="648"/>
      <c r="K313" s="649"/>
      <c r="L313" s="648"/>
      <c r="M313" s="648"/>
      <c r="N313" s="648"/>
      <c r="O313" s="649"/>
      <c r="P313" s="648"/>
      <c r="Q313" s="648"/>
      <c r="R313" s="648"/>
      <c r="S313" s="648"/>
      <c r="T313" s="648"/>
      <c r="U313" s="648"/>
      <c r="V313" s="648"/>
      <c r="W313" s="648"/>
      <c r="X313" s="648"/>
      <c r="Y313" s="648"/>
      <c r="Z313" s="648"/>
      <c r="AA313" s="648"/>
      <c r="AB313" s="648"/>
      <c r="AC313" s="648"/>
      <c r="AD313" s="648"/>
      <c r="AE313" s="648"/>
      <c r="AF313" s="648"/>
      <c r="AG313" s="648"/>
      <c r="AH313" s="648"/>
      <c r="AI313" s="648"/>
      <c r="AJ313" s="648"/>
      <c r="AK313" s="648"/>
      <c r="AL313" s="648"/>
      <c r="AM313" s="648">
        <f>SUMIFS(용기수불기초자료!$D$3:$D$4794,용기수불기초자료!$B$3:$B$4794,#REF!,용기수불기초자료!$C$3:$C$4794,$AL$3)</f>
        <v>0</v>
      </c>
      <c r="AN313" s="648">
        <f>SUMIFS(용기수불기초자료!$G$3:$G$4794,용기수불기초자료!$B$3:$B$4794,#REF!,용기수불기초자료!$C$3:$C$4794,$AL$3)</f>
        <v>0</v>
      </c>
      <c r="AO313" s="648"/>
      <c r="AP313" s="648"/>
      <c r="AQ313" s="648">
        <f>SUMIFS(용기수불기초자료!$D$3:$D$4794,용기수불기초자료!$B$3:$B$4794,#REF!,용기수불기초자료!$C$3:$C$4794,$AL$3)</f>
        <v>0</v>
      </c>
      <c r="AR313" s="648">
        <f>SUMIFS(용기수불기초자료!$G$3:$G$4794,용기수불기초자료!$B$3:$B$4794,#REF!,용기수불기초자료!$C$3:$C$4794,$AL$3)</f>
        <v>0</v>
      </c>
      <c r="AS313" s="648"/>
      <c r="AT313" s="648"/>
      <c r="AU313" s="648"/>
      <c r="AV313" s="648"/>
      <c r="AW313" s="648"/>
      <c r="AX313" s="648"/>
      <c r="AY313" s="649"/>
      <c r="AZ313" s="648"/>
      <c r="BA313" s="648"/>
      <c r="BB313" s="648"/>
      <c r="BC313" s="649"/>
      <c r="BD313" s="648"/>
      <c r="BE313" s="648"/>
      <c r="BF313" s="648"/>
      <c r="BG313" s="649"/>
      <c r="BH313" s="648"/>
      <c r="BI313" s="648"/>
      <c r="BJ313" s="648"/>
      <c r="BK313" s="649"/>
      <c r="BL313" s="648"/>
      <c r="BM313" s="648"/>
      <c r="BN313" s="648"/>
      <c r="BO313" s="649"/>
      <c r="BP313" s="648"/>
      <c r="BQ313" s="648"/>
      <c r="BR313" s="648"/>
      <c r="BS313" s="649"/>
      <c r="BT313" s="648"/>
      <c r="BU313" s="648"/>
      <c r="BV313" s="648"/>
      <c r="BW313" s="649"/>
      <c r="BX313" s="648"/>
      <c r="BY313" s="648"/>
      <c r="BZ313" s="648"/>
      <c r="CA313" s="649"/>
      <c r="CB313" s="648"/>
      <c r="CC313" s="648"/>
      <c r="CD313" s="648"/>
      <c r="CE313" s="649"/>
      <c r="CF313" s="648"/>
      <c r="CG313" s="648"/>
      <c r="CH313" s="648"/>
      <c r="CI313" s="649"/>
      <c r="CJ313" s="648"/>
      <c r="CK313" s="648"/>
      <c r="CL313" s="648"/>
      <c r="CM313" s="649"/>
      <c r="CN313" s="648"/>
      <c r="CO313" s="648"/>
      <c r="CP313" s="648"/>
      <c r="CQ313" s="649"/>
      <c r="CR313" s="648"/>
      <c r="CS313" s="648"/>
      <c r="CT313" s="648"/>
      <c r="CU313" s="649"/>
      <c r="CV313" s="648"/>
      <c r="CW313" s="648"/>
      <c r="CX313" s="648"/>
      <c r="CY313" s="649"/>
      <c r="CZ313" s="648"/>
      <c r="DA313" s="648"/>
      <c r="DB313" s="648"/>
      <c r="DC313" s="649"/>
      <c r="DD313" s="648"/>
      <c r="DE313" s="648"/>
      <c r="DF313" s="648"/>
      <c r="DG313" s="649"/>
      <c r="DH313" s="648"/>
      <c r="DI313" s="648"/>
      <c r="DJ313" s="648"/>
      <c r="DK313" s="649"/>
      <c r="DL313" s="648"/>
      <c r="DM313" s="648"/>
      <c r="DN313" s="648"/>
      <c r="DO313" s="649"/>
      <c r="DP313" s="648"/>
      <c r="DQ313" s="648"/>
      <c r="DR313" s="648"/>
      <c r="DS313" s="649"/>
      <c r="DT313" s="648"/>
      <c r="DU313" s="648"/>
      <c r="DV313" s="648"/>
      <c r="DW313" s="649"/>
      <c r="DX313" s="648"/>
      <c r="DY313" s="648"/>
      <c r="DZ313" s="648"/>
      <c r="EA313" s="649"/>
      <c r="EB313" s="648"/>
      <c r="EC313" s="648"/>
      <c r="ED313" s="648"/>
      <c r="EE313" s="649"/>
      <c r="EF313" s="648"/>
      <c r="EG313" s="648"/>
      <c r="EH313" s="648"/>
      <c r="EI313" s="649"/>
      <c r="EJ313" s="648"/>
      <c r="EK313" s="648"/>
      <c r="EL313" s="648"/>
      <c r="EM313" s="649"/>
      <c r="EN313" s="648"/>
      <c r="EO313" s="648"/>
      <c r="EP313" s="648"/>
      <c r="EQ313" s="649"/>
      <c r="ER313" s="648"/>
      <c r="ES313" s="648"/>
      <c r="ET313" s="648"/>
      <c r="EU313" s="649"/>
      <c r="EV313" s="648"/>
      <c r="EW313" s="648"/>
      <c r="EX313" s="648"/>
      <c r="EY313" s="649"/>
      <c r="EZ313" s="648"/>
      <c r="FA313" s="648"/>
      <c r="FB313" s="648"/>
      <c r="FC313" s="649"/>
      <c r="FD313" s="648"/>
      <c r="FE313" s="648"/>
      <c r="FF313" s="648"/>
      <c r="FG313" s="649"/>
      <c r="FH313" s="648"/>
      <c r="FI313" s="648"/>
      <c r="FJ313" s="648"/>
      <c r="FK313" s="649"/>
      <c r="FL313" s="648"/>
      <c r="FM313" s="648"/>
      <c r="FN313" s="648"/>
      <c r="FO313" s="649"/>
      <c r="FP313" s="648"/>
      <c r="FQ313" s="648"/>
      <c r="FR313" s="274"/>
      <c r="FS313" s="274"/>
      <c r="FT313" s="274"/>
      <c r="FU313" s="274"/>
    </row>
    <row r="314" spans="1:177" x14ac:dyDescent="0.3">
      <c r="B314" s="647"/>
      <c r="C314" s="648"/>
      <c r="D314" s="648"/>
      <c r="E314" s="648"/>
      <c r="F314" s="274"/>
      <c r="G314" s="649"/>
      <c r="H314" s="648"/>
      <c r="I314" s="648"/>
      <c r="J314" s="648"/>
      <c r="K314" s="649"/>
      <c r="L314" s="648"/>
      <c r="M314" s="648"/>
      <c r="N314" s="648"/>
      <c r="O314" s="649"/>
      <c r="P314" s="648"/>
      <c r="Q314" s="648"/>
      <c r="R314" s="648"/>
      <c r="S314" s="648"/>
      <c r="T314" s="648"/>
      <c r="U314" s="648"/>
      <c r="V314" s="648"/>
      <c r="W314" s="648"/>
      <c r="X314" s="648"/>
      <c r="Y314" s="648"/>
      <c r="Z314" s="648"/>
      <c r="AA314" s="648"/>
      <c r="AB314" s="648"/>
      <c r="AC314" s="648"/>
      <c r="AD314" s="648"/>
      <c r="AE314" s="648"/>
      <c r="AF314" s="648"/>
      <c r="AG314" s="648"/>
      <c r="AH314" s="648"/>
      <c r="AI314" s="648"/>
      <c r="AJ314" s="648"/>
      <c r="AK314" s="648"/>
      <c r="AL314" s="648"/>
      <c r="AM314" s="648">
        <f>SUMIFS(용기수불기초자료!$D$3:$D$4794,용기수불기초자료!$B$3:$B$4794,#REF!,용기수불기초자료!$C$3:$C$4794,$AL$3)</f>
        <v>0</v>
      </c>
      <c r="AN314" s="648">
        <f>SUMIFS(용기수불기초자료!$G$3:$G$4794,용기수불기초자료!$B$3:$B$4794,#REF!,용기수불기초자료!$C$3:$C$4794,$AL$3)</f>
        <v>0</v>
      </c>
      <c r="AO314" s="648"/>
      <c r="AP314" s="648"/>
      <c r="AQ314" s="648">
        <f>SUMIFS(용기수불기초자료!$D$3:$D$4794,용기수불기초자료!$B$3:$B$4794,#REF!,용기수불기초자료!$C$3:$C$4794,$AL$3)</f>
        <v>0</v>
      </c>
      <c r="AR314" s="648">
        <f>SUMIFS(용기수불기초자료!$G$3:$G$4794,용기수불기초자료!$B$3:$B$4794,#REF!,용기수불기초자료!$C$3:$C$4794,$AL$3)</f>
        <v>0</v>
      </c>
      <c r="AS314" s="648"/>
      <c r="AT314" s="648"/>
      <c r="AU314" s="648"/>
      <c r="AV314" s="648"/>
      <c r="AW314" s="648"/>
      <c r="AX314" s="648"/>
      <c r="AY314" s="649"/>
      <c r="AZ314" s="648"/>
      <c r="BA314" s="648"/>
      <c r="BB314" s="648"/>
      <c r="BC314" s="649"/>
      <c r="BD314" s="648"/>
      <c r="BE314" s="648"/>
      <c r="BF314" s="648"/>
      <c r="BG314" s="649"/>
      <c r="BH314" s="648"/>
      <c r="BI314" s="648"/>
      <c r="BJ314" s="648"/>
      <c r="BK314" s="649"/>
      <c r="BL314" s="648"/>
      <c r="BM314" s="648"/>
      <c r="BN314" s="648"/>
      <c r="BO314" s="649"/>
      <c r="BP314" s="648"/>
      <c r="BQ314" s="648"/>
      <c r="BR314" s="648"/>
      <c r="BS314" s="649"/>
      <c r="BT314" s="648"/>
      <c r="BU314" s="648"/>
      <c r="BV314" s="648"/>
      <c r="BW314" s="649"/>
      <c r="BX314" s="648"/>
      <c r="BY314" s="648"/>
      <c r="BZ314" s="648"/>
      <c r="CA314" s="649"/>
      <c r="CB314" s="648"/>
      <c r="CC314" s="648"/>
      <c r="CD314" s="648"/>
      <c r="CE314" s="649"/>
      <c r="CF314" s="648"/>
      <c r="CG314" s="648"/>
      <c r="CH314" s="648"/>
      <c r="CI314" s="649"/>
      <c r="CJ314" s="648"/>
      <c r="CK314" s="648"/>
      <c r="CL314" s="648"/>
      <c r="CM314" s="649"/>
      <c r="CN314" s="648"/>
      <c r="CO314" s="648"/>
      <c r="CP314" s="648"/>
      <c r="CQ314" s="649"/>
      <c r="CR314" s="648"/>
      <c r="CS314" s="648"/>
      <c r="CT314" s="648"/>
      <c r="CU314" s="649"/>
      <c r="CV314" s="648"/>
      <c r="CW314" s="648"/>
      <c r="CX314" s="648"/>
      <c r="CY314" s="649"/>
      <c r="CZ314" s="648"/>
      <c r="DA314" s="648"/>
      <c r="DB314" s="648"/>
      <c r="DC314" s="649"/>
      <c r="DD314" s="648"/>
      <c r="DE314" s="648"/>
      <c r="DF314" s="648"/>
      <c r="DG314" s="649"/>
      <c r="DH314" s="648"/>
      <c r="DI314" s="648"/>
      <c r="DJ314" s="648"/>
      <c r="DK314" s="649"/>
      <c r="DL314" s="648"/>
      <c r="DM314" s="648"/>
      <c r="DN314" s="648"/>
      <c r="DO314" s="649"/>
      <c r="DP314" s="648"/>
      <c r="DQ314" s="648"/>
      <c r="DR314" s="648"/>
      <c r="DS314" s="649"/>
      <c r="DT314" s="648"/>
      <c r="DU314" s="648"/>
      <c r="DV314" s="648"/>
      <c r="DW314" s="649"/>
      <c r="DX314" s="648"/>
      <c r="DY314" s="648"/>
      <c r="DZ314" s="648"/>
      <c r="EA314" s="649"/>
      <c r="EB314" s="648"/>
      <c r="EC314" s="648"/>
      <c r="ED314" s="648"/>
      <c r="EE314" s="649"/>
      <c r="EF314" s="648"/>
      <c r="EG314" s="648"/>
      <c r="EH314" s="648"/>
      <c r="EI314" s="649"/>
      <c r="EJ314" s="648"/>
      <c r="EK314" s="648"/>
      <c r="EL314" s="648"/>
      <c r="EM314" s="649"/>
      <c r="EN314" s="648"/>
      <c r="EO314" s="648"/>
      <c r="EP314" s="648"/>
      <c r="EQ314" s="649"/>
      <c r="ER314" s="648"/>
      <c r="ES314" s="648"/>
      <c r="ET314" s="648"/>
      <c r="EU314" s="649"/>
      <c r="EV314" s="648"/>
      <c r="EW314" s="648"/>
      <c r="EX314" s="648"/>
      <c r="EY314" s="649"/>
      <c r="EZ314" s="648"/>
      <c r="FA314" s="648"/>
      <c r="FB314" s="648"/>
      <c r="FC314" s="649"/>
      <c r="FD314" s="648"/>
      <c r="FE314" s="648"/>
      <c r="FF314" s="648"/>
      <c r="FG314" s="649"/>
      <c r="FH314" s="648"/>
      <c r="FI314" s="648"/>
      <c r="FJ314" s="648"/>
      <c r="FK314" s="649"/>
      <c r="FL314" s="648"/>
      <c r="FM314" s="648"/>
      <c r="FN314" s="648"/>
      <c r="FO314" s="649"/>
      <c r="FP314" s="648"/>
      <c r="FQ314" s="648"/>
      <c r="FR314" s="274"/>
      <c r="FS314" s="274"/>
      <c r="FT314" s="274"/>
      <c r="FU314" s="274"/>
    </row>
    <row r="315" spans="1:177" x14ac:dyDescent="0.3">
      <c r="B315" s="647"/>
      <c r="C315" s="648"/>
      <c r="D315" s="648"/>
      <c r="E315" s="648"/>
      <c r="F315" s="274"/>
      <c r="G315" s="649"/>
      <c r="H315" s="648"/>
      <c r="I315" s="648"/>
      <c r="J315" s="648"/>
      <c r="K315" s="649"/>
      <c r="L315" s="648"/>
      <c r="M315" s="648"/>
      <c r="N315" s="648"/>
      <c r="O315" s="649"/>
      <c r="P315" s="648"/>
      <c r="Q315" s="648"/>
      <c r="R315" s="648"/>
      <c r="S315" s="648"/>
      <c r="T315" s="648"/>
      <c r="U315" s="648"/>
      <c r="V315" s="648"/>
      <c r="W315" s="648"/>
      <c r="X315" s="648"/>
      <c r="Y315" s="648"/>
      <c r="Z315" s="648"/>
      <c r="AA315" s="648"/>
      <c r="AB315" s="648"/>
      <c r="AC315" s="648"/>
      <c r="AD315" s="648"/>
      <c r="AE315" s="648"/>
      <c r="AF315" s="648"/>
      <c r="AG315" s="648"/>
      <c r="AH315" s="648"/>
      <c r="AI315" s="648"/>
      <c r="AJ315" s="648"/>
      <c r="AK315" s="648"/>
      <c r="AL315" s="648"/>
      <c r="AM315" s="648">
        <f>SUMIFS(용기수불기초자료!$D$3:$D$4794,용기수불기초자료!$B$3:$B$4794,#REF!,용기수불기초자료!$C$3:$C$4794,$AL$3)</f>
        <v>0</v>
      </c>
      <c r="AN315" s="648">
        <f>SUMIFS(용기수불기초자료!$G$3:$G$4794,용기수불기초자료!$B$3:$B$4794,#REF!,용기수불기초자료!$C$3:$C$4794,$AL$3)</f>
        <v>0</v>
      </c>
      <c r="AO315" s="648"/>
      <c r="AP315" s="648"/>
      <c r="AQ315" s="648">
        <f>SUMIFS(용기수불기초자료!$D$3:$D$4794,용기수불기초자료!$B$3:$B$4794,#REF!,용기수불기초자료!$C$3:$C$4794,$AL$3)</f>
        <v>0</v>
      </c>
      <c r="AR315" s="648">
        <f>SUMIFS(용기수불기초자료!$G$3:$G$4794,용기수불기초자료!$B$3:$B$4794,#REF!,용기수불기초자료!$C$3:$C$4794,$AL$3)</f>
        <v>0</v>
      </c>
      <c r="AS315" s="648"/>
      <c r="AT315" s="648"/>
      <c r="AU315" s="648"/>
      <c r="AV315" s="648"/>
      <c r="AW315" s="648"/>
      <c r="AX315" s="648"/>
      <c r="AY315" s="649"/>
      <c r="AZ315" s="648"/>
      <c r="BA315" s="648"/>
      <c r="BB315" s="648"/>
      <c r="BC315" s="649"/>
      <c r="BD315" s="648"/>
      <c r="BE315" s="648"/>
      <c r="BF315" s="648"/>
      <c r="BG315" s="649"/>
      <c r="BH315" s="648"/>
      <c r="BI315" s="648"/>
      <c r="BJ315" s="648"/>
      <c r="BK315" s="649"/>
      <c r="BL315" s="648"/>
      <c r="BM315" s="648"/>
      <c r="BN315" s="648"/>
      <c r="BO315" s="649"/>
      <c r="BP315" s="648"/>
      <c r="BQ315" s="648"/>
      <c r="BR315" s="648"/>
      <c r="BS315" s="649"/>
      <c r="BT315" s="648"/>
      <c r="BU315" s="648"/>
      <c r="BV315" s="648"/>
      <c r="BW315" s="649"/>
      <c r="BX315" s="648"/>
      <c r="BY315" s="648"/>
      <c r="BZ315" s="648"/>
      <c r="CA315" s="649"/>
      <c r="CB315" s="648"/>
      <c r="CC315" s="648"/>
      <c r="CD315" s="648"/>
      <c r="CE315" s="649"/>
      <c r="CF315" s="648"/>
      <c r="CG315" s="648"/>
      <c r="CH315" s="648"/>
      <c r="CI315" s="649"/>
      <c r="CJ315" s="648"/>
      <c r="CK315" s="648"/>
      <c r="CL315" s="648"/>
      <c r="CM315" s="649"/>
      <c r="CN315" s="648"/>
      <c r="CO315" s="648"/>
      <c r="CP315" s="648"/>
      <c r="CQ315" s="649"/>
      <c r="CR315" s="648"/>
      <c r="CS315" s="648"/>
      <c r="CT315" s="648"/>
      <c r="CU315" s="649"/>
      <c r="CV315" s="648"/>
      <c r="CW315" s="648"/>
      <c r="CX315" s="648"/>
      <c r="CY315" s="649"/>
      <c r="CZ315" s="648"/>
      <c r="DA315" s="648"/>
      <c r="DB315" s="648"/>
      <c r="DC315" s="649"/>
      <c r="DD315" s="648"/>
      <c r="DE315" s="648"/>
      <c r="DF315" s="648"/>
      <c r="DG315" s="649"/>
      <c r="DH315" s="648"/>
      <c r="DI315" s="648"/>
      <c r="DJ315" s="648"/>
      <c r="DK315" s="649"/>
      <c r="DL315" s="648"/>
      <c r="DM315" s="648"/>
      <c r="DN315" s="648"/>
      <c r="DO315" s="649"/>
      <c r="DP315" s="648"/>
      <c r="DQ315" s="648"/>
      <c r="DR315" s="648"/>
      <c r="DS315" s="649"/>
      <c r="DT315" s="648"/>
      <c r="DU315" s="648"/>
      <c r="DV315" s="648"/>
      <c r="DW315" s="649"/>
      <c r="DX315" s="648"/>
      <c r="DY315" s="648"/>
      <c r="DZ315" s="648"/>
      <c r="EA315" s="649"/>
      <c r="EB315" s="648"/>
      <c r="EC315" s="648"/>
      <c r="ED315" s="648"/>
      <c r="EE315" s="649"/>
      <c r="EF315" s="648"/>
      <c r="EG315" s="648"/>
      <c r="EH315" s="648"/>
      <c r="EI315" s="649"/>
      <c r="EJ315" s="648"/>
      <c r="EK315" s="648"/>
      <c r="EL315" s="648"/>
      <c r="EM315" s="649"/>
      <c r="EN315" s="648"/>
      <c r="EO315" s="648"/>
      <c r="EP315" s="648"/>
      <c r="EQ315" s="649"/>
      <c r="ER315" s="648"/>
      <c r="ES315" s="648"/>
      <c r="ET315" s="648"/>
      <c r="EU315" s="649"/>
      <c r="EV315" s="648"/>
      <c r="EW315" s="648"/>
      <c r="EX315" s="648"/>
      <c r="EY315" s="649"/>
      <c r="EZ315" s="648"/>
      <c r="FA315" s="648"/>
      <c r="FB315" s="648"/>
      <c r="FC315" s="649"/>
      <c r="FD315" s="648"/>
      <c r="FE315" s="648"/>
      <c r="FF315" s="648"/>
      <c r="FG315" s="649"/>
      <c r="FH315" s="648"/>
      <c r="FI315" s="648"/>
      <c r="FJ315" s="648"/>
      <c r="FK315" s="649"/>
      <c r="FL315" s="648"/>
      <c r="FM315" s="648"/>
      <c r="FN315" s="648"/>
      <c r="FO315" s="649"/>
      <c r="FP315" s="648"/>
      <c r="FQ315" s="648"/>
      <c r="FR315" s="274"/>
      <c r="FS315" s="274"/>
      <c r="FT315" s="274"/>
      <c r="FU315" s="274"/>
    </row>
    <row r="316" spans="1:177" x14ac:dyDescent="0.3">
      <c r="B316" s="647"/>
      <c r="C316" s="648"/>
      <c r="D316" s="648"/>
      <c r="E316" s="648"/>
      <c r="F316" s="274"/>
      <c r="G316" s="649"/>
      <c r="H316" s="648"/>
      <c r="I316" s="648"/>
      <c r="J316" s="648"/>
      <c r="K316" s="649"/>
      <c r="L316" s="648"/>
      <c r="M316" s="648"/>
      <c r="N316" s="648"/>
      <c r="O316" s="649"/>
      <c r="P316" s="648"/>
      <c r="Q316" s="648"/>
      <c r="R316" s="648"/>
      <c r="S316" s="648"/>
      <c r="T316" s="648"/>
      <c r="U316" s="648"/>
      <c r="V316" s="648"/>
      <c r="W316" s="648"/>
      <c r="X316" s="648"/>
      <c r="Y316" s="648"/>
      <c r="Z316" s="648"/>
      <c r="AA316" s="648"/>
      <c r="AB316" s="648"/>
      <c r="AC316" s="648"/>
      <c r="AD316" s="648"/>
      <c r="AE316" s="648"/>
      <c r="AF316" s="648"/>
      <c r="AG316" s="648"/>
      <c r="AH316" s="648"/>
      <c r="AI316" s="648"/>
      <c r="AJ316" s="648"/>
      <c r="AK316" s="648"/>
      <c r="AL316" s="648"/>
      <c r="AM316" s="648">
        <f>SUMIFS(용기수불기초자료!$D$3:$D$4794,용기수불기초자료!$B$3:$B$4794,#REF!,용기수불기초자료!$C$3:$C$4794,$AL$3)</f>
        <v>0</v>
      </c>
      <c r="AN316" s="648">
        <f>SUMIFS(용기수불기초자료!$G$3:$G$4794,용기수불기초자료!$B$3:$B$4794,#REF!,용기수불기초자료!$C$3:$C$4794,$AL$3)</f>
        <v>0</v>
      </c>
      <c r="AO316" s="648"/>
      <c r="AP316" s="648"/>
      <c r="AQ316" s="648">
        <f>SUMIFS(용기수불기초자료!$D$3:$D$4794,용기수불기초자료!$B$3:$B$4794,#REF!,용기수불기초자료!$C$3:$C$4794,$AL$3)</f>
        <v>0</v>
      </c>
      <c r="AR316" s="648">
        <f>SUMIFS(용기수불기초자료!$G$3:$G$4794,용기수불기초자료!$B$3:$B$4794,#REF!,용기수불기초자료!$C$3:$C$4794,$AL$3)</f>
        <v>0</v>
      </c>
      <c r="AS316" s="648"/>
      <c r="AT316" s="648"/>
      <c r="AU316" s="648"/>
      <c r="AV316" s="648"/>
      <c r="AW316" s="648"/>
      <c r="AX316" s="648"/>
      <c r="AY316" s="649"/>
      <c r="AZ316" s="648"/>
      <c r="BA316" s="648"/>
      <c r="BB316" s="648"/>
      <c r="BC316" s="649"/>
      <c r="BD316" s="648"/>
      <c r="BE316" s="648"/>
      <c r="BF316" s="648"/>
      <c r="BG316" s="649"/>
      <c r="BH316" s="648"/>
      <c r="BI316" s="648"/>
      <c r="BJ316" s="648"/>
      <c r="BK316" s="649"/>
      <c r="BL316" s="648"/>
      <c r="BM316" s="648"/>
      <c r="BN316" s="648"/>
      <c r="BO316" s="649"/>
      <c r="BP316" s="648"/>
      <c r="BQ316" s="648"/>
      <c r="BR316" s="648"/>
      <c r="BS316" s="649"/>
      <c r="BT316" s="648"/>
      <c r="BU316" s="648"/>
      <c r="BV316" s="648"/>
      <c r="BW316" s="649"/>
      <c r="BX316" s="648"/>
      <c r="BY316" s="648"/>
      <c r="BZ316" s="648"/>
      <c r="CA316" s="649"/>
      <c r="CB316" s="648"/>
      <c r="CC316" s="648"/>
      <c r="CD316" s="648"/>
      <c r="CE316" s="649"/>
      <c r="CF316" s="648"/>
      <c r="CG316" s="648"/>
      <c r="CH316" s="648"/>
      <c r="CI316" s="649"/>
      <c r="CJ316" s="648"/>
      <c r="CK316" s="648"/>
      <c r="CL316" s="648"/>
      <c r="CM316" s="649"/>
      <c r="CN316" s="648"/>
      <c r="CO316" s="648"/>
      <c r="CP316" s="648"/>
      <c r="CQ316" s="649"/>
      <c r="CR316" s="648"/>
      <c r="CS316" s="648"/>
      <c r="CT316" s="648"/>
      <c r="CU316" s="649"/>
      <c r="CV316" s="648"/>
      <c r="CW316" s="648"/>
      <c r="CX316" s="648"/>
      <c r="CY316" s="649"/>
      <c r="CZ316" s="648"/>
      <c r="DA316" s="648"/>
      <c r="DB316" s="648"/>
      <c r="DC316" s="649"/>
      <c r="DD316" s="648"/>
      <c r="DE316" s="648"/>
      <c r="DF316" s="648"/>
      <c r="DG316" s="649"/>
      <c r="DH316" s="648"/>
      <c r="DI316" s="648"/>
      <c r="DJ316" s="648"/>
      <c r="DK316" s="649"/>
      <c r="DL316" s="648"/>
      <c r="DM316" s="648"/>
      <c r="DN316" s="648"/>
      <c r="DO316" s="649"/>
      <c r="DP316" s="648"/>
      <c r="DQ316" s="648"/>
      <c r="DR316" s="648"/>
      <c r="DS316" s="649"/>
      <c r="DT316" s="648"/>
      <c r="DU316" s="648"/>
      <c r="DV316" s="648"/>
      <c r="DW316" s="649"/>
      <c r="DX316" s="648"/>
      <c r="DY316" s="648"/>
      <c r="DZ316" s="648"/>
      <c r="EA316" s="649"/>
      <c r="EB316" s="648"/>
      <c r="EC316" s="648"/>
      <c r="ED316" s="648"/>
      <c r="EE316" s="649"/>
      <c r="EF316" s="648"/>
      <c r="EG316" s="648"/>
      <c r="EH316" s="648"/>
      <c r="EI316" s="649"/>
      <c r="EJ316" s="648"/>
      <c r="EK316" s="648"/>
      <c r="EL316" s="648"/>
      <c r="EM316" s="649"/>
      <c r="EN316" s="648"/>
      <c r="EO316" s="648"/>
      <c r="EP316" s="648"/>
      <c r="EQ316" s="649"/>
      <c r="ER316" s="648"/>
      <c r="ES316" s="648"/>
      <c r="ET316" s="648"/>
      <c r="EU316" s="649"/>
      <c r="EV316" s="648"/>
      <c r="EW316" s="648"/>
      <c r="EX316" s="648"/>
      <c r="EY316" s="649"/>
      <c r="EZ316" s="648"/>
      <c r="FA316" s="648"/>
      <c r="FB316" s="648"/>
      <c r="FC316" s="649"/>
      <c r="FD316" s="648"/>
      <c r="FE316" s="648"/>
      <c r="FF316" s="648"/>
      <c r="FG316" s="649"/>
      <c r="FH316" s="648"/>
      <c r="FI316" s="648"/>
      <c r="FJ316" s="648"/>
      <c r="FK316" s="649"/>
      <c r="FL316" s="648"/>
      <c r="FM316" s="648"/>
      <c r="FN316" s="648"/>
      <c r="FO316" s="649"/>
      <c r="FP316" s="648"/>
      <c r="FQ316" s="648"/>
      <c r="FR316" s="274"/>
      <c r="FS316" s="274"/>
      <c r="FT316" s="274"/>
      <c r="FU316" s="274"/>
    </row>
    <row r="317" spans="1:177" x14ac:dyDescent="0.3">
      <c r="B317" s="647"/>
      <c r="C317" s="648"/>
      <c r="D317" s="648"/>
      <c r="E317" s="648"/>
      <c r="F317" s="274"/>
      <c r="G317" s="649"/>
      <c r="H317" s="648"/>
      <c r="I317" s="648"/>
      <c r="J317" s="648"/>
      <c r="K317" s="649"/>
      <c r="L317" s="648"/>
      <c r="M317" s="648"/>
      <c r="N317" s="648"/>
      <c r="O317" s="649"/>
      <c r="P317" s="648"/>
      <c r="Q317" s="648"/>
      <c r="R317" s="648"/>
      <c r="S317" s="648"/>
      <c r="T317" s="648"/>
      <c r="U317" s="648"/>
      <c r="V317" s="648"/>
      <c r="W317" s="648"/>
      <c r="X317" s="648"/>
      <c r="Y317" s="648"/>
      <c r="Z317" s="648"/>
      <c r="AA317" s="648"/>
      <c r="AB317" s="648"/>
      <c r="AC317" s="648"/>
      <c r="AD317" s="648"/>
      <c r="AE317" s="648"/>
      <c r="AF317" s="648"/>
      <c r="AG317" s="648"/>
      <c r="AH317" s="648"/>
      <c r="AI317" s="648"/>
      <c r="AJ317" s="648"/>
      <c r="AK317" s="648"/>
      <c r="AL317" s="648"/>
      <c r="AM317" s="648">
        <f>SUMIFS(용기수불기초자료!$D$3:$D$4794,용기수불기초자료!$B$3:$B$4794,#REF!,용기수불기초자료!$C$3:$C$4794,$AL$3)</f>
        <v>0</v>
      </c>
      <c r="AN317" s="648">
        <f>SUMIFS(용기수불기초자료!$G$3:$G$4794,용기수불기초자료!$B$3:$B$4794,#REF!,용기수불기초자료!$C$3:$C$4794,$AL$3)</f>
        <v>0</v>
      </c>
      <c r="AO317" s="648"/>
      <c r="AP317" s="648"/>
      <c r="AQ317" s="648">
        <f>SUMIFS(용기수불기초자료!$D$3:$D$4794,용기수불기초자료!$B$3:$B$4794,#REF!,용기수불기초자료!$C$3:$C$4794,$AL$3)</f>
        <v>0</v>
      </c>
      <c r="AR317" s="648">
        <f>SUMIFS(용기수불기초자료!$G$3:$G$4794,용기수불기초자료!$B$3:$B$4794,#REF!,용기수불기초자료!$C$3:$C$4794,$AL$3)</f>
        <v>0</v>
      </c>
      <c r="AS317" s="648"/>
      <c r="AT317" s="648"/>
      <c r="AU317" s="648"/>
      <c r="AV317" s="648"/>
      <c r="AW317" s="648"/>
      <c r="AX317" s="648"/>
      <c r="AY317" s="649"/>
      <c r="AZ317" s="648"/>
      <c r="BA317" s="648"/>
      <c r="BB317" s="648"/>
      <c r="BC317" s="649"/>
      <c r="BD317" s="648"/>
      <c r="BE317" s="648"/>
      <c r="BF317" s="648"/>
      <c r="BG317" s="649"/>
      <c r="BH317" s="648"/>
      <c r="BI317" s="648"/>
      <c r="BJ317" s="648"/>
      <c r="BK317" s="649"/>
      <c r="BL317" s="648"/>
      <c r="BM317" s="648"/>
      <c r="BN317" s="648"/>
      <c r="BO317" s="649"/>
      <c r="BP317" s="648"/>
      <c r="BQ317" s="648"/>
      <c r="BR317" s="648"/>
      <c r="BS317" s="649"/>
      <c r="BT317" s="648"/>
      <c r="BU317" s="648"/>
      <c r="BV317" s="648"/>
      <c r="BW317" s="649"/>
      <c r="BX317" s="648"/>
      <c r="BY317" s="648"/>
      <c r="BZ317" s="648"/>
      <c r="CA317" s="649"/>
      <c r="CB317" s="648"/>
      <c r="CC317" s="648"/>
      <c r="CD317" s="648"/>
      <c r="CE317" s="649"/>
      <c r="CF317" s="648"/>
      <c r="CG317" s="648"/>
      <c r="CH317" s="648"/>
      <c r="CI317" s="649"/>
      <c r="CJ317" s="648"/>
      <c r="CK317" s="648"/>
      <c r="CL317" s="648"/>
      <c r="CM317" s="649"/>
      <c r="CN317" s="648"/>
      <c r="CO317" s="648"/>
      <c r="CP317" s="648"/>
      <c r="CQ317" s="649"/>
      <c r="CR317" s="648"/>
      <c r="CS317" s="648"/>
      <c r="CT317" s="648"/>
      <c r="CU317" s="649"/>
      <c r="CV317" s="648"/>
      <c r="CW317" s="648"/>
      <c r="CX317" s="648"/>
      <c r="CY317" s="649"/>
      <c r="CZ317" s="648"/>
      <c r="DA317" s="648"/>
      <c r="DB317" s="648"/>
      <c r="DC317" s="649"/>
      <c r="DD317" s="648"/>
      <c r="DE317" s="648"/>
      <c r="DF317" s="648"/>
      <c r="DG317" s="649"/>
      <c r="DH317" s="648"/>
      <c r="DI317" s="648"/>
      <c r="DJ317" s="648"/>
      <c r="DK317" s="649"/>
      <c r="DL317" s="648"/>
      <c r="DM317" s="648"/>
      <c r="DN317" s="648"/>
      <c r="DO317" s="649"/>
      <c r="DP317" s="648"/>
      <c r="DQ317" s="648"/>
      <c r="DR317" s="648"/>
      <c r="DS317" s="649"/>
      <c r="DT317" s="648"/>
      <c r="DU317" s="648"/>
      <c r="DV317" s="648"/>
      <c r="DW317" s="649"/>
      <c r="DX317" s="648"/>
      <c r="DY317" s="648"/>
      <c r="DZ317" s="648"/>
      <c r="EA317" s="649"/>
      <c r="EB317" s="648"/>
      <c r="EC317" s="648"/>
      <c r="ED317" s="648"/>
      <c r="EE317" s="649"/>
      <c r="EF317" s="648"/>
      <c r="EG317" s="648"/>
      <c r="EH317" s="648"/>
      <c r="EI317" s="649"/>
      <c r="EJ317" s="648"/>
      <c r="EK317" s="648"/>
      <c r="EL317" s="648"/>
      <c r="EM317" s="649"/>
      <c r="EN317" s="648"/>
      <c r="EO317" s="648"/>
      <c r="EP317" s="648"/>
      <c r="EQ317" s="649"/>
      <c r="ER317" s="648"/>
      <c r="ES317" s="648"/>
      <c r="ET317" s="648"/>
      <c r="EU317" s="649"/>
      <c r="EV317" s="648"/>
      <c r="EW317" s="648"/>
      <c r="EX317" s="648"/>
      <c r="EY317" s="649"/>
      <c r="EZ317" s="648"/>
      <c r="FA317" s="648"/>
      <c r="FB317" s="648"/>
      <c r="FC317" s="649"/>
      <c r="FD317" s="648"/>
      <c r="FE317" s="648"/>
      <c r="FF317" s="648"/>
      <c r="FG317" s="649"/>
      <c r="FH317" s="648"/>
      <c r="FI317" s="648"/>
      <c r="FJ317" s="648"/>
      <c r="FK317" s="649"/>
      <c r="FL317" s="648"/>
      <c r="FM317" s="648"/>
      <c r="FN317" s="648"/>
      <c r="FO317" s="649"/>
      <c r="FP317" s="648"/>
      <c r="FQ317" s="648"/>
      <c r="FR317" s="274"/>
      <c r="FS317" s="274"/>
      <c r="FT317" s="274"/>
      <c r="FU317" s="274"/>
    </row>
    <row r="318" spans="1:177" x14ac:dyDescent="0.3">
      <c r="B318" s="647"/>
      <c r="C318" s="648"/>
      <c r="D318" s="648"/>
      <c r="E318" s="648"/>
      <c r="F318" s="274"/>
      <c r="G318" s="649"/>
      <c r="H318" s="648"/>
      <c r="I318" s="648"/>
      <c r="J318" s="648"/>
      <c r="K318" s="649"/>
      <c r="L318" s="648"/>
      <c r="M318" s="648"/>
      <c r="N318" s="648"/>
      <c r="O318" s="649"/>
      <c r="P318" s="648"/>
      <c r="Q318" s="648"/>
      <c r="R318" s="648"/>
      <c r="S318" s="648"/>
      <c r="T318" s="648"/>
      <c r="U318" s="648"/>
      <c r="V318" s="648"/>
      <c r="W318" s="648"/>
      <c r="X318" s="648"/>
      <c r="Y318" s="648"/>
      <c r="Z318" s="648"/>
      <c r="AA318" s="648"/>
      <c r="AB318" s="648"/>
      <c r="AC318" s="648"/>
      <c r="AD318" s="648"/>
      <c r="AE318" s="648"/>
      <c r="AF318" s="648"/>
      <c r="AG318" s="648"/>
      <c r="AH318" s="648"/>
      <c r="AI318" s="648"/>
      <c r="AJ318" s="648"/>
      <c r="AK318" s="648"/>
      <c r="AL318" s="648"/>
      <c r="AM318" s="648">
        <f>SUMIFS(용기수불기초자료!$D$3:$D$4794,용기수불기초자료!$B$3:$B$4794,#REF!,용기수불기초자료!$C$3:$C$4794,$AL$3)</f>
        <v>0</v>
      </c>
      <c r="AN318" s="648">
        <f>SUMIFS(용기수불기초자료!$G$3:$G$4794,용기수불기초자료!$B$3:$B$4794,#REF!,용기수불기초자료!$C$3:$C$4794,$AL$3)</f>
        <v>0</v>
      </c>
      <c r="AO318" s="648"/>
      <c r="AP318" s="648"/>
      <c r="AQ318" s="648">
        <f>SUMIFS(용기수불기초자료!$D$3:$D$4794,용기수불기초자료!$B$3:$B$4794,#REF!,용기수불기초자료!$C$3:$C$4794,$AL$3)</f>
        <v>0</v>
      </c>
      <c r="AR318" s="648">
        <f>SUMIFS(용기수불기초자료!$G$3:$G$4794,용기수불기초자료!$B$3:$B$4794,#REF!,용기수불기초자료!$C$3:$C$4794,$AL$3)</f>
        <v>0</v>
      </c>
      <c r="AS318" s="648"/>
      <c r="AT318" s="648"/>
      <c r="AU318" s="648"/>
      <c r="AV318" s="648"/>
      <c r="AW318" s="648"/>
      <c r="AX318" s="648"/>
      <c r="AY318" s="649"/>
      <c r="AZ318" s="648"/>
      <c r="BA318" s="648"/>
      <c r="BB318" s="648"/>
      <c r="BC318" s="649"/>
      <c r="BD318" s="648"/>
      <c r="BE318" s="648"/>
      <c r="BF318" s="648"/>
      <c r="BG318" s="649"/>
      <c r="BH318" s="648"/>
      <c r="BI318" s="648"/>
      <c r="BJ318" s="648"/>
      <c r="BK318" s="649"/>
      <c r="BL318" s="648"/>
      <c r="BM318" s="648"/>
      <c r="BN318" s="648"/>
      <c r="BO318" s="649"/>
      <c r="BP318" s="648"/>
      <c r="BQ318" s="648"/>
      <c r="BR318" s="648"/>
      <c r="BS318" s="649"/>
      <c r="BT318" s="648"/>
      <c r="BU318" s="648"/>
      <c r="BV318" s="648"/>
      <c r="BW318" s="649"/>
      <c r="BX318" s="648"/>
      <c r="BY318" s="648"/>
      <c r="BZ318" s="648"/>
      <c r="CA318" s="649"/>
      <c r="CB318" s="648"/>
      <c r="CC318" s="648"/>
      <c r="CD318" s="648"/>
      <c r="CE318" s="649"/>
      <c r="CF318" s="648"/>
      <c r="CG318" s="648"/>
      <c r="CH318" s="648"/>
      <c r="CI318" s="649"/>
      <c r="CJ318" s="648"/>
      <c r="CK318" s="648"/>
      <c r="CL318" s="648"/>
      <c r="CM318" s="649"/>
      <c r="CN318" s="648"/>
      <c r="CO318" s="648"/>
      <c r="CP318" s="648"/>
      <c r="CQ318" s="649"/>
      <c r="CR318" s="648"/>
      <c r="CS318" s="648"/>
      <c r="CT318" s="648"/>
      <c r="CU318" s="649"/>
      <c r="CV318" s="648"/>
      <c r="CW318" s="648"/>
      <c r="CX318" s="648"/>
      <c r="CY318" s="649"/>
      <c r="CZ318" s="648"/>
      <c r="DA318" s="648"/>
      <c r="DB318" s="648"/>
      <c r="DC318" s="649"/>
      <c r="DD318" s="648"/>
      <c r="DE318" s="648"/>
      <c r="DF318" s="648"/>
      <c r="DG318" s="649"/>
      <c r="DH318" s="648"/>
      <c r="DI318" s="648"/>
      <c r="DJ318" s="648"/>
      <c r="DK318" s="649"/>
      <c r="DL318" s="648"/>
      <c r="DM318" s="648"/>
      <c r="DN318" s="648"/>
      <c r="DO318" s="649"/>
      <c r="DP318" s="648"/>
      <c r="DQ318" s="648"/>
      <c r="DR318" s="648"/>
      <c r="DS318" s="649"/>
      <c r="DT318" s="648"/>
      <c r="DU318" s="648"/>
      <c r="DV318" s="648"/>
      <c r="DW318" s="649"/>
      <c r="DX318" s="648"/>
      <c r="DY318" s="648"/>
      <c r="DZ318" s="648"/>
      <c r="EA318" s="649"/>
      <c r="EB318" s="648"/>
      <c r="EC318" s="648"/>
      <c r="ED318" s="648"/>
      <c r="EE318" s="649"/>
      <c r="EF318" s="648"/>
      <c r="EG318" s="648"/>
      <c r="EH318" s="648"/>
      <c r="EI318" s="649"/>
      <c r="EJ318" s="648"/>
      <c r="EK318" s="648"/>
      <c r="EL318" s="648"/>
      <c r="EM318" s="649"/>
      <c r="EN318" s="648"/>
      <c r="EO318" s="648"/>
      <c r="EP318" s="648"/>
      <c r="EQ318" s="649"/>
      <c r="ER318" s="648"/>
      <c r="ES318" s="648"/>
      <c r="ET318" s="648"/>
      <c r="EU318" s="649"/>
      <c r="EV318" s="648"/>
      <c r="EW318" s="648"/>
      <c r="EX318" s="648"/>
      <c r="EY318" s="649"/>
      <c r="EZ318" s="648"/>
      <c r="FA318" s="648"/>
      <c r="FB318" s="648"/>
      <c r="FC318" s="649"/>
      <c r="FD318" s="648"/>
      <c r="FE318" s="648"/>
      <c r="FF318" s="648"/>
      <c r="FG318" s="649"/>
      <c r="FH318" s="648"/>
      <c r="FI318" s="648"/>
      <c r="FJ318" s="648"/>
      <c r="FK318" s="649"/>
      <c r="FL318" s="648"/>
      <c r="FM318" s="648"/>
      <c r="FN318" s="648"/>
      <c r="FO318" s="649"/>
      <c r="FP318" s="648"/>
      <c r="FQ318" s="648"/>
      <c r="FR318" s="274"/>
      <c r="FS318" s="274"/>
      <c r="FT318" s="274"/>
      <c r="FU318" s="274"/>
    </row>
    <row r="319" spans="1:177" x14ac:dyDescent="0.3">
      <c r="B319" s="647"/>
      <c r="C319" s="648"/>
      <c r="D319" s="648"/>
      <c r="E319" s="648"/>
      <c r="F319" s="274"/>
      <c r="G319" s="649"/>
      <c r="H319" s="648"/>
      <c r="I319" s="648"/>
      <c r="J319" s="648"/>
      <c r="K319" s="649"/>
      <c r="L319" s="648"/>
      <c r="M319" s="648"/>
      <c r="N319" s="648"/>
      <c r="O319" s="649"/>
      <c r="P319" s="648"/>
      <c r="Q319" s="648"/>
      <c r="R319" s="648"/>
      <c r="S319" s="648"/>
      <c r="T319" s="648"/>
      <c r="U319" s="648"/>
      <c r="V319" s="648"/>
      <c r="W319" s="648"/>
      <c r="X319" s="648"/>
      <c r="Y319" s="648"/>
      <c r="Z319" s="648"/>
      <c r="AA319" s="648"/>
      <c r="AB319" s="648"/>
      <c r="AC319" s="648"/>
      <c r="AD319" s="648"/>
      <c r="AE319" s="648"/>
      <c r="AF319" s="648"/>
      <c r="AG319" s="648"/>
      <c r="AH319" s="648"/>
      <c r="AI319" s="648"/>
      <c r="AJ319" s="648"/>
      <c r="AK319" s="648"/>
      <c r="AL319" s="648"/>
      <c r="AM319" s="648">
        <f>SUMIFS(용기수불기초자료!$D$3:$D$4794,용기수불기초자료!$B$3:$B$4794,#REF!,용기수불기초자료!$C$3:$C$4794,$AL$3)</f>
        <v>0</v>
      </c>
      <c r="AN319" s="648">
        <f>SUMIFS(용기수불기초자료!$G$3:$G$4794,용기수불기초자료!$B$3:$B$4794,#REF!,용기수불기초자료!$C$3:$C$4794,$AL$3)</f>
        <v>0</v>
      </c>
      <c r="AO319" s="648"/>
      <c r="AP319" s="648"/>
      <c r="AQ319" s="648">
        <f>SUMIFS(용기수불기초자료!$D$3:$D$4794,용기수불기초자료!$B$3:$B$4794,#REF!,용기수불기초자료!$C$3:$C$4794,$AL$3)</f>
        <v>0</v>
      </c>
      <c r="AR319" s="648">
        <f>SUMIFS(용기수불기초자료!$G$3:$G$4794,용기수불기초자료!$B$3:$B$4794,#REF!,용기수불기초자료!$C$3:$C$4794,$AL$3)</f>
        <v>0</v>
      </c>
      <c r="AS319" s="648"/>
      <c r="AT319" s="648"/>
      <c r="AU319" s="648"/>
      <c r="AV319" s="648"/>
      <c r="AW319" s="648"/>
      <c r="AX319" s="648"/>
      <c r="AY319" s="649"/>
      <c r="AZ319" s="648"/>
      <c r="BA319" s="648"/>
      <c r="BB319" s="648"/>
      <c r="BC319" s="649"/>
      <c r="BD319" s="648"/>
      <c r="BE319" s="648"/>
      <c r="BF319" s="648"/>
      <c r="BG319" s="649"/>
      <c r="BH319" s="648"/>
      <c r="BI319" s="648"/>
      <c r="BJ319" s="648"/>
      <c r="BK319" s="649"/>
      <c r="BL319" s="648"/>
      <c r="BM319" s="648"/>
      <c r="BN319" s="648"/>
      <c r="BO319" s="649"/>
      <c r="BP319" s="648"/>
      <c r="BQ319" s="648"/>
      <c r="BR319" s="648"/>
      <c r="BS319" s="649"/>
      <c r="BT319" s="648"/>
      <c r="BU319" s="648"/>
      <c r="BV319" s="648"/>
      <c r="BW319" s="649"/>
      <c r="BX319" s="648"/>
      <c r="BY319" s="648"/>
      <c r="BZ319" s="648"/>
      <c r="CA319" s="649"/>
      <c r="CB319" s="648"/>
      <c r="CC319" s="648"/>
      <c r="CD319" s="648"/>
      <c r="CE319" s="649"/>
      <c r="CF319" s="648"/>
      <c r="CG319" s="648"/>
      <c r="CH319" s="648"/>
      <c r="CI319" s="649"/>
      <c r="CJ319" s="648"/>
      <c r="CK319" s="648"/>
      <c r="CL319" s="648"/>
      <c r="CM319" s="649"/>
      <c r="CN319" s="648"/>
      <c r="CO319" s="648"/>
      <c r="CP319" s="648"/>
      <c r="CQ319" s="649"/>
      <c r="CR319" s="648"/>
      <c r="CS319" s="648"/>
      <c r="CT319" s="648"/>
      <c r="CU319" s="649"/>
      <c r="CV319" s="648"/>
      <c r="CW319" s="648"/>
      <c r="CX319" s="648"/>
      <c r="CY319" s="649"/>
      <c r="CZ319" s="648"/>
      <c r="DA319" s="648"/>
      <c r="DB319" s="648"/>
      <c r="DC319" s="649"/>
      <c r="DD319" s="648"/>
      <c r="DE319" s="648"/>
      <c r="DF319" s="648"/>
      <c r="DG319" s="649"/>
      <c r="DH319" s="648"/>
      <c r="DI319" s="648"/>
      <c r="DJ319" s="648"/>
      <c r="DK319" s="649"/>
      <c r="DL319" s="648"/>
      <c r="DM319" s="648"/>
      <c r="DN319" s="648"/>
      <c r="DO319" s="649"/>
      <c r="DP319" s="648"/>
      <c r="DQ319" s="648"/>
      <c r="DR319" s="648"/>
      <c r="DS319" s="649"/>
      <c r="DT319" s="648"/>
      <c r="DU319" s="648"/>
      <c r="DV319" s="648"/>
      <c r="DW319" s="649"/>
      <c r="DX319" s="648"/>
      <c r="DY319" s="648"/>
      <c r="DZ319" s="648"/>
      <c r="EA319" s="649"/>
      <c r="EB319" s="648"/>
      <c r="EC319" s="648"/>
      <c r="ED319" s="648"/>
      <c r="EE319" s="649"/>
      <c r="EF319" s="648"/>
      <c r="EG319" s="648"/>
      <c r="EH319" s="648"/>
      <c r="EI319" s="649"/>
      <c r="EJ319" s="648"/>
      <c r="EK319" s="648"/>
      <c r="EL319" s="648"/>
      <c r="EM319" s="649"/>
      <c r="EN319" s="648"/>
      <c r="EO319" s="648"/>
      <c r="EP319" s="648"/>
      <c r="EQ319" s="649"/>
      <c r="ER319" s="648"/>
      <c r="ES319" s="648"/>
      <c r="ET319" s="648"/>
      <c r="EU319" s="649"/>
      <c r="EV319" s="648"/>
      <c r="EW319" s="648"/>
      <c r="EX319" s="648"/>
      <c r="EY319" s="649"/>
      <c r="EZ319" s="648"/>
      <c r="FA319" s="648"/>
      <c r="FB319" s="648"/>
      <c r="FC319" s="649"/>
      <c r="FD319" s="648"/>
      <c r="FE319" s="648"/>
      <c r="FF319" s="648"/>
      <c r="FG319" s="649"/>
      <c r="FH319" s="648"/>
      <c r="FI319" s="648"/>
      <c r="FJ319" s="648"/>
      <c r="FK319" s="649"/>
      <c r="FL319" s="648"/>
      <c r="FM319" s="648"/>
      <c r="FN319" s="648"/>
      <c r="FO319" s="649"/>
      <c r="FP319" s="648"/>
      <c r="FQ319" s="648"/>
      <c r="FR319" s="274"/>
      <c r="FS319" s="274"/>
      <c r="FT319" s="274"/>
      <c r="FU319" s="274"/>
    </row>
    <row r="320" spans="1:177" x14ac:dyDescent="0.3">
      <c r="B320" s="647"/>
      <c r="C320" s="648"/>
      <c r="D320" s="648"/>
      <c r="E320" s="648"/>
      <c r="F320" s="274"/>
      <c r="G320" s="649"/>
      <c r="H320" s="648"/>
      <c r="I320" s="648"/>
      <c r="J320" s="648"/>
      <c r="K320" s="649"/>
      <c r="L320" s="648"/>
      <c r="M320" s="648"/>
      <c r="N320" s="648"/>
      <c r="O320" s="649"/>
      <c r="P320" s="648"/>
      <c r="Q320" s="648"/>
      <c r="R320" s="648"/>
      <c r="S320" s="648"/>
      <c r="T320" s="648"/>
      <c r="U320" s="648"/>
      <c r="V320" s="648"/>
      <c r="W320" s="648"/>
      <c r="X320" s="648"/>
      <c r="Y320" s="648"/>
      <c r="Z320" s="648"/>
      <c r="AA320" s="648"/>
      <c r="AB320" s="648"/>
      <c r="AC320" s="648"/>
      <c r="AD320" s="648"/>
      <c r="AE320" s="648"/>
      <c r="AF320" s="648"/>
      <c r="AG320" s="648"/>
      <c r="AH320" s="648"/>
      <c r="AI320" s="648"/>
      <c r="AJ320" s="648"/>
      <c r="AK320" s="648"/>
      <c r="AL320" s="648"/>
      <c r="AM320" s="648">
        <f>SUMIFS(용기수불기초자료!$D$3:$D$4794,용기수불기초자료!$B$3:$B$4794,#REF!,용기수불기초자료!$C$3:$C$4794,$AL$3)</f>
        <v>0</v>
      </c>
      <c r="AN320" s="648">
        <f>SUMIFS(용기수불기초자료!$G$3:$G$4794,용기수불기초자료!$B$3:$B$4794,#REF!,용기수불기초자료!$C$3:$C$4794,$AL$3)</f>
        <v>0</v>
      </c>
      <c r="AO320" s="648"/>
      <c r="AP320" s="648"/>
      <c r="AQ320" s="648">
        <f>SUMIFS(용기수불기초자료!$D$3:$D$4794,용기수불기초자료!$B$3:$B$4794,#REF!,용기수불기초자료!$C$3:$C$4794,$AL$3)</f>
        <v>0</v>
      </c>
      <c r="AR320" s="648">
        <f>SUMIFS(용기수불기초자료!$G$3:$G$4794,용기수불기초자료!$B$3:$B$4794,#REF!,용기수불기초자료!$C$3:$C$4794,$AL$3)</f>
        <v>0</v>
      </c>
      <c r="AS320" s="648"/>
      <c r="AT320" s="648"/>
      <c r="AU320" s="648"/>
      <c r="AV320" s="648"/>
      <c r="AW320" s="648"/>
      <c r="AX320" s="648"/>
      <c r="AY320" s="649"/>
      <c r="AZ320" s="648"/>
      <c r="BA320" s="648"/>
      <c r="BB320" s="648"/>
      <c r="BC320" s="649"/>
      <c r="BD320" s="648"/>
      <c r="BE320" s="648"/>
      <c r="BF320" s="648"/>
      <c r="BG320" s="649"/>
      <c r="BH320" s="648"/>
      <c r="BI320" s="648"/>
      <c r="BJ320" s="648"/>
      <c r="BK320" s="649"/>
      <c r="BL320" s="648"/>
      <c r="BM320" s="648"/>
      <c r="BN320" s="648"/>
      <c r="BO320" s="649"/>
      <c r="BP320" s="648"/>
      <c r="BQ320" s="648"/>
      <c r="BR320" s="648"/>
      <c r="BS320" s="649"/>
      <c r="BT320" s="648"/>
      <c r="BU320" s="648"/>
      <c r="BV320" s="648"/>
      <c r="BW320" s="649"/>
      <c r="BX320" s="648"/>
      <c r="BY320" s="648"/>
      <c r="BZ320" s="648"/>
      <c r="CA320" s="649"/>
      <c r="CB320" s="648"/>
      <c r="CC320" s="648"/>
      <c r="CD320" s="648"/>
      <c r="CE320" s="649"/>
      <c r="CF320" s="648"/>
      <c r="CG320" s="648"/>
      <c r="CH320" s="648"/>
      <c r="CI320" s="649"/>
      <c r="CJ320" s="648"/>
      <c r="CK320" s="648"/>
      <c r="CL320" s="648"/>
      <c r="CM320" s="649"/>
      <c r="CN320" s="648"/>
      <c r="CO320" s="648"/>
      <c r="CP320" s="648"/>
      <c r="CQ320" s="649"/>
      <c r="CR320" s="648"/>
      <c r="CS320" s="648"/>
      <c r="CT320" s="648"/>
      <c r="CU320" s="649"/>
      <c r="CV320" s="648"/>
      <c r="CW320" s="648"/>
      <c r="CX320" s="648"/>
      <c r="CY320" s="649"/>
      <c r="CZ320" s="648"/>
      <c r="DA320" s="648"/>
      <c r="DB320" s="648"/>
      <c r="DC320" s="649"/>
      <c r="DD320" s="648"/>
      <c r="DE320" s="648"/>
      <c r="DF320" s="648"/>
      <c r="DG320" s="649"/>
      <c r="DH320" s="648"/>
      <c r="DI320" s="648"/>
      <c r="DJ320" s="648"/>
      <c r="DK320" s="649"/>
      <c r="DL320" s="648"/>
      <c r="DM320" s="648"/>
      <c r="DN320" s="648"/>
      <c r="DO320" s="649"/>
      <c r="DP320" s="648"/>
      <c r="DQ320" s="648"/>
      <c r="DR320" s="648"/>
      <c r="DS320" s="649"/>
      <c r="DT320" s="648"/>
      <c r="DU320" s="648"/>
      <c r="DV320" s="648"/>
      <c r="DW320" s="649"/>
      <c r="DX320" s="648"/>
      <c r="DY320" s="648"/>
      <c r="DZ320" s="648"/>
      <c r="EA320" s="649"/>
      <c r="EB320" s="648"/>
      <c r="EC320" s="648"/>
      <c r="ED320" s="648"/>
      <c r="EE320" s="649"/>
      <c r="EF320" s="648"/>
      <c r="EG320" s="648"/>
      <c r="EH320" s="648"/>
      <c r="EI320" s="649"/>
      <c r="EJ320" s="648"/>
      <c r="EK320" s="648"/>
      <c r="EL320" s="648"/>
      <c r="EM320" s="649"/>
      <c r="EN320" s="648"/>
      <c r="EO320" s="648"/>
      <c r="EP320" s="648"/>
      <c r="EQ320" s="649"/>
      <c r="ER320" s="648"/>
      <c r="ES320" s="648"/>
      <c r="ET320" s="648"/>
      <c r="EU320" s="649"/>
      <c r="EV320" s="648"/>
      <c r="EW320" s="648"/>
      <c r="EX320" s="648"/>
      <c r="EY320" s="649"/>
      <c r="EZ320" s="648"/>
      <c r="FA320" s="648"/>
      <c r="FB320" s="648"/>
      <c r="FC320" s="649"/>
      <c r="FD320" s="648"/>
      <c r="FE320" s="648"/>
      <c r="FF320" s="648"/>
      <c r="FG320" s="649"/>
      <c r="FH320" s="648"/>
      <c r="FI320" s="648"/>
      <c r="FJ320" s="648"/>
      <c r="FK320" s="649"/>
      <c r="FL320" s="648"/>
      <c r="FM320" s="648"/>
      <c r="FN320" s="648"/>
      <c r="FO320" s="649"/>
      <c r="FP320" s="648"/>
      <c r="FQ320" s="648"/>
      <c r="FR320" s="274"/>
      <c r="FS320" s="274"/>
      <c r="FT320" s="274"/>
      <c r="FU320" s="274"/>
    </row>
    <row r="321" spans="2:177" x14ac:dyDescent="0.3">
      <c r="B321" s="647"/>
      <c r="C321" s="648"/>
      <c r="D321" s="648"/>
      <c r="E321" s="648"/>
      <c r="F321" s="274"/>
      <c r="G321" s="649"/>
      <c r="H321" s="648"/>
      <c r="I321" s="648"/>
      <c r="J321" s="648"/>
      <c r="K321" s="649"/>
      <c r="L321" s="648"/>
      <c r="M321" s="648"/>
      <c r="N321" s="648"/>
      <c r="O321" s="649"/>
      <c r="P321" s="648"/>
      <c r="Q321" s="648"/>
      <c r="R321" s="648"/>
      <c r="S321" s="648"/>
      <c r="T321" s="648"/>
      <c r="U321" s="648"/>
      <c r="V321" s="648"/>
      <c r="W321" s="648"/>
      <c r="X321" s="648"/>
      <c r="Y321" s="648"/>
      <c r="Z321" s="648"/>
      <c r="AA321" s="648"/>
      <c r="AB321" s="648"/>
      <c r="AC321" s="648"/>
      <c r="AD321" s="648"/>
      <c r="AE321" s="648"/>
      <c r="AF321" s="648"/>
      <c r="AG321" s="648"/>
      <c r="AH321" s="648"/>
      <c r="AI321" s="648"/>
      <c r="AJ321" s="648"/>
      <c r="AK321" s="648"/>
      <c r="AL321" s="648"/>
      <c r="AM321" s="648">
        <f>SUMIFS(용기수불기초자료!$D$3:$D$4794,용기수불기초자료!$B$3:$B$4794,#REF!,용기수불기초자료!$C$3:$C$4794,$AL$3)</f>
        <v>0</v>
      </c>
      <c r="AN321" s="648">
        <f>SUMIFS(용기수불기초자료!$G$3:$G$4794,용기수불기초자료!$B$3:$B$4794,#REF!,용기수불기초자료!$C$3:$C$4794,$AL$3)</f>
        <v>0</v>
      </c>
      <c r="AO321" s="648"/>
      <c r="AP321" s="648"/>
      <c r="AQ321" s="648">
        <f>SUMIFS(용기수불기초자료!$D$3:$D$4794,용기수불기초자료!$B$3:$B$4794,#REF!,용기수불기초자료!$C$3:$C$4794,$AL$3)</f>
        <v>0</v>
      </c>
      <c r="AR321" s="648">
        <f>SUMIFS(용기수불기초자료!$G$3:$G$4794,용기수불기초자료!$B$3:$B$4794,#REF!,용기수불기초자료!$C$3:$C$4794,$AL$3)</f>
        <v>0</v>
      </c>
      <c r="AS321" s="648"/>
      <c r="AT321" s="648"/>
      <c r="AU321" s="648"/>
      <c r="AV321" s="648"/>
      <c r="AW321" s="648"/>
      <c r="AX321" s="648"/>
      <c r="AY321" s="649"/>
      <c r="AZ321" s="648"/>
      <c r="BA321" s="648"/>
      <c r="BB321" s="648"/>
      <c r="BC321" s="649"/>
      <c r="BD321" s="648"/>
      <c r="BE321" s="648"/>
      <c r="BF321" s="648"/>
      <c r="BG321" s="649"/>
      <c r="BH321" s="648"/>
      <c r="BI321" s="648"/>
      <c r="BJ321" s="648"/>
      <c r="BK321" s="649"/>
      <c r="BL321" s="648"/>
      <c r="BM321" s="648"/>
      <c r="BN321" s="648"/>
      <c r="BO321" s="649"/>
      <c r="BP321" s="648"/>
      <c r="BQ321" s="648"/>
      <c r="BR321" s="648"/>
      <c r="BS321" s="649"/>
      <c r="BT321" s="648"/>
      <c r="BU321" s="648"/>
      <c r="BV321" s="648"/>
      <c r="BW321" s="649"/>
      <c r="BX321" s="648"/>
      <c r="BY321" s="648"/>
      <c r="BZ321" s="648"/>
      <c r="CA321" s="649"/>
      <c r="CB321" s="648"/>
      <c r="CC321" s="648"/>
      <c r="CD321" s="648"/>
      <c r="CE321" s="649"/>
      <c r="CF321" s="648"/>
      <c r="CG321" s="648"/>
      <c r="CH321" s="648"/>
      <c r="CI321" s="649"/>
      <c r="CJ321" s="648"/>
      <c r="CK321" s="648"/>
      <c r="CL321" s="648"/>
      <c r="CM321" s="649"/>
      <c r="CN321" s="648"/>
      <c r="CO321" s="648"/>
      <c r="CP321" s="648"/>
      <c r="CQ321" s="649"/>
      <c r="CR321" s="648"/>
      <c r="CS321" s="648"/>
      <c r="CT321" s="648"/>
      <c r="CU321" s="649"/>
      <c r="CV321" s="648"/>
      <c r="CW321" s="648"/>
      <c r="CX321" s="648"/>
      <c r="CY321" s="649"/>
      <c r="CZ321" s="648"/>
      <c r="DA321" s="648"/>
      <c r="DB321" s="648"/>
      <c r="DC321" s="649"/>
      <c r="DD321" s="648"/>
      <c r="DE321" s="648"/>
      <c r="DF321" s="648"/>
      <c r="DG321" s="649"/>
      <c r="DH321" s="648"/>
      <c r="DI321" s="648"/>
      <c r="DJ321" s="648"/>
      <c r="DK321" s="649"/>
      <c r="DL321" s="648"/>
      <c r="DM321" s="648"/>
      <c r="DN321" s="648"/>
      <c r="DO321" s="649"/>
      <c r="DP321" s="648"/>
      <c r="DQ321" s="648"/>
      <c r="DR321" s="648"/>
      <c r="DS321" s="649"/>
      <c r="DT321" s="648"/>
      <c r="DU321" s="648"/>
      <c r="DV321" s="648"/>
      <c r="DW321" s="649"/>
      <c r="DX321" s="648"/>
      <c r="DY321" s="648"/>
      <c r="DZ321" s="648"/>
      <c r="EA321" s="649"/>
      <c r="EB321" s="648"/>
      <c r="EC321" s="648"/>
      <c r="ED321" s="648"/>
      <c r="EE321" s="649"/>
      <c r="EF321" s="648"/>
      <c r="EG321" s="648"/>
      <c r="EH321" s="648"/>
      <c r="EI321" s="649"/>
      <c r="EJ321" s="648"/>
      <c r="EK321" s="648"/>
      <c r="EL321" s="648"/>
      <c r="EM321" s="649"/>
      <c r="EN321" s="648"/>
      <c r="EO321" s="648"/>
      <c r="EP321" s="648"/>
      <c r="EQ321" s="649"/>
      <c r="ER321" s="648"/>
      <c r="ES321" s="648"/>
      <c r="ET321" s="648"/>
      <c r="EU321" s="649"/>
      <c r="EV321" s="648"/>
      <c r="EW321" s="648"/>
      <c r="EX321" s="648"/>
      <c r="EY321" s="649"/>
      <c r="EZ321" s="648"/>
      <c r="FA321" s="648"/>
      <c r="FB321" s="648"/>
      <c r="FC321" s="649"/>
      <c r="FD321" s="648"/>
      <c r="FE321" s="648"/>
      <c r="FF321" s="648"/>
      <c r="FG321" s="649"/>
      <c r="FH321" s="648"/>
      <c r="FI321" s="648"/>
      <c r="FJ321" s="648"/>
      <c r="FK321" s="649"/>
      <c r="FL321" s="648"/>
      <c r="FM321" s="648"/>
      <c r="FN321" s="648"/>
      <c r="FO321" s="649"/>
      <c r="FP321" s="648"/>
      <c r="FQ321" s="648"/>
      <c r="FR321" s="274"/>
      <c r="FS321" s="274"/>
      <c r="FT321" s="274"/>
      <c r="FU321" s="274"/>
    </row>
    <row r="322" spans="2:177" x14ac:dyDescent="0.3">
      <c r="B322" s="647"/>
      <c r="C322" s="648"/>
      <c r="D322" s="648"/>
      <c r="E322" s="648"/>
      <c r="F322" s="274"/>
      <c r="G322" s="649"/>
      <c r="H322" s="648"/>
      <c r="I322" s="648"/>
      <c r="J322" s="648"/>
      <c r="K322" s="649"/>
      <c r="L322" s="648"/>
      <c r="M322" s="648"/>
      <c r="N322" s="648"/>
      <c r="O322" s="649"/>
      <c r="P322" s="648"/>
      <c r="Q322" s="648"/>
      <c r="R322" s="648"/>
      <c r="S322" s="648"/>
      <c r="T322" s="648"/>
      <c r="U322" s="648"/>
      <c r="V322" s="648"/>
      <c r="W322" s="648"/>
      <c r="X322" s="648"/>
      <c r="Y322" s="648"/>
      <c r="Z322" s="648"/>
      <c r="AA322" s="648"/>
      <c r="AB322" s="648"/>
      <c r="AC322" s="648"/>
      <c r="AD322" s="648"/>
      <c r="AE322" s="648"/>
      <c r="AF322" s="648"/>
      <c r="AG322" s="648"/>
      <c r="AH322" s="648"/>
      <c r="AI322" s="648"/>
      <c r="AJ322" s="648"/>
      <c r="AK322" s="648"/>
      <c r="AL322" s="648"/>
      <c r="AM322" s="648">
        <f>SUMIFS(용기수불기초자료!$D$3:$D$4794,용기수불기초자료!$B$3:$B$4794,#REF!,용기수불기초자료!$C$3:$C$4794,$AL$3)</f>
        <v>0</v>
      </c>
      <c r="AN322" s="648">
        <f>SUMIFS(용기수불기초자료!$G$3:$G$4794,용기수불기초자료!$B$3:$B$4794,#REF!,용기수불기초자료!$C$3:$C$4794,$AL$3)</f>
        <v>0</v>
      </c>
      <c r="AO322" s="648"/>
      <c r="AP322" s="648"/>
      <c r="AQ322" s="648">
        <f>SUMIFS(용기수불기초자료!$D$3:$D$4794,용기수불기초자료!$B$3:$B$4794,#REF!,용기수불기초자료!$C$3:$C$4794,$AL$3)</f>
        <v>0</v>
      </c>
      <c r="AR322" s="648">
        <f>SUMIFS(용기수불기초자료!$G$3:$G$4794,용기수불기초자료!$B$3:$B$4794,#REF!,용기수불기초자료!$C$3:$C$4794,$AL$3)</f>
        <v>0</v>
      </c>
      <c r="AS322" s="648"/>
      <c r="AT322" s="648"/>
      <c r="AU322" s="648"/>
      <c r="AV322" s="648"/>
      <c r="AW322" s="648"/>
      <c r="AX322" s="648"/>
      <c r="AY322" s="649"/>
      <c r="AZ322" s="648"/>
      <c r="BA322" s="648"/>
      <c r="BB322" s="648"/>
      <c r="BC322" s="649"/>
      <c r="BD322" s="648"/>
      <c r="BE322" s="648"/>
      <c r="BF322" s="648"/>
      <c r="BG322" s="649"/>
      <c r="BH322" s="648"/>
      <c r="BI322" s="648"/>
      <c r="BJ322" s="648"/>
      <c r="BK322" s="649"/>
      <c r="BL322" s="648"/>
      <c r="BM322" s="648"/>
      <c r="BN322" s="648"/>
      <c r="BO322" s="649"/>
      <c r="BP322" s="648"/>
      <c r="BQ322" s="648"/>
      <c r="BR322" s="648"/>
      <c r="BS322" s="649"/>
      <c r="BT322" s="648"/>
      <c r="BU322" s="648"/>
      <c r="BV322" s="648"/>
      <c r="BW322" s="649"/>
      <c r="BX322" s="648"/>
      <c r="BY322" s="648"/>
      <c r="BZ322" s="648"/>
      <c r="CA322" s="649"/>
      <c r="CB322" s="648"/>
      <c r="CC322" s="648"/>
      <c r="CD322" s="648"/>
      <c r="CE322" s="649"/>
      <c r="CF322" s="648"/>
      <c r="CG322" s="648"/>
      <c r="CH322" s="648"/>
      <c r="CI322" s="649"/>
      <c r="CJ322" s="648"/>
      <c r="CK322" s="648"/>
      <c r="CL322" s="648"/>
      <c r="CM322" s="649"/>
      <c r="CN322" s="648"/>
      <c r="CO322" s="648"/>
      <c r="CP322" s="648"/>
      <c r="CQ322" s="649"/>
      <c r="CR322" s="648"/>
      <c r="CS322" s="648"/>
      <c r="CT322" s="648"/>
      <c r="CU322" s="649"/>
      <c r="CV322" s="648"/>
      <c r="CW322" s="648"/>
      <c r="CX322" s="648"/>
      <c r="CY322" s="649"/>
      <c r="CZ322" s="648"/>
      <c r="DA322" s="648"/>
      <c r="DB322" s="648"/>
      <c r="DC322" s="649"/>
      <c r="DD322" s="648"/>
      <c r="DE322" s="648"/>
      <c r="DF322" s="648"/>
      <c r="DG322" s="649"/>
      <c r="DH322" s="648"/>
      <c r="DI322" s="648"/>
      <c r="DJ322" s="648"/>
      <c r="DK322" s="649"/>
      <c r="DL322" s="648"/>
      <c r="DM322" s="648"/>
      <c r="DN322" s="648"/>
      <c r="DO322" s="649"/>
      <c r="DP322" s="648"/>
      <c r="DQ322" s="648"/>
      <c r="DR322" s="648"/>
      <c r="DS322" s="649"/>
      <c r="DT322" s="648"/>
      <c r="DU322" s="648"/>
      <c r="DV322" s="648"/>
      <c r="DW322" s="649"/>
      <c r="DX322" s="648"/>
      <c r="DY322" s="648"/>
      <c r="DZ322" s="648"/>
      <c r="EA322" s="649"/>
      <c r="EB322" s="648"/>
      <c r="EC322" s="648"/>
      <c r="ED322" s="648"/>
      <c r="EE322" s="649"/>
      <c r="EF322" s="648"/>
      <c r="EG322" s="648"/>
      <c r="EH322" s="648"/>
      <c r="EI322" s="649"/>
      <c r="EJ322" s="648"/>
      <c r="EK322" s="648"/>
      <c r="EL322" s="648"/>
      <c r="EM322" s="649"/>
      <c r="EN322" s="648"/>
      <c r="EO322" s="648"/>
      <c r="EP322" s="648"/>
      <c r="EQ322" s="649"/>
      <c r="ER322" s="648"/>
      <c r="ES322" s="648"/>
      <c r="ET322" s="648"/>
      <c r="EU322" s="649"/>
      <c r="EV322" s="648"/>
      <c r="EW322" s="648"/>
      <c r="EX322" s="648"/>
      <c r="EY322" s="649"/>
      <c r="EZ322" s="648"/>
      <c r="FA322" s="648"/>
      <c r="FB322" s="648"/>
      <c r="FC322" s="649"/>
      <c r="FD322" s="648"/>
      <c r="FE322" s="648"/>
      <c r="FF322" s="648"/>
      <c r="FG322" s="649"/>
      <c r="FH322" s="648"/>
      <c r="FI322" s="648"/>
      <c r="FJ322" s="648"/>
      <c r="FK322" s="649"/>
      <c r="FL322" s="648"/>
      <c r="FM322" s="648"/>
      <c r="FN322" s="648"/>
      <c r="FO322" s="649"/>
      <c r="FP322" s="648"/>
      <c r="FQ322" s="648"/>
      <c r="FR322" s="274"/>
      <c r="FS322" s="274"/>
      <c r="FT322" s="274"/>
      <c r="FU322" s="274"/>
    </row>
    <row r="323" spans="2:177" x14ac:dyDescent="0.3">
      <c r="B323" s="647"/>
      <c r="C323" s="648"/>
      <c r="D323" s="648"/>
      <c r="E323" s="648"/>
      <c r="F323" s="274"/>
      <c r="G323" s="649"/>
      <c r="H323" s="648"/>
      <c r="I323" s="648"/>
      <c r="J323" s="648"/>
      <c r="K323" s="649"/>
      <c r="L323" s="648"/>
      <c r="M323" s="648"/>
      <c r="N323" s="648"/>
      <c r="O323" s="649"/>
      <c r="P323" s="648"/>
      <c r="Q323" s="648"/>
      <c r="R323" s="648"/>
      <c r="S323" s="648"/>
      <c r="T323" s="648"/>
      <c r="U323" s="648"/>
      <c r="V323" s="648"/>
      <c r="W323" s="648"/>
      <c r="X323" s="648"/>
      <c r="Y323" s="648"/>
      <c r="Z323" s="648"/>
      <c r="AA323" s="648"/>
      <c r="AB323" s="648"/>
      <c r="AC323" s="648"/>
      <c r="AD323" s="648"/>
      <c r="AE323" s="648"/>
      <c r="AF323" s="648"/>
      <c r="AG323" s="648"/>
      <c r="AH323" s="648"/>
      <c r="AI323" s="648"/>
      <c r="AJ323" s="648"/>
      <c r="AK323" s="648"/>
      <c r="AL323" s="648"/>
      <c r="AM323" s="648">
        <f>SUMIFS(용기수불기초자료!$D$3:$D$4794,용기수불기초자료!$B$3:$B$4794,#REF!,용기수불기초자료!$C$3:$C$4794,$AL$3)</f>
        <v>0</v>
      </c>
      <c r="AN323" s="648">
        <f>SUMIFS(용기수불기초자료!$G$3:$G$4794,용기수불기초자료!$B$3:$B$4794,#REF!,용기수불기초자료!$C$3:$C$4794,$AL$3)</f>
        <v>0</v>
      </c>
      <c r="AO323" s="648"/>
      <c r="AP323" s="648"/>
      <c r="AQ323" s="648">
        <f>SUMIFS(용기수불기초자료!$D$3:$D$4794,용기수불기초자료!$B$3:$B$4794,#REF!,용기수불기초자료!$C$3:$C$4794,$AL$3)</f>
        <v>0</v>
      </c>
      <c r="AR323" s="648">
        <f>SUMIFS(용기수불기초자료!$G$3:$G$4794,용기수불기초자료!$B$3:$B$4794,#REF!,용기수불기초자료!$C$3:$C$4794,$AL$3)</f>
        <v>0</v>
      </c>
      <c r="AS323" s="648"/>
      <c r="AT323" s="648"/>
      <c r="AU323" s="648"/>
      <c r="AV323" s="648"/>
      <c r="AW323" s="648"/>
      <c r="AX323" s="648"/>
      <c r="AY323" s="649"/>
      <c r="AZ323" s="648"/>
      <c r="BA323" s="648"/>
      <c r="BB323" s="648"/>
      <c r="BC323" s="649"/>
      <c r="BD323" s="648"/>
      <c r="BE323" s="648"/>
      <c r="BF323" s="648"/>
      <c r="BG323" s="649"/>
      <c r="BH323" s="648"/>
      <c r="BI323" s="648"/>
      <c r="BJ323" s="648"/>
      <c r="BK323" s="649"/>
      <c r="BL323" s="648"/>
      <c r="BM323" s="648"/>
      <c r="BN323" s="648"/>
      <c r="BO323" s="649"/>
      <c r="BP323" s="648"/>
      <c r="BQ323" s="648"/>
      <c r="BR323" s="648"/>
      <c r="BS323" s="649"/>
      <c r="BT323" s="648"/>
      <c r="BU323" s="648"/>
      <c r="BV323" s="648"/>
      <c r="BW323" s="649"/>
      <c r="BX323" s="648"/>
      <c r="BY323" s="648"/>
      <c r="BZ323" s="648"/>
      <c r="CA323" s="649"/>
      <c r="CB323" s="648"/>
      <c r="CC323" s="648"/>
      <c r="CD323" s="648"/>
      <c r="CE323" s="649"/>
      <c r="CF323" s="648"/>
      <c r="CG323" s="648"/>
      <c r="CH323" s="648"/>
      <c r="CI323" s="649"/>
      <c r="CJ323" s="648"/>
      <c r="CK323" s="648"/>
      <c r="CL323" s="648"/>
      <c r="CM323" s="649"/>
      <c r="CN323" s="648"/>
      <c r="CO323" s="648"/>
      <c r="CP323" s="648"/>
      <c r="CQ323" s="649"/>
      <c r="CR323" s="648"/>
      <c r="CS323" s="648"/>
      <c r="CT323" s="648"/>
      <c r="CU323" s="649"/>
      <c r="CV323" s="648"/>
      <c r="CW323" s="648"/>
      <c r="CX323" s="648"/>
      <c r="CY323" s="649"/>
      <c r="CZ323" s="648"/>
      <c r="DA323" s="648"/>
      <c r="DB323" s="648"/>
      <c r="DC323" s="649"/>
      <c r="DD323" s="648"/>
      <c r="DE323" s="648"/>
      <c r="DF323" s="648"/>
      <c r="DG323" s="649"/>
      <c r="DH323" s="648"/>
      <c r="DI323" s="648"/>
      <c r="DJ323" s="648"/>
      <c r="DK323" s="649"/>
      <c r="DL323" s="648"/>
      <c r="DM323" s="648"/>
      <c r="DN323" s="648"/>
      <c r="DO323" s="649"/>
      <c r="DP323" s="648"/>
      <c r="DQ323" s="648"/>
      <c r="DR323" s="648"/>
      <c r="DS323" s="649"/>
      <c r="DT323" s="648"/>
      <c r="DU323" s="648"/>
      <c r="DV323" s="648"/>
      <c r="DW323" s="649"/>
      <c r="DX323" s="648"/>
      <c r="DY323" s="648"/>
      <c r="DZ323" s="648"/>
      <c r="EA323" s="649"/>
      <c r="EB323" s="648"/>
      <c r="EC323" s="648"/>
      <c r="ED323" s="648"/>
      <c r="EE323" s="649"/>
      <c r="EF323" s="648"/>
      <c r="EG323" s="648"/>
      <c r="EH323" s="648"/>
      <c r="EI323" s="649"/>
      <c r="EJ323" s="648"/>
      <c r="EK323" s="648"/>
      <c r="EL323" s="648"/>
      <c r="EM323" s="649"/>
      <c r="EN323" s="648"/>
      <c r="EO323" s="648"/>
      <c r="EP323" s="648"/>
      <c r="EQ323" s="649"/>
      <c r="ER323" s="648"/>
      <c r="ES323" s="648"/>
      <c r="ET323" s="648"/>
      <c r="EU323" s="649"/>
      <c r="EV323" s="648"/>
      <c r="EW323" s="648"/>
      <c r="EX323" s="648"/>
      <c r="EY323" s="649"/>
      <c r="EZ323" s="648"/>
      <c r="FA323" s="648"/>
      <c r="FB323" s="648"/>
      <c r="FC323" s="649"/>
      <c r="FD323" s="648"/>
      <c r="FE323" s="648"/>
      <c r="FF323" s="648"/>
      <c r="FG323" s="649"/>
      <c r="FH323" s="648"/>
      <c r="FI323" s="648"/>
      <c r="FJ323" s="648"/>
      <c r="FK323" s="649"/>
      <c r="FL323" s="648"/>
      <c r="FM323" s="648"/>
      <c r="FN323" s="648"/>
      <c r="FO323" s="649"/>
      <c r="FP323" s="648"/>
      <c r="FQ323" s="648"/>
      <c r="FR323" s="274"/>
      <c r="FS323" s="274"/>
      <c r="FT323" s="274"/>
      <c r="FU323" s="274"/>
    </row>
    <row r="324" spans="2:177" x14ac:dyDescent="0.3">
      <c r="B324" s="647"/>
      <c r="C324" s="648"/>
      <c r="D324" s="648"/>
      <c r="E324" s="648"/>
      <c r="F324" s="274"/>
      <c r="G324" s="649"/>
      <c r="H324" s="648"/>
      <c r="I324" s="648"/>
      <c r="J324" s="648"/>
      <c r="K324" s="649"/>
      <c r="L324" s="648"/>
      <c r="M324" s="648"/>
      <c r="N324" s="648"/>
      <c r="O324" s="649"/>
      <c r="P324" s="648"/>
      <c r="Q324" s="648"/>
      <c r="R324" s="648"/>
      <c r="S324" s="648"/>
      <c r="T324" s="648"/>
      <c r="U324" s="648"/>
      <c r="V324" s="648"/>
      <c r="W324" s="648"/>
      <c r="X324" s="648"/>
      <c r="Y324" s="648"/>
      <c r="Z324" s="648"/>
      <c r="AA324" s="648"/>
      <c r="AB324" s="648"/>
      <c r="AC324" s="648"/>
      <c r="AD324" s="648"/>
      <c r="AE324" s="648"/>
      <c r="AF324" s="648"/>
      <c r="AG324" s="648"/>
      <c r="AH324" s="648"/>
      <c r="AI324" s="648"/>
      <c r="AJ324" s="648"/>
      <c r="AK324" s="648"/>
      <c r="AL324" s="648"/>
      <c r="AM324" s="648">
        <f>SUMIFS(용기수불기초자료!$D$3:$D$4794,용기수불기초자료!$B$3:$B$4794,#REF!,용기수불기초자료!$C$3:$C$4794,$AL$3)</f>
        <v>0</v>
      </c>
      <c r="AN324" s="648">
        <f>SUMIFS(용기수불기초자료!$G$3:$G$4794,용기수불기초자료!$B$3:$B$4794,#REF!,용기수불기초자료!$C$3:$C$4794,$AL$3)</f>
        <v>0</v>
      </c>
      <c r="AO324" s="648"/>
      <c r="AP324" s="648"/>
      <c r="AQ324" s="648">
        <f>SUMIFS(용기수불기초자료!$D$3:$D$4794,용기수불기초자료!$B$3:$B$4794,#REF!,용기수불기초자료!$C$3:$C$4794,$AL$3)</f>
        <v>0</v>
      </c>
      <c r="AR324" s="648">
        <f>SUMIFS(용기수불기초자료!$G$3:$G$4794,용기수불기초자료!$B$3:$B$4794,#REF!,용기수불기초자료!$C$3:$C$4794,$AL$3)</f>
        <v>0</v>
      </c>
      <c r="AS324" s="648"/>
      <c r="AT324" s="648"/>
      <c r="AU324" s="648"/>
      <c r="AV324" s="648"/>
      <c r="AW324" s="648"/>
      <c r="AX324" s="648"/>
      <c r="AY324" s="649"/>
      <c r="AZ324" s="648"/>
      <c r="BA324" s="648"/>
      <c r="BB324" s="648"/>
      <c r="BC324" s="649"/>
      <c r="BD324" s="648"/>
      <c r="BE324" s="648"/>
      <c r="BF324" s="648"/>
      <c r="BG324" s="649"/>
      <c r="BH324" s="648"/>
      <c r="BI324" s="648"/>
      <c r="BJ324" s="648"/>
      <c r="BK324" s="649"/>
      <c r="BL324" s="648"/>
      <c r="BM324" s="648"/>
      <c r="BN324" s="648"/>
      <c r="BO324" s="649"/>
      <c r="BP324" s="648"/>
      <c r="BQ324" s="648"/>
      <c r="BR324" s="648"/>
      <c r="BS324" s="649"/>
      <c r="BT324" s="648"/>
      <c r="BU324" s="648"/>
      <c r="BV324" s="648"/>
      <c r="BW324" s="649"/>
      <c r="BX324" s="648"/>
      <c r="BY324" s="648"/>
      <c r="BZ324" s="648"/>
      <c r="CA324" s="649"/>
      <c r="CB324" s="648"/>
      <c r="CC324" s="648"/>
      <c r="CD324" s="648"/>
      <c r="CE324" s="649"/>
      <c r="CF324" s="648"/>
      <c r="CG324" s="648"/>
      <c r="CH324" s="648"/>
      <c r="CI324" s="649"/>
      <c r="CJ324" s="648"/>
      <c r="CK324" s="648"/>
      <c r="CL324" s="648"/>
      <c r="CM324" s="649"/>
      <c r="CN324" s="648"/>
      <c r="CO324" s="648"/>
      <c r="CP324" s="648"/>
      <c r="CQ324" s="649"/>
      <c r="CR324" s="648"/>
      <c r="CS324" s="648"/>
      <c r="CT324" s="648"/>
      <c r="CU324" s="649"/>
      <c r="CV324" s="648"/>
      <c r="CW324" s="648"/>
      <c r="CX324" s="648"/>
      <c r="CY324" s="649"/>
      <c r="CZ324" s="648"/>
      <c r="DA324" s="648"/>
      <c r="DB324" s="648"/>
      <c r="DC324" s="649"/>
      <c r="DD324" s="648"/>
      <c r="DE324" s="648"/>
      <c r="DF324" s="648"/>
      <c r="DG324" s="649"/>
      <c r="DH324" s="648"/>
      <c r="DI324" s="648"/>
      <c r="DJ324" s="648"/>
      <c r="DK324" s="649"/>
      <c r="DL324" s="648"/>
      <c r="DM324" s="648"/>
      <c r="DN324" s="648"/>
      <c r="DO324" s="649"/>
      <c r="DP324" s="648"/>
      <c r="DQ324" s="648"/>
      <c r="DR324" s="648"/>
      <c r="DS324" s="649"/>
      <c r="DT324" s="648"/>
      <c r="DU324" s="648"/>
      <c r="DV324" s="648"/>
      <c r="DW324" s="649"/>
      <c r="DX324" s="648"/>
      <c r="DY324" s="648"/>
      <c r="DZ324" s="648"/>
      <c r="EA324" s="649"/>
      <c r="EB324" s="648"/>
      <c r="EC324" s="648"/>
      <c r="ED324" s="648"/>
      <c r="EE324" s="649"/>
      <c r="EF324" s="648"/>
      <c r="EG324" s="648"/>
      <c r="EH324" s="648"/>
      <c r="EI324" s="649"/>
      <c r="EJ324" s="648"/>
      <c r="EK324" s="648"/>
      <c r="EL324" s="648"/>
      <c r="EM324" s="649"/>
      <c r="EN324" s="648"/>
      <c r="EO324" s="648"/>
      <c r="EP324" s="648"/>
      <c r="EQ324" s="649"/>
      <c r="ER324" s="648"/>
      <c r="ES324" s="648"/>
      <c r="ET324" s="648"/>
      <c r="EU324" s="649"/>
      <c r="EV324" s="648"/>
      <c r="EW324" s="648"/>
      <c r="EX324" s="648"/>
      <c r="EY324" s="649"/>
      <c r="EZ324" s="648"/>
      <c r="FA324" s="648"/>
      <c r="FB324" s="648"/>
      <c r="FC324" s="649"/>
      <c r="FD324" s="648"/>
      <c r="FE324" s="648"/>
      <c r="FF324" s="648"/>
      <c r="FG324" s="649"/>
      <c r="FH324" s="648"/>
      <c r="FI324" s="648"/>
      <c r="FJ324" s="648"/>
      <c r="FK324" s="649"/>
      <c r="FL324" s="648"/>
      <c r="FM324" s="648"/>
      <c r="FN324" s="648"/>
      <c r="FO324" s="649"/>
      <c r="FP324" s="648"/>
      <c r="FQ324" s="648"/>
      <c r="FR324" s="274"/>
      <c r="FS324" s="274"/>
      <c r="FT324" s="274"/>
      <c r="FU324" s="274"/>
    </row>
    <row r="325" spans="2:177" x14ac:dyDescent="0.3">
      <c r="B325" s="647"/>
      <c r="C325" s="648"/>
      <c r="D325" s="648"/>
      <c r="E325" s="648"/>
      <c r="F325" s="274"/>
      <c r="G325" s="649"/>
      <c r="H325" s="648"/>
      <c r="I325" s="648"/>
      <c r="J325" s="648"/>
      <c r="K325" s="649"/>
      <c r="L325" s="648"/>
      <c r="M325" s="648"/>
      <c r="N325" s="648"/>
      <c r="O325" s="649"/>
      <c r="P325" s="648"/>
      <c r="Q325" s="648"/>
      <c r="R325" s="648"/>
      <c r="S325" s="648"/>
      <c r="T325" s="648"/>
      <c r="U325" s="648"/>
      <c r="V325" s="648"/>
      <c r="W325" s="648"/>
      <c r="X325" s="648"/>
      <c r="Y325" s="648"/>
      <c r="Z325" s="648"/>
      <c r="AA325" s="648"/>
      <c r="AB325" s="648"/>
      <c r="AC325" s="648"/>
      <c r="AD325" s="648"/>
      <c r="AE325" s="648"/>
      <c r="AF325" s="648"/>
      <c r="AG325" s="648"/>
      <c r="AH325" s="648"/>
      <c r="AI325" s="648"/>
      <c r="AJ325" s="648"/>
      <c r="AK325" s="648"/>
      <c r="AL325" s="648"/>
      <c r="AM325" s="648">
        <f>SUMIFS(용기수불기초자료!$D$3:$D$4794,용기수불기초자료!$B$3:$B$4794,#REF!,용기수불기초자료!$C$3:$C$4794,$AL$3)</f>
        <v>0</v>
      </c>
      <c r="AN325" s="648">
        <f>SUMIFS(용기수불기초자료!$G$3:$G$4794,용기수불기초자료!$B$3:$B$4794,#REF!,용기수불기초자료!$C$3:$C$4794,$AL$3)</f>
        <v>0</v>
      </c>
      <c r="AO325" s="648"/>
      <c r="AP325" s="648"/>
      <c r="AQ325" s="648">
        <f>SUMIFS(용기수불기초자료!$D$3:$D$4794,용기수불기초자료!$B$3:$B$4794,#REF!,용기수불기초자료!$C$3:$C$4794,$AL$3)</f>
        <v>0</v>
      </c>
      <c r="AR325" s="648">
        <f>SUMIFS(용기수불기초자료!$G$3:$G$4794,용기수불기초자료!$B$3:$B$4794,#REF!,용기수불기초자료!$C$3:$C$4794,$AL$3)</f>
        <v>0</v>
      </c>
      <c r="AS325" s="648"/>
      <c r="AT325" s="648"/>
      <c r="AU325" s="648"/>
      <c r="AV325" s="648"/>
      <c r="AW325" s="648"/>
      <c r="AX325" s="648"/>
      <c r="AY325" s="649"/>
      <c r="AZ325" s="648"/>
      <c r="BA325" s="648"/>
      <c r="BB325" s="648"/>
      <c r="BC325" s="649"/>
      <c r="BD325" s="648"/>
      <c r="BE325" s="648"/>
      <c r="BF325" s="648"/>
      <c r="BG325" s="649"/>
      <c r="BH325" s="648"/>
      <c r="BI325" s="648"/>
      <c r="BJ325" s="648"/>
      <c r="BK325" s="649"/>
      <c r="BL325" s="648"/>
      <c r="BM325" s="648"/>
      <c r="BN325" s="648"/>
      <c r="BO325" s="649"/>
      <c r="BP325" s="648"/>
      <c r="BQ325" s="648"/>
      <c r="BR325" s="648"/>
      <c r="BS325" s="649"/>
      <c r="BT325" s="648"/>
      <c r="BU325" s="648"/>
      <c r="BV325" s="648"/>
      <c r="BW325" s="649"/>
      <c r="BX325" s="648"/>
      <c r="BY325" s="648"/>
      <c r="BZ325" s="648"/>
      <c r="CA325" s="649"/>
      <c r="CB325" s="648"/>
      <c r="CC325" s="648"/>
      <c r="CD325" s="648"/>
      <c r="CE325" s="649"/>
      <c r="CF325" s="648"/>
      <c r="CG325" s="648"/>
      <c r="CH325" s="648"/>
      <c r="CI325" s="649"/>
      <c r="CJ325" s="648"/>
      <c r="CK325" s="648"/>
      <c r="CL325" s="648"/>
      <c r="CM325" s="649"/>
      <c r="CN325" s="648"/>
      <c r="CO325" s="648"/>
      <c r="CP325" s="648"/>
      <c r="CQ325" s="649"/>
      <c r="CR325" s="648"/>
      <c r="CS325" s="648"/>
      <c r="CT325" s="648"/>
      <c r="CU325" s="649"/>
      <c r="CV325" s="648"/>
      <c r="CW325" s="648"/>
      <c r="CX325" s="648"/>
      <c r="CY325" s="649"/>
      <c r="CZ325" s="648"/>
      <c r="DA325" s="648"/>
      <c r="DB325" s="648"/>
      <c r="DC325" s="649"/>
      <c r="DD325" s="648"/>
      <c r="DE325" s="648"/>
      <c r="DF325" s="648"/>
      <c r="DG325" s="649"/>
      <c r="DH325" s="648"/>
      <c r="DI325" s="648"/>
      <c r="DJ325" s="648"/>
      <c r="DK325" s="649"/>
      <c r="DL325" s="648"/>
      <c r="DM325" s="648"/>
      <c r="DN325" s="648"/>
      <c r="DO325" s="649"/>
      <c r="DP325" s="648"/>
      <c r="DQ325" s="648"/>
      <c r="DR325" s="648"/>
      <c r="DS325" s="649"/>
      <c r="DT325" s="648"/>
      <c r="DU325" s="648"/>
      <c r="DV325" s="648"/>
      <c r="DW325" s="649"/>
      <c r="DX325" s="648"/>
      <c r="DY325" s="648"/>
      <c r="DZ325" s="648"/>
      <c r="EA325" s="649"/>
      <c r="EB325" s="648"/>
      <c r="EC325" s="648"/>
      <c r="ED325" s="648"/>
      <c r="EE325" s="649"/>
      <c r="EF325" s="648"/>
      <c r="EG325" s="648"/>
      <c r="EH325" s="648"/>
      <c r="EI325" s="649"/>
      <c r="EJ325" s="648"/>
      <c r="EK325" s="648"/>
      <c r="EL325" s="648"/>
      <c r="EM325" s="649"/>
      <c r="EN325" s="648"/>
      <c r="EO325" s="648"/>
      <c r="EP325" s="648"/>
      <c r="EQ325" s="649"/>
      <c r="ER325" s="648"/>
      <c r="ES325" s="648"/>
      <c r="ET325" s="648"/>
      <c r="EU325" s="649"/>
      <c r="EV325" s="648"/>
      <c r="EW325" s="648"/>
      <c r="EX325" s="648"/>
      <c r="EY325" s="649"/>
      <c r="EZ325" s="648"/>
      <c r="FA325" s="648"/>
      <c r="FB325" s="648"/>
      <c r="FC325" s="649"/>
      <c r="FD325" s="648"/>
      <c r="FE325" s="648"/>
      <c r="FF325" s="648"/>
      <c r="FG325" s="649"/>
      <c r="FH325" s="648"/>
      <c r="FI325" s="648"/>
      <c r="FJ325" s="648"/>
      <c r="FK325" s="649"/>
      <c r="FL325" s="648"/>
      <c r="FM325" s="648"/>
      <c r="FN325" s="648"/>
      <c r="FO325" s="649"/>
      <c r="FP325" s="648"/>
      <c r="FQ325" s="648"/>
      <c r="FR325" s="274"/>
      <c r="FS325" s="274"/>
      <c r="FT325" s="274"/>
      <c r="FU325" s="274"/>
    </row>
    <row r="326" spans="2:177" x14ac:dyDescent="0.3">
      <c r="B326" s="647"/>
      <c r="C326" s="648"/>
      <c r="D326" s="648"/>
      <c r="E326" s="648"/>
      <c r="F326" s="274"/>
      <c r="G326" s="649"/>
      <c r="H326" s="648"/>
      <c r="I326" s="648"/>
      <c r="J326" s="648"/>
      <c r="K326" s="649"/>
      <c r="L326" s="648"/>
      <c r="M326" s="648"/>
      <c r="N326" s="648"/>
      <c r="O326" s="649"/>
      <c r="P326" s="648"/>
      <c r="Q326" s="648"/>
      <c r="R326" s="648"/>
      <c r="S326" s="648"/>
      <c r="T326" s="648"/>
      <c r="U326" s="648"/>
      <c r="V326" s="648"/>
      <c r="W326" s="648"/>
      <c r="X326" s="648"/>
      <c r="Y326" s="648"/>
      <c r="Z326" s="648"/>
      <c r="AA326" s="648"/>
      <c r="AB326" s="648"/>
      <c r="AC326" s="648"/>
      <c r="AD326" s="648"/>
      <c r="AE326" s="648"/>
      <c r="AF326" s="648"/>
      <c r="AG326" s="648"/>
      <c r="AH326" s="648"/>
      <c r="AI326" s="648"/>
      <c r="AJ326" s="648"/>
      <c r="AK326" s="648"/>
      <c r="AL326" s="648"/>
      <c r="AM326" s="648">
        <f>SUMIFS(용기수불기초자료!$D$3:$D$4794,용기수불기초자료!$B$3:$B$4794,#REF!,용기수불기초자료!$C$3:$C$4794,$AL$3)</f>
        <v>0</v>
      </c>
      <c r="AN326" s="648">
        <f>SUMIFS(용기수불기초자료!$G$3:$G$4794,용기수불기초자료!$B$3:$B$4794,#REF!,용기수불기초자료!$C$3:$C$4794,$AL$3)</f>
        <v>0</v>
      </c>
      <c r="AO326" s="648"/>
      <c r="AP326" s="648"/>
      <c r="AQ326" s="648">
        <f>SUMIFS(용기수불기초자료!$D$3:$D$4794,용기수불기초자료!$B$3:$B$4794,#REF!,용기수불기초자료!$C$3:$C$4794,$AL$3)</f>
        <v>0</v>
      </c>
      <c r="AR326" s="648">
        <f>SUMIFS(용기수불기초자료!$G$3:$G$4794,용기수불기초자료!$B$3:$B$4794,#REF!,용기수불기초자료!$C$3:$C$4794,$AL$3)</f>
        <v>0</v>
      </c>
      <c r="AS326" s="648"/>
      <c r="AT326" s="648"/>
      <c r="AU326" s="648"/>
      <c r="AV326" s="648"/>
      <c r="AW326" s="648"/>
      <c r="AX326" s="648"/>
      <c r="AY326" s="649"/>
      <c r="AZ326" s="648"/>
      <c r="BA326" s="648"/>
      <c r="BB326" s="648"/>
      <c r="BC326" s="649"/>
      <c r="BD326" s="648"/>
      <c r="BE326" s="648"/>
      <c r="BF326" s="648"/>
      <c r="BG326" s="649"/>
      <c r="BH326" s="648"/>
      <c r="BI326" s="648"/>
      <c r="BJ326" s="648"/>
      <c r="BK326" s="649"/>
      <c r="BL326" s="648"/>
      <c r="BM326" s="648"/>
      <c r="BN326" s="648"/>
      <c r="BO326" s="649"/>
      <c r="BP326" s="648"/>
      <c r="BQ326" s="648"/>
      <c r="BR326" s="648"/>
      <c r="BS326" s="649"/>
      <c r="BT326" s="648"/>
      <c r="BU326" s="648"/>
      <c r="BV326" s="648"/>
      <c r="BW326" s="649"/>
      <c r="BX326" s="648"/>
      <c r="BY326" s="648"/>
      <c r="BZ326" s="648"/>
      <c r="CA326" s="649"/>
      <c r="CB326" s="648"/>
      <c r="CC326" s="648"/>
      <c r="CD326" s="648"/>
      <c r="CE326" s="649"/>
      <c r="CF326" s="648"/>
      <c r="CG326" s="648"/>
      <c r="CH326" s="648"/>
      <c r="CI326" s="649"/>
      <c r="CJ326" s="648"/>
      <c r="CK326" s="648"/>
      <c r="CL326" s="648"/>
      <c r="CM326" s="649"/>
      <c r="CN326" s="648"/>
      <c r="CO326" s="648"/>
      <c r="CP326" s="648"/>
      <c r="CQ326" s="649"/>
      <c r="CR326" s="648"/>
      <c r="CS326" s="648"/>
      <c r="CT326" s="648"/>
      <c r="CU326" s="649"/>
      <c r="CV326" s="648"/>
      <c r="CW326" s="648"/>
      <c r="CX326" s="648"/>
      <c r="CY326" s="649"/>
      <c r="CZ326" s="648"/>
      <c r="DA326" s="648"/>
      <c r="DB326" s="648"/>
      <c r="DC326" s="649"/>
      <c r="DD326" s="648"/>
      <c r="DE326" s="648"/>
      <c r="DF326" s="648"/>
      <c r="DG326" s="649"/>
      <c r="DH326" s="648"/>
      <c r="DI326" s="648"/>
      <c r="DJ326" s="648"/>
      <c r="DK326" s="649"/>
      <c r="DL326" s="648"/>
      <c r="DM326" s="648"/>
      <c r="DN326" s="648"/>
      <c r="DO326" s="649"/>
      <c r="DP326" s="648"/>
      <c r="DQ326" s="648"/>
      <c r="DR326" s="648"/>
      <c r="DS326" s="649"/>
      <c r="DT326" s="648"/>
      <c r="DU326" s="648"/>
      <c r="DV326" s="648"/>
      <c r="DW326" s="649"/>
      <c r="DX326" s="648"/>
      <c r="DY326" s="648"/>
      <c r="DZ326" s="648"/>
      <c r="EA326" s="649"/>
      <c r="EB326" s="648"/>
      <c r="EC326" s="648"/>
      <c r="ED326" s="648"/>
      <c r="EE326" s="649"/>
      <c r="EF326" s="648"/>
      <c r="EG326" s="648"/>
      <c r="EH326" s="648"/>
      <c r="EI326" s="649"/>
      <c r="EJ326" s="648"/>
      <c r="EK326" s="648"/>
      <c r="EL326" s="648"/>
      <c r="EM326" s="649"/>
      <c r="EN326" s="648"/>
      <c r="EO326" s="648"/>
      <c r="EP326" s="648"/>
      <c r="EQ326" s="649"/>
      <c r="ER326" s="648"/>
      <c r="ES326" s="648"/>
      <c r="ET326" s="648"/>
      <c r="EU326" s="649"/>
      <c r="EV326" s="648"/>
      <c r="EW326" s="648"/>
      <c r="EX326" s="648"/>
      <c r="EY326" s="649"/>
      <c r="EZ326" s="648"/>
      <c r="FA326" s="648"/>
      <c r="FB326" s="648"/>
      <c r="FC326" s="649"/>
      <c r="FD326" s="648"/>
      <c r="FE326" s="648"/>
      <c r="FF326" s="648"/>
      <c r="FG326" s="649"/>
      <c r="FH326" s="648"/>
      <c r="FI326" s="648"/>
      <c r="FJ326" s="648"/>
      <c r="FK326" s="649"/>
      <c r="FL326" s="648"/>
      <c r="FM326" s="648"/>
      <c r="FN326" s="648"/>
      <c r="FO326" s="649"/>
      <c r="FP326" s="648"/>
      <c r="FQ326" s="648"/>
      <c r="FR326" s="274"/>
      <c r="FS326" s="274"/>
      <c r="FT326" s="274"/>
      <c r="FU326" s="274"/>
    </row>
    <row r="327" spans="2:177" x14ac:dyDescent="0.3">
      <c r="B327" s="647"/>
      <c r="C327" s="648"/>
      <c r="D327" s="648"/>
      <c r="E327" s="648"/>
      <c r="F327" s="274"/>
      <c r="G327" s="649"/>
      <c r="H327" s="648"/>
      <c r="I327" s="648"/>
      <c r="J327" s="648"/>
      <c r="K327" s="649"/>
      <c r="L327" s="648"/>
      <c r="M327" s="648"/>
      <c r="N327" s="648"/>
      <c r="O327" s="649"/>
      <c r="P327" s="648"/>
      <c r="Q327" s="648"/>
      <c r="R327" s="648"/>
      <c r="S327" s="648"/>
      <c r="T327" s="648"/>
      <c r="U327" s="648"/>
      <c r="V327" s="648"/>
      <c r="W327" s="648"/>
      <c r="X327" s="648"/>
      <c r="Y327" s="648"/>
      <c r="Z327" s="648"/>
      <c r="AA327" s="648"/>
      <c r="AB327" s="648"/>
      <c r="AC327" s="648"/>
      <c r="AD327" s="648"/>
      <c r="AE327" s="648"/>
      <c r="AF327" s="648"/>
      <c r="AG327" s="648"/>
      <c r="AH327" s="648"/>
      <c r="AI327" s="648"/>
      <c r="AJ327" s="648"/>
      <c r="AK327" s="648"/>
      <c r="AL327" s="648"/>
      <c r="AM327" s="648">
        <f>SUMIFS(용기수불기초자료!$D$3:$D$4794,용기수불기초자료!$B$3:$B$4794,#REF!,용기수불기초자료!$C$3:$C$4794,$AL$3)</f>
        <v>0</v>
      </c>
      <c r="AN327" s="648">
        <f>SUMIFS(용기수불기초자료!$G$3:$G$4794,용기수불기초자료!$B$3:$B$4794,#REF!,용기수불기초자료!$C$3:$C$4794,$AL$3)</f>
        <v>0</v>
      </c>
      <c r="AO327" s="648"/>
      <c r="AP327" s="648"/>
      <c r="AQ327" s="648">
        <f>SUMIFS(용기수불기초자료!$D$3:$D$4794,용기수불기초자료!$B$3:$B$4794,#REF!,용기수불기초자료!$C$3:$C$4794,$AL$3)</f>
        <v>0</v>
      </c>
      <c r="AR327" s="648">
        <f>SUMIFS(용기수불기초자료!$G$3:$G$4794,용기수불기초자료!$B$3:$B$4794,#REF!,용기수불기초자료!$C$3:$C$4794,$AL$3)</f>
        <v>0</v>
      </c>
      <c r="AS327" s="648"/>
      <c r="AT327" s="648"/>
      <c r="AU327" s="648"/>
      <c r="AV327" s="648"/>
      <c r="AW327" s="648"/>
      <c r="AX327" s="648"/>
      <c r="AY327" s="649"/>
      <c r="AZ327" s="648"/>
      <c r="BA327" s="648"/>
      <c r="BB327" s="648"/>
      <c r="BC327" s="649"/>
      <c r="BD327" s="648"/>
      <c r="BE327" s="648"/>
      <c r="BF327" s="648"/>
      <c r="BG327" s="649"/>
      <c r="BH327" s="648"/>
      <c r="BI327" s="648"/>
      <c r="BJ327" s="648"/>
      <c r="BK327" s="649"/>
      <c r="BL327" s="648"/>
      <c r="BM327" s="648"/>
      <c r="BN327" s="648"/>
      <c r="BO327" s="649"/>
      <c r="BP327" s="648"/>
      <c r="BQ327" s="648"/>
      <c r="BR327" s="648"/>
      <c r="BS327" s="649"/>
      <c r="BT327" s="648"/>
      <c r="BU327" s="648"/>
      <c r="BV327" s="648"/>
      <c r="BW327" s="649"/>
      <c r="BX327" s="648"/>
      <c r="BY327" s="648"/>
      <c r="BZ327" s="648"/>
      <c r="CA327" s="649"/>
      <c r="CB327" s="648"/>
      <c r="CC327" s="648"/>
      <c r="CD327" s="648"/>
      <c r="CE327" s="649"/>
      <c r="CF327" s="648"/>
      <c r="CG327" s="648"/>
      <c r="CH327" s="648"/>
      <c r="CI327" s="649"/>
      <c r="CJ327" s="648"/>
      <c r="CK327" s="648"/>
      <c r="CL327" s="648"/>
      <c r="CM327" s="649"/>
      <c r="CN327" s="648"/>
      <c r="CO327" s="648"/>
      <c r="CP327" s="648"/>
      <c r="CQ327" s="649"/>
      <c r="CR327" s="648"/>
      <c r="CS327" s="648"/>
      <c r="CT327" s="648"/>
      <c r="CU327" s="649"/>
      <c r="CV327" s="648"/>
      <c r="CW327" s="648"/>
      <c r="CX327" s="648"/>
      <c r="CY327" s="649"/>
      <c r="CZ327" s="648"/>
      <c r="DA327" s="648"/>
      <c r="DB327" s="648"/>
      <c r="DC327" s="649"/>
      <c r="DD327" s="648"/>
      <c r="DE327" s="648"/>
      <c r="DF327" s="648"/>
      <c r="DG327" s="649"/>
      <c r="DH327" s="648"/>
      <c r="DI327" s="648"/>
      <c r="DJ327" s="648"/>
      <c r="DK327" s="649"/>
      <c r="DL327" s="648"/>
      <c r="DM327" s="648"/>
      <c r="DN327" s="648"/>
      <c r="DO327" s="649"/>
      <c r="DP327" s="648"/>
      <c r="DQ327" s="648"/>
      <c r="DR327" s="648"/>
      <c r="DS327" s="649"/>
      <c r="DT327" s="648"/>
      <c r="DU327" s="648"/>
      <c r="DV327" s="648"/>
      <c r="DW327" s="649"/>
      <c r="DX327" s="648"/>
      <c r="DY327" s="648"/>
      <c r="DZ327" s="648"/>
      <c r="EA327" s="649"/>
      <c r="EB327" s="648"/>
      <c r="EC327" s="648"/>
      <c r="ED327" s="648"/>
      <c r="EE327" s="649"/>
      <c r="EF327" s="648"/>
      <c r="EG327" s="648"/>
      <c r="EH327" s="648"/>
      <c r="EI327" s="649"/>
      <c r="EJ327" s="648"/>
      <c r="EK327" s="648"/>
      <c r="EL327" s="648"/>
      <c r="EM327" s="649"/>
      <c r="EN327" s="648"/>
      <c r="EO327" s="648"/>
      <c r="EP327" s="648"/>
      <c r="EQ327" s="649"/>
      <c r="ER327" s="648"/>
      <c r="ES327" s="648"/>
      <c r="ET327" s="648"/>
      <c r="EU327" s="649"/>
      <c r="EV327" s="648"/>
      <c r="EW327" s="648"/>
      <c r="EX327" s="648"/>
      <c r="EY327" s="649"/>
      <c r="EZ327" s="648"/>
      <c r="FA327" s="648"/>
      <c r="FB327" s="648"/>
      <c r="FC327" s="649"/>
      <c r="FD327" s="648"/>
      <c r="FE327" s="648"/>
      <c r="FF327" s="648"/>
      <c r="FG327" s="649"/>
      <c r="FH327" s="648"/>
      <c r="FI327" s="648"/>
      <c r="FJ327" s="648"/>
      <c r="FK327" s="649"/>
      <c r="FL327" s="648"/>
      <c r="FM327" s="648"/>
      <c r="FN327" s="648"/>
      <c r="FO327" s="649"/>
      <c r="FP327" s="648"/>
      <c r="FQ327" s="648"/>
      <c r="FR327" s="274"/>
      <c r="FS327" s="274"/>
      <c r="FT327" s="274"/>
      <c r="FU327" s="274"/>
    </row>
    <row r="328" spans="2:177" x14ac:dyDescent="0.3">
      <c r="B328" s="647"/>
      <c r="C328" s="648"/>
      <c r="D328" s="648"/>
      <c r="E328" s="648"/>
      <c r="F328" s="274"/>
      <c r="G328" s="649"/>
      <c r="H328" s="648"/>
      <c r="I328" s="648"/>
      <c r="J328" s="648"/>
      <c r="K328" s="649"/>
      <c r="L328" s="648"/>
      <c r="M328" s="648"/>
      <c r="N328" s="648"/>
      <c r="O328" s="649"/>
      <c r="P328" s="648"/>
      <c r="Q328" s="648"/>
      <c r="R328" s="648"/>
      <c r="S328" s="648"/>
      <c r="T328" s="648"/>
      <c r="U328" s="648"/>
      <c r="V328" s="648"/>
      <c r="W328" s="648"/>
      <c r="X328" s="648"/>
      <c r="Y328" s="648"/>
      <c r="Z328" s="648"/>
      <c r="AA328" s="648"/>
      <c r="AB328" s="648"/>
      <c r="AC328" s="648"/>
      <c r="AD328" s="648"/>
      <c r="AE328" s="648"/>
      <c r="AF328" s="648"/>
      <c r="AG328" s="648"/>
      <c r="AH328" s="648"/>
      <c r="AI328" s="648"/>
      <c r="AJ328" s="648"/>
      <c r="AK328" s="648"/>
      <c r="AL328" s="648"/>
      <c r="AM328" s="648">
        <f>SUMIFS(용기수불기초자료!$D$3:$D$4794,용기수불기초자료!$B$3:$B$4794,#REF!,용기수불기초자료!$C$3:$C$4794,$AL$3)</f>
        <v>0</v>
      </c>
      <c r="AN328" s="648">
        <f>SUMIFS(용기수불기초자료!$G$3:$G$4794,용기수불기초자료!$B$3:$B$4794,#REF!,용기수불기초자료!$C$3:$C$4794,$AL$3)</f>
        <v>0</v>
      </c>
      <c r="AO328" s="648"/>
      <c r="AP328" s="648"/>
      <c r="AQ328" s="648">
        <f>SUMIFS(용기수불기초자료!$D$3:$D$4794,용기수불기초자료!$B$3:$B$4794,#REF!,용기수불기초자료!$C$3:$C$4794,$AL$3)</f>
        <v>0</v>
      </c>
      <c r="AR328" s="648">
        <f>SUMIFS(용기수불기초자료!$G$3:$G$4794,용기수불기초자료!$B$3:$B$4794,#REF!,용기수불기초자료!$C$3:$C$4794,$AL$3)</f>
        <v>0</v>
      </c>
      <c r="AS328" s="648"/>
      <c r="AT328" s="648"/>
      <c r="AU328" s="648"/>
      <c r="AV328" s="648"/>
      <c r="AW328" s="648"/>
      <c r="AX328" s="648"/>
      <c r="AY328" s="649"/>
      <c r="AZ328" s="648"/>
      <c r="BA328" s="648"/>
      <c r="BB328" s="648"/>
      <c r="BC328" s="649"/>
      <c r="BD328" s="648"/>
      <c r="BE328" s="648"/>
      <c r="BF328" s="648"/>
      <c r="BG328" s="649"/>
      <c r="BH328" s="648"/>
      <c r="BI328" s="648"/>
      <c r="BJ328" s="648"/>
      <c r="BK328" s="649"/>
      <c r="BL328" s="648"/>
      <c r="BM328" s="648"/>
      <c r="BN328" s="648"/>
      <c r="BO328" s="649"/>
      <c r="BP328" s="648"/>
      <c r="BQ328" s="648"/>
      <c r="BR328" s="648"/>
      <c r="BS328" s="649"/>
      <c r="BT328" s="648"/>
      <c r="BU328" s="648"/>
      <c r="BV328" s="648"/>
      <c r="BW328" s="649"/>
      <c r="BX328" s="648"/>
      <c r="BY328" s="648"/>
      <c r="BZ328" s="648"/>
      <c r="CA328" s="649"/>
      <c r="CB328" s="648"/>
      <c r="CC328" s="648"/>
      <c r="CD328" s="648"/>
      <c r="CE328" s="649"/>
      <c r="CF328" s="648"/>
      <c r="CG328" s="648"/>
      <c r="CH328" s="648"/>
      <c r="CI328" s="649"/>
      <c r="CJ328" s="648"/>
      <c r="CK328" s="648"/>
      <c r="CL328" s="648"/>
      <c r="CM328" s="649"/>
      <c r="CN328" s="648"/>
      <c r="CO328" s="648"/>
      <c r="CP328" s="648"/>
      <c r="CQ328" s="649"/>
      <c r="CR328" s="648"/>
      <c r="CS328" s="648"/>
      <c r="CT328" s="648"/>
      <c r="CU328" s="649"/>
      <c r="CV328" s="648"/>
      <c r="CW328" s="648"/>
      <c r="CX328" s="648"/>
      <c r="CY328" s="649"/>
      <c r="CZ328" s="648"/>
      <c r="DA328" s="648"/>
      <c r="DB328" s="648"/>
      <c r="DC328" s="649"/>
      <c r="DD328" s="648"/>
      <c r="DE328" s="648"/>
      <c r="DF328" s="648"/>
      <c r="DG328" s="649"/>
      <c r="DH328" s="648"/>
      <c r="DI328" s="648"/>
      <c r="DJ328" s="648"/>
      <c r="DK328" s="649"/>
      <c r="DL328" s="648"/>
      <c r="DM328" s="648"/>
      <c r="DN328" s="648"/>
      <c r="DO328" s="649"/>
      <c r="DP328" s="648"/>
      <c r="DQ328" s="648"/>
      <c r="DR328" s="648"/>
      <c r="DS328" s="649"/>
      <c r="DT328" s="648"/>
      <c r="DU328" s="648"/>
      <c r="DV328" s="648"/>
      <c r="DW328" s="649"/>
      <c r="DX328" s="648"/>
      <c r="DY328" s="648"/>
      <c r="DZ328" s="648"/>
      <c r="EA328" s="649"/>
      <c r="EB328" s="648"/>
      <c r="EC328" s="648"/>
      <c r="ED328" s="648"/>
      <c r="EE328" s="649"/>
      <c r="EF328" s="648"/>
      <c r="EG328" s="648"/>
      <c r="EH328" s="648"/>
      <c r="EI328" s="649"/>
      <c r="EJ328" s="648"/>
      <c r="EK328" s="648"/>
      <c r="EL328" s="648"/>
      <c r="EM328" s="649"/>
      <c r="EN328" s="648"/>
      <c r="EO328" s="648"/>
      <c r="EP328" s="648"/>
      <c r="EQ328" s="649"/>
      <c r="ER328" s="648"/>
      <c r="ES328" s="648"/>
      <c r="ET328" s="648"/>
      <c r="EU328" s="649"/>
      <c r="EV328" s="648"/>
      <c r="EW328" s="648"/>
      <c r="EX328" s="648"/>
      <c r="EY328" s="649"/>
      <c r="EZ328" s="648"/>
      <c r="FA328" s="648"/>
      <c r="FB328" s="648"/>
      <c r="FC328" s="649"/>
      <c r="FD328" s="648"/>
      <c r="FE328" s="648"/>
      <c r="FF328" s="648"/>
      <c r="FG328" s="649"/>
      <c r="FH328" s="648"/>
      <c r="FI328" s="648"/>
      <c r="FJ328" s="648"/>
      <c r="FK328" s="649"/>
      <c r="FL328" s="648"/>
      <c r="FM328" s="648"/>
      <c r="FN328" s="648"/>
      <c r="FO328" s="649"/>
      <c r="FP328" s="648"/>
      <c r="FQ328" s="648"/>
      <c r="FR328" s="274"/>
      <c r="FS328" s="274"/>
      <c r="FT328" s="274"/>
      <c r="FU328" s="274"/>
    </row>
    <row r="329" spans="2:177" x14ac:dyDescent="0.3">
      <c r="B329" s="647"/>
      <c r="C329" s="648"/>
      <c r="D329" s="648"/>
      <c r="E329" s="648"/>
      <c r="F329" s="274"/>
      <c r="G329" s="649"/>
      <c r="H329" s="648"/>
      <c r="I329" s="648"/>
      <c r="J329" s="648"/>
      <c r="K329" s="649"/>
      <c r="L329" s="648"/>
      <c r="M329" s="648"/>
      <c r="N329" s="648"/>
      <c r="O329" s="649"/>
      <c r="P329" s="648"/>
      <c r="Q329" s="648"/>
      <c r="R329" s="648"/>
      <c r="S329" s="648"/>
      <c r="T329" s="648"/>
      <c r="U329" s="648"/>
      <c r="V329" s="648"/>
      <c r="W329" s="648"/>
      <c r="X329" s="648"/>
      <c r="Y329" s="648"/>
      <c r="Z329" s="648"/>
      <c r="AA329" s="648"/>
      <c r="AB329" s="648"/>
      <c r="AC329" s="648"/>
      <c r="AD329" s="648"/>
      <c r="AE329" s="648"/>
      <c r="AF329" s="648"/>
      <c r="AG329" s="648"/>
      <c r="AH329" s="648"/>
      <c r="AI329" s="648"/>
      <c r="AJ329" s="648"/>
      <c r="AK329" s="648"/>
      <c r="AL329" s="648"/>
      <c r="AM329" s="648">
        <f>SUMIFS(용기수불기초자료!$D$3:$D$4794,용기수불기초자료!$B$3:$B$4794,#REF!,용기수불기초자료!$C$3:$C$4794,$AL$3)</f>
        <v>0</v>
      </c>
      <c r="AN329" s="648">
        <f>SUMIFS(용기수불기초자료!$G$3:$G$4794,용기수불기초자료!$B$3:$B$4794,#REF!,용기수불기초자료!$C$3:$C$4794,$AL$3)</f>
        <v>0</v>
      </c>
      <c r="AO329" s="648"/>
      <c r="AP329" s="648"/>
      <c r="AQ329" s="648">
        <f>SUMIFS(용기수불기초자료!$D$3:$D$4794,용기수불기초자료!$B$3:$B$4794,#REF!,용기수불기초자료!$C$3:$C$4794,$AL$3)</f>
        <v>0</v>
      </c>
      <c r="AR329" s="648">
        <f>SUMIFS(용기수불기초자료!$G$3:$G$4794,용기수불기초자료!$B$3:$B$4794,#REF!,용기수불기초자료!$C$3:$C$4794,$AL$3)</f>
        <v>0</v>
      </c>
      <c r="AS329" s="648"/>
      <c r="AT329" s="648"/>
      <c r="AU329" s="648"/>
      <c r="AV329" s="648"/>
      <c r="AW329" s="648"/>
      <c r="AX329" s="648"/>
      <c r="AY329" s="649"/>
      <c r="AZ329" s="648"/>
      <c r="BA329" s="648"/>
      <c r="BB329" s="648"/>
      <c r="BC329" s="649"/>
      <c r="BD329" s="648"/>
      <c r="BE329" s="648"/>
      <c r="BF329" s="648"/>
      <c r="BG329" s="649"/>
      <c r="BH329" s="648"/>
      <c r="BI329" s="648"/>
      <c r="BJ329" s="648"/>
      <c r="BK329" s="649"/>
      <c r="BL329" s="648"/>
      <c r="BM329" s="648"/>
      <c r="BN329" s="648"/>
      <c r="BO329" s="649"/>
      <c r="BP329" s="648"/>
      <c r="BQ329" s="648"/>
      <c r="BR329" s="648"/>
      <c r="BS329" s="649"/>
      <c r="BT329" s="648"/>
      <c r="BU329" s="648"/>
      <c r="BV329" s="648"/>
      <c r="BW329" s="649"/>
      <c r="BX329" s="648"/>
      <c r="BY329" s="648"/>
      <c r="BZ329" s="648"/>
      <c r="CA329" s="649"/>
      <c r="CB329" s="648"/>
      <c r="CC329" s="648"/>
      <c r="CD329" s="648"/>
      <c r="CE329" s="649"/>
      <c r="CF329" s="648"/>
      <c r="CG329" s="648"/>
      <c r="CH329" s="648"/>
      <c r="CI329" s="649"/>
      <c r="CJ329" s="648"/>
      <c r="CK329" s="648"/>
      <c r="CL329" s="648"/>
      <c r="CM329" s="649"/>
      <c r="CN329" s="648"/>
      <c r="CO329" s="648"/>
      <c r="CP329" s="648"/>
      <c r="CQ329" s="649"/>
      <c r="CR329" s="648"/>
      <c r="CS329" s="648"/>
      <c r="CT329" s="648"/>
      <c r="CU329" s="649"/>
      <c r="CV329" s="648"/>
      <c r="CW329" s="648"/>
      <c r="CX329" s="648"/>
      <c r="CY329" s="649"/>
      <c r="CZ329" s="648"/>
      <c r="DA329" s="648"/>
      <c r="DB329" s="648"/>
      <c r="DC329" s="649"/>
      <c r="DD329" s="648"/>
      <c r="DE329" s="648"/>
      <c r="DF329" s="648"/>
      <c r="DG329" s="649"/>
      <c r="DH329" s="648"/>
      <c r="DI329" s="648"/>
      <c r="DJ329" s="648"/>
      <c r="DK329" s="649"/>
      <c r="DL329" s="648"/>
      <c r="DM329" s="648"/>
      <c r="DN329" s="648"/>
      <c r="DO329" s="649"/>
      <c r="DP329" s="648"/>
      <c r="DQ329" s="648"/>
      <c r="DR329" s="648"/>
      <c r="DS329" s="649"/>
      <c r="DT329" s="648"/>
      <c r="DU329" s="648"/>
      <c r="DV329" s="648"/>
      <c r="DW329" s="649"/>
      <c r="DX329" s="648"/>
      <c r="DY329" s="648"/>
      <c r="DZ329" s="648"/>
      <c r="EA329" s="649"/>
      <c r="EB329" s="648"/>
      <c r="EC329" s="648"/>
      <c r="ED329" s="648"/>
      <c r="EE329" s="649"/>
      <c r="EF329" s="648"/>
      <c r="EG329" s="648"/>
      <c r="EH329" s="648"/>
      <c r="EI329" s="649"/>
      <c r="EJ329" s="648"/>
      <c r="EK329" s="648"/>
      <c r="EL329" s="648"/>
      <c r="EM329" s="649"/>
      <c r="EN329" s="648"/>
      <c r="EO329" s="648"/>
      <c r="EP329" s="648"/>
      <c r="EQ329" s="649"/>
      <c r="ER329" s="648"/>
      <c r="ES329" s="648"/>
      <c r="ET329" s="648"/>
      <c r="EU329" s="649"/>
      <c r="EV329" s="648"/>
      <c r="EW329" s="648"/>
      <c r="EX329" s="648"/>
      <c r="EY329" s="649"/>
      <c r="EZ329" s="648"/>
      <c r="FA329" s="648"/>
      <c r="FB329" s="648"/>
      <c r="FC329" s="649"/>
      <c r="FD329" s="648"/>
      <c r="FE329" s="648"/>
      <c r="FF329" s="648"/>
      <c r="FG329" s="649"/>
      <c r="FH329" s="648"/>
      <c r="FI329" s="648"/>
      <c r="FJ329" s="648"/>
      <c r="FK329" s="649"/>
      <c r="FL329" s="648"/>
      <c r="FM329" s="648"/>
      <c r="FN329" s="648"/>
      <c r="FO329" s="649"/>
      <c r="FP329" s="648"/>
      <c r="FQ329" s="648"/>
      <c r="FR329" s="274"/>
      <c r="FS329" s="274"/>
      <c r="FT329" s="274"/>
      <c r="FU329" s="274"/>
    </row>
    <row r="330" spans="2:177" x14ac:dyDescent="0.3">
      <c r="B330" s="647"/>
      <c r="C330" s="648"/>
      <c r="D330" s="648"/>
      <c r="E330" s="648"/>
      <c r="F330" s="274"/>
      <c r="G330" s="649"/>
      <c r="H330" s="648"/>
      <c r="I330" s="648"/>
      <c r="J330" s="648"/>
      <c r="K330" s="649"/>
      <c r="L330" s="648"/>
      <c r="M330" s="648"/>
      <c r="N330" s="648"/>
      <c r="O330" s="649"/>
      <c r="P330" s="648"/>
      <c r="Q330" s="648"/>
      <c r="R330" s="648"/>
      <c r="S330" s="648"/>
      <c r="T330" s="648"/>
      <c r="U330" s="648"/>
      <c r="V330" s="648"/>
      <c r="W330" s="648"/>
      <c r="X330" s="648"/>
      <c r="Y330" s="648"/>
      <c r="Z330" s="648"/>
      <c r="AA330" s="648"/>
      <c r="AB330" s="648"/>
      <c r="AC330" s="648"/>
      <c r="AD330" s="648"/>
      <c r="AE330" s="648"/>
      <c r="AF330" s="648"/>
      <c r="AG330" s="648"/>
      <c r="AH330" s="648"/>
      <c r="AI330" s="648"/>
      <c r="AJ330" s="648"/>
      <c r="AK330" s="648"/>
      <c r="AL330" s="648"/>
      <c r="AM330" s="648">
        <f>SUMIFS(용기수불기초자료!$D$3:$D$4794,용기수불기초자료!$B$3:$B$4794,#REF!,용기수불기초자료!$C$3:$C$4794,$AL$3)</f>
        <v>0</v>
      </c>
      <c r="AN330" s="648">
        <f>SUMIFS(용기수불기초자료!$G$3:$G$4794,용기수불기초자료!$B$3:$B$4794,#REF!,용기수불기초자료!$C$3:$C$4794,$AL$3)</f>
        <v>0</v>
      </c>
      <c r="AO330" s="648"/>
      <c r="AP330" s="648"/>
      <c r="AQ330" s="648">
        <f>SUMIFS(용기수불기초자료!$D$3:$D$4794,용기수불기초자료!$B$3:$B$4794,#REF!,용기수불기초자료!$C$3:$C$4794,$AL$3)</f>
        <v>0</v>
      </c>
      <c r="AR330" s="648">
        <f>SUMIFS(용기수불기초자료!$G$3:$G$4794,용기수불기초자료!$B$3:$B$4794,#REF!,용기수불기초자료!$C$3:$C$4794,$AL$3)</f>
        <v>0</v>
      </c>
      <c r="AS330" s="648"/>
      <c r="AT330" s="648"/>
      <c r="AU330" s="648"/>
      <c r="AV330" s="648"/>
      <c r="AW330" s="648"/>
      <c r="AX330" s="648"/>
      <c r="AY330" s="649"/>
      <c r="AZ330" s="648"/>
      <c r="BA330" s="648"/>
      <c r="BB330" s="648"/>
      <c r="BC330" s="649"/>
      <c r="BD330" s="648"/>
      <c r="BE330" s="648"/>
      <c r="BF330" s="648"/>
      <c r="BG330" s="649"/>
      <c r="BH330" s="648"/>
      <c r="BI330" s="648"/>
      <c r="BJ330" s="648"/>
      <c r="BK330" s="649"/>
      <c r="BL330" s="648"/>
      <c r="BM330" s="648"/>
      <c r="BN330" s="648"/>
      <c r="BO330" s="649"/>
      <c r="BP330" s="648"/>
      <c r="BQ330" s="648"/>
      <c r="BR330" s="648"/>
      <c r="BS330" s="649"/>
      <c r="BT330" s="648"/>
      <c r="BU330" s="648"/>
      <c r="BV330" s="648"/>
      <c r="BW330" s="649"/>
      <c r="BX330" s="648"/>
      <c r="BY330" s="648"/>
      <c r="BZ330" s="648"/>
      <c r="CA330" s="649"/>
      <c r="CB330" s="648"/>
      <c r="CC330" s="648"/>
      <c r="CD330" s="648"/>
      <c r="CE330" s="649"/>
      <c r="CF330" s="648"/>
      <c r="CG330" s="648"/>
      <c r="CH330" s="648"/>
      <c r="CI330" s="649"/>
      <c r="CJ330" s="648"/>
      <c r="CK330" s="648"/>
      <c r="CL330" s="648"/>
      <c r="CM330" s="649"/>
      <c r="CN330" s="648"/>
      <c r="CO330" s="648"/>
      <c r="CP330" s="648"/>
      <c r="CQ330" s="649"/>
      <c r="CR330" s="648"/>
      <c r="CS330" s="648"/>
      <c r="CT330" s="648"/>
      <c r="CU330" s="649"/>
      <c r="CV330" s="648"/>
      <c r="CW330" s="648"/>
      <c r="CX330" s="648"/>
      <c r="CY330" s="649"/>
      <c r="CZ330" s="648"/>
      <c r="DA330" s="648"/>
      <c r="DB330" s="648"/>
      <c r="DC330" s="649"/>
      <c r="DD330" s="648"/>
      <c r="DE330" s="648"/>
      <c r="DF330" s="648"/>
      <c r="DG330" s="649"/>
      <c r="DH330" s="648"/>
      <c r="DI330" s="648"/>
      <c r="DJ330" s="648"/>
      <c r="DK330" s="649"/>
      <c r="DL330" s="648"/>
      <c r="DM330" s="648"/>
      <c r="DN330" s="648"/>
      <c r="DO330" s="649"/>
      <c r="DP330" s="648"/>
      <c r="DQ330" s="648"/>
      <c r="DR330" s="648"/>
      <c r="DS330" s="649"/>
      <c r="DT330" s="648"/>
      <c r="DU330" s="648"/>
      <c r="DV330" s="648"/>
      <c r="DW330" s="649"/>
      <c r="DX330" s="648"/>
      <c r="DY330" s="648"/>
      <c r="DZ330" s="648"/>
      <c r="EA330" s="649"/>
      <c r="EB330" s="648"/>
      <c r="EC330" s="648"/>
      <c r="ED330" s="648"/>
      <c r="EE330" s="649"/>
      <c r="EF330" s="648"/>
      <c r="EG330" s="648"/>
      <c r="EH330" s="648"/>
      <c r="EI330" s="649"/>
      <c r="EJ330" s="648"/>
      <c r="EK330" s="648"/>
      <c r="EL330" s="648"/>
      <c r="EM330" s="649"/>
      <c r="EN330" s="648"/>
      <c r="EO330" s="648"/>
      <c r="EP330" s="648"/>
      <c r="EQ330" s="649"/>
      <c r="ER330" s="648"/>
      <c r="ES330" s="648"/>
      <c r="ET330" s="648"/>
      <c r="EU330" s="649"/>
      <c r="EV330" s="648"/>
      <c r="EW330" s="648"/>
      <c r="EX330" s="648"/>
      <c r="EY330" s="649"/>
      <c r="EZ330" s="648"/>
      <c r="FA330" s="648"/>
      <c r="FB330" s="648"/>
      <c r="FC330" s="649"/>
      <c r="FD330" s="648"/>
      <c r="FE330" s="648"/>
      <c r="FF330" s="648"/>
      <c r="FG330" s="649"/>
      <c r="FH330" s="648"/>
      <c r="FI330" s="648"/>
      <c r="FJ330" s="648"/>
      <c r="FK330" s="649"/>
      <c r="FL330" s="648"/>
      <c r="FM330" s="648"/>
      <c r="FN330" s="648"/>
      <c r="FO330" s="649"/>
      <c r="FP330" s="648"/>
      <c r="FQ330" s="648"/>
      <c r="FR330" s="274"/>
      <c r="FS330" s="274"/>
      <c r="FT330" s="274"/>
      <c r="FU330" s="274"/>
    </row>
    <row r="331" spans="2:177" x14ac:dyDescent="0.3">
      <c r="B331" s="647"/>
      <c r="C331" s="648"/>
      <c r="D331" s="648"/>
      <c r="E331" s="648"/>
      <c r="F331" s="274"/>
      <c r="G331" s="649"/>
      <c r="H331" s="648"/>
      <c r="I331" s="648"/>
      <c r="J331" s="648"/>
      <c r="K331" s="649"/>
      <c r="L331" s="648"/>
      <c r="M331" s="648"/>
      <c r="N331" s="648"/>
      <c r="O331" s="649"/>
      <c r="P331" s="648"/>
      <c r="Q331" s="648"/>
      <c r="R331" s="648"/>
      <c r="S331" s="648"/>
      <c r="T331" s="648"/>
      <c r="U331" s="648"/>
      <c r="V331" s="648"/>
      <c r="W331" s="648"/>
      <c r="X331" s="648"/>
      <c r="Y331" s="648"/>
      <c r="Z331" s="648"/>
      <c r="AA331" s="648"/>
      <c r="AB331" s="648"/>
      <c r="AC331" s="648"/>
      <c r="AD331" s="648"/>
      <c r="AE331" s="648"/>
      <c r="AF331" s="648"/>
      <c r="AG331" s="648"/>
      <c r="AH331" s="648"/>
      <c r="AI331" s="648"/>
      <c r="AJ331" s="648"/>
      <c r="AK331" s="648"/>
      <c r="AL331" s="648"/>
      <c r="AM331" s="648">
        <f>SUMIFS(용기수불기초자료!$D$3:$D$4794,용기수불기초자료!$B$3:$B$4794,#REF!,용기수불기초자료!$C$3:$C$4794,$AL$3)</f>
        <v>0</v>
      </c>
      <c r="AN331" s="648">
        <f>SUMIFS(용기수불기초자료!$G$3:$G$4794,용기수불기초자료!$B$3:$B$4794,#REF!,용기수불기초자료!$C$3:$C$4794,$AL$3)</f>
        <v>0</v>
      </c>
      <c r="AO331" s="648"/>
      <c r="AP331" s="648"/>
      <c r="AQ331" s="648">
        <f>SUMIFS(용기수불기초자료!$D$3:$D$4794,용기수불기초자료!$B$3:$B$4794,#REF!,용기수불기초자료!$C$3:$C$4794,$AL$3)</f>
        <v>0</v>
      </c>
      <c r="AR331" s="648">
        <f>SUMIFS(용기수불기초자료!$G$3:$G$4794,용기수불기초자료!$B$3:$B$4794,#REF!,용기수불기초자료!$C$3:$C$4794,$AL$3)</f>
        <v>0</v>
      </c>
      <c r="AS331" s="648"/>
      <c r="AT331" s="648"/>
      <c r="AU331" s="648"/>
      <c r="AV331" s="648"/>
      <c r="AW331" s="648"/>
      <c r="AX331" s="648"/>
      <c r="AY331" s="649"/>
      <c r="AZ331" s="648"/>
      <c r="BA331" s="648"/>
      <c r="BB331" s="648"/>
      <c r="BC331" s="649"/>
      <c r="BD331" s="648"/>
      <c r="BE331" s="648"/>
      <c r="BF331" s="648"/>
      <c r="BG331" s="649"/>
      <c r="BH331" s="648"/>
      <c r="BI331" s="648"/>
      <c r="BJ331" s="648"/>
      <c r="BK331" s="649"/>
      <c r="BL331" s="648"/>
      <c r="BM331" s="648"/>
      <c r="BN331" s="648"/>
      <c r="BO331" s="649"/>
      <c r="BP331" s="648"/>
      <c r="BQ331" s="648"/>
      <c r="BR331" s="648"/>
      <c r="BS331" s="649"/>
      <c r="BT331" s="648"/>
      <c r="BU331" s="648"/>
      <c r="BV331" s="648"/>
      <c r="BW331" s="649"/>
      <c r="BX331" s="648"/>
      <c r="BY331" s="648"/>
      <c r="BZ331" s="648"/>
      <c r="CA331" s="649"/>
      <c r="CB331" s="648"/>
      <c r="CC331" s="648"/>
      <c r="CD331" s="648"/>
      <c r="CE331" s="649"/>
      <c r="CF331" s="648"/>
      <c r="CG331" s="648"/>
      <c r="CH331" s="648"/>
      <c r="CI331" s="649"/>
      <c r="CJ331" s="648"/>
      <c r="CK331" s="648"/>
      <c r="CL331" s="648"/>
      <c r="CM331" s="649"/>
      <c r="CN331" s="648"/>
      <c r="CO331" s="648"/>
      <c r="CP331" s="648"/>
      <c r="CQ331" s="649"/>
      <c r="CR331" s="648"/>
      <c r="CS331" s="648"/>
      <c r="CT331" s="648"/>
      <c r="CU331" s="649"/>
      <c r="CV331" s="648"/>
      <c r="CW331" s="648"/>
      <c r="CX331" s="648"/>
      <c r="CY331" s="649"/>
      <c r="CZ331" s="648"/>
      <c r="DA331" s="648"/>
      <c r="DB331" s="648"/>
      <c r="DC331" s="649"/>
      <c r="DD331" s="648"/>
      <c r="DE331" s="648"/>
      <c r="DF331" s="648"/>
      <c r="DG331" s="649"/>
      <c r="DH331" s="648"/>
      <c r="DI331" s="648"/>
      <c r="DJ331" s="648"/>
      <c r="DK331" s="649"/>
      <c r="DL331" s="648"/>
      <c r="DM331" s="648"/>
      <c r="DN331" s="648"/>
      <c r="DO331" s="649"/>
      <c r="DP331" s="648"/>
      <c r="DQ331" s="648"/>
      <c r="DR331" s="648"/>
      <c r="DS331" s="649"/>
      <c r="DT331" s="648"/>
      <c r="DU331" s="648"/>
      <c r="DV331" s="648"/>
      <c r="DW331" s="649"/>
      <c r="DX331" s="648"/>
      <c r="DY331" s="648"/>
      <c r="DZ331" s="648"/>
      <c r="EA331" s="649"/>
      <c r="EB331" s="648"/>
      <c r="EC331" s="648"/>
      <c r="ED331" s="648"/>
      <c r="EE331" s="649"/>
      <c r="EF331" s="648"/>
      <c r="EG331" s="648"/>
      <c r="EH331" s="648"/>
      <c r="EI331" s="649"/>
      <c r="EJ331" s="648"/>
      <c r="EK331" s="648"/>
      <c r="EL331" s="648"/>
      <c r="EM331" s="649"/>
      <c r="EN331" s="648"/>
      <c r="EO331" s="648"/>
      <c r="EP331" s="648"/>
      <c r="EQ331" s="649"/>
      <c r="ER331" s="648"/>
      <c r="ES331" s="648"/>
      <c r="ET331" s="648"/>
      <c r="EU331" s="649"/>
      <c r="EV331" s="648"/>
      <c r="EW331" s="648"/>
      <c r="EX331" s="648"/>
      <c r="EY331" s="649"/>
      <c r="EZ331" s="648"/>
      <c r="FA331" s="648"/>
      <c r="FB331" s="648"/>
      <c r="FC331" s="649"/>
      <c r="FD331" s="648"/>
      <c r="FE331" s="648"/>
      <c r="FF331" s="648"/>
      <c r="FG331" s="649"/>
      <c r="FH331" s="648"/>
      <c r="FI331" s="648"/>
      <c r="FJ331" s="648"/>
      <c r="FK331" s="649"/>
      <c r="FL331" s="648"/>
      <c r="FM331" s="648"/>
      <c r="FN331" s="648"/>
      <c r="FO331" s="649"/>
      <c r="FP331" s="648"/>
      <c r="FQ331" s="648"/>
      <c r="FR331" s="274"/>
      <c r="FS331" s="274"/>
      <c r="FT331" s="274"/>
      <c r="FU331" s="274"/>
    </row>
    <row r="332" spans="2:177" x14ac:dyDescent="0.3">
      <c r="B332" s="647"/>
      <c r="C332" s="648"/>
      <c r="D332" s="648"/>
      <c r="E332" s="648"/>
      <c r="F332" s="274"/>
      <c r="G332" s="649"/>
      <c r="H332" s="648"/>
      <c r="I332" s="648"/>
      <c r="J332" s="648"/>
      <c r="K332" s="649"/>
      <c r="L332" s="648"/>
      <c r="M332" s="648"/>
      <c r="N332" s="648"/>
      <c r="O332" s="649"/>
      <c r="P332" s="648"/>
      <c r="Q332" s="648"/>
      <c r="R332" s="648"/>
      <c r="S332" s="648"/>
      <c r="T332" s="648"/>
      <c r="U332" s="648"/>
      <c r="V332" s="648"/>
      <c r="W332" s="648"/>
      <c r="X332" s="648"/>
      <c r="Y332" s="648"/>
      <c r="Z332" s="648"/>
      <c r="AA332" s="648"/>
      <c r="AB332" s="648"/>
      <c r="AC332" s="648"/>
      <c r="AD332" s="648"/>
      <c r="AE332" s="648"/>
      <c r="AF332" s="648"/>
      <c r="AG332" s="648"/>
      <c r="AH332" s="648"/>
      <c r="AI332" s="648"/>
      <c r="AJ332" s="648"/>
      <c r="AK332" s="648"/>
      <c r="AL332" s="648"/>
      <c r="AM332" s="648">
        <f>SUMIFS(용기수불기초자료!$D$3:$D$4794,용기수불기초자료!$B$3:$B$4794,#REF!,용기수불기초자료!$C$3:$C$4794,$AL$3)</f>
        <v>0</v>
      </c>
      <c r="AN332" s="648">
        <f>SUMIFS(용기수불기초자료!$G$3:$G$4794,용기수불기초자료!$B$3:$B$4794,#REF!,용기수불기초자료!$C$3:$C$4794,$AL$3)</f>
        <v>0</v>
      </c>
      <c r="AO332" s="648"/>
      <c r="AP332" s="648"/>
      <c r="AQ332" s="648">
        <f>SUMIFS(용기수불기초자료!$D$3:$D$4794,용기수불기초자료!$B$3:$B$4794,#REF!,용기수불기초자료!$C$3:$C$4794,$AL$3)</f>
        <v>0</v>
      </c>
      <c r="AR332" s="648">
        <f>SUMIFS(용기수불기초자료!$G$3:$G$4794,용기수불기초자료!$B$3:$B$4794,#REF!,용기수불기초자료!$C$3:$C$4794,$AL$3)</f>
        <v>0</v>
      </c>
      <c r="AS332" s="648"/>
      <c r="AT332" s="648"/>
      <c r="AU332" s="648"/>
      <c r="AV332" s="648"/>
      <c r="AW332" s="648"/>
      <c r="AX332" s="648"/>
      <c r="AY332" s="649"/>
      <c r="AZ332" s="648"/>
      <c r="BA332" s="648"/>
      <c r="BB332" s="648"/>
      <c r="BC332" s="649"/>
      <c r="BD332" s="648"/>
      <c r="BE332" s="648"/>
      <c r="BF332" s="648"/>
      <c r="BG332" s="649"/>
      <c r="BH332" s="648"/>
      <c r="BI332" s="648"/>
      <c r="BJ332" s="648"/>
      <c r="BK332" s="649"/>
      <c r="BL332" s="648"/>
      <c r="BM332" s="648"/>
      <c r="BN332" s="648"/>
      <c r="BO332" s="649"/>
      <c r="BP332" s="648"/>
      <c r="BQ332" s="648"/>
      <c r="BR332" s="648"/>
      <c r="BS332" s="649"/>
      <c r="BT332" s="648"/>
      <c r="BU332" s="648"/>
      <c r="BV332" s="648"/>
      <c r="BW332" s="649"/>
      <c r="BX332" s="648"/>
      <c r="BY332" s="648"/>
      <c r="BZ332" s="648"/>
      <c r="CA332" s="649"/>
      <c r="CB332" s="648"/>
      <c r="CC332" s="648"/>
      <c r="CD332" s="648"/>
      <c r="CE332" s="649"/>
      <c r="CF332" s="648"/>
      <c r="CG332" s="648"/>
      <c r="CH332" s="648"/>
      <c r="CI332" s="649"/>
      <c r="CJ332" s="648"/>
      <c r="CK332" s="648"/>
      <c r="CL332" s="648"/>
      <c r="CM332" s="649"/>
      <c r="CN332" s="648"/>
      <c r="CO332" s="648"/>
      <c r="CP332" s="648"/>
      <c r="CQ332" s="649"/>
      <c r="CR332" s="648"/>
      <c r="CS332" s="648"/>
      <c r="CT332" s="648"/>
      <c r="CU332" s="649"/>
      <c r="CV332" s="648"/>
      <c r="CW332" s="648"/>
      <c r="CX332" s="648"/>
      <c r="CY332" s="649"/>
      <c r="CZ332" s="648"/>
      <c r="DA332" s="648"/>
      <c r="DB332" s="648"/>
      <c r="DC332" s="649"/>
      <c r="DD332" s="648"/>
      <c r="DE332" s="648"/>
      <c r="DF332" s="648"/>
      <c r="DG332" s="649"/>
      <c r="DH332" s="648"/>
      <c r="DI332" s="648"/>
      <c r="DJ332" s="648"/>
      <c r="DK332" s="649"/>
      <c r="DL332" s="648"/>
      <c r="DM332" s="648"/>
      <c r="DN332" s="648"/>
      <c r="DO332" s="649"/>
      <c r="DP332" s="648"/>
      <c r="DQ332" s="648"/>
      <c r="DR332" s="648"/>
      <c r="DS332" s="649"/>
      <c r="DT332" s="648"/>
      <c r="DU332" s="648"/>
      <c r="DV332" s="648"/>
      <c r="DW332" s="649"/>
      <c r="DX332" s="648"/>
      <c r="DY332" s="648"/>
      <c r="DZ332" s="648"/>
      <c r="EA332" s="649"/>
      <c r="EB332" s="648"/>
      <c r="EC332" s="648"/>
      <c r="ED332" s="648"/>
      <c r="EE332" s="649"/>
      <c r="EF332" s="648"/>
      <c r="EG332" s="648"/>
      <c r="EH332" s="648"/>
      <c r="EI332" s="649"/>
      <c r="EJ332" s="648"/>
      <c r="EK332" s="648"/>
      <c r="EL332" s="648"/>
      <c r="EM332" s="649"/>
      <c r="EN332" s="648"/>
      <c r="EO332" s="648"/>
      <c r="EP332" s="648"/>
      <c r="EQ332" s="649"/>
      <c r="ER332" s="648"/>
      <c r="ES332" s="648"/>
      <c r="ET332" s="648"/>
      <c r="EU332" s="649"/>
      <c r="EV332" s="648"/>
      <c r="EW332" s="648"/>
      <c r="EX332" s="648"/>
      <c r="EY332" s="649"/>
      <c r="EZ332" s="648"/>
      <c r="FA332" s="648"/>
      <c r="FB332" s="648"/>
      <c r="FC332" s="649"/>
      <c r="FD332" s="648"/>
      <c r="FE332" s="648"/>
      <c r="FF332" s="648"/>
      <c r="FG332" s="649"/>
      <c r="FH332" s="648"/>
      <c r="FI332" s="648"/>
      <c r="FJ332" s="648"/>
      <c r="FK332" s="649"/>
      <c r="FL332" s="648"/>
      <c r="FM332" s="648"/>
      <c r="FN332" s="648"/>
      <c r="FO332" s="649"/>
      <c r="FP332" s="648"/>
      <c r="FQ332" s="648"/>
      <c r="FR332" s="274"/>
      <c r="FS332" s="274"/>
      <c r="FT332" s="274"/>
      <c r="FU332" s="274"/>
    </row>
    <row r="333" spans="2:177" x14ac:dyDescent="0.3">
      <c r="B333" s="647"/>
      <c r="C333" s="648"/>
      <c r="D333" s="648"/>
      <c r="E333" s="648"/>
      <c r="F333" s="274"/>
      <c r="G333" s="649"/>
      <c r="H333" s="648"/>
      <c r="I333" s="648"/>
      <c r="J333" s="648"/>
      <c r="K333" s="649"/>
      <c r="L333" s="648"/>
      <c r="M333" s="648"/>
      <c r="N333" s="648"/>
      <c r="O333" s="649"/>
      <c r="P333" s="648"/>
      <c r="Q333" s="648"/>
      <c r="R333" s="648"/>
      <c r="S333" s="648"/>
      <c r="T333" s="648"/>
      <c r="U333" s="648"/>
      <c r="V333" s="648"/>
      <c r="W333" s="648"/>
      <c r="X333" s="648"/>
      <c r="Y333" s="648"/>
      <c r="Z333" s="648"/>
      <c r="AA333" s="648"/>
      <c r="AB333" s="648"/>
      <c r="AC333" s="648"/>
      <c r="AD333" s="648"/>
      <c r="AE333" s="648"/>
      <c r="AF333" s="648"/>
      <c r="AG333" s="648"/>
      <c r="AH333" s="648"/>
      <c r="AI333" s="648"/>
      <c r="AJ333" s="648"/>
      <c r="AK333" s="648"/>
      <c r="AL333" s="648"/>
      <c r="AM333" s="648">
        <f>SUMIFS(용기수불기초자료!$D$3:$D$4794,용기수불기초자료!$B$3:$B$4794,#REF!,용기수불기초자료!$C$3:$C$4794,$AL$3)</f>
        <v>0</v>
      </c>
      <c r="AN333" s="648">
        <f>SUMIFS(용기수불기초자료!$G$3:$G$4794,용기수불기초자료!$B$3:$B$4794,#REF!,용기수불기초자료!$C$3:$C$4794,$AL$3)</f>
        <v>0</v>
      </c>
      <c r="AO333" s="648"/>
      <c r="AP333" s="648"/>
      <c r="AQ333" s="648">
        <f>SUMIFS(용기수불기초자료!$D$3:$D$4794,용기수불기초자료!$B$3:$B$4794,#REF!,용기수불기초자료!$C$3:$C$4794,$AL$3)</f>
        <v>0</v>
      </c>
      <c r="AR333" s="648">
        <f>SUMIFS(용기수불기초자료!$G$3:$G$4794,용기수불기초자료!$B$3:$B$4794,#REF!,용기수불기초자료!$C$3:$C$4794,$AL$3)</f>
        <v>0</v>
      </c>
      <c r="AS333" s="648"/>
      <c r="AT333" s="648"/>
      <c r="AU333" s="648"/>
      <c r="AV333" s="648"/>
      <c r="AW333" s="648"/>
      <c r="AX333" s="648"/>
      <c r="AY333" s="649"/>
      <c r="AZ333" s="648"/>
      <c r="BA333" s="648"/>
      <c r="BB333" s="648"/>
      <c r="BC333" s="649"/>
      <c r="BD333" s="648"/>
      <c r="BE333" s="648"/>
      <c r="BF333" s="648"/>
      <c r="BG333" s="649"/>
      <c r="BH333" s="648"/>
      <c r="BI333" s="648"/>
      <c r="BJ333" s="648"/>
      <c r="BK333" s="649"/>
      <c r="BL333" s="648"/>
      <c r="BM333" s="648"/>
      <c r="BN333" s="648"/>
      <c r="BO333" s="649"/>
      <c r="BP333" s="648"/>
      <c r="BQ333" s="648"/>
      <c r="BR333" s="648"/>
      <c r="BS333" s="649"/>
      <c r="BT333" s="648"/>
      <c r="BU333" s="648"/>
      <c r="BV333" s="648"/>
      <c r="BW333" s="649"/>
      <c r="BX333" s="648"/>
      <c r="BY333" s="648"/>
      <c r="BZ333" s="648"/>
      <c r="CA333" s="649"/>
      <c r="CB333" s="648"/>
      <c r="CC333" s="648"/>
      <c r="CD333" s="648"/>
      <c r="CE333" s="649"/>
      <c r="CF333" s="648"/>
      <c r="CG333" s="648"/>
      <c r="CH333" s="648"/>
      <c r="CI333" s="649"/>
      <c r="CJ333" s="648"/>
      <c r="CK333" s="648"/>
      <c r="CL333" s="648"/>
      <c r="CM333" s="649"/>
      <c r="CN333" s="648"/>
      <c r="CO333" s="648"/>
      <c r="CP333" s="648"/>
      <c r="CQ333" s="649"/>
      <c r="CR333" s="648"/>
      <c r="CS333" s="648"/>
      <c r="CT333" s="648"/>
      <c r="CU333" s="649"/>
      <c r="CV333" s="648"/>
      <c r="CW333" s="648"/>
      <c r="CX333" s="648"/>
      <c r="CY333" s="649"/>
      <c r="CZ333" s="648"/>
      <c r="DA333" s="648"/>
      <c r="DB333" s="648"/>
      <c r="DC333" s="649"/>
      <c r="DD333" s="648"/>
      <c r="DE333" s="648"/>
      <c r="DF333" s="648"/>
      <c r="DG333" s="649"/>
      <c r="DH333" s="648"/>
      <c r="DI333" s="648"/>
      <c r="DJ333" s="648"/>
      <c r="DK333" s="649"/>
      <c r="DL333" s="648"/>
      <c r="DM333" s="648"/>
      <c r="DN333" s="648"/>
      <c r="DO333" s="649"/>
      <c r="DP333" s="648"/>
      <c r="DQ333" s="648"/>
      <c r="DR333" s="648"/>
      <c r="DS333" s="649"/>
      <c r="DT333" s="648"/>
      <c r="DU333" s="648"/>
      <c r="DV333" s="648"/>
      <c r="DW333" s="649"/>
      <c r="DX333" s="648"/>
      <c r="DY333" s="648"/>
      <c r="DZ333" s="648"/>
      <c r="EA333" s="649"/>
      <c r="EB333" s="648"/>
      <c r="EC333" s="648"/>
      <c r="ED333" s="648"/>
      <c r="EE333" s="649"/>
      <c r="EF333" s="648"/>
      <c r="EG333" s="648"/>
      <c r="EH333" s="648"/>
      <c r="EI333" s="649"/>
      <c r="EJ333" s="648"/>
      <c r="EK333" s="648"/>
      <c r="EL333" s="648"/>
      <c r="EM333" s="649"/>
      <c r="EN333" s="648"/>
      <c r="EO333" s="648"/>
      <c r="EP333" s="648"/>
      <c r="EQ333" s="649"/>
      <c r="ER333" s="648"/>
      <c r="ES333" s="648"/>
      <c r="ET333" s="648"/>
      <c r="EU333" s="649"/>
      <c r="EV333" s="648"/>
      <c r="EW333" s="648"/>
      <c r="EX333" s="648"/>
      <c r="EY333" s="649"/>
      <c r="EZ333" s="648"/>
      <c r="FA333" s="648"/>
      <c r="FB333" s="648"/>
      <c r="FC333" s="649"/>
      <c r="FD333" s="648"/>
      <c r="FE333" s="648"/>
      <c r="FF333" s="648"/>
      <c r="FG333" s="649"/>
      <c r="FH333" s="648"/>
      <c r="FI333" s="648"/>
      <c r="FJ333" s="648"/>
      <c r="FK333" s="649"/>
      <c r="FL333" s="648"/>
      <c r="FM333" s="648"/>
      <c r="FN333" s="648"/>
      <c r="FO333" s="649"/>
      <c r="FP333" s="648"/>
      <c r="FQ333" s="648"/>
      <c r="FR333" s="274"/>
      <c r="FS333" s="274"/>
      <c r="FT333" s="274"/>
      <c r="FU333" s="274"/>
    </row>
    <row r="334" spans="2:177" x14ac:dyDescent="0.3">
      <c r="B334" s="647"/>
      <c r="C334" s="648"/>
      <c r="D334" s="648"/>
      <c r="E334" s="648"/>
      <c r="F334" s="274"/>
      <c r="G334" s="649"/>
      <c r="H334" s="648"/>
      <c r="I334" s="648"/>
      <c r="J334" s="648"/>
      <c r="K334" s="649"/>
      <c r="L334" s="648"/>
      <c r="M334" s="648"/>
      <c r="N334" s="648"/>
      <c r="O334" s="649"/>
      <c r="P334" s="648"/>
      <c r="Q334" s="648"/>
      <c r="R334" s="648"/>
      <c r="S334" s="648"/>
      <c r="T334" s="648"/>
      <c r="U334" s="648"/>
      <c r="V334" s="648"/>
      <c r="W334" s="648"/>
      <c r="X334" s="648"/>
      <c r="Y334" s="648"/>
      <c r="Z334" s="648"/>
      <c r="AA334" s="648"/>
      <c r="AB334" s="648"/>
      <c r="AC334" s="648"/>
      <c r="AD334" s="648"/>
      <c r="AE334" s="648"/>
      <c r="AF334" s="648"/>
      <c r="AG334" s="648"/>
      <c r="AH334" s="648"/>
      <c r="AI334" s="648"/>
      <c r="AJ334" s="648"/>
      <c r="AK334" s="648"/>
      <c r="AL334" s="648"/>
      <c r="AM334" s="648">
        <f>SUMIFS(용기수불기초자료!$D$3:$D$4794,용기수불기초자료!$B$3:$B$4794,#REF!,용기수불기초자료!$C$3:$C$4794,$AL$3)</f>
        <v>0</v>
      </c>
      <c r="AN334" s="648">
        <f>SUMIFS(용기수불기초자료!$G$3:$G$4794,용기수불기초자료!$B$3:$B$4794,#REF!,용기수불기초자료!$C$3:$C$4794,$AL$3)</f>
        <v>0</v>
      </c>
      <c r="AO334" s="648"/>
      <c r="AP334" s="648"/>
      <c r="AQ334" s="648">
        <f>SUMIFS(용기수불기초자료!$D$3:$D$4794,용기수불기초자료!$B$3:$B$4794,#REF!,용기수불기초자료!$C$3:$C$4794,$AL$3)</f>
        <v>0</v>
      </c>
      <c r="AR334" s="648">
        <f>SUMIFS(용기수불기초자료!$G$3:$G$4794,용기수불기초자료!$B$3:$B$4794,#REF!,용기수불기초자료!$C$3:$C$4794,$AL$3)</f>
        <v>0</v>
      </c>
      <c r="AS334" s="648"/>
      <c r="AT334" s="648"/>
      <c r="AU334" s="648"/>
      <c r="AV334" s="648"/>
      <c r="AW334" s="648"/>
      <c r="AX334" s="648"/>
      <c r="AY334" s="649"/>
      <c r="AZ334" s="648"/>
      <c r="BA334" s="648"/>
      <c r="BB334" s="648"/>
      <c r="BC334" s="649"/>
      <c r="BD334" s="648"/>
      <c r="BE334" s="648"/>
      <c r="BF334" s="648"/>
      <c r="BG334" s="649"/>
      <c r="BH334" s="648"/>
      <c r="BI334" s="648"/>
      <c r="BJ334" s="648"/>
      <c r="BK334" s="649"/>
      <c r="BL334" s="648"/>
      <c r="BM334" s="648"/>
      <c r="BN334" s="648"/>
      <c r="BO334" s="649"/>
      <c r="BP334" s="648"/>
      <c r="BQ334" s="648"/>
      <c r="BR334" s="648"/>
      <c r="BS334" s="649"/>
      <c r="BT334" s="648"/>
      <c r="BU334" s="648"/>
      <c r="BV334" s="648"/>
      <c r="BW334" s="649"/>
      <c r="BX334" s="648"/>
      <c r="BY334" s="648"/>
      <c r="BZ334" s="648"/>
      <c r="CA334" s="649"/>
      <c r="CB334" s="648"/>
      <c r="CC334" s="648"/>
      <c r="CD334" s="648"/>
      <c r="CE334" s="649"/>
      <c r="CF334" s="648"/>
      <c r="CG334" s="648"/>
      <c r="CH334" s="648"/>
      <c r="CI334" s="649"/>
      <c r="CJ334" s="648"/>
      <c r="CK334" s="648"/>
      <c r="CL334" s="648"/>
      <c r="CM334" s="649"/>
      <c r="CN334" s="648"/>
      <c r="CO334" s="648"/>
      <c r="CP334" s="648"/>
      <c r="CQ334" s="649"/>
      <c r="CR334" s="648"/>
      <c r="CS334" s="648"/>
      <c r="CT334" s="648"/>
      <c r="CU334" s="649"/>
      <c r="CV334" s="648"/>
      <c r="CW334" s="648"/>
      <c r="CX334" s="648"/>
      <c r="CY334" s="649"/>
      <c r="CZ334" s="648"/>
      <c r="DA334" s="648"/>
      <c r="DB334" s="648"/>
      <c r="DC334" s="649"/>
      <c r="DD334" s="648"/>
      <c r="DE334" s="648"/>
      <c r="DF334" s="648"/>
      <c r="DG334" s="649"/>
      <c r="DH334" s="648"/>
      <c r="DI334" s="648"/>
      <c r="DJ334" s="648"/>
      <c r="DK334" s="649"/>
      <c r="DL334" s="648"/>
      <c r="DM334" s="648"/>
      <c r="DN334" s="648"/>
      <c r="DO334" s="649"/>
      <c r="DP334" s="648"/>
      <c r="DQ334" s="648"/>
      <c r="DR334" s="648"/>
      <c r="DS334" s="649"/>
      <c r="DT334" s="648"/>
      <c r="DU334" s="648"/>
      <c r="DV334" s="648"/>
      <c r="DW334" s="649"/>
      <c r="DX334" s="648"/>
      <c r="DY334" s="648"/>
      <c r="DZ334" s="648"/>
      <c r="EA334" s="649"/>
      <c r="EB334" s="648"/>
      <c r="EC334" s="648"/>
      <c r="ED334" s="648"/>
      <c r="EE334" s="649"/>
      <c r="EF334" s="648"/>
      <c r="EG334" s="648"/>
      <c r="EH334" s="648"/>
      <c r="EI334" s="649"/>
      <c r="EJ334" s="648"/>
      <c r="EK334" s="648"/>
      <c r="EL334" s="648"/>
      <c r="EM334" s="649"/>
      <c r="EN334" s="648"/>
      <c r="EO334" s="648"/>
      <c r="EP334" s="648"/>
      <c r="EQ334" s="649"/>
      <c r="ER334" s="648"/>
      <c r="ES334" s="648"/>
      <c r="ET334" s="648"/>
      <c r="EU334" s="649"/>
      <c r="EV334" s="648"/>
      <c r="EW334" s="648"/>
      <c r="EX334" s="648"/>
      <c r="EY334" s="649"/>
      <c r="EZ334" s="648"/>
      <c r="FA334" s="648"/>
      <c r="FB334" s="648"/>
      <c r="FC334" s="649"/>
      <c r="FD334" s="648"/>
      <c r="FE334" s="648"/>
      <c r="FF334" s="648"/>
      <c r="FG334" s="649"/>
      <c r="FH334" s="648"/>
      <c r="FI334" s="648"/>
      <c r="FJ334" s="648"/>
      <c r="FK334" s="649"/>
      <c r="FL334" s="648"/>
      <c r="FM334" s="648"/>
      <c r="FN334" s="648"/>
      <c r="FO334" s="649"/>
      <c r="FP334" s="648"/>
      <c r="FQ334" s="648"/>
      <c r="FR334" s="274"/>
      <c r="FS334" s="274"/>
      <c r="FT334" s="274"/>
      <c r="FU334" s="274"/>
    </row>
    <row r="335" spans="2:177" x14ac:dyDescent="0.3">
      <c r="B335" s="647"/>
      <c r="C335" s="648"/>
      <c r="D335" s="648"/>
      <c r="E335" s="648"/>
      <c r="F335" s="274"/>
      <c r="G335" s="649"/>
      <c r="H335" s="648"/>
      <c r="I335" s="648"/>
      <c r="J335" s="648"/>
      <c r="K335" s="649"/>
      <c r="L335" s="648"/>
      <c r="M335" s="648"/>
      <c r="N335" s="648"/>
      <c r="O335" s="649"/>
      <c r="P335" s="648"/>
      <c r="Q335" s="648"/>
      <c r="R335" s="648"/>
      <c r="S335" s="648"/>
      <c r="T335" s="648"/>
      <c r="U335" s="648"/>
      <c r="V335" s="648"/>
      <c r="W335" s="648"/>
      <c r="X335" s="648"/>
      <c r="Y335" s="648"/>
      <c r="Z335" s="648"/>
      <c r="AA335" s="648"/>
      <c r="AB335" s="648"/>
      <c r="AC335" s="648"/>
      <c r="AD335" s="648"/>
      <c r="AE335" s="648"/>
      <c r="AF335" s="648"/>
      <c r="AG335" s="648"/>
      <c r="AH335" s="648"/>
      <c r="AI335" s="648"/>
      <c r="AJ335" s="648"/>
      <c r="AK335" s="648"/>
      <c r="AL335" s="648"/>
      <c r="AM335" s="648">
        <f>SUMIFS(용기수불기초자료!$D$3:$D$4794,용기수불기초자료!$B$3:$B$4794,#REF!,용기수불기초자료!$C$3:$C$4794,$AL$3)</f>
        <v>0</v>
      </c>
      <c r="AN335" s="648">
        <f>SUMIFS(용기수불기초자료!$G$3:$G$4794,용기수불기초자료!$B$3:$B$4794,#REF!,용기수불기초자료!$C$3:$C$4794,$AL$3)</f>
        <v>0</v>
      </c>
      <c r="AO335" s="648"/>
      <c r="AP335" s="648"/>
      <c r="AQ335" s="648">
        <f>SUMIFS(용기수불기초자료!$D$3:$D$4794,용기수불기초자료!$B$3:$B$4794,#REF!,용기수불기초자료!$C$3:$C$4794,$AL$3)</f>
        <v>0</v>
      </c>
      <c r="AR335" s="648">
        <f>SUMIFS(용기수불기초자료!$G$3:$G$4794,용기수불기초자료!$B$3:$B$4794,#REF!,용기수불기초자료!$C$3:$C$4794,$AL$3)</f>
        <v>0</v>
      </c>
      <c r="AS335" s="648"/>
      <c r="AT335" s="648"/>
      <c r="AU335" s="648"/>
      <c r="AV335" s="648"/>
      <c r="AW335" s="648"/>
      <c r="AX335" s="648"/>
      <c r="AY335" s="649"/>
      <c r="AZ335" s="648"/>
      <c r="BA335" s="648"/>
      <c r="BB335" s="648"/>
      <c r="BC335" s="649"/>
      <c r="BD335" s="648"/>
      <c r="BE335" s="648"/>
      <c r="BF335" s="648"/>
      <c r="BG335" s="649"/>
      <c r="BH335" s="648"/>
      <c r="BI335" s="648"/>
      <c r="BJ335" s="648"/>
      <c r="BK335" s="649"/>
      <c r="BL335" s="648"/>
      <c r="BM335" s="648"/>
      <c r="BN335" s="648"/>
      <c r="BO335" s="649"/>
      <c r="BP335" s="648"/>
      <c r="BQ335" s="648"/>
      <c r="BR335" s="648"/>
      <c r="BS335" s="649"/>
      <c r="BT335" s="648"/>
      <c r="BU335" s="648"/>
      <c r="BV335" s="648"/>
      <c r="BW335" s="649"/>
      <c r="BX335" s="648"/>
      <c r="BY335" s="648"/>
      <c r="BZ335" s="648"/>
      <c r="CA335" s="649"/>
      <c r="CB335" s="648"/>
      <c r="CC335" s="648"/>
      <c r="CD335" s="648"/>
      <c r="CE335" s="649"/>
      <c r="CF335" s="648"/>
      <c r="CG335" s="648"/>
      <c r="CH335" s="648"/>
      <c r="CI335" s="649"/>
      <c r="CJ335" s="648"/>
      <c r="CK335" s="648"/>
      <c r="CL335" s="648"/>
      <c r="CM335" s="649"/>
      <c r="CN335" s="648"/>
      <c r="CO335" s="648"/>
      <c r="CP335" s="648"/>
      <c r="CQ335" s="649"/>
      <c r="CR335" s="648"/>
      <c r="CS335" s="648"/>
      <c r="CT335" s="648"/>
      <c r="CU335" s="649"/>
      <c r="CV335" s="648"/>
      <c r="CW335" s="648"/>
      <c r="CX335" s="648"/>
      <c r="CY335" s="649"/>
      <c r="CZ335" s="648"/>
      <c r="DA335" s="648"/>
      <c r="DB335" s="648"/>
      <c r="DC335" s="649"/>
      <c r="DD335" s="648"/>
      <c r="DE335" s="648"/>
      <c r="DF335" s="648"/>
      <c r="DG335" s="649"/>
      <c r="DH335" s="648"/>
      <c r="DI335" s="648"/>
      <c r="DJ335" s="648"/>
      <c r="DK335" s="649"/>
      <c r="DL335" s="648"/>
      <c r="DM335" s="648"/>
      <c r="DN335" s="648"/>
      <c r="DO335" s="649"/>
      <c r="DP335" s="648"/>
      <c r="DQ335" s="648"/>
      <c r="DR335" s="648"/>
      <c r="DS335" s="649"/>
      <c r="DT335" s="648"/>
      <c r="DU335" s="648"/>
      <c r="DV335" s="648"/>
      <c r="DW335" s="649"/>
      <c r="DX335" s="648"/>
      <c r="DY335" s="648"/>
      <c r="DZ335" s="648"/>
      <c r="EA335" s="649"/>
      <c r="EB335" s="648"/>
      <c r="EC335" s="648"/>
      <c r="ED335" s="648"/>
      <c r="EE335" s="649"/>
      <c r="EF335" s="648"/>
      <c r="EG335" s="648"/>
      <c r="EH335" s="648"/>
      <c r="EI335" s="649"/>
      <c r="EJ335" s="648"/>
      <c r="EK335" s="648"/>
      <c r="EL335" s="648"/>
      <c r="EM335" s="649"/>
      <c r="EN335" s="648"/>
      <c r="EO335" s="648"/>
      <c r="EP335" s="648"/>
      <c r="EQ335" s="649"/>
      <c r="ER335" s="648"/>
      <c r="ES335" s="648"/>
      <c r="ET335" s="648"/>
      <c r="EU335" s="649"/>
      <c r="EV335" s="648"/>
      <c r="EW335" s="648"/>
      <c r="EX335" s="648"/>
      <c r="EY335" s="649"/>
      <c r="EZ335" s="648"/>
      <c r="FA335" s="648"/>
      <c r="FB335" s="648"/>
      <c r="FC335" s="649"/>
      <c r="FD335" s="648"/>
      <c r="FE335" s="648"/>
      <c r="FF335" s="648"/>
      <c r="FG335" s="649"/>
      <c r="FH335" s="648"/>
      <c r="FI335" s="648"/>
      <c r="FJ335" s="648"/>
      <c r="FK335" s="649"/>
      <c r="FL335" s="648"/>
      <c r="FM335" s="648"/>
      <c r="FN335" s="648"/>
      <c r="FO335" s="649"/>
      <c r="FP335" s="648"/>
      <c r="FQ335" s="648"/>
      <c r="FR335" s="274"/>
      <c r="FS335" s="274"/>
      <c r="FT335" s="274"/>
      <c r="FU335" s="274"/>
    </row>
    <row r="336" spans="2:177" x14ac:dyDescent="0.3">
      <c r="B336" s="647"/>
      <c r="C336" s="648"/>
      <c r="D336" s="648"/>
      <c r="E336" s="648"/>
      <c r="F336" s="274"/>
      <c r="G336" s="649"/>
      <c r="H336" s="648"/>
      <c r="I336" s="648"/>
      <c r="J336" s="648"/>
      <c r="K336" s="649"/>
      <c r="L336" s="648"/>
      <c r="M336" s="648"/>
      <c r="N336" s="648"/>
      <c r="O336" s="649"/>
      <c r="P336" s="648"/>
      <c r="Q336" s="648"/>
      <c r="R336" s="648"/>
      <c r="S336" s="648"/>
      <c r="T336" s="648"/>
      <c r="U336" s="648"/>
      <c r="V336" s="648"/>
      <c r="W336" s="648"/>
      <c r="X336" s="648"/>
      <c r="Y336" s="648"/>
      <c r="Z336" s="648"/>
      <c r="AA336" s="648"/>
      <c r="AB336" s="648"/>
      <c r="AC336" s="648"/>
      <c r="AD336" s="648"/>
      <c r="AE336" s="648"/>
      <c r="AF336" s="648"/>
      <c r="AG336" s="648"/>
      <c r="AH336" s="648"/>
      <c r="AI336" s="648"/>
      <c r="AJ336" s="648"/>
      <c r="AK336" s="648"/>
      <c r="AL336" s="648"/>
      <c r="AM336" s="648">
        <f>SUMIFS(용기수불기초자료!$D$3:$D$4794,용기수불기초자료!$B$3:$B$4794,#REF!,용기수불기초자료!$C$3:$C$4794,$AL$3)</f>
        <v>0</v>
      </c>
      <c r="AN336" s="648">
        <f>SUMIFS(용기수불기초자료!$G$3:$G$4794,용기수불기초자료!$B$3:$B$4794,#REF!,용기수불기초자료!$C$3:$C$4794,$AL$3)</f>
        <v>0</v>
      </c>
      <c r="AO336" s="648"/>
      <c r="AP336" s="648"/>
      <c r="AQ336" s="648">
        <f>SUMIFS(용기수불기초자료!$D$3:$D$4794,용기수불기초자료!$B$3:$B$4794,#REF!,용기수불기초자료!$C$3:$C$4794,$AL$3)</f>
        <v>0</v>
      </c>
      <c r="AR336" s="648">
        <f>SUMIFS(용기수불기초자료!$G$3:$G$4794,용기수불기초자료!$B$3:$B$4794,#REF!,용기수불기초자료!$C$3:$C$4794,$AL$3)</f>
        <v>0</v>
      </c>
      <c r="AS336" s="648"/>
      <c r="AT336" s="648"/>
      <c r="AU336" s="648"/>
      <c r="AV336" s="648"/>
      <c r="AW336" s="648"/>
      <c r="AX336" s="648"/>
      <c r="AY336" s="649"/>
      <c r="AZ336" s="648"/>
      <c r="BA336" s="648"/>
      <c r="BB336" s="648"/>
      <c r="BC336" s="649"/>
      <c r="BD336" s="648"/>
      <c r="BE336" s="648"/>
      <c r="BF336" s="648"/>
      <c r="BG336" s="649"/>
      <c r="BH336" s="648"/>
      <c r="BI336" s="648"/>
      <c r="BJ336" s="648"/>
      <c r="BK336" s="649"/>
      <c r="BL336" s="648"/>
      <c r="BM336" s="648"/>
      <c r="BN336" s="648"/>
      <c r="BO336" s="649"/>
      <c r="BP336" s="648"/>
      <c r="BQ336" s="648"/>
      <c r="BR336" s="648"/>
      <c r="BS336" s="649"/>
      <c r="BT336" s="648"/>
      <c r="BU336" s="648"/>
      <c r="BV336" s="648"/>
      <c r="BW336" s="649"/>
      <c r="BX336" s="648"/>
      <c r="BY336" s="648"/>
      <c r="BZ336" s="648"/>
      <c r="CA336" s="649"/>
      <c r="CB336" s="648"/>
      <c r="CC336" s="648"/>
      <c r="CD336" s="648"/>
      <c r="CE336" s="649"/>
      <c r="CF336" s="648"/>
      <c r="CG336" s="648"/>
      <c r="CH336" s="648"/>
      <c r="CI336" s="649"/>
      <c r="CJ336" s="648"/>
      <c r="CK336" s="648"/>
      <c r="CL336" s="648"/>
      <c r="CM336" s="649"/>
      <c r="CN336" s="648"/>
      <c r="CO336" s="648"/>
      <c r="CP336" s="648"/>
      <c r="CQ336" s="649"/>
      <c r="CR336" s="648"/>
      <c r="CS336" s="648"/>
      <c r="CT336" s="648"/>
      <c r="CU336" s="649"/>
      <c r="CV336" s="648"/>
      <c r="CW336" s="648"/>
      <c r="CX336" s="648"/>
      <c r="CY336" s="649"/>
      <c r="CZ336" s="648"/>
      <c r="DA336" s="648"/>
      <c r="DB336" s="648"/>
      <c r="DC336" s="649"/>
      <c r="DD336" s="648"/>
      <c r="DE336" s="648"/>
      <c r="DF336" s="648"/>
      <c r="DG336" s="649"/>
      <c r="DH336" s="648"/>
      <c r="DI336" s="648"/>
      <c r="DJ336" s="648"/>
      <c r="DK336" s="649"/>
      <c r="DL336" s="648"/>
      <c r="DM336" s="648"/>
      <c r="DN336" s="648"/>
      <c r="DO336" s="649"/>
      <c r="DP336" s="648"/>
      <c r="DQ336" s="648"/>
      <c r="DR336" s="648"/>
      <c r="DS336" s="649"/>
      <c r="DT336" s="648"/>
      <c r="DU336" s="648"/>
      <c r="DV336" s="648"/>
      <c r="DW336" s="649"/>
      <c r="DX336" s="648"/>
      <c r="DY336" s="648"/>
      <c r="DZ336" s="648"/>
      <c r="EA336" s="649"/>
      <c r="EB336" s="648"/>
      <c r="EC336" s="648"/>
      <c r="ED336" s="648"/>
      <c r="EE336" s="649"/>
      <c r="EF336" s="648"/>
      <c r="EG336" s="648"/>
      <c r="EH336" s="648"/>
      <c r="EI336" s="649"/>
      <c r="EJ336" s="648"/>
      <c r="EK336" s="648"/>
      <c r="EL336" s="648"/>
      <c r="EM336" s="649"/>
      <c r="EN336" s="648"/>
      <c r="EO336" s="648"/>
      <c r="EP336" s="648"/>
      <c r="EQ336" s="649"/>
      <c r="ER336" s="648"/>
      <c r="ES336" s="648"/>
      <c r="ET336" s="648"/>
      <c r="EU336" s="649"/>
      <c r="EV336" s="648"/>
      <c r="EW336" s="648"/>
      <c r="EX336" s="648"/>
      <c r="EY336" s="649"/>
      <c r="EZ336" s="648"/>
      <c r="FA336" s="648"/>
      <c r="FB336" s="648"/>
      <c r="FC336" s="649"/>
      <c r="FD336" s="648"/>
      <c r="FE336" s="648"/>
      <c r="FF336" s="648"/>
      <c r="FG336" s="649"/>
      <c r="FH336" s="648"/>
      <c r="FI336" s="648"/>
      <c r="FJ336" s="648"/>
      <c r="FK336" s="649"/>
      <c r="FL336" s="648"/>
      <c r="FM336" s="648"/>
      <c r="FN336" s="648"/>
      <c r="FO336" s="649"/>
      <c r="FP336" s="648"/>
      <c r="FQ336" s="648"/>
      <c r="FR336" s="274"/>
      <c r="FS336" s="274"/>
      <c r="FT336" s="274"/>
      <c r="FU336" s="274"/>
    </row>
    <row r="337" spans="2:177" x14ac:dyDescent="0.3">
      <c r="B337" s="647"/>
      <c r="C337" s="648"/>
      <c r="D337" s="648"/>
      <c r="E337" s="648"/>
      <c r="F337" s="274"/>
      <c r="G337" s="649"/>
      <c r="H337" s="648"/>
      <c r="I337" s="648"/>
      <c r="J337" s="648"/>
      <c r="K337" s="649"/>
      <c r="L337" s="648"/>
      <c r="M337" s="648"/>
      <c r="N337" s="648"/>
      <c r="O337" s="649"/>
      <c r="P337" s="648"/>
      <c r="Q337" s="648"/>
      <c r="R337" s="648"/>
      <c r="S337" s="648"/>
      <c r="T337" s="648"/>
      <c r="U337" s="648"/>
      <c r="V337" s="648"/>
      <c r="W337" s="648"/>
      <c r="X337" s="648"/>
      <c r="Y337" s="648"/>
      <c r="Z337" s="648"/>
      <c r="AA337" s="648"/>
      <c r="AB337" s="648"/>
      <c r="AC337" s="648"/>
      <c r="AD337" s="648"/>
      <c r="AE337" s="648"/>
      <c r="AF337" s="648"/>
      <c r="AG337" s="648"/>
      <c r="AH337" s="648"/>
      <c r="AI337" s="648"/>
      <c r="AJ337" s="648"/>
      <c r="AK337" s="648"/>
      <c r="AL337" s="648"/>
      <c r="AM337" s="648">
        <f>SUMIFS(용기수불기초자료!$D$3:$D$4794,용기수불기초자료!$B$3:$B$4794,#REF!,용기수불기초자료!$C$3:$C$4794,$AL$3)</f>
        <v>0</v>
      </c>
      <c r="AN337" s="648">
        <f>SUMIFS(용기수불기초자료!$G$3:$G$4794,용기수불기초자료!$B$3:$B$4794,#REF!,용기수불기초자료!$C$3:$C$4794,$AL$3)</f>
        <v>0</v>
      </c>
      <c r="AO337" s="648"/>
      <c r="AP337" s="648"/>
      <c r="AQ337" s="648">
        <f>SUMIFS(용기수불기초자료!$D$3:$D$4794,용기수불기초자료!$B$3:$B$4794,#REF!,용기수불기초자료!$C$3:$C$4794,$AL$3)</f>
        <v>0</v>
      </c>
      <c r="AR337" s="648">
        <f>SUMIFS(용기수불기초자료!$G$3:$G$4794,용기수불기초자료!$B$3:$B$4794,#REF!,용기수불기초자료!$C$3:$C$4794,$AL$3)</f>
        <v>0</v>
      </c>
      <c r="AS337" s="648"/>
      <c r="AT337" s="648"/>
      <c r="AU337" s="648"/>
      <c r="AV337" s="648"/>
      <c r="AW337" s="648"/>
      <c r="AX337" s="648"/>
      <c r="AY337" s="649"/>
      <c r="AZ337" s="648"/>
      <c r="BA337" s="648"/>
      <c r="BB337" s="648"/>
      <c r="BC337" s="649"/>
      <c r="BD337" s="648"/>
      <c r="BE337" s="648"/>
      <c r="BF337" s="648"/>
      <c r="BG337" s="649"/>
      <c r="BH337" s="648"/>
      <c r="BI337" s="648"/>
      <c r="BJ337" s="648"/>
      <c r="BK337" s="649"/>
      <c r="BL337" s="648"/>
      <c r="BM337" s="648"/>
      <c r="BN337" s="648"/>
      <c r="BO337" s="649"/>
      <c r="BP337" s="648"/>
      <c r="BQ337" s="648"/>
      <c r="BR337" s="648"/>
      <c r="BS337" s="649"/>
      <c r="BT337" s="648"/>
      <c r="BU337" s="648"/>
      <c r="BV337" s="648"/>
      <c r="BW337" s="649"/>
      <c r="BX337" s="648"/>
      <c r="BY337" s="648"/>
      <c r="BZ337" s="648"/>
      <c r="CA337" s="649"/>
      <c r="CB337" s="648"/>
      <c r="CC337" s="648"/>
      <c r="CD337" s="648"/>
      <c r="CE337" s="649"/>
      <c r="CF337" s="648"/>
      <c r="CG337" s="648"/>
      <c r="CH337" s="648"/>
      <c r="CI337" s="649"/>
      <c r="CJ337" s="648"/>
      <c r="CK337" s="648"/>
      <c r="CL337" s="648"/>
      <c r="CM337" s="649"/>
      <c r="CN337" s="648"/>
      <c r="CO337" s="648"/>
      <c r="CP337" s="648"/>
      <c r="CQ337" s="649"/>
      <c r="CR337" s="648"/>
      <c r="CS337" s="648"/>
      <c r="CT337" s="648"/>
      <c r="CU337" s="649"/>
      <c r="CV337" s="648"/>
      <c r="CW337" s="648"/>
      <c r="CX337" s="648"/>
      <c r="CY337" s="649"/>
      <c r="CZ337" s="648"/>
      <c r="DA337" s="648"/>
      <c r="DB337" s="648"/>
      <c r="DC337" s="649"/>
      <c r="DD337" s="648"/>
      <c r="DE337" s="648"/>
      <c r="DF337" s="648"/>
      <c r="DG337" s="649"/>
      <c r="DH337" s="648"/>
      <c r="DI337" s="648"/>
      <c r="DJ337" s="648"/>
      <c r="DK337" s="649"/>
      <c r="DL337" s="648"/>
      <c r="DM337" s="648"/>
      <c r="DN337" s="648"/>
      <c r="DO337" s="649"/>
      <c r="DP337" s="648"/>
      <c r="DQ337" s="648"/>
      <c r="DR337" s="648"/>
      <c r="DS337" s="649"/>
      <c r="DT337" s="648"/>
      <c r="DU337" s="648"/>
      <c r="DV337" s="648"/>
      <c r="DW337" s="649"/>
      <c r="DX337" s="648"/>
      <c r="DY337" s="648"/>
      <c r="DZ337" s="648"/>
      <c r="EA337" s="649"/>
      <c r="EB337" s="648"/>
      <c r="EC337" s="648"/>
      <c r="ED337" s="648"/>
      <c r="EE337" s="649"/>
      <c r="EF337" s="648"/>
      <c r="EG337" s="648"/>
      <c r="EH337" s="648"/>
      <c r="EI337" s="649"/>
      <c r="EJ337" s="648"/>
      <c r="EK337" s="648"/>
      <c r="EL337" s="648"/>
      <c r="EM337" s="649"/>
      <c r="EN337" s="648"/>
      <c r="EO337" s="648"/>
      <c r="EP337" s="648"/>
      <c r="EQ337" s="649"/>
      <c r="ER337" s="648"/>
      <c r="ES337" s="648"/>
      <c r="ET337" s="648"/>
      <c r="EU337" s="649"/>
      <c r="EV337" s="648"/>
      <c r="EW337" s="648"/>
      <c r="EX337" s="648"/>
      <c r="EY337" s="649"/>
      <c r="EZ337" s="648"/>
      <c r="FA337" s="648"/>
      <c r="FB337" s="648"/>
      <c r="FC337" s="649"/>
      <c r="FD337" s="648"/>
      <c r="FE337" s="648"/>
      <c r="FF337" s="648"/>
      <c r="FG337" s="649"/>
      <c r="FH337" s="648"/>
      <c r="FI337" s="648"/>
      <c r="FJ337" s="648"/>
      <c r="FK337" s="649"/>
      <c r="FL337" s="648"/>
      <c r="FM337" s="648"/>
      <c r="FN337" s="648"/>
      <c r="FO337" s="649"/>
      <c r="FP337" s="648"/>
      <c r="FQ337" s="648"/>
      <c r="FR337" s="274"/>
      <c r="FS337" s="274"/>
      <c r="FT337" s="274"/>
      <c r="FU337" s="274"/>
    </row>
    <row r="338" spans="2:177" x14ac:dyDescent="0.3">
      <c r="B338" s="647"/>
      <c r="C338" s="648"/>
      <c r="D338" s="648"/>
      <c r="E338" s="648"/>
      <c r="F338" s="274"/>
      <c r="G338" s="649"/>
      <c r="H338" s="648"/>
      <c r="I338" s="648"/>
      <c r="J338" s="648"/>
      <c r="K338" s="649"/>
      <c r="L338" s="648"/>
      <c r="M338" s="648"/>
      <c r="N338" s="648"/>
      <c r="O338" s="649"/>
      <c r="P338" s="648"/>
      <c r="Q338" s="648"/>
      <c r="R338" s="648"/>
      <c r="S338" s="648"/>
      <c r="T338" s="648"/>
      <c r="U338" s="648"/>
      <c r="V338" s="648"/>
      <c r="W338" s="648"/>
      <c r="X338" s="648"/>
      <c r="Y338" s="648"/>
      <c r="Z338" s="648"/>
      <c r="AA338" s="648"/>
      <c r="AB338" s="648"/>
      <c r="AC338" s="648"/>
      <c r="AD338" s="648"/>
      <c r="AE338" s="648"/>
      <c r="AF338" s="648"/>
      <c r="AG338" s="648"/>
      <c r="AH338" s="648"/>
      <c r="AI338" s="648"/>
      <c r="AJ338" s="648"/>
      <c r="AK338" s="648"/>
      <c r="AL338" s="648"/>
      <c r="AM338" s="648">
        <f>SUMIFS(용기수불기초자료!$D$3:$D$4794,용기수불기초자료!$B$3:$B$4794,#REF!,용기수불기초자료!$C$3:$C$4794,$AL$3)</f>
        <v>0</v>
      </c>
      <c r="AN338" s="648">
        <f>SUMIFS(용기수불기초자료!$G$3:$G$4794,용기수불기초자료!$B$3:$B$4794,#REF!,용기수불기초자료!$C$3:$C$4794,$AL$3)</f>
        <v>0</v>
      </c>
      <c r="AO338" s="648"/>
      <c r="AP338" s="648"/>
      <c r="AQ338" s="648">
        <f>SUMIFS(용기수불기초자료!$D$3:$D$4794,용기수불기초자료!$B$3:$B$4794,#REF!,용기수불기초자료!$C$3:$C$4794,$AL$3)</f>
        <v>0</v>
      </c>
      <c r="AR338" s="648">
        <f>SUMIFS(용기수불기초자료!$G$3:$G$4794,용기수불기초자료!$B$3:$B$4794,#REF!,용기수불기초자료!$C$3:$C$4794,$AL$3)</f>
        <v>0</v>
      </c>
      <c r="AS338" s="648"/>
      <c r="AT338" s="648"/>
      <c r="AU338" s="648"/>
      <c r="AV338" s="648"/>
      <c r="AW338" s="648"/>
      <c r="AX338" s="648"/>
      <c r="AY338" s="649"/>
      <c r="AZ338" s="648"/>
      <c r="BA338" s="648"/>
      <c r="BB338" s="648"/>
      <c r="BC338" s="649"/>
      <c r="BD338" s="648"/>
      <c r="BE338" s="648"/>
      <c r="BF338" s="648"/>
      <c r="BG338" s="649"/>
      <c r="BH338" s="648"/>
      <c r="BI338" s="648"/>
      <c r="BJ338" s="648"/>
      <c r="BK338" s="649"/>
      <c r="BL338" s="648"/>
      <c r="BM338" s="648"/>
      <c r="BN338" s="648"/>
      <c r="BO338" s="649"/>
      <c r="BP338" s="648"/>
      <c r="BQ338" s="648"/>
      <c r="BR338" s="648"/>
      <c r="BS338" s="649"/>
      <c r="BT338" s="648"/>
      <c r="BU338" s="648"/>
      <c r="BV338" s="648"/>
      <c r="BW338" s="649"/>
      <c r="BX338" s="648"/>
      <c r="BY338" s="648"/>
      <c r="BZ338" s="648"/>
      <c r="CA338" s="649"/>
      <c r="CB338" s="648"/>
      <c r="CC338" s="648"/>
      <c r="CD338" s="648"/>
      <c r="CE338" s="649"/>
      <c r="CF338" s="648"/>
      <c r="CG338" s="648"/>
      <c r="CH338" s="648"/>
      <c r="CI338" s="649"/>
      <c r="CJ338" s="648"/>
      <c r="CK338" s="648"/>
      <c r="CL338" s="648"/>
      <c r="CM338" s="649"/>
      <c r="CN338" s="648"/>
      <c r="CO338" s="648"/>
      <c r="CP338" s="648"/>
      <c r="CQ338" s="649"/>
      <c r="CR338" s="648"/>
      <c r="CS338" s="648"/>
      <c r="CT338" s="648"/>
      <c r="CU338" s="649"/>
      <c r="CV338" s="648"/>
      <c r="CW338" s="648"/>
      <c r="CX338" s="648"/>
      <c r="CY338" s="649"/>
      <c r="CZ338" s="648"/>
      <c r="DA338" s="648"/>
      <c r="DB338" s="648"/>
      <c r="DC338" s="649"/>
      <c r="DD338" s="648"/>
      <c r="DE338" s="648"/>
      <c r="DF338" s="648"/>
      <c r="DG338" s="649"/>
      <c r="DH338" s="648"/>
      <c r="DI338" s="648"/>
      <c r="DJ338" s="648"/>
      <c r="DK338" s="649"/>
      <c r="DL338" s="648"/>
      <c r="DM338" s="648"/>
      <c r="DN338" s="648"/>
      <c r="DO338" s="649"/>
      <c r="DP338" s="648"/>
      <c r="DQ338" s="648"/>
      <c r="DR338" s="648"/>
      <c r="DS338" s="649"/>
      <c r="DT338" s="648"/>
      <c r="DU338" s="648"/>
      <c r="DV338" s="648"/>
      <c r="DW338" s="649"/>
      <c r="DX338" s="648"/>
      <c r="DY338" s="648"/>
      <c r="DZ338" s="648"/>
      <c r="EA338" s="649"/>
      <c r="EB338" s="648"/>
      <c r="EC338" s="648"/>
      <c r="ED338" s="648"/>
      <c r="EE338" s="649"/>
      <c r="EF338" s="648"/>
      <c r="EG338" s="648"/>
      <c r="EH338" s="648"/>
      <c r="EI338" s="649"/>
      <c r="EJ338" s="648"/>
      <c r="EK338" s="648"/>
      <c r="EL338" s="648"/>
      <c r="EM338" s="649"/>
      <c r="EN338" s="648"/>
      <c r="EO338" s="648"/>
      <c r="EP338" s="648"/>
      <c r="EQ338" s="649"/>
      <c r="ER338" s="648"/>
      <c r="ES338" s="648"/>
      <c r="ET338" s="648"/>
      <c r="EU338" s="649"/>
      <c r="EV338" s="648"/>
      <c r="EW338" s="648"/>
      <c r="EX338" s="648"/>
      <c r="EY338" s="649"/>
      <c r="EZ338" s="648"/>
      <c r="FA338" s="648"/>
      <c r="FB338" s="648"/>
      <c r="FC338" s="649"/>
      <c r="FD338" s="648"/>
      <c r="FE338" s="648"/>
      <c r="FF338" s="648"/>
      <c r="FG338" s="649"/>
      <c r="FH338" s="648"/>
      <c r="FI338" s="648"/>
      <c r="FJ338" s="648"/>
      <c r="FK338" s="649"/>
      <c r="FL338" s="648"/>
      <c r="FM338" s="648"/>
      <c r="FN338" s="648"/>
      <c r="FO338" s="649"/>
      <c r="FP338" s="648"/>
      <c r="FQ338" s="648"/>
      <c r="FR338" s="274"/>
      <c r="FS338" s="274"/>
      <c r="FT338" s="274"/>
      <c r="FU338" s="274"/>
    </row>
    <row r="339" spans="2:177" x14ac:dyDescent="0.3">
      <c r="B339" s="647"/>
      <c r="C339" s="648"/>
      <c r="D339" s="648"/>
      <c r="E339" s="648"/>
      <c r="F339" s="274"/>
      <c r="G339" s="649"/>
      <c r="H339" s="648"/>
      <c r="I339" s="648"/>
      <c r="J339" s="648"/>
      <c r="K339" s="649"/>
      <c r="L339" s="648"/>
      <c r="M339" s="648"/>
      <c r="N339" s="648"/>
      <c r="O339" s="649"/>
      <c r="P339" s="648"/>
      <c r="Q339" s="648"/>
      <c r="R339" s="648"/>
      <c r="S339" s="648"/>
      <c r="T339" s="648"/>
      <c r="U339" s="648"/>
      <c r="V339" s="648"/>
      <c r="W339" s="648"/>
      <c r="X339" s="648"/>
      <c r="Y339" s="648"/>
      <c r="Z339" s="648"/>
      <c r="AA339" s="648"/>
      <c r="AB339" s="648"/>
      <c r="AC339" s="648"/>
      <c r="AD339" s="648"/>
      <c r="AE339" s="648"/>
      <c r="AF339" s="648"/>
      <c r="AG339" s="648"/>
      <c r="AH339" s="648"/>
      <c r="AI339" s="648"/>
      <c r="AJ339" s="648"/>
      <c r="AK339" s="648"/>
      <c r="AL339" s="648"/>
      <c r="AM339" s="648">
        <f>SUMIFS(용기수불기초자료!$D$3:$D$4794,용기수불기초자료!$B$3:$B$4794,#REF!,용기수불기초자료!$C$3:$C$4794,$AL$3)</f>
        <v>0</v>
      </c>
      <c r="AN339" s="648">
        <f>SUMIFS(용기수불기초자료!$G$3:$G$4794,용기수불기초자료!$B$3:$B$4794,#REF!,용기수불기초자료!$C$3:$C$4794,$AL$3)</f>
        <v>0</v>
      </c>
      <c r="AO339" s="648"/>
      <c r="AP339" s="648"/>
      <c r="AQ339" s="648">
        <f>SUMIFS(용기수불기초자료!$D$3:$D$4794,용기수불기초자료!$B$3:$B$4794,#REF!,용기수불기초자료!$C$3:$C$4794,$AL$3)</f>
        <v>0</v>
      </c>
      <c r="AR339" s="648">
        <f>SUMIFS(용기수불기초자료!$G$3:$G$4794,용기수불기초자료!$B$3:$B$4794,#REF!,용기수불기초자료!$C$3:$C$4794,$AL$3)</f>
        <v>0</v>
      </c>
      <c r="AS339" s="648"/>
      <c r="AT339" s="648"/>
      <c r="AU339" s="648"/>
      <c r="AV339" s="648"/>
      <c r="AW339" s="648"/>
      <c r="AX339" s="648"/>
      <c r="AY339" s="649"/>
      <c r="AZ339" s="648"/>
      <c r="BA339" s="648"/>
      <c r="BB339" s="648"/>
      <c r="BC339" s="649"/>
      <c r="BD339" s="648"/>
      <c r="BE339" s="648"/>
      <c r="BF339" s="648"/>
      <c r="BG339" s="649"/>
      <c r="BH339" s="648"/>
      <c r="BI339" s="648"/>
      <c r="BJ339" s="648"/>
      <c r="BK339" s="649"/>
      <c r="BL339" s="648"/>
      <c r="BM339" s="648"/>
      <c r="BN339" s="648"/>
      <c r="BO339" s="649"/>
      <c r="BP339" s="648"/>
      <c r="BQ339" s="648"/>
      <c r="BR339" s="648"/>
      <c r="BS339" s="649"/>
      <c r="BT339" s="648"/>
      <c r="BU339" s="648"/>
      <c r="BV339" s="648"/>
      <c r="BW339" s="649"/>
      <c r="BX339" s="648"/>
      <c r="BY339" s="648"/>
      <c r="BZ339" s="648"/>
      <c r="CA339" s="649"/>
      <c r="CB339" s="648"/>
      <c r="CC339" s="648"/>
      <c r="CD339" s="648"/>
      <c r="CE339" s="649"/>
      <c r="CF339" s="648"/>
      <c r="CG339" s="648"/>
      <c r="CH339" s="648"/>
      <c r="CI339" s="649"/>
      <c r="CJ339" s="648"/>
      <c r="CK339" s="648"/>
      <c r="CL339" s="648"/>
      <c r="CM339" s="649"/>
      <c r="CN339" s="648"/>
      <c r="CO339" s="648"/>
      <c r="CP339" s="648"/>
      <c r="CQ339" s="649"/>
      <c r="CR339" s="648"/>
      <c r="CS339" s="648"/>
      <c r="CT339" s="648"/>
      <c r="CU339" s="649"/>
      <c r="CV339" s="648"/>
      <c r="CW339" s="648"/>
      <c r="CX339" s="648"/>
      <c r="CY339" s="649"/>
      <c r="CZ339" s="648"/>
      <c r="DA339" s="648"/>
      <c r="DB339" s="648"/>
      <c r="DC339" s="649"/>
      <c r="DD339" s="648"/>
      <c r="DE339" s="648"/>
      <c r="DF339" s="648"/>
      <c r="DG339" s="649"/>
      <c r="DH339" s="648"/>
      <c r="DI339" s="648"/>
      <c r="DJ339" s="648"/>
      <c r="DK339" s="649"/>
      <c r="DL339" s="648"/>
      <c r="DM339" s="648"/>
      <c r="DN339" s="648"/>
      <c r="DO339" s="649"/>
      <c r="DP339" s="648"/>
      <c r="DQ339" s="648"/>
      <c r="DR339" s="648"/>
      <c r="DS339" s="649"/>
      <c r="DT339" s="648"/>
      <c r="DU339" s="648"/>
      <c r="DV339" s="648"/>
      <c r="DW339" s="649"/>
      <c r="DX339" s="648"/>
      <c r="DY339" s="648"/>
      <c r="DZ339" s="648"/>
      <c r="EA339" s="649"/>
      <c r="EB339" s="648"/>
      <c r="EC339" s="648"/>
      <c r="ED339" s="648"/>
      <c r="EE339" s="649"/>
      <c r="EF339" s="648"/>
      <c r="EG339" s="648"/>
      <c r="EH339" s="648"/>
      <c r="EI339" s="649"/>
      <c r="EJ339" s="648"/>
      <c r="EK339" s="648"/>
      <c r="EL339" s="648"/>
      <c r="EM339" s="649"/>
      <c r="EN339" s="648"/>
      <c r="EO339" s="648"/>
      <c r="EP339" s="648"/>
      <c r="EQ339" s="649"/>
      <c r="ER339" s="648"/>
      <c r="ES339" s="648"/>
      <c r="ET339" s="648"/>
      <c r="EU339" s="649"/>
      <c r="EV339" s="648"/>
      <c r="EW339" s="648"/>
      <c r="EX339" s="648"/>
      <c r="EY339" s="649"/>
      <c r="EZ339" s="648"/>
      <c r="FA339" s="648"/>
      <c r="FB339" s="648"/>
      <c r="FC339" s="649"/>
      <c r="FD339" s="648"/>
      <c r="FE339" s="648"/>
      <c r="FF339" s="648"/>
      <c r="FG339" s="649"/>
      <c r="FH339" s="648"/>
      <c r="FI339" s="648"/>
      <c r="FJ339" s="648"/>
      <c r="FK339" s="649"/>
      <c r="FL339" s="648"/>
      <c r="FM339" s="648"/>
      <c r="FN339" s="648"/>
      <c r="FO339" s="649"/>
      <c r="FP339" s="648"/>
      <c r="FQ339" s="648"/>
      <c r="FR339" s="274"/>
      <c r="FS339" s="274"/>
      <c r="FT339" s="274"/>
      <c r="FU339" s="274"/>
    </row>
    <row r="340" spans="2:177" x14ac:dyDescent="0.3">
      <c r="B340" s="647"/>
      <c r="C340" s="648"/>
      <c r="D340" s="648"/>
      <c r="E340" s="648"/>
      <c r="F340" s="274"/>
      <c r="G340" s="649"/>
      <c r="H340" s="648"/>
      <c r="I340" s="648"/>
      <c r="J340" s="648"/>
      <c r="K340" s="649"/>
      <c r="L340" s="648"/>
      <c r="M340" s="648"/>
      <c r="N340" s="648"/>
      <c r="O340" s="649"/>
      <c r="P340" s="648"/>
      <c r="Q340" s="648"/>
      <c r="R340" s="648"/>
      <c r="S340" s="648"/>
      <c r="T340" s="648"/>
      <c r="U340" s="648"/>
      <c r="V340" s="648"/>
      <c r="W340" s="648"/>
      <c r="X340" s="648"/>
      <c r="Y340" s="648"/>
      <c r="Z340" s="648"/>
      <c r="AA340" s="648"/>
      <c r="AB340" s="648"/>
      <c r="AC340" s="648"/>
      <c r="AD340" s="648"/>
      <c r="AE340" s="648"/>
      <c r="AF340" s="648"/>
      <c r="AG340" s="648"/>
      <c r="AH340" s="648"/>
      <c r="AI340" s="648"/>
      <c r="AJ340" s="648"/>
      <c r="AK340" s="648"/>
      <c r="AL340" s="648"/>
      <c r="AM340" s="648">
        <f>SUMIFS(용기수불기초자료!$D$3:$D$4794,용기수불기초자료!$B$3:$B$4794,#REF!,용기수불기초자료!$C$3:$C$4794,$AL$3)</f>
        <v>0</v>
      </c>
      <c r="AN340" s="648">
        <f>SUMIFS(용기수불기초자료!$G$3:$G$4794,용기수불기초자료!$B$3:$B$4794,#REF!,용기수불기초자료!$C$3:$C$4794,$AL$3)</f>
        <v>0</v>
      </c>
      <c r="AO340" s="648"/>
      <c r="AP340" s="648"/>
      <c r="AQ340" s="648">
        <f>SUMIFS(용기수불기초자료!$D$3:$D$4794,용기수불기초자료!$B$3:$B$4794,#REF!,용기수불기초자료!$C$3:$C$4794,$AL$3)</f>
        <v>0</v>
      </c>
      <c r="AR340" s="648">
        <f>SUMIFS(용기수불기초자료!$G$3:$G$4794,용기수불기초자료!$B$3:$B$4794,#REF!,용기수불기초자료!$C$3:$C$4794,$AL$3)</f>
        <v>0</v>
      </c>
      <c r="AS340" s="648"/>
      <c r="AT340" s="648"/>
      <c r="AU340" s="648"/>
      <c r="AV340" s="648"/>
      <c r="AW340" s="648"/>
      <c r="AX340" s="648"/>
      <c r="AY340" s="649"/>
      <c r="AZ340" s="648"/>
      <c r="BA340" s="648"/>
      <c r="BB340" s="648"/>
      <c r="BC340" s="649"/>
      <c r="BD340" s="648"/>
      <c r="BE340" s="648"/>
      <c r="BF340" s="648"/>
      <c r="BG340" s="649"/>
      <c r="BH340" s="648"/>
      <c r="BI340" s="648"/>
      <c r="BJ340" s="648"/>
      <c r="BK340" s="649"/>
      <c r="BL340" s="648"/>
      <c r="BM340" s="648"/>
      <c r="BN340" s="648"/>
      <c r="BO340" s="649"/>
      <c r="BP340" s="648"/>
      <c r="BQ340" s="648"/>
      <c r="BR340" s="648"/>
      <c r="BS340" s="649"/>
      <c r="BT340" s="648"/>
      <c r="BU340" s="648"/>
      <c r="BV340" s="648"/>
      <c r="BW340" s="649"/>
      <c r="BX340" s="648"/>
      <c r="BY340" s="648"/>
      <c r="BZ340" s="648"/>
      <c r="CA340" s="649"/>
      <c r="CB340" s="648"/>
      <c r="CC340" s="648"/>
      <c r="CD340" s="648"/>
      <c r="CE340" s="649"/>
      <c r="CF340" s="648"/>
      <c r="CG340" s="648"/>
      <c r="CH340" s="648"/>
      <c r="CI340" s="649"/>
      <c r="CJ340" s="648"/>
      <c r="CK340" s="648"/>
      <c r="CL340" s="648"/>
      <c r="CM340" s="649"/>
      <c r="CN340" s="648"/>
      <c r="CO340" s="648"/>
      <c r="CP340" s="648"/>
      <c r="CQ340" s="649"/>
      <c r="CR340" s="648"/>
      <c r="CS340" s="648"/>
      <c r="CT340" s="648"/>
      <c r="CU340" s="649"/>
      <c r="CV340" s="648"/>
      <c r="CW340" s="648"/>
      <c r="CX340" s="648"/>
      <c r="CY340" s="649"/>
      <c r="CZ340" s="648"/>
      <c r="DA340" s="648"/>
      <c r="DB340" s="648"/>
      <c r="DC340" s="649"/>
      <c r="DD340" s="648"/>
      <c r="DE340" s="648"/>
      <c r="DF340" s="648"/>
      <c r="DG340" s="649"/>
      <c r="DH340" s="648"/>
      <c r="DI340" s="648"/>
      <c r="DJ340" s="648"/>
      <c r="DK340" s="649"/>
      <c r="DL340" s="648"/>
      <c r="DM340" s="648"/>
      <c r="DN340" s="648"/>
      <c r="DO340" s="649"/>
      <c r="DP340" s="648"/>
      <c r="DQ340" s="648"/>
      <c r="DR340" s="648"/>
      <c r="DS340" s="649"/>
      <c r="DT340" s="648"/>
      <c r="DU340" s="648"/>
      <c r="DV340" s="648"/>
      <c r="DW340" s="649"/>
      <c r="DX340" s="648"/>
      <c r="DY340" s="648"/>
      <c r="DZ340" s="648"/>
      <c r="EA340" s="649"/>
      <c r="EB340" s="648"/>
      <c r="EC340" s="648"/>
      <c r="ED340" s="648"/>
      <c r="EE340" s="649"/>
      <c r="EF340" s="648"/>
      <c r="EG340" s="648"/>
      <c r="EH340" s="648"/>
      <c r="EI340" s="649"/>
      <c r="EJ340" s="648"/>
      <c r="EK340" s="648"/>
      <c r="EL340" s="648"/>
      <c r="EM340" s="649"/>
      <c r="EN340" s="648"/>
      <c r="EO340" s="648"/>
      <c r="EP340" s="648"/>
      <c r="EQ340" s="649"/>
      <c r="ER340" s="648"/>
      <c r="ES340" s="648"/>
      <c r="ET340" s="648"/>
      <c r="EU340" s="649"/>
      <c r="EV340" s="648"/>
      <c r="EW340" s="648"/>
      <c r="EX340" s="648"/>
      <c r="EY340" s="649"/>
      <c r="EZ340" s="648"/>
      <c r="FA340" s="648"/>
      <c r="FB340" s="648"/>
      <c r="FC340" s="649"/>
      <c r="FD340" s="648"/>
      <c r="FE340" s="648"/>
      <c r="FF340" s="648"/>
      <c r="FG340" s="649"/>
      <c r="FH340" s="648"/>
      <c r="FI340" s="648"/>
      <c r="FJ340" s="648"/>
      <c r="FK340" s="649"/>
      <c r="FL340" s="648"/>
      <c r="FM340" s="648"/>
      <c r="FN340" s="648"/>
      <c r="FO340" s="649"/>
      <c r="FP340" s="648"/>
      <c r="FQ340" s="648"/>
      <c r="FR340" s="274"/>
      <c r="FS340" s="274"/>
      <c r="FT340" s="274"/>
      <c r="FU340" s="274"/>
    </row>
    <row r="341" spans="2:177" x14ac:dyDescent="0.3">
      <c r="B341" s="647"/>
      <c r="C341" s="648"/>
      <c r="D341" s="648"/>
      <c r="E341" s="648"/>
      <c r="F341" s="274"/>
      <c r="G341" s="649"/>
      <c r="H341" s="648"/>
      <c r="I341" s="648"/>
      <c r="J341" s="648"/>
      <c r="K341" s="649"/>
      <c r="L341" s="648"/>
      <c r="M341" s="648"/>
      <c r="N341" s="648"/>
      <c r="O341" s="649"/>
      <c r="P341" s="648"/>
      <c r="Q341" s="648"/>
      <c r="R341" s="648"/>
      <c r="S341" s="648"/>
      <c r="T341" s="648"/>
      <c r="U341" s="648"/>
      <c r="V341" s="648"/>
      <c r="W341" s="648"/>
      <c r="X341" s="648"/>
      <c r="Y341" s="648"/>
      <c r="Z341" s="648"/>
      <c r="AA341" s="648"/>
      <c r="AB341" s="648"/>
      <c r="AC341" s="648"/>
      <c r="AD341" s="648"/>
      <c r="AE341" s="648"/>
      <c r="AF341" s="648"/>
      <c r="AG341" s="648"/>
      <c r="AH341" s="648"/>
      <c r="AI341" s="648"/>
      <c r="AJ341" s="648"/>
      <c r="AK341" s="648"/>
      <c r="AL341" s="648"/>
      <c r="AM341" s="648">
        <f>SUMIFS(용기수불기초자료!$D$3:$D$4794,용기수불기초자료!$B$3:$B$4794,#REF!,용기수불기초자료!$C$3:$C$4794,$AL$3)</f>
        <v>0</v>
      </c>
      <c r="AN341" s="648">
        <f>SUMIFS(용기수불기초자료!$G$3:$G$4794,용기수불기초자료!$B$3:$B$4794,#REF!,용기수불기초자료!$C$3:$C$4794,$AL$3)</f>
        <v>0</v>
      </c>
      <c r="AO341" s="648"/>
      <c r="AP341" s="648"/>
      <c r="AQ341" s="648">
        <f>SUMIFS(용기수불기초자료!$D$3:$D$4794,용기수불기초자료!$B$3:$B$4794,#REF!,용기수불기초자료!$C$3:$C$4794,$AL$3)</f>
        <v>0</v>
      </c>
      <c r="AR341" s="648">
        <f>SUMIFS(용기수불기초자료!$G$3:$G$4794,용기수불기초자료!$B$3:$B$4794,#REF!,용기수불기초자료!$C$3:$C$4794,$AL$3)</f>
        <v>0</v>
      </c>
      <c r="AS341" s="648"/>
      <c r="AT341" s="648"/>
      <c r="AU341" s="648"/>
      <c r="AV341" s="648"/>
      <c r="AW341" s="648"/>
      <c r="AX341" s="648"/>
      <c r="AY341" s="649"/>
      <c r="AZ341" s="648"/>
      <c r="BA341" s="648"/>
      <c r="BB341" s="648"/>
      <c r="BC341" s="649"/>
      <c r="BD341" s="648"/>
      <c r="BE341" s="648"/>
      <c r="BF341" s="648"/>
      <c r="BG341" s="649"/>
      <c r="BH341" s="648"/>
      <c r="BI341" s="648"/>
      <c r="BJ341" s="648"/>
      <c r="BK341" s="649"/>
      <c r="BL341" s="648"/>
      <c r="BM341" s="648"/>
      <c r="BN341" s="648"/>
      <c r="BO341" s="649"/>
      <c r="BP341" s="648"/>
      <c r="BQ341" s="648"/>
      <c r="BR341" s="648"/>
      <c r="BS341" s="649"/>
      <c r="BT341" s="648"/>
      <c r="BU341" s="648"/>
      <c r="BV341" s="648"/>
      <c r="BW341" s="649"/>
      <c r="BX341" s="648"/>
      <c r="BY341" s="648"/>
      <c r="BZ341" s="648"/>
      <c r="CA341" s="649"/>
      <c r="CB341" s="648"/>
      <c r="CC341" s="648"/>
      <c r="CD341" s="648"/>
      <c r="CE341" s="649"/>
      <c r="CF341" s="648"/>
      <c r="CG341" s="648"/>
      <c r="CH341" s="648"/>
      <c r="CI341" s="649"/>
      <c r="CJ341" s="648"/>
      <c r="CK341" s="648"/>
      <c r="CL341" s="648"/>
      <c r="CM341" s="649"/>
      <c r="CN341" s="648"/>
      <c r="CO341" s="648"/>
      <c r="CP341" s="648"/>
      <c r="CQ341" s="649"/>
      <c r="CR341" s="648"/>
      <c r="CS341" s="648"/>
      <c r="CT341" s="648"/>
      <c r="CU341" s="649"/>
      <c r="CV341" s="648"/>
      <c r="CW341" s="648"/>
      <c r="CX341" s="648"/>
      <c r="CY341" s="649"/>
      <c r="CZ341" s="648"/>
      <c r="DA341" s="648"/>
      <c r="DB341" s="648"/>
      <c r="DC341" s="649"/>
      <c r="DD341" s="648"/>
      <c r="DE341" s="648"/>
      <c r="DF341" s="648"/>
      <c r="DG341" s="649"/>
      <c r="DH341" s="648"/>
      <c r="DI341" s="648"/>
      <c r="DJ341" s="648"/>
      <c r="DK341" s="649"/>
      <c r="DL341" s="648"/>
      <c r="DM341" s="648"/>
      <c r="DN341" s="648"/>
      <c r="DO341" s="649"/>
      <c r="DP341" s="648"/>
      <c r="DQ341" s="648"/>
      <c r="DR341" s="648"/>
      <c r="DS341" s="649"/>
      <c r="DT341" s="648"/>
      <c r="DU341" s="648"/>
      <c r="DV341" s="648"/>
      <c r="DW341" s="649"/>
      <c r="DX341" s="648"/>
      <c r="DY341" s="648"/>
      <c r="DZ341" s="648"/>
      <c r="EA341" s="649"/>
      <c r="EB341" s="648"/>
      <c r="EC341" s="648"/>
      <c r="ED341" s="648"/>
      <c r="EE341" s="649"/>
      <c r="EF341" s="648"/>
      <c r="EG341" s="648"/>
      <c r="EH341" s="648"/>
      <c r="EI341" s="649"/>
      <c r="EJ341" s="648"/>
      <c r="EK341" s="648"/>
      <c r="EL341" s="648"/>
      <c r="EM341" s="649"/>
      <c r="EN341" s="648"/>
      <c r="EO341" s="648"/>
      <c r="EP341" s="648"/>
      <c r="EQ341" s="649"/>
      <c r="ER341" s="648"/>
      <c r="ES341" s="648"/>
      <c r="ET341" s="648"/>
      <c r="EU341" s="649"/>
      <c r="EV341" s="648"/>
      <c r="EW341" s="648"/>
      <c r="EX341" s="648"/>
      <c r="EY341" s="649"/>
      <c r="EZ341" s="648"/>
      <c r="FA341" s="648"/>
      <c r="FB341" s="648"/>
      <c r="FC341" s="649"/>
      <c r="FD341" s="648"/>
      <c r="FE341" s="648"/>
      <c r="FF341" s="648"/>
      <c r="FG341" s="649"/>
      <c r="FH341" s="648"/>
      <c r="FI341" s="648"/>
      <c r="FJ341" s="648"/>
      <c r="FK341" s="649"/>
      <c r="FL341" s="648"/>
      <c r="FM341" s="648"/>
      <c r="FN341" s="648"/>
      <c r="FO341" s="649"/>
      <c r="FP341" s="648"/>
      <c r="FQ341" s="648"/>
      <c r="FR341" s="274"/>
      <c r="FS341" s="274"/>
      <c r="FT341" s="274"/>
      <c r="FU341" s="274"/>
    </row>
    <row r="342" spans="2:177" x14ac:dyDescent="0.3">
      <c r="B342" s="647"/>
      <c r="C342" s="648"/>
      <c r="D342" s="648"/>
      <c r="E342" s="648"/>
      <c r="F342" s="274"/>
      <c r="G342" s="649"/>
      <c r="H342" s="648"/>
      <c r="I342" s="648"/>
      <c r="J342" s="648"/>
      <c r="K342" s="649"/>
      <c r="L342" s="648"/>
      <c r="M342" s="648"/>
      <c r="N342" s="648"/>
      <c r="O342" s="649"/>
      <c r="P342" s="648"/>
      <c r="Q342" s="648"/>
      <c r="R342" s="648"/>
      <c r="S342" s="648"/>
      <c r="T342" s="648"/>
      <c r="U342" s="648"/>
      <c r="V342" s="648"/>
      <c r="W342" s="648"/>
      <c r="X342" s="648"/>
      <c r="Y342" s="648"/>
      <c r="Z342" s="648"/>
      <c r="AA342" s="648"/>
      <c r="AB342" s="648"/>
      <c r="AC342" s="648"/>
      <c r="AD342" s="648"/>
      <c r="AE342" s="648"/>
      <c r="AF342" s="648"/>
      <c r="AG342" s="648"/>
      <c r="AH342" s="648"/>
      <c r="AI342" s="648"/>
      <c r="AJ342" s="648"/>
      <c r="AK342" s="648"/>
      <c r="AL342" s="648"/>
      <c r="AM342" s="648">
        <f>SUMIFS(용기수불기초자료!$D$3:$D$4794,용기수불기초자료!$B$3:$B$4794,#REF!,용기수불기초자료!$C$3:$C$4794,$AL$3)</f>
        <v>0</v>
      </c>
      <c r="AN342" s="648">
        <f>SUMIFS(용기수불기초자료!$G$3:$G$4794,용기수불기초자료!$B$3:$B$4794,#REF!,용기수불기초자료!$C$3:$C$4794,$AL$3)</f>
        <v>0</v>
      </c>
      <c r="AO342" s="648"/>
      <c r="AP342" s="648"/>
      <c r="AQ342" s="648">
        <f>SUMIFS(용기수불기초자료!$D$3:$D$4794,용기수불기초자료!$B$3:$B$4794,#REF!,용기수불기초자료!$C$3:$C$4794,$AL$3)</f>
        <v>0</v>
      </c>
      <c r="AR342" s="648">
        <f>SUMIFS(용기수불기초자료!$G$3:$G$4794,용기수불기초자료!$B$3:$B$4794,#REF!,용기수불기초자료!$C$3:$C$4794,$AL$3)</f>
        <v>0</v>
      </c>
      <c r="AS342" s="648"/>
      <c r="AT342" s="648"/>
      <c r="AU342" s="648"/>
      <c r="AV342" s="648"/>
      <c r="AW342" s="648"/>
      <c r="AX342" s="648"/>
      <c r="AY342" s="649"/>
      <c r="AZ342" s="648"/>
      <c r="BA342" s="648"/>
      <c r="BB342" s="648"/>
      <c r="BC342" s="649"/>
      <c r="BD342" s="648"/>
      <c r="BE342" s="648"/>
      <c r="BF342" s="648"/>
      <c r="BG342" s="649"/>
      <c r="BH342" s="648"/>
      <c r="BI342" s="648"/>
      <c r="BJ342" s="648"/>
      <c r="BK342" s="649"/>
      <c r="BL342" s="648"/>
      <c r="BM342" s="648"/>
      <c r="BN342" s="648"/>
      <c r="BO342" s="649"/>
      <c r="BP342" s="648"/>
      <c r="BQ342" s="648"/>
      <c r="BR342" s="648"/>
      <c r="BS342" s="649"/>
      <c r="BT342" s="648"/>
      <c r="BU342" s="648"/>
      <c r="BV342" s="648"/>
      <c r="BW342" s="649"/>
      <c r="BX342" s="648"/>
      <c r="BY342" s="648"/>
      <c r="BZ342" s="648"/>
      <c r="CA342" s="649"/>
      <c r="CB342" s="648"/>
      <c r="CC342" s="648"/>
      <c r="CD342" s="648"/>
      <c r="CE342" s="649"/>
      <c r="CF342" s="648"/>
      <c r="CG342" s="648"/>
      <c r="CH342" s="648"/>
      <c r="CI342" s="649"/>
      <c r="CJ342" s="648"/>
      <c r="CK342" s="648"/>
      <c r="CL342" s="648"/>
      <c r="CM342" s="649"/>
      <c r="CN342" s="648"/>
      <c r="CO342" s="648"/>
      <c r="CP342" s="648"/>
      <c r="CQ342" s="649"/>
      <c r="CR342" s="648"/>
      <c r="CS342" s="648"/>
      <c r="CT342" s="648"/>
      <c r="CU342" s="649"/>
      <c r="CV342" s="648"/>
      <c r="CW342" s="648"/>
      <c r="CX342" s="648"/>
      <c r="CY342" s="649"/>
      <c r="CZ342" s="648"/>
      <c r="DA342" s="648"/>
      <c r="DB342" s="648"/>
      <c r="DC342" s="649"/>
      <c r="DD342" s="648"/>
      <c r="DE342" s="648"/>
      <c r="DF342" s="648"/>
      <c r="DG342" s="649"/>
      <c r="DH342" s="648"/>
      <c r="DI342" s="648"/>
      <c r="DJ342" s="648"/>
      <c r="DK342" s="649"/>
      <c r="DL342" s="648"/>
      <c r="DM342" s="648"/>
      <c r="DN342" s="648"/>
      <c r="DO342" s="649"/>
      <c r="DP342" s="648"/>
      <c r="DQ342" s="648"/>
      <c r="DR342" s="648"/>
      <c r="DS342" s="649"/>
      <c r="DT342" s="648"/>
      <c r="DU342" s="648"/>
      <c r="DV342" s="648"/>
      <c r="DW342" s="649"/>
      <c r="DX342" s="648"/>
      <c r="DY342" s="648"/>
      <c r="DZ342" s="648"/>
      <c r="EA342" s="649"/>
      <c r="EB342" s="648"/>
      <c r="EC342" s="648"/>
      <c r="ED342" s="648"/>
      <c r="EE342" s="649"/>
      <c r="EF342" s="648"/>
      <c r="EG342" s="648"/>
      <c r="EH342" s="648"/>
      <c r="EI342" s="649"/>
      <c r="EJ342" s="648"/>
      <c r="EK342" s="648"/>
      <c r="EL342" s="648"/>
      <c r="EM342" s="649"/>
      <c r="EN342" s="648"/>
      <c r="EO342" s="648"/>
      <c r="EP342" s="648"/>
      <c r="EQ342" s="649"/>
      <c r="ER342" s="648"/>
      <c r="ES342" s="648"/>
      <c r="ET342" s="648"/>
      <c r="EU342" s="649"/>
      <c r="EV342" s="648"/>
      <c r="EW342" s="648"/>
      <c r="EX342" s="648"/>
      <c r="EY342" s="649"/>
      <c r="EZ342" s="648"/>
      <c r="FA342" s="648"/>
      <c r="FB342" s="648"/>
      <c r="FC342" s="649"/>
      <c r="FD342" s="648"/>
      <c r="FE342" s="648"/>
      <c r="FF342" s="648"/>
      <c r="FG342" s="649"/>
      <c r="FH342" s="648"/>
      <c r="FI342" s="648"/>
      <c r="FJ342" s="648"/>
      <c r="FK342" s="649"/>
      <c r="FL342" s="648"/>
      <c r="FM342" s="648"/>
      <c r="FN342" s="648"/>
      <c r="FO342" s="649"/>
      <c r="FP342" s="648"/>
      <c r="FQ342" s="648"/>
      <c r="FR342" s="274"/>
      <c r="FS342" s="274"/>
      <c r="FT342" s="274"/>
      <c r="FU342" s="274"/>
    </row>
    <row r="343" spans="2:177" x14ac:dyDescent="0.3">
      <c r="B343" s="647"/>
      <c r="C343" s="648"/>
      <c r="D343" s="648"/>
      <c r="E343" s="648"/>
      <c r="F343" s="274"/>
      <c r="G343" s="649"/>
      <c r="H343" s="648"/>
      <c r="I343" s="648"/>
      <c r="J343" s="648"/>
      <c r="K343" s="649"/>
      <c r="L343" s="648"/>
      <c r="M343" s="648"/>
      <c r="N343" s="648"/>
      <c r="O343" s="649"/>
      <c r="P343" s="648"/>
      <c r="Q343" s="648"/>
      <c r="R343" s="648"/>
      <c r="S343" s="648"/>
      <c r="T343" s="648"/>
      <c r="U343" s="648"/>
      <c r="V343" s="648"/>
      <c r="W343" s="648"/>
      <c r="X343" s="648"/>
      <c r="Y343" s="648"/>
      <c r="Z343" s="648"/>
      <c r="AA343" s="648"/>
      <c r="AB343" s="648"/>
      <c r="AC343" s="648"/>
      <c r="AD343" s="648"/>
      <c r="AE343" s="648"/>
      <c r="AF343" s="648"/>
      <c r="AG343" s="648"/>
      <c r="AH343" s="648"/>
      <c r="AI343" s="648"/>
      <c r="AJ343" s="648"/>
      <c r="AK343" s="648"/>
      <c r="AL343" s="648"/>
      <c r="AM343" s="648">
        <f>SUMIFS(용기수불기초자료!$D$3:$D$4794,용기수불기초자료!$B$3:$B$4794,#REF!,용기수불기초자료!$C$3:$C$4794,$AL$3)</f>
        <v>0</v>
      </c>
      <c r="AN343" s="648">
        <f>SUMIFS(용기수불기초자료!$G$3:$G$4794,용기수불기초자료!$B$3:$B$4794,#REF!,용기수불기초자료!$C$3:$C$4794,$AL$3)</f>
        <v>0</v>
      </c>
      <c r="AO343" s="648"/>
      <c r="AP343" s="648"/>
      <c r="AQ343" s="648">
        <f>SUMIFS(용기수불기초자료!$D$3:$D$4794,용기수불기초자료!$B$3:$B$4794,#REF!,용기수불기초자료!$C$3:$C$4794,$AL$3)</f>
        <v>0</v>
      </c>
      <c r="AR343" s="648">
        <f>SUMIFS(용기수불기초자료!$G$3:$G$4794,용기수불기초자료!$B$3:$B$4794,#REF!,용기수불기초자료!$C$3:$C$4794,$AL$3)</f>
        <v>0</v>
      </c>
      <c r="AS343" s="648"/>
      <c r="AT343" s="648"/>
      <c r="AU343" s="648"/>
      <c r="AV343" s="648"/>
      <c r="AW343" s="648"/>
      <c r="AX343" s="648"/>
      <c r="AY343" s="649"/>
      <c r="AZ343" s="648"/>
      <c r="BA343" s="648"/>
      <c r="BB343" s="648"/>
      <c r="BC343" s="649"/>
      <c r="BD343" s="648"/>
      <c r="BE343" s="648"/>
      <c r="BF343" s="648"/>
      <c r="BG343" s="649"/>
      <c r="BH343" s="648"/>
      <c r="BI343" s="648"/>
      <c r="BJ343" s="648"/>
      <c r="BK343" s="649"/>
      <c r="BL343" s="648"/>
      <c r="BM343" s="648"/>
      <c r="BN343" s="648"/>
      <c r="BO343" s="649"/>
      <c r="BP343" s="648"/>
      <c r="BQ343" s="648"/>
      <c r="BR343" s="648"/>
      <c r="BS343" s="649"/>
      <c r="BT343" s="648"/>
      <c r="BU343" s="648"/>
      <c r="BV343" s="648"/>
      <c r="BW343" s="649"/>
      <c r="BX343" s="648"/>
      <c r="BY343" s="648"/>
      <c r="BZ343" s="648"/>
      <c r="CA343" s="649"/>
      <c r="CB343" s="648"/>
      <c r="CC343" s="648"/>
      <c r="CD343" s="648"/>
      <c r="CE343" s="649"/>
      <c r="CF343" s="648"/>
      <c r="CG343" s="648"/>
      <c r="CH343" s="648"/>
      <c r="CI343" s="649"/>
      <c r="CJ343" s="648"/>
      <c r="CK343" s="648"/>
      <c r="CL343" s="648"/>
      <c r="CM343" s="649"/>
      <c r="CN343" s="648"/>
      <c r="CO343" s="648"/>
      <c r="CP343" s="648"/>
      <c r="CQ343" s="649"/>
      <c r="CR343" s="648"/>
      <c r="CS343" s="648"/>
      <c r="CT343" s="648"/>
      <c r="CU343" s="649"/>
      <c r="CV343" s="648"/>
      <c r="CW343" s="648"/>
      <c r="CX343" s="648"/>
      <c r="CY343" s="649"/>
      <c r="CZ343" s="648"/>
      <c r="DA343" s="648"/>
      <c r="DB343" s="648"/>
      <c r="DC343" s="649"/>
      <c r="DD343" s="648"/>
      <c r="DE343" s="648"/>
      <c r="DF343" s="648"/>
      <c r="DG343" s="649"/>
      <c r="DH343" s="648"/>
      <c r="DI343" s="648"/>
      <c r="DJ343" s="648"/>
      <c r="DK343" s="649"/>
      <c r="DL343" s="648"/>
      <c r="DM343" s="648"/>
      <c r="DN343" s="648"/>
      <c r="DO343" s="649"/>
      <c r="DP343" s="648"/>
      <c r="DQ343" s="648"/>
      <c r="DR343" s="648"/>
      <c r="DS343" s="649"/>
      <c r="DT343" s="648"/>
      <c r="DU343" s="648"/>
      <c r="DV343" s="648"/>
      <c r="DW343" s="649"/>
      <c r="DX343" s="648"/>
      <c r="DY343" s="648"/>
      <c r="DZ343" s="648"/>
      <c r="EA343" s="649"/>
      <c r="EB343" s="648"/>
      <c r="EC343" s="648"/>
      <c r="ED343" s="648"/>
      <c r="EE343" s="649"/>
      <c r="EF343" s="648"/>
      <c r="EG343" s="648"/>
      <c r="EH343" s="648"/>
      <c r="EI343" s="649"/>
      <c r="EJ343" s="648"/>
      <c r="EK343" s="648"/>
      <c r="EL343" s="648"/>
      <c r="EM343" s="649"/>
      <c r="EN343" s="648"/>
      <c r="EO343" s="648"/>
      <c r="EP343" s="648"/>
      <c r="EQ343" s="649"/>
      <c r="ER343" s="648"/>
      <c r="ES343" s="648"/>
      <c r="ET343" s="648"/>
      <c r="EU343" s="649"/>
      <c r="EV343" s="648"/>
      <c r="EW343" s="648"/>
      <c r="EX343" s="648"/>
      <c r="EY343" s="649"/>
      <c r="EZ343" s="648"/>
      <c r="FA343" s="648"/>
      <c r="FB343" s="648"/>
      <c r="FC343" s="649"/>
      <c r="FD343" s="648"/>
      <c r="FE343" s="648"/>
      <c r="FF343" s="648"/>
      <c r="FG343" s="649"/>
      <c r="FH343" s="648"/>
      <c r="FI343" s="648"/>
      <c r="FJ343" s="648"/>
      <c r="FK343" s="649"/>
      <c r="FL343" s="648"/>
      <c r="FM343" s="648"/>
      <c r="FN343" s="648"/>
      <c r="FO343" s="649"/>
      <c r="FP343" s="648"/>
      <c r="FQ343" s="648"/>
      <c r="FR343" s="274"/>
      <c r="FS343" s="274"/>
      <c r="FT343" s="274"/>
      <c r="FU343" s="274"/>
    </row>
    <row r="344" spans="2:177" x14ac:dyDescent="0.3">
      <c r="B344" s="647"/>
      <c r="C344" s="648"/>
      <c r="D344" s="648"/>
      <c r="E344" s="648"/>
      <c r="F344" s="274"/>
      <c r="G344" s="649"/>
      <c r="H344" s="648"/>
      <c r="I344" s="648"/>
      <c r="J344" s="648"/>
      <c r="K344" s="649"/>
      <c r="L344" s="648"/>
      <c r="M344" s="648"/>
      <c r="N344" s="648"/>
      <c r="O344" s="649"/>
      <c r="P344" s="648"/>
      <c r="Q344" s="648"/>
      <c r="R344" s="648"/>
      <c r="S344" s="648"/>
      <c r="T344" s="648"/>
      <c r="U344" s="648"/>
      <c r="V344" s="648"/>
      <c r="W344" s="648"/>
      <c r="X344" s="648"/>
      <c r="Y344" s="648"/>
      <c r="Z344" s="648"/>
      <c r="AA344" s="648"/>
      <c r="AB344" s="648"/>
      <c r="AC344" s="648"/>
      <c r="AD344" s="648"/>
      <c r="AE344" s="648"/>
      <c r="AF344" s="648"/>
      <c r="AG344" s="648"/>
      <c r="AH344" s="648"/>
      <c r="AI344" s="648"/>
      <c r="AJ344" s="648"/>
      <c r="AK344" s="648"/>
      <c r="AL344" s="648"/>
      <c r="AM344" s="648">
        <f>SUMIFS(용기수불기초자료!$D$3:$D$4794,용기수불기초자료!$B$3:$B$4794,#REF!,용기수불기초자료!$C$3:$C$4794,$AL$3)</f>
        <v>0</v>
      </c>
      <c r="AN344" s="648">
        <f>SUMIFS(용기수불기초자료!$G$3:$G$4794,용기수불기초자료!$B$3:$B$4794,#REF!,용기수불기초자료!$C$3:$C$4794,$AL$3)</f>
        <v>0</v>
      </c>
      <c r="AO344" s="648"/>
      <c r="AP344" s="648"/>
      <c r="AQ344" s="648">
        <f>SUMIFS(용기수불기초자료!$D$3:$D$4794,용기수불기초자료!$B$3:$B$4794,#REF!,용기수불기초자료!$C$3:$C$4794,$AL$3)</f>
        <v>0</v>
      </c>
      <c r="AR344" s="648">
        <f>SUMIFS(용기수불기초자료!$G$3:$G$4794,용기수불기초자료!$B$3:$B$4794,#REF!,용기수불기초자료!$C$3:$C$4794,$AL$3)</f>
        <v>0</v>
      </c>
      <c r="AS344" s="648"/>
      <c r="AT344" s="648"/>
      <c r="AU344" s="648"/>
      <c r="AV344" s="648"/>
      <c r="AW344" s="648"/>
      <c r="AX344" s="648"/>
      <c r="AY344" s="649"/>
      <c r="AZ344" s="648"/>
      <c r="BA344" s="648"/>
      <c r="BB344" s="648"/>
      <c r="BC344" s="649"/>
      <c r="BD344" s="648"/>
      <c r="BE344" s="648"/>
      <c r="BF344" s="648"/>
      <c r="BG344" s="649"/>
      <c r="BH344" s="648"/>
      <c r="BI344" s="648"/>
      <c r="BJ344" s="648"/>
      <c r="BK344" s="649"/>
      <c r="BL344" s="648"/>
      <c r="BM344" s="648"/>
      <c r="BN344" s="648"/>
      <c r="BO344" s="649"/>
      <c r="BP344" s="648"/>
      <c r="BQ344" s="648"/>
      <c r="BR344" s="648"/>
      <c r="BS344" s="649"/>
      <c r="BT344" s="648"/>
      <c r="BU344" s="648"/>
      <c r="BV344" s="648"/>
      <c r="BW344" s="649"/>
      <c r="BX344" s="648"/>
      <c r="BY344" s="648"/>
      <c r="BZ344" s="648"/>
      <c r="CA344" s="649"/>
      <c r="CB344" s="648"/>
      <c r="CC344" s="648"/>
      <c r="CD344" s="648"/>
      <c r="CE344" s="649"/>
      <c r="CF344" s="648"/>
      <c r="CG344" s="648"/>
      <c r="CH344" s="648"/>
      <c r="CI344" s="649"/>
      <c r="CJ344" s="648"/>
      <c r="CK344" s="648"/>
      <c r="CL344" s="648"/>
      <c r="CM344" s="649"/>
      <c r="CN344" s="648"/>
      <c r="CO344" s="648"/>
      <c r="CP344" s="648"/>
      <c r="CQ344" s="649"/>
      <c r="CR344" s="648"/>
      <c r="CS344" s="648"/>
      <c r="CT344" s="648"/>
      <c r="CU344" s="649"/>
      <c r="CV344" s="648"/>
      <c r="CW344" s="648"/>
      <c r="CX344" s="648"/>
      <c r="CY344" s="649"/>
      <c r="CZ344" s="648"/>
      <c r="DA344" s="648"/>
      <c r="DB344" s="648"/>
      <c r="DC344" s="649"/>
      <c r="DD344" s="648"/>
      <c r="DE344" s="648"/>
      <c r="DF344" s="648"/>
      <c r="DG344" s="649"/>
      <c r="DH344" s="648"/>
      <c r="DI344" s="648"/>
      <c r="DJ344" s="648"/>
      <c r="DK344" s="649"/>
      <c r="DL344" s="648"/>
      <c r="DM344" s="648"/>
      <c r="DN344" s="648"/>
      <c r="DO344" s="649"/>
      <c r="DP344" s="648"/>
      <c r="DQ344" s="648"/>
      <c r="DR344" s="648"/>
      <c r="DS344" s="649"/>
      <c r="DT344" s="648"/>
      <c r="DU344" s="648"/>
      <c r="DV344" s="648"/>
      <c r="DW344" s="649"/>
      <c r="DX344" s="648"/>
      <c r="DY344" s="648"/>
      <c r="DZ344" s="648"/>
      <c r="EA344" s="649"/>
      <c r="EB344" s="648"/>
      <c r="EC344" s="648"/>
      <c r="ED344" s="648"/>
      <c r="EE344" s="649"/>
      <c r="EF344" s="648"/>
      <c r="EG344" s="648"/>
      <c r="EH344" s="648"/>
      <c r="EI344" s="649"/>
      <c r="EJ344" s="648"/>
      <c r="EK344" s="648"/>
      <c r="EL344" s="648"/>
      <c r="EM344" s="649"/>
      <c r="EN344" s="648"/>
      <c r="EO344" s="648"/>
      <c r="EP344" s="648"/>
      <c r="EQ344" s="649"/>
      <c r="ER344" s="648"/>
      <c r="ES344" s="648"/>
      <c r="ET344" s="648"/>
      <c r="EU344" s="649"/>
      <c r="EV344" s="648"/>
      <c r="EW344" s="648"/>
      <c r="EX344" s="648"/>
      <c r="EY344" s="649"/>
      <c r="EZ344" s="648"/>
      <c r="FA344" s="648"/>
      <c r="FB344" s="648"/>
      <c r="FC344" s="649"/>
      <c r="FD344" s="648"/>
      <c r="FE344" s="648"/>
      <c r="FF344" s="648"/>
      <c r="FG344" s="649"/>
      <c r="FH344" s="648"/>
      <c r="FI344" s="648"/>
      <c r="FJ344" s="648"/>
      <c r="FK344" s="649"/>
      <c r="FL344" s="648"/>
      <c r="FM344" s="648"/>
      <c r="FN344" s="648"/>
      <c r="FO344" s="649"/>
      <c r="FP344" s="648"/>
      <c r="FQ344" s="648"/>
      <c r="FR344" s="274"/>
      <c r="FS344" s="274"/>
      <c r="FT344" s="274"/>
      <c r="FU344" s="274"/>
    </row>
    <row r="345" spans="2:177" x14ac:dyDescent="0.3">
      <c r="C345" s="641"/>
      <c r="D345" s="641"/>
      <c r="E345" s="641"/>
      <c r="F345" s="642"/>
      <c r="G345" s="643"/>
      <c r="H345" s="641"/>
      <c r="I345" s="641"/>
      <c r="J345" s="641"/>
      <c r="K345" s="643"/>
      <c r="L345" s="641"/>
      <c r="M345" s="641"/>
      <c r="N345" s="641"/>
      <c r="O345" s="643"/>
      <c r="P345" s="641"/>
      <c r="Q345" s="641"/>
      <c r="R345" s="641"/>
      <c r="S345" s="641"/>
      <c r="T345" s="641"/>
      <c r="U345" s="641"/>
      <c r="V345" s="641"/>
      <c r="W345" s="641"/>
      <c r="X345" s="641"/>
      <c r="Y345" s="641"/>
      <c r="Z345" s="641"/>
      <c r="AA345" s="641"/>
      <c r="AB345" s="641"/>
      <c r="AC345" s="641"/>
      <c r="AD345" s="641"/>
      <c r="AE345" s="641"/>
      <c r="AF345" s="641"/>
      <c r="AG345" s="641"/>
      <c r="AH345" s="641"/>
      <c r="AI345" s="641"/>
      <c r="AJ345" s="641"/>
      <c r="AK345" s="641"/>
      <c r="AL345" s="641"/>
      <c r="AM345" s="641">
        <f>SUMIFS(용기수불기초자료!$D$3:$D$4794,용기수불기초자료!$B$3:$B$4794,#REF!,용기수불기초자료!$C$3:$C$4794,$AL$3)</f>
        <v>0</v>
      </c>
      <c r="AN345" s="641">
        <f>SUMIFS(용기수불기초자료!$G$3:$G$4794,용기수불기초자료!$B$3:$B$4794,#REF!,용기수불기초자료!$C$3:$C$4794,$AL$3)</f>
        <v>0</v>
      </c>
      <c r="AO345" s="641"/>
      <c r="AP345" s="641"/>
      <c r="AQ345" s="641">
        <f>SUMIFS(용기수불기초자료!$D$3:$D$4794,용기수불기초자료!$B$3:$B$4794,#REF!,용기수불기초자료!$C$3:$C$4794,$AL$3)</f>
        <v>0</v>
      </c>
      <c r="AR345" s="641">
        <f>SUMIFS(용기수불기초자료!$G$3:$G$4794,용기수불기초자료!$B$3:$B$4794,#REF!,용기수불기초자료!$C$3:$C$4794,$AL$3)</f>
        <v>0</v>
      </c>
      <c r="AS345" s="641"/>
      <c r="AT345" s="641"/>
      <c r="AU345" s="641"/>
      <c r="AV345" s="641"/>
      <c r="AW345" s="641"/>
      <c r="AX345" s="641"/>
      <c r="AY345" s="643"/>
      <c r="AZ345" s="641"/>
      <c r="BA345" s="641"/>
      <c r="BB345" s="641"/>
      <c r="BC345" s="643"/>
      <c r="BD345" s="641"/>
      <c r="BE345" s="641"/>
      <c r="BF345" s="641"/>
      <c r="BG345" s="643"/>
      <c r="BH345" s="641"/>
      <c r="BI345" s="641"/>
      <c r="BJ345" s="641"/>
      <c r="BK345" s="643"/>
      <c r="BL345" s="641"/>
      <c r="BM345" s="641"/>
      <c r="BN345" s="641"/>
      <c r="BO345" s="643"/>
      <c r="BP345" s="641"/>
      <c r="BQ345" s="641"/>
      <c r="BR345" s="641"/>
      <c r="BS345" s="643"/>
      <c r="BT345" s="641"/>
      <c r="BU345" s="641"/>
      <c r="BV345" s="641"/>
      <c r="BW345" s="643"/>
      <c r="BX345" s="641"/>
      <c r="BY345" s="641"/>
      <c r="BZ345" s="641"/>
      <c r="CA345" s="643"/>
      <c r="CB345" s="641"/>
      <c r="CC345" s="641"/>
      <c r="CD345" s="641"/>
      <c r="CE345" s="643"/>
      <c r="CF345" s="641"/>
      <c r="CG345" s="641"/>
      <c r="CH345" s="641"/>
      <c r="CI345" s="643"/>
      <c r="CJ345" s="641"/>
      <c r="CK345" s="641"/>
      <c r="CL345" s="641"/>
      <c r="CM345" s="643"/>
      <c r="CN345" s="641"/>
      <c r="CO345" s="641"/>
      <c r="CP345" s="641"/>
      <c r="CQ345" s="643"/>
      <c r="CR345" s="641"/>
      <c r="CS345" s="641"/>
      <c r="CT345" s="641"/>
      <c r="CU345" s="643"/>
      <c r="CV345" s="641"/>
      <c r="CW345" s="641"/>
      <c r="CX345" s="641"/>
      <c r="CY345" s="643"/>
      <c r="CZ345" s="641"/>
      <c r="DA345" s="641"/>
      <c r="DB345" s="641"/>
      <c r="DC345" s="643"/>
      <c r="DD345" s="641"/>
      <c r="DE345" s="641"/>
      <c r="DF345" s="641"/>
      <c r="DG345" s="643"/>
      <c r="DH345" s="641"/>
      <c r="DI345" s="641"/>
      <c r="DJ345" s="641"/>
      <c r="DK345" s="643"/>
      <c r="DL345" s="641"/>
      <c r="DM345" s="641"/>
      <c r="DN345" s="641"/>
      <c r="DO345" s="643"/>
      <c r="DP345" s="641"/>
      <c r="DR345" s="641"/>
      <c r="DS345" s="643"/>
      <c r="DT345" s="641"/>
      <c r="DU345" s="641"/>
      <c r="DV345" s="641"/>
      <c r="DW345" s="643"/>
      <c r="DX345" s="641"/>
      <c r="DY345" s="641"/>
      <c r="DZ345" s="641"/>
      <c r="EA345" s="643"/>
      <c r="EB345" s="641"/>
      <c r="EC345" s="641"/>
      <c r="ED345" s="641"/>
      <c r="EE345" s="643"/>
      <c r="EF345" s="641"/>
      <c r="EG345" s="641"/>
      <c r="EH345" s="641"/>
      <c r="EI345" s="643"/>
      <c r="EJ345" s="641"/>
      <c r="EK345" s="641"/>
      <c r="EL345" s="641"/>
      <c r="EM345" s="643"/>
      <c r="EN345" s="641"/>
      <c r="EO345" s="641"/>
      <c r="EP345" s="641"/>
      <c r="EQ345" s="643"/>
      <c r="ER345" s="641"/>
      <c r="ES345" s="641"/>
      <c r="ET345" s="641"/>
      <c r="EU345" s="643"/>
      <c r="EV345" s="641"/>
      <c r="EW345" s="641"/>
      <c r="EX345" s="641"/>
      <c r="EY345" s="643"/>
      <c r="EZ345" s="641"/>
      <c r="FB345" s="641"/>
      <c r="FC345" s="643"/>
      <c r="FD345" s="641"/>
      <c r="FF345" s="641"/>
      <c r="FG345" s="643"/>
      <c r="FH345" s="641"/>
      <c r="FJ345" s="641"/>
      <c r="FK345" s="643"/>
      <c r="FL345" s="641"/>
      <c r="FN345" s="641"/>
      <c r="FO345" s="643"/>
      <c r="FP345" s="641"/>
      <c r="FR345" s="274"/>
      <c r="FS345" s="274"/>
      <c r="FT345" s="274"/>
      <c r="FU345" s="274"/>
    </row>
    <row r="346" spans="2:177" x14ac:dyDescent="0.3">
      <c r="C346" s="641"/>
      <c r="D346" s="641"/>
      <c r="E346" s="641"/>
      <c r="F346" s="642"/>
      <c r="G346" s="643"/>
      <c r="H346" s="641"/>
      <c r="I346" s="641"/>
      <c r="J346" s="641"/>
      <c r="K346" s="643"/>
      <c r="L346" s="641"/>
      <c r="M346" s="641"/>
      <c r="N346" s="641"/>
      <c r="O346" s="643"/>
      <c r="P346" s="641"/>
      <c r="Q346" s="641"/>
      <c r="R346" s="641"/>
      <c r="S346" s="641"/>
      <c r="T346" s="641"/>
      <c r="U346" s="641"/>
      <c r="V346" s="641"/>
      <c r="W346" s="641"/>
      <c r="X346" s="641"/>
      <c r="Y346" s="641"/>
      <c r="Z346" s="641"/>
      <c r="AA346" s="641"/>
      <c r="AB346" s="641"/>
      <c r="AC346" s="641"/>
      <c r="AD346" s="641"/>
      <c r="AE346" s="641"/>
      <c r="AF346" s="641"/>
      <c r="AG346" s="641"/>
      <c r="AH346" s="641"/>
      <c r="AI346" s="641"/>
      <c r="AJ346" s="641"/>
      <c r="AK346" s="641"/>
      <c r="AL346" s="641"/>
      <c r="AM346" s="641">
        <f>SUMIFS(용기수불기초자료!$D$3:$D$4794,용기수불기초자료!$B$3:$B$4794,#REF!,용기수불기초자료!$C$3:$C$4794,$AL$3)</f>
        <v>0</v>
      </c>
      <c r="AN346" s="641">
        <f>SUMIFS(용기수불기초자료!$G$3:$G$4794,용기수불기초자료!$B$3:$B$4794,#REF!,용기수불기초자료!$C$3:$C$4794,$AL$3)</f>
        <v>0</v>
      </c>
      <c r="AO346" s="641"/>
      <c r="AP346" s="641"/>
      <c r="AQ346" s="641">
        <f>SUMIFS(용기수불기초자료!$D$3:$D$4794,용기수불기초자료!$B$3:$B$4794,#REF!,용기수불기초자료!$C$3:$C$4794,$AL$3)</f>
        <v>0</v>
      </c>
      <c r="AR346" s="641">
        <f>SUMIFS(용기수불기초자료!$G$3:$G$4794,용기수불기초자료!$B$3:$B$4794,#REF!,용기수불기초자료!$C$3:$C$4794,$AL$3)</f>
        <v>0</v>
      </c>
      <c r="AS346" s="641"/>
      <c r="AT346" s="641"/>
      <c r="AU346" s="641"/>
      <c r="AV346" s="641"/>
      <c r="AW346" s="641"/>
      <c r="AX346" s="641"/>
      <c r="AY346" s="643"/>
      <c r="AZ346" s="641"/>
      <c r="BA346" s="641"/>
      <c r="BB346" s="641"/>
      <c r="BC346" s="643"/>
      <c r="BD346" s="641"/>
      <c r="BE346" s="641"/>
      <c r="BF346" s="641"/>
      <c r="BG346" s="643"/>
      <c r="BH346" s="641"/>
      <c r="BI346" s="641"/>
      <c r="BJ346" s="641"/>
      <c r="BK346" s="643"/>
      <c r="BL346" s="641"/>
      <c r="BM346" s="641"/>
      <c r="BN346" s="641"/>
      <c r="BO346" s="643"/>
      <c r="BP346" s="641"/>
      <c r="BQ346" s="641"/>
      <c r="BR346" s="641"/>
      <c r="BS346" s="643"/>
      <c r="BT346" s="641"/>
      <c r="BU346" s="641"/>
      <c r="BV346" s="641"/>
      <c r="BW346" s="643"/>
      <c r="BX346" s="641"/>
      <c r="BY346" s="641"/>
      <c r="BZ346" s="641"/>
      <c r="CA346" s="643"/>
      <c r="CB346" s="641"/>
      <c r="CC346" s="641"/>
      <c r="CD346" s="641"/>
      <c r="CE346" s="643"/>
      <c r="CF346" s="641"/>
      <c r="CG346" s="641"/>
      <c r="CH346" s="641"/>
      <c r="CI346" s="643"/>
      <c r="CJ346" s="641"/>
      <c r="CK346" s="641"/>
      <c r="CL346" s="641"/>
      <c r="CM346" s="643"/>
      <c r="CN346" s="641"/>
      <c r="CO346" s="641"/>
      <c r="CP346" s="641"/>
      <c r="CQ346" s="643"/>
      <c r="CR346" s="641"/>
      <c r="CS346" s="641"/>
      <c r="CT346" s="641"/>
      <c r="CU346" s="643"/>
      <c r="CV346" s="641"/>
      <c r="CW346" s="641"/>
      <c r="CX346" s="641"/>
      <c r="CY346" s="643"/>
      <c r="CZ346" s="641"/>
      <c r="DA346" s="641"/>
      <c r="DB346" s="641"/>
      <c r="DC346" s="643"/>
      <c r="DD346" s="641"/>
      <c r="DE346" s="641"/>
      <c r="DF346" s="641"/>
      <c r="DG346" s="643"/>
      <c r="DH346" s="641"/>
      <c r="DI346" s="641"/>
      <c r="DJ346" s="641"/>
      <c r="DK346" s="643"/>
      <c r="DL346" s="641"/>
      <c r="DM346" s="641"/>
      <c r="DN346" s="641"/>
      <c r="DO346" s="643"/>
      <c r="DP346" s="641"/>
      <c r="DR346" s="641"/>
      <c r="DS346" s="643"/>
      <c r="DT346" s="641"/>
      <c r="DU346" s="641"/>
      <c r="DV346" s="641"/>
      <c r="DW346" s="643"/>
      <c r="DX346" s="641"/>
      <c r="DY346" s="641"/>
      <c r="DZ346" s="641"/>
      <c r="EA346" s="643"/>
      <c r="EB346" s="641"/>
      <c r="EC346" s="641"/>
      <c r="ED346" s="641"/>
      <c r="EE346" s="643"/>
      <c r="EF346" s="641"/>
      <c r="EG346" s="641"/>
      <c r="EH346" s="641"/>
      <c r="EI346" s="643"/>
      <c r="EJ346" s="641"/>
      <c r="EK346" s="641"/>
      <c r="EL346" s="641"/>
      <c r="EM346" s="643"/>
      <c r="EN346" s="641"/>
      <c r="EO346" s="641"/>
      <c r="EP346" s="641"/>
      <c r="EQ346" s="643"/>
      <c r="ER346" s="641"/>
      <c r="ES346" s="641"/>
      <c r="ET346" s="641"/>
      <c r="EU346" s="643"/>
      <c r="EV346" s="641"/>
      <c r="EW346" s="641"/>
      <c r="EX346" s="641"/>
      <c r="EY346" s="643"/>
      <c r="EZ346" s="641"/>
      <c r="FB346" s="641"/>
      <c r="FC346" s="643"/>
      <c r="FD346" s="641"/>
      <c r="FF346" s="641"/>
      <c r="FG346" s="643"/>
      <c r="FH346" s="641"/>
      <c r="FJ346" s="641"/>
      <c r="FK346" s="643"/>
      <c r="FL346" s="641"/>
      <c r="FN346" s="641"/>
      <c r="FO346" s="643"/>
      <c r="FP346" s="641"/>
    </row>
    <row r="347" spans="2:177" x14ac:dyDescent="0.3">
      <c r="C347" s="641"/>
      <c r="D347" s="641"/>
      <c r="E347" s="641"/>
      <c r="F347" s="642"/>
      <c r="G347" s="643"/>
      <c r="H347" s="641"/>
      <c r="I347" s="641"/>
      <c r="J347" s="641"/>
      <c r="K347" s="643"/>
      <c r="L347" s="641"/>
      <c r="M347" s="641"/>
      <c r="N347" s="641"/>
      <c r="O347" s="643"/>
      <c r="P347" s="641"/>
      <c r="Q347" s="641"/>
      <c r="R347" s="641"/>
      <c r="S347" s="641"/>
      <c r="T347" s="641"/>
      <c r="U347" s="641"/>
      <c r="V347" s="641"/>
      <c r="W347" s="641"/>
      <c r="X347" s="641"/>
      <c r="Y347" s="641"/>
      <c r="Z347" s="641"/>
      <c r="AA347" s="641"/>
      <c r="AB347" s="641"/>
      <c r="AC347" s="641"/>
      <c r="AD347" s="641"/>
      <c r="AE347" s="641"/>
      <c r="AF347" s="641"/>
      <c r="AG347" s="641"/>
      <c r="AH347" s="641"/>
      <c r="AI347" s="641"/>
      <c r="AJ347" s="641"/>
      <c r="AK347" s="641"/>
      <c r="AL347" s="641"/>
      <c r="AM347" s="641">
        <f>SUMIFS(용기수불기초자료!$D$3:$D$4794,용기수불기초자료!$B$3:$B$4794,#REF!,용기수불기초자료!$C$3:$C$4794,$AL$3)</f>
        <v>0</v>
      </c>
      <c r="AN347" s="641">
        <f>SUMIFS(용기수불기초자료!$G$3:$G$4794,용기수불기초자료!$B$3:$B$4794,#REF!,용기수불기초자료!$C$3:$C$4794,$AL$3)</f>
        <v>0</v>
      </c>
      <c r="AO347" s="641"/>
      <c r="AP347" s="641"/>
      <c r="AQ347" s="641">
        <f>SUMIFS(용기수불기초자료!$D$3:$D$4794,용기수불기초자료!$B$3:$B$4794,#REF!,용기수불기초자료!$C$3:$C$4794,$AL$3)</f>
        <v>0</v>
      </c>
      <c r="AR347" s="641">
        <f>SUMIFS(용기수불기초자료!$G$3:$G$4794,용기수불기초자료!$B$3:$B$4794,#REF!,용기수불기초자료!$C$3:$C$4794,$AL$3)</f>
        <v>0</v>
      </c>
      <c r="AS347" s="641"/>
      <c r="AT347" s="641"/>
      <c r="AU347" s="641"/>
      <c r="AV347" s="641"/>
      <c r="AW347" s="641"/>
      <c r="AX347" s="641"/>
      <c r="AY347" s="643"/>
      <c r="AZ347" s="641"/>
      <c r="BA347" s="641"/>
      <c r="BB347" s="641"/>
      <c r="BC347" s="643"/>
      <c r="BD347" s="641"/>
      <c r="BE347" s="641"/>
      <c r="BF347" s="641"/>
      <c r="BG347" s="643"/>
      <c r="BH347" s="641"/>
      <c r="BI347" s="641"/>
      <c r="BJ347" s="641"/>
      <c r="BK347" s="643"/>
      <c r="BL347" s="641"/>
      <c r="BM347" s="641"/>
      <c r="BN347" s="641"/>
      <c r="BO347" s="643"/>
      <c r="BP347" s="641"/>
      <c r="BQ347" s="641"/>
      <c r="BR347" s="641"/>
      <c r="BS347" s="643"/>
      <c r="BT347" s="641"/>
      <c r="BU347" s="641"/>
      <c r="BV347" s="641"/>
      <c r="BW347" s="643"/>
      <c r="BX347" s="641"/>
      <c r="BY347" s="641"/>
      <c r="BZ347" s="641"/>
      <c r="CA347" s="643"/>
      <c r="CB347" s="641"/>
      <c r="CC347" s="641"/>
      <c r="CD347" s="641"/>
      <c r="CE347" s="643"/>
      <c r="CF347" s="641"/>
      <c r="CG347" s="641"/>
      <c r="CH347" s="641"/>
      <c r="CI347" s="643"/>
      <c r="CJ347" s="641"/>
      <c r="CK347" s="641"/>
      <c r="CL347" s="641"/>
      <c r="CM347" s="643"/>
      <c r="CN347" s="641"/>
      <c r="CO347" s="641"/>
      <c r="CP347" s="641"/>
      <c r="CQ347" s="643"/>
      <c r="CR347" s="641"/>
      <c r="CS347" s="641"/>
      <c r="CT347" s="641"/>
      <c r="CU347" s="643"/>
      <c r="CV347" s="641"/>
      <c r="CW347" s="641"/>
      <c r="CX347" s="641"/>
      <c r="CY347" s="643"/>
      <c r="CZ347" s="641"/>
      <c r="DA347" s="641"/>
      <c r="DB347" s="641"/>
      <c r="DC347" s="643"/>
      <c r="DD347" s="641"/>
      <c r="DE347" s="641"/>
      <c r="DF347" s="641"/>
      <c r="DG347" s="643"/>
      <c r="DH347" s="641"/>
      <c r="DI347" s="641"/>
      <c r="DJ347" s="641"/>
      <c r="DK347" s="643"/>
      <c r="DL347" s="641"/>
      <c r="DM347" s="641"/>
      <c r="DN347" s="641"/>
      <c r="DO347" s="643"/>
      <c r="DP347" s="641"/>
      <c r="DR347" s="641"/>
      <c r="DS347" s="643"/>
      <c r="DT347" s="641"/>
      <c r="DU347" s="641"/>
      <c r="DV347" s="641"/>
      <c r="DW347" s="643"/>
      <c r="DX347" s="641"/>
      <c r="DY347" s="641"/>
      <c r="DZ347" s="641"/>
      <c r="EA347" s="643"/>
      <c r="EB347" s="641"/>
      <c r="EC347" s="641"/>
      <c r="ED347" s="641"/>
      <c r="EE347" s="643"/>
      <c r="EF347" s="641"/>
      <c r="EG347" s="641"/>
      <c r="EH347" s="641"/>
      <c r="EI347" s="643"/>
      <c r="EJ347" s="641"/>
      <c r="EK347" s="641"/>
      <c r="EL347" s="641"/>
      <c r="EM347" s="643"/>
      <c r="EN347" s="641"/>
      <c r="EO347" s="641"/>
      <c r="EP347" s="641"/>
      <c r="EQ347" s="643"/>
      <c r="ER347" s="641"/>
      <c r="ES347" s="641"/>
      <c r="ET347" s="641"/>
      <c r="EU347" s="643"/>
      <c r="EV347" s="641"/>
      <c r="EW347" s="641"/>
      <c r="EX347" s="641"/>
      <c r="EY347" s="643"/>
      <c r="EZ347" s="641"/>
      <c r="FB347" s="641"/>
      <c r="FC347" s="643"/>
      <c r="FD347" s="641"/>
      <c r="FF347" s="641"/>
      <c r="FG347" s="643"/>
      <c r="FH347" s="641"/>
      <c r="FJ347" s="641"/>
      <c r="FK347" s="643"/>
      <c r="FL347" s="641"/>
      <c r="FN347" s="641"/>
      <c r="FO347" s="643"/>
      <c r="FP347" s="641"/>
    </row>
    <row r="348" spans="2:177" x14ac:dyDescent="0.3">
      <c r="C348" s="641"/>
      <c r="D348" s="641"/>
      <c r="E348" s="641"/>
      <c r="F348" s="642"/>
      <c r="G348" s="643"/>
      <c r="H348" s="641"/>
      <c r="I348" s="641"/>
      <c r="J348" s="641"/>
      <c r="K348" s="643"/>
      <c r="L348" s="641"/>
      <c r="M348" s="641"/>
      <c r="N348" s="641"/>
      <c r="O348" s="643"/>
      <c r="P348" s="641"/>
      <c r="Q348" s="641"/>
      <c r="R348" s="641"/>
      <c r="S348" s="641"/>
      <c r="T348" s="641"/>
      <c r="U348" s="641"/>
      <c r="V348" s="641"/>
      <c r="W348" s="641"/>
      <c r="X348" s="641"/>
      <c r="Y348" s="641"/>
      <c r="Z348" s="641"/>
      <c r="AA348" s="641"/>
      <c r="AB348" s="641"/>
      <c r="AC348" s="641"/>
      <c r="AD348" s="641"/>
      <c r="AE348" s="641"/>
      <c r="AF348" s="641"/>
      <c r="AG348" s="641"/>
      <c r="AH348" s="641"/>
      <c r="AI348" s="641"/>
      <c r="AJ348" s="641"/>
      <c r="AK348" s="641"/>
      <c r="AL348" s="641"/>
      <c r="AM348" s="641">
        <f>SUMIFS(용기수불기초자료!$D$3:$D$4794,용기수불기초자료!$B$3:$B$4794,#REF!,용기수불기초자료!$C$3:$C$4794,$AL$3)</f>
        <v>0</v>
      </c>
      <c r="AN348" s="641">
        <f>SUMIFS(용기수불기초자료!$G$3:$G$4794,용기수불기초자료!$B$3:$B$4794,#REF!,용기수불기초자료!$C$3:$C$4794,$AL$3)</f>
        <v>0</v>
      </c>
      <c r="AO348" s="641"/>
      <c r="AP348" s="641"/>
      <c r="AQ348" s="641">
        <f>SUMIFS(용기수불기초자료!$D$3:$D$4794,용기수불기초자료!$B$3:$B$4794,#REF!,용기수불기초자료!$C$3:$C$4794,$AL$3)</f>
        <v>0</v>
      </c>
      <c r="AR348" s="641">
        <f>SUMIFS(용기수불기초자료!$G$3:$G$4794,용기수불기초자료!$B$3:$B$4794,#REF!,용기수불기초자료!$C$3:$C$4794,$AL$3)</f>
        <v>0</v>
      </c>
      <c r="AS348" s="641"/>
      <c r="AT348" s="641"/>
      <c r="AU348" s="641"/>
      <c r="AV348" s="641"/>
      <c r="AW348" s="641"/>
      <c r="AX348" s="641"/>
      <c r="AY348" s="643"/>
      <c r="AZ348" s="641"/>
      <c r="BA348" s="641"/>
      <c r="BB348" s="641"/>
      <c r="BC348" s="643"/>
      <c r="BD348" s="641"/>
      <c r="BE348" s="641"/>
      <c r="BF348" s="641"/>
      <c r="BG348" s="643"/>
      <c r="BH348" s="641"/>
      <c r="BI348" s="641"/>
      <c r="BJ348" s="641"/>
      <c r="BK348" s="643"/>
      <c r="BL348" s="641"/>
      <c r="BM348" s="641"/>
      <c r="BN348" s="641"/>
      <c r="BO348" s="643"/>
      <c r="BP348" s="641"/>
      <c r="BQ348" s="641"/>
      <c r="BR348" s="641"/>
      <c r="BS348" s="643"/>
      <c r="BT348" s="641"/>
      <c r="BU348" s="641"/>
      <c r="BV348" s="641"/>
      <c r="BW348" s="643"/>
      <c r="BX348" s="641"/>
      <c r="BY348" s="641"/>
      <c r="BZ348" s="641"/>
      <c r="CA348" s="643"/>
      <c r="CB348" s="641"/>
      <c r="CC348" s="641"/>
      <c r="CD348" s="641"/>
      <c r="CE348" s="643"/>
      <c r="CF348" s="641"/>
      <c r="CG348" s="641"/>
      <c r="CH348" s="641"/>
      <c r="CI348" s="643"/>
      <c r="CJ348" s="641"/>
      <c r="CK348" s="641"/>
      <c r="CL348" s="641"/>
      <c r="CM348" s="643"/>
      <c r="CN348" s="641"/>
      <c r="CO348" s="641"/>
      <c r="CP348" s="641"/>
      <c r="CQ348" s="643"/>
      <c r="CR348" s="641"/>
      <c r="CS348" s="641"/>
      <c r="CT348" s="641"/>
      <c r="CU348" s="643"/>
      <c r="CV348" s="641"/>
      <c r="CW348" s="641"/>
      <c r="CX348" s="641"/>
      <c r="CY348" s="643"/>
      <c r="CZ348" s="641"/>
      <c r="DA348" s="641"/>
      <c r="DB348" s="641"/>
      <c r="DC348" s="643"/>
      <c r="DD348" s="641"/>
      <c r="DE348" s="641"/>
      <c r="DF348" s="641"/>
      <c r="DG348" s="643"/>
      <c r="DH348" s="641"/>
      <c r="DI348" s="641"/>
      <c r="DJ348" s="641"/>
      <c r="DK348" s="643"/>
      <c r="DL348" s="641"/>
      <c r="DM348" s="641"/>
      <c r="DN348" s="641"/>
      <c r="DO348" s="643"/>
      <c r="DP348" s="641"/>
      <c r="DR348" s="641"/>
      <c r="DS348" s="643"/>
      <c r="DT348" s="641"/>
      <c r="DU348" s="641"/>
      <c r="DV348" s="641"/>
      <c r="DW348" s="643"/>
      <c r="DX348" s="641"/>
      <c r="DY348" s="641"/>
      <c r="DZ348" s="641"/>
      <c r="EA348" s="643"/>
      <c r="EB348" s="641"/>
      <c r="EC348" s="641"/>
      <c r="ED348" s="641"/>
      <c r="EE348" s="643"/>
      <c r="EF348" s="641"/>
      <c r="EG348" s="641"/>
      <c r="EH348" s="641"/>
      <c r="EI348" s="643"/>
      <c r="EJ348" s="641"/>
      <c r="EK348" s="641"/>
      <c r="EL348" s="641"/>
      <c r="EM348" s="643"/>
      <c r="EN348" s="641"/>
      <c r="EO348" s="641"/>
      <c r="EP348" s="641"/>
      <c r="EQ348" s="643"/>
      <c r="ER348" s="641"/>
      <c r="ES348" s="641"/>
      <c r="ET348" s="641"/>
      <c r="EU348" s="643"/>
      <c r="EV348" s="641"/>
      <c r="EW348" s="641"/>
      <c r="EX348" s="641"/>
      <c r="EY348" s="643"/>
      <c r="EZ348" s="641"/>
      <c r="FB348" s="641"/>
      <c r="FC348" s="643"/>
      <c r="FD348" s="641"/>
      <c r="FF348" s="641"/>
      <c r="FG348" s="643"/>
      <c r="FH348" s="641"/>
      <c r="FJ348" s="641"/>
      <c r="FK348" s="643"/>
      <c r="FL348" s="641"/>
      <c r="FN348" s="641"/>
      <c r="FO348" s="643"/>
      <c r="FP348" s="641"/>
    </row>
    <row r="349" spans="2:177" x14ac:dyDescent="0.3">
      <c r="C349" s="641"/>
      <c r="D349" s="641"/>
      <c r="E349" s="641"/>
      <c r="F349" s="642"/>
      <c r="G349" s="643"/>
      <c r="H349" s="641"/>
      <c r="I349" s="641"/>
      <c r="J349" s="641"/>
      <c r="K349" s="643"/>
      <c r="L349" s="641"/>
      <c r="M349" s="641"/>
      <c r="N349" s="641"/>
      <c r="O349" s="643"/>
      <c r="P349" s="641"/>
      <c r="Q349" s="641"/>
      <c r="R349" s="641"/>
      <c r="S349" s="641"/>
      <c r="T349" s="641"/>
      <c r="U349" s="641"/>
      <c r="V349" s="641"/>
      <c r="W349" s="641"/>
      <c r="X349" s="641"/>
      <c r="Y349" s="641"/>
      <c r="Z349" s="641"/>
      <c r="AA349" s="641"/>
      <c r="AB349" s="641"/>
      <c r="AC349" s="641"/>
      <c r="AD349" s="641"/>
      <c r="AE349" s="641"/>
      <c r="AF349" s="641"/>
      <c r="AG349" s="641"/>
      <c r="AH349" s="641"/>
      <c r="AI349" s="641"/>
      <c r="AJ349" s="641"/>
      <c r="AK349" s="641"/>
      <c r="AL349" s="641"/>
      <c r="AM349" s="641">
        <f>SUMIFS(용기수불기초자료!$D$3:$D$4794,용기수불기초자료!$B$3:$B$4794,#REF!,용기수불기초자료!$C$3:$C$4794,$AL$3)</f>
        <v>0</v>
      </c>
      <c r="AN349" s="641">
        <f>SUMIFS(용기수불기초자료!$G$3:$G$4794,용기수불기초자료!$B$3:$B$4794,#REF!,용기수불기초자료!$C$3:$C$4794,$AL$3)</f>
        <v>0</v>
      </c>
      <c r="AO349" s="641"/>
      <c r="AP349" s="641"/>
      <c r="AQ349" s="641">
        <f>SUMIFS(용기수불기초자료!$D$3:$D$4794,용기수불기초자료!$B$3:$B$4794,#REF!,용기수불기초자료!$C$3:$C$4794,$AL$3)</f>
        <v>0</v>
      </c>
      <c r="AR349" s="641">
        <f>SUMIFS(용기수불기초자료!$G$3:$G$4794,용기수불기초자료!$B$3:$B$4794,#REF!,용기수불기초자료!$C$3:$C$4794,$AL$3)</f>
        <v>0</v>
      </c>
      <c r="AS349" s="641"/>
      <c r="AT349" s="641"/>
      <c r="AU349" s="641"/>
      <c r="AV349" s="641"/>
      <c r="AW349" s="641"/>
      <c r="AX349" s="641"/>
      <c r="AY349" s="643"/>
      <c r="AZ349" s="641"/>
      <c r="BA349" s="641"/>
      <c r="BB349" s="641"/>
      <c r="BC349" s="643"/>
      <c r="BD349" s="641"/>
      <c r="BE349" s="641"/>
      <c r="BF349" s="641"/>
      <c r="BG349" s="643"/>
      <c r="BH349" s="641"/>
      <c r="BI349" s="641"/>
      <c r="BJ349" s="641"/>
      <c r="BK349" s="643"/>
      <c r="BL349" s="641"/>
      <c r="BM349" s="641"/>
      <c r="BN349" s="641"/>
      <c r="BO349" s="643"/>
      <c r="BP349" s="641"/>
      <c r="BQ349" s="641"/>
      <c r="BR349" s="641"/>
      <c r="BS349" s="643"/>
      <c r="BT349" s="641"/>
      <c r="BU349" s="641"/>
      <c r="BV349" s="641"/>
      <c r="BW349" s="643"/>
      <c r="BX349" s="641"/>
      <c r="BY349" s="641"/>
      <c r="BZ349" s="641"/>
      <c r="CA349" s="643"/>
      <c r="CB349" s="641"/>
      <c r="CC349" s="641"/>
      <c r="CD349" s="641"/>
      <c r="CE349" s="643"/>
      <c r="CF349" s="641"/>
      <c r="CG349" s="641"/>
      <c r="CH349" s="641"/>
      <c r="CI349" s="643"/>
      <c r="CJ349" s="641"/>
      <c r="CK349" s="641"/>
      <c r="CL349" s="641"/>
      <c r="CM349" s="643"/>
      <c r="CN349" s="641"/>
      <c r="CO349" s="641"/>
      <c r="CP349" s="641"/>
      <c r="CQ349" s="643"/>
      <c r="CR349" s="641"/>
      <c r="CS349" s="641"/>
      <c r="CT349" s="641"/>
      <c r="CU349" s="643"/>
      <c r="CV349" s="641"/>
      <c r="CW349" s="641"/>
      <c r="CX349" s="641"/>
      <c r="CY349" s="643"/>
      <c r="CZ349" s="641"/>
      <c r="DA349" s="641"/>
      <c r="DB349" s="641"/>
      <c r="DC349" s="643"/>
      <c r="DD349" s="641"/>
      <c r="DE349" s="641"/>
      <c r="DF349" s="641"/>
      <c r="DG349" s="643"/>
      <c r="DH349" s="641"/>
      <c r="DI349" s="641"/>
      <c r="DJ349" s="641"/>
      <c r="DK349" s="643"/>
      <c r="DL349" s="641"/>
      <c r="DM349" s="641"/>
      <c r="DN349" s="641"/>
      <c r="DO349" s="643"/>
      <c r="DP349" s="641"/>
      <c r="DR349" s="641"/>
      <c r="DS349" s="643"/>
      <c r="DT349" s="641"/>
      <c r="DU349" s="641"/>
      <c r="DV349" s="641"/>
      <c r="DW349" s="643"/>
      <c r="DX349" s="641"/>
      <c r="DY349" s="641"/>
      <c r="DZ349" s="641"/>
      <c r="EA349" s="643"/>
      <c r="EB349" s="641"/>
      <c r="EC349" s="641"/>
      <c r="ED349" s="641"/>
      <c r="EE349" s="643"/>
      <c r="EF349" s="641"/>
      <c r="EG349" s="641"/>
      <c r="EH349" s="641"/>
      <c r="EI349" s="643"/>
      <c r="EJ349" s="641"/>
      <c r="EK349" s="641"/>
      <c r="EL349" s="641"/>
      <c r="EM349" s="643"/>
      <c r="EN349" s="641"/>
      <c r="EO349" s="641"/>
      <c r="EP349" s="641"/>
      <c r="EQ349" s="643"/>
      <c r="ER349" s="641"/>
      <c r="ES349" s="641"/>
      <c r="ET349" s="641"/>
      <c r="EU349" s="643"/>
      <c r="EV349" s="641"/>
      <c r="EW349" s="641"/>
      <c r="EX349" s="641"/>
      <c r="EY349" s="643"/>
      <c r="EZ349" s="641"/>
      <c r="FB349" s="641"/>
      <c r="FC349" s="643"/>
      <c r="FD349" s="641"/>
      <c r="FF349" s="641"/>
      <c r="FG349" s="643"/>
      <c r="FH349" s="641"/>
      <c r="FJ349" s="641"/>
      <c r="FK349" s="643"/>
      <c r="FL349" s="641"/>
      <c r="FN349" s="641"/>
      <c r="FO349" s="643"/>
      <c r="FP349" s="641"/>
    </row>
    <row r="350" spans="2:177" x14ac:dyDescent="0.3">
      <c r="C350" s="641"/>
      <c r="D350" s="641"/>
      <c r="E350" s="641"/>
      <c r="F350" s="642"/>
      <c r="G350" s="643"/>
      <c r="H350" s="641"/>
      <c r="I350" s="641"/>
      <c r="J350" s="641"/>
      <c r="K350" s="643"/>
      <c r="L350" s="641"/>
      <c r="M350" s="641"/>
      <c r="N350" s="641"/>
      <c r="O350" s="643"/>
      <c r="P350" s="641"/>
      <c r="Q350" s="641"/>
      <c r="R350" s="641"/>
      <c r="S350" s="641"/>
      <c r="T350" s="641"/>
      <c r="U350" s="641"/>
      <c r="V350" s="641"/>
      <c r="W350" s="641"/>
      <c r="X350" s="641"/>
      <c r="Y350" s="641"/>
      <c r="Z350" s="641"/>
      <c r="AA350" s="641"/>
      <c r="AB350" s="641"/>
      <c r="AC350" s="641"/>
      <c r="AD350" s="641"/>
      <c r="AE350" s="641"/>
      <c r="AF350" s="641"/>
      <c r="AG350" s="641"/>
      <c r="AH350" s="641"/>
      <c r="AI350" s="641"/>
      <c r="AJ350" s="641"/>
      <c r="AK350" s="641"/>
      <c r="AL350" s="641"/>
      <c r="AM350" s="641">
        <f>SUMIFS(용기수불기초자료!$D$3:$D$4794,용기수불기초자료!$B$3:$B$4794,#REF!,용기수불기초자료!$C$3:$C$4794,$AL$3)</f>
        <v>0</v>
      </c>
      <c r="AN350" s="641">
        <f>SUMIFS(용기수불기초자료!$G$3:$G$4794,용기수불기초자료!$B$3:$B$4794,#REF!,용기수불기초자료!$C$3:$C$4794,$AL$3)</f>
        <v>0</v>
      </c>
      <c r="AO350" s="641"/>
      <c r="AP350" s="641"/>
      <c r="AQ350" s="641">
        <f>SUMIFS(용기수불기초자료!$D$3:$D$4794,용기수불기초자료!$B$3:$B$4794,#REF!,용기수불기초자료!$C$3:$C$4794,$AL$3)</f>
        <v>0</v>
      </c>
      <c r="AR350" s="641">
        <f>SUMIFS(용기수불기초자료!$G$3:$G$4794,용기수불기초자료!$B$3:$B$4794,#REF!,용기수불기초자료!$C$3:$C$4794,$AL$3)</f>
        <v>0</v>
      </c>
      <c r="AS350" s="641"/>
      <c r="AT350" s="641"/>
      <c r="AU350" s="641"/>
      <c r="AV350" s="641"/>
      <c r="AW350" s="641"/>
      <c r="AX350" s="641"/>
      <c r="AY350" s="643"/>
      <c r="AZ350" s="641"/>
      <c r="BA350" s="641"/>
      <c r="BB350" s="641"/>
      <c r="BC350" s="643"/>
      <c r="BD350" s="641"/>
      <c r="BE350" s="641"/>
      <c r="BF350" s="641"/>
      <c r="BG350" s="643"/>
      <c r="BH350" s="641"/>
      <c r="BI350" s="641"/>
      <c r="BJ350" s="641"/>
      <c r="BK350" s="643"/>
      <c r="BL350" s="641"/>
      <c r="BM350" s="641"/>
      <c r="BN350" s="641"/>
      <c r="BO350" s="643"/>
      <c r="BP350" s="641"/>
      <c r="BQ350" s="641"/>
      <c r="BR350" s="641"/>
      <c r="BS350" s="643"/>
      <c r="BT350" s="641"/>
      <c r="BU350" s="641"/>
      <c r="BV350" s="641"/>
      <c r="BW350" s="643"/>
      <c r="BX350" s="641"/>
      <c r="BY350" s="641"/>
      <c r="BZ350" s="641"/>
      <c r="CA350" s="643"/>
      <c r="CB350" s="641"/>
      <c r="CC350" s="641"/>
      <c r="CD350" s="641"/>
      <c r="CE350" s="643"/>
      <c r="CF350" s="641"/>
      <c r="CG350" s="641"/>
      <c r="CH350" s="641"/>
      <c r="CI350" s="643"/>
      <c r="CJ350" s="641"/>
      <c r="CK350" s="641"/>
      <c r="CL350" s="641"/>
      <c r="CM350" s="643"/>
      <c r="CN350" s="641"/>
      <c r="CO350" s="641"/>
      <c r="CP350" s="641"/>
      <c r="CQ350" s="643"/>
      <c r="CR350" s="641"/>
      <c r="CS350" s="641"/>
      <c r="CT350" s="641"/>
      <c r="CU350" s="643"/>
      <c r="CV350" s="641"/>
      <c r="CW350" s="641"/>
      <c r="CX350" s="641"/>
      <c r="CY350" s="643"/>
      <c r="CZ350" s="641"/>
      <c r="DA350" s="641"/>
      <c r="DB350" s="641"/>
      <c r="DC350" s="643"/>
      <c r="DD350" s="641"/>
      <c r="DE350" s="641"/>
      <c r="DF350" s="641"/>
      <c r="DG350" s="643"/>
      <c r="DH350" s="641"/>
      <c r="DI350" s="641"/>
      <c r="DJ350" s="641"/>
      <c r="DK350" s="643"/>
      <c r="DL350" s="641"/>
      <c r="DM350" s="641"/>
      <c r="DN350" s="641"/>
      <c r="DO350" s="643"/>
      <c r="DP350" s="641"/>
      <c r="DR350" s="641"/>
      <c r="DS350" s="643"/>
      <c r="DT350" s="641"/>
      <c r="DU350" s="641"/>
      <c r="DV350" s="641"/>
      <c r="DW350" s="643"/>
      <c r="DX350" s="641"/>
      <c r="DY350" s="641"/>
      <c r="DZ350" s="641"/>
      <c r="EA350" s="643"/>
      <c r="EB350" s="641"/>
      <c r="EC350" s="641"/>
      <c r="ED350" s="641"/>
      <c r="EE350" s="643"/>
      <c r="EF350" s="641"/>
      <c r="EG350" s="641"/>
      <c r="EH350" s="641"/>
      <c r="EI350" s="643"/>
      <c r="EJ350" s="641"/>
      <c r="EK350" s="641"/>
      <c r="EL350" s="641"/>
      <c r="EM350" s="643"/>
      <c r="EN350" s="641"/>
      <c r="EO350" s="641"/>
      <c r="EP350" s="641"/>
      <c r="EQ350" s="643"/>
      <c r="ER350" s="641"/>
      <c r="ES350" s="641"/>
      <c r="ET350" s="641"/>
      <c r="EU350" s="643"/>
      <c r="EV350" s="641"/>
      <c r="EW350" s="641"/>
      <c r="EX350" s="641"/>
      <c r="EY350" s="643"/>
      <c r="EZ350" s="641"/>
      <c r="FB350" s="641"/>
      <c r="FC350" s="643"/>
      <c r="FD350" s="641"/>
      <c r="FF350" s="641"/>
      <c r="FG350" s="643"/>
      <c r="FH350" s="641"/>
      <c r="FJ350" s="641"/>
      <c r="FK350" s="643"/>
      <c r="FL350" s="641"/>
      <c r="FN350" s="641"/>
      <c r="FO350" s="643"/>
      <c r="FP350" s="641"/>
    </row>
    <row r="351" spans="2:177" x14ac:dyDescent="0.3">
      <c r="C351" s="641"/>
      <c r="D351" s="641"/>
      <c r="E351" s="641"/>
      <c r="F351" s="642"/>
      <c r="G351" s="643"/>
      <c r="H351" s="641"/>
      <c r="I351" s="641"/>
      <c r="J351" s="641"/>
      <c r="K351" s="643"/>
      <c r="L351" s="641"/>
      <c r="M351" s="641"/>
      <c r="N351" s="641"/>
      <c r="O351" s="643"/>
      <c r="P351" s="641"/>
      <c r="Q351" s="641"/>
      <c r="R351" s="641"/>
      <c r="S351" s="641"/>
      <c r="T351" s="641"/>
      <c r="U351" s="641"/>
      <c r="V351" s="641"/>
      <c r="W351" s="641"/>
      <c r="X351" s="641"/>
      <c r="Y351" s="641"/>
      <c r="Z351" s="641"/>
      <c r="AA351" s="641"/>
      <c r="AB351" s="641"/>
      <c r="AC351" s="641"/>
      <c r="AD351" s="641"/>
      <c r="AE351" s="641"/>
      <c r="AF351" s="641"/>
      <c r="AG351" s="641"/>
      <c r="AH351" s="641"/>
      <c r="AI351" s="641"/>
      <c r="AJ351" s="641"/>
      <c r="AK351" s="641"/>
      <c r="AL351" s="641"/>
      <c r="AM351" s="641">
        <f>SUMIFS(용기수불기초자료!$D$3:$D$4794,용기수불기초자료!$B$3:$B$4794,#REF!,용기수불기초자료!$C$3:$C$4794,$AL$3)</f>
        <v>0</v>
      </c>
      <c r="AN351" s="641">
        <f>SUMIFS(용기수불기초자료!$G$3:$G$4794,용기수불기초자료!$B$3:$B$4794,#REF!,용기수불기초자료!$C$3:$C$4794,$AL$3)</f>
        <v>0</v>
      </c>
      <c r="AO351" s="641"/>
      <c r="AP351" s="641"/>
      <c r="AQ351" s="641">
        <f>SUMIFS(용기수불기초자료!$D$3:$D$4794,용기수불기초자료!$B$3:$B$4794,#REF!,용기수불기초자료!$C$3:$C$4794,$AL$3)</f>
        <v>0</v>
      </c>
      <c r="AR351" s="641">
        <f>SUMIFS(용기수불기초자료!$G$3:$G$4794,용기수불기초자료!$B$3:$B$4794,#REF!,용기수불기초자료!$C$3:$C$4794,$AL$3)</f>
        <v>0</v>
      </c>
      <c r="AS351" s="641"/>
      <c r="AT351" s="641"/>
      <c r="AU351" s="641"/>
      <c r="AV351" s="641"/>
      <c r="AW351" s="641"/>
      <c r="AX351" s="641"/>
      <c r="AY351" s="643"/>
      <c r="AZ351" s="641"/>
      <c r="BA351" s="641"/>
      <c r="BB351" s="641"/>
      <c r="BC351" s="643"/>
      <c r="BD351" s="641"/>
      <c r="BE351" s="641"/>
      <c r="BF351" s="641"/>
      <c r="BG351" s="643"/>
      <c r="BH351" s="641"/>
      <c r="BI351" s="641"/>
      <c r="BJ351" s="641"/>
      <c r="BK351" s="643"/>
      <c r="BL351" s="641"/>
      <c r="BM351" s="641"/>
      <c r="BN351" s="641"/>
      <c r="BO351" s="643"/>
      <c r="BP351" s="641"/>
      <c r="BQ351" s="641"/>
      <c r="BR351" s="641"/>
      <c r="BS351" s="643"/>
      <c r="BT351" s="641"/>
      <c r="BU351" s="641"/>
      <c r="BV351" s="641"/>
      <c r="BW351" s="643"/>
      <c r="BX351" s="641"/>
      <c r="BY351" s="641"/>
      <c r="BZ351" s="641"/>
      <c r="CA351" s="643"/>
      <c r="CB351" s="641"/>
      <c r="CC351" s="641"/>
      <c r="CD351" s="641"/>
      <c r="CE351" s="643"/>
      <c r="CF351" s="641"/>
      <c r="CG351" s="641"/>
      <c r="CH351" s="641"/>
      <c r="CI351" s="643"/>
      <c r="CJ351" s="641"/>
      <c r="CK351" s="641"/>
      <c r="CL351" s="641"/>
      <c r="CM351" s="643"/>
      <c r="CN351" s="641"/>
      <c r="CO351" s="641"/>
      <c r="CP351" s="641"/>
      <c r="CQ351" s="643"/>
      <c r="CR351" s="641"/>
      <c r="CS351" s="641"/>
      <c r="CT351" s="641"/>
      <c r="CU351" s="643"/>
      <c r="CV351" s="641"/>
      <c r="CW351" s="641"/>
      <c r="CX351" s="641"/>
      <c r="CY351" s="643"/>
      <c r="CZ351" s="641"/>
      <c r="DA351" s="641"/>
      <c r="DB351" s="641"/>
      <c r="DC351" s="643"/>
      <c r="DD351" s="641"/>
      <c r="DE351" s="641"/>
      <c r="DF351" s="641"/>
      <c r="DG351" s="643"/>
      <c r="DH351" s="641"/>
      <c r="DI351" s="641"/>
      <c r="DJ351" s="641"/>
      <c r="DK351" s="643"/>
      <c r="DL351" s="641"/>
      <c r="DM351" s="641"/>
      <c r="DN351" s="641"/>
      <c r="DO351" s="643"/>
      <c r="DP351" s="641"/>
      <c r="DR351" s="641"/>
      <c r="DS351" s="643"/>
      <c r="DT351" s="641"/>
      <c r="DU351" s="641"/>
      <c r="DV351" s="641"/>
      <c r="DW351" s="643"/>
      <c r="DX351" s="641"/>
      <c r="DY351" s="641"/>
      <c r="DZ351" s="641"/>
      <c r="EA351" s="643"/>
      <c r="EB351" s="641"/>
      <c r="EC351" s="641"/>
      <c r="ED351" s="641"/>
      <c r="EE351" s="643"/>
      <c r="EF351" s="641"/>
      <c r="EG351" s="641"/>
      <c r="EH351" s="641"/>
      <c r="EI351" s="643"/>
      <c r="EJ351" s="641"/>
      <c r="EK351" s="641"/>
      <c r="EL351" s="641"/>
      <c r="EM351" s="643"/>
      <c r="EN351" s="641"/>
      <c r="EO351" s="641"/>
      <c r="EP351" s="641"/>
      <c r="EQ351" s="643"/>
      <c r="ER351" s="641"/>
      <c r="ES351" s="641"/>
      <c r="ET351" s="641"/>
      <c r="EU351" s="643"/>
      <c r="EV351" s="641"/>
      <c r="EW351" s="641"/>
      <c r="EX351" s="641"/>
      <c r="EY351" s="643"/>
      <c r="EZ351" s="641"/>
      <c r="FB351" s="641"/>
      <c r="FC351" s="643"/>
      <c r="FD351" s="641"/>
      <c r="FF351" s="641"/>
      <c r="FG351" s="643"/>
      <c r="FH351" s="641"/>
      <c r="FJ351" s="641"/>
      <c r="FK351" s="643"/>
      <c r="FL351" s="641"/>
      <c r="FN351" s="641"/>
      <c r="FO351" s="643"/>
      <c r="FP351" s="641"/>
    </row>
    <row r="352" spans="2:177" x14ac:dyDescent="0.3">
      <c r="C352" s="641"/>
      <c r="D352" s="641"/>
      <c r="E352" s="641"/>
      <c r="F352" s="642"/>
      <c r="G352" s="643"/>
      <c r="H352" s="641"/>
      <c r="I352" s="641"/>
      <c r="J352" s="641"/>
      <c r="K352" s="643"/>
      <c r="L352" s="641"/>
      <c r="M352" s="641"/>
      <c r="N352" s="641"/>
      <c r="O352" s="643"/>
      <c r="P352" s="641"/>
      <c r="Q352" s="641"/>
      <c r="R352" s="641"/>
      <c r="S352" s="641"/>
      <c r="T352" s="641"/>
      <c r="U352" s="641"/>
      <c r="V352" s="641"/>
      <c r="W352" s="641"/>
      <c r="X352" s="641"/>
      <c r="Y352" s="641"/>
      <c r="Z352" s="641"/>
      <c r="AA352" s="641"/>
      <c r="AB352" s="641"/>
      <c r="AC352" s="641"/>
      <c r="AD352" s="641"/>
      <c r="AE352" s="641"/>
      <c r="AF352" s="641"/>
      <c r="AG352" s="641"/>
      <c r="AH352" s="641"/>
      <c r="AI352" s="641"/>
      <c r="AJ352" s="641"/>
      <c r="AK352" s="641"/>
      <c r="AL352" s="641"/>
      <c r="AM352" s="641">
        <f>SUMIFS(용기수불기초자료!$D$3:$D$4794,용기수불기초자료!$B$3:$B$4794,#REF!,용기수불기초자료!$C$3:$C$4794,$AL$3)</f>
        <v>0</v>
      </c>
      <c r="AN352" s="641">
        <f>SUMIFS(용기수불기초자료!$G$3:$G$4794,용기수불기초자료!$B$3:$B$4794,#REF!,용기수불기초자료!$C$3:$C$4794,$AL$3)</f>
        <v>0</v>
      </c>
      <c r="AO352" s="641"/>
      <c r="AP352" s="641"/>
      <c r="AQ352" s="641">
        <f>SUMIFS(용기수불기초자료!$D$3:$D$4794,용기수불기초자료!$B$3:$B$4794,#REF!,용기수불기초자료!$C$3:$C$4794,$AL$3)</f>
        <v>0</v>
      </c>
      <c r="AR352" s="641">
        <f>SUMIFS(용기수불기초자료!$G$3:$G$4794,용기수불기초자료!$B$3:$B$4794,#REF!,용기수불기초자료!$C$3:$C$4794,$AL$3)</f>
        <v>0</v>
      </c>
      <c r="AS352" s="641"/>
      <c r="AT352" s="641"/>
      <c r="AU352" s="641"/>
      <c r="AV352" s="641"/>
      <c r="AW352" s="641"/>
      <c r="AX352" s="641"/>
      <c r="AY352" s="643"/>
      <c r="AZ352" s="641"/>
      <c r="BA352" s="641"/>
      <c r="BB352" s="641"/>
      <c r="BC352" s="643"/>
      <c r="BD352" s="641"/>
      <c r="BE352" s="641"/>
      <c r="BF352" s="641"/>
      <c r="BG352" s="643"/>
      <c r="BH352" s="641"/>
      <c r="BI352" s="641"/>
      <c r="BJ352" s="641"/>
      <c r="BK352" s="643"/>
      <c r="BL352" s="641"/>
      <c r="BM352" s="641"/>
      <c r="BN352" s="641"/>
      <c r="BO352" s="643"/>
      <c r="BP352" s="641"/>
      <c r="BQ352" s="641"/>
      <c r="BR352" s="641"/>
      <c r="BS352" s="643"/>
      <c r="BT352" s="641"/>
      <c r="BU352" s="641"/>
      <c r="BV352" s="641"/>
      <c r="BW352" s="643"/>
      <c r="BX352" s="641"/>
      <c r="BY352" s="641"/>
      <c r="BZ352" s="641"/>
      <c r="CA352" s="643"/>
      <c r="CB352" s="641"/>
      <c r="CC352" s="641"/>
      <c r="CD352" s="641"/>
      <c r="CE352" s="643"/>
      <c r="CF352" s="641"/>
      <c r="CG352" s="641"/>
      <c r="CH352" s="641"/>
      <c r="CI352" s="643"/>
      <c r="CJ352" s="641"/>
      <c r="CK352" s="641"/>
      <c r="CL352" s="641"/>
      <c r="CM352" s="643"/>
      <c r="CN352" s="641"/>
      <c r="CO352" s="641"/>
      <c r="CP352" s="641"/>
      <c r="CQ352" s="643"/>
      <c r="CR352" s="641"/>
      <c r="CS352" s="641"/>
      <c r="CT352" s="641"/>
      <c r="CU352" s="643"/>
      <c r="CV352" s="641"/>
      <c r="CW352" s="641"/>
      <c r="CX352" s="641"/>
      <c r="CY352" s="643"/>
      <c r="CZ352" s="641"/>
      <c r="DA352" s="641"/>
      <c r="DB352" s="641"/>
      <c r="DC352" s="643"/>
      <c r="DD352" s="641"/>
      <c r="DE352" s="641"/>
      <c r="DF352" s="641"/>
      <c r="DG352" s="643"/>
      <c r="DH352" s="641"/>
      <c r="DI352" s="641"/>
      <c r="DJ352" s="641"/>
      <c r="DK352" s="643"/>
      <c r="DL352" s="641"/>
      <c r="DM352" s="641"/>
      <c r="DN352" s="641"/>
      <c r="DO352" s="643"/>
      <c r="DP352" s="641"/>
      <c r="DR352" s="641"/>
      <c r="DS352" s="643"/>
      <c r="DT352" s="641"/>
      <c r="DU352" s="641"/>
      <c r="DV352" s="641"/>
      <c r="DW352" s="643"/>
      <c r="DX352" s="641"/>
      <c r="DY352" s="641"/>
      <c r="DZ352" s="641"/>
      <c r="EA352" s="643"/>
      <c r="EB352" s="641"/>
      <c r="EC352" s="641"/>
      <c r="ED352" s="641"/>
      <c r="EE352" s="643"/>
      <c r="EF352" s="641"/>
      <c r="EG352" s="641"/>
      <c r="EH352" s="641"/>
      <c r="EI352" s="643"/>
      <c r="EJ352" s="641"/>
      <c r="EK352" s="641"/>
      <c r="EL352" s="641"/>
      <c r="EM352" s="643"/>
      <c r="EN352" s="641"/>
      <c r="EO352" s="641"/>
      <c r="EP352" s="641"/>
      <c r="EQ352" s="643"/>
      <c r="ER352" s="641"/>
      <c r="ES352" s="641"/>
      <c r="ET352" s="641"/>
      <c r="EU352" s="643"/>
      <c r="EV352" s="641"/>
      <c r="EW352" s="641"/>
      <c r="EX352" s="641"/>
      <c r="EY352" s="643"/>
      <c r="EZ352" s="641"/>
      <c r="FB352" s="641"/>
      <c r="FC352" s="643"/>
      <c r="FD352" s="641"/>
      <c r="FF352" s="641"/>
      <c r="FG352" s="643"/>
      <c r="FH352" s="641"/>
      <c r="FJ352" s="641"/>
      <c r="FK352" s="643"/>
      <c r="FL352" s="641"/>
      <c r="FN352" s="641"/>
      <c r="FO352" s="643"/>
      <c r="FP352" s="641"/>
    </row>
    <row r="353" spans="3:172" x14ac:dyDescent="0.3">
      <c r="C353" s="641"/>
      <c r="D353" s="641"/>
      <c r="E353" s="641"/>
      <c r="F353" s="642"/>
      <c r="G353" s="643"/>
      <c r="H353" s="641"/>
      <c r="I353" s="641"/>
      <c r="J353" s="641"/>
      <c r="K353" s="643"/>
      <c r="L353" s="641"/>
      <c r="M353" s="641"/>
      <c r="N353" s="641"/>
      <c r="O353" s="643"/>
      <c r="P353" s="641"/>
      <c r="Q353" s="641"/>
      <c r="R353" s="641"/>
      <c r="S353" s="641"/>
      <c r="T353" s="641"/>
      <c r="U353" s="641"/>
      <c r="V353" s="641"/>
      <c r="W353" s="641"/>
      <c r="X353" s="641"/>
      <c r="Y353" s="641"/>
      <c r="Z353" s="641"/>
      <c r="AA353" s="641"/>
      <c r="AB353" s="641"/>
      <c r="AC353" s="641"/>
      <c r="AD353" s="641"/>
      <c r="AE353" s="641"/>
      <c r="AF353" s="641"/>
      <c r="AG353" s="641"/>
      <c r="AH353" s="641"/>
      <c r="AI353" s="641"/>
      <c r="AJ353" s="641"/>
      <c r="AK353" s="641"/>
      <c r="AL353" s="641"/>
      <c r="AM353" s="641">
        <f>SUMIFS(용기수불기초자료!$D$3:$D$4794,용기수불기초자료!$B$3:$B$4794,#REF!,용기수불기초자료!$C$3:$C$4794,$AL$3)</f>
        <v>0</v>
      </c>
      <c r="AN353" s="641">
        <f>SUMIFS(용기수불기초자료!$G$3:$G$4794,용기수불기초자료!$B$3:$B$4794,#REF!,용기수불기초자료!$C$3:$C$4794,$AL$3)</f>
        <v>0</v>
      </c>
      <c r="AO353" s="641"/>
      <c r="AP353" s="641"/>
      <c r="AQ353" s="641">
        <f>SUMIFS(용기수불기초자료!$D$3:$D$4794,용기수불기초자료!$B$3:$B$4794,#REF!,용기수불기초자료!$C$3:$C$4794,$AL$3)</f>
        <v>0</v>
      </c>
      <c r="AR353" s="641">
        <f>SUMIFS(용기수불기초자료!$G$3:$G$4794,용기수불기초자료!$B$3:$B$4794,#REF!,용기수불기초자료!$C$3:$C$4794,$AL$3)</f>
        <v>0</v>
      </c>
      <c r="AS353" s="641"/>
      <c r="AT353" s="641"/>
      <c r="AU353" s="641"/>
      <c r="AV353" s="641"/>
      <c r="AW353" s="641"/>
      <c r="AX353" s="641"/>
      <c r="AY353" s="643"/>
      <c r="AZ353" s="641"/>
      <c r="BA353" s="641"/>
      <c r="BB353" s="641"/>
      <c r="BC353" s="643"/>
      <c r="BD353" s="641"/>
      <c r="BE353" s="641"/>
      <c r="BF353" s="641"/>
      <c r="BG353" s="643"/>
      <c r="BH353" s="641"/>
      <c r="BI353" s="641"/>
      <c r="BJ353" s="641"/>
      <c r="BK353" s="643"/>
      <c r="BL353" s="641"/>
      <c r="BM353" s="641"/>
      <c r="BN353" s="641"/>
      <c r="BO353" s="643"/>
      <c r="BP353" s="641"/>
      <c r="BQ353" s="641"/>
      <c r="BR353" s="641"/>
      <c r="BS353" s="643"/>
      <c r="BT353" s="641"/>
      <c r="BU353" s="641"/>
      <c r="BV353" s="641"/>
      <c r="BW353" s="643"/>
      <c r="BX353" s="641"/>
      <c r="BY353" s="641"/>
      <c r="BZ353" s="641"/>
      <c r="CA353" s="643"/>
      <c r="CB353" s="641"/>
      <c r="CC353" s="641"/>
      <c r="CD353" s="641"/>
      <c r="CE353" s="643"/>
      <c r="CF353" s="641"/>
      <c r="CG353" s="641"/>
      <c r="CH353" s="641"/>
      <c r="CI353" s="643"/>
      <c r="CJ353" s="641"/>
      <c r="CK353" s="641"/>
      <c r="CL353" s="641"/>
      <c r="CM353" s="643"/>
      <c r="CN353" s="641"/>
      <c r="CO353" s="641"/>
      <c r="CP353" s="641"/>
      <c r="CQ353" s="643"/>
      <c r="CR353" s="641"/>
      <c r="CS353" s="641"/>
      <c r="CT353" s="641"/>
      <c r="CU353" s="643"/>
      <c r="CV353" s="641"/>
      <c r="CW353" s="641"/>
      <c r="CX353" s="641"/>
      <c r="CY353" s="643"/>
      <c r="CZ353" s="641"/>
      <c r="DA353" s="641"/>
      <c r="DB353" s="641"/>
      <c r="DC353" s="643"/>
      <c r="DD353" s="641"/>
      <c r="DE353" s="641"/>
      <c r="DF353" s="641"/>
      <c r="DG353" s="643"/>
      <c r="DH353" s="641"/>
      <c r="DI353" s="641"/>
      <c r="DJ353" s="641"/>
      <c r="DK353" s="643"/>
      <c r="DL353" s="641"/>
      <c r="DM353" s="641"/>
      <c r="DN353" s="641"/>
      <c r="DO353" s="643"/>
      <c r="DP353" s="641"/>
      <c r="DR353" s="641"/>
      <c r="DS353" s="643"/>
      <c r="DT353" s="641"/>
      <c r="DU353" s="641"/>
      <c r="DV353" s="641"/>
      <c r="DW353" s="643"/>
      <c r="DX353" s="641"/>
      <c r="DY353" s="641"/>
      <c r="DZ353" s="641"/>
      <c r="EA353" s="643"/>
      <c r="EB353" s="641"/>
      <c r="EC353" s="641"/>
      <c r="ED353" s="641"/>
      <c r="EE353" s="643"/>
      <c r="EF353" s="641"/>
      <c r="EG353" s="641"/>
      <c r="EH353" s="641"/>
      <c r="EI353" s="643"/>
      <c r="EJ353" s="641"/>
      <c r="EK353" s="641"/>
      <c r="EL353" s="641"/>
      <c r="EM353" s="643"/>
      <c r="EN353" s="641"/>
      <c r="EO353" s="641"/>
      <c r="EP353" s="641"/>
      <c r="EQ353" s="643"/>
      <c r="ER353" s="641"/>
      <c r="ES353" s="641"/>
      <c r="ET353" s="641"/>
      <c r="EU353" s="643"/>
      <c r="EV353" s="641"/>
      <c r="EW353" s="641"/>
      <c r="EX353" s="641"/>
      <c r="EY353" s="643"/>
      <c r="EZ353" s="641"/>
      <c r="FB353" s="641"/>
      <c r="FC353" s="643"/>
      <c r="FD353" s="641"/>
      <c r="FF353" s="641"/>
      <c r="FG353" s="643"/>
      <c r="FH353" s="641"/>
      <c r="FJ353" s="641"/>
      <c r="FK353" s="643"/>
      <c r="FL353" s="641"/>
      <c r="FN353" s="641"/>
      <c r="FO353" s="643"/>
      <c r="FP353" s="641"/>
    </row>
    <row r="354" spans="3:172" x14ac:dyDescent="0.3">
      <c r="C354" s="641"/>
      <c r="D354" s="641"/>
      <c r="E354" s="641"/>
      <c r="F354" s="642"/>
      <c r="G354" s="643"/>
      <c r="H354" s="641"/>
      <c r="I354" s="641"/>
      <c r="J354" s="641"/>
      <c r="K354" s="643"/>
      <c r="L354" s="641"/>
      <c r="M354" s="641"/>
      <c r="N354" s="641"/>
      <c r="O354" s="643"/>
      <c r="P354" s="641"/>
      <c r="Q354" s="641"/>
      <c r="R354" s="641"/>
      <c r="S354" s="641"/>
      <c r="T354" s="641"/>
      <c r="U354" s="641"/>
      <c r="V354" s="641"/>
      <c r="W354" s="641"/>
      <c r="X354" s="641"/>
      <c r="Y354" s="641"/>
      <c r="Z354" s="641"/>
      <c r="AA354" s="641"/>
      <c r="AB354" s="641"/>
      <c r="AC354" s="641"/>
      <c r="AD354" s="641"/>
      <c r="AE354" s="641"/>
      <c r="AF354" s="641"/>
      <c r="AG354" s="641"/>
      <c r="AH354" s="641"/>
      <c r="AI354" s="641"/>
      <c r="AJ354" s="641"/>
      <c r="AK354" s="641"/>
      <c r="AL354" s="641"/>
      <c r="AM354" s="641">
        <f>SUMIFS(용기수불기초자료!$D$3:$D$4794,용기수불기초자료!$B$3:$B$4794,#REF!,용기수불기초자료!$C$3:$C$4794,$AL$3)</f>
        <v>0</v>
      </c>
      <c r="AN354" s="641">
        <f>SUMIFS(용기수불기초자료!$G$3:$G$4794,용기수불기초자료!$B$3:$B$4794,#REF!,용기수불기초자료!$C$3:$C$4794,$AL$3)</f>
        <v>0</v>
      </c>
      <c r="AO354" s="641"/>
      <c r="AP354" s="641"/>
      <c r="AQ354" s="641">
        <f>SUMIFS(용기수불기초자료!$D$3:$D$4794,용기수불기초자료!$B$3:$B$4794,#REF!,용기수불기초자료!$C$3:$C$4794,$AL$3)</f>
        <v>0</v>
      </c>
      <c r="AR354" s="641">
        <f>SUMIFS(용기수불기초자료!$G$3:$G$4794,용기수불기초자료!$B$3:$B$4794,#REF!,용기수불기초자료!$C$3:$C$4794,$AL$3)</f>
        <v>0</v>
      </c>
      <c r="AS354" s="641"/>
      <c r="AT354" s="641"/>
      <c r="AU354" s="641"/>
      <c r="AV354" s="641"/>
      <c r="AW354" s="641"/>
      <c r="AX354" s="641"/>
      <c r="AY354" s="643"/>
      <c r="AZ354" s="641"/>
      <c r="BA354" s="641"/>
      <c r="BB354" s="641"/>
      <c r="BC354" s="643"/>
      <c r="BD354" s="641"/>
      <c r="BE354" s="641"/>
      <c r="BF354" s="641"/>
      <c r="BG354" s="643"/>
      <c r="BH354" s="641"/>
      <c r="BI354" s="641"/>
      <c r="BJ354" s="641"/>
      <c r="BK354" s="643"/>
      <c r="BL354" s="641"/>
      <c r="BM354" s="641"/>
      <c r="BN354" s="641"/>
      <c r="BO354" s="643"/>
      <c r="BP354" s="641"/>
      <c r="BQ354" s="641"/>
      <c r="BR354" s="641"/>
      <c r="BS354" s="643"/>
      <c r="BT354" s="641"/>
      <c r="BU354" s="641"/>
      <c r="BV354" s="641"/>
      <c r="BW354" s="643"/>
      <c r="BX354" s="641"/>
      <c r="BY354" s="641"/>
      <c r="BZ354" s="641"/>
      <c r="CA354" s="643"/>
      <c r="CB354" s="641"/>
      <c r="CC354" s="641"/>
      <c r="CD354" s="641"/>
      <c r="CE354" s="643"/>
      <c r="CF354" s="641"/>
      <c r="CG354" s="641"/>
      <c r="CH354" s="641"/>
      <c r="CI354" s="643"/>
      <c r="CJ354" s="641"/>
      <c r="CK354" s="641"/>
      <c r="CL354" s="641"/>
      <c r="CM354" s="643"/>
      <c r="CN354" s="641"/>
      <c r="CO354" s="641"/>
      <c r="CP354" s="641"/>
      <c r="CQ354" s="643"/>
      <c r="CR354" s="641"/>
      <c r="CS354" s="641"/>
      <c r="CT354" s="641"/>
      <c r="CU354" s="643"/>
      <c r="CV354" s="641"/>
      <c r="CW354" s="641"/>
      <c r="CX354" s="641"/>
      <c r="CY354" s="643"/>
      <c r="CZ354" s="641"/>
      <c r="DA354" s="641"/>
      <c r="DB354" s="641"/>
      <c r="DC354" s="643"/>
      <c r="DD354" s="641"/>
      <c r="DE354" s="641"/>
      <c r="DF354" s="641"/>
      <c r="DG354" s="643"/>
      <c r="DH354" s="641"/>
      <c r="DI354" s="641"/>
      <c r="DJ354" s="641"/>
      <c r="DK354" s="643"/>
      <c r="DL354" s="641"/>
      <c r="DM354" s="641"/>
      <c r="DN354" s="641"/>
      <c r="DO354" s="643"/>
      <c r="DP354" s="641"/>
      <c r="DR354" s="641"/>
      <c r="DS354" s="643"/>
      <c r="DT354" s="641"/>
      <c r="DU354" s="641"/>
      <c r="DV354" s="641"/>
      <c r="DW354" s="643"/>
      <c r="DX354" s="641"/>
      <c r="DY354" s="641"/>
      <c r="DZ354" s="641"/>
      <c r="EA354" s="643"/>
      <c r="EB354" s="641"/>
      <c r="EC354" s="641"/>
      <c r="ED354" s="641"/>
      <c r="EE354" s="643"/>
      <c r="EF354" s="641"/>
      <c r="EG354" s="641"/>
      <c r="EH354" s="641"/>
      <c r="EI354" s="643"/>
      <c r="EJ354" s="641"/>
      <c r="EK354" s="641"/>
      <c r="EL354" s="641"/>
      <c r="EM354" s="643"/>
      <c r="EN354" s="641"/>
      <c r="EO354" s="641"/>
      <c r="EP354" s="641"/>
      <c r="EQ354" s="643"/>
      <c r="ER354" s="641"/>
      <c r="ES354" s="641"/>
      <c r="ET354" s="641"/>
      <c r="EU354" s="643"/>
      <c r="EV354" s="641"/>
      <c r="EW354" s="641"/>
      <c r="EX354" s="641"/>
      <c r="EY354" s="643"/>
      <c r="EZ354" s="641"/>
      <c r="FB354" s="641"/>
      <c r="FC354" s="643"/>
      <c r="FD354" s="641"/>
      <c r="FF354" s="641"/>
      <c r="FG354" s="643"/>
      <c r="FH354" s="641"/>
      <c r="FJ354" s="641"/>
      <c r="FK354" s="643"/>
      <c r="FL354" s="641"/>
      <c r="FN354" s="641"/>
      <c r="FO354" s="643"/>
      <c r="FP354" s="641"/>
    </row>
    <row r="355" spans="3:172" x14ac:dyDescent="0.3">
      <c r="C355" s="641"/>
      <c r="D355" s="641"/>
      <c r="E355" s="641"/>
      <c r="F355" s="642"/>
      <c r="G355" s="643"/>
      <c r="H355" s="641"/>
      <c r="I355" s="641"/>
      <c r="J355" s="641"/>
      <c r="K355" s="643"/>
      <c r="L355" s="641"/>
      <c r="M355" s="641"/>
      <c r="N355" s="641"/>
      <c r="O355" s="643"/>
      <c r="P355" s="641"/>
      <c r="Q355" s="641"/>
      <c r="R355" s="641"/>
      <c r="S355" s="641"/>
      <c r="T355" s="641"/>
      <c r="U355" s="641"/>
      <c r="V355" s="641"/>
      <c r="W355" s="641"/>
      <c r="X355" s="641"/>
      <c r="Y355" s="641"/>
      <c r="Z355" s="641"/>
      <c r="AA355" s="641"/>
      <c r="AB355" s="641"/>
      <c r="AC355" s="641"/>
      <c r="AD355" s="641"/>
      <c r="AE355" s="641"/>
      <c r="AF355" s="641"/>
      <c r="AG355" s="641"/>
      <c r="AH355" s="641"/>
      <c r="AI355" s="641"/>
      <c r="AJ355" s="641"/>
      <c r="AK355" s="641"/>
      <c r="AL355" s="641"/>
      <c r="AM355" s="641">
        <f>SUMIFS(용기수불기초자료!$D$3:$D$4794,용기수불기초자료!$B$3:$B$4794,#REF!,용기수불기초자료!$C$3:$C$4794,$AL$3)</f>
        <v>0</v>
      </c>
      <c r="AN355" s="641">
        <f>SUMIFS(용기수불기초자료!$G$3:$G$4794,용기수불기초자료!$B$3:$B$4794,#REF!,용기수불기초자료!$C$3:$C$4794,$AL$3)</f>
        <v>0</v>
      </c>
      <c r="AO355" s="641"/>
      <c r="AP355" s="641"/>
      <c r="AQ355" s="641">
        <f>SUMIFS(용기수불기초자료!$D$3:$D$4794,용기수불기초자료!$B$3:$B$4794,#REF!,용기수불기초자료!$C$3:$C$4794,$AL$3)</f>
        <v>0</v>
      </c>
      <c r="AR355" s="641">
        <f>SUMIFS(용기수불기초자료!$G$3:$G$4794,용기수불기초자료!$B$3:$B$4794,#REF!,용기수불기초자료!$C$3:$C$4794,$AL$3)</f>
        <v>0</v>
      </c>
      <c r="AS355" s="641"/>
      <c r="AT355" s="641"/>
      <c r="AU355" s="641"/>
      <c r="AV355" s="641"/>
      <c r="AW355" s="641"/>
      <c r="AX355" s="641"/>
      <c r="AY355" s="643"/>
      <c r="AZ355" s="641"/>
      <c r="BA355" s="641"/>
      <c r="BB355" s="641"/>
      <c r="BC355" s="643"/>
      <c r="BD355" s="641"/>
      <c r="BE355" s="641"/>
      <c r="BF355" s="641"/>
      <c r="BG355" s="643"/>
      <c r="BH355" s="641"/>
      <c r="BI355" s="641"/>
      <c r="BJ355" s="641"/>
      <c r="BK355" s="643"/>
      <c r="BL355" s="641"/>
      <c r="BM355" s="641"/>
      <c r="BN355" s="641"/>
      <c r="BO355" s="643"/>
      <c r="BP355" s="641"/>
      <c r="BQ355" s="641"/>
      <c r="BR355" s="641"/>
      <c r="BS355" s="643"/>
      <c r="BT355" s="641"/>
      <c r="BU355" s="641"/>
      <c r="BV355" s="641"/>
      <c r="BW355" s="643"/>
      <c r="BX355" s="641"/>
      <c r="BY355" s="641"/>
      <c r="BZ355" s="641"/>
      <c r="CA355" s="643"/>
      <c r="CB355" s="641"/>
      <c r="CC355" s="641"/>
      <c r="CD355" s="641"/>
      <c r="CE355" s="643"/>
      <c r="CF355" s="641"/>
      <c r="CG355" s="641"/>
      <c r="CH355" s="641"/>
      <c r="CI355" s="643"/>
      <c r="CJ355" s="641"/>
      <c r="CK355" s="641"/>
      <c r="CL355" s="641"/>
      <c r="CM355" s="643"/>
      <c r="CN355" s="641"/>
      <c r="CO355" s="641"/>
      <c r="CP355" s="641"/>
      <c r="CQ355" s="643"/>
      <c r="CR355" s="641"/>
      <c r="CS355" s="641"/>
      <c r="CT355" s="641"/>
      <c r="CU355" s="643"/>
      <c r="CV355" s="641"/>
      <c r="CW355" s="641"/>
      <c r="CX355" s="641"/>
      <c r="CY355" s="643"/>
      <c r="CZ355" s="641"/>
      <c r="DA355" s="641"/>
      <c r="DB355" s="641"/>
      <c r="DC355" s="643"/>
      <c r="DD355" s="641"/>
      <c r="DE355" s="641"/>
      <c r="DF355" s="641"/>
      <c r="DG355" s="643"/>
      <c r="DH355" s="641"/>
      <c r="DI355" s="641"/>
      <c r="DJ355" s="641"/>
      <c r="DK355" s="643"/>
      <c r="DL355" s="641"/>
      <c r="DM355" s="641"/>
      <c r="DN355" s="641"/>
      <c r="DO355" s="643"/>
      <c r="DP355" s="641"/>
      <c r="DR355" s="641"/>
      <c r="DS355" s="643"/>
      <c r="DT355" s="641"/>
      <c r="DU355" s="641"/>
      <c r="DV355" s="641"/>
      <c r="DW355" s="643"/>
      <c r="DX355" s="641"/>
      <c r="DY355" s="641"/>
      <c r="DZ355" s="641"/>
      <c r="EA355" s="643"/>
      <c r="EB355" s="641"/>
      <c r="EC355" s="641"/>
      <c r="ED355" s="641"/>
      <c r="EE355" s="643"/>
      <c r="EF355" s="641"/>
      <c r="EG355" s="641"/>
      <c r="EH355" s="641"/>
      <c r="EI355" s="643"/>
      <c r="EJ355" s="641"/>
      <c r="EK355" s="641"/>
      <c r="EL355" s="641"/>
      <c r="EM355" s="643"/>
      <c r="EN355" s="641"/>
      <c r="EO355" s="641"/>
      <c r="EP355" s="641"/>
      <c r="EQ355" s="643"/>
      <c r="ER355" s="641"/>
      <c r="ES355" s="641"/>
      <c r="ET355" s="641"/>
      <c r="EU355" s="643"/>
      <c r="EV355" s="641"/>
      <c r="EW355" s="641"/>
      <c r="EX355" s="641"/>
      <c r="EY355" s="643"/>
      <c r="EZ355" s="641"/>
      <c r="FB355" s="641"/>
      <c r="FC355" s="643"/>
      <c r="FD355" s="641"/>
      <c r="FF355" s="641"/>
      <c r="FG355" s="643"/>
      <c r="FH355" s="641"/>
      <c r="FJ355" s="641"/>
      <c r="FK355" s="643"/>
      <c r="FL355" s="641"/>
      <c r="FN355" s="641"/>
      <c r="FO355" s="643"/>
      <c r="FP355" s="641"/>
    </row>
    <row r="356" spans="3:172" x14ac:dyDescent="0.3">
      <c r="C356" s="641"/>
      <c r="D356" s="641"/>
      <c r="E356" s="641"/>
      <c r="F356" s="642"/>
      <c r="G356" s="643"/>
      <c r="H356" s="641"/>
      <c r="I356" s="641"/>
      <c r="J356" s="641"/>
      <c r="K356" s="643"/>
      <c r="L356" s="641"/>
      <c r="M356" s="641"/>
      <c r="N356" s="641"/>
      <c r="O356" s="643"/>
      <c r="P356" s="641"/>
      <c r="Q356" s="641"/>
      <c r="R356" s="641"/>
      <c r="S356" s="641"/>
      <c r="T356" s="641"/>
      <c r="U356" s="641"/>
      <c r="V356" s="641"/>
      <c r="W356" s="641"/>
      <c r="X356" s="641"/>
      <c r="Y356" s="641"/>
      <c r="Z356" s="641"/>
      <c r="AA356" s="641"/>
      <c r="AB356" s="641"/>
      <c r="AC356" s="641"/>
      <c r="AD356" s="641"/>
      <c r="AE356" s="641"/>
      <c r="AF356" s="641"/>
      <c r="AG356" s="641"/>
      <c r="AH356" s="641"/>
      <c r="AI356" s="641"/>
      <c r="AJ356" s="641"/>
      <c r="AK356" s="641"/>
      <c r="AL356" s="641"/>
      <c r="AM356" s="641">
        <f>SUMIFS(용기수불기초자료!$D$3:$D$4794,용기수불기초자료!$B$3:$B$4794,#REF!,용기수불기초자료!$C$3:$C$4794,$AL$3)</f>
        <v>0</v>
      </c>
      <c r="AN356" s="641">
        <f>SUMIFS(용기수불기초자료!$G$3:$G$4794,용기수불기초자료!$B$3:$B$4794,#REF!,용기수불기초자료!$C$3:$C$4794,$AL$3)</f>
        <v>0</v>
      </c>
      <c r="AO356" s="641"/>
      <c r="AP356" s="641"/>
      <c r="AQ356" s="641">
        <f>SUMIFS(용기수불기초자료!$D$3:$D$4794,용기수불기초자료!$B$3:$B$4794,#REF!,용기수불기초자료!$C$3:$C$4794,$AL$3)</f>
        <v>0</v>
      </c>
      <c r="AR356" s="641">
        <f>SUMIFS(용기수불기초자료!$G$3:$G$4794,용기수불기초자료!$B$3:$B$4794,#REF!,용기수불기초자료!$C$3:$C$4794,$AL$3)</f>
        <v>0</v>
      </c>
      <c r="AS356" s="641"/>
      <c r="AT356" s="641"/>
      <c r="AU356" s="641"/>
      <c r="AV356" s="641"/>
      <c r="AW356" s="641"/>
      <c r="AX356" s="641"/>
      <c r="AY356" s="643"/>
      <c r="AZ356" s="641"/>
      <c r="BA356" s="641"/>
      <c r="BB356" s="641"/>
      <c r="BC356" s="643"/>
      <c r="BD356" s="641"/>
      <c r="BE356" s="641"/>
      <c r="BF356" s="641"/>
      <c r="BG356" s="643"/>
      <c r="BH356" s="641"/>
      <c r="BI356" s="641"/>
      <c r="BJ356" s="641"/>
      <c r="BK356" s="643"/>
      <c r="BL356" s="641"/>
      <c r="BM356" s="641"/>
      <c r="BN356" s="641"/>
      <c r="BO356" s="643"/>
      <c r="BP356" s="641"/>
      <c r="BQ356" s="641"/>
      <c r="BR356" s="641"/>
      <c r="BS356" s="643"/>
      <c r="BT356" s="641"/>
      <c r="BU356" s="641"/>
      <c r="BV356" s="641"/>
      <c r="BW356" s="643"/>
      <c r="BX356" s="641"/>
      <c r="BY356" s="641"/>
      <c r="BZ356" s="641"/>
      <c r="CA356" s="643"/>
      <c r="CB356" s="641"/>
      <c r="CC356" s="641"/>
      <c r="CD356" s="641"/>
      <c r="CE356" s="643"/>
      <c r="CF356" s="641"/>
      <c r="CG356" s="641"/>
      <c r="CH356" s="641"/>
      <c r="CI356" s="643"/>
      <c r="CJ356" s="641"/>
      <c r="CK356" s="641"/>
      <c r="CL356" s="641"/>
      <c r="CM356" s="643"/>
      <c r="CN356" s="641"/>
      <c r="CO356" s="641"/>
      <c r="CP356" s="641"/>
      <c r="CQ356" s="643"/>
      <c r="CR356" s="641"/>
      <c r="CS356" s="641"/>
      <c r="CT356" s="641"/>
      <c r="CU356" s="643"/>
      <c r="CV356" s="641"/>
      <c r="CW356" s="641"/>
      <c r="CX356" s="641"/>
      <c r="CY356" s="643"/>
      <c r="CZ356" s="641"/>
      <c r="DA356" s="641"/>
      <c r="DB356" s="641"/>
      <c r="DC356" s="643"/>
      <c r="DD356" s="641"/>
      <c r="DE356" s="641"/>
      <c r="DF356" s="641"/>
      <c r="DG356" s="643"/>
      <c r="DH356" s="641"/>
      <c r="DI356" s="641"/>
      <c r="DJ356" s="641"/>
      <c r="DK356" s="643"/>
      <c r="DL356" s="641"/>
      <c r="DM356" s="641"/>
      <c r="DN356" s="641"/>
      <c r="DO356" s="643"/>
      <c r="DP356" s="641"/>
      <c r="DR356" s="641"/>
      <c r="DS356" s="643"/>
      <c r="DT356" s="641"/>
      <c r="DU356" s="641"/>
      <c r="DV356" s="641"/>
      <c r="DW356" s="643"/>
      <c r="DX356" s="641"/>
      <c r="DY356" s="641"/>
      <c r="DZ356" s="641"/>
      <c r="EA356" s="643"/>
      <c r="EB356" s="641"/>
      <c r="EC356" s="641"/>
      <c r="ED356" s="641"/>
      <c r="EE356" s="643"/>
      <c r="EF356" s="641"/>
      <c r="EG356" s="641"/>
      <c r="EH356" s="641"/>
      <c r="EI356" s="643"/>
      <c r="EJ356" s="641"/>
      <c r="EK356" s="641"/>
      <c r="EL356" s="641"/>
      <c r="EM356" s="643"/>
      <c r="EN356" s="641"/>
      <c r="EO356" s="641"/>
      <c r="EP356" s="641"/>
      <c r="EQ356" s="643"/>
      <c r="ER356" s="641"/>
      <c r="ES356" s="641"/>
      <c r="ET356" s="641"/>
      <c r="EU356" s="643"/>
      <c r="EV356" s="641"/>
      <c r="EW356" s="641"/>
      <c r="EX356" s="641"/>
      <c r="EY356" s="643"/>
      <c r="EZ356" s="641"/>
      <c r="FB356" s="641"/>
      <c r="FC356" s="643"/>
      <c r="FD356" s="641"/>
      <c r="FF356" s="641"/>
      <c r="FG356" s="643"/>
      <c r="FH356" s="641"/>
      <c r="FJ356" s="641"/>
      <c r="FK356" s="643"/>
      <c r="FL356" s="641"/>
      <c r="FN356" s="641"/>
      <c r="FO356" s="643"/>
      <c r="FP356" s="641"/>
    </row>
    <row r="357" spans="3:172" x14ac:dyDescent="0.3">
      <c r="C357" s="641"/>
      <c r="D357" s="641"/>
      <c r="E357" s="641"/>
      <c r="F357" s="642"/>
      <c r="G357" s="643"/>
      <c r="H357" s="641"/>
      <c r="I357" s="641"/>
      <c r="J357" s="641"/>
      <c r="K357" s="643"/>
      <c r="L357" s="641"/>
      <c r="M357" s="641"/>
      <c r="N357" s="641"/>
      <c r="O357" s="643"/>
      <c r="P357" s="641"/>
      <c r="Q357" s="641"/>
      <c r="R357" s="641"/>
      <c r="S357" s="641"/>
      <c r="T357" s="641"/>
      <c r="U357" s="641"/>
      <c r="V357" s="641"/>
      <c r="W357" s="641"/>
      <c r="X357" s="641"/>
      <c r="Y357" s="641"/>
      <c r="Z357" s="641"/>
      <c r="AA357" s="641"/>
      <c r="AB357" s="641"/>
      <c r="AC357" s="641"/>
      <c r="AD357" s="641"/>
      <c r="AE357" s="641"/>
      <c r="AF357" s="641"/>
      <c r="AG357" s="641"/>
      <c r="AH357" s="641"/>
      <c r="AI357" s="641"/>
      <c r="AJ357" s="641"/>
      <c r="AK357" s="641"/>
      <c r="AL357" s="641"/>
      <c r="AM357" s="641">
        <f>SUMIFS(용기수불기초자료!$D$3:$D$4794,용기수불기초자료!$B$3:$B$4794,#REF!,용기수불기초자료!$C$3:$C$4794,$AL$3)</f>
        <v>0</v>
      </c>
      <c r="AN357" s="641">
        <f>SUMIFS(용기수불기초자료!$G$3:$G$4794,용기수불기초자료!$B$3:$B$4794,#REF!,용기수불기초자료!$C$3:$C$4794,$AL$3)</f>
        <v>0</v>
      </c>
      <c r="AO357" s="641"/>
      <c r="AP357" s="641"/>
      <c r="AQ357" s="641">
        <f>SUMIFS(용기수불기초자료!$D$3:$D$4794,용기수불기초자료!$B$3:$B$4794,#REF!,용기수불기초자료!$C$3:$C$4794,$AL$3)</f>
        <v>0</v>
      </c>
      <c r="AR357" s="641">
        <f>SUMIFS(용기수불기초자료!$G$3:$G$4794,용기수불기초자료!$B$3:$B$4794,#REF!,용기수불기초자료!$C$3:$C$4794,$AL$3)</f>
        <v>0</v>
      </c>
      <c r="AS357" s="641"/>
      <c r="AT357" s="641"/>
      <c r="AU357" s="641"/>
      <c r="AV357" s="641"/>
      <c r="AW357" s="641"/>
      <c r="AX357" s="641"/>
      <c r="AY357" s="643"/>
      <c r="AZ357" s="641"/>
      <c r="BA357" s="641"/>
      <c r="BB357" s="641"/>
      <c r="BC357" s="643"/>
      <c r="BD357" s="641"/>
      <c r="BE357" s="641"/>
      <c r="BF357" s="641"/>
      <c r="BG357" s="643"/>
      <c r="BH357" s="641"/>
      <c r="BI357" s="641"/>
      <c r="BJ357" s="641"/>
      <c r="BK357" s="643"/>
      <c r="BL357" s="641"/>
      <c r="BM357" s="641"/>
      <c r="BN357" s="641"/>
      <c r="BO357" s="643"/>
      <c r="BP357" s="641"/>
      <c r="BQ357" s="641"/>
      <c r="BR357" s="641"/>
      <c r="BS357" s="643"/>
      <c r="BT357" s="641"/>
      <c r="BU357" s="641"/>
      <c r="BV357" s="641"/>
      <c r="BW357" s="643"/>
      <c r="BX357" s="641"/>
      <c r="BY357" s="641"/>
      <c r="BZ357" s="641"/>
      <c r="CA357" s="643"/>
      <c r="CB357" s="641"/>
      <c r="CC357" s="641"/>
      <c r="CD357" s="641"/>
      <c r="CE357" s="643"/>
      <c r="CF357" s="641"/>
      <c r="CG357" s="641"/>
      <c r="CH357" s="641"/>
      <c r="CI357" s="643"/>
      <c r="CJ357" s="641"/>
      <c r="CK357" s="641"/>
      <c r="CL357" s="641"/>
      <c r="CM357" s="643"/>
      <c r="CN357" s="641"/>
      <c r="CO357" s="641"/>
      <c r="CP357" s="641"/>
      <c r="CQ357" s="643"/>
      <c r="CR357" s="641"/>
      <c r="CS357" s="641"/>
      <c r="CT357" s="641"/>
      <c r="CU357" s="643"/>
      <c r="CV357" s="641"/>
      <c r="CW357" s="641"/>
      <c r="CX357" s="641"/>
      <c r="CY357" s="643"/>
      <c r="CZ357" s="641"/>
      <c r="DA357" s="641"/>
      <c r="DB357" s="641"/>
      <c r="DC357" s="643"/>
      <c r="DD357" s="641"/>
      <c r="DE357" s="641"/>
      <c r="DF357" s="641"/>
      <c r="DG357" s="643"/>
      <c r="DH357" s="641"/>
      <c r="DI357" s="641"/>
      <c r="DJ357" s="641"/>
      <c r="DK357" s="643"/>
      <c r="DL357" s="641"/>
      <c r="DM357" s="641"/>
      <c r="DN357" s="641"/>
      <c r="DO357" s="643"/>
      <c r="DP357" s="641"/>
      <c r="DR357" s="641"/>
      <c r="DS357" s="643"/>
      <c r="DT357" s="641"/>
      <c r="DU357" s="641"/>
      <c r="DV357" s="641"/>
      <c r="DW357" s="643"/>
      <c r="DX357" s="641"/>
      <c r="DY357" s="641"/>
      <c r="DZ357" s="641"/>
      <c r="EA357" s="643"/>
      <c r="EB357" s="641"/>
      <c r="EC357" s="641"/>
      <c r="ED357" s="641"/>
      <c r="EE357" s="643"/>
      <c r="EF357" s="641"/>
      <c r="EG357" s="641"/>
      <c r="EH357" s="641"/>
      <c r="EI357" s="643"/>
      <c r="EJ357" s="641"/>
      <c r="EK357" s="641"/>
      <c r="EL357" s="641"/>
      <c r="EM357" s="643"/>
      <c r="EN357" s="641"/>
      <c r="EO357" s="641"/>
      <c r="EP357" s="641"/>
      <c r="EQ357" s="643"/>
      <c r="ER357" s="641"/>
      <c r="ES357" s="641"/>
      <c r="ET357" s="641"/>
      <c r="EU357" s="643"/>
      <c r="EV357" s="641"/>
      <c r="EW357" s="641"/>
      <c r="EX357" s="641"/>
      <c r="EY357" s="643"/>
      <c r="EZ357" s="641"/>
      <c r="FB357" s="641"/>
      <c r="FC357" s="643"/>
      <c r="FD357" s="641"/>
      <c r="FF357" s="641"/>
      <c r="FG357" s="643"/>
      <c r="FH357" s="641"/>
      <c r="FJ357" s="641"/>
      <c r="FK357" s="643"/>
      <c r="FL357" s="641"/>
      <c r="FN357" s="641"/>
      <c r="FO357" s="643"/>
      <c r="FP357" s="641"/>
    </row>
    <row r="358" spans="3:172" x14ac:dyDescent="0.3">
      <c r="C358" s="641"/>
      <c r="D358" s="641"/>
      <c r="E358" s="641"/>
      <c r="F358" s="642"/>
      <c r="G358" s="643"/>
      <c r="H358" s="641"/>
      <c r="I358" s="641"/>
      <c r="J358" s="641"/>
      <c r="K358" s="643"/>
      <c r="L358" s="641"/>
      <c r="M358" s="641"/>
      <c r="N358" s="641"/>
      <c r="O358" s="643"/>
      <c r="P358" s="641"/>
      <c r="Q358" s="641"/>
      <c r="R358" s="641"/>
      <c r="S358" s="641"/>
      <c r="T358" s="641"/>
      <c r="U358" s="641"/>
      <c r="V358" s="641"/>
      <c r="W358" s="641"/>
      <c r="X358" s="641"/>
      <c r="Y358" s="641"/>
      <c r="Z358" s="641"/>
      <c r="AA358" s="641"/>
      <c r="AB358" s="641"/>
      <c r="AC358" s="641"/>
      <c r="AD358" s="641"/>
      <c r="AE358" s="641"/>
      <c r="AF358" s="641"/>
      <c r="AG358" s="641"/>
      <c r="AH358" s="641"/>
      <c r="AI358" s="641"/>
      <c r="AJ358" s="641"/>
      <c r="AK358" s="641"/>
      <c r="AL358" s="641"/>
      <c r="AM358" s="641">
        <f>SUMIFS(용기수불기초자료!$D$3:$D$4794,용기수불기초자료!$B$3:$B$4794,#REF!,용기수불기초자료!$C$3:$C$4794,$AL$3)</f>
        <v>0</v>
      </c>
      <c r="AN358" s="641">
        <f>SUMIFS(용기수불기초자료!$G$3:$G$4794,용기수불기초자료!$B$3:$B$4794,#REF!,용기수불기초자료!$C$3:$C$4794,$AL$3)</f>
        <v>0</v>
      </c>
      <c r="AO358" s="641"/>
      <c r="AP358" s="641"/>
      <c r="AQ358" s="641">
        <f>SUMIFS(용기수불기초자료!$D$3:$D$4794,용기수불기초자료!$B$3:$B$4794,#REF!,용기수불기초자료!$C$3:$C$4794,$AL$3)</f>
        <v>0</v>
      </c>
      <c r="AR358" s="641">
        <f>SUMIFS(용기수불기초자료!$G$3:$G$4794,용기수불기초자료!$B$3:$B$4794,#REF!,용기수불기초자료!$C$3:$C$4794,$AL$3)</f>
        <v>0</v>
      </c>
      <c r="AS358" s="641"/>
      <c r="AT358" s="641"/>
      <c r="AU358" s="641"/>
      <c r="AV358" s="641"/>
      <c r="AW358" s="641"/>
      <c r="AX358" s="641"/>
      <c r="AY358" s="643"/>
      <c r="AZ358" s="641"/>
      <c r="BA358" s="641"/>
      <c r="BB358" s="641"/>
      <c r="BC358" s="643"/>
      <c r="BD358" s="641"/>
      <c r="BE358" s="641"/>
      <c r="BF358" s="641"/>
      <c r="BG358" s="643"/>
      <c r="BH358" s="641"/>
      <c r="BI358" s="641"/>
      <c r="BJ358" s="641"/>
      <c r="BK358" s="643"/>
      <c r="BL358" s="641"/>
      <c r="BM358" s="641"/>
      <c r="BN358" s="641"/>
      <c r="BO358" s="643"/>
      <c r="BP358" s="641"/>
      <c r="BQ358" s="641"/>
      <c r="BR358" s="641"/>
      <c r="BS358" s="643"/>
      <c r="BT358" s="641"/>
      <c r="BU358" s="641"/>
      <c r="BV358" s="641"/>
      <c r="BW358" s="643"/>
      <c r="BX358" s="641"/>
      <c r="BY358" s="641"/>
      <c r="BZ358" s="641"/>
      <c r="CA358" s="643"/>
      <c r="CB358" s="641"/>
      <c r="CC358" s="641"/>
      <c r="CD358" s="641"/>
      <c r="CE358" s="643"/>
      <c r="CF358" s="641"/>
      <c r="CG358" s="641"/>
      <c r="CH358" s="641"/>
      <c r="CI358" s="643"/>
      <c r="CJ358" s="641"/>
      <c r="CK358" s="641"/>
      <c r="CL358" s="641"/>
      <c r="CM358" s="643"/>
      <c r="CN358" s="641"/>
      <c r="CO358" s="641"/>
      <c r="CP358" s="641"/>
      <c r="CQ358" s="643"/>
      <c r="CR358" s="641"/>
      <c r="CS358" s="641"/>
      <c r="CT358" s="641"/>
      <c r="CU358" s="643"/>
      <c r="CV358" s="641"/>
      <c r="CW358" s="641"/>
      <c r="CX358" s="641"/>
      <c r="CY358" s="643"/>
      <c r="CZ358" s="641"/>
      <c r="DA358" s="641"/>
      <c r="DB358" s="641"/>
      <c r="DC358" s="643"/>
      <c r="DD358" s="641"/>
      <c r="DE358" s="641"/>
      <c r="DF358" s="641"/>
      <c r="DG358" s="643"/>
      <c r="DH358" s="641"/>
      <c r="DI358" s="641"/>
      <c r="DJ358" s="641"/>
      <c r="DK358" s="643"/>
      <c r="DL358" s="641"/>
      <c r="DM358" s="641"/>
      <c r="DN358" s="641"/>
      <c r="DO358" s="643"/>
      <c r="DP358" s="641"/>
      <c r="DR358" s="641"/>
      <c r="DS358" s="643"/>
      <c r="DT358" s="641"/>
      <c r="DU358" s="641"/>
      <c r="DV358" s="641"/>
      <c r="DW358" s="643"/>
      <c r="DX358" s="641"/>
      <c r="DY358" s="641"/>
      <c r="DZ358" s="641"/>
      <c r="EA358" s="643"/>
      <c r="EB358" s="641"/>
      <c r="EC358" s="641"/>
      <c r="ED358" s="641"/>
      <c r="EE358" s="643"/>
      <c r="EF358" s="641"/>
      <c r="EG358" s="641"/>
      <c r="EH358" s="641"/>
      <c r="EI358" s="643"/>
      <c r="EJ358" s="641"/>
      <c r="EK358" s="641"/>
      <c r="EL358" s="641"/>
      <c r="EM358" s="643"/>
      <c r="EN358" s="641"/>
      <c r="EO358" s="641"/>
      <c r="EP358" s="641"/>
      <c r="EQ358" s="643"/>
      <c r="ER358" s="641"/>
      <c r="ES358" s="641"/>
      <c r="ET358" s="641"/>
      <c r="EU358" s="643"/>
      <c r="EV358" s="641"/>
      <c r="EW358" s="641"/>
      <c r="EX358" s="641"/>
      <c r="EY358" s="643"/>
      <c r="EZ358" s="641"/>
      <c r="FB358" s="641"/>
      <c r="FC358" s="643"/>
      <c r="FD358" s="641"/>
      <c r="FF358" s="641"/>
      <c r="FG358" s="643"/>
      <c r="FH358" s="641"/>
      <c r="FJ358" s="641"/>
      <c r="FK358" s="643"/>
      <c r="FL358" s="641"/>
      <c r="FN358" s="641"/>
      <c r="FO358" s="643"/>
      <c r="FP358" s="641"/>
    </row>
    <row r="359" spans="3:172" x14ac:dyDescent="0.3">
      <c r="C359" s="641"/>
      <c r="D359" s="641"/>
      <c r="E359" s="641"/>
      <c r="F359" s="642"/>
      <c r="G359" s="643"/>
      <c r="H359" s="641"/>
      <c r="I359" s="641"/>
      <c r="J359" s="641"/>
      <c r="K359" s="643"/>
      <c r="L359" s="641"/>
      <c r="M359" s="641"/>
      <c r="N359" s="641"/>
      <c r="O359" s="643"/>
      <c r="P359" s="641"/>
      <c r="Q359" s="641"/>
      <c r="R359" s="641"/>
      <c r="S359" s="641"/>
      <c r="T359" s="641"/>
      <c r="U359" s="641"/>
      <c r="V359" s="641"/>
      <c r="W359" s="641"/>
      <c r="X359" s="641"/>
      <c r="Y359" s="641"/>
      <c r="Z359" s="641"/>
      <c r="AA359" s="641"/>
      <c r="AB359" s="641"/>
      <c r="AC359" s="641"/>
      <c r="AD359" s="641"/>
      <c r="AE359" s="641"/>
      <c r="AF359" s="641"/>
      <c r="AG359" s="641"/>
      <c r="AH359" s="641"/>
      <c r="AI359" s="641"/>
      <c r="AJ359" s="641"/>
      <c r="AK359" s="641"/>
      <c r="AL359" s="641"/>
      <c r="AM359" s="641">
        <f>SUMIFS(용기수불기초자료!$D$3:$D$4794,용기수불기초자료!$B$3:$B$4794,#REF!,용기수불기초자료!$C$3:$C$4794,$AL$3)</f>
        <v>0</v>
      </c>
      <c r="AN359" s="641">
        <f>SUMIFS(용기수불기초자료!$G$3:$G$4794,용기수불기초자료!$B$3:$B$4794,#REF!,용기수불기초자료!$C$3:$C$4794,$AL$3)</f>
        <v>0</v>
      </c>
      <c r="AO359" s="641"/>
      <c r="AP359" s="641"/>
      <c r="AQ359" s="641">
        <f>SUMIFS(용기수불기초자료!$D$3:$D$4794,용기수불기초자료!$B$3:$B$4794,#REF!,용기수불기초자료!$C$3:$C$4794,$AL$3)</f>
        <v>0</v>
      </c>
      <c r="AR359" s="641">
        <f>SUMIFS(용기수불기초자료!$G$3:$G$4794,용기수불기초자료!$B$3:$B$4794,#REF!,용기수불기초자료!$C$3:$C$4794,$AL$3)</f>
        <v>0</v>
      </c>
      <c r="AS359" s="641"/>
      <c r="AT359" s="641"/>
      <c r="AU359" s="641"/>
      <c r="AV359" s="641"/>
      <c r="AW359" s="641"/>
      <c r="AX359" s="641"/>
      <c r="AY359" s="643"/>
      <c r="AZ359" s="641"/>
      <c r="BA359" s="641"/>
      <c r="BB359" s="641"/>
      <c r="BC359" s="643"/>
      <c r="BD359" s="641"/>
      <c r="BE359" s="641"/>
      <c r="BF359" s="641"/>
      <c r="BG359" s="643"/>
      <c r="BH359" s="641"/>
      <c r="BI359" s="641"/>
      <c r="BJ359" s="641"/>
      <c r="BK359" s="643"/>
      <c r="BL359" s="641"/>
      <c r="BM359" s="641"/>
      <c r="BN359" s="641"/>
      <c r="BO359" s="643"/>
      <c r="BP359" s="641"/>
      <c r="BQ359" s="641"/>
      <c r="BR359" s="641"/>
      <c r="BS359" s="643"/>
      <c r="BT359" s="641"/>
      <c r="BU359" s="641"/>
      <c r="BV359" s="641"/>
      <c r="BW359" s="643"/>
      <c r="BX359" s="641"/>
      <c r="BY359" s="641"/>
      <c r="BZ359" s="641"/>
      <c r="CA359" s="643"/>
      <c r="CB359" s="641"/>
      <c r="CC359" s="641"/>
      <c r="CD359" s="641"/>
      <c r="CE359" s="643"/>
      <c r="CF359" s="641"/>
      <c r="CG359" s="641"/>
      <c r="CH359" s="641"/>
      <c r="CI359" s="643"/>
      <c r="CJ359" s="641"/>
      <c r="CK359" s="641"/>
      <c r="CL359" s="641"/>
      <c r="CM359" s="643"/>
      <c r="CN359" s="641"/>
      <c r="CO359" s="641"/>
      <c r="CP359" s="641"/>
      <c r="CQ359" s="643"/>
      <c r="CR359" s="641"/>
      <c r="CS359" s="641"/>
      <c r="CT359" s="641"/>
      <c r="CU359" s="643"/>
      <c r="CV359" s="641"/>
      <c r="CW359" s="641"/>
      <c r="CX359" s="641"/>
      <c r="CY359" s="643"/>
      <c r="CZ359" s="641"/>
      <c r="DA359" s="641"/>
      <c r="DB359" s="641"/>
      <c r="DC359" s="643"/>
      <c r="DD359" s="641"/>
      <c r="DE359" s="641"/>
      <c r="DF359" s="641"/>
      <c r="DG359" s="643"/>
      <c r="DH359" s="641"/>
      <c r="DI359" s="641"/>
      <c r="DJ359" s="641"/>
      <c r="DK359" s="643"/>
      <c r="DL359" s="641"/>
      <c r="DM359" s="641"/>
      <c r="DN359" s="641"/>
      <c r="DO359" s="643"/>
      <c r="DP359" s="641"/>
      <c r="DR359" s="641"/>
      <c r="DS359" s="643"/>
      <c r="DT359" s="641"/>
      <c r="DU359" s="641"/>
      <c r="DV359" s="641"/>
      <c r="DW359" s="643"/>
      <c r="DX359" s="641"/>
      <c r="DY359" s="641"/>
      <c r="DZ359" s="641"/>
      <c r="EA359" s="643"/>
      <c r="EB359" s="641"/>
      <c r="EC359" s="641"/>
      <c r="ED359" s="641"/>
      <c r="EE359" s="643"/>
      <c r="EF359" s="641"/>
      <c r="EG359" s="641"/>
      <c r="EH359" s="641"/>
      <c r="EI359" s="643"/>
      <c r="EJ359" s="641"/>
      <c r="EK359" s="641"/>
      <c r="EL359" s="641"/>
      <c r="EM359" s="643"/>
      <c r="EN359" s="641"/>
      <c r="EO359" s="641"/>
      <c r="EP359" s="641"/>
      <c r="EQ359" s="643"/>
      <c r="ER359" s="641"/>
      <c r="ES359" s="641"/>
      <c r="ET359" s="641"/>
      <c r="EU359" s="643"/>
      <c r="EV359" s="641"/>
      <c r="EW359" s="641"/>
      <c r="EX359" s="641"/>
      <c r="EY359" s="643"/>
      <c r="EZ359" s="641"/>
      <c r="FB359" s="641"/>
      <c r="FC359" s="643"/>
      <c r="FD359" s="641"/>
      <c r="FF359" s="641"/>
      <c r="FG359" s="643"/>
      <c r="FH359" s="641"/>
      <c r="FJ359" s="641"/>
      <c r="FK359" s="643"/>
      <c r="FL359" s="641"/>
      <c r="FN359" s="641"/>
      <c r="FO359" s="643"/>
      <c r="FP359" s="641"/>
    </row>
    <row r="360" spans="3:172" x14ac:dyDescent="0.3">
      <c r="C360" s="641"/>
      <c r="D360" s="641"/>
      <c r="E360" s="641"/>
      <c r="F360" s="642"/>
      <c r="G360" s="643"/>
      <c r="H360" s="641"/>
      <c r="I360" s="641"/>
      <c r="J360" s="641"/>
      <c r="K360" s="643"/>
      <c r="L360" s="641"/>
      <c r="M360" s="641"/>
      <c r="N360" s="641"/>
      <c r="O360" s="643"/>
      <c r="P360" s="641"/>
      <c r="Q360" s="641"/>
      <c r="R360" s="641"/>
      <c r="S360" s="641"/>
      <c r="T360" s="641"/>
      <c r="U360" s="641"/>
      <c r="V360" s="641"/>
      <c r="W360" s="641"/>
      <c r="X360" s="641"/>
      <c r="Y360" s="641"/>
      <c r="Z360" s="641"/>
      <c r="AA360" s="641"/>
      <c r="AB360" s="641"/>
      <c r="AC360" s="641"/>
      <c r="AD360" s="641"/>
      <c r="AE360" s="641"/>
      <c r="AF360" s="641"/>
      <c r="AG360" s="641"/>
      <c r="AH360" s="641"/>
      <c r="AI360" s="641"/>
      <c r="AJ360" s="641"/>
      <c r="AK360" s="641"/>
      <c r="AL360" s="641"/>
      <c r="AM360" s="641">
        <f>SUMIFS(용기수불기초자료!$D$3:$D$4794,용기수불기초자료!$B$3:$B$4794,#REF!,용기수불기초자료!$C$3:$C$4794,$AL$3)</f>
        <v>0</v>
      </c>
      <c r="AN360" s="641">
        <f>SUMIFS(용기수불기초자료!$G$3:$G$4794,용기수불기초자료!$B$3:$B$4794,#REF!,용기수불기초자료!$C$3:$C$4794,$AL$3)</f>
        <v>0</v>
      </c>
      <c r="AO360" s="641"/>
      <c r="AP360" s="641"/>
      <c r="AQ360" s="641">
        <f>SUMIFS(용기수불기초자료!$D$3:$D$4794,용기수불기초자료!$B$3:$B$4794,#REF!,용기수불기초자료!$C$3:$C$4794,$AL$3)</f>
        <v>0</v>
      </c>
      <c r="AR360" s="641">
        <f>SUMIFS(용기수불기초자료!$G$3:$G$4794,용기수불기초자료!$B$3:$B$4794,#REF!,용기수불기초자료!$C$3:$C$4794,$AL$3)</f>
        <v>0</v>
      </c>
      <c r="AS360" s="641"/>
      <c r="AT360" s="641"/>
      <c r="AU360" s="641"/>
      <c r="AV360" s="641"/>
      <c r="AW360" s="641"/>
      <c r="AX360" s="641"/>
      <c r="AY360" s="643"/>
      <c r="AZ360" s="641"/>
      <c r="BA360" s="641"/>
      <c r="BB360" s="641"/>
      <c r="BC360" s="643"/>
      <c r="BD360" s="641"/>
      <c r="BE360" s="641"/>
      <c r="BF360" s="641"/>
      <c r="BG360" s="643"/>
      <c r="BH360" s="641"/>
      <c r="BI360" s="641"/>
      <c r="BJ360" s="641"/>
      <c r="BK360" s="643"/>
      <c r="BL360" s="641"/>
      <c r="BM360" s="641"/>
      <c r="BN360" s="641"/>
      <c r="BO360" s="643"/>
      <c r="BP360" s="641"/>
      <c r="BQ360" s="641"/>
      <c r="BR360" s="641"/>
      <c r="BS360" s="643"/>
      <c r="BT360" s="641"/>
      <c r="BU360" s="641"/>
      <c r="BV360" s="641"/>
      <c r="BW360" s="643"/>
      <c r="BX360" s="641"/>
      <c r="BY360" s="641"/>
      <c r="BZ360" s="641"/>
      <c r="CA360" s="643"/>
      <c r="CB360" s="641"/>
      <c r="CC360" s="641"/>
      <c r="CD360" s="641"/>
      <c r="CE360" s="643"/>
      <c r="CF360" s="641"/>
      <c r="CG360" s="641"/>
      <c r="CH360" s="641"/>
      <c r="CI360" s="643"/>
      <c r="CJ360" s="641"/>
      <c r="CK360" s="641"/>
      <c r="CL360" s="641"/>
      <c r="CM360" s="643"/>
      <c r="CN360" s="641"/>
      <c r="CO360" s="641"/>
      <c r="CP360" s="641"/>
      <c r="CQ360" s="643"/>
      <c r="CR360" s="641"/>
      <c r="CS360" s="641"/>
      <c r="CT360" s="641"/>
      <c r="CU360" s="643"/>
      <c r="CV360" s="641"/>
      <c r="CW360" s="641"/>
      <c r="CX360" s="641"/>
      <c r="CY360" s="643"/>
      <c r="CZ360" s="641"/>
      <c r="DA360" s="641"/>
      <c r="DB360" s="641"/>
      <c r="DC360" s="643"/>
      <c r="DD360" s="641"/>
      <c r="DE360" s="641"/>
      <c r="DF360" s="641"/>
      <c r="DG360" s="643"/>
      <c r="DH360" s="641"/>
      <c r="DI360" s="641"/>
      <c r="DJ360" s="641"/>
      <c r="DK360" s="643"/>
      <c r="DL360" s="641"/>
      <c r="DM360" s="641"/>
      <c r="DN360" s="641"/>
      <c r="DO360" s="643"/>
      <c r="DP360" s="641"/>
      <c r="DR360" s="641"/>
      <c r="DS360" s="643"/>
      <c r="DT360" s="641"/>
      <c r="DU360" s="641"/>
      <c r="DV360" s="641"/>
      <c r="DW360" s="643"/>
      <c r="DX360" s="641"/>
      <c r="DY360" s="641"/>
      <c r="DZ360" s="641"/>
      <c r="EA360" s="643"/>
      <c r="EB360" s="641"/>
      <c r="EC360" s="641"/>
      <c r="ED360" s="641"/>
      <c r="EE360" s="643"/>
      <c r="EF360" s="641"/>
      <c r="EG360" s="641"/>
      <c r="EH360" s="641"/>
      <c r="EI360" s="643"/>
      <c r="EJ360" s="641"/>
      <c r="EK360" s="641"/>
      <c r="EL360" s="641"/>
      <c r="EM360" s="643"/>
      <c r="EN360" s="641"/>
      <c r="EO360" s="641"/>
      <c r="EP360" s="641"/>
      <c r="EQ360" s="643"/>
      <c r="ER360" s="641"/>
      <c r="ES360" s="641"/>
      <c r="ET360" s="641"/>
      <c r="EU360" s="643"/>
      <c r="EV360" s="641"/>
      <c r="EW360" s="641"/>
      <c r="EX360" s="641"/>
      <c r="EY360" s="643"/>
      <c r="EZ360" s="641"/>
      <c r="FB360" s="641"/>
      <c r="FC360" s="643"/>
      <c r="FD360" s="641"/>
      <c r="FF360" s="641"/>
      <c r="FG360" s="643"/>
      <c r="FH360" s="641"/>
      <c r="FJ360" s="641"/>
      <c r="FK360" s="643"/>
      <c r="FL360" s="641"/>
      <c r="FN360" s="641"/>
      <c r="FO360" s="643"/>
      <c r="FP360" s="641"/>
    </row>
    <row r="361" spans="3:172" x14ac:dyDescent="0.3">
      <c r="C361" s="641"/>
      <c r="D361" s="641"/>
      <c r="E361" s="641"/>
      <c r="F361" s="642"/>
      <c r="G361" s="643"/>
      <c r="H361" s="641"/>
      <c r="I361" s="641"/>
      <c r="J361" s="641"/>
      <c r="K361" s="643"/>
      <c r="L361" s="641"/>
      <c r="M361" s="641"/>
      <c r="N361" s="641"/>
      <c r="O361" s="643"/>
      <c r="P361" s="641"/>
      <c r="Q361" s="641"/>
      <c r="R361" s="641"/>
      <c r="S361" s="641"/>
      <c r="T361" s="641"/>
      <c r="U361" s="641"/>
      <c r="V361" s="641"/>
      <c r="W361" s="641"/>
      <c r="X361" s="641"/>
      <c r="Y361" s="641"/>
      <c r="Z361" s="641"/>
      <c r="AA361" s="641"/>
      <c r="AB361" s="641"/>
      <c r="AC361" s="641"/>
      <c r="AD361" s="641"/>
      <c r="AE361" s="641"/>
      <c r="AF361" s="641"/>
      <c r="AG361" s="641"/>
      <c r="AH361" s="641"/>
      <c r="AI361" s="641"/>
      <c r="AJ361" s="641"/>
      <c r="AK361" s="641"/>
      <c r="AL361" s="641"/>
      <c r="AM361" s="641">
        <f>SUMIFS(용기수불기초자료!$D$3:$D$4794,용기수불기초자료!$B$3:$B$4794,#REF!,용기수불기초자료!$C$3:$C$4794,$AL$3)</f>
        <v>0</v>
      </c>
      <c r="AN361" s="641">
        <f>SUMIFS(용기수불기초자료!$G$3:$G$4794,용기수불기초자료!$B$3:$B$4794,#REF!,용기수불기초자료!$C$3:$C$4794,$AL$3)</f>
        <v>0</v>
      </c>
      <c r="AO361" s="641"/>
      <c r="AP361" s="641"/>
      <c r="AQ361" s="641">
        <f>SUMIFS(용기수불기초자료!$D$3:$D$4794,용기수불기초자료!$B$3:$B$4794,#REF!,용기수불기초자료!$C$3:$C$4794,$AL$3)</f>
        <v>0</v>
      </c>
      <c r="AR361" s="641">
        <f>SUMIFS(용기수불기초자료!$G$3:$G$4794,용기수불기초자료!$B$3:$B$4794,#REF!,용기수불기초자료!$C$3:$C$4794,$AL$3)</f>
        <v>0</v>
      </c>
      <c r="AS361" s="641"/>
      <c r="AT361" s="641"/>
      <c r="AU361" s="641"/>
      <c r="AV361" s="641"/>
      <c r="AW361" s="641"/>
      <c r="AX361" s="641"/>
      <c r="AY361" s="643"/>
      <c r="AZ361" s="641"/>
      <c r="BA361" s="641"/>
      <c r="BB361" s="641"/>
      <c r="BC361" s="643"/>
      <c r="BD361" s="641"/>
      <c r="BE361" s="641"/>
      <c r="BF361" s="641"/>
      <c r="BG361" s="643"/>
      <c r="BH361" s="641"/>
      <c r="BI361" s="641"/>
      <c r="BJ361" s="641"/>
      <c r="BK361" s="643"/>
      <c r="BL361" s="641"/>
      <c r="BM361" s="641"/>
      <c r="BN361" s="641"/>
      <c r="BO361" s="643"/>
      <c r="BP361" s="641"/>
      <c r="BQ361" s="641"/>
      <c r="BR361" s="641"/>
      <c r="BS361" s="643"/>
      <c r="BT361" s="641"/>
      <c r="BU361" s="641"/>
      <c r="BV361" s="641"/>
      <c r="BW361" s="643"/>
      <c r="BX361" s="641"/>
      <c r="BY361" s="641"/>
      <c r="BZ361" s="641"/>
      <c r="CA361" s="643"/>
      <c r="CB361" s="641"/>
      <c r="CC361" s="641"/>
      <c r="CD361" s="641"/>
      <c r="CE361" s="643"/>
      <c r="CF361" s="641"/>
      <c r="CG361" s="641"/>
      <c r="CH361" s="641"/>
      <c r="CI361" s="643"/>
      <c r="CJ361" s="641"/>
      <c r="CK361" s="641"/>
      <c r="CL361" s="641"/>
      <c r="CM361" s="643"/>
      <c r="CN361" s="641"/>
      <c r="CO361" s="641"/>
      <c r="CP361" s="641"/>
      <c r="CQ361" s="643"/>
      <c r="CR361" s="641"/>
      <c r="CS361" s="641"/>
      <c r="CT361" s="641"/>
      <c r="CU361" s="643"/>
      <c r="CV361" s="641"/>
      <c r="CW361" s="641"/>
      <c r="CX361" s="641"/>
      <c r="CY361" s="643"/>
      <c r="CZ361" s="641"/>
      <c r="DA361" s="641"/>
      <c r="DB361" s="641"/>
      <c r="DC361" s="643"/>
      <c r="DD361" s="641"/>
      <c r="DE361" s="641"/>
      <c r="DF361" s="641"/>
      <c r="DG361" s="643"/>
      <c r="DH361" s="641"/>
      <c r="DI361" s="641"/>
      <c r="DJ361" s="641"/>
      <c r="DK361" s="643"/>
      <c r="DL361" s="641"/>
      <c r="DM361" s="641"/>
      <c r="DN361" s="641"/>
      <c r="DO361" s="643"/>
      <c r="DP361" s="641"/>
      <c r="DR361" s="641"/>
      <c r="DS361" s="643"/>
      <c r="DT361" s="641"/>
      <c r="DU361" s="641"/>
      <c r="DV361" s="641"/>
      <c r="DW361" s="643"/>
      <c r="DX361" s="641"/>
      <c r="DY361" s="641"/>
      <c r="DZ361" s="641"/>
      <c r="EA361" s="643"/>
      <c r="EB361" s="641"/>
      <c r="EC361" s="641"/>
      <c r="ED361" s="641"/>
      <c r="EE361" s="643"/>
      <c r="EF361" s="641"/>
      <c r="EG361" s="641"/>
      <c r="EH361" s="641"/>
      <c r="EI361" s="643"/>
      <c r="EJ361" s="641"/>
      <c r="EK361" s="641"/>
      <c r="EL361" s="641"/>
      <c r="EM361" s="643"/>
      <c r="EN361" s="641"/>
      <c r="EO361" s="641"/>
      <c r="EP361" s="641"/>
      <c r="EQ361" s="643"/>
      <c r="ER361" s="641"/>
      <c r="ES361" s="641"/>
      <c r="ET361" s="641"/>
      <c r="EU361" s="643"/>
      <c r="EV361" s="641"/>
      <c r="EW361" s="641"/>
      <c r="EX361" s="641"/>
      <c r="EY361" s="643"/>
      <c r="EZ361" s="641"/>
      <c r="FB361" s="641"/>
      <c r="FC361" s="643"/>
      <c r="FD361" s="641"/>
      <c r="FF361" s="641"/>
      <c r="FG361" s="643"/>
      <c r="FH361" s="641"/>
      <c r="FJ361" s="641"/>
      <c r="FK361" s="643"/>
      <c r="FL361" s="641"/>
      <c r="FN361" s="641"/>
      <c r="FO361" s="643"/>
      <c r="FP361" s="641"/>
    </row>
    <row r="362" spans="3:172" x14ac:dyDescent="0.3">
      <c r="C362" s="641"/>
      <c r="D362" s="641"/>
      <c r="E362" s="641"/>
      <c r="F362" s="642"/>
      <c r="G362" s="643"/>
      <c r="H362" s="641"/>
      <c r="I362" s="641"/>
      <c r="J362" s="641"/>
      <c r="K362" s="643"/>
      <c r="L362" s="641"/>
      <c r="M362" s="641"/>
      <c r="N362" s="641"/>
      <c r="O362" s="643"/>
      <c r="P362" s="641"/>
      <c r="Q362" s="641"/>
      <c r="R362" s="641"/>
      <c r="S362" s="641"/>
      <c r="T362" s="641"/>
      <c r="U362" s="641"/>
      <c r="V362" s="641"/>
      <c r="W362" s="641"/>
      <c r="X362" s="641"/>
      <c r="Y362" s="641"/>
      <c r="Z362" s="641"/>
      <c r="AA362" s="641"/>
      <c r="AB362" s="641"/>
      <c r="AC362" s="641"/>
      <c r="AD362" s="641"/>
      <c r="AE362" s="641"/>
      <c r="AF362" s="641"/>
      <c r="AG362" s="641"/>
      <c r="AH362" s="641"/>
      <c r="AI362" s="641"/>
      <c r="AJ362" s="641"/>
      <c r="AK362" s="641"/>
      <c r="AL362" s="641"/>
      <c r="AM362" s="641">
        <f>SUMIFS(용기수불기초자료!$D$3:$D$4794,용기수불기초자료!$B$3:$B$4794,#REF!,용기수불기초자료!$C$3:$C$4794,$AL$3)</f>
        <v>0</v>
      </c>
      <c r="AN362" s="641">
        <f>SUMIFS(용기수불기초자료!$G$3:$G$4794,용기수불기초자료!$B$3:$B$4794,#REF!,용기수불기초자료!$C$3:$C$4794,$AL$3)</f>
        <v>0</v>
      </c>
      <c r="AO362" s="641"/>
      <c r="AP362" s="641"/>
      <c r="AQ362" s="641">
        <f>SUMIFS(용기수불기초자료!$D$3:$D$4794,용기수불기초자료!$B$3:$B$4794,#REF!,용기수불기초자료!$C$3:$C$4794,$AL$3)</f>
        <v>0</v>
      </c>
      <c r="AR362" s="641">
        <f>SUMIFS(용기수불기초자료!$G$3:$G$4794,용기수불기초자료!$B$3:$B$4794,#REF!,용기수불기초자료!$C$3:$C$4794,$AL$3)</f>
        <v>0</v>
      </c>
      <c r="AS362" s="641"/>
      <c r="AT362" s="641"/>
      <c r="AU362" s="641"/>
      <c r="AV362" s="641"/>
      <c r="AW362" s="641"/>
      <c r="AX362" s="641"/>
      <c r="AY362" s="643"/>
      <c r="AZ362" s="641"/>
      <c r="BA362" s="641"/>
      <c r="BB362" s="641"/>
      <c r="BC362" s="643"/>
      <c r="BD362" s="641"/>
      <c r="BE362" s="641"/>
      <c r="BF362" s="641"/>
      <c r="BG362" s="643"/>
      <c r="BH362" s="641"/>
      <c r="BI362" s="641"/>
      <c r="BJ362" s="641"/>
      <c r="BK362" s="643"/>
      <c r="BL362" s="641"/>
      <c r="BM362" s="641"/>
      <c r="BN362" s="641"/>
      <c r="BO362" s="643"/>
      <c r="BP362" s="641"/>
      <c r="BQ362" s="641"/>
      <c r="BR362" s="641"/>
      <c r="BS362" s="643"/>
      <c r="BT362" s="641"/>
      <c r="BU362" s="641"/>
      <c r="BV362" s="641"/>
      <c r="BW362" s="643"/>
      <c r="BX362" s="641"/>
      <c r="BY362" s="641"/>
      <c r="BZ362" s="641"/>
      <c r="CA362" s="643"/>
      <c r="CB362" s="641"/>
      <c r="CC362" s="641"/>
      <c r="CD362" s="641"/>
      <c r="CE362" s="643"/>
      <c r="CF362" s="641"/>
      <c r="CG362" s="641"/>
      <c r="CH362" s="641"/>
      <c r="CI362" s="643"/>
      <c r="CJ362" s="641"/>
      <c r="CK362" s="641"/>
      <c r="CL362" s="641"/>
      <c r="CM362" s="643"/>
      <c r="CN362" s="641"/>
      <c r="CO362" s="641"/>
      <c r="CP362" s="641"/>
      <c r="CQ362" s="643"/>
      <c r="CR362" s="641"/>
      <c r="CS362" s="641"/>
      <c r="CT362" s="641"/>
      <c r="CU362" s="643"/>
      <c r="CV362" s="641"/>
      <c r="CW362" s="641"/>
      <c r="CX362" s="641"/>
      <c r="CY362" s="643"/>
      <c r="CZ362" s="641"/>
      <c r="DA362" s="641"/>
      <c r="DB362" s="641"/>
      <c r="DC362" s="643"/>
      <c r="DD362" s="641"/>
      <c r="DE362" s="641"/>
      <c r="DF362" s="641"/>
      <c r="DG362" s="643"/>
      <c r="DH362" s="641"/>
      <c r="DI362" s="641"/>
      <c r="DJ362" s="641"/>
      <c r="DK362" s="643"/>
      <c r="DL362" s="641"/>
      <c r="DM362" s="641"/>
      <c r="DN362" s="641"/>
      <c r="DO362" s="643"/>
      <c r="DP362" s="641"/>
      <c r="DR362" s="641"/>
      <c r="DS362" s="643"/>
      <c r="DT362" s="641"/>
      <c r="DU362" s="641"/>
      <c r="DV362" s="641"/>
      <c r="DW362" s="643"/>
      <c r="DX362" s="641"/>
      <c r="DY362" s="641"/>
      <c r="DZ362" s="641"/>
      <c r="EA362" s="643"/>
      <c r="EB362" s="641"/>
      <c r="EC362" s="641"/>
      <c r="ED362" s="641"/>
      <c r="EE362" s="643"/>
      <c r="EF362" s="641"/>
      <c r="EG362" s="641"/>
      <c r="EH362" s="641"/>
      <c r="EI362" s="643"/>
      <c r="EJ362" s="641"/>
      <c r="EK362" s="641"/>
      <c r="EL362" s="641"/>
      <c r="EM362" s="643"/>
      <c r="EN362" s="641"/>
      <c r="EO362" s="641"/>
      <c r="EP362" s="641"/>
      <c r="EQ362" s="643"/>
      <c r="ER362" s="641"/>
      <c r="ES362" s="641"/>
      <c r="ET362" s="641"/>
      <c r="EU362" s="643"/>
      <c r="EV362" s="641"/>
      <c r="EW362" s="641"/>
      <c r="EX362" s="641"/>
      <c r="EY362" s="643"/>
      <c r="EZ362" s="641"/>
      <c r="FB362" s="641"/>
      <c r="FC362" s="643"/>
      <c r="FD362" s="641"/>
      <c r="FF362" s="641"/>
      <c r="FG362" s="643"/>
      <c r="FH362" s="641"/>
      <c r="FJ362" s="641"/>
      <c r="FK362" s="643"/>
      <c r="FL362" s="641"/>
      <c r="FN362" s="641"/>
      <c r="FO362" s="643"/>
      <c r="FP362" s="641"/>
    </row>
    <row r="363" spans="3:172" x14ac:dyDescent="0.3">
      <c r="C363" s="641"/>
      <c r="D363" s="641"/>
      <c r="E363" s="641"/>
      <c r="F363" s="642"/>
      <c r="G363" s="643"/>
      <c r="H363" s="641"/>
      <c r="I363" s="641"/>
      <c r="J363" s="641"/>
      <c r="K363" s="643"/>
      <c r="L363" s="641"/>
      <c r="M363" s="641"/>
      <c r="N363" s="641"/>
      <c r="O363" s="643"/>
      <c r="P363" s="641"/>
      <c r="Q363" s="641"/>
      <c r="R363" s="641"/>
      <c r="S363" s="641"/>
      <c r="T363" s="641"/>
      <c r="U363" s="641"/>
      <c r="V363" s="641"/>
      <c r="W363" s="641"/>
      <c r="X363" s="641"/>
      <c r="Y363" s="641"/>
      <c r="Z363" s="641"/>
      <c r="AA363" s="641"/>
      <c r="AB363" s="641"/>
      <c r="AC363" s="641"/>
      <c r="AD363" s="641"/>
      <c r="AE363" s="641"/>
      <c r="AF363" s="641"/>
      <c r="AG363" s="641"/>
      <c r="AH363" s="641"/>
      <c r="AI363" s="641"/>
      <c r="AJ363" s="641"/>
      <c r="AK363" s="641"/>
      <c r="AL363" s="641"/>
      <c r="AM363" s="641">
        <f>SUMIFS(용기수불기초자료!$D$3:$D$4794,용기수불기초자료!$B$3:$B$4794,#REF!,용기수불기초자료!$C$3:$C$4794,$AL$3)</f>
        <v>0</v>
      </c>
      <c r="AN363" s="641">
        <f>SUMIFS(용기수불기초자료!$G$3:$G$4794,용기수불기초자료!$B$3:$B$4794,#REF!,용기수불기초자료!$C$3:$C$4794,$AL$3)</f>
        <v>0</v>
      </c>
      <c r="AO363" s="641"/>
      <c r="AP363" s="641"/>
      <c r="AQ363" s="641">
        <f>SUMIFS(용기수불기초자료!$D$3:$D$4794,용기수불기초자료!$B$3:$B$4794,#REF!,용기수불기초자료!$C$3:$C$4794,$AL$3)</f>
        <v>0</v>
      </c>
      <c r="AR363" s="641">
        <f>SUMIFS(용기수불기초자료!$G$3:$G$4794,용기수불기초자료!$B$3:$B$4794,#REF!,용기수불기초자료!$C$3:$C$4794,$AL$3)</f>
        <v>0</v>
      </c>
      <c r="AS363" s="641"/>
      <c r="AT363" s="641"/>
      <c r="AU363" s="641"/>
      <c r="AV363" s="641"/>
      <c r="AW363" s="641"/>
      <c r="AX363" s="641"/>
      <c r="AY363" s="643"/>
      <c r="AZ363" s="641"/>
      <c r="BA363" s="641"/>
      <c r="BB363" s="641"/>
      <c r="BC363" s="643"/>
      <c r="BD363" s="641"/>
      <c r="BE363" s="641"/>
      <c r="BF363" s="641"/>
      <c r="BG363" s="643"/>
      <c r="BH363" s="641"/>
      <c r="BI363" s="641"/>
      <c r="BJ363" s="641"/>
      <c r="BK363" s="643"/>
      <c r="BL363" s="641"/>
      <c r="BM363" s="641"/>
      <c r="BN363" s="641"/>
      <c r="BO363" s="643"/>
      <c r="BP363" s="641"/>
      <c r="BQ363" s="641"/>
      <c r="BR363" s="641"/>
      <c r="BS363" s="643"/>
      <c r="BT363" s="641"/>
      <c r="BU363" s="641"/>
      <c r="BV363" s="641"/>
      <c r="BW363" s="643"/>
      <c r="BX363" s="641"/>
      <c r="BY363" s="641"/>
      <c r="BZ363" s="641"/>
      <c r="CA363" s="643"/>
      <c r="CB363" s="641"/>
      <c r="CC363" s="641"/>
      <c r="CD363" s="641"/>
      <c r="CE363" s="643"/>
      <c r="CF363" s="641"/>
      <c r="CG363" s="641"/>
      <c r="CH363" s="641"/>
      <c r="CI363" s="643"/>
      <c r="CJ363" s="641"/>
      <c r="CK363" s="641"/>
      <c r="CL363" s="641"/>
      <c r="CM363" s="643"/>
      <c r="CN363" s="641"/>
      <c r="CO363" s="641"/>
      <c r="CP363" s="641"/>
      <c r="CQ363" s="643"/>
      <c r="CR363" s="641"/>
      <c r="CS363" s="641"/>
      <c r="CT363" s="641"/>
      <c r="CU363" s="643"/>
      <c r="CV363" s="641"/>
      <c r="CW363" s="641"/>
      <c r="CX363" s="641"/>
      <c r="CY363" s="643"/>
      <c r="CZ363" s="641"/>
      <c r="DA363" s="641"/>
      <c r="DB363" s="641"/>
      <c r="DC363" s="643"/>
      <c r="DD363" s="641"/>
      <c r="DE363" s="641"/>
      <c r="DF363" s="641"/>
      <c r="DG363" s="643"/>
      <c r="DH363" s="641"/>
      <c r="DI363" s="641"/>
      <c r="DJ363" s="641"/>
      <c r="DK363" s="643"/>
      <c r="DL363" s="641"/>
      <c r="DM363" s="641"/>
      <c r="DN363" s="641"/>
      <c r="DO363" s="643"/>
      <c r="DP363" s="641"/>
      <c r="DR363" s="641"/>
      <c r="DS363" s="643"/>
      <c r="DT363" s="641"/>
      <c r="DU363" s="641"/>
      <c r="DV363" s="641"/>
      <c r="DW363" s="643"/>
      <c r="DX363" s="641"/>
      <c r="DY363" s="641"/>
      <c r="DZ363" s="641"/>
      <c r="EA363" s="643"/>
      <c r="EB363" s="641"/>
      <c r="EC363" s="641"/>
      <c r="ED363" s="641"/>
      <c r="EE363" s="643"/>
      <c r="EF363" s="641"/>
      <c r="EG363" s="641"/>
      <c r="EH363" s="641"/>
      <c r="EI363" s="643"/>
      <c r="EJ363" s="641"/>
      <c r="EK363" s="641"/>
      <c r="EL363" s="641"/>
      <c r="EM363" s="643"/>
      <c r="EN363" s="641"/>
      <c r="EO363" s="641"/>
      <c r="EP363" s="641"/>
      <c r="EQ363" s="643"/>
      <c r="ER363" s="641"/>
      <c r="ES363" s="641"/>
      <c r="ET363" s="641"/>
      <c r="EU363" s="643"/>
      <c r="EV363" s="641"/>
      <c r="EW363" s="641"/>
      <c r="EX363" s="641"/>
      <c r="EY363" s="643"/>
      <c r="EZ363" s="641"/>
      <c r="FB363" s="641"/>
      <c r="FC363" s="643"/>
      <c r="FD363" s="641"/>
      <c r="FF363" s="641"/>
      <c r="FG363" s="643"/>
      <c r="FH363" s="641"/>
      <c r="FJ363" s="641"/>
      <c r="FK363" s="643"/>
      <c r="FL363" s="641"/>
      <c r="FN363" s="641"/>
      <c r="FO363" s="643"/>
      <c r="FP363" s="641"/>
    </row>
    <row r="364" spans="3:172" x14ac:dyDescent="0.3">
      <c r="C364" s="641"/>
      <c r="D364" s="641"/>
      <c r="E364" s="641"/>
      <c r="F364" s="642"/>
      <c r="G364" s="643"/>
      <c r="H364" s="641"/>
      <c r="I364" s="641"/>
      <c r="J364" s="641"/>
      <c r="K364" s="643"/>
      <c r="L364" s="641"/>
      <c r="M364" s="641"/>
      <c r="N364" s="641"/>
      <c r="O364" s="643"/>
      <c r="P364" s="641"/>
      <c r="Q364" s="641"/>
      <c r="R364" s="641"/>
      <c r="S364" s="641"/>
      <c r="T364" s="641"/>
      <c r="U364" s="641"/>
      <c r="V364" s="641"/>
      <c r="W364" s="641"/>
      <c r="X364" s="641"/>
      <c r="Y364" s="641"/>
      <c r="Z364" s="641"/>
      <c r="AA364" s="641"/>
      <c r="AB364" s="641"/>
      <c r="AC364" s="641"/>
      <c r="AD364" s="641"/>
      <c r="AE364" s="641"/>
      <c r="AF364" s="641"/>
      <c r="AG364" s="641"/>
      <c r="AH364" s="641"/>
      <c r="AI364" s="641"/>
      <c r="AJ364" s="641"/>
      <c r="AK364" s="641"/>
      <c r="AL364" s="641"/>
      <c r="AM364" s="641">
        <f>SUMIFS(용기수불기초자료!$D$3:$D$4794,용기수불기초자료!$B$3:$B$4794,#REF!,용기수불기초자료!$C$3:$C$4794,$AL$3)</f>
        <v>0</v>
      </c>
      <c r="AN364" s="641">
        <f>SUMIFS(용기수불기초자료!$G$3:$G$4794,용기수불기초자료!$B$3:$B$4794,#REF!,용기수불기초자료!$C$3:$C$4794,$AL$3)</f>
        <v>0</v>
      </c>
      <c r="AO364" s="641"/>
      <c r="AP364" s="641"/>
      <c r="AQ364" s="641">
        <f>SUMIFS(용기수불기초자료!$D$3:$D$4794,용기수불기초자료!$B$3:$B$4794,#REF!,용기수불기초자료!$C$3:$C$4794,$AL$3)</f>
        <v>0</v>
      </c>
      <c r="AR364" s="641">
        <f>SUMIFS(용기수불기초자료!$G$3:$G$4794,용기수불기초자료!$B$3:$B$4794,#REF!,용기수불기초자료!$C$3:$C$4794,$AL$3)</f>
        <v>0</v>
      </c>
      <c r="AS364" s="641"/>
      <c r="AT364" s="641"/>
      <c r="AU364" s="641"/>
      <c r="AV364" s="641"/>
      <c r="AW364" s="641"/>
      <c r="AX364" s="641"/>
      <c r="AY364" s="643"/>
      <c r="AZ364" s="641"/>
      <c r="BA364" s="641"/>
      <c r="BB364" s="641"/>
      <c r="BC364" s="643"/>
      <c r="BD364" s="641"/>
      <c r="BE364" s="641"/>
      <c r="BF364" s="641"/>
      <c r="BG364" s="643"/>
      <c r="BH364" s="641"/>
      <c r="BI364" s="641"/>
      <c r="BJ364" s="641"/>
      <c r="BK364" s="643"/>
      <c r="BL364" s="641"/>
      <c r="BM364" s="641"/>
      <c r="BN364" s="641"/>
      <c r="BO364" s="643"/>
      <c r="BP364" s="641"/>
      <c r="BQ364" s="641"/>
      <c r="BR364" s="641"/>
      <c r="BS364" s="643"/>
      <c r="BT364" s="641"/>
      <c r="BU364" s="641"/>
      <c r="BV364" s="641"/>
      <c r="BW364" s="643"/>
      <c r="BX364" s="641"/>
      <c r="BY364" s="641"/>
      <c r="BZ364" s="641"/>
      <c r="CA364" s="643"/>
      <c r="CB364" s="641"/>
      <c r="CC364" s="641"/>
      <c r="CD364" s="641"/>
      <c r="CE364" s="643"/>
      <c r="CF364" s="641"/>
      <c r="CG364" s="641"/>
      <c r="CH364" s="641"/>
      <c r="CI364" s="643"/>
      <c r="CJ364" s="641"/>
      <c r="CK364" s="641"/>
      <c r="CL364" s="641"/>
      <c r="CM364" s="643"/>
      <c r="CN364" s="641"/>
      <c r="CO364" s="641"/>
      <c r="CP364" s="641"/>
      <c r="CQ364" s="643"/>
      <c r="CR364" s="641"/>
      <c r="CS364" s="641"/>
      <c r="CT364" s="641"/>
      <c r="CU364" s="643"/>
      <c r="CV364" s="641"/>
      <c r="CW364" s="641"/>
      <c r="CX364" s="641"/>
      <c r="CY364" s="643"/>
      <c r="CZ364" s="641"/>
      <c r="DA364" s="641"/>
      <c r="DB364" s="641"/>
      <c r="DC364" s="643"/>
      <c r="DD364" s="641"/>
      <c r="DE364" s="641"/>
      <c r="DF364" s="641"/>
      <c r="DG364" s="643"/>
      <c r="DH364" s="641"/>
      <c r="DI364" s="641"/>
      <c r="DJ364" s="641"/>
      <c r="DK364" s="643"/>
      <c r="DL364" s="641"/>
      <c r="DM364" s="641"/>
      <c r="DN364" s="641"/>
      <c r="DO364" s="643"/>
      <c r="DP364" s="641"/>
      <c r="DR364" s="641"/>
      <c r="DS364" s="643"/>
      <c r="DT364" s="641"/>
      <c r="DU364" s="641"/>
      <c r="DV364" s="641"/>
      <c r="DW364" s="643"/>
      <c r="DX364" s="641"/>
      <c r="DY364" s="641"/>
      <c r="DZ364" s="641"/>
      <c r="EA364" s="643"/>
      <c r="EB364" s="641"/>
      <c r="EC364" s="641"/>
      <c r="ED364" s="641"/>
      <c r="EE364" s="643"/>
      <c r="EF364" s="641"/>
      <c r="EG364" s="641"/>
      <c r="EH364" s="641"/>
      <c r="EI364" s="643"/>
      <c r="EJ364" s="641"/>
      <c r="EK364" s="641"/>
      <c r="EL364" s="641"/>
      <c r="EM364" s="643"/>
      <c r="EN364" s="641"/>
      <c r="EO364" s="641"/>
      <c r="EP364" s="641"/>
      <c r="EQ364" s="643"/>
      <c r="ER364" s="641"/>
      <c r="ES364" s="641"/>
      <c r="ET364" s="641"/>
      <c r="EU364" s="643"/>
      <c r="EV364" s="641"/>
      <c r="EW364" s="641"/>
      <c r="EX364" s="641"/>
      <c r="EY364" s="643"/>
      <c r="EZ364" s="641"/>
      <c r="FB364" s="641"/>
      <c r="FC364" s="643"/>
      <c r="FD364" s="641"/>
      <c r="FF364" s="641"/>
      <c r="FG364" s="643"/>
      <c r="FH364" s="641"/>
      <c r="FJ364" s="641"/>
      <c r="FK364" s="643"/>
      <c r="FL364" s="641"/>
      <c r="FN364" s="641"/>
      <c r="FO364" s="643"/>
      <c r="FP364" s="641"/>
    </row>
    <row r="365" spans="3:172" x14ac:dyDescent="0.3">
      <c r="C365" s="641"/>
      <c r="D365" s="641"/>
      <c r="E365" s="641"/>
      <c r="F365" s="642"/>
      <c r="G365" s="643"/>
      <c r="H365" s="641"/>
      <c r="I365" s="641"/>
      <c r="J365" s="641"/>
      <c r="K365" s="643"/>
      <c r="L365" s="641"/>
      <c r="M365" s="641"/>
      <c r="N365" s="641"/>
      <c r="O365" s="643"/>
      <c r="P365" s="641"/>
      <c r="Q365" s="641"/>
      <c r="R365" s="641"/>
      <c r="S365" s="641"/>
      <c r="T365" s="641"/>
      <c r="U365" s="641"/>
      <c r="V365" s="641"/>
      <c r="W365" s="641"/>
      <c r="X365" s="641"/>
      <c r="Y365" s="641"/>
      <c r="Z365" s="641"/>
      <c r="AA365" s="641"/>
      <c r="AB365" s="641"/>
      <c r="AC365" s="641"/>
      <c r="AD365" s="641"/>
      <c r="AE365" s="641"/>
      <c r="AF365" s="641"/>
      <c r="AG365" s="641"/>
      <c r="AH365" s="641"/>
      <c r="AI365" s="641"/>
      <c r="AJ365" s="641"/>
      <c r="AK365" s="641"/>
      <c r="AL365" s="641"/>
      <c r="AM365" s="641">
        <f>SUMIFS(용기수불기초자료!$D$3:$D$4794,용기수불기초자료!$B$3:$B$4794,#REF!,용기수불기초자료!$C$3:$C$4794,$AL$3)</f>
        <v>0</v>
      </c>
      <c r="AN365" s="641">
        <f>SUMIFS(용기수불기초자료!$G$3:$G$4794,용기수불기초자료!$B$3:$B$4794,#REF!,용기수불기초자료!$C$3:$C$4794,$AL$3)</f>
        <v>0</v>
      </c>
      <c r="AO365" s="641"/>
      <c r="AP365" s="641"/>
      <c r="AQ365" s="641">
        <f>SUMIFS(용기수불기초자료!$D$3:$D$4794,용기수불기초자료!$B$3:$B$4794,#REF!,용기수불기초자료!$C$3:$C$4794,$AL$3)</f>
        <v>0</v>
      </c>
      <c r="AR365" s="641">
        <f>SUMIFS(용기수불기초자료!$G$3:$G$4794,용기수불기초자료!$B$3:$B$4794,#REF!,용기수불기초자료!$C$3:$C$4794,$AL$3)</f>
        <v>0</v>
      </c>
      <c r="AS365" s="641"/>
      <c r="AT365" s="641"/>
      <c r="AU365" s="641"/>
      <c r="AV365" s="641"/>
      <c r="AW365" s="641"/>
      <c r="AX365" s="641"/>
      <c r="AY365" s="643"/>
      <c r="AZ365" s="641"/>
      <c r="BA365" s="641"/>
      <c r="BB365" s="641"/>
      <c r="BC365" s="643"/>
      <c r="BD365" s="641"/>
      <c r="BE365" s="641"/>
      <c r="BF365" s="641"/>
      <c r="BG365" s="643"/>
      <c r="BH365" s="641"/>
      <c r="BI365" s="641"/>
      <c r="BJ365" s="641"/>
      <c r="BK365" s="643"/>
      <c r="BL365" s="641"/>
      <c r="BM365" s="641"/>
      <c r="BN365" s="641"/>
      <c r="BO365" s="643"/>
      <c r="BP365" s="641"/>
      <c r="BQ365" s="641"/>
      <c r="BR365" s="641"/>
      <c r="BS365" s="643"/>
      <c r="BT365" s="641"/>
      <c r="BU365" s="641"/>
      <c r="BV365" s="641"/>
      <c r="BW365" s="643"/>
      <c r="BX365" s="641"/>
      <c r="BY365" s="641"/>
      <c r="BZ365" s="641"/>
      <c r="CA365" s="643"/>
      <c r="CB365" s="641"/>
      <c r="CC365" s="641"/>
      <c r="CD365" s="641"/>
      <c r="CE365" s="643"/>
      <c r="CF365" s="641"/>
      <c r="CG365" s="641"/>
      <c r="CH365" s="641"/>
      <c r="CI365" s="643"/>
      <c r="CJ365" s="641"/>
      <c r="CK365" s="641"/>
      <c r="CL365" s="641"/>
      <c r="CM365" s="643"/>
      <c r="CN365" s="641"/>
      <c r="CO365" s="641"/>
      <c r="CP365" s="641"/>
      <c r="CQ365" s="643"/>
      <c r="CR365" s="641"/>
      <c r="CS365" s="641"/>
      <c r="CT365" s="641"/>
      <c r="CU365" s="643"/>
      <c r="CV365" s="641"/>
      <c r="CW365" s="641"/>
      <c r="CX365" s="641"/>
      <c r="CY365" s="643"/>
      <c r="CZ365" s="641"/>
      <c r="DA365" s="641"/>
      <c r="DB365" s="641"/>
      <c r="DC365" s="643"/>
      <c r="DD365" s="641"/>
      <c r="DE365" s="641"/>
      <c r="DF365" s="641"/>
      <c r="DG365" s="643"/>
      <c r="DH365" s="641"/>
      <c r="DI365" s="641"/>
      <c r="DJ365" s="641"/>
      <c r="DK365" s="643"/>
      <c r="DL365" s="641"/>
      <c r="DM365" s="641"/>
      <c r="DN365" s="641"/>
      <c r="DO365" s="643"/>
      <c r="DP365" s="641"/>
      <c r="DR365" s="641"/>
      <c r="DS365" s="643"/>
      <c r="DT365" s="641"/>
      <c r="DU365" s="641"/>
      <c r="DV365" s="641"/>
      <c r="DW365" s="643"/>
      <c r="DX365" s="641"/>
      <c r="DY365" s="641"/>
      <c r="DZ365" s="641"/>
      <c r="EA365" s="643"/>
      <c r="EB365" s="641"/>
      <c r="EC365" s="641"/>
      <c r="ED365" s="641"/>
      <c r="EE365" s="643"/>
      <c r="EF365" s="641"/>
      <c r="EG365" s="641"/>
      <c r="EH365" s="641"/>
      <c r="EI365" s="643"/>
      <c r="EJ365" s="641"/>
      <c r="EK365" s="641"/>
      <c r="EL365" s="641"/>
      <c r="EM365" s="643"/>
      <c r="EN365" s="641"/>
      <c r="EO365" s="641"/>
      <c r="EP365" s="641"/>
      <c r="EQ365" s="643"/>
      <c r="ER365" s="641"/>
      <c r="ES365" s="641"/>
      <c r="ET365" s="641"/>
      <c r="EU365" s="643"/>
      <c r="EV365" s="641"/>
      <c r="EW365" s="641"/>
      <c r="EX365" s="641"/>
      <c r="EY365" s="643"/>
      <c r="EZ365" s="641"/>
      <c r="FB365" s="641"/>
      <c r="FC365" s="643"/>
      <c r="FD365" s="641"/>
      <c r="FF365" s="641"/>
      <c r="FG365" s="643"/>
      <c r="FH365" s="641"/>
      <c r="FJ365" s="641"/>
      <c r="FK365" s="643"/>
      <c r="FL365" s="641"/>
      <c r="FN365" s="641"/>
      <c r="FO365" s="643"/>
      <c r="FP365" s="641"/>
    </row>
    <row r="366" spans="3:172" x14ac:dyDescent="0.3">
      <c r="C366" s="641"/>
      <c r="D366" s="641"/>
      <c r="E366" s="641"/>
      <c r="F366" s="642"/>
      <c r="G366" s="643"/>
      <c r="H366" s="641"/>
      <c r="I366" s="641"/>
      <c r="J366" s="641"/>
      <c r="K366" s="643"/>
      <c r="L366" s="641"/>
      <c r="M366" s="641"/>
      <c r="N366" s="641"/>
      <c r="O366" s="643"/>
      <c r="P366" s="641"/>
      <c r="Q366" s="641"/>
      <c r="R366" s="641"/>
      <c r="S366" s="641"/>
      <c r="T366" s="641"/>
      <c r="U366" s="641"/>
      <c r="V366" s="641"/>
      <c r="W366" s="641"/>
      <c r="X366" s="641"/>
      <c r="Y366" s="641"/>
      <c r="Z366" s="641"/>
      <c r="AA366" s="641"/>
      <c r="AB366" s="641"/>
      <c r="AC366" s="641"/>
      <c r="AD366" s="641"/>
      <c r="AE366" s="641"/>
      <c r="AF366" s="641"/>
      <c r="AG366" s="641"/>
      <c r="AH366" s="641"/>
      <c r="AI366" s="641"/>
      <c r="AJ366" s="641"/>
      <c r="AK366" s="641"/>
      <c r="AL366" s="641"/>
      <c r="AM366" s="641">
        <f>SUMIFS(용기수불기초자료!$D$3:$D$4794,용기수불기초자료!$B$3:$B$4794,#REF!,용기수불기초자료!$C$3:$C$4794,$AL$3)</f>
        <v>0</v>
      </c>
      <c r="AN366" s="641">
        <f>SUMIFS(용기수불기초자료!$G$3:$G$4794,용기수불기초자료!$B$3:$B$4794,#REF!,용기수불기초자료!$C$3:$C$4794,$AL$3)</f>
        <v>0</v>
      </c>
      <c r="AO366" s="641"/>
      <c r="AP366" s="641"/>
      <c r="AQ366" s="641">
        <f>SUMIFS(용기수불기초자료!$D$3:$D$4794,용기수불기초자료!$B$3:$B$4794,#REF!,용기수불기초자료!$C$3:$C$4794,$AL$3)</f>
        <v>0</v>
      </c>
      <c r="AR366" s="641">
        <f>SUMIFS(용기수불기초자료!$G$3:$G$4794,용기수불기초자료!$B$3:$B$4794,#REF!,용기수불기초자료!$C$3:$C$4794,$AL$3)</f>
        <v>0</v>
      </c>
      <c r="AS366" s="641"/>
      <c r="AT366" s="641"/>
      <c r="AU366" s="641"/>
      <c r="AV366" s="641"/>
      <c r="AW366" s="641"/>
      <c r="AX366" s="641"/>
      <c r="AY366" s="643"/>
      <c r="AZ366" s="641"/>
      <c r="BA366" s="641"/>
      <c r="BB366" s="641"/>
      <c r="BC366" s="643"/>
      <c r="BD366" s="641"/>
      <c r="BE366" s="641"/>
      <c r="BF366" s="641"/>
      <c r="BG366" s="643"/>
      <c r="BH366" s="641"/>
      <c r="BI366" s="641"/>
      <c r="BJ366" s="641"/>
      <c r="BK366" s="643"/>
      <c r="BL366" s="641"/>
      <c r="BM366" s="641"/>
      <c r="BN366" s="641"/>
      <c r="BO366" s="643"/>
      <c r="BP366" s="641"/>
      <c r="BQ366" s="641"/>
      <c r="BR366" s="641"/>
      <c r="BS366" s="643"/>
      <c r="BT366" s="641"/>
      <c r="BU366" s="641"/>
      <c r="BV366" s="641"/>
      <c r="BW366" s="643"/>
      <c r="BX366" s="641"/>
      <c r="BY366" s="641"/>
      <c r="BZ366" s="641"/>
      <c r="CA366" s="643"/>
      <c r="CB366" s="641"/>
      <c r="CC366" s="641"/>
      <c r="CD366" s="641"/>
      <c r="CE366" s="643"/>
      <c r="CF366" s="641"/>
      <c r="CG366" s="641"/>
      <c r="CH366" s="641"/>
      <c r="CI366" s="643"/>
      <c r="CJ366" s="641"/>
      <c r="CK366" s="641"/>
      <c r="CL366" s="641"/>
      <c r="CM366" s="643"/>
      <c r="CN366" s="641"/>
      <c r="CO366" s="641"/>
      <c r="CP366" s="641"/>
      <c r="CQ366" s="643"/>
      <c r="CR366" s="641"/>
      <c r="CS366" s="641"/>
      <c r="CT366" s="641"/>
      <c r="CU366" s="643"/>
      <c r="CV366" s="641"/>
      <c r="CW366" s="641"/>
      <c r="CX366" s="641"/>
      <c r="CY366" s="643"/>
      <c r="CZ366" s="641"/>
      <c r="DA366" s="641"/>
      <c r="DB366" s="641"/>
      <c r="DC366" s="643"/>
      <c r="DD366" s="641"/>
      <c r="DE366" s="641"/>
      <c r="DF366" s="641"/>
      <c r="DG366" s="643"/>
      <c r="DH366" s="641"/>
      <c r="DI366" s="641"/>
      <c r="DJ366" s="641"/>
      <c r="DK366" s="643"/>
      <c r="DL366" s="641"/>
      <c r="DM366" s="641"/>
      <c r="DN366" s="641"/>
      <c r="DO366" s="643"/>
      <c r="DP366" s="641"/>
      <c r="DR366" s="641"/>
      <c r="DS366" s="643"/>
      <c r="DT366" s="641"/>
      <c r="DU366" s="641"/>
      <c r="DV366" s="641"/>
      <c r="DW366" s="643"/>
      <c r="DX366" s="641"/>
      <c r="DY366" s="641"/>
      <c r="DZ366" s="641"/>
      <c r="EA366" s="643"/>
      <c r="EB366" s="641"/>
      <c r="EC366" s="641"/>
      <c r="ED366" s="641"/>
      <c r="EE366" s="643"/>
      <c r="EF366" s="641"/>
      <c r="EG366" s="641"/>
      <c r="EH366" s="641"/>
      <c r="EI366" s="643"/>
      <c r="EJ366" s="641"/>
      <c r="EK366" s="641"/>
      <c r="EL366" s="641"/>
      <c r="EM366" s="643"/>
      <c r="EN366" s="641"/>
      <c r="EO366" s="641"/>
      <c r="EP366" s="641"/>
      <c r="EQ366" s="643"/>
      <c r="ER366" s="641"/>
      <c r="ES366" s="641"/>
      <c r="ET366" s="641"/>
      <c r="EU366" s="643"/>
      <c r="EV366" s="641"/>
      <c r="EW366" s="641"/>
      <c r="EX366" s="641"/>
      <c r="EY366" s="643"/>
      <c r="EZ366" s="641"/>
      <c r="FB366" s="641"/>
      <c r="FC366" s="643"/>
      <c r="FD366" s="641"/>
      <c r="FF366" s="641"/>
      <c r="FG366" s="643"/>
      <c r="FH366" s="641"/>
      <c r="FJ366" s="641"/>
      <c r="FK366" s="643"/>
      <c r="FL366" s="641"/>
      <c r="FN366" s="641"/>
      <c r="FO366" s="643"/>
      <c r="FP366" s="641"/>
    </row>
    <row r="367" spans="3:172" x14ac:dyDescent="0.3">
      <c r="C367" s="641"/>
      <c r="D367" s="641"/>
      <c r="E367" s="641"/>
      <c r="F367" s="642"/>
      <c r="G367" s="643"/>
      <c r="H367" s="641"/>
      <c r="I367" s="641"/>
      <c r="J367" s="641"/>
      <c r="K367" s="643"/>
      <c r="L367" s="641"/>
      <c r="M367" s="641"/>
      <c r="N367" s="641"/>
      <c r="O367" s="643"/>
      <c r="P367" s="641"/>
      <c r="Q367" s="641"/>
      <c r="R367" s="641"/>
      <c r="S367" s="641"/>
      <c r="T367" s="641"/>
      <c r="U367" s="641"/>
      <c r="V367" s="641"/>
      <c r="W367" s="641"/>
      <c r="X367" s="641"/>
      <c r="Y367" s="641"/>
      <c r="Z367" s="641"/>
      <c r="AA367" s="641"/>
      <c r="AB367" s="641"/>
      <c r="AC367" s="641"/>
      <c r="AD367" s="641"/>
      <c r="AE367" s="641"/>
      <c r="AF367" s="641"/>
      <c r="AG367" s="641"/>
      <c r="AH367" s="641"/>
      <c r="AI367" s="641"/>
      <c r="AJ367" s="641"/>
      <c r="AK367" s="641"/>
      <c r="AL367" s="641"/>
      <c r="AM367" s="641">
        <f>SUMIFS(용기수불기초자료!$D$3:$D$4794,용기수불기초자료!$B$3:$B$4794,#REF!,용기수불기초자료!$C$3:$C$4794,$AL$3)</f>
        <v>0</v>
      </c>
      <c r="AN367" s="641">
        <f>SUMIFS(용기수불기초자료!$G$3:$G$4794,용기수불기초자료!$B$3:$B$4794,#REF!,용기수불기초자료!$C$3:$C$4794,$AL$3)</f>
        <v>0</v>
      </c>
      <c r="AO367" s="641"/>
      <c r="AP367" s="641"/>
      <c r="AQ367" s="641">
        <f>SUMIFS(용기수불기초자료!$D$3:$D$4794,용기수불기초자료!$B$3:$B$4794,#REF!,용기수불기초자료!$C$3:$C$4794,$AL$3)</f>
        <v>0</v>
      </c>
      <c r="AR367" s="641">
        <f>SUMIFS(용기수불기초자료!$G$3:$G$4794,용기수불기초자료!$B$3:$B$4794,#REF!,용기수불기초자료!$C$3:$C$4794,$AL$3)</f>
        <v>0</v>
      </c>
      <c r="AS367" s="641"/>
      <c r="AT367" s="641"/>
      <c r="AU367" s="641"/>
      <c r="AV367" s="641"/>
      <c r="AW367" s="641"/>
      <c r="AX367" s="641"/>
      <c r="AY367" s="643"/>
      <c r="AZ367" s="641"/>
      <c r="BA367" s="641"/>
      <c r="BB367" s="641"/>
      <c r="BC367" s="643"/>
      <c r="BD367" s="641"/>
      <c r="BE367" s="641"/>
      <c r="BF367" s="641"/>
      <c r="BG367" s="643"/>
      <c r="BH367" s="641"/>
      <c r="BI367" s="641"/>
      <c r="BJ367" s="641"/>
      <c r="BK367" s="643"/>
      <c r="BL367" s="641"/>
      <c r="BM367" s="641"/>
      <c r="BN367" s="641"/>
      <c r="BO367" s="643"/>
      <c r="BP367" s="641"/>
      <c r="BQ367" s="641"/>
      <c r="BR367" s="641"/>
      <c r="BS367" s="643"/>
      <c r="BT367" s="641"/>
      <c r="BU367" s="641"/>
      <c r="BV367" s="641"/>
      <c r="BW367" s="643"/>
      <c r="BX367" s="641"/>
      <c r="BY367" s="641"/>
      <c r="BZ367" s="641"/>
      <c r="CA367" s="643"/>
      <c r="CB367" s="641"/>
      <c r="CC367" s="641"/>
      <c r="CD367" s="641"/>
      <c r="CE367" s="643"/>
      <c r="CF367" s="641"/>
      <c r="CG367" s="641"/>
      <c r="CH367" s="641"/>
      <c r="CI367" s="643"/>
      <c r="CJ367" s="641"/>
      <c r="CK367" s="641"/>
      <c r="CL367" s="641"/>
      <c r="CM367" s="643"/>
      <c r="CN367" s="641"/>
      <c r="CO367" s="641"/>
      <c r="CP367" s="641"/>
      <c r="CQ367" s="643"/>
      <c r="CR367" s="641"/>
      <c r="CS367" s="641"/>
      <c r="CT367" s="641"/>
      <c r="CU367" s="643"/>
      <c r="CV367" s="641"/>
      <c r="CW367" s="641"/>
      <c r="CX367" s="641"/>
      <c r="CY367" s="643"/>
      <c r="CZ367" s="641"/>
      <c r="DA367" s="641"/>
      <c r="DB367" s="641"/>
      <c r="DC367" s="643"/>
      <c r="DD367" s="641"/>
      <c r="DE367" s="641"/>
      <c r="DF367" s="641"/>
      <c r="DG367" s="643"/>
      <c r="DH367" s="641"/>
      <c r="DI367" s="641"/>
      <c r="DJ367" s="641"/>
      <c r="DK367" s="643"/>
      <c r="DL367" s="641"/>
      <c r="DM367" s="641"/>
      <c r="DN367" s="641"/>
      <c r="DO367" s="643"/>
      <c r="DP367" s="641"/>
      <c r="DR367" s="641"/>
      <c r="DS367" s="643"/>
      <c r="DT367" s="641"/>
      <c r="DU367" s="641"/>
      <c r="DV367" s="641"/>
      <c r="DW367" s="643"/>
      <c r="DX367" s="641"/>
      <c r="DY367" s="641"/>
      <c r="DZ367" s="641"/>
      <c r="EA367" s="643"/>
      <c r="EB367" s="641"/>
      <c r="EC367" s="641"/>
      <c r="ED367" s="641"/>
      <c r="EE367" s="643"/>
      <c r="EF367" s="641"/>
      <c r="EG367" s="641"/>
      <c r="EH367" s="641"/>
      <c r="EI367" s="643"/>
      <c r="EJ367" s="641"/>
      <c r="EK367" s="641"/>
      <c r="EL367" s="641"/>
      <c r="EM367" s="643"/>
      <c r="EN367" s="641"/>
      <c r="EO367" s="641"/>
      <c r="EP367" s="641"/>
      <c r="EQ367" s="643"/>
      <c r="ER367" s="641"/>
      <c r="ES367" s="641"/>
      <c r="ET367" s="641"/>
      <c r="EU367" s="643"/>
      <c r="EV367" s="641"/>
      <c r="EW367" s="641"/>
      <c r="EX367" s="641"/>
      <c r="EY367" s="643"/>
      <c r="EZ367" s="641"/>
      <c r="FB367" s="641"/>
      <c r="FC367" s="643"/>
      <c r="FD367" s="641"/>
      <c r="FF367" s="641"/>
      <c r="FG367" s="643"/>
      <c r="FH367" s="641"/>
      <c r="FJ367" s="641"/>
      <c r="FK367" s="643"/>
      <c r="FL367" s="641"/>
      <c r="FN367" s="641"/>
      <c r="FO367" s="643"/>
      <c r="FP367" s="641"/>
    </row>
    <row r="368" spans="3:172" x14ac:dyDescent="0.3">
      <c r="C368" s="641"/>
      <c r="D368" s="641"/>
      <c r="E368" s="641"/>
      <c r="F368" s="642"/>
      <c r="G368" s="643"/>
      <c r="H368" s="641"/>
      <c r="I368" s="641"/>
      <c r="J368" s="641"/>
      <c r="K368" s="643"/>
      <c r="L368" s="641"/>
      <c r="M368" s="641"/>
      <c r="N368" s="641"/>
      <c r="O368" s="643"/>
      <c r="P368" s="641"/>
      <c r="Q368" s="641"/>
      <c r="R368" s="641"/>
      <c r="S368" s="641"/>
      <c r="T368" s="641"/>
      <c r="U368" s="641"/>
      <c r="V368" s="641"/>
      <c r="W368" s="641"/>
      <c r="X368" s="641"/>
      <c r="Y368" s="641"/>
      <c r="Z368" s="641"/>
      <c r="AA368" s="641"/>
      <c r="AB368" s="641"/>
      <c r="AC368" s="641"/>
      <c r="AD368" s="641"/>
      <c r="AE368" s="641"/>
      <c r="AF368" s="641"/>
      <c r="AG368" s="641"/>
      <c r="AH368" s="641"/>
      <c r="AI368" s="641"/>
      <c r="AJ368" s="641"/>
      <c r="AK368" s="641"/>
      <c r="AL368" s="641"/>
      <c r="AM368" s="641">
        <f>SUMIFS(용기수불기초자료!$D$3:$D$4794,용기수불기초자료!$B$3:$B$4794,#REF!,용기수불기초자료!$C$3:$C$4794,$AL$3)</f>
        <v>0</v>
      </c>
      <c r="AN368" s="641">
        <f>SUMIFS(용기수불기초자료!$G$3:$G$4794,용기수불기초자료!$B$3:$B$4794,#REF!,용기수불기초자료!$C$3:$C$4794,$AL$3)</f>
        <v>0</v>
      </c>
      <c r="AO368" s="641"/>
      <c r="AP368" s="641"/>
      <c r="AQ368" s="641">
        <f>SUMIFS(용기수불기초자료!$D$3:$D$4794,용기수불기초자료!$B$3:$B$4794,#REF!,용기수불기초자료!$C$3:$C$4794,$AL$3)</f>
        <v>0</v>
      </c>
      <c r="AR368" s="641">
        <f>SUMIFS(용기수불기초자료!$G$3:$G$4794,용기수불기초자료!$B$3:$B$4794,#REF!,용기수불기초자료!$C$3:$C$4794,$AL$3)</f>
        <v>0</v>
      </c>
      <c r="AS368" s="641"/>
      <c r="AT368" s="641"/>
      <c r="AU368" s="641"/>
      <c r="AV368" s="641"/>
      <c r="AW368" s="641"/>
      <c r="AX368" s="641"/>
      <c r="AY368" s="643"/>
      <c r="AZ368" s="641"/>
      <c r="BA368" s="641"/>
      <c r="BB368" s="641"/>
      <c r="BC368" s="643"/>
      <c r="BD368" s="641"/>
      <c r="BE368" s="641"/>
      <c r="BF368" s="641"/>
      <c r="BG368" s="643"/>
      <c r="BH368" s="641"/>
      <c r="BI368" s="641"/>
      <c r="BJ368" s="641"/>
      <c r="BK368" s="643"/>
      <c r="BL368" s="641"/>
      <c r="BM368" s="641"/>
      <c r="BN368" s="641"/>
      <c r="BO368" s="643"/>
      <c r="BP368" s="641"/>
      <c r="BQ368" s="641"/>
      <c r="BR368" s="641"/>
      <c r="BS368" s="643"/>
      <c r="BT368" s="641"/>
      <c r="BU368" s="641"/>
      <c r="BV368" s="641"/>
      <c r="BW368" s="643"/>
      <c r="BX368" s="641"/>
      <c r="BY368" s="641"/>
      <c r="BZ368" s="641"/>
      <c r="CA368" s="643"/>
      <c r="CB368" s="641"/>
      <c r="CC368" s="641"/>
      <c r="CD368" s="641"/>
      <c r="CE368" s="643"/>
      <c r="CF368" s="641"/>
      <c r="CG368" s="641"/>
      <c r="CH368" s="641"/>
      <c r="CI368" s="643"/>
      <c r="CJ368" s="641"/>
      <c r="CK368" s="641"/>
      <c r="CL368" s="641"/>
      <c r="CM368" s="643"/>
      <c r="CN368" s="641"/>
      <c r="CO368" s="641"/>
      <c r="CP368" s="641"/>
      <c r="CQ368" s="643"/>
      <c r="CR368" s="641"/>
      <c r="CS368" s="641"/>
      <c r="CT368" s="641"/>
      <c r="CU368" s="643"/>
      <c r="CV368" s="641"/>
      <c r="CW368" s="641"/>
      <c r="CX368" s="641"/>
      <c r="CY368" s="643"/>
      <c r="CZ368" s="641"/>
      <c r="DA368" s="641"/>
      <c r="DB368" s="641"/>
      <c r="DC368" s="643"/>
      <c r="DD368" s="641"/>
      <c r="DE368" s="641"/>
      <c r="DF368" s="641"/>
      <c r="DG368" s="643"/>
      <c r="DH368" s="641"/>
      <c r="DI368" s="641"/>
      <c r="DJ368" s="641"/>
      <c r="DK368" s="643"/>
      <c r="DL368" s="641"/>
      <c r="DM368" s="641"/>
      <c r="DN368" s="641"/>
      <c r="DO368" s="643"/>
      <c r="DP368" s="641"/>
      <c r="DR368" s="641"/>
      <c r="DS368" s="643"/>
      <c r="DT368" s="641"/>
      <c r="DU368" s="641"/>
      <c r="DV368" s="641"/>
      <c r="DW368" s="643"/>
      <c r="DX368" s="641"/>
      <c r="DY368" s="641"/>
      <c r="DZ368" s="641"/>
      <c r="EA368" s="643"/>
      <c r="EB368" s="641"/>
      <c r="EC368" s="641"/>
      <c r="ED368" s="641"/>
      <c r="EE368" s="643"/>
      <c r="EF368" s="641"/>
      <c r="EG368" s="641"/>
      <c r="EH368" s="641"/>
      <c r="EI368" s="643"/>
      <c r="EJ368" s="641"/>
      <c r="EK368" s="641"/>
      <c r="EL368" s="641"/>
      <c r="EM368" s="643"/>
      <c r="EN368" s="641"/>
      <c r="EO368" s="641"/>
      <c r="EP368" s="641"/>
      <c r="EQ368" s="643"/>
      <c r="ER368" s="641"/>
      <c r="ES368" s="641"/>
      <c r="ET368" s="641"/>
      <c r="EU368" s="643"/>
      <c r="EV368" s="641"/>
      <c r="EW368" s="641"/>
      <c r="EX368" s="641"/>
      <c r="EY368" s="643"/>
      <c r="EZ368" s="641"/>
      <c r="FB368" s="641"/>
      <c r="FC368" s="643"/>
      <c r="FD368" s="641"/>
      <c r="FF368" s="641"/>
      <c r="FG368" s="643"/>
      <c r="FH368" s="641"/>
      <c r="FJ368" s="641"/>
      <c r="FK368" s="643"/>
      <c r="FL368" s="641"/>
      <c r="FN368" s="641"/>
      <c r="FO368" s="643"/>
      <c r="FP368" s="641"/>
    </row>
    <row r="369" spans="3:172" x14ac:dyDescent="0.3">
      <c r="C369" s="641"/>
      <c r="D369" s="641"/>
      <c r="E369" s="641"/>
      <c r="F369" s="642"/>
      <c r="G369" s="643"/>
      <c r="H369" s="641"/>
      <c r="I369" s="641"/>
      <c r="J369" s="641"/>
      <c r="K369" s="643"/>
      <c r="L369" s="641"/>
      <c r="M369" s="641"/>
      <c r="N369" s="641"/>
      <c r="O369" s="643"/>
      <c r="P369" s="641"/>
      <c r="Q369" s="641"/>
      <c r="R369" s="641"/>
      <c r="S369" s="641"/>
      <c r="T369" s="641"/>
      <c r="U369" s="641"/>
      <c r="V369" s="641"/>
      <c r="W369" s="641"/>
      <c r="X369" s="641"/>
      <c r="Y369" s="641"/>
      <c r="Z369" s="641"/>
      <c r="AA369" s="641"/>
      <c r="AB369" s="641"/>
      <c r="AC369" s="641"/>
      <c r="AD369" s="641"/>
      <c r="AE369" s="641"/>
      <c r="AF369" s="641"/>
      <c r="AG369" s="641"/>
      <c r="AH369" s="641"/>
      <c r="AI369" s="641"/>
      <c r="AJ369" s="641"/>
      <c r="AK369" s="641"/>
      <c r="AL369" s="641"/>
      <c r="AM369" s="641">
        <f>SUMIFS(용기수불기초자료!$D$3:$D$4794,용기수불기초자료!$B$3:$B$4794,#REF!,용기수불기초자료!$C$3:$C$4794,$AL$3)</f>
        <v>0</v>
      </c>
      <c r="AN369" s="641">
        <f>SUMIFS(용기수불기초자료!$G$3:$G$4794,용기수불기초자료!$B$3:$B$4794,#REF!,용기수불기초자료!$C$3:$C$4794,$AL$3)</f>
        <v>0</v>
      </c>
      <c r="AO369" s="641"/>
      <c r="AP369" s="641"/>
      <c r="AQ369" s="641">
        <f>SUMIFS(용기수불기초자료!$D$3:$D$4794,용기수불기초자료!$B$3:$B$4794,#REF!,용기수불기초자료!$C$3:$C$4794,$AL$3)</f>
        <v>0</v>
      </c>
      <c r="AR369" s="641">
        <f>SUMIFS(용기수불기초자료!$G$3:$G$4794,용기수불기초자료!$B$3:$B$4794,#REF!,용기수불기초자료!$C$3:$C$4794,$AL$3)</f>
        <v>0</v>
      </c>
      <c r="AS369" s="641"/>
      <c r="AT369" s="641"/>
      <c r="AU369" s="641"/>
      <c r="AV369" s="641"/>
      <c r="AW369" s="641"/>
      <c r="AX369" s="641"/>
      <c r="AY369" s="643"/>
      <c r="AZ369" s="641"/>
      <c r="BA369" s="641"/>
      <c r="BB369" s="641"/>
      <c r="BC369" s="643"/>
      <c r="BD369" s="641"/>
      <c r="BE369" s="641"/>
      <c r="BF369" s="641"/>
      <c r="BG369" s="643"/>
      <c r="BH369" s="641"/>
      <c r="BI369" s="641"/>
      <c r="BJ369" s="641"/>
      <c r="BK369" s="643"/>
      <c r="BL369" s="641"/>
      <c r="BM369" s="641"/>
      <c r="BN369" s="641"/>
      <c r="BO369" s="643"/>
      <c r="BP369" s="641"/>
      <c r="BQ369" s="641"/>
      <c r="BR369" s="641"/>
      <c r="BS369" s="643"/>
      <c r="BT369" s="641"/>
      <c r="BU369" s="641"/>
      <c r="BV369" s="641"/>
      <c r="BW369" s="643"/>
      <c r="BX369" s="641"/>
      <c r="BY369" s="641"/>
      <c r="BZ369" s="641"/>
      <c r="CA369" s="643"/>
      <c r="CB369" s="641"/>
      <c r="CC369" s="641"/>
      <c r="CD369" s="641"/>
      <c r="CE369" s="643"/>
      <c r="CF369" s="641"/>
      <c r="CG369" s="641"/>
      <c r="CH369" s="641"/>
      <c r="CI369" s="643"/>
      <c r="CJ369" s="641"/>
      <c r="CK369" s="641"/>
      <c r="CL369" s="641"/>
      <c r="CM369" s="643"/>
      <c r="CN369" s="641"/>
      <c r="CO369" s="641"/>
      <c r="CP369" s="641"/>
      <c r="CQ369" s="643"/>
      <c r="CR369" s="641"/>
      <c r="CS369" s="641"/>
      <c r="CT369" s="641"/>
      <c r="CU369" s="643"/>
      <c r="CV369" s="641"/>
      <c r="CW369" s="641"/>
      <c r="CX369" s="641"/>
      <c r="CY369" s="643"/>
      <c r="CZ369" s="641"/>
      <c r="DA369" s="641"/>
      <c r="DB369" s="641"/>
      <c r="DC369" s="643"/>
      <c r="DD369" s="641"/>
      <c r="DE369" s="641"/>
      <c r="DF369" s="641"/>
      <c r="DG369" s="643"/>
      <c r="DH369" s="641"/>
      <c r="DI369" s="641"/>
      <c r="DJ369" s="641"/>
      <c r="DK369" s="643"/>
      <c r="DL369" s="641"/>
      <c r="DM369" s="641"/>
      <c r="DN369" s="641"/>
      <c r="DO369" s="643"/>
      <c r="DP369" s="641"/>
      <c r="DR369" s="641"/>
      <c r="DS369" s="643"/>
      <c r="DT369" s="641"/>
      <c r="DU369" s="641"/>
      <c r="DV369" s="641"/>
      <c r="DW369" s="643"/>
      <c r="DX369" s="641"/>
      <c r="DY369" s="641"/>
      <c r="DZ369" s="641"/>
      <c r="EA369" s="643"/>
      <c r="EB369" s="641"/>
      <c r="EC369" s="641"/>
      <c r="ED369" s="641"/>
      <c r="EE369" s="643"/>
      <c r="EF369" s="641"/>
      <c r="EG369" s="641"/>
      <c r="EH369" s="641"/>
      <c r="EI369" s="643"/>
      <c r="EJ369" s="641"/>
      <c r="EK369" s="641"/>
      <c r="EL369" s="641"/>
      <c r="EM369" s="643"/>
      <c r="EN369" s="641"/>
      <c r="EO369" s="641"/>
      <c r="EP369" s="641"/>
      <c r="EQ369" s="643"/>
      <c r="ER369" s="641"/>
      <c r="ES369" s="641"/>
      <c r="ET369" s="641"/>
      <c r="EU369" s="643"/>
      <c r="EV369" s="641"/>
      <c r="EW369" s="641"/>
      <c r="EX369" s="641"/>
      <c r="EY369" s="643"/>
      <c r="EZ369" s="641"/>
      <c r="FB369" s="641"/>
      <c r="FC369" s="643"/>
      <c r="FD369" s="641"/>
      <c r="FF369" s="641"/>
      <c r="FG369" s="643"/>
      <c r="FH369" s="641"/>
      <c r="FJ369" s="641"/>
      <c r="FK369" s="643"/>
      <c r="FL369" s="641"/>
      <c r="FN369" s="641"/>
      <c r="FO369" s="643"/>
      <c r="FP369" s="641"/>
    </row>
    <row r="370" spans="3:172" x14ac:dyDescent="0.3">
      <c r="C370" s="641"/>
      <c r="D370" s="641"/>
      <c r="E370" s="641"/>
      <c r="F370" s="642"/>
      <c r="G370" s="643"/>
      <c r="H370" s="641"/>
      <c r="I370" s="641"/>
      <c r="J370" s="641"/>
      <c r="K370" s="643"/>
      <c r="L370" s="641"/>
      <c r="M370" s="641"/>
      <c r="N370" s="641"/>
      <c r="O370" s="643"/>
      <c r="P370" s="641"/>
      <c r="Q370" s="641"/>
      <c r="R370" s="641"/>
      <c r="S370" s="641"/>
      <c r="T370" s="641"/>
      <c r="U370" s="641"/>
      <c r="V370" s="641"/>
      <c r="W370" s="641"/>
      <c r="X370" s="641"/>
      <c r="Y370" s="641"/>
      <c r="Z370" s="641"/>
      <c r="AA370" s="641"/>
      <c r="AB370" s="641"/>
      <c r="AC370" s="641"/>
      <c r="AD370" s="641"/>
      <c r="AE370" s="641"/>
      <c r="AF370" s="641"/>
      <c r="AG370" s="641"/>
      <c r="AH370" s="641"/>
      <c r="AI370" s="641"/>
      <c r="AJ370" s="641"/>
      <c r="AK370" s="641"/>
      <c r="AL370" s="641"/>
      <c r="AM370" s="641">
        <f>SUMIFS(용기수불기초자료!$D$3:$D$4794,용기수불기초자료!$B$3:$B$4794,#REF!,용기수불기초자료!$C$3:$C$4794,$AL$3)</f>
        <v>0</v>
      </c>
      <c r="AN370" s="641">
        <f>SUMIFS(용기수불기초자료!$G$3:$G$4794,용기수불기초자료!$B$3:$B$4794,#REF!,용기수불기초자료!$C$3:$C$4794,$AL$3)</f>
        <v>0</v>
      </c>
      <c r="AO370" s="641"/>
      <c r="AP370" s="641"/>
      <c r="AQ370" s="641">
        <f>SUMIFS(용기수불기초자료!$D$3:$D$4794,용기수불기초자료!$B$3:$B$4794,#REF!,용기수불기초자료!$C$3:$C$4794,$AL$3)</f>
        <v>0</v>
      </c>
      <c r="AR370" s="641">
        <f>SUMIFS(용기수불기초자료!$G$3:$G$4794,용기수불기초자료!$B$3:$B$4794,#REF!,용기수불기초자료!$C$3:$C$4794,$AL$3)</f>
        <v>0</v>
      </c>
      <c r="AS370" s="641"/>
      <c r="AT370" s="641"/>
      <c r="AU370" s="641"/>
      <c r="AV370" s="641"/>
      <c r="AW370" s="641"/>
      <c r="AX370" s="641"/>
      <c r="AY370" s="643"/>
      <c r="AZ370" s="641"/>
      <c r="BA370" s="641"/>
      <c r="BB370" s="641"/>
      <c r="BC370" s="643"/>
      <c r="BD370" s="641"/>
      <c r="BE370" s="641"/>
      <c r="BF370" s="641"/>
      <c r="BG370" s="643"/>
      <c r="BH370" s="641"/>
      <c r="BI370" s="641"/>
      <c r="BJ370" s="641"/>
      <c r="BK370" s="643"/>
      <c r="BL370" s="641"/>
      <c r="BM370" s="641"/>
      <c r="BN370" s="641"/>
      <c r="BO370" s="643"/>
      <c r="BP370" s="641"/>
      <c r="BQ370" s="641"/>
      <c r="BR370" s="641"/>
      <c r="BS370" s="643"/>
      <c r="BT370" s="641"/>
      <c r="BU370" s="641"/>
      <c r="BV370" s="641"/>
      <c r="BW370" s="643"/>
      <c r="BX370" s="641"/>
      <c r="BY370" s="641"/>
      <c r="BZ370" s="641"/>
      <c r="CA370" s="643"/>
      <c r="CB370" s="641"/>
      <c r="CC370" s="641"/>
      <c r="CD370" s="641"/>
      <c r="CE370" s="643"/>
      <c r="CF370" s="641"/>
      <c r="CG370" s="641"/>
      <c r="CH370" s="641"/>
      <c r="CI370" s="643"/>
      <c r="CJ370" s="641"/>
      <c r="CK370" s="641"/>
      <c r="CL370" s="641"/>
      <c r="CM370" s="643"/>
      <c r="CN370" s="641"/>
      <c r="CO370" s="641"/>
      <c r="CP370" s="641"/>
      <c r="CQ370" s="643"/>
      <c r="CR370" s="641"/>
      <c r="CS370" s="641"/>
      <c r="CT370" s="641"/>
      <c r="CU370" s="643"/>
      <c r="CV370" s="641"/>
      <c r="CW370" s="641"/>
      <c r="CX370" s="641"/>
      <c r="CY370" s="643"/>
      <c r="CZ370" s="641"/>
      <c r="DA370" s="641"/>
      <c r="DB370" s="641"/>
      <c r="DC370" s="643"/>
      <c r="DD370" s="641"/>
      <c r="DE370" s="641"/>
      <c r="DF370" s="641"/>
      <c r="DG370" s="643"/>
      <c r="DH370" s="641"/>
      <c r="DI370" s="641"/>
      <c r="DJ370" s="641"/>
      <c r="DK370" s="643"/>
      <c r="DL370" s="641"/>
      <c r="DM370" s="641"/>
      <c r="DN370" s="641"/>
      <c r="DO370" s="643"/>
      <c r="DP370" s="641"/>
      <c r="DR370" s="641"/>
      <c r="DS370" s="643"/>
      <c r="DT370" s="641"/>
      <c r="DU370" s="641"/>
      <c r="DV370" s="641"/>
      <c r="DW370" s="643"/>
      <c r="DX370" s="641"/>
      <c r="DY370" s="641"/>
      <c r="DZ370" s="641"/>
      <c r="EA370" s="643"/>
      <c r="EB370" s="641"/>
      <c r="EC370" s="641"/>
      <c r="ED370" s="641"/>
      <c r="EE370" s="643"/>
      <c r="EF370" s="641"/>
      <c r="EG370" s="641"/>
      <c r="EH370" s="641"/>
      <c r="EI370" s="643"/>
      <c r="EJ370" s="641"/>
      <c r="EK370" s="641"/>
      <c r="EL370" s="641"/>
      <c r="EM370" s="643"/>
      <c r="EN370" s="641"/>
      <c r="EO370" s="641"/>
      <c r="EP370" s="641"/>
      <c r="EQ370" s="643"/>
      <c r="ER370" s="641"/>
      <c r="ES370" s="641"/>
      <c r="ET370" s="641"/>
      <c r="EU370" s="643"/>
      <c r="EV370" s="641"/>
      <c r="EW370" s="641"/>
      <c r="EX370" s="641"/>
      <c r="EY370" s="643"/>
      <c r="EZ370" s="641"/>
      <c r="FB370" s="641"/>
      <c r="FC370" s="643"/>
      <c r="FD370" s="641"/>
      <c r="FF370" s="641"/>
      <c r="FG370" s="643"/>
      <c r="FH370" s="641"/>
      <c r="FJ370" s="641"/>
      <c r="FK370" s="643"/>
      <c r="FL370" s="641"/>
      <c r="FN370" s="641"/>
      <c r="FO370" s="643"/>
      <c r="FP370" s="641"/>
    </row>
    <row r="371" spans="3:172" x14ac:dyDescent="0.3">
      <c r="C371" s="641"/>
      <c r="D371" s="641"/>
      <c r="E371" s="641"/>
      <c r="F371" s="642"/>
      <c r="G371" s="643"/>
      <c r="H371" s="641"/>
      <c r="I371" s="641"/>
      <c r="J371" s="641"/>
      <c r="K371" s="643"/>
      <c r="L371" s="641"/>
      <c r="M371" s="641"/>
      <c r="N371" s="641"/>
      <c r="O371" s="643"/>
      <c r="P371" s="641"/>
      <c r="Q371" s="641"/>
      <c r="R371" s="641"/>
      <c r="S371" s="641"/>
      <c r="T371" s="641"/>
      <c r="U371" s="641"/>
      <c r="V371" s="641"/>
      <c r="W371" s="641"/>
      <c r="X371" s="641"/>
      <c r="Y371" s="641"/>
      <c r="Z371" s="641"/>
      <c r="AA371" s="641"/>
      <c r="AB371" s="641"/>
      <c r="AC371" s="641"/>
      <c r="AD371" s="641"/>
      <c r="AE371" s="641"/>
      <c r="AF371" s="641"/>
      <c r="AG371" s="641"/>
      <c r="AH371" s="641"/>
      <c r="AI371" s="641"/>
      <c r="AJ371" s="641"/>
      <c r="AK371" s="641"/>
      <c r="AL371" s="641"/>
      <c r="AM371" s="641">
        <f>SUMIFS(용기수불기초자료!$D$3:$D$4794,용기수불기초자료!$B$3:$B$4794,#REF!,용기수불기초자료!$C$3:$C$4794,$AL$3)</f>
        <v>0</v>
      </c>
      <c r="AN371" s="641">
        <f>SUMIFS(용기수불기초자료!$G$3:$G$4794,용기수불기초자료!$B$3:$B$4794,#REF!,용기수불기초자료!$C$3:$C$4794,$AL$3)</f>
        <v>0</v>
      </c>
      <c r="AO371" s="641"/>
      <c r="AP371" s="641"/>
      <c r="AQ371" s="641">
        <f>SUMIFS(용기수불기초자료!$D$3:$D$4794,용기수불기초자료!$B$3:$B$4794,#REF!,용기수불기초자료!$C$3:$C$4794,$AL$3)</f>
        <v>0</v>
      </c>
      <c r="AR371" s="641">
        <f>SUMIFS(용기수불기초자료!$G$3:$G$4794,용기수불기초자료!$B$3:$B$4794,#REF!,용기수불기초자료!$C$3:$C$4794,$AL$3)</f>
        <v>0</v>
      </c>
      <c r="AS371" s="641"/>
      <c r="AT371" s="641"/>
      <c r="AU371" s="641"/>
      <c r="AV371" s="641"/>
      <c r="AW371" s="641"/>
      <c r="AX371" s="641"/>
      <c r="AY371" s="643"/>
      <c r="AZ371" s="641"/>
      <c r="BA371" s="641"/>
      <c r="BB371" s="641"/>
      <c r="BC371" s="643"/>
      <c r="BD371" s="641"/>
      <c r="BE371" s="641"/>
      <c r="BF371" s="641"/>
      <c r="BG371" s="643"/>
      <c r="BH371" s="641"/>
      <c r="BI371" s="641"/>
      <c r="BJ371" s="641"/>
      <c r="BK371" s="643"/>
      <c r="BL371" s="641"/>
      <c r="BM371" s="641"/>
      <c r="BN371" s="641"/>
      <c r="BO371" s="643"/>
      <c r="BP371" s="641"/>
      <c r="BQ371" s="641"/>
      <c r="BR371" s="641"/>
      <c r="BS371" s="643"/>
      <c r="BT371" s="641"/>
      <c r="BU371" s="641"/>
      <c r="BV371" s="641"/>
      <c r="BW371" s="643"/>
      <c r="BX371" s="641"/>
      <c r="BY371" s="641"/>
      <c r="BZ371" s="641"/>
      <c r="CA371" s="643"/>
      <c r="CB371" s="641"/>
      <c r="CC371" s="641"/>
      <c r="CD371" s="641"/>
      <c r="CE371" s="643"/>
      <c r="CF371" s="641"/>
      <c r="CG371" s="641"/>
      <c r="CH371" s="641"/>
      <c r="CI371" s="643"/>
      <c r="CJ371" s="641"/>
      <c r="CK371" s="641"/>
      <c r="CL371" s="641"/>
      <c r="CM371" s="643"/>
      <c r="CN371" s="641"/>
      <c r="CO371" s="641"/>
      <c r="CP371" s="641"/>
      <c r="CQ371" s="643"/>
      <c r="CR371" s="641"/>
      <c r="CS371" s="641"/>
      <c r="CT371" s="641"/>
      <c r="CU371" s="643"/>
      <c r="CV371" s="641"/>
      <c r="CW371" s="641"/>
      <c r="CX371" s="641"/>
      <c r="CY371" s="643"/>
      <c r="CZ371" s="641"/>
      <c r="DA371" s="641"/>
      <c r="DB371" s="641"/>
      <c r="DC371" s="643"/>
      <c r="DD371" s="641"/>
      <c r="DE371" s="641"/>
      <c r="DF371" s="641"/>
      <c r="DG371" s="643"/>
      <c r="DH371" s="641"/>
      <c r="DI371" s="641"/>
      <c r="DJ371" s="641"/>
      <c r="DK371" s="643"/>
      <c r="DL371" s="641"/>
      <c r="DM371" s="641"/>
      <c r="DN371" s="641"/>
      <c r="DO371" s="643"/>
      <c r="DP371" s="641"/>
      <c r="DR371" s="641"/>
      <c r="DS371" s="643"/>
      <c r="DT371" s="641"/>
      <c r="DU371" s="641"/>
      <c r="DV371" s="641"/>
      <c r="DW371" s="643"/>
      <c r="DX371" s="641"/>
      <c r="DY371" s="641"/>
      <c r="DZ371" s="641"/>
      <c r="EA371" s="643"/>
      <c r="EB371" s="641"/>
      <c r="EC371" s="641"/>
      <c r="ED371" s="641"/>
      <c r="EE371" s="643"/>
      <c r="EF371" s="641"/>
      <c r="EG371" s="641"/>
      <c r="EH371" s="641"/>
      <c r="EI371" s="643"/>
      <c r="EJ371" s="641"/>
      <c r="EK371" s="641"/>
      <c r="EL371" s="641"/>
      <c r="EM371" s="643"/>
      <c r="EN371" s="641"/>
      <c r="EO371" s="641"/>
      <c r="EP371" s="641"/>
      <c r="EQ371" s="643"/>
      <c r="ER371" s="641"/>
      <c r="ES371" s="641"/>
      <c r="ET371" s="641"/>
      <c r="EU371" s="643"/>
      <c r="EV371" s="641"/>
      <c r="EW371" s="641"/>
      <c r="EX371" s="641"/>
      <c r="EY371" s="643"/>
      <c r="EZ371" s="641"/>
      <c r="FB371" s="641"/>
      <c r="FC371" s="643"/>
      <c r="FD371" s="641"/>
      <c r="FF371" s="641"/>
      <c r="FG371" s="643"/>
      <c r="FH371" s="641"/>
      <c r="FJ371" s="641"/>
      <c r="FK371" s="643"/>
      <c r="FL371" s="641"/>
      <c r="FN371" s="641"/>
      <c r="FO371" s="643"/>
      <c r="FP371" s="641"/>
    </row>
    <row r="372" spans="3:172" x14ac:dyDescent="0.3">
      <c r="C372" s="641"/>
      <c r="D372" s="641"/>
      <c r="E372" s="641"/>
      <c r="F372" s="642"/>
      <c r="G372" s="643"/>
      <c r="H372" s="641"/>
      <c r="I372" s="641"/>
      <c r="J372" s="641"/>
      <c r="K372" s="643"/>
      <c r="L372" s="641"/>
      <c r="M372" s="641"/>
      <c r="N372" s="641"/>
      <c r="O372" s="643"/>
      <c r="P372" s="641"/>
      <c r="Q372" s="641"/>
      <c r="R372" s="641"/>
      <c r="S372" s="641"/>
      <c r="T372" s="641"/>
      <c r="U372" s="641"/>
      <c r="V372" s="641"/>
      <c r="W372" s="641"/>
      <c r="X372" s="641"/>
      <c r="Y372" s="641"/>
      <c r="Z372" s="641"/>
      <c r="AA372" s="641"/>
      <c r="AB372" s="641"/>
      <c r="AC372" s="641"/>
      <c r="AD372" s="641"/>
      <c r="AE372" s="641"/>
      <c r="AF372" s="641"/>
      <c r="AG372" s="641"/>
      <c r="AH372" s="641"/>
      <c r="AI372" s="641"/>
      <c r="AJ372" s="641"/>
      <c r="AK372" s="641"/>
      <c r="AL372" s="641"/>
      <c r="AM372" s="641">
        <f>SUMIFS(용기수불기초자료!$D$3:$D$4794,용기수불기초자료!$B$3:$B$4794,#REF!,용기수불기초자료!$C$3:$C$4794,$AL$3)</f>
        <v>0</v>
      </c>
      <c r="AN372" s="641">
        <f>SUMIFS(용기수불기초자료!$G$3:$G$4794,용기수불기초자료!$B$3:$B$4794,#REF!,용기수불기초자료!$C$3:$C$4794,$AL$3)</f>
        <v>0</v>
      </c>
      <c r="AO372" s="641"/>
      <c r="AP372" s="641"/>
      <c r="AQ372" s="641">
        <f>SUMIFS(용기수불기초자료!$D$3:$D$4794,용기수불기초자료!$B$3:$B$4794,#REF!,용기수불기초자료!$C$3:$C$4794,$AL$3)</f>
        <v>0</v>
      </c>
      <c r="AR372" s="641">
        <f>SUMIFS(용기수불기초자료!$G$3:$G$4794,용기수불기초자료!$B$3:$B$4794,#REF!,용기수불기초자료!$C$3:$C$4794,$AL$3)</f>
        <v>0</v>
      </c>
      <c r="AS372" s="641"/>
      <c r="AT372" s="641"/>
      <c r="AU372" s="641"/>
      <c r="AV372" s="641"/>
      <c r="AW372" s="641"/>
      <c r="AX372" s="641"/>
      <c r="AY372" s="643"/>
      <c r="AZ372" s="641"/>
      <c r="BA372" s="641"/>
      <c r="BB372" s="641"/>
      <c r="BC372" s="643"/>
      <c r="BD372" s="641"/>
      <c r="BE372" s="641"/>
      <c r="BF372" s="641"/>
      <c r="BG372" s="643"/>
      <c r="BH372" s="641"/>
      <c r="BI372" s="641"/>
      <c r="BJ372" s="641"/>
      <c r="BK372" s="643"/>
      <c r="BL372" s="641"/>
      <c r="BM372" s="641"/>
      <c r="BN372" s="641"/>
      <c r="BO372" s="643"/>
      <c r="BP372" s="641"/>
      <c r="BQ372" s="641"/>
      <c r="BR372" s="641"/>
      <c r="BS372" s="643"/>
      <c r="BT372" s="641"/>
      <c r="BU372" s="641"/>
      <c r="BV372" s="641"/>
      <c r="BW372" s="643"/>
      <c r="BX372" s="641"/>
      <c r="BY372" s="641"/>
      <c r="BZ372" s="641"/>
      <c r="CA372" s="643"/>
      <c r="CB372" s="641"/>
      <c r="CC372" s="641"/>
      <c r="CD372" s="641"/>
      <c r="CE372" s="643"/>
      <c r="CF372" s="641"/>
      <c r="CG372" s="641"/>
      <c r="CH372" s="641"/>
      <c r="CI372" s="643"/>
      <c r="CJ372" s="641"/>
      <c r="CK372" s="641"/>
      <c r="CL372" s="641"/>
      <c r="CM372" s="643"/>
      <c r="CN372" s="641"/>
      <c r="CO372" s="641"/>
      <c r="CP372" s="641"/>
      <c r="CQ372" s="643"/>
      <c r="CR372" s="641"/>
      <c r="CS372" s="641"/>
      <c r="CT372" s="641"/>
      <c r="CU372" s="643"/>
      <c r="CV372" s="641"/>
      <c r="CW372" s="641"/>
      <c r="CX372" s="641"/>
      <c r="CY372" s="643"/>
      <c r="CZ372" s="641"/>
      <c r="DA372" s="641"/>
      <c r="DB372" s="641"/>
      <c r="DC372" s="643"/>
      <c r="DD372" s="641"/>
      <c r="DE372" s="641"/>
      <c r="DF372" s="641"/>
      <c r="DG372" s="643"/>
      <c r="DH372" s="641"/>
      <c r="DI372" s="641"/>
      <c r="DJ372" s="641"/>
      <c r="DK372" s="643"/>
      <c r="DL372" s="641"/>
      <c r="DM372" s="641"/>
      <c r="DN372" s="641"/>
      <c r="DO372" s="643"/>
      <c r="DP372" s="641"/>
      <c r="DR372" s="641"/>
      <c r="DS372" s="643"/>
      <c r="DT372" s="641"/>
      <c r="DU372" s="641"/>
      <c r="DV372" s="641"/>
      <c r="DW372" s="643"/>
      <c r="DX372" s="641"/>
      <c r="DY372" s="641"/>
      <c r="DZ372" s="641"/>
      <c r="EA372" s="643"/>
      <c r="EB372" s="641"/>
      <c r="EC372" s="641"/>
      <c r="ED372" s="641"/>
      <c r="EE372" s="643"/>
      <c r="EF372" s="641"/>
      <c r="EG372" s="641"/>
      <c r="EH372" s="641"/>
      <c r="EI372" s="643"/>
      <c r="EJ372" s="641"/>
      <c r="EK372" s="641"/>
      <c r="EL372" s="641"/>
      <c r="EM372" s="643"/>
      <c r="EN372" s="641"/>
      <c r="EO372" s="641"/>
      <c r="EP372" s="641"/>
      <c r="EQ372" s="643"/>
      <c r="ER372" s="641"/>
      <c r="ES372" s="641"/>
      <c r="ET372" s="641"/>
      <c r="EU372" s="643"/>
      <c r="EV372" s="641"/>
      <c r="EW372" s="641"/>
      <c r="EX372" s="641"/>
      <c r="EY372" s="643"/>
      <c r="EZ372" s="641"/>
      <c r="FB372" s="641"/>
      <c r="FC372" s="643"/>
      <c r="FD372" s="641"/>
      <c r="FF372" s="641"/>
      <c r="FG372" s="643"/>
      <c r="FH372" s="641"/>
      <c r="FJ372" s="641"/>
      <c r="FK372" s="643"/>
      <c r="FL372" s="641"/>
      <c r="FN372" s="641"/>
      <c r="FO372" s="643"/>
      <c r="FP372" s="641"/>
    </row>
    <row r="373" spans="3:172" x14ac:dyDescent="0.3">
      <c r="C373" s="641"/>
      <c r="D373" s="641"/>
      <c r="E373" s="641"/>
      <c r="F373" s="642"/>
      <c r="G373" s="643"/>
      <c r="H373" s="641"/>
      <c r="I373" s="641"/>
      <c r="J373" s="641"/>
      <c r="K373" s="643"/>
      <c r="L373" s="641"/>
      <c r="M373" s="641"/>
      <c r="N373" s="641"/>
      <c r="O373" s="643"/>
      <c r="P373" s="641"/>
      <c r="Q373" s="641"/>
      <c r="R373" s="641"/>
      <c r="S373" s="641"/>
      <c r="T373" s="641"/>
      <c r="U373" s="641"/>
      <c r="V373" s="641"/>
      <c r="W373" s="641"/>
      <c r="X373" s="641"/>
      <c r="Y373" s="641"/>
      <c r="Z373" s="641"/>
      <c r="AA373" s="641"/>
      <c r="AB373" s="641"/>
      <c r="AC373" s="641"/>
      <c r="AD373" s="641"/>
      <c r="AE373" s="641"/>
      <c r="AF373" s="641"/>
      <c r="AG373" s="641"/>
      <c r="AH373" s="641"/>
      <c r="AI373" s="641"/>
      <c r="AJ373" s="641"/>
      <c r="AK373" s="641"/>
      <c r="AL373" s="641"/>
      <c r="AM373" s="641">
        <f>SUMIFS(용기수불기초자료!$D$3:$D$4794,용기수불기초자료!$B$3:$B$4794,#REF!,용기수불기초자료!$C$3:$C$4794,$AL$3)</f>
        <v>0</v>
      </c>
      <c r="AN373" s="641">
        <f>SUMIFS(용기수불기초자료!$G$3:$G$4794,용기수불기초자료!$B$3:$B$4794,#REF!,용기수불기초자료!$C$3:$C$4794,$AL$3)</f>
        <v>0</v>
      </c>
      <c r="AO373" s="641"/>
      <c r="AP373" s="641"/>
      <c r="AQ373" s="641">
        <f>SUMIFS(용기수불기초자료!$D$3:$D$4794,용기수불기초자료!$B$3:$B$4794,#REF!,용기수불기초자료!$C$3:$C$4794,$AL$3)</f>
        <v>0</v>
      </c>
      <c r="AR373" s="641">
        <f>SUMIFS(용기수불기초자료!$G$3:$G$4794,용기수불기초자료!$B$3:$B$4794,#REF!,용기수불기초자료!$C$3:$C$4794,$AL$3)</f>
        <v>0</v>
      </c>
      <c r="AS373" s="641"/>
      <c r="AT373" s="641"/>
      <c r="AU373" s="641"/>
      <c r="AV373" s="641"/>
      <c r="AW373" s="641"/>
      <c r="AX373" s="641"/>
      <c r="AY373" s="643"/>
      <c r="AZ373" s="641"/>
      <c r="BA373" s="641"/>
      <c r="BB373" s="641"/>
      <c r="BC373" s="643"/>
      <c r="BD373" s="641"/>
      <c r="BE373" s="641"/>
      <c r="BF373" s="641"/>
      <c r="BG373" s="643"/>
      <c r="BH373" s="641"/>
      <c r="BI373" s="641"/>
      <c r="BJ373" s="641"/>
      <c r="BK373" s="643"/>
      <c r="BL373" s="641"/>
      <c r="BM373" s="641"/>
      <c r="BN373" s="641"/>
      <c r="BO373" s="643"/>
      <c r="BP373" s="641"/>
      <c r="BQ373" s="641"/>
      <c r="BR373" s="641"/>
      <c r="BS373" s="643"/>
      <c r="BT373" s="641"/>
      <c r="BU373" s="641"/>
      <c r="BV373" s="641"/>
      <c r="BW373" s="643"/>
      <c r="BX373" s="641"/>
      <c r="BY373" s="641"/>
      <c r="BZ373" s="641"/>
      <c r="CA373" s="643"/>
      <c r="CB373" s="641"/>
      <c r="CC373" s="641"/>
      <c r="CD373" s="641"/>
      <c r="CE373" s="643"/>
      <c r="CF373" s="641"/>
      <c r="CG373" s="641"/>
      <c r="CH373" s="641"/>
      <c r="CI373" s="643"/>
      <c r="CJ373" s="641"/>
      <c r="CK373" s="641"/>
      <c r="CL373" s="641"/>
      <c r="CM373" s="643"/>
      <c r="CN373" s="641"/>
      <c r="CO373" s="641"/>
      <c r="CP373" s="641"/>
      <c r="CQ373" s="643"/>
      <c r="CR373" s="641"/>
      <c r="CS373" s="641"/>
      <c r="CT373" s="641"/>
      <c r="CU373" s="643"/>
      <c r="CV373" s="641"/>
      <c r="CW373" s="641"/>
      <c r="CX373" s="641"/>
      <c r="CY373" s="643"/>
      <c r="CZ373" s="641"/>
      <c r="DA373" s="641"/>
      <c r="DB373" s="641"/>
      <c r="DC373" s="643"/>
      <c r="DD373" s="641"/>
      <c r="DE373" s="641"/>
      <c r="DF373" s="641"/>
      <c r="DG373" s="643"/>
      <c r="DH373" s="641"/>
      <c r="DI373" s="641"/>
      <c r="DJ373" s="641"/>
      <c r="DK373" s="643"/>
      <c r="DL373" s="641"/>
      <c r="DM373" s="641"/>
      <c r="DN373" s="641"/>
      <c r="DO373" s="643"/>
      <c r="DP373" s="641"/>
      <c r="DR373" s="641"/>
      <c r="DS373" s="643"/>
      <c r="DT373" s="641"/>
      <c r="DU373" s="641"/>
      <c r="DV373" s="641"/>
      <c r="DW373" s="643"/>
      <c r="DX373" s="641"/>
      <c r="DY373" s="641"/>
      <c r="DZ373" s="641"/>
      <c r="EA373" s="643"/>
      <c r="EB373" s="641"/>
      <c r="EC373" s="641"/>
      <c r="ED373" s="641"/>
      <c r="EE373" s="643"/>
      <c r="EF373" s="641"/>
      <c r="EG373" s="641"/>
      <c r="EH373" s="641"/>
      <c r="EI373" s="643"/>
      <c r="EJ373" s="641"/>
      <c r="EK373" s="641"/>
      <c r="EL373" s="641"/>
      <c r="EM373" s="643"/>
      <c r="EN373" s="641"/>
      <c r="EO373" s="641"/>
      <c r="EP373" s="641"/>
      <c r="EQ373" s="643"/>
      <c r="ER373" s="641"/>
      <c r="ES373" s="641"/>
      <c r="ET373" s="641"/>
      <c r="EU373" s="643"/>
      <c r="EV373" s="641"/>
      <c r="EW373" s="641"/>
      <c r="EX373" s="641"/>
      <c r="EY373" s="643"/>
      <c r="EZ373" s="641"/>
      <c r="FB373" s="641"/>
      <c r="FC373" s="643"/>
      <c r="FD373" s="641"/>
      <c r="FF373" s="641"/>
      <c r="FG373" s="643"/>
      <c r="FH373" s="641"/>
      <c r="FJ373" s="641"/>
      <c r="FK373" s="643"/>
      <c r="FL373" s="641"/>
      <c r="FN373" s="641"/>
      <c r="FO373" s="643"/>
      <c r="FP373" s="641"/>
    </row>
    <row r="374" spans="3:172" x14ac:dyDescent="0.3">
      <c r="C374" s="641"/>
      <c r="D374" s="641"/>
      <c r="E374" s="641"/>
      <c r="F374" s="642"/>
      <c r="G374" s="643"/>
      <c r="H374" s="641"/>
      <c r="I374" s="641"/>
      <c r="J374" s="641"/>
      <c r="K374" s="643"/>
      <c r="L374" s="641"/>
      <c r="M374" s="641"/>
      <c r="N374" s="641"/>
      <c r="O374" s="643"/>
      <c r="P374" s="641"/>
      <c r="Q374" s="641"/>
      <c r="R374" s="641"/>
      <c r="S374" s="641"/>
      <c r="T374" s="641"/>
      <c r="U374" s="641"/>
      <c r="V374" s="641"/>
      <c r="W374" s="641"/>
      <c r="X374" s="641"/>
      <c r="Y374" s="641"/>
      <c r="Z374" s="641"/>
      <c r="AA374" s="641"/>
      <c r="AB374" s="641"/>
      <c r="AC374" s="641"/>
      <c r="AD374" s="641"/>
      <c r="AE374" s="641"/>
      <c r="AF374" s="641"/>
      <c r="AG374" s="641"/>
      <c r="AH374" s="641"/>
      <c r="AI374" s="641"/>
      <c r="AJ374" s="641"/>
      <c r="AK374" s="641"/>
      <c r="AL374" s="641"/>
      <c r="AM374" s="641">
        <f>SUMIFS(용기수불기초자료!$D$3:$D$4794,용기수불기초자료!$B$3:$B$4794,#REF!,용기수불기초자료!$C$3:$C$4794,$AL$3)</f>
        <v>0</v>
      </c>
      <c r="AN374" s="641">
        <f>SUMIFS(용기수불기초자료!$G$3:$G$4794,용기수불기초자료!$B$3:$B$4794,#REF!,용기수불기초자료!$C$3:$C$4794,$AL$3)</f>
        <v>0</v>
      </c>
      <c r="AO374" s="641"/>
      <c r="AP374" s="641"/>
      <c r="AQ374" s="641">
        <f>SUMIFS(용기수불기초자료!$D$3:$D$4794,용기수불기초자료!$B$3:$B$4794,#REF!,용기수불기초자료!$C$3:$C$4794,$AL$3)</f>
        <v>0</v>
      </c>
      <c r="AR374" s="641">
        <f>SUMIFS(용기수불기초자료!$G$3:$G$4794,용기수불기초자료!$B$3:$B$4794,#REF!,용기수불기초자료!$C$3:$C$4794,$AL$3)</f>
        <v>0</v>
      </c>
      <c r="AS374" s="641"/>
      <c r="AT374" s="641"/>
      <c r="AU374" s="641"/>
      <c r="AV374" s="641"/>
      <c r="AW374" s="641"/>
      <c r="AX374" s="641"/>
      <c r="AY374" s="643"/>
      <c r="AZ374" s="641"/>
      <c r="BA374" s="641"/>
      <c r="BB374" s="641"/>
      <c r="BC374" s="643"/>
      <c r="BD374" s="641"/>
      <c r="BE374" s="641"/>
      <c r="BF374" s="641"/>
      <c r="BG374" s="643"/>
      <c r="BH374" s="641"/>
      <c r="BI374" s="641"/>
      <c r="BJ374" s="641"/>
      <c r="BK374" s="643"/>
      <c r="BL374" s="641"/>
      <c r="BM374" s="641"/>
      <c r="BN374" s="641"/>
      <c r="BO374" s="643"/>
      <c r="BP374" s="641"/>
      <c r="BQ374" s="641"/>
      <c r="BR374" s="641"/>
      <c r="BS374" s="643"/>
      <c r="BT374" s="641"/>
      <c r="BU374" s="641"/>
      <c r="BV374" s="641"/>
      <c r="BW374" s="643"/>
      <c r="BX374" s="641"/>
      <c r="BY374" s="641"/>
      <c r="BZ374" s="641"/>
      <c r="CA374" s="643"/>
      <c r="CB374" s="641"/>
      <c r="CC374" s="641"/>
      <c r="CD374" s="641"/>
      <c r="CE374" s="643"/>
      <c r="CF374" s="641"/>
      <c r="CG374" s="641"/>
      <c r="CH374" s="641"/>
      <c r="CI374" s="643"/>
      <c r="CJ374" s="641"/>
      <c r="CK374" s="641"/>
      <c r="CL374" s="641"/>
      <c r="CM374" s="643"/>
      <c r="CN374" s="641"/>
      <c r="CO374" s="641"/>
      <c r="CP374" s="641"/>
      <c r="CQ374" s="643"/>
      <c r="CR374" s="641"/>
      <c r="CS374" s="641"/>
      <c r="CT374" s="641"/>
      <c r="CU374" s="643"/>
      <c r="CV374" s="641"/>
      <c r="CW374" s="641"/>
      <c r="CX374" s="641"/>
      <c r="CY374" s="643"/>
      <c r="CZ374" s="641"/>
      <c r="DA374" s="641"/>
      <c r="DB374" s="641"/>
      <c r="DC374" s="643"/>
      <c r="DD374" s="641"/>
      <c r="DE374" s="641"/>
      <c r="DF374" s="641"/>
      <c r="DG374" s="643"/>
      <c r="DH374" s="641"/>
      <c r="DI374" s="641"/>
      <c r="DJ374" s="641"/>
      <c r="DK374" s="643"/>
      <c r="DL374" s="641"/>
      <c r="DM374" s="641"/>
      <c r="DN374" s="641"/>
      <c r="DO374" s="643"/>
      <c r="DP374" s="641"/>
      <c r="DR374" s="641"/>
      <c r="DS374" s="643"/>
      <c r="DT374" s="641"/>
      <c r="DU374" s="641"/>
      <c r="DV374" s="641"/>
      <c r="DW374" s="643"/>
      <c r="DX374" s="641"/>
      <c r="DY374" s="641"/>
      <c r="DZ374" s="641"/>
      <c r="EA374" s="643"/>
      <c r="EB374" s="641"/>
      <c r="EC374" s="641"/>
      <c r="ED374" s="641"/>
      <c r="EE374" s="643"/>
      <c r="EF374" s="641"/>
      <c r="EG374" s="641"/>
      <c r="EH374" s="641"/>
      <c r="EI374" s="643"/>
      <c r="EJ374" s="641"/>
      <c r="EK374" s="641"/>
      <c r="EL374" s="641"/>
      <c r="EM374" s="643"/>
      <c r="EN374" s="641"/>
      <c r="EO374" s="641"/>
      <c r="EP374" s="641"/>
      <c r="EQ374" s="643"/>
      <c r="ER374" s="641"/>
      <c r="ES374" s="641"/>
      <c r="ET374" s="641"/>
      <c r="EU374" s="643"/>
      <c r="EV374" s="641"/>
      <c r="EW374" s="641"/>
      <c r="EX374" s="641"/>
      <c r="EY374" s="643"/>
      <c r="EZ374" s="641"/>
      <c r="FB374" s="641"/>
      <c r="FC374" s="643"/>
      <c r="FD374" s="641"/>
      <c r="FF374" s="641"/>
      <c r="FG374" s="643"/>
      <c r="FH374" s="641"/>
      <c r="FJ374" s="641"/>
      <c r="FK374" s="643"/>
      <c r="FL374" s="641"/>
      <c r="FN374" s="641"/>
      <c r="FO374" s="643"/>
      <c r="FP374" s="641"/>
    </row>
    <row r="375" spans="3:172" x14ac:dyDescent="0.3">
      <c r="C375" s="641"/>
      <c r="D375" s="641"/>
      <c r="E375" s="641"/>
      <c r="F375" s="642"/>
      <c r="G375" s="643"/>
      <c r="H375" s="641"/>
      <c r="I375" s="641"/>
      <c r="J375" s="641"/>
      <c r="K375" s="643"/>
      <c r="L375" s="641"/>
      <c r="M375" s="641"/>
      <c r="N375" s="641"/>
      <c r="O375" s="643"/>
      <c r="P375" s="641"/>
      <c r="Q375" s="641"/>
      <c r="R375" s="641"/>
      <c r="S375" s="641"/>
      <c r="T375" s="641"/>
      <c r="U375" s="641"/>
      <c r="V375" s="641"/>
      <c r="W375" s="641"/>
      <c r="X375" s="641"/>
      <c r="Y375" s="641"/>
      <c r="Z375" s="641"/>
      <c r="AA375" s="641"/>
      <c r="AB375" s="641"/>
      <c r="AC375" s="641"/>
      <c r="AD375" s="641"/>
      <c r="AE375" s="641"/>
      <c r="AF375" s="641"/>
      <c r="AG375" s="641"/>
      <c r="AH375" s="641"/>
      <c r="AI375" s="641"/>
      <c r="AJ375" s="641"/>
      <c r="AK375" s="641"/>
      <c r="AL375" s="641"/>
      <c r="AM375" s="641">
        <f>SUMIFS(용기수불기초자료!$D$3:$D$4794,용기수불기초자료!$B$3:$B$4794,#REF!,용기수불기초자료!$C$3:$C$4794,$AL$3)</f>
        <v>0</v>
      </c>
      <c r="AN375" s="641">
        <f>SUMIFS(용기수불기초자료!$G$3:$G$4794,용기수불기초자료!$B$3:$B$4794,#REF!,용기수불기초자료!$C$3:$C$4794,$AL$3)</f>
        <v>0</v>
      </c>
      <c r="AO375" s="641"/>
      <c r="AP375" s="641"/>
      <c r="AQ375" s="641">
        <f>SUMIFS(용기수불기초자료!$D$3:$D$4794,용기수불기초자료!$B$3:$B$4794,#REF!,용기수불기초자료!$C$3:$C$4794,$AL$3)</f>
        <v>0</v>
      </c>
      <c r="AR375" s="641">
        <f>SUMIFS(용기수불기초자료!$G$3:$G$4794,용기수불기초자료!$B$3:$B$4794,#REF!,용기수불기초자료!$C$3:$C$4794,$AL$3)</f>
        <v>0</v>
      </c>
      <c r="AS375" s="641"/>
      <c r="AT375" s="641"/>
      <c r="AU375" s="641"/>
      <c r="AV375" s="641"/>
      <c r="AW375" s="641"/>
      <c r="AX375" s="641"/>
      <c r="AY375" s="643"/>
      <c r="AZ375" s="641"/>
      <c r="BA375" s="641"/>
      <c r="BB375" s="641"/>
      <c r="BC375" s="643"/>
      <c r="BD375" s="641"/>
      <c r="BE375" s="641"/>
      <c r="BF375" s="641"/>
      <c r="BG375" s="643"/>
      <c r="BH375" s="641"/>
      <c r="BI375" s="641"/>
      <c r="BJ375" s="641"/>
      <c r="BK375" s="643"/>
      <c r="BL375" s="641"/>
      <c r="BM375" s="641"/>
      <c r="BN375" s="641"/>
      <c r="BO375" s="643"/>
      <c r="BP375" s="641"/>
      <c r="BQ375" s="641"/>
      <c r="BR375" s="641"/>
      <c r="BS375" s="643"/>
      <c r="BT375" s="641"/>
      <c r="BU375" s="641"/>
      <c r="BV375" s="641"/>
      <c r="BW375" s="643"/>
      <c r="BX375" s="641"/>
      <c r="BY375" s="641"/>
      <c r="BZ375" s="641"/>
      <c r="CA375" s="643"/>
      <c r="CB375" s="641"/>
      <c r="CC375" s="641"/>
      <c r="CD375" s="641"/>
      <c r="CE375" s="643"/>
      <c r="CF375" s="641"/>
      <c r="CG375" s="641"/>
      <c r="CH375" s="641"/>
      <c r="CI375" s="643"/>
      <c r="CJ375" s="641"/>
      <c r="CK375" s="641"/>
      <c r="CL375" s="641"/>
      <c r="CM375" s="643"/>
      <c r="CN375" s="641"/>
      <c r="CO375" s="641"/>
      <c r="CP375" s="641"/>
      <c r="CQ375" s="643"/>
      <c r="CR375" s="641"/>
      <c r="CS375" s="641"/>
      <c r="CT375" s="641"/>
      <c r="CU375" s="643"/>
      <c r="CV375" s="641"/>
      <c r="CW375" s="641"/>
      <c r="CX375" s="641"/>
      <c r="CY375" s="643"/>
      <c r="CZ375" s="641"/>
      <c r="DA375" s="641"/>
      <c r="DB375" s="641"/>
      <c r="DC375" s="643"/>
      <c r="DD375" s="641"/>
      <c r="DE375" s="641"/>
      <c r="DF375" s="641"/>
      <c r="DG375" s="643"/>
      <c r="DH375" s="641"/>
      <c r="DI375" s="641"/>
      <c r="DJ375" s="641"/>
      <c r="DK375" s="643"/>
      <c r="DL375" s="641"/>
      <c r="DM375" s="641"/>
      <c r="DN375" s="641"/>
      <c r="DO375" s="643"/>
      <c r="DP375" s="641"/>
      <c r="DR375" s="641"/>
      <c r="DS375" s="643"/>
      <c r="DT375" s="641"/>
      <c r="DU375" s="641"/>
      <c r="DV375" s="641"/>
      <c r="DW375" s="643"/>
      <c r="DX375" s="641"/>
      <c r="DY375" s="641"/>
      <c r="DZ375" s="641"/>
      <c r="EA375" s="643"/>
      <c r="EB375" s="641"/>
      <c r="EC375" s="641"/>
      <c r="ED375" s="641"/>
      <c r="EE375" s="643"/>
      <c r="EF375" s="641"/>
      <c r="EG375" s="641"/>
      <c r="EH375" s="641"/>
      <c r="EI375" s="643"/>
      <c r="EJ375" s="641"/>
      <c r="EK375" s="641"/>
      <c r="EL375" s="641"/>
      <c r="EM375" s="643"/>
      <c r="EN375" s="641"/>
      <c r="EO375" s="641"/>
      <c r="EP375" s="641"/>
      <c r="EQ375" s="643"/>
      <c r="ER375" s="641"/>
      <c r="ES375" s="641"/>
      <c r="ET375" s="641"/>
      <c r="EU375" s="643"/>
      <c r="EV375" s="641"/>
      <c r="EW375" s="641"/>
      <c r="EX375" s="641"/>
      <c r="EY375" s="643"/>
      <c r="EZ375" s="641"/>
      <c r="FB375" s="641"/>
      <c r="FC375" s="643"/>
      <c r="FD375" s="641"/>
      <c r="FF375" s="641"/>
      <c r="FG375" s="643"/>
      <c r="FH375" s="641"/>
      <c r="FJ375" s="641"/>
      <c r="FK375" s="643"/>
      <c r="FL375" s="641"/>
      <c r="FN375" s="641"/>
      <c r="FO375" s="643"/>
      <c r="FP375" s="641"/>
    </row>
    <row r="376" spans="3:172" x14ac:dyDescent="0.3">
      <c r="C376" s="641"/>
      <c r="D376" s="641"/>
      <c r="E376" s="641"/>
      <c r="F376" s="642"/>
      <c r="G376" s="643"/>
      <c r="H376" s="641"/>
      <c r="I376" s="641"/>
      <c r="J376" s="641"/>
      <c r="K376" s="643"/>
      <c r="L376" s="641"/>
      <c r="M376" s="641"/>
      <c r="N376" s="641"/>
      <c r="O376" s="643"/>
      <c r="P376" s="641"/>
      <c r="Q376" s="641"/>
      <c r="R376" s="641"/>
      <c r="S376" s="641"/>
      <c r="T376" s="641"/>
      <c r="U376" s="641"/>
      <c r="V376" s="641"/>
      <c r="W376" s="641"/>
      <c r="X376" s="641"/>
      <c r="Y376" s="641"/>
      <c r="Z376" s="641"/>
      <c r="AA376" s="641"/>
      <c r="AB376" s="641"/>
      <c r="AC376" s="641"/>
      <c r="AD376" s="641"/>
      <c r="AE376" s="641"/>
      <c r="AF376" s="641"/>
      <c r="AG376" s="641"/>
      <c r="AH376" s="641"/>
      <c r="AI376" s="641"/>
      <c r="AJ376" s="641"/>
      <c r="AK376" s="641"/>
      <c r="AL376" s="641"/>
      <c r="AM376" s="641">
        <f>SUMIFS(용기수불기초자료!$D$3:$D$4794,용기수불기초자료!$B$3:$B$4794,#REF!,용기수불기초자료!$C$3:$C$4794,$AL$3)</f>
        <v>0</v>
      </c>
      <c r="AN376" s="641">
        <f>SUMIFS(용기수불기초자료!$G$3:$G$4794,용기수불기초자료!$B$3:$B$4794,#REF!,용기수불기초자료!$C$3:$C$4794,$AL$3)</f>
        <v>0</v>
      </c>
      <c r="AO376" s="641"/>
      <c r="AP376" s="641"/>
      <c r="AQ376" s="641">
        <f>SUMIFS(용기수불기초자료!$D$3:$D$4794,용기수불기초자료!$B$3:$B$4794,#REF!,용기수불기초자료!$C$3:$C$4794,$AL$3)</f>
        <v>0</v>
      </c>
      <c r="AR376" s="641">
        <f>SUMIFS(용기수불기초자료!$G$3:$G$4794,용기수불기초자료!$B$3:$B$4794,#REF!,용기수불기초자료!$C$3:$C$4794,$AL$3)</f>
        <v>0</v>
      </c>
      <c r="AS376" s="641"/>
      <c r="AT376" s="641"/>
      <c r="AU376" s="641"/>
      <c r="AV376" s="641"/>
      <c r="AW376" s="641"/>
      <c r="AX376" s="641"/>
      <c r="AY376" s="643"/>
      <c r="AZ376" s="641"/>
      <c r="BA376" s="641"/>
      <c r="BB376" s="641"/>
      <c r="BC376" s="643"/>
      <c r="BD376" s="641"/>
      <c r="BE376" s="641"/>
      <c r="BF376" s="641"/>
      <c r="BG376" s="643"/>
      <c r="BH376" s="641"/>
      <c r="BI376" s="641"/>
      <c r="BJ376" s="641"/>
      <c r="BK376" s="643"/>
      <c r="BL376" s="641"/>
      <c r="BM376" s="641"/>
      <c r="BN376" s="641"/>
      <c r="BO376" s="643"/>
      <c r="BP376" s="641"/>
      <c r="BQ376" s="641"/>
      <c r="BR376" s="641"/>
      <c r="BS376" s="643"/>
      <c r="BT376" s="641"/>
      <c r="BU376" s="641"/>
      <c r="BV376" s="641"/>
      <c r="BW376" s="643"/>
      <c r="BX376" s="641"/>
      <c r="BY376" s="641"/>
      <c r="BZ376" s="641"/>
      <c r="CA376" s="643"/>
      <c r="CB376" s="641"/>
      <c r="CC376" s="641"/>
      <c r="CD376" s="641"/>
      <c r="CE376" s="643"/>
      <c r="CF376" s="641"/>
      <c r="CG376" s="641"/>
      <c r="CH376" s="641"/>
      <c r="CI376" s="643"/>
      <c r="CJ376" s="641"/>
      <c r="CK376" s="641"/>
      <c r="CL376" s="641"/>
      <c r="CM376" s="643"/>
      <c r="CN376" s="641"/>
      <c r="CO376" s="641"/>
      <c r="CP376" s="641"/>
      <c r="CQ376" s="643"/>
      <c r="CR376" s="641"/>
      <c r="CS376" s="641"/>
      <c r="CT376" s="641"/>
      <c r="CU376" s="643"/>
      <c r="CV376" s="641"/>
      <c r="CW376" s="641"/>
      <c r="CX376" s="641"/>
      <c r="CY376" s="643"/>
      <c r="CZ376" s="641"/>
      <c r="DA376" s="641"/>
      <c r="DB376" s="641"/>
      <c r="DC376" s="643"/>
      <c r="DD376" s="641"/>
      <c r="DE376" s="641"/>
      <c r="DF376" s="641"/>
      <c r="DG376" s="643"/>
      <c r="DH376" s="641"/>
      <c r="DI376" s="641"/>
      <c r="DJ376" s="641"/>
      <c r="DK376" s="643"/>
      <c r="DL376" s="641"/>
      <c r="DM376" s="641"/>
      <c r="DN376" s="641"/>
      <c r="DO376" s="643"/>
      <c r="DP376" s="641"/>
      <c r="DR376" s="641"/>
      <c r="DS376" s="643"/>
      <c r="DT376" s="641"/>
      <c r="DU376" s="641"/>
      <c r="DV376" s="641"/>
      <c r="DW376" s="643"/>
      <c r="DX376" s="641"/>
      <c r="DY376" s="641"/>
      <c r="DZ376" s="641"/>
      <c r="EA376" s="643"/>
      <c r="EB376" s="641"/>
      <c r="EC376" s="641"/>
      <c r="ED376" s="641"/>
      <c r="EE376" s="643"/>
      <c r="EF376" s="641"/>
      <c r="EG376" s="641"/>
      <c r="EH376" s="641"/>
      <c r="EI376" s="643"/>
      <c r="EJ376" s="641"/>
      <c r="EK376" s="641"/>
      <c r="EL376" s="641"/>
      <c r="EM376" s="643"/>
      <c r="EN376" s="641"/>
      <c r="EO376" s="641"/>
      <c r="EP376" s="641"/>
      <c r="EQ376" s="643"/>
      <c r="ER376" s="641"/>
      <c r="ES376" s="641"/>
      <c r="ET376" s="641"/>
      <c r="EU376" s="643"/>
      <c r="EV376" s="641"/>
      <c r="EW376" s="641"/>
      <c r="EX376" s="641"/>
      <c r="EY376" s="643"/>
      <c r="EZ376" s="641"/>
      <c r="FB376" s="641"/>
      <c r="FC376" s="643"/>
      <c r="FD376" s="641"/>
      <c r="FF376" s="641"/>
      <c r="FG376" s="643"/>
      <c r="FH376" s="641"/>
      <c r="FJ376" s="641"/>
      <c r="FK376" s="643"/>
      <c r="FL376" s="641"/>
      <c r="FN376" s="641"/>
      <c r="FO376" s="643"/>
      <c r="FP376" s="641"/>
    </row>
    <row r="377" spans="3:172" x14ac:dyDescent="0.3">
      <c r="C377" s="641"/>
      <c r="D377" s="641"/>
      <c r="E377" s="641"/>
      <c r="F377" s="642"/>
      <c r="G377" s="643"/>
      <c r="H377" s="641"/>
      <c r="I377" s="641"/>
      <c r="J377" s="641"/>
      <c r="K377" s="643"/>
      <c r="L377" s="641"/>
      <c r="M377" s="641"/>
      <c r="N377" s="641"/>
      <c r="O377" s="643"/>
      <c r="P377" s="641"/>
      <c r="Q377" s="641"/>
      <c r="R377" s="641"/>
      <c r="S377" s="641"/>
      <c r="T377" s="641"/>
      <c r="U377" s="641"/>
      <c r="V377" s="641"/>
      <c r="W377" s="641"/>
      <c r="X377" s="641"/>
      <c r="Y377" s="641"/>
      <c r="Z377" s="641"/>
      <c r="AA377" s="641"/>
      <c r="AB377" s="641"/>
      <c r="AC377" s="641"/>
      <c r="AD377" s="641"/>
      <c r="AE377" s="641"/>
      <c r="AF377" s="641"/>
      <c r="AG377" s="641"/>
      <c r="AH377" s="641"/>
      <c r="AI377" s="641"/>
      <c r="AJ377" s="641"/>
      <c r="AK377" s="641"/>
      <c r="AL377" s="641"/>
      <c r="AM377" s="641">
        <f>SUMIFS(용기수불기초자료!$D$3:$D$4794,용기수불기초자료!$B$3:$B$4794,#REF!,용기수불기초자료!$C$3:$C$4794,$AL$3)</f>
        <v>0</v>
      </c>
      <c r="AN377" s="641">
        <f>SUMIFS(용기수불기초자료!$G$3:$G$4794,용기수불기초자료!$B$3:$B$4794,#REF!,용기수불기초자료!$C$3:$C$4794,$AL$3)</f>
        <v>0</v>
      </c>
      <c r="AO377" s="641"/>
      <c r="AP377" s="641"/>
      <c r="AQ377" s="641">
        <f>SUMIFS(용기수불기초자료!$D$3:$D$4794,용기수불기초자료!$B$3:$B$4794,#REF!,용기수불기초자료!$C$3:$C$4794,$AL$3)</f>
        <v>0</v>
      </c>
      <c r="AR377" s="641">
        <f>SUMIFS(용기수불기초자료!$G$3:$G$4794,용기수불기초자료!$B$3:$B$4794,#REF!,용기수불기초자료!$C$3:$C$4794,$AL$3)</f>
        <v>0</v>
      </c>
      <c r="AS377" s="641"/>
      <c r="AT377" s="641"/>
      <c r="AU377" s="641"/>
      <c r="AV377" s="641"/>
      <c r="AW377" s="641"/>
      <c r="AX377" s="641"/>
      <c r="AY377" s="643"/>
      <c r="AZ377" s="641"/>
      <c r="BA377" s="641"/>
      <c r="BB377" s="641"/>
      <c r="BC377" s="643"/>
      <c r="BD377" s="641"/>
      <c r="BE377" s="641"/>
      <c r="BF377" s="641"/>
      <c r="BG377" s="643"/>
      <c r="BH377" s="641"/>
      <c r="BI377" s="641"/>
      <c r="BJ377" s="641"/>
      <c r="BK377" s="643"/>
      <c r="BL377" s="641"/>
      <c r="BM377" s="641"/>
      <c r="BN377" s="641"/>
      <c r="BO377" s="643"/>
      <c r="BP377" s="641"/>
      <c r="BQ377" s="641"/>
      <c r="BR377" s="641"/>
      <c r="BS377" s="643"/>
      <c r="BT377" s="641"/>
      <c r="BU377" s="641"/>
      <c r="BV377" s="641"/>
      <c r="BW377" s="643"/>
      <c r="BX377" s="641"/>
      <c r="BY377" s="641"/>
      <c r="BZ377" s="641"/>
      <c r="CA377" s="643"/>
      <c r="CB377" s="641"/>
      <c r="CC377" s="641"/>
      <c r="CD377" s="641"/>
      <c r="CE377" s="643"/>
      <c r="CF377" s="641"/>
      <c r="CG377" s="641"/>
      <c r="CH377" s="641"/>
      <c r="CI377" s="643"/>
      <c r="CJ377" s="641"/>
      <c r="CK377" s="641"/>
      <c r="CL377" s="641"/>
      <c r="CM377" s="643"/>
      <c r="CN377" s="641"/>
      <c r="CO377" s="641"/>
      <c r="CP377" s="641"/>
      <c r="CQ377" s="643"/>
      <c r="CR377" s="641"/>
      <c r="CS377" s="641"/>
      <c r="CT377" s="641"/>
      <c r="CU377" s="643"/>
      <c r="CV377" s="641"/>
      <c r="CW377" s="641"/>
      <c r="CX377" s="641"/>
      <c r="CY377" s="643"/>
      <c r="CZ377" s="641"/>
      <c r="DA377" s="641"/>
      <c r="DB377" s="641"/>
      <c r="DC377" s="643"/>
      <c r="DD377" s="641"/>
      <c r="DE377" s="641"/>
      <c r="DF377" s="641"/>
      <c r="DG377" s="643"/>
      <c r="DH377" s="641"/>
      <c r="DI377" s="641"/>
      <c r="DJ377" s="641"/>
      <c r="DK377" s="643"/>
      <c r="DL377" s="641"/>
      <c r="DM377" s="641"/>
      <c r="DN377" s="641"/>
      <c r="DO377" s="643"/>
      <c r="DP377" s="641"/>
      <c r="DR377" s="641"/>
      <c r="DS377" s="643"/>
      <c r="DT377" s="641"/>
      <c r="DU377" s="641"/>
      <c r="DV377" s="641"/>
      <c r="DW377" s="643"/>
      <c r="DX377" s="641"/>
      <c r="DY377" s="641"/>
      <c r="DZ377" s="641"/>
      <c r="EA377" s="643"/>
      <c r="EB377" s="641"/>
      <c r="EC377" s="641"/>
      <c r="ED377" s="641"/>
      <c r="EE377" s="643"/>
      <c r="EF377" s="641"/>
      <c r="EG377" s="641"/>
      <c r="EH377" s="641"/>
      <c r="EI377" s="643"/>
      <c r="EJ377" s="641"/>
      <c r="EK377" s="641"/>
      <c r="EL377" s="641"/>
      <c r="EM377" s="643"/>
      <c r="EN377" s="641"/>
      <c r="EO377" s="641"/>
      <c r="EP377" s="641"/>
      <c r="EQ377" s="643"/>
      <c r="ER377" s="641"/>
      <c r="ES377" s="641"/>
      <c r="ET377" s="641"/>
      <c r="EU377" s="643"/>
      <c r="EV377" s="641"/>
      <c r="EW377" s="641"/>
      <c r="EX377" s="641"/>
      <c r="EY377" s="643"/>
      <c r="EZ377" s="641"/>
      <c r="FB377" s="641"/>
      <c r="FC377" s="643"/>
      <c r="FD377" s="641"/>
      <c r="FF377" s="641"/>
      <c r="FG377" s="643"/>
      <c r="FH377" s="641"/>
      <c r="FJ377" s="641"/>
      <c r="FK377" s="643"/>
      <c r="FL377" s="641"/>
      <c r="FN377" s="641"/>
      <c r="FO377" s="643"/>
      <c r="FP377" s="641"/>
    </row>
    <row r="378" spans="3:172" x14ac:dyDescent="0.3">
      <c r="C378" s="641"/>
      <c r="D378" s="641"/>
      <c r="E378" s="641"/>
      <c r="F378" s="642"/>
      <c r="G378" s="643"/>
      <c r="H378" s="641"/>
      <c r="I378" s="641"/>
      <c r="J378" s="641"/>
      <c r="K378" s="643"/>
      <c r="L378" s="641"/>
      <c r="M378" s="641"/>
      <c r="N378" s="641"/>
      <c r="O378" s="643"/>
      <c r="P378" s="641"/>
      <c r="Q378" s="641"/>
      <c r="R378" s="641"/>
      <c r="S378" s="641"/>
      <c r="T378" s="641"/>
      <c r="U378" s="641"/>
      <c r="V378" s="641"/>
      <c r="W378" s="641"/>
      <c r="X378" s="641"/>
      <c r="Y378" s="641"/>
      <c r="Z378" s="641"/>
      <c r="AA378" s="641"/>
      <c r="AB378" s="641"/>
      <c r="AC378" s="641"/>
      <c r="AD378" s="641"/>
      <c r="AE378" s="641"/>
      <c r="AF378" s="641"/>
      <c r="AG378" s="641"/>
      <c r="AH378" s="641"/>
      <c r="AI378" s="641"/>
      <c r="AJ378" s="641"/>
      <c r="AK378" s="641"/>
      <c r="AL378" s="641"/>
      <c r="AM378" s="641">
        <f>SUMIFS(용기수불기초자료!$D$3:$D$4794,용기수불기초자료!$B$3:$B$4794,#REF!,용기수불기초자료!$C$3:$C$4794,$AL$3)</f>
        <v>0</v>
      </c>
      <c r="AN378" s="641">
        <f>SUMIFS(용기수불기초자료!$G$3:$G$4794,용기수불기초자료!$B$3:$B$4794,#REF!,용기수불기초자료!$C$3:$C$4794,$AL$3)</f>
        <v>0</v>
      </c>
      <c r="AO378" s="641"/>
      <c r="AP378" s="641"/>
      <c r="AQ378" s="641">
        <f>SUMIFS(용기수불기초자료!$D$3:$D$4794,용기수불기초자료!$B$3:$B$4794,#REF!,용기수불기초자료!$C$3:$C$4794,$AL$3)</f>
        <v>0</v>
      </c>
      <c r="AR378" s="641">
        <f>SUMIFS(용기수불기초자료!$G$3:$G$4794,용기수불기초자료!$B$3:$B$4794,#REF!,용기수불기초자료!$C$3:$C$4794,$AL$3)</f>
        <v>0</v>
      </c>
      <c r="AS378" s="641"/>
      <c r="AT378" s="641"/>
      <c r="AU378" s="641"/>
      <c r="AV378" s="641"/>
      <c r="AW378" s="641"/>
      <c r="AX378" s="641"/>
      <c r="AY378" s="643"/>
      <c r="AZ378" s="641"/>
      <c r="BA378" s="641"/>
      <c r="BB378" s="641"/>
      <c r="BC378" s="643"/>
      <c r="BD378" s="641"/>
      <c r="BE378" s="641"/>
      <c r="BF378" s="641"/>
      <c r="BG378" s="643"/>
      <c r="BH378" s="641"/>
      <c r="BI378" s="641"/>
      <c r="BJ378" s="641"/>
      <c r="BK378" s="643"/>
      <c r="BL378" s="641"/>
      <c r="BM378" s="641"/>
      <c r="BN378" s="641"/>
      <c r="BO378" s="643"/>
      <c r="BP378" s="641"/>
      <c r="BQ378" s="641"/>
      <c r="BR378" s="641"/>
      <c r="BS378" s="643"/>
      <c r="BT378" s="641"/>
      <c r="BU378" s="641"/>
      <c r="BV378" s="641"/>
      <c r="BW378" s="643"/>
      <c r="BX378" s="641"/>
      <c r="BY378" s="641"/>
      <c r="BZ378" s="641"/>
      <c r="CA378" s="643"/>
      <c r="CB378" s="641"/>
      <c r="CC378" s="641"/>
      <c r="CD378" s="641"/>
      <c r="CE378" s="643"/>
      <c r="CF378" s="641"/>
      <c r="CG378" s="641"/>
      <c r="CH378" s="641"/>
      <c r="CI378" s="643"/>
      <c r="CJ378" s="641"/>
      <c r="CK378" s="641"/>
      <c r="CL378" s="641"/>
      <c r="CM378" s="643"/>
      <c r="CN378" s="641"/>
      <c r="CO378" s="641"/>
      <c r="CP378" s="641"/>
      <c r="CQ378" s="643"/>
      <c r="CR378" s="641"/>
      <c r="CS378" s="641"/>
      <c r="CT378" s="641"/>
      <c r="CU378" s="643"/>
      <c r="CV378" s="641"/>
      <c r="CW378" s="641"/>
      <c r="CX378" s="641"/>
      <c r="CY378" s="643"/>
      <c r="CZ378" s="641"/>
      <c r="DA378" s="641"/>
      <c r="DB378" s="641"/>
      <c r="DC378" s="643"/>
      <c r="DD378" s="641"/>
      <c r="DE378" s="641"/>
      <c r="DF378" s="641"/>
      <c r="DG378" s="643"/>
      <c r="DH378" s="641"/>
      <c r="DI378" s="641"/>
      <c r="DJ378" s="641"/>
      <c r="DK378" s="643"/>
      <c r="DL378" s="641"/>
      <c r="DM378" s="641"/>
      <c r="DN378" s="641"/>
      <c r="DO378" s="643"/>
      <c r="DP378" s="641"/>
      <c r="DR378" s="641"/>
      <c r="DS378" s="643"/>
      <c r="DT378" s="641"/>
      <c r="DU378" s="641"/>
      <c r="DV378" s="641"/>
      <c r="DW378" s="643"/>
      <c r="DX378" s="641"/>
      <c r="DY378" s="641"/>
      <c r="DZ378" s="641"/>
      <c r="EA378" s="643"/>
      <c r="EB378" s="641"/>
      <c r="EC378" s="641"/>
      <c r="ED378" s="641"/>
      <c r="EE378" s="643"/>
      <c r="EF378" s="641"/>
      <c r="EG378" s="641"/>
      <c r="EH378" s="641"/>
      <c r="EI378" s="643"/>
      <c r="EJ378" s="641"/>
      <c r="EK378" s="641"/>
      <c r="EL378" s="641"/>
      <c r="EM378" s="643"/>
      <c r="EN378" s="641"/>
      <c r="EO378" s="641"/>
      <c r="EP378" s="641"/>
      <c r="EQ378" s="643"/>
      <c r="ER378" s="641"/>
      <c r="ES378" s="641"/>
      <c r="ET378" s="641"/>
      <c r="EU378" s="643"/>
      <c r="EV378" s="641"/>
      <c r="EW378" s="641"/>
      <c r="EX378" s="641"/>
      <c r="EY378" s="643"/>
      <c r="EZ378" s="641"/>
      <c r="FB378" s="641"/>
      <c r="FC378" s="643"/>
      <c r="FD378" s="641"/>
      <c r="FF378" s="641"/>
      <c r="FG378" s="643"/>
      <c r="FH378" s="641"/>
      <c r="FJ378" s="641"/>
      <c r="FK378" s="643"/>
      <c r="FL378" s="641"/>
      <c r="FN378" s="641"/>
      <c r="FO378" s="643"/>
      <c r="FP378" s="641"/>
    </row>
    <row r="379" spans="3:172" x14ac:dyDescent="0.3">
      <c r="C379" s="641"/>
      <c r="D379" s="641"/>
      <c r="E379" s="641"/>
      <c r="F379" s="642"/>
      <c r="G379" s="643"/>
      <c r="H379" s="641"/>
      <c r="I379" s="641"/>
      <c r="J379" s="641"/>
      <c r="K379" s="643"/>
      <c r="L379" s="641"/>
      <c r="M379" s="641"/>
      <c r="N379" s="641"/>
      <c r="O379" s="643"/>
      <c r="P379" s="641"/>
      <c r="Q379" s="641"/>
      <c r="R379" s="641"/>
      <c r="S379" s="641"/>
      <c r="T379" s="641"/>
      <c r="U379" s="641"/>
      <c r="V379" s="641"/>
      <c r="W379" s="641"/>
      <c r="X379" s="641"/>
      <c r="Y379" s="641"/>
      <c r="Z379" s="641"/>
      <c r="AA379" s="641"/>
      <c r="AB379" s="641"/>
      <c r="AC379" s="641"/>
      <c r="AD379" s="641"/>
      <c r="AE379" s="641"/>
      <c r="AF379" s="641"/>
      <c r="AG379" s="641"/>
      <c r="AH379" s="641"/>
      <c r="AI379" s="641"/>
      <c r="AJ379" s="641"/>
      <c r="AK379" s="641"/>
      <c r="AL379" s="641"/>
      <c r="AM379" s="641">
        <f>SUMIFS(용기수불기초자료!$D$3:$D$4794,용기수불기초자료!$B$3:$B$4794,#REF!,용기수불기초자료!$C$3:$C$4794,$AL$3)</f>
        <v>0</v>
      </c>
      <c r="AN379" s="641">
        <f>SUMIFS(용기수불기초자료!$G$3:$G$4794,용기수불기초자료!$B$3:$B$4794,#REF!,용기수불기초자료!$C$3:$C$4794,$AL$3)</f>
        <v>0</v>
      </c>
      <c r="AO379" s="641"/>
      <c r="AP379" s="641"/>
      <c r="AQ379" s="641">
        <f>SUMIFS(용기수불기초자료!$D$3:$D$4794,용기수불기초자료!$B$3:$B$4794,#REF!,용기수불기초자료!$C$3:$C$4794,$AL$3)</f>
        <v>0</v>
      </c>
      <c r="AR379" s="641">
        <f>SUMIFS(용기수불기초자료!$G$3:$G$4794,용기수불기초자료!$B$3:$B$4794,#REF!,용기수불기초자료!$C$3:$C$4794,$AL$3)</f>
        <v>0</v>
      </c>
      <c r="AS379" s="641"/>
      <c r="AT379" s="641"/>
      <c r="AU379" s="641"/>
      <c r="AV379" s="641"/>
      <c r="AW379" s="641"/>
      <c r="AX379" s="641"/>
      <c r="AY379" s="643"/>
      <c r="AZ379" s="641"/>
      <c r="BA379" s="641"/>
      <c r="BB379" s="641"/>
      <c r="BC379" s="643"/>
      <c r="BD379" s="641"/>
      <c r="BE379" s="641"/>
      <c r="BF379" s="641"/>
      <c r="BG379" s="643"/>
      <c r="BH379" s="641"/>
      <c r="BI379" s="641"/>
      <c r="BJ379" s="641"/>
      <c r="BK379" s="643"/>
      <c r="BL379" s="641"/>
      <c r="BM379" s="641"/>
      <c r="BN379" s="641"/>
      <c r="BO379" s="643"/>
      <c r="BP379" s="641"/>
      <c r="BQ379" s="641"/>
      <c r="BR379" s="641"/>
      <c r="BS379" s="643"/>
      <c r="BT379" s="641"/>
      <c r="BU379" s="641"/>
      <c r="BV379" s="641"/>
      <c r="BW379" s="643"/>
      <c r="BX379" s="641"/>
      <c r="BY379" s="641"/>
      <c r="BZ379" s="641"/>
      <c r="CA379" s="643"/>
      <c r="CB379" s="641"/>
      <c r="CC379" s="641"/>
      <c r="CD379" s="641"/>
      <c r="CE379" s="643"/>
      <c r="CF379" s="641"/>
      <c r="CG379" s="641"/>
      <c r="CH379" s="641"/>
      <c r="CI379" s="643"/>
      <c r="CJ379" s="641"/>
      <c r="CK379" s="641"/>
      <c r="CL379" s="641"/>
      <c r="CM379" s="643"/>
      <c r="CN379" s="641"/>
      <c r="CO379" s="641"/>
      <c r="CP379" s="641"/>
      <c r="CQ379" s="643"/>
      <c r="CR379" s="641"/>
      <c r="CS379" s="641"/>
      <c r="CT379" s="641"/>
      <c r="CU379" s="643"/>
      <c r="CV379" s="641"/>
      <c r="CW379" s="641"/>
      <c r="CX379" s="641"/>
      <c r="CY379" s="643"/>
      <c r="CZ379" s="641"/>
      <c r="DA379" s="641"/>
      <c r="DB379" s="641"/>
      <c r="DC379" s="643"/>
      <c r="DD379" s="641"/>
      <c r="DE379" s="641"/>
      <c r="DF379" s="641"/>
      <c r="DG379" s="643"/>
      <c r="DH379" s="641"/>
      <c r="DI379" s="641"/>
      <c r="DJ379" s="641"/>
      <c r="DK379" s="643"/>
      <c r="DL379" s="641"/>
      <c r="DM379" s="641"/>
      <c r="DN379" s="641"/>
      <c r="DO379" s="643"/>
      <c r="DP379" s="641"/>
      <c r="DR379" s="641"/>
      <c r="DS379" s="643"/>
      <c r="DT379" s="641"/>
      <c r="DU379" s="641"/>
      <c r="DV379" s="641"/>
      <c r="DW379" s="643"/>
      <c r="DX379" s="641"/>
      <c r="DY379" s="641"/>
      <c r="DZ379" s="641"/>
      <c r="EA379" s="643"/>
      <c r="EB379" s="641"/>
      <c r="EC379" s="641"/>
      <c r="ED379" s="641"/>
      <c r="EE379" s="643"/>
      <c r="EF379" s="641"/>
      <c r="EG379" s="641"/>
      <c r="EH379" s="641"/>
      <c r="EI379" s="643"/>
      <c r="EJ379" s="641"/>
      <c r="EK379" s="641"/>
      <c r="EL379" s="641"/>
      <c r="EM379" s="643"/>
      <c r="EN379" s="641"/>
      <c r="EO379" s="641"/>
      <c r="EP379" s="641"/>
      <c r="EQ379" s="643"/>
      <c r="ER379" s="641"/>
      <c r="ES379" s="641"/>
      <c r="ET379" s="641"/>
      <c r="EU379" s="643"/>
      <c r="EV379" s="641"/>
      <c r="EW379" s="641"/>
      <c r="EX379" s="641"/>
      <c r="EY379" s="643"/>
      <c r="EZ379" s="641"/>
      <c r="FB379" s="641"/>
      <c r="FC379" s="643"/>
      <c r="FD379" s="641"/>
      <c r="FF379" s="641"/>
      <c r="FG379" s="643"/>
      <c r="FH379" s="641"/>
      <c r="FJ379" s="641"/>
      <c r="FK379" s="643"/>
      <c r="FL379" s="641"/>
      <c r="FN379" s="641"/>
      <c r="FO379" s="643"/>
      <c r="FP379" s="641"/>
    </row>
    <row r="380" spans="3:172" x14ac:dyDescent="0.3">
      <c r="C380" s="641"/>
      <c r="D380" s="641"/>
      <c r="E380" s="641"/>
      <c r="F380" s="642"/>
      <c r="G380" s="643"/>
      <c r="H380" s="641"/>
      <c r="I380" s="641"/>
      <c r="J380" s="641"/>
      <c r="K380" s="643"/>
      <c r="L380" s="641"/>
      <c r="M380" s="641"/>
      <c r="N380" s="641"/>
      <c r="O380" s="643"/>
      <c r="P380" s="641"/>
      <c r="Q380" s="641"/>
      <c r="R380" s="641"/>
      <c r="S380" s="641"/>
      <c r="T380" s="641"/>
      <c r="U380" s="641"/>
      <c r="V380" s="641"/>
      <c r="W380" s="641"/>
      <c r="X380" s="641"/>
      <c r="Y380" s="641"/>
      <c r="Z380" s="641"/>
      <c r="AA380" s="641"/>
      <c r="AB380" s="641"/>
      <c r="AC380" s="641"/>
      <c r="AD380" s="641"/>
      <c r="AE380" s="641"/>
      <c r="AF380" s="641"/>
      <c r="AG380" s="641"/>
      <c r="AH380" s="641"/>
      <c r="AI380" s="641"/>
      <c r="AJ380" s="641"/>
      <c r="AK380" s="641"/>
      <c r="AL380" s="641"/>
      <c r="AM380" s="641">
        <f>SUMIFS(용기수불기초자료!$D$3:$D$4794,용기수불기초자료!$B$3:$B$4794,#REF!,용기수불기초자료!$C$3:$C$4794,$AL$3)</f>
        <v>0</v>
      </c>
      <c r="AN380" s="641">
        <f>SUMIFS(용기수불기초자료!$G$3:$G$4794,용기수불기초자료!$B$3:$B$4794,#REF!,용기수불기초자료!$C$3:$C$4794,$AL$3)</f>
        <v>0</v>
      </c>
      <c r="AO380" s="641"/>
      <c r="AP380" s="641"/>
      <c r="AQ380" s="641">
        <f>SUMIFS(용기수불기초자료!$D$3:$D$4794,용기수불기초자료!$B$3:$B$4794,#REF!,용기수불기초자료!$C$3:$C$4794,$AL$3)</f>
        <v>0</v>
      </c>
      <c r="AR380" s="641">
        <f>SUMIFS(용기수불기초자료!$G$3:$G$4794,용기수불기초자료!$B$3:$B$4794,#REF!,용기수불기초자료!$C$3:$C$4794,$AL$3)</f>
        <v>0</v>
      </c>
      <c r="AS380" s="641"/>
      <c r="AT380" s="641"/>
      <c r="AU380" s="641"/>
      <c r="AV380" s="641"/>
      <c r="AW380" s="641"/>
      <c r="AX380" s="641"/>
      <c r="AY380" s="643"/>
      <c r="AZ380" s="641"/>
      <c r="BA380" s="641"/>
      <c r="BB380" s="641"/>
      <c r="BC380" s="643"/>
      <c r="BD380" s="641"/>
      <c r="BE380" s="641"/>
      <c r="BF380" s="641"/>
      <c r="BG380" s="643"/>
      <c r="BH380" s="641"/>
      <c r="BI380" s="641"/>
      <c r="BJ380" s="641"/>
      <c r="BK380" s="643"/>
      <c r="BL380" s="641"/>
      <c r="BM380" s="641"/>
      <c r="BN380" s="641"/>
      <c r="BO380" s="643"/>
      <c r="BP380" s="641"/>
      <c r="BQ380" s="641"/>
      <c r="BR380" s="641"/>
      <c r="BS380" s="643"/>
      <c r="BT380" s="641"/>
      <c r="BU380" s="641"/>
      <c r="BV380" s="641"/>
      <c r="BW380" s="643"/>
      <c r="BX380" s="641"/>
      <c r="BY380" s="641"/>
      <c r="BZ380" s="641"/>
      <c r="CA380" s="643"/>
      <c r="CB380" s="641"/>
      <c r="CC380" s="641"/>
      <c r="CD380" s="641"/>
      <c r="CE380" s="643"/>
      <c r="CF380" s="641"/>
      <c r="CG380" s="641"/>
      <c r="CH380" s="641"/>
      <c r="CI380" s="643"/>
      <c r="CJ380" s="641"/>
      <c r="CK380" s="641"/>
      <c r="CL380" s="641"/>
      <c r="CM380" s="643"/>
      <c r="CN380" s="641"/>
      <c r="CO380" s="641"/>
      <c r="CP380" s="641"/>
      <c r="CQ380" s="643"/>
      <c r="CR380" s="641"/>
      <c r="CS380" s="641"/>
      <c r="CT380" s="641"/>
      <c r="CU380" s="643"/>
      <c r="CV380" s="641"/>
      <c r="CW380" s="641"/>
      <c r="CX380" s="641"/>
      <c r="CY380" s="643"/>
      <c r="CZ380" s="641"/>
      <c r="DA380" s="641"/>
      <c r="DB380" s="641"/>
      <c r="DC380" s="643"/>
      <c r="DD380" s="641"/>
      <c r="DE380" s="641"/>
      <c r="DF380" s="641"/>
      <c r="DG380" s="643"/>
      <c r="DH380" s="641"/>
      <c r="DI380" s="641"/>
      <c r="DJ380" s="641"/>
      <c r="DK380" s="643"/>
      <c r="DL380" s="641"/>
      <c r="DM380" s="641"/>
      <c r="DN380" s="641"/>
      <c r="DO380" s="643"/>
      <c r="DP380" s="641"/>
      <c r="DR380" s="641"/>
      <c r="DS380" s="643"/>
      <c r="DT380" s="641"/>
      <c r="DU380" s="641"/>
      <c r="DV380" s="641"/>
      <c r="DW380" s="643"/>
      <c r="DX380" s="641"/>
      <c r="DY380" s="641"/>
      <c r="DZ380" s="641"/>
      <c r="EA380" s="643"/>
      <c r="EB380" s="641"/>
      <c r="EC380" s="641"/>
      <c r="ED380" s="641"/>
      <c r="EE380" s="643"/>
      <c r="EF380" s="641"/>
      <c r="EG380" s="641"/>
      <c r="EH380" s="641"/>
      <c r="EI380" s="643"/>
      <c r="EJ380" s="641"/>
      <c r="EK380" s="641"/>
      <c r="EL380" s="641"/>
      <c r="EM380" s="643"/>
      <c r="EN380" s="641"/>
      <c r="EO380" s="641"/>
      <c r="EP380" s="641"/>
      <c r="EQ380" s="643"/>
      <c r="ER380" s="641"/>
      <c r="ES380" s="641"/>
      <c r="ET380" s="641"/>
      <c r="EU380" s="643"/>
      <c r="EV380" s="641"/>
      <c r="EW380" s="641"/>
      <c r="EX380" s="641"/>
      <c r="EY380" s="643"/>
      <c r="EZ380" s="641"/>
      <c r="FB380" s="641"/>
      <c r="FC380" s="643"/>
      <c r="FD380" s="641"/>
      <c r="FF380" s="641"/>
      <c r="FG380" s="643"/>
      <c r="FH380" s="641"/>
      <c r="FJ380" s="641"/>
      <c r="FK380" s="643"/>
      <c r="FL380" s="641"/>
      <c r="FN380" s="641"/>
      <c r="FO380" s="643"/>
      <c r="FP380" s="641"/>
    </row>
    <row r="381" spans="3:172" x14ac:dyDescent="0.3">
      <c r="C381" s="641"/>
      <c r="D381" s="641"/>
      <c r="E381" s="641"/>
      <c r="F381" s="642"/>
      <c r="G381" s="643"/>
      <c r="H381" s="641"/>
      <c r="I381" s="641"/>
      <c r="J381" s="641"/>
      <c r="K381" s="643"/>
      <c r="L381" s="641"/>
      <c r="M381" s="641"/>
      <c r="N381" s="641"/>
      <c r="O381" s="643"/>
      <c r="P381" s="641"/>
      <c r="Q381" s="641"/>
      <c r="R381" s="641"/>
      <c r="S381" s="641"/>
      <c r="T381" s="641"/>
      <c r="U381" s="641"/>
      <c r="V381" s="641"/>
      <c r="W381" s="641"/>
      <c r="X381" s="641"/>
      <c r="Y381" s="641"/>
      <c r="Z381" s="641"/>
      <c r="AA381" s="641"/>
      <c r="AB381" s="641"/>
      <c r="AC381" s="641"/>
      <c r="AD381" s="641"/>
      <c r="AE381" s="641"/>
      <c r="AF381" s="641"/>
      <c r="AG381" s="641"/>
      <c r="AH381" s="641"/>
      <c r="AI381" s="641"/>
      <c r="AJ381" s="641"/>
      <c r="AK381" s="641"/>
      <c r="AL381" s="641"/>
      <c r="AM381" s="641">
        <f>SUMIFS(용기수불기초자료!$D$3:$D$4794,용기수불기초자료!$B$3:$B$4794,#REF!,용기수불기초자료!$C$3:$C$4794,$AL$3)</f>
        <v>0</v>
      </c>
      <c r="AN381" s="641">
        <f>SUMIFS(용기수불기초자료!$G$3:$G$4794,용기수불기초자료!$B$3:$B$4794,#REF!,용기수불기초자료!$C$3:$C$4794,$AL$3)</f>
        <v>0</v>
      </c>
      <c r="AO381" s="641"/>
      <c r="AP381" s="641"/>
      <c r="AQ381" s="641">
        <f>SUMIFS(용기수불기초자료!$D$3:$D$4794,용기수불기초자료!$B$3:$B$4794,#REF!,용기수불기초자료!$C$3:$C$4794,$AL$3)</f>
        <v>0</v>
      </c>
      <c r="AR381" s="641">
        <f>SUMIFS(용기수불기초자료!$G$3:$G$4794,용기수불기초자료!$B$3:$B$4794,#REF!,용기수불기초자료!$C$3:$C$4794,$AL$3)</f>
        <v>0</v>
      </c>
      <c r="AS381" s="641"/>
      <c r="AT381" s="641"/>
      <c r="AU381" s="641"/>
      <c r="AV381" s="641"/>
      <c r="AW381" s="641"/>
      <c r="AX381" s="641"/>
      <c r="AY381" s="643"/>
      <c r="AZ381" s="641"/>
      <c r="BA381" s="641"/>
      <c r="BB381" s="641"/>
      <c r="BC381" s="643"/>
      <c r="BD381" s="641"/>
      <c r="BE381" s="641"/>
      <c r="BF381" s="641"/>
      <c r="BG381" s="643"/>
      <c r="BH381" s="641"/>
      <c r="BI381" s="641"/>
      <c r="BJ381" s="641"/>
      <c r="BK381" s="643"/>
      <c r="BL381" s="641"/>
      <c r="BM381" s="641"/>
      <c r="BN381" s="641"/>
      <c r="BO381" s="643"/>
      <c r="BP381" s="641"/>
      <c r="BQ381" s="641"/>
      <c r="BR381" s="641"/>
      <c r="BS381" s="643"/>
      <c r="BT381" s="641"/>
      <c r="BU381" s="641"/>
      <c r="BV381" s="641"/>
      <c r="BW381" s="643"/>
      <c r="BX381" s="641"/>
      <c r="BY381" s="641"/>
      <c r="BZ381" s="641"/>
      <c r="CA381" s="643"/>
      <c r="CB381" s="641"/>
      <c r="CC381" s="641"/>
      <c r="CD381" s="641"/>
      <c r="CE381" s="643"/>
      <c r="CF381" s="641"/>
      <c r="CG381" s="641"/>
      <c r="CH381" s="641"/>
      <c r="CI381" s="643"/>
      <c r="CJ381" s="641"/>
      <c r="CK381" s="641"/>
      <c r="CL381" s="641"/>
      <c r="CM381" s="643"/>
      <c r="CN381" s="641"/>
      <c r="CO381" s="641"/>
      <c r="CP381" s="641"/>
      <c r="CQ381" s="643"/>
      <c r="CR381" s="641"/>
      <c r="CS381" s="641"/>
      <c r="CT381" s="641"/>
      <c r="CU381" s="643"/>
      <c r="CV381" s="641"/>
      <c r="CW381" s="641"/>
      <c r="CX381" s="641"/>
      <c r="CY381" s="643"/>
      <c r="CZ381" s="641"/>
      <c r="DA381" s="641"/>
      <c r="DB381" s="641"/>
      <c r="DC381" s="643"/>
      <c r="DD381" s="641"/>
      <c r="DE381" s="641"/>
      <c r="DF381" s="641"/>
      <c r="DG381" s="643"/>
      <c r="DH381" s="641"/>
      <c r="DI381" s="641"/>
      <c r="DJ381" s="641"/>
      <c r="DK381" s="643"/>
      <c r="DL381" s="641"/>
      <c r="DM381" s="641"/>
      <c r="DN381" s="641"/>
      <c r="DO381" s="643"/>
      <c r="DP381" s="641"/>
      <c r="DR381" s="641"/>
      <c r="DS381" s="643"/>
      <c r="DT381" s="641"/>
      <c r="DU381" s="641"/>
      <c r="DV381" s="641"/>
      <c r="DW381" s="643"/>
      <c r="DX381" s="641"/>
      <c r="DY381" s="641"/>
      <c r="DZ381" s="641"/>
      <c r="EA381" s="643"/>
      <c r="EB381" s="641"/>
      <c r="EC381" s="641"/>
      <c r="ED381" s="641"/>
      <c r="EE381" s="643"/>
      <c r="EF381" s="641"/>
      <c r="EG381" s="641"/>
      <c r="EH381" s="641"/>
      <c r="EI381" s="643"/>
      <c r="EJ381" s="641"/>
      <c r="EK381" s="641"/>
      <c r="EL381" s="641"/>
      <c r="EM381" s="643"/>
      <c r="EN381" s="641"/>
      <c r="EO381" s="641"/>
      <c r="EP381" s="641"/>
      <c r="EQ381" s="643"/>
      <c r="ER381" s="641"/>
      <c r="ES381" s="641"/>
      <c r="ET381" s="641"/>
      <c r="EU381" s="643"/>
      <c r="EV381" s="641"/>
      <c r="EW381" s="641"/>
      <c r="EX381" s="641"/>
      <c r="EY381" s="643"/>
      <c r="EZ381" s="641"/>
      <c r="FB381" s="641"/>
      <c r="FC381" s="643"/>
      <c r="FD381" s="641"/>
      <c r="FF381" s="641"/>
      <c r="FG381" s="643"/>
      <c r="FH381" s="641"/>
      <c r="FJ381" s="641"/>
      <c r="FK381" s="643"/>
      <c r="FL381" s="641"/>
      <c r="FN381" s="641"/>
      <c r="FO381" s="643"/>
      <c r="FP381" s="641"/>
    </row>
    <row r="382" spans="3:172" x14ac:dyDescent="0.3">
      <c r="C382" s="641"/>
      <c r="D382" s="641"/>
      <c r="E382" s="641"/>
      <c r="F382" s="642"/>
      <c r="G382" s="643"/>
      <c r="H382" s="641"/>
      <c r="I382" s="641"/>
      <c r="J382" s="641"/>
      <c r="K382" s="643"/>
      <c r="L382" s="641"/>
      <c r="M382" s="641"/>
      <c r="N382" s="641"/>
      <c r="O382" s="643"/>
      <c r="P382" s="641"/>
      <c r="Q382" s="641"/>
      <c r="R382" s="641"/>
      <c r="S382" s="641"/>
      <c r="T382" s="641"/>
      <c r="U382" s="641"/>
      <c r="V382" s="641"/>
      <c r="W382" s="641"/>
      <c r="X382" s="641"/>
      <c r="Y382" s="641"/>
      <c r="Z382" s="641"/>
      <c r="AA382" s="641"/>
      <c r="AB382" s="641"/>
      <c r="AC382" s="641"/>
      <c r="AD382" s="641"/>
      <c r="AE382" s="641"/>
      <c r="AF382" s="641"/>
      <c r="AG382" s="641"/>
      <c r="AH382" s="641"/>
      <c r="AI382" s="641"/>
      <c r="AJ382" s="641"/>
      <c r="AK382" s="641"/>
      <c r="AL382" s="641"/>
      <c r="AM382" s="641">
        <f>SUMIFS(용기수불기초자료!$D$3:$D$4794,용기수불기초자료!$B$3:$B$4794,#REF!,용기수불기초자료!$C$3:$C$4794,$AL$3)</f>
        <v>0</v>
      </c>
      <c r="AN382" s="641">
        <f>SUMIFS(용기수불기초자료!$G$3:$G$4794,용기수불기초자료!$B$3:$B$4794,#REF!,용기수불기초자료!$C$3:$C$4794,$AL$3)</f>
        <v>0</v>
      </c>
      <c r="AO382" s="641"/>
      <c r="AP382" s="641"/>
      <c r="AQ382" s="641">
        <f>SUMIFS(용기수불기초자료!$D$3:$D$4794,용기수불기초자료!$B$3:$B$4794,#REF!,용기수불기초자료!$C$3:$C$4794,$AL$3)</f>
        <v>0</v>
      </c>
      <c r="AR382" s="641">
        <f>SUMIFS(용기수불기초자료!$G$3:$G$4794,용기수불기초자료!$B$3:$B$4794,#REF!,용기수불기초자료!$C$3:$C$4794,$AL$3)</f>
        <v>0</v>
      </c>
      <c r="AS382" s="641"/>
      <c r="AT382" s="641"/>
      <c r="AU382" s="641"/>
      <c r="AV382" s="641"/>
      <c r="AW382" s="641"/>
      <c r="AX382" s="641"/>
      <c r="AY382" s="643"/>
      <c r="AZ382" s="641"/>
      <c r="BA382" s="641"/>
      <c r="BB382" s="641"/>
      <c r="BC382" s="643"/>
      <c r="BD382" s="641"/>
      <c r="BE382" s="641"/>
      <c r="BF382" s="641"/>
      <c r="BG382" s="643"/>
      <c r="BH382" s="641"/>
      <c r="BI382" s="641"/>
      <c r="BJ382" s="641"/>
      <c r="BK382" s="643"/>
      <c r="BL382" s="641"/>
      <c r="BM382" s="641"/>
      <c r="BN382" s="641"/>
      <c r="BO382" s="643"/>
      <c r="BP382" s="641"/>
      <c r="BQ382" s="641"/>
      <c r="BR382" s="641"/>
      <c r="BS382" s="643"/>
      <c r="BT382" s="641"/>
      <c r="BU382" s="641"/>
      <c r="BV382" s="641"/>
      <c r="BW382" s="643"/>
      <c r="BX382" s="641"/>
      <c r="BY382" s="641"/>
      <c r="BZ382" s="641"/>
      <c r="CA382" s="643"/>
      <c r="CB382" s="641"/>
      <c r="CC382" s="641"/>
      <c r="CD382" s="641"/>
      <c r="CE382" s="643"/>
      <c r="CF382" s="641"/>
      <c r="CG382" s="641"/>
      <c r="CH382" s="641"/>
      <c r="CI382" s="643"/>
      <c r="CJ382" s="641"/>
      <c r="CK382" s="641"/>
      <c r="CL382" s="641"/>
      <c r="CM382" s="643"/>
      <c r="CN382" s="641"/>
      <c r="CO382" s="641"/>
      <c r="CP382" s="641"/>
      <c r="CQ382" s="643"/>
      <c r="CR382" s="641"/>
      <c r="CS382" s="641"/>
      <c r="CT382" s="641"/>
      <c r="CU382" s="643"/>
      <c r="CV382" s="641"/>
      <c r="CW382" s="641"/>
      <c r="CX382" s="641"/>
      <c r="CY382" s="643"/>
      <c r="CZ382" s="641"/>
      <c r="DA382" s="641"/>
      <c r="DB382" s="641"/>
      <c r="DC382" s="643"/>
      <c r="DD382" s="641"/>
      <c r="DE382" s="641"/>
      <c r="DF382" s="641"/>
      <c r="DG382" s="643"/>
      <c r="DH382" s="641"/>
      <c r="DI382" s="641"/>
      <c r="DJ382" s="641"/>
      <c r="DK382" s="643"/>
      <c r="DL382" s="641"/>
      <c r="DM382" s="641"/>
      <c r="DN382" s="641"/>
      <c r="DO382" s="643"/>
      <c r="DP382" s="641"/>
      <c r="DR382" s="641"/>
      <c r="DS382" s="643"/>
      <c r="DT382" s="641"/>
      <c r="DU382" s="641"/>
      <c r="DV382" s="641"/>
      <c r="DW382" s="643"/>
      <c r="DX382" s="641"/>
      <c r="DY382" s="641"/>
      <c r="DZ382" s="641"/>
      <c r="EA382" s="643"/>
      <c r="EB382" s="641"/>
      <c r="EC382" s="641"/>
      <c r="ED382" s="641"/>
      <c r="EE382" s="643"/>
      <c r="EF382" s="641"/>
      <c r="EG382" s="641"/>
      <c r="EH382" s="641"/>
      <c r="EI382" s="643"/>
      <c r="EJ382" s="641"/>
      <c r="EK382" s="641"/>
      <c r="EL382" s="641"/>
      <c r="EM382" s="643"/>
      <c r="EN382" s="641"/>
      <c r="EO382" s="641"/>
      <c r="EP382" s="641"/>
      <c r="EQ382" s="643"/>
      <c r="ER382" s="641"/>
      <c r="ES382" s="641"/>
      <c r="ET382" s="641"/>
      <c r="EU382" s="643"/>
      <c r="EV382" s="641"/>
      <c r="EW382" s="641"/>
      <c r="EX382" s="641"/>
      <c r="EY382" s="643"/>
      <c r="EZ382" s="641"/>
      <c r="FB382" s="641"/>
      <c r="FC382" s="643"/>
      <c r="FD382" s="641"/>
      <c r="FF382" s="641"/>
      <c r="FG382" s="643"/>
      <c r="FH382" s="641"/>
      <c r="FJ382" s="641"/>
      <c r="FK382" s="643"/>
      <c r="FL382" s="641"/>
      <c r="FN382" s="641"/>
      <c r="FO382" s="643"/>
      <c r="FP382" s="641"/>
    </row>
    <row r="383" spans="3:172" x14ac:dyDescent="0.3">
      <c r="C383" s="641"/>
      <c r="D383" s="641"/>
      <c r="E383" s="641"/>
      <c r="F383" s="642"/>
      <c r="G383" s="643"/>
      <c r="H383" s="641"/>
      <c r="I383" s="641"/>
      <c r="J383" s="641"/>
      <c r="K383" s="643"/>
      <c r="L383" s="641"/>
      <c r="M383" s="641"/>
      <c r="N383" s="641"/>
      <c r="O383" s="643"/>
      <c r="P383" s="641"/>
      <c r="Q383" s="641"/>
      <c r="R383" s="641"/>
      <c r="S383" s="641"/>
      <c r="T383" s="641"/>
      <c r="U383" s="641"/>
      <c r="V383" s="641"/>
      <c r="W383" s="641"/>
      <c r="X383" s="641"/>
      <c r="Y383" s="641"/>
      <c r="Z383" s="641"/>
      <c r="AA383" s="641"/>
      <c r="AB383" s="641"/>
      <c r="AC383" s="641"/>
      <c r="AD383" s="641"/>
      <c r="AE383" s="641"/>
      <c r="AF383" s="641"/>
      <c r="AG383" s="641"/>
      <c r="AH383" s="641"/>
      <c r="AI383" s="641"/>
      <c r="AJ383" s="641"/>
      <c r="AK383" s="641"/>
      <c r="AL383" s="641"/>
      <c r="AM383" s="641">
        <f>SUMIFS(용기수불기초자료!$D$3:$D$4794,용기수불기초자료!$B$3:$B$4794,#REF!,용기수불기초자료!$C$3:$C$4794,$AL$3)</f>
        <v>0</v>
      </c>
      <c r="AN383" s="641">
        <f>SUMIFS(용기수불기초자료!$G$3:$G$4794,용기수불기초자료!$B$3:$B$4794,#REF!,용기수불기초자료!$C$3:$C$4794,$AL$3)</f>
        <v>0</v>
      </c>
      <c r="AO383" s="641"/>
      <c r="AP383" s="641"/>
      <c r="AQ383" s="641">
        <f>SUMIFS(용기수불기초자료!$D$3:$D$4794,용기수불기초자료!$B$3:$B$4794,#REF!,용기수불기초자료!$C$3:$C$4794,$AL$3)</f>
        <v>0</v>
      </c>
      <c r="AR383" s="641">
        <f>SUMIFS(용기수불기초자료!$G$3:$G$4794,용기수불기초자료!$B$3:$B$4794,#REF!,용기수불기초자료!$C$3:$C$4794,$AL$3)</f>
        <v>0</v>
      </c>
      <c r="AS383" s="641"/>
      <c r="AT383" s="641"/>
      <c r="AU383" s="641"/>
      <c r="AV383" s="641"/>
      <c r="AW383" s="641"/>
      <c r="AX383" s="641"/>
      <c r="AY383" s="643"/>
      <c r="AZ383" s="641"/>
      <c r="BA383" s="641"/>
      <c r="BB383" s="641"/>
      <c r="BC383" s="643"/>
      <c r="BD383" s="641"/>
      <c r="BE383" s="641"/>
      <c r="BF383" s="641"/>
      <c r="BG383" s="643"/>
      <c r="BH383" s="641"/>
      <c r="BI383" s="641"/>
      <c r="BJ383" s="641"/>
      <c r="BK383" s="643"/>
      <c r="BL383" s="641"/>
      <c r="BM383" s="641"/>
      <c r="BN383" s="641"/>
      <c r="BO383" s="643"/>
      <c r="BP383" s="641"/>
      <c r="BQ383" s="641"/>
      <c r="BR383" s="641"/>
      <c r="BS383" s="643"/>
      <c r="BT383" s="641"/>
      <c r="BU383" s="641"/>
      <c r="BV383" s="641"/>
      <c r="BW383" s="643"/>
      <c r="BX383" s="641"/>
      <c r="BY383" s="641"/>
      <c r="BZ383" s="641"/>
      <c r="CA383" s="643"/>
      <c r="CB383" s="641"/>
      <c r="CC383" s="641"/>
      <c r="CD383" s="641"/>
      <c r="CE383" s="643"/>
      <c r="CF383" s="641"/>
      <c r="CG383" s="641"/>
      <c r="CH383" s="641"/>
      <c r="CI383" s="643"/>
      <c r="CJ383" s="641"/>
      <c r="CK383" s="641"/>
      <c r="CL383" s="641"/>
      <c r="CM383" s="643"/>
      <c r="CN383" s="641"/>
      <c r="CO383" s="641"/>
      <c r="CP383" s="641"/>
      <c r="CQ383" s="643"/>
      <c r="CR383" s="641"/>
      <c r="CS383" s="641"/>
      <c r="CT383" s="641"/>
      <c r="CU383" s="643"/>
      <c r="CV383" s="641"/>
      <c r="CW383" s="641"/>
      <c r="CX383" s="641"/>
      <c r="CY383" s="643"/>
      <c r="CZ383" s="641"/>
      <c r="DA383" s="641"/>
      <c r="DB383" s="641"/>
      <c r="DC383" s="643"/>
      <c r="DD383" s="641"/>
      <c r="DE383" s="641"/>
      <c r="DF383" s="641"/>
      <c r="DG383" s="643"/>
      <c r="DH383" s="641"/>
      <c r="DI383" s="641"/>
      <c r="DJ383" s="641"/>
      <c r="DK383" s="643"/>
      <c r="DL383" s="641"/>
      <c r="DM383" s="641"/>
      <c r="DN383" s="641"/>
      <c r="DO383" s="643"/>
      <c r="DP383" s="641"/>
      <c r="DR383" s="641"/>
      <c r="DS383" s="643"/>
      <c r="DT383" s="641"/>
      <c r="DU383" s="641"/>
      <c r="DV383" s="641"/>
      <c r="DW383" s="643"/>
      <c r="DX383" s="641"/>
      <c r="DY383" s="641"/>
      <c r="DZ383" s="641"/>
      <c r="EA383" s="643"/>
      <c r="EB383" s="641"/>
      <c r="EC383" s="641"/>
      <c r="ED383" s="641"/>
      <c r="EE383" s="643"/>
      <c r="EF383" s="641"/>
      <c r="EG383" s="641"/>
      <c r="EH383" s="641"/>
      <c r="EI383" s="643"/>
      <c r="EJ383" s="641"/>
      <c r="EK383" s="641"/>
      <c r="EL383" s="641"/>
      <c r="EM383" s="643"/>
      <c r="EN383" s="641"/>
      <c r="EO383" s="641"/>
      <c r="EP383" s="641"/>
      <c r="EQ383" s="643"/>
      <c r="ER383" s="641"/>
      <c r="ES383" s="641"/>
      <c r="ET383" s="641"/>
      <c r="EU383" s="643"/>
      <c r="EV383" s="641"/>
      <c r="EW383" s="641"/>
      <c r="EX383" s="641"/>
      <c r="EY383" s="643"/>
      <c r="EZ383" s="641"/>
      <c r="FB383" s="641"/>
      <c r="FC383" s="643"/>
      <c r="FD383" s="641"/>
      <c r="FF383" s="641"/>
      <c r="FG383" s="643"/>
      <c r="FH383" s="641"/>
      <c r="FJ383" s="641"/>
      <c r="FK383" s="643"/>
      <c r="FL383" s="641"/>
      <c r="FN383" s="641"/>
      <c r="FO383" s="643"/>
      <c r="FP383" s="641"/>
    </row>
    <row r="384" spans="3:172" x14ac:dyDescent="0.3">
      <c r="C384" s="641"/>
      <c r="D384" s="641"/>
      <c r="E384" s="641"/>
      <c r="F384" s="642"/>
      <c r="G384" s="643"/>
      <c r="H384" s="641"/>
      <c r="I384" s="641"/>
      <c r="J384" s="641"/>
      <c r="K384" s="643"/>
      <c r="L384" s="641"/>
      <c r="M384" s="641"/>
      <c r="N384" s="641"/>
      <c r="O384" s="643"/>
      <c r="P384" s="641"/>
      <c r="Q384" s="641"/>
      <c r="R384" s="641"/>
      <c r="S384" s="641"/>
      <c r="T384" s="641"/>
      <c r="U384" s="641"/>
      <c r="V384" s="641"/>
      <c r="W384" s="641"/>
      <c r="X384" s="641"/>
      <c r="Y384" s="641"/>
      <c r="Z384" s="641"/>
      <c r="AA384" s="641"/>
      <c r="AB384" s="641"/>
      <c r="AC384" s="641"/>
      <c r="AD384" s="641"/>
      <c r="AE384" s="641"/>
      <c r="AF384" s="641"/>
      <c r="AG384" s="641"/>
      <c r="AH384" s="641"/>
      <c r="AI384" s="641"/>
      <c r="AJ384" s="641"/>
      <c r="AK384" s="641"/>
      <c r="AL384" s="641"/>
      <c r="AM384" s="641">
        <f>SUMIFS(용기수불기초자료!$D$3:$D$4794,용기수불기초자료!$B$3:$B$4794,#REF!,용기수불기초자료!$C$3:$C$4794,$AL$3)</f>
        <v>0</v>
      </c>
      <c r="AN384" s="641">
        <f>SUMIFS(용기수불기초자료!$G$3:$G$4794,용기수불기초자료!$B$3:$B$4794,#REF!,용기수불기초자료!$C$3:$C$4794,$AL$3)</f>
        <v>0</v>
      </c>
      <c r="AO384" s="641"/>
      <c r="AP384" s="641"/>
      <c r="AQ384" s="641">
        <f>SUMIFS(용기수불기초자료!$D$3:$D$4794,용기수불기초자료!$B$3:$B$4794,#REF!,용기수불기초자료!$C$3:$C$4794,$AL$3)</f>
        <v>0</v>
      </c>
      <c r="AR384" s="641">
        <f>SUMIFS(용기수불기초자료!$G$3:$G$4794,용기수불기초자료!$B$3:$B$4794,#REF!,용기수불기초자료!$C$3:$C$4794,$AL$3)</f>
        <v>0</v>
      </c>
      <c r="AS384" s="641"/>
      <c r="AT384" s="641"/>
      <c r="AU384" s="641"/>
      <c r="AV384" s="641"/>
      <c r="AW384" s="641"/>
      <c r="AX384" s="641"/>
      <c r="AY384" s="643"/>
      <c r="AZ384" s="641"/>
      <c r="BA384" s="641"/>
      <c r="BB384" s="641"/>
      <c r="BC384" s="643"/>
      <c r="BD384" s="641"/>
      <c r="BE384" s="641"/>
      <c r="BF384" s="641"/>
      <c r="BG384" s="643"/>
      <c r="BH384" s="641"/>
      <c r="BI384" s="641"/>
      <c r="BJ384" s="641"/>
      <c r="BK384" s="643"/>
      <c r="BL384" s="641"/>
      <c r="BM384" s="641"/>
      <c r="BN384" s="641"/>
      <c r="BO384" s="643"/>
      <c r="BP384" s="641"/>
      <c r="BQ384" s="641"/>
      <c r="BR384" s="641"/>
      <c r="BS384" s="643"/>
      <c r="BT384" s="641"/>
      <c r="BU384" s="641"/>
      <c r="BV384" s="641"/>
      <c r="BW384" s="643"/>
      <c r="BX384" s="641"/>
      <c r="BY384" s="641"/>
      <c r="BZ384" s="641"/>
      <c r="CA384" s="643"/>
      <c r="CB384" s="641"/>
      <c r="CC384" s="641"/>
      <c r="CD384" s="641"/>
      <c r="CE384" s="643"/>
      <c r="CF384" s="641"/>
      <c r="CG384" s="641"/>
      <c r="CH384" s="641"/>
      <c r="CI384" s="643"/>
      <c r="CJ384" s="641"/>
      <c r="CK384" s="641"/>
      <c r="CL384" s="641"/>
      <c r="CM384" s="643"/>
      <c r="CN384" s="641"/>
      <c r="CO384" s="641"/>
      <c r="CP384" s="641"/>
      <c r="CQ384" s="643"/>
      <c r="CR384" s="641"/>
      <c r="CS384" s="641"/>
      <c r="CT384" s="641"/>
      <c r="CU384" s="643"/>
      <c r="CV384" s="641"/>
      <c r="CW384" s="641"/>
      <c r="CX384" s="641"/>
      <c r="CY384" s="643"/>
      <c r="CZ384" s="641"/>
      <c r="DA384" s="641"/>
      <c r="DB384" s="641"/>
      <c r="DC384" s="643"/>
      <c r="DD384" s="641"/>
      <c r="DE384" s="641"/>
      <c r="DF384" s="641"/>
      <c r="DG384" s="643"/>
      <c r="DH384" s="641"/>
      <c r="DI384" s="641"/>
      <c r="DJ384" s="641"/>
      <c r="DK384" s="643"/>
      <c r="DL384" s="641"/>
      <c r="DM384" s="641"/>
      <c r="DN384" s="641"/>
      <c r="DO384" s="643"/>
      <c r="DP384" s="641"/>
      <c r="DR384" s="641"/>
      <c r="DS384" s="643"/>
      <c r="DT384" s="641"/>
      <c r="DU384" s="641"/>
      <c r="DV384" s="641"/>
      <c r="DW384" s="643"/>
      <c r="DX384" s="641"/>
      <c r="DY384" s="641"/>
      <c r="DZ384" s="641"/>
      <c r="EA384" s="643"/>
      <c r="EB384" s="641"/>
      <c r="EC384" s="641"/>
      <c r="ED384" s="641"/>
      <c r="EE384" s="643"/>
      <c r="EF384" s="641"/>
      <c r="EG384" s="641"/>
      <c r="EH384" s="641"/>
      <c r="EI384" s="643"/>
      <c r="EJ384" s="641"/>
      <c r="EK384" s="641"/>
      <c r="EL384" s="641"/>
      <c r="EM384" s="643"/>
      <c r="EN384" s="641"/>
      <c r="EO384" s="641"/>
      <c r="EP384" s="641"/>
      <c r="EQ384" s="643"/>
      <c r="ER384" s="641"/>
      <c r="ES384" s="641"/>
      <c r="ET384" s="641"/>
      <c r="EU384" s="643"/>
      <c r="EV384" s="641"/>
      <c r="EW384" s="641"/>
      <c r="EX384" s="641"/>
      <c r="EY384" s="643"/>
      <c r="EZ384" s="641"/>
      <c r="FB384" s="641"/>
      <c r="FC384" s="643"/>
      <c r="FD384" s="641"/>
      <c r="FF384" s="641"/>
      <c r="FG384" s="643"/>
      <c r="FH384" s="641"/>
      <c r="FJ384" s="641"/>
      <c r="FK384" s="643"/>
      <c r="FL384" s="641"/>
      <c r="FN384" s="641"/>
      <c r="FO384" s="643"/>
      <c r="FP384" s="641"/>
    </row>
    <row r="385" spans="3:172" x14ac:dyDescent="0.3">
      <c r="C385" s="641"/>
      <c r="D385" s="641"/>
      <c r="E385" s="641"/>
      <c r="F385" s="642"/>
      <c r="G385" s="643"/>
      <c r="H385" s="641"/>
      <c r="I385" s="641"/>
      <c r="J385" s="641"/>
      <c r="K385" s="643"/>
      <c r="L385" s="641"/>
      <c r="M385" s="641"/>
      <c r="N385" s="641"/>
      <c r="O385" s="643"/>
      <c r="P385" s="641"/>
      <c r="Q385" s="641"/>
      <c r="R385" s="641"/>
      <c r="S385" s="641"/>
      <c r="T385" s="641"/>
      <c r="U385" s="641"/>
      <c r="V385" s="641"/>
      <c r="W385" s="641"/>
      <c r="X385" s="641"/>
      <c r="Y385" s="641"/>
      <c r="Z385" s="641"/>
      <c r="AA385" s="641"/>
      <c r="AB385" s="641"/>
      <c r="AC385" s="641"/>
      <c r="AD385" s="641"/>
      <c r="AE385" s="641"/>
      <c r="AF385" s="641"/>
      <c r="AG385" s="641"/>
      <c r="AH385" s="641"/>
      <c r="AI385" s="641"/>
      <c r="AJ385" s="641"/>
      <c r="AK385" s="641"/>
      <c r="AL385" s="641"/>
      <c r="AM385" s="641">
        <f>SUMIFS(용기수불기초자료!$D$3:$D$4794,용기수불기초자료!$B$3:$B$4794,#REF!,용기수불기초자료!$C$3:$C$4794,$AL$3)</f>
        <v>0</v>
      </c>
      <c r="AN385" s="641">
        <f>SUMIFS(용기수불기초자료!$G$3:$G$4794,용기수불기초자료!$B$3:$B$4794,#REF!,용기수불기초자료!$C$3:$C$4794,$AL$3)</f>
        <v>0</v>
      </c>
      <c r="AO385" s="641"/>
      <c r="AP385" s="641"/>
      <c r="AQ385" s="641">
        <f>SUMIFS(용기수불기초자료!$D$3:$D$4794,용기수불기초자료!$B$3:$B$4794,#REF!,용기수불기초자료!$C$3:$C$4794,$AL$3)</f>
        <v>0</v>
      </c>
      <c r="AR385" s="641">
        <f>SUMIFS(용기수불기초자료!$G$3:$G$4794,용기수불기초자료!$B$3:$B$4794,#REF!,용기수불기초자료!$C$3:$C$4794,$AL$3)</f>
        <v>0</v>
      </c>
      <c r="AS385" s="641"/>
      <c r="AT385" s="641"/>
      <c r="AU385" s="641"/>
      <c r="AV385" s="641"/>
      <c r="AW385" s="641"/>
      <c r="AX385" s="641"/>
      <c r="AY385" s="643"/>
      <c r="AZ385" s="641"/>
      <c r="BA385" s="641"/>
      <c r="BB385" s="641"/>
      <c r="BC385" s="643"/>
      <c r="BD385" s="641"/>
      <c r="BE385" s="641"/>
      <c r="BF385" s="641"/>
      <c r="BG385" s="643"/>
      <c r="BH385" s="641"/>
      <c r="BI385" s="641"/>
      <c r="BJ385" s="641"/>
      <c r="BK385" s="643"/>
      <c r="BL385" s="641"/>
      <c r="BM385" s="641"/>
      <c r="BN385" s="641"/>
      <c r="BO385" s="643"/>
      <c r="BP385" s="641"/>
      <c r="BQ385" s="641"/>
      <c r="BR385" s="641"/>
      <c r="BS385" s="643"/>
      <c r="BT385" s="641"/>
      <c r="BU385" s="641"/>
      <c r="BV385" s="641"/>
      <c r="BW385" s="643"/>
      <c r="BX385" s="641"/>
      <c r="BY385" s="641"/>
      <c r="BZ385" s="641"/>
      <c r="CA385" s="643"/>
      <c r="CB385" s="641"/>
      <c r="CC385" s="641"/>
      <c r="CD385" s="641"/>
      <c r="CE385" s="643"/>
      <c r="CF385" s="641"/>
      <c r="CG385" s="641"/>
      <c r="CH385" s="641"/>
      <c r="CI385" s="643"/>
      <c r="CJ385" s="641"/>
      <c r="CK385" s="641"/>
      <c r="CL385" s="641"/>
      <c r="CM385" s="643"/>
      <c r="CN385" s="641"/>
      <c r="CO385" s="641"/>
      <c r="CP385" s="641"/>
      <c r="CQ385" s="643"/>
      <c r="CR385" s="641"/>
      <c r="CS385" s="641"/>
      <c r="CT385" s="641"/>
      <c r="CU385" s="643"/>
      <c r="CV385" s="641"/>
      <c r="CW385" s="641"/>
      <c r="CX385" s="641"/>
      <c r="CY385" s="643"/>
      <c r="CZ385" s="641"/>
      <c r="DA385" s="641"/>
      <c r="DB385" s="641"/>
      <c r="DC385" s="643"/>
      <c r="DD385" s="641"/>
      <c r="DE385" s="641"/>
      <c r="DF385" s="641"/>
      <c r="DG385" s="643"/>
      <c r="DH385" s="641"/>
      <c r="DI385" s="641"/>
      <c r="DJ385" s="641"/>
      <c r="DK385" s="643"/>
      <c r="DL385" s="641"/>
      <c r="DM385" s="641"/>
      <c r="DN385" s="641"/>
      <c r="DO385" s="643"/>
      <c r="DP385" s="641"/>
      <c r="DR385" s="641"/>
      <c r="DS385" s="643"/>
      <c r="DT385" s="641"/>
      <c r="DU385" s="641"/>
      <c r="DV385" s="641"/>
      <c r="DW385" s="643"/>
      <c r="DX385" s="641"/>
      <c r="DY385" s="641"/>
      <c r="DZ385" s="641"/>
      <c r="EA385" s="643"/>
      <c r="EB385" s="641"/>
      <c r="EC385" s="641"/>
      <c r="ED385" s="641"/>
      <c r="EE385" s="643"/>
      <c r="EF385" s="641"/>
      <c r="EG385" s="641"/>
      <c r="EH385" s="641"/>
      <c r="EI385" s="643"/>
      <c r="EJ385" s="641"/>
      <c r="EK385" s="641"/>
      <c r="EL385" s="641"/>
      <c r="EM385" s="643"/>
      <c r="EN385" s="641"/>
      <c r="EO385" s="641"/>
      <c r="EP385" s="641"/>
      <c r="EQ385" s="643"/>
      <c r="ER385" s="641"/>
      <c r="ES385" s="641"/>
      <c r="ET385" s="641"/>
      <c r="EU385" s="643"/>
      <c r="EV385" s="641"/>
      <c r="EW385" s="641"/>
      <c r="EX385" s="641"/>
      <c r="EY385" s="643"/>
      <c r="EZ385" s="641"/>
      <c r="FB385" s="641"/>
      <c r="FC385" s="643"/>
      <c r="FD385" s="641"/>
      <c r="FF385" s="641"/>
      <c r="FG385" s="643"/>
      <c r="FH385" s="641"/>
      <c r="FJ385" s="641"/>
      <c r="FK385" s="643"/>
      <c r="FL385" s="641"/>
      <c r="FN385" s="641"/>
      <c r="FO385" s="643"/>
      <c r="FP385" s="641"/>
    </row>
    <row r="386" spans="3:172" x14ac:dyDescent="0.3">
      <c r="C386" s="641"/>
      <c r="D386" s="641"/>
      <c r="E386" s="641"/>
      <c r="F386" s="642"/>
      <c r="G386" s="643"/>
      <c r="H386" s="641"/>
      <c r="I386" s="641"/>
      <c r="J386" s="641"/>
      <c r="K386" s="643"/>
      <c r="L386" s="641"/>
      <c r="M386" s="641"/>
      <c r="N386" s="641"/>
      <c r="O386" s="643"/>
      <c r="P386" s="641"/>
      <c r="Q386" s="641"/>
      <c r="R386" s="641"/>
      <c r="S386" s="641"/>
      <c r="T386" s="641"/>
      <c r="U386" s="641"/>
      <c r="V386" s="641"/>
      <c r="W386" s="641"/>
      <c r="X386" s="641"/>
      <c r="Y386" s="641"/>
      <c r="Z386" s="641"/>
      <c r="AA386" s="641"/>
      <c r="AB386" s="641"/>
      <c r="AC386" s="641"/>
      <c r="AD386" s="641"/>
      <c r="AE386" s="641"/>
      <c r="AF386" s="641"/>
      <c r="AG386" s="641"/>
      <c r="AH386" s="641"/>
      <c r="AI386" s="641"/>
      <c r="AJ386" s="641"/>
      <c r="AK386" s="641"/>
      <c r="AL386" s="641"/>
      <c r="AM386" s="641">
        <f>SUMIFS(용기수불기초자료!$D$3:$D$4794,용기수불기초자료!$B$3:$B$4794,#REF!,용기수불기초자료!$C$3:$C$4794,$AL$3)</f>
        <v>0</v>
      </c>
      <c r="AN386" s="641">
        <f>SUMIFS(용기수불기초자료!$G$3:$G$4794,용기수불기초자료!$B$3:$B$4794,#REF!,용기수불기초자료!$C$3:$C$4794,$AL$3)</f>
        <v>0</v>
      </c>
      <c r="AO386" s="641"/>
      <c r="AP386" s="641"/>
      <c r="AQ386" s="641">
        <f>SUMIFS(용기수불기초자료!$D$3:$D$4794,용기수불기초자료!$B$3:$B$4794,#REF!,용기수불기초자료!$C$3:$C$4794,$AL$3)</f>
        <v>0</v>
      </c>
      <c r="AR386" s="641">
        <f>SUMIFS(용기수불기초자료!$G$3:$G$4794,용기수불기초자료!$B$3:$B$4794,#REF!,용기수불기초자료!$C$3:$C$4794,$AL$3)</f>
        <v>0</v>
      </c>
      <c r="AS386" s="641"/>
      <c r="AT386" s="641"/>
      <c r="AU386" s="641"/>
      <c r="AV386" s="641"/>
      <c r="AW386" s="641"/>
      <c r="AX386" s="641"/>
      <c r="AY386" s="643"/>
      <c r="AZ386" s="641"/>
      <c r="BA386" s="641"/>
      <c r="BB386" s="641"/>
      <c r="BC386" s="643"/>
      <c r="BD386" s="641"/>
      <c r="BE386" s="641"/>
      <c r="BF386" s="641"/>
      <c r="BG386" s="643"/>
      <c r="BH386" s="641"/>
      <c r="BI386" s="641"/>
      <c r="BJ386" s="641"/>
      <c r="BK386" s="643"/>
      <c r="BL386" s="641"/>
      <c r="BM386" s="641"/>
      <c r="BN386" s="641"/>
      <c r="BO386" s="643"/>
      <c r="BP386" s="641"/>
      <c r="BQ386" s="641"/>
      <c r="BR386" s="641"/>
      <c r="BS386" s="643"/>
      <c r="BT386" s="641"/>
      <c r="BU386" s="641"/>
      <c r="BV386" s="641"/>
      <c r="BW386" s="643"/>
      <c r="BX386" s="641"/>
      <c r="BY386" s="641"/>
      <c r="BZ386" s="641"/>
      <c r="CA386" s="643"/>
      <c r="CB386" s="641"/>
      <c r="CC386" s="641"/>
      <c r="CD386" s="641"/>
      <c r="CE386" s="643"/>
      <c r="CF386" s="641"/>
      <c r="CG386" s="641"/>
      <c r="CH386" s="641"/>
      <c r="CI386" s="643"/>
      <c r="CJ386" s="641"/>
      <c r="CK386" s="641"/>
      <c r="CL386" s="641"/>
      <c r="CM386" s="643"/>
      <c r="CN386" s="641"/>
      <c r="CO386" s="641"/>
      <c r="CP386" s="641"/>
      <c r="CQ386" s="643"/>
      <c r="CR386" s="641"/>
      <c r="CS386" s="641"/>
      <c r="CT386" s="641"/>
      <c r="CU386" s="643"/>
      <c r="CV386" s="641"/>
      <c r="CW386" s="641"/>
      <c r="CX386" s="641"/>
      <c r="CY386" s="643"/>
      <c r="CZ386" s="641"/>
      <c r="DA386" s="641"/>
      <c r="DB386" s="641"/>
      <c r="DC386" s="643"/>
      <c r="DD386" s="641"/>
      <c r="DE386" s="641"/>
      <c r="DF386" s="641"/>
      <c r="DG386" s="643"/>
      <c r="DH386" s="641"/>
      <c r="DI386" s="641"/>
      <c r="DJ386" s="641"/>
      <c r="DK386" s="643"/>
      <c r="DL386" s="641"/>
      <c r="DM386" s="641"/>
      <c r="DN386" s="641"/>
      <c r="DO386" s="643"/>
      <c r="DP386" s="641"/>
      <c r="DR386" s="641"/>
      <c r="DS386" s="643"/>
      <c r="DT386" s="641"/>
      <c r="DU386" s="641"/>
      <c r="DV386" s="641"/>
      <c r="DW386" s="643"/>
      <c r="DX386" s="641"/>
      <c r="DY386" s="641"/>
      <c r="DZ386" s="641"/>
      <c r="EA386" s="643"/>
      <c r="EB386" s="641"/>
      <c r="EC386" s="641"/>
      <c r="ED386" s="641"/>
      <c r="EE386" s="643"/>
      <c r="EF386" s="641"/>
      <c r="EG386" s="641"/>
      <c r="EH386" s="641"/>
      <c r="EI386" s="643"/>
      <c r="EJ386" s="641"/>
      <c r="EK386" s="641"/>
      <c r="EL386" s="641"/>
      <c r="EM386" s="643"/>
      <c r="EN386" s="641"/>
      <c r="EO386" s="641"/>
      <c r="EP386" s="641"/>
      <c r="EQ386" s="643"/>
      <c r="ER386" s="641"/>
      <c r="ES386" s="641"/>
      <c r="ET386" s="641"/>
      <c r="EU386" s="643"/>
      <c r="EV386" s="641"/>
      <c r="EW386" s="641"/>
      <c r="EX386" s="641"/>
      <c r="EY386" s="643"/>
      <c r="EZ386" s="641"/>
      <c r="FB386" s="641"/>
      <c r="FC386" s="643"/>
      <c r="FD386" s="641"/>
      <c r="FF386" s="641"/>
      <c r="FG386" s="643"/>
      <c r="FH386" s="641"/>
      <c r="FJ386" s="641"/>
      <c r="FK386" s="643"/>
      <c r="FL386" s="641"/>
      <c r="FN386" s="641"/>
      <c r="FO386" s="643"/>
      <c r="FP386" s="641"/>
    </row>
    <row r="387" spans="3:172" x14ac:dyDescent="0.3">
      <c r="C387" s="641"/>
      <c r="D387" s="641"/>
      <c r="E387" s="641"/>
      <c r="F387" s="642"/>
      <c r="G387" s="643"/>
      <c r="H387" s="641"/>
      <c r="I387" s="641"/>
      <c r="J387" s="641"/>
      <c r="K387" s="643"/>
      <c r="L387" s="641"/>
      <c r="M387" s="641"/>
      <c r="N387" s="641"/>
      <c r="O387" s="643"/>
      <c r="P387" s="641"/>
      <c r="Q387" s="641"/>
      <c r="R387" s="641"/>
      <c r="S387" s="641"/>
      <c r="T387" s="641"/>
      <c r="U387" s="641"/>
      <c r="V387" s="641"/>
      <c r="W387" s="641"/>
      <c r="X387" s="641"/>
      <c r="Y387" s="641"/>
      <c r="Z387" s="641"/>
      <c r="AA387" s="641"/>
      <c r="AB387" s="641"/>
      <c r="AC387" s="641"/>
      <c r="AD387" s="641"/>
      <c r="AE387" s="641"/>
      <c r="AF387" s="641"/>
      <c r="AG387" s="641"/>
      <c r="AH387" s="641"/>
      <c r="AI387" s="641"/>
      <c r="AJ387" s="641"/>
      <c r="AK387" s="641"/>
      <c r="AL387" s="641"/>
      <c r="AM387" s="641">
        <f>SUMIFS(용기수불기초자료!$D$3:$D$4794,용기수불기초자료!$B$3:$B$4794,#REF!,용기수불기초자료!$C$3:$C$4794,$AL$3)</f>
        <v>0</v>
      </c>
      <c r="AN387" s="641">
        <f>SUMIFS(용기수불기초자료!$G$3:$G$4794,용기수불기초자료!$B$3:$B$4794,#REF!,용기수불기초자료!$C$3:$C$4794,$AL$3)</f>
        <v>0</v>
      </c>
      <c r="AO387" s="641"/>
      <c r="AP387" s="641"/>
      <c r="AQ387" s="641">
        <f>SUMIFS(용기수불기초자료!$D$3:$D$4794,용기수불기초자료!$B$3:$B$4794,#REF!,용기수불기초자료!$C$3:$C$4794,$AL$3)</f>
        <v>0</v>
      </c>
      <c r="AR387" s="641">
        <f>SUMIFS(용기수불기초자료!$G$3:$G$4794,용기수불기초자료!$B$3:$B$4794,#REF!,용기수불기초자료!$C$3:$C$4794,$AL$3)</f>
        <v>0</v>
      </c>
      <c r="AS387" s="641"/>
      <c r="AT387" s="641"/>
      <c r="AU387" s="641"/>
      <c r="AV387" s="641"/>
      <c r="AW387" s="641"/>
      <c r="AX387" s="641"/>
      <c r="AY387" s="643"/>
      <c r="AZ387" s="641"/>
      <c r="BA387" s="641"/>
      <c r="BB387" s="641"/>
      <c r="BC387" s="643"/>
      <c r="BD387" s="641"/>
      <c r="BE387" s="641"/>
      <c r="BF387" s="641"/>
      <c r="BG387" s="643"/>
      <c r="BH387" s="641"/>
      <c r="BI387" s="641"/>
      <c r="BJ387" s="641"/>
      <c r="BK387" s="643"/>
      <c r="BL387" s="641"/>
      <c r="BM387" s="641"/>
      <c r="BN387" s="641"/>
      <c r="BO387" s="643"/>
      <c r="BP387" s="641"/>
      <c r="BQ387" s="641"/>
      <c r="BR387" s="641"/>
      <c r="BS387" s="643"/>
      <c r="BT387" s="641"/>
      <c r="BU387" s="641"/>
      <c r="BV387" s="641"/>
      <c r="BW387" s="643"/>
      <c r="BX387" s="641"/>
      <c r="BY387" s="641"/>
      <c r="BZ387" s="641"/>
      <c r="CA387" s="643"/>
      <c r="CB387" s="641"/>
      <c r="CC387" s="641"/>
      <c r="CD387" s="641"/>
      <c r="CE387" s="643"/>
      <c r="CF387" s="641"/>
      <c r="CG387" s="641"/>
      <c r="CH387" s="641"/>
      <c r="CI387" s="643"/>
      <c r="CJ387" s="641"/>
      <c r="CK387" s="641"/>
      <c r="CL387" s="641"/>
      <c r="CM387" s="643"/>
      <c r="CN387" s="641"/>
      <c r="CO387" s="641"/>
      <c r="CP387" s="641"/>
      <c r="CQ387" s="643"/>
      <c r="CR387" s="641"/>
      <c r="CS387" s="641"/>
      <c r="CT387" s="641"/>
      <c r="CU387" s="643"/>
      <c r="CV387" s="641"/>
      <c r="CW387" s="641"/>
      <c r="CX387" s="641"/>
      <c r="CY387" s="643"/>
      <c r="CZ387" s="641"/>
      <c r="DA387" s="641"/>
      <c r="DB387" s="641"/>
      <c r="DC387" s="643"/>
      <c r="DD387" s="641"/>
      <c r="DE387" s="641"/>
      <c r="DF387" s="641"/>
      <c r="DG387" s="643"/>
      <c r="DH387" s="641"/>
      <c r="DI387" s="641"/>
      <c r="DJ387" s="641"/>
      <c r="DK387" s="643"/>
      <c r="DL387" s="641"/>
      <c r="DM387" s="641"/>
      <c r="DN387" s="641"/>
      <c r="DO387" s="643"/>
      <c r="DP387" s="641"/>
      <c r="DR387" s="641"/>
      <c r="DS387" s="643"/>
      <c r="DT387" s="641"/>
      <c r="DU387" s="641"/>
      <c r="DV387" s="641"/>
      <c r="DW387" s="643"/>
      <c r="DX387" s="641"/>
      <c r="DY387" s="641"/>
      <c r="DZ387" s="641"/>
      <c r="EA387" s="643"/>
      <c r="EB387" s="641"/>
      <c r="EC387" s="641"/>
      <c r="ED387" s="641"/>
      <c r="EE387" s="643"/>
      <c r="EF387" s="641"/>
      <c r="EG387" s="641"/>
      <c r="EH387" s="641"/>
      <c r="EI387" s="643"/>
      <c r="EJ387" s="641"/>
      <c r="EK387" s="641"/>
      <c r="EL387" s="641"/>
      <c r="EM387" s="643"/>
      <c r="EN387" s="641"/>
      <c r="EO387" s="641"/>
      <c r="EP387" s="641"/>
      <c r="EQ387" s="643"/>
      <c r="ER387" s="641"/>
      <c r="ES387" s="641"/>
      <c r="ET387" s="641"/>
      <c r="EU387" s="643"/>
      <c r="EV387" s="641"/>
      <c r="EW387" s="641"/>
      <c r="EX387" s="641"/>
      <c r="EY387" s="643"/>
      <c r="EZ387" s="641"/>
      <c r="FB387" s="641"/>
      <c r="FC387" s="643"/>
      <c r="FD387" s="641"/>
      <c r="FF387" s="641"/>
      <c r="FG387" s="643"/>
      <c r="FH387" s="641"/>
      <c r="FJ387" s="641"/>
      <c r="FK387" s="643"/>
      <c r="FL387" s="641"/>
      <c r="FN387" s="641"/>
      <c r="FO387" s="643"/>
      <c r="FP387" s="641"/>
    </row>
    <row r="388" spans="3:172" x14ac:dyDescent="0.3">
      <c r="C388" s="641"/>
      <c r="D388" s="641"/>
      <c r="E388" s="641"/>
      <c r="F388" s="642"/>
      <c r="G388" s="643"/>
      <c r="H388" s="641"/>
      <c r="I388" s="641"/>
      <c r="J388" s="641"/>
      <c r="K388" s="643"/>
      <c r="L388" s="641"/>
      <c r="M388" s="641"/>
      <c r="N388" s="641"/>
      <c r="O388" s="643"/>
      <c r="P388" s="641"/>
      <c r="Q388" s="641"/>
      <c r="R388" s="641"/>
      <c r="S388" s="641"/>
      <c r="T388" s="641"/>
      <c r="U388" s="641"/>
      <c r="V388" s="641"/>
      <c r="W388" s="641"/>
      <c r="X388" s="641"/>
      <c r="Y388" s="641"/>
      <c r="Z388" s="641"/>
      <c r="AA388" s="641"/>
      <c r="AB388" s="641"/>
      <c r="AC388" s="641"/>
      <c r="AD388" s="641"/>
      <c r="AE388" s="641"/>
      <c r="AF388" s="641"/>
      <c r="AG388" s="641"/>
      <c r="AH388" s="641"/>
      <c r="AI388" s="641"/>
      <c r="AJ388" s="641"/>
      <c r="AK388" s="641"/>
      <c r="AL388" s="641"/>
      <c r="AM388" s="641">
        <f>SUMIFS(용기수불기초자료!$D$3:$D$4794,용기수불기초자료!$B$3:$B$4794,#REF!,용기수불기초자료!$C$3:$C$4794,$AL$3)</f>
        <v>0</v>
      </c>
      <c r="AN388" s="641">
        <f>SUMIFS(용기수불기초자료!$G$3:$G$4794,용기수불기초자료!$B$3:$B$4794,#REF!,용기수불기초자료!$C$3:$C$4794,$AL$3)</f>
        <v>0</v>
      </c>
      <c r="AO388" s="641"/>
      <c r="AP388" s="641"/>
      <c r="AQ388" s="641">
        <f>SUMIFS(용기수불기초자료!$D$3:$D$4794,용기수불기초자료!$B$3:$B$4794,#REF!,용기수불기초자료!$C$3:$C$4794,$AL$3)</f>
        <v>0</v>
      </c>
      <c r="AR388" s="641">
        <f>SUMIFS(용기수불기초자료!$G$3:$G$4794,용기수불기초자료!$B$3:$B$4794,#REF!,용기수불기초자료!$C$3:$C$4794,$AL$3)</f>
        <v>0</v>
      </c>
      <c r="AS388" s="641"/>
      <c r="AT388" s="641"/>
      <c r="AU388" s="641"/>
      <c r="AV388" s="641"/>
      <c r="AW388" s="641"/>
      <c r="AX388" s="641"/>
      <c r="AY388" s="643"/>
      <c r="AZ388" s="641"/>
      <c r="BA388" s="641"/>
      <c r="BB388" s="641"/>
      <c r="BC388" s="643"/>
      <c r="BD388" s="641"/>
      <c r="BE388" s="641"/>
      <c r="BF388" s="641"/>
      <c r="BG388" s="643"/>
      <c r="BH388" s="641"/>
      <c r="BI388" s="641"/>
      <c r="BJ388" s="641"/>
      <c r="BK388" s="643"/>
      <c r="BL388" s="641"/>
      <c r="BM388" s="641"/>
      <c r="BN388" s="641"/>
      <c r="BO388" s="643"/>
      <c r="BP388" s="641"/>
      <c r="BQ388" s="641"/>
      <c r="BR388" s="641"/>
      <c r="BS388" s="643"/>
      <c r="BT388" s="641"/>
      <c r="BU388" s="641"/>
      <c r="BV388" s="641"/>
      <c r="BW388" s="643"/>
      <c r="BX388" s="641"/>
      <c r="BY388" s="641"/>
      <c r="BZ388" s="641"/>
      <c r="CA388" s="643"/>
      <c r="CB388" s="641"/>
      <c r="CC388" s="641"/>
      <c r="CD388" s="641"/>
      <c r="CE388" s="643"/>
      <c r="CF388" s="641"/>
      <c r="CG388" s="641"/>
      <c r="CH388" s="641"/>
      <c r="CI388" s="643"/>
      <c r="CJ388" s="641"/>
      <c r="CK388" s="641"/>
      <c r="CL388" s="641"/>
      <c r="CM388" s="643"/>
      <c r="CN388" s="641"/>
      <c r="CO388" s="641"/>
      <c r="CP388" s="641"/>
      <c r="CQ388" s="643"/>
      <c r="CR388" s="641"/>
      <c r="CS388" s="641"/>
      <c r="CT388" s="641"/>
      <c r="CU388" s="643"/>
      <c r="CV388" s="641"/>
      <c r="CW388" s="641"/>
      <c r="CX388" s="641"/>
      <c r="CY388" s="643"/>
      <c r="CZ388" s="641"/>
      <c r="DA388" s="641"/>
      <c r="DB388" s="641"/>
      <c r="DC388" s="643"/>
      <c r="DD388" s="641"/>
      <c r="DE388" s="641"/>
      <c r="DF388" s="641"/>
      <c r="DG388" s="643"/>
      <c r="DH388" s="641"/>
      <c r="DI388" s="641"/>
      <c r="DJ388" s="641"/>
      <c r="DK388" s="643"/>
      <c r="DL388" s="641"/>
      <c r="DM388" s="641"/>
      <c r="DN388" s="641"/>
      <c r="DO388" s="643"/>
      <c r="DP388" s="641"/>
      <c r="DR388" s="641"/>
      <c r="DS388" s="643"/>
      <c r="DT388" s="641"/>
      <c r="DU388" s="641"/>
      <c r="DV388" s="641"/>
      <c r="DW388" s="643"/>
      <c r="DX388" s="641"/>
      <c r="DY388" s="641"/>
      <c r="DZ388" s="641"/>
      <c r="EA388" s="643"/>
      <c r="EB388" s="641"/>
      <c r="EC388" s="641"/>
      <c r="ED388" s="641"/>
      <c r="EE388" s="643"/>
      <c r="EF388" s="641"/>
      <c r="EG388" s="641"/>
      <c r="EH388" s="641"/>
      <c r="EI388" s="643"/>
      <c r="EJ388" s="641"/>
      <c r="EK388" s="641"/>
      <c r="EL388" s="641"/>
      <c r="EM388" s="643"/>
      <c r="EN388" s="641"/>
      <c r="EO388" s="641"/>
      <c r="EP388" s="641"/>
      <c r="EQ388" s="643"/>
      <c r="ER388" s="641"/>
      <c r="ES388" s="641"/>
      <c r="ET388" s="641"/>
      <c r="EU388" s="643"/>
      <c r="EV388" s="641"/>
      <c r="EW388" s="641"/>
      <c r="EX388" s="641"/>
      <c r="EY388" s="643"/>
      <c r="EZ388" s="641"/>
      <c r="FB388" s="641"/>
      <c r="FC388" s="643"/>
      <c r="FD388" s="641"/>
      <c r="FF388" s="641"/>
      <c r="FG388" s="643"/>
      <c r="FH388" s="641"/>
      <c r="FJ388" s="641"/>
      <c r="FK388" s="643"/>
      <c r="FL388" s="641"/>
      <c r="FN388" s="641"/>
      <c r="FO388" s="643"/>
      <c r="FP388" s="641"/>
    </row>
    <row r="389" spans="3:172" x14ac:dyDescent="0.3">
      <c r="C389" s="641"/>
      <c r="D389" s="641"/>
      <c r="E389" s="641"/>
      <c r="F389" s="642"/>
      <c r="G389" s="643"/>
      <c r="H389" s="641"/>
      <c r="I389" s="641"/>
      <c r="J389" s="641"/>
      <c r="K389" s="643"/>
      <c r="L389" s="641"/>
      <c r="M389" s="641"/>
      <c r="N389" s="641"/>
      <c r="O389" s="643"/>
      <c r="P389" s="641"/>
      <c r="Q389" s="641"/>
      <c r="R389" s="641"/>
      <c r="S389" s="641"/>
      <c r="T389" s="641"/>
      <c r="U389" s="641"/>
      <c r="V389" s="641"/>
      <c r="W389" s="641"/>
      <c r="X389" s="641"/>
      <c r="Y389" s="641"/>
      <c r="Z389" s="641"/>
      <c r="AA389" s="641"/>
      <c r="AB389" s="641"/>
      <c r="AC389" s="641"/>
      <c r="AD389" s="641"/>
      <c r="AE389" s="641"/>
      <c r="AF389" s="641"/>
      <c r="AG389" s="641"/>
      <c r="AH389" s="641"/>
      <c r="AI389" s="641"/>
      <c r="AJ389" s="641"/>
      <c r="AK389" s="641"/>
      <c r="AL389" s="641"/>
      <c r="AM389" s="641">
        <f>SUMIFS(용기수불기초자료!$D$3:$D$4794,용기수불기초자료!$B$3:$B$4794,#REF!,용기수불기초자료!$C$3:$C$4794,$AL$3)</f>
        <v>0</v>
      </c>
      <c r="AN389" s="641">
        <f>SUMIFS(용기수불기초자료!$G$3:$G$4794,용기수불기초자료!$B$3:$B$4794,#REF!,용기수불기초자료!$C$3:$C$4794,$AL$3)</f>
        <v>0</v>
      </c>
      <c r="AO389" s="641"/>
      <c r="AP389" s="641"/>
      <c r="AQ389" s="641">
        <f>SUMIFS(용기수불기초자료!$D$3:$D$4794,용기수불기초자료!$B$3:$B$4794,#REF!,용기수불기초자료!$C$3:$C$4794,$AL$3)</f>
        <v>0</v>
      </c>
      <c r="AR389" s="641">
        <f>SUMIFS(용기수불기초자료!$G$3:$G$4794,용기수불기초자료!$B$3:$B$4794,#REF!,용기수불기초자료!$C$3:$C$4794,$AL$3)</f>
        <v>0</v>
      </c>
      <c r="AS389" s="641"/>
      <c r="AT389" s="641"/>
      <c r="AU389" s="641"/>
      <c r="AV389" s="641"/>
      <c r="AW389" s="641"/>
      <c r="AX389" s="641"/>
      <c r="AY389" s="643"/>
      <c r="AZ389" s="641"/>
      <c r="BA389" s="641"/>
      <c r="BB389" s="641"/>
      <c r="BC389" s="643"/>
      <c r="BD389" s="641"/>
      <c r="BE389" s="641"/>
      <c r="BF389" s="641"/>
      <c r="BG389" s="643"/>
      <c r="BH389" s="641"/>
      <c r="BI389" s="641"/>
      <c r="BJ389" s="641"/>
      <c r="BK389" s="643"/>
      <c r="BL389" s="641"/>
      <c r="BM389" s="641"/>
      <c r="BN389" s="641"/>
      <c r="BO389" s="643"/>
      <c r="BP389" s="641"/>
      <c r="BQ389" s="641"/>
      <c r="BR389" s="641"/>
      <c r="BS389" s="643"/>
      <c r="BT389" s="641"/>
      <c r="BU389" s="641"/>
      <c r="BV389" s="641"/>
      <c r="BW389" s="643"/>
      <c r="BX389" s="641"/>
      <c r="BY389" s="641"/>
      <c r="BZ389" s="641"/>
      <c r="CA389" s="643"/>
      <c r="CB389" s="641"/>
      <c r="CC389" s="641"/>
      <c r="CD389" s="641"/>
      <c r="CE389" s="643"/>
      <c r="CF389" s="641"/>
      <c r="CG389" s="641"/>
      <c r="CH389" s="641"/>
      <c r="CI389" s="643"/>
      <c r="CJ389" s="641"/>
      <c r="CK389" s="641"/>
      <c r="CL389" s="641"/>
      <c r="CM389" s="643"/>
      <c r="CN389" s="641"/>
      <c r="CO389" s="641"/>
      <c r="CP389" s="641"/>
      <c r="CQ389" s="643"/>
      <c r="CR389" s="641"/>
      <c r="CS389" s="641"/>
      <c r="CT389" s="641"/>
      <c r="CU389" s="643"/>
      <c r="CV389" s="641"/>
      <c r="CW389" s="641"/>
      <c r="CX389" s="641"/>
      <c r="CY389" s="643"/>
      <c r="CZ389" s="641"/>
      <c r="DA389" s="641"/>
      <c r="DB389" s="641"/>
      <c r="DC389" s="643"/>
      <c r="DD389" s="641"/>
      <c r="DE389" s="641"/>
      <c r="DF389" s="641"/>
      <c r="DG389" s="643"/>
      <c r="DH389" s="641"/>
      <c r="DI389" s="641"/>
      <c r="DJ389" s="641"/>
      <c r="DK389" s="643"/>
      <c r="DL389" s="641"/>
      <c r="DM389" s="641"/>
      <c r="DN389" s="641"/>
      <c r="DO389" s="643"/>
      <c r="DP389" s="641"/>
      <c r="DR389" s="641"/>
      <c r="DS389" s="643"/>
      <c r="DT389" s="641"/>
      <c r="DU389" s="641"/>
      <c r="DV389" s="641"/>
      <c r="DW389" s="643"/>
      <c r="DX389" s="641"/>
      <c r="DY389" s="641"/>
      <c r="DZ389" s="641"/>
      <c r="EA389" s="643"/>
      <c r="EB389" s="641"/>
      <c r="EC389" s="641"/>
      <c r="ED389" s="641"/>
      <c r="EE389" s="643"/>
      <c r="EF389" s="641"/>
      <c r="EG389" s="641"/>
      <c r="EH389" s="641"/>
      <c r="EI389" s="643"/>
      <c r="EJ389" s="641"/>
      <c r="EK389" s="641"/>
      <c r="EL389" s="641"/>
      <c r="EM389" s="643"/>
      <c r="EN389" s="641"/>
      <c r="EO389" s="641"/>
      <c r="EP389" s="641"/>
      <c r="EQ389" s="643"/>
      <c r="ER389" s="641"/>
      <c r="ES389" s="641"/>
      <c r="ET389" s="641"/>
      <c r="EU389" s="643"/>
      <c r="EV389" s="641"/>
      <c r="EW389" s="641"/>
      <c r="EX389" s="641"/>
      <c r="EY389" s="643"/>
      <c r="EZ389" s="641"/>
      <c r="FB389" s="641"/>
      <c r="FC389" s="643"/>
      <c r="FD389" s="641"/>
      <c r="FF389" s="641"/>
      <c r="FG389" s="643"/>
      <c r="FH389" s="641"/>
      <c r="FJ389" s="641"/>
      <c r="FK389" s="643"/>
      <c r="FL389" s="641"/>
      <c r="FN389" s="641"/>
      <c r="FO389" s="643"/>
      <c r="FP389" s="641"/>
    </row>
    <row r="390" spans="3:172" x14ac:dyDescent="0.3">
      <c r="C390" s="641"/>
      <c r="D390" s="641"/>
      <c r="E390" s="641"/>
      <c r="F390" s="642"/>
      <c r="G390" s="643"/>
      <c r="H390" s="641"/>
      <c r="I390" s="641"/>
      <c r="J390" s="641"/>
      <c r="K390" s="643"/>
      <c r="L390" s="641"/>
      <c r="M390" s="641"/>
      <c r="N390" s="641"/>
      <c r="O390" s="643"/>
      <c r="P390" s="641"/>
      <c r="Q390" s="641"/>
      <c r="R390" s="641"/>
      <c r="S390" s="641"/>
      <c r="T390" s="641"/>
      <c r="U390" s="641"/>
      <c r="V390" s="641"/>
      <c r="W390" s="641"/>
      <c r="X390" s="641"/>
      <c r="Y390" s="641"/>
      <c r="Z390" s="641"/>
      <c r="AA390" s="641"/>
      <c r="AB390" s="641"/>
      <c r="AC390" s="641"/>
      <c r="AD390" s="641"/>
      <c r="AE390" s="641"/>
      <c r="AF390" s="641"/>
      <c r="AG390" s="641"/>
      <c r="AH390" s="641"/>
      <c r="AI390" s="641"/>
      <c r="AJ390" s="641"/>
      <c r="AK390" s="641"/>
      <c r="AL390" s="641"/>
      <c r="AM390" s="641">
        <f>SUMIFS(용기수불기초자료!$D$3:$D$4794,용기수불기초자료!$B$3:$B$4794,#REF!,용기수불기초자료!$C$3:$C$4794,$AL$3)</f>
        <v>0</v>
      </c>
      <c r="AN390" s="641">
        <f>SUMIFS(용기수불기초자료!$G$3:$G$4794,용기수불기초자료!$B$3:$B$4794,#REF!,용기수불기초자료!$C$3:$C$4794,$AL$3)</f>
        <v>0</v>
      </c>
      <c r="AO390" s="641"/>
      <c r="AP390" s="641"/>
      <c r="AQ390" s="641">
        <f>SUMIFS(용기수불기초자료!$D$3:$D$4794,용기수불기초자료!$B$3:$B$4794,#REF!,용기수불기초자료!$C$3:$C$4794,$AL$3)</f>
        <v>0</v>
      </c>
      <c r="AR390" s="641">
        <f>SUMIFS(용기수불기초자료!$G$3:$G$4794,용기수불기초자료!$B$3:$B$4794,#REF!,용기수불기초자료!$C$3:$C$4794,$AL$3)</f>
        <v>0</v>
      </c>
      <c r="AS390" s="641"/>
      <c r="AT390" s="641"/>
      <c r="AU390" s="641"/>
      <c r="AV390" s="641"/>
      <c r="AW390" s="641"/>
      <c r="AX390" s="641"/>
      <c r="AY390" s="643"/>
      <c r="AZ390" s="641"/>
      <c r="BA390" s="641"/>
      <c r="BB390" s="641"/>
      <c r="BC390" s="643"/>
      <c r="BD390" s="641"/>
      <c r="BE390" s="641"/>
      <c r="BF390" s="641"/>
      <c r="BG390" s="643"/>
      <c r="BH390" s="641"/>
      <c r="BI390" s="641"/>
      <c r="BJ390" s="641"/>
      <c r="BK390" s="643"/>
      <c r="BL390" s="641"/>
      <c r="BM390" s="641"/>
      <c r="BN390" s="641"/>
      <c r="BO390" s="643"/>
      <c r="BP390" s="641"/>
      <c r="BQ390" s="641"/>
      <c r="BR390" s="641"/>
      <c r="BS390" s="643"/>
      <c r="BT390" s="641"/>
      <c r="BU390" s="641"/>
      <c r="BV390" s="641"/>
      <c r="BW390" s="643"/>
      <c r="BX390" s="641"/>
      <c r="BY390" s="641"/>
      <c r="BZ390" s="641"/>
      <c r="CA390" s="643"/>
      <c r="CB390" s="641"/>
      <c r="CC390" s="641"/>
      <c r="CD390" s="641"/>
      <c r="CE390" s="643"/>
      <c r="CF390" s="641"/>
      <c r="CG390" s="641"/>
      <c r="CH390" s="641"/>
      <c r="CI390" s="643"/>
      <c r="CJ390" s="641"/>
      <c r="CK390" s="641"/>
      <c r="CL390" s="641"/>
      <c r="CM390" s="643"/>
      <c r="CN390" s="641"/>
      <c r="CO390" s="641"/>
      <c r="CP390" s="641"/>
      <c r="CQ390" s="643"/>
      <c r="CR390" s="641"/>
      <c r="CS390" s="641"/>
      <c r="CT390" s="641"/>
      <c r="CU390" s="643"/>
      <c r="CV390" s="641"/>
      <c r="CW390" s="641"/>
      <c r="CX390" s="641"/>
      <c r="CY390" s="643"/>
      <c r="CZ390" s="641"/>
      <c r="DA390" s="641"/>
      <c r="DB390" s="641"/>
      <c r="DC390" s="643"/>
      <c r="DD390" s="641"/>
      <c r="DE390" s="641"/>
      <c r="DF390" s="641"/>
      <c r="DG390" s="643"/>
      <c r="DH390" s="641"/>
      <c r="DI390" s="641"/>
      <c r="DJ390" s="641"/>
      <c r="DK390" s="643"/>
      <c r="DL390" s="641"/>
      <c r="DM390" s="641"/>
      <c r="DN390" s="641"/>
      <c r="DO390" s="643"/>
      <c r="DP390" s="641"/>
      <c r="DR390" s="641"/>
      <c r="DS390" s="643"/>
      <c r="DT390" s="641"/>
      <c r="DU390" s="641"/>
      <c r="DV390" s="641"/>
      <c r="DW390" s="643"/>
      <c r="DX390" s="641"/>
      <c r="DY390" s="641"/>
      <c r="DZ390" s="641"/>
      <c r="EA390" s="643"/>
      <c r="EB390" s="641"/>
      <c r="EC390" s="641"/>
      <c r="ED390" s="641"/>
      <c r="EE390" s="643"/>
      <c r="EF390" s="641"/>
      <c r="EG390" s="641"/>
      <c r="EH390" s="641"/>
      <c r="EI390" s="643"/>
      <c r="EJ390" s="641"/>
      <c r="EK390" s="641"/>
      <c r="EL390" s="641"/>
      <c r="EM390" s="643"/>
      <c r="EN390" s="641"/>
      <c r="EO390" s="641"/>
      <c r="EP390" s="641"/>
      <c r="EQ390" s="643"/>
      <c r="ER390" s="641"/>
      <c r="ES390" s="641"/>
      <c r="ET390" s="641"/>
      <c r="EU390" s="643"/>
      <c r="EV390" s="641"/>
      <c r="EW390" s="641"/>
      <c r="EX390" s="641"/>
      <c r="EY390" s="643"/>
      <c r="EZ390" s="641"/>
      <c r="FB390" s="641"/>
      <c r="FC390" s="643"/>
      <c r="FD390" s="641"/>
      <c r="FF390" s="641"/>
      <c r="FG390" s="643"/>
      <c r="FH390" s="641"/>
      <c r="FJ390" s="641"/>
      <c r="FK390" s="643"/>
      <c r="FL390" s="641"/>
      <c r="FN390" s="641"/>
      <c r="FO390" s="643"/>
      <c r="FP390" s="641"/>
    </row>
    <row r="391" spans="3:172" x14ac:dyDescent="0.3">
      <c r="C391" s="641"/>
      <c r="D391" s="641"/>
      <c r="E391" s="641"/>
      <c r="F391" s="642"/>
      <c r="G391" s="643"/>
      <c r="H391" s="641"/>
      <c r="I391" s="641"/>
      <c r="J391" s="641"/>
      <c r="K391" s="643"/>
      <c r="L391" s="641"/>
      <c r="M391" s="641"/>
      <c r="N391" s="641"/>
      <c r="O391" s="643"/>
      <c r="P391" s="641"/>
      <c r="Q391" s="641"/>
      <c r="R391" s="641"/>
      <c r="S391" s="641"/>
      <c r="T391" s="641"/>
      <c r="U391" s="641"/>
      <c r="V391" s="641"/>
      <c r="W391" s="641"/>
      <c r="X391" s="641"/>
      <c r="Y391" s="641"/>
      <c r="Z391" s="641"/>
      <c r="AA391" s="641"/>
      <c r="AB391" s="641"/>
      <c r="AC391" s="641"/>
      <c r="AD391" s="641"/>
      <c r="AE391" s="641"/>
      <c r="AF391" s="641"/>
      <c r="AG391" s="641"/>
      <c r="AH391" s="641"/>
      <c r="AI391" s="641"/>
      <c r="AJ391" s="641"/>
      <c r="AK391" s="641"/>
      <c r="AL391" s="641"/>
      <c r="AM391" s="641">
        <f>SUMIFS(용기수불기초자료!$D$3:$D$4794,용기수불기초자료!$B$3:$B$4794,#REF!,용기수불기초자료!$C$3:$C$4794,$AL$3)</f>
        <v>0</v>
      </c>
      <c r="AN391" s="641">
        <f>SUMIFS(용기수불기초자료!$G$3:$G$4794,용기수불기초자료!$B$3:$B$4794,#REF!,용기수불기초자료!$C$3:$C$4794,$AL$3)</f>
        <v>0</v>
      </c>
      <c r="AO391" s="641"/>
      <c r="AP391" s="641"/>
      <c r="AQ391" s="641">
        <f>SUMIFS(용기수불기초자료!$D$3:$D$4794,용기수불기초자료!$B$3:$B$4794,#REF!,용기수불기초자료!$C$3:$C$4794,$AL$3)</f>
        <v>0</v>
      </c>
      <c r="AR391" s="641">
        <f>SUMIFS(용기수불기초자료!$G$3:$G$4794,용기수불기초자료!$B$3:$B$4794,#REF!,용기수불기초자료!$C$3:$C$4794,$AL$3)</f>
        <v>0</v>
      </c>
      <c r="AS391" s="641"/>
      <c r="AT391" s="641"/>
      <c r="AU391" s="641"/>
      <c r="AV391" s="641"/>
      <c r="AW391" s="641"/>
      <c r="AX391" s="641"/>
      <c r="AY391" s="643"/>
      <c r="AZ391" s="641"/>
      <c r="BA391" s="641"/>
      <c r="BB391" s="641"/>
      <c r="BC391" s="643"/>
      <c r="BD391" s="641"/>
      <c r="BE391" s="641"/>
      <c r="BF391" s="641"/>
      <c r="BG391" s="643"/>
      <c r="BH391" s="641"/>
      <c r="BI391" s="641"/>
      <c r="BJ391" s="641"/>
      <c r="BK391" s="643"/>
      <c r="BL391" s="641"/>
      <c r="BM391" s="641"/>
      <c r="BN391" s="641"/>
      <c r="BO391" s="643"/>
      <c r="BP391" s="641"/>
      <c r="BQ391" s="641"/>
      <c r="BR391" s="641"/>
      <c r="BS391" s="643"/>
      <c r="BT391" s="641"/>
      <c r="BU391" s="641"/>
      <c r="BV391" s="641"/>
      <c r="BW391" s="643"/>
      <c r="BX391" s="641"/>
      <c r="BY391" s="641"/>
      <c r="BZ391" s="641"/>
      <c r="CA391" s="643"/>
      <c r="CB391" s="641"/>
      <c r="CC391" s="641"/>
      <c r="CD391" s="641"/>
      <c r="CE391" s="643"/>
      <c r="CF391" s="641"/>
      <c r="CG391" s="641"/>
      <c r="CH391" s="641"/>
      <c r="CI391" s="643"/>
      <c r="CJ391" s="641"/>
      <c r="CK391" s="641"/>
      <c r="CL391" s="641"/>
      <c r="CM391" s="643"/>
      <c r="CN391" s="641"/>
      <c r="CO391" s="641"/>
      <c r="CP391" s="641"/>
      <c r="CQ391" s="643"/>
      <c r="CR391" s="641"/>
      <c r="CS391" s="641"/>
      <c r="CT391" s="641"/>
      <c r="CU391" s="643"/>
      <c r="CV391" s="641"/>
      <c r="CW391" s="641"/>
      <c r="CX391" s="641"/>
      <c r="CY391" s="643"/>
      <c r="CZ391" s="641"/>
      <c r="DA391" s="641"/>
      <c r="DB391" s="641"/>
      <c r="DC391" s="643"/>
      <c r="DD391" s="641"/>
      <c r="DE391" s="641"/>
      <c r="DF391" s="641"/>
      <c r="DG391" s="643"/>
      <c r="DH391" s="641"/>
      <c r="DI391" s="641"/>
      <c r="DJ391" s="641"/>
      <c r="DK391" s="643"/>
      <c r="DL391" s="641"/>
      <c r="DM391" s="641"/>
      <c r="DN391" s="641"/>
      <c r="DO391" s="643"/>
      <c r="DP391" s="641"/>
      <c r="DR391" s="641"/>
      <c r="DS391" s="643"/>
      <c r="DT391" s="641"/>
      <c r="DU391" s="641"/>
      <c r="DV391" s="641"/>
      <c r="DW391" s="643"/>
      <c r="DX391" s="641"/>
      <c r="DY391" s="641"/>
      <c r="DZ391" s="641"/>
      <c r="EA391" s="643"/>
      <c r="EB391" s="641"/>
      <c r="EC391" s="641"/>
      <c r="ED391" s="641"/>
      <c r="EE391" s="643"/>
      <c r="EF391" s="641"/>
      <c r="EG391" s="641"/>
      <c r="EH391" s="641"/>
      <c r="EI391" s="643"/>
      <c r="EJ391" s="641"/>
      <c r="EK391" s="641"/>
      <c r="EL391" s="641"/>
      <c r="EM391" s="643"/>
      <c r="EN391" s="641"/>
      <c r="EO391" s="641"/>
      <c r="EP391" s="641"/>
      <c r="EQ391" s="643"/>
      <c r="ER391" s="641"/>
      <c r="ES391" s="641"/>
      <c r="ET391" s="641"/>
      <c r="EU391" s="643"/>
      <c r="EV391" s="641"/>
      <c r="EW391" s="641"/>
      <c r="EX391" s="641"/>
      <c r="EY391" s="643"/>
      <c r="EZ391" s="641"/>
      <c r="FB391" s="641"/>
      <c r="FC391" s="643"/>
      <c r="FD391" s="641"/>
      <c r="FF391" s="641"/>
      <c r="FG391" s="643"/>
      <c r="FH391" s="641"/>
      <c r="FJ391" s="641"/>
      <c r="FK391" s="643"/>
      <c r="FL391" s="641"/>
      <c r="FN391" s="641"/>
      <c r="FO391" s="643"/>
      <c r="FP391" s="641"/>
    </row>
    <row r="392" spans="3:172" x14ac:dyDescent="0.3">
      <c r="C392" s="641"/>
      <c r="D392" s="641"/>
      <c r="E392" s="641"/>
      <c r="F392" s="642"/>
      <c r="G392" s="643"/>
      <c r="H392" s="641"/>
      <c r="I392" s="641"/>
      <c r="J392" s="641"/>
      <c r="K392" s="643"/>
      <c r="L392" s="641"/>
      <c r="M392" s="641"/>
      <c r="N392" s="641"/>
      <c r="O392" s="643"/>
      <c r="P392" s="641"/>
      <c r="Q392" s="641"/>
      <c r="R392" s="641"/>
      <c r="S392" s="641"/>
      <c r="T392" s="641"/>
      <c r="U392" s="641"/>
      <c r="V392" s="641"/>
      <c r="W392" s="641"/>
      <c r="X392" s="641"/>
      <c r="Y392" s="641"/>
      <c r="Z392" s="641"/>
      <c r="AA392" s="641"/>
      <c r="AB392" s="641"/>
      <c r="AC392" s="641"/>
      <c r="AD392" s="641"/>
      <c r="AE392" s="641"/>
      <c r="AF392" s="641"/>
      <c r="AG392" s="641"/>
      <c r="AH392" s="641"/>
      <c r="AI392" s="641"/>
      <c r="AJ392" s="641"/>
      <c r="AK392" s="641"/>
      <c r="AL392" s="641"/>
      <c r="AM392" s="641">
        <f>SUMIFS(용기수불기초자료!$D$3:$D$4794,용기수불기초자료!$B$3:$B$4794,#REF!,용기수불기초자료!$C$3:$C$4794,$AL$3)</f>
        <v>0</v>
      </c>
      <c r="AN392" s="641">
        <f>SUMIFS(용기수불기초자료!$G$3:$G$4794,용기수불기초자료!$B$3:$B$4794,#REF!,용기수불기초자료!$C$3:$C$4794,$AL$3)</f>
        <v>0</v>
      </c>
      <c r="AO392" s="641"/>
      <c r="AP392" s="641"/>
      <c r="AQ392" s="641">
        <f>SUMIFS(용기수불기초자료!$D$3:$D$4794,용기수불기초자료!$B$3:$B$4794,#REF!,용기수불기초자료!$C$3:$C$4794,$AL$3)</f>
        <v>0</v>
      </c>
      <c r="AR392" s="641">
        <f>SUMIFS(용기수불기초자료!$G$3:$G$4794,용기수불기초자료!$B$3:$B$4794,#REF!,용기수불기초자료!$C$3:$C$4794,$AL$3)</f>
        <v>0</v>
      </c>
      <c r="AS392" s="641"/>
      <c r="AT392" s="641"/>
      <c r="AU392" s="641"/>
      <c r="AV392" s="641"/>
      <c r="AW392" s="641"/>
      <c r="AX392" s="641"/>
      <c r="AY392" s="643"/>
      <c r="AZ392" s="641"/>
      <c r="BA392" s="641"/>
      <c r="BB392" s="641"/>
      <c r="BC392" s="643"/>
      <c r="BD392" s="641"/>
      <c r="BE392" s="641"/>
      <c r="BF392" s="641"/>
      <c r="BG392" s="643"/>
      <c r="BH392" s="641"/>
      <c r="BI392" s="641"/>
      <c r="BJ392" s="641"/>
      <c r="BK392" s="643"/>
      <c r="BL392" s="641"/>
      <c r="BM392" s="641"/>
      <c r="BN392" s="641"/>
      <c r="BO392" s="643"/>
      <c r="BP392" s="641"/>
      <c r="BQ392" s="641"/>
      <c r="BR392" s="641"/>
      <c r="BS392" s="643"/>
      <c r="BT392" s="641"/>
      <c r="BU392" s="641"/>
      <c r="BV392" s="641"/>
      <c r="BW392" s="643"/>
      <c r="BX392" s="641"/>
      <c r="BY392" s="641"/>
      <c r="BZ392" s="641"/>
      <c r="CA392" s="643"/>
      <c r="CB392" s="641"/>
      <c r="CC392" s="641"/>
      <c r="CD392" s="641"/>
      <c r="CE392" s="643"/>
      <c r="CF392" s="641"/>
      <c r="CG392" s="641"/>
      <c r="CH392" s="641"/>
      <c r="CI392" s="643"/>
      <c r="CJ392" s="641"/>
      <c r="CK392" s="641"/>
      <c r="CL392" s="641"/>
      <c r="CM392" s="643"/>
      <c r="CN392" s="641"/>
      <c r="CO392" s="641"/>
      <c r="CP392" s="641"/>
      <c r="CQ392" s="643"/>
      <c r="CR392" s="641"/>
      <c r="CS392" s="641"/>
      <c r="CT392" s="641"/>
      <c r="CU392" s="643"/>
      <c r="CV392" s="641"/>
      <c r="CW392" s="641"/>
      <c r="CX392" s="641"/>
      <c r="CY392" s="643"/>
      <c r="CZ392" s="641"/>
      <c r="DA392" s="641"/>
      <c r="DB392" s="641"/>
      <c r="DC392" s="643"/>
      <c r="DD392" s="641"/>
      <c r="DE392" s="641"/>
      <c r="DF392" s="641"/>
      <c r="DG392" s="643"/>
      <c r="DH392" s="641"/>
      <c r="DI392" s="641"/>
      <c r="DJ392" s="641"/>
      <c r="DK392" s="643"/>
      <c r="DL392" s="641"/>
      <c r="DM392" s="641"/>
      <c r="DN392" s="641"/>
      <c r="DO392" s="643"/>
      <c r="DP392" s="641"/>
      <c r="DR392" s="641"/>
      <c r="DS392" s="643"/>
      <c r="DT392" s="641"/>
      <c r="DU392" s="641"/>
      <c r="DV392" s="641"/>
      <c r="DW392" s="643"/>
      <c r="DX392" s="641"/>
      <c r="DY392" s="641"/>
      <c r="DZ392" s="641"/>
      <c r="EA392" s="643"/>
      <c r="EB392" s="641"/>
      <c r="EC392" s="641"/>
      <c r="ED392" s="641"/>
      <c r="EE392" s="643"/>
      <c r="EF392" s="641"/>
      <c r="EG392" s="641"/>
      <c r="EH392" s="641"/>
      <c r="EI392" s="643"/>
      <c r="EJ392" s="641"/>
      <c r="EK392" s="641"/>
      <c r="EL392" s="641"/>
      <c r="EM392" s="643"/>
      <c r="EN392" s="641"/>
      <c r="EO392" s="641"/>
      <c r="EP392" s="641"/>
      <c r="EQ392" s="643"/>
      <c r="ER392" s="641"/>
      <c r="ES392" s="641"/>
      <c r="ET392" s="641"/>
      <c r="EU392" s="643"/>
      <c r="EV392" s="641"/>
      <c r="EW392" s="641"/>
      <c r="EX392" s="641"/>
      <c r="EY392" s="643"/>
      <c r="EZ392" s="641"/>
      <c r="FB392" s="641"/>
      <c r="FC392" s="643"/>
      <c r="FD392" s="641"/>
      <c r="FF392" s="641"/>
      <c r="FG392" s="643"/>
      <c r="FH392" s="641"/>
      <c r="FJ392" s="641"/>
      <c r="FK392" s="643"/>
      <c r="FL392" s="641"/>
      <c r="FN392" s="641"/>
      <c r="FO392" s="643"/>
      <c r="FP392" s="641"/>
    </row>
    <row r="393" spans="3:172" x14ac:dyDescent="0.3">
      <c r="C393" s="641"/>
      <c r="D393" s="641"/>
      <c r="E393" s="641"/>
      <c r="F393" s="642"/>
      <c r="G393" s="643"/>
      <c r="H393" s="641"/>
      <c r="I393" s="641"/>
      <c r="J393" s="641"/>
      <c r="K393" s="643"/>
      <c r="L393" s="641"/>
      <c r="M393" s="641"/>
      <c r="N393" s="641"/>
      <c r="O393" s="643"/>
      <c r="P393" s="641"/>
      <c r="Q393" s="641"/>
      <c r="R393" s="641"/>
      <c r="S393" s="641"/>
      <c r="T393" s="641"/>
      <c r="U393" s="641"/>
      <c r="V393" s="641"/>
      <c r="W393" s="641"/>
      <c r="X393" s="641"/>
      <c r="Y393" s="641"/>
      <c r="Z393" s="641"/>
      <c r="AA393" s="641"/>
      <c r="AB393" s="641"/>
      <c r="AC393" s="641"/>
      <c r="AD393" s="641"/>
      <c r="AE393" s="641"/>
      <c r="AF393" s="641"/>
      <c r="AG393" s="641"/>
      <c r="AH393" s="641"/>
      <c r="AI393" s="641"/>
      <c r="AJ393" s="641"/>
      <c r="AK393" s="641"/>
      <c r="AL393" s="641"/>
      <c r="AM393" s="641">
        <f>SUMIFS(용기수불기초자료!$D$3:$D$4794,용기수불기초자료!$B$3:$B$4794,#REF!,용기수불기초자료!$C$3:$C$4794,$AL$3)</f>
        <v>0</v>
      </c>
      <c r="AN393" s="641">
        <f>SUMIFS(용기수불기초자료!$G$3:$G$4794,용기수불기초자료!$B$3:$B$4794,#REF!,용기수불기초자료!$C$3:$C$4794,$AL$3)</f>
        <v>0</v>
      </c>
      <c r="AO393" s="641"/>
      <c r="AP393" s="641"/>
      <c r="AQ393" s="641">
        <f>SUMIFS(용기수불기초자료!$D$3:$D$4794,용기수불기초자료!$B$3:$B$4794,#REF!,용기수불기초자료!$C$3:$C$4794,$AL$3)</f>
        <v>0</v>
      </c>
      <c r="AR393" s="641">
        <f>SUMIFS(용기수불기초자료!$G$3:$G$4794,용기수불기초자료!$B$3:$B$4794,#REF!,용기수불기초자료!$C$3:$C$4794,$AL$3)</f>
        <v>0</v>
      </c>
      <c r="AS393" s="641"/>
      <c r="AT393" s="641"/>
      <c r="AU393" s="641"/>
      <c r="AV393" s="641"/>
      <c r="AW393" s="641"/>
      <c r="AX393" s="641"/>
      <c r="AY393" s="643"/>
      <c r="AZ393" s="641"/>
      <c r="BA393" s="641"/>
      <c r="BB393" s="641"/>
      <c r="BC393" s="643"/>
      <c r="BD393" s="641"/>
      <c r="BE393" s="641"/>
      <c r="BF393" s="641"/>
      <c r="BG393" s="643"/>
      <c r="BH393" s="641"/>
      <c r="BI393" s="641"/>
      <c r="BJ393" s="641"/>
      <c r="BK393" s="643"/>
      <c r="BL393" s="641"/>
      <c r="BM393" s="641"/>
      <c r="BN393" s="641"/>
      <c r="BO393" s="643"/>
      <c r="BP393" s="641"/>
      <c r="BQ393" s="641"/>
      <c r="BR393" s="641"/>
      <c r="BS393" s="643"/>
      <c r="BT393" s="641"/>
      <c r="BU393" s="641"/>
      <c r="BV393" s="641"/>
      <c r="BW393" s="643"/>
      <c r="BX393" s="641"/>
      <c r="BY393" s="641"/>
      <c r="BZ393" s="641"/>
      <c r="CA393" s="643"/>
      <c r="CB393" s="641"/>
      <c r="CC393" s="641"/>
      <c r="CD393" s="641"/>
      <c r="CE393" s="643"/>
      <c r="CF393" s="641"/>
      <c r="CG393" s="641"/>
      <c r="CH393" s="641"/>
      <c r="CI393" s="643"/>
      <c r="CJ393" s="641"/>
      <c r="CK393" s="641"/>
      <c r="CL393" s="641"/>
      <c r="CM393" s="643"/>
      <c r="CN393" s="641"/>
      <c r="CO393" s="641"/>
      <c r="CP393" s="641"/>
      <c r="CQ393" s="643"/>
      <c r="CR393" s="641"/>
      <c r="CS393" s="641"/>
      <c r="CT393" s="641"/>
      <c r="CU393" s="643"/>
      <c r="CV393" s="641"/>
      <c r="CW393" s="641"/>
      <c r="CX393" s="641"/>
      <c r="CY393" s="643"/>
      <c r="CZ393" s="641"/>
      <c r="DA393" s="641"/>
      <c r="DB393" s="641"/>
      <c r="DC393" s="643"/>
      <c r="DD393" s="641"/>
      <c r="DE393" s="641"/>
      <c r="DF393" s="641"/>
      <c r="DG393" s="643"/>
      <c r="DH393" s="641"/>
      <c r="DI393" s="641"/>
      <c r="DJ393" s="641"/>
      <c r="DK393" s="643"/>
      <c r="DL393" s="641"/>
      <c r="DM393" s="641"/>
      <c r="DN393" s="641"/>
      <c r="DO393" s="643"/>
      <c r="DP393" s="641"/>
      <c r="DR393" s="641"/>
      <c r="DS393" s="643"/>
      <c r="DT393" s="641"/>
      <c r="DU393" s="641"/>
      <c r="DV393" s="641"/>
      <c r="DW393" s="643"/>
      <c r="DX393" s="641"/>
      <c r="DY393" s="641"/>
      <c r="DZ393" s="641"/>
      <c r="EA393" s="643"/>
      <c r="EB393" s="641"/>
      <c r="EC393" s="641"/>
      <c r="ED393" s="641"/>
      <c r="EE393" s="643"/>
      <c r="EF393" s="641"/>
      <c r="EG393" s="641"/>
      <c r="EH393" s="641"/>
      <c r="EI393" s="643"/>
      <c r="EJ393" s="641"/>
      <c r="EK393" s="641"/>
      <c r="EL393" s="641"/>
      <c r="EM393" s="643"/>
      <c r="EN393" s="641"/>
      <c r="EO393" s="641"/>
      <c r="EP393" s="641"/>
      <c r="EQ393" s="643"/>
      <c r="ER393" s="641"/>
      <c r="ES393" s="641"/>
      <c r="ET393" s="641"/>
      <c r="EU393" s="643"/>
      <c r="EV393" s="641"/>
      <c r="EW393" s="641"/>
      <c r="EX393" s="641"/>
      <c r="EY393" s="643"/>
      <c r="EZ393" s="641"/>
      <c r="FB393" s="641"/>
      <c r="FC393" s="643"/>
      <c r="FD393" s="641"/>
      <c r="FF393" s="641"/>
      <c r="FG393" s="643"/>
      <c r="FH393" s="641"/>
      <c r="FJ393" s="641"/>
      <c r="FK393" s="643"/>
      <c r="FL393" s="641"/>
      <c r="FN393" s="641"/>
      <c r="FO393" s="643"/>
      <c r="FP393" s="641"/>
    </row>
    <row r="394" spans="3:172" x14ac:dyDescent="0.3">
      <c r="C394" s="641"/>
      <c r="D394" s="641"/>
      <c r="E394" s="641"/>
      <c r="F394" s="642"/>
      <c r="G394" s="643"/>
      <c r="H394" s="641"/>
      <c r="I394" s="641"/>
      <c r="J394" s="641"/>
      <c r="K394" s="643"/>
      <c r="L394" s="641"/>
      <c r="M394" s="641"/>
      <c r="N394" s="641"/>
      <c r="O394" s="643"/>
      <c r="P394" s="641"/>
      <c r="Q394" s="641"/>
      <c r="R394" s="641"/>
      <c r="S394" s="641"/>
      <c r="T394" s="641"/>
      <c r="U394" s="641"/>
      <c r="V394" s="641"/>
      <c r="W394" s="641"/>
      <c r="X394" s="641"/>
      <c r="Y394" s="641"/>
      <c r="Z394" s="641"/>
      <c r="AA394" s="641"/>
      <c r="AB394" s="641"/>
      <c r="AC394" s="641"/>
      <c r="AD394" s="641"/>
      <c r="AE394" s="641"/>
      <c r="AF394" s="641"/>
      <c r="AG394" s="641"/>
      <c r="AH394" s="641"/>
      <c r="AI394" s="641"/>
      <c r="AJ394" s="641"/>
      <c r="AK394" s="641"/>
      <c r="AL394" s="641"/>
      <c r="AM394" s="641">
        <f>SUMIFS(용기수불기초자료!$D$3:$D$4794,용기수불기초자료!$B$3:$B$4794,#REF!,용기수불기초자료!$C$3:$C$4794,$AL$3)</f>
        <v>0</v>
      </c>
      <c r="AN394" s="641">
        <f>SUMIFS(용기수불기초자료!$G$3:$G$4794,용기수불기초자료!$B$3:$B$4794,#REF!,용기수불기초자료!$C$3:$C$4794,$AL$3)</f>
        <v>0</v>
      </c>
      <c r="AO394" s="641"/>
      <c r="AP394" s="641"/>
      <c r="AQ394" s="641">
        <f>SUMIFS(용기수불기초자료!$D$3:$D$4794,용기수불기초자료!$B$3:$B$4794,#REF!,용기수불기초자료!$C$3:$C$4794,$AL$3)</f>
        <v>0</v>
      </c>
      <c r="AR394" s="641">
        <f>SUMIFS(용기수불기초자료!$G$3:$G$4794,용기수불기초자료!$B$3:$B$4794,#REF!,용기수불기초자료!$C$3:$C$4794,$AL$3)</f>
        <v>0</v>
      </c>
      <c r="AS394" s="641"/>
      <c r="AT394" s="641"/>
      <c r="AU394" s="641"/>
      <c r="AV394" s="641"/>
      <c r="AW394" s="641"/>
      <c r="AX394" s="641"/>
      <c r="AY394" s="643"/>
      <c r="AZ394" s="641"/>
      <c r="BA394" s="641"/>
      <c r="BB394" s="641"/>
      <c r="BC394" s="643"/>
      <c r="BD394" s="641"/>
      <c r="BE394" s="641"/>
      <c r="BF394" s="641"/>
      <c r="BG394" s="643"/>
      <c r="BH394" s="641"/>
      <c r="BI394" s="641"/>
      <c r="BJ394" s="641"/>
      <c r="BK394" s="643"/>
      <c r="BL394" s="641"/>
      <c r="BM394" s="641"/>
      <c r="BN394" s="641"/>
      <c r="BO394" s="643"/>
      <c r="BP394" s="641"/>
      <c r="BQ394" s="641"/>
      <c r="BR394" s="641"/>
      <c r="BS394" s="643"/>
      <c r="BT394" s="641"/>
      <c r="BU394" s="641"/>
      <c r="BV394" s="641"/>
      <c r="BW394" s="643"/>
      <c r="BX394" s="641"/>
      <c r="BY394" s="641"/>
      <c r="BZ394" s="641"/>
      <c r="CA394" s="643"/>
      <c r="CB394" s="641"/>
      <c r="CC394" s="641"/>
      <c r="CD394" s="641"/>
      <c r="CE394" s="643"/>
      <c r="CF394" s="641"/>
      <c r="CG394" s="641"/>
      <c r="CH394" s="641"/>
      <c r="CI394" s="643"/>
      <c r="CJ394" s="641"/>
      <c r="CK394" s="641"/>
      <c r="CL394" s="641"/>
      <c r="CM394" s="643"/>
      <c r="CN394" s="641"/>
      <c r="CO394" s="641"/>
      <c r="CP394" s="641"/>
      <c r="CQ394" s="643"/>
      <c r="CR394" s="641"/>
      <c r="CS394" s="641"/>
      <c r="CT394" s="641"/>
      <c r="CU394" s="643"/>
      <c r="CV394" s="641"/>
      <c r="CW394" s="641"/>
      <c r="CX394" s="641"/>
      <c r="CY394" s="643"/>
      <c r="CZ394" s="641"/>
      <c r="DA394" s="641"/>
      <c r="DB394" s="641"/>
      <c r="DC394" s="643"/>
      <c r="DD394" s="641"/>
      <c r="DE394" s="641"/>
      <c r="DF394" s="641"/>
      <c r="DG394" s="643"/>
      <c r="DH394" s="641"/>
      <c r="DI394" s="641"/>
      <c r="DJ394" s="641"/>
      <c r="DK394" s="643"/>
      <c r="DL394" s="641"/>
      <c r="DM394" s="641"/>
      <c r="DN394" s="641"/>
      <c r="DO394" s="643"/>
      <c r="DP394" s="641"/>
      <c r="DR394" s="641"/>
      <c r="DS394" s="643"/>
      <c r="DT394" s="641"/>
      <c r="DU394" s="641"/>
      <c r="DV394" s="641"/>
      <c r="DW394" s="643"/>
      <c r="DX394" s="641"/>
      <c r="DY394" s="641"/>
      <c r="DZ394" s="641"/>
      <c r="EA394" s="643"/>
      <c r="EB394" s="641"/>
      <c r="EC394" s="641"/>
      <c r="ED394" s="641"/>
      <c r="EE394" s="643"/>
      <c r="EF394" s="641"/>
      <c r="EG394" s="641"/>
      <c r="EH394" s="641"/>
      <c r="EI394" s="643"/>
      <c r="EJ394" s="641"/>
      <c r="EK394" s="641"/>
      <c r="EL394" s="641"/>
      <c r="EM394" s="643"/>
      <c r="EN394" s="641"/>
      <c r="EO394" s="641"/>
      <c r="EP394" s="641"/>
      <c r="EQ394" s="643"/>
      <c r="ER394" s="641"/>
      <c r="ES394" s="641"/>
      <c r="ET394" s="641"/>
      <c r="EU394" s="643"/>
      <c r="EV394" s="641"/>
      <c r="EW394" s="641"/>
      <c r="EX394" s="641"/>
      <c r="EY394" s="643"/>
      <c r="EZ394" s="641"/>
      <c r="FB394" s="641"/>
      <c r="FC394" s="643"/>
      <c r="FD394" s="641"/>
      <c r="FF394" s="641"/>
      <c r="FG394" s="643"/>
      <c r="FH394" s="641"/>
      <c r="FJ394" s="641"/>
      <c r="FK394" s="643"/>
      <c r="FL394" s="641"/>
      <c r="FN394" s="641"/>
      <c r="FO394" s="643"/>
      <c r="FP394" s="641"/>
    </row>
    <row r="395" spans="3:172" x14ac:dyDescent="0.3">
      <c r="C395" s="641"/>
      <c r="D395" s="641"/>
      <c r="E395" s="641"/>
      <c r="F395" s="642"/>
      <c r="G395" s="643"/>
      <c r="H395" s="641"/>
      <c r="I395" s="641"/>
      <c r="J395" s="641"/>
      <c r="K395" s="643"/>
      <c r="L395" s="641"/>
      <c r="M395" s="641"/>
      <c r="N395" s="641"/>
      <c r="O395" s="643"/>
      <c r="P395" s="641"/>
      <c r="Q395" s="641"/>
      <c r="R395" s="641"/>
      <c r="S395" s="641"/>
      <c r="T395" s="641"/>
      <c r="U395" s="641"/>
      <c r="V395" s="641"/>
      <c r="W395" s="641"/>
      <c r="X395" s="641"/>
      <c r="Y395" s="641"/>
      <c r="Z395" s="641"/>
      <c r="AA395" s="641"/>
      <c r="AB395" s="641"/>
      <c r="AC395" s="641"/>
      <c r="AD395" s="641"/>
      <c r="AE395" s="641"/>
      <c r="AF395" s="641"/>
      <c r="AG395" s="641"/>
      <c r="AH395" s="641"/>
      <c r="AI395" s="641"/>
      <c r="AJ395" s="641"/>
      <c r="AK395" s="641"/>
      <c r="AL395" s="641"/>
      <c r="AM395" s="641">
        <f>SUMIFS(용기수불기초자료!$D$3:$D$4794,용기수불기초자료!$B$3:$B$4794,#REF!,용기수불기초자료!$C$3:$C$4794,$AL$3)</f>
        <v>0</v>
      </c>
      <c r="AN395" s="641">
        <f>SUMIFS(용기수불기초자료!$G$3:$G$4794,용기수불기초자료!$B$3:$B$4794,#REF!,용기수불기초자료!$C$3:$C$4794,$AL$3)</f>
        <v>0</v>
      </c>
      <c r="AO395" s="641"/>
      <c r="AP395" s="641"/>
      <c r="AQ395" s="641">
        <f>SUMIFS(용기수불기초자료!$D$3:$D$4794,용기수불기초자료!$B$3:$B$4794,#REF!,용기수불기초자료!$C$3:$C$4794,$AL$3)</f>
        <v>0</v>
      </c>
      <c r="AR395" s="641">
        <f>SUMIFS(용기수불기초자료!$G$3:$G$4794,용기수불기초자료!$B$3:$B$4794,#REF!,용기수불기초자료!$C$3:$C$4794,$AL$3)</f>
        <v>0</v>
      </c>
      <c r="AS395" s="641"/>
      <c r="AT395" s="641"/>
      <c r="AU395" s="641"/>
      <c r="AV395" s="641"/>
      <c r="AW395" s="641"/>
      <c r="AX395" s="641"/>
      <c r="AY395" s="643"/>
      <c r="AZ395" s="641"/>
      <c r="BA395" s="641"/>
      <c r="BB395" s="641"/>
      <c r="BC395" s="643"/>
      <c r="BD395" s="641"/>
      <c r="BE395" s="641"/>
      <c r="BF395" s="641"/>
      <c r="BG395" s="643"/>
      <c r="BH395" s="641"/>
      <c r="BI395" s="641"/>
      <c r="BJ395" s="641"/>
      <c r="BK395" s="643"/>
      <c r="BL395" s="641"/>
      <c r="BM395" s="641"/>
      <c r="BN395" s="641"/>
      <c r="BO395" s="643"/>
      <c r="BP395" s="641"/>
      <c r="BQ395" s="641"/>
      <c r="BR395" s="641"/>
      <c r="BS395" s="643"/>
      <c r="BT395" s="641"/>
      <c r="BU395" s="641"/>
      <c r="BV395" s="641"/>
      <c r="BW395" s="643"/>
      <c r="BX395" s="641"/>
      <c r="BY395" s="641"/>
      <c r="BZ395" s="641"/>
      <c r="CA395" s="643"/>
      <c r="CB395" s="641"/>
      <c r="CC395" s="641"/>
      <c r="CD395" s="641"/>
      <c r="CE395" s="643"/>
      <c r="CF395" s="641"/>
      <c r="CG395" s="641"/>
      <c r="CH395" s="641"/>
      <c r="CI395" s="643"/>
      <c r="CJ395" s="641"/>
      <c r="CK395" s="641"/>
      <c r="CL395" s="641"/>
      <c r="CM395" s="643"/>
      <c r="CN395" s="641"/>
      <c r="CO395" s="641"/>
      <c r="CP395" s="641"/>
      <c r="CQ395" s="643"/>
      <c r="CR395" s="641"/>
      <c r="CS395" s="641"/>
      <c r="CT395" s="641"/>
      <c r="CU395" s="643"/>
      <c r="CV395" s="641"/>
      <c r="CW395" s="641"/>
      <c r="CX395" s="641"/>
      <c r="CY395" s="643"/>
      <c r="CZ395" s="641"/>
      <c r="DA395" s="641"/>
      <c r="DB395" s="641"/>
      <c r="DC395" s="643"/>
      <c r="DD395" s="641"/>
      <c r="DE395" s="641"/>
      <c r="DF395" s="641"/>
      <c r="DG395" s="643"/>
      <c r="DH395" s="641"/>
      <c r="DI395" s="641"/>
      <c r="DJ395" s="641"/>
      <c r="DK395" s="643"/>
      <c r="DL395" s="641"/>
      <c r="DM395" s="641"/>
      <c r="DN395" s="641"/>
      <c r="DO395" s="643"/>
      <c r="DP395" s="641"/>
      <c r="DR395" s="641"/>
      <c r="DS395" s="643"/>
      <c r="DT395" s="641"/>
      <c r="DU395" s="641"/>
      <c r="DV395" s="641"/>
      <c r="DW395" s="643"/>
      <c r="DX395" s="641"/>
      <c r="DY395" s="641"/>
      <c r="DZ395" s="641"/>
      <c r="EA395" s="643"/>
      <c r="EB395" s="641"/>
      <c r="EC395" s="641"/>
      <c r="ED395" s="641"/>
      <c r="EE395" s="643"/>
      <c r="EF395" s="641"/>
      <c r="EG395" s="641"/>
      <c r="EH395" s="641"/>
      <c r="EI395" s="643"/>
      <c r="EJ395" s="641"/>
      <c r="EK395" s="641"/>
      <c r="EL395" s="641"/>
      <c r="EM395" s="643"/>
      <c r="EN395" s="641"/>
      <c r="EO395" s="641"/>
      <c r="EP395" s="641"/>
      <c r="EQ395" s="643"/>
      <c r="ER395" s="641"/>
      <c r="ES395" s="641"/>
      <c r="ET395" s="641"/>
      <c r="EU395" s="643"/>
      <c r="EV395" s="641"/>
      <c r="EW395" s="641"/>
      <c r="EX395" s="641"/>
      <c r="EY395" s="643"/>
      <c r="EZ395" s="641"/>
      <c r="FB395" s="641"/>
      <c r="FC395" s="643"/>
      <c r="FD395" s="641"/>
      <c r="FF395" s="641"/>
      <c r="FG395" s="643"/>
      <c r="FH395" s="641"/>
      <c r="FJ395" s="641"/>
      <c r="FK395" s="643"/>
      <c r="FL395" s="641"/>
      <c r="FN395" s="641"/>
      <c r="FO395" s="643"/>
      <c r="FP395" s="641"/>
    </row>
    <row r="396" spans="3:172" x14ac:dyDescent="0.3">
      <c r="C396" s="641"/>
      <c r="D396" s="641"/>
      <c r="E396" s="641"/>
      <c r="F396" s="642"/>
      <c r="G396" s="643"/>
      <c r="H396" s="641"/>
      <c r="I396" s="641"/>
      <c r="J396" s="641"/>
      <c r="K396" s="643"/>
      <c r="L396" s="641"/>
      <c r="M396" s="641"/>
      <c r="N396" s="641"/>
      <c r="O396" s="643"/>
      <c r="P396" s="641"/>
      <c r="Q396" s="641"/>
      <c r="R396" s="641"/>
      <c r="S396" s="641"/>
      <c r="T396" s="641"/>
      <c r="U396" s="641"/>
      <c r="V396" s="641"/>
      <c r="W396" s="641"/>
      <c r="X396" s="641"/>
      <c r="Y396" s="641"/>
      <c r="Z396" s="641"/>
      <c r="AA396" s="641"/>
      <c r="AB396" s="641"/>
      <c r="AC396" s="641"/>
      <c r="AD396" s="641"/>
      <c r="AE396" s="641"/>
      <c r="AF396" s="641"/>
      <c r="AG396" s="641"/>
      <c r="AH396" s="641"/>
      <c r="AI396" s="641"/>
      <c r="AJ396" s="641"/>
      <c r="AK396" s="641"/>
      <c r="AL396" s="641"/>
      <c r="AM396" s="641">
        <f>SUMIFS(용기수불기초자료!$D$3:$D$4794,용기수불기초자료!$B$3:$B$4794,#REF!,용기수불기초자료!$C$3:$C$4794,$AL$3)</f>
        <v>0</v>
      </c>
      <c r="AN396" s="641">
        <f>SUMIFS(용기수불기초자료!$G$3:$G$4794,용기수불기초자료!$B$3:$B$4794,#REF!,용기수불기초자료!$C$3:$C$4794,$AL$3)</f>
        <v>0</v>
      </c>
      <c r="AO396" s="641"/>
      <c r="AP396" s="641"/>
      <c r="AQ396" s="641">
        <f>SUMIFS(용기수불기초자료!$D$3:$D$4794,용기수불기초자료!$B$3:$B$4794,#REF!,용기수불기초자료!$C$3:$C$4794,$AL$3)</f>
        <v>0</v>
      </c>
      <c r="AR396" s="641">
        <f>SUMIFS(용기수불기초자료!$G$3:$G$4794,용기수불기초자료!$B$3:$B$4794,#REF!,용기수불기초자료!$C$3:$C$4794,$AL$3)</f>
        <v>0</v>
      </c>
      <c r="AS396" s="641"/>
      <c r="AT396" s="641"/>
      <c r="AU396" s="641"/>
      <c r="AV396" s="641"/>
      <c r="AW396" s="641"/>
      <c r="AX396" s="641"/>
      <c r="AY396" s="643"/>
      <c r="AZ396" s="641"/>
      <c r="BA396" s="641"/>
      <c r="BB396" s="641"/>
      <c r="BC396" s="643"/>
      <c r="BD396" s="641"/>
      <c r="BE396" s="641"/>
      <c r="BF396" s="641"/>
      <c r="BG396" s="643"/>
      <c r="BH396" s="641"/>
      <c r="BI396" s="641"/>
      <c r="BJ396" s="641"/>
      <c r="BK396" s="643"/>
      <c r="BL396" s="641"/>
      <c r="BM396" s="641"/>
      <c r="BN396" s="641"/>
      <c r="BO396" s="643"/>
      <c r="BP396" s="641"/>
      <c r="BQ396" s="641"/>
      <c r="BR396" s="641"/>
      <c r="BS396" s="643"/>
      <c r="BT396" s="641"/>
      <c r="BU396" s="641"/>
      <c r="BV396" s="641"/>
      <c r="BW396" s="643"/>
      <c r="BX396" s="641"/>
      <c r="BY396" s="641"/>
      <c r="BZ396" s="641"/>
      <c r="CA396" s="643"/>
      <c r="CB396" s="641"/>
      <c r="CC396" s="641"/>
      <c r="CD396" s="641"/>
      <c r="CE396" s="643"/>
      <c r="CF396" s="641"/>
      <c r="CG396" s="641"/>
      <c r="CH396" s="641"/>
      <c r="CI396" s="643"/>
      <c r="CJ396" s="641"/>
      <c r="CK396" s="641"/>
      <c r="CL396" s="641"/>
      <c r="CM396" s="643"/>
      <c r="CN396" s="641"/>
      <c r="CO396" s="641"/>
      <c r="CP396" s="641"/>
      <c r="CQ396" s="643"/>
      <c r="CR396" s="641"/>
      <c r="CS396" s="641"/>
      <c r="CT396" s="641"/>
      <c r="CU396" s="643"/>
      <c r="CV396" s="641"/>
      <c r="CW396" s="641"/>
      <c r="CX396" s="641"/>
      <c r="CY396" s="643"/>
      <c r="CZ396" s="641"/>
      <c r="DA396" s="641"/>
      <c r="DB396" s="641"/>
      <c r="DC396" s="643"/>
      <c r="DD396" s="641"/>
      <c r="DE396" s="641"/>
      <c r="DF396" s="641"/>
      <c r="DG396" s="643"/>
      <c r="DH396" s="641"/>
      <c r="DI396" s="641"/>
      <c r="DJ396" s="641"/>
      <c r="DK396" s="643"/>
      <c r="DL396" s="641"/>
      <c r="DM396" s="641"/>
      <c r="DN396" s="641"/>
      <c r="DO396" s="643"/>
      <c r="DP396" s="641"/>
      <c r="DR396" s="641"/>
      <c r="DS396" s="643"/>
      <c r="DT396" s="641"/>
      <c r="DU396" s="641"/>
      <c r="DV396" s="641"/>
      <c r="DW396" s="643"/>
      <c r="DX396" s="641"/>
      <c r="DY396" s="641"/>
      <c r="DZ396" s="641"/>
      <c r="EA396" s="643"/>
      <c r="EB396" s="641"/>
      <c r="EC396" s="641"/>
      <c r="ED396" s="641"/>
      <c r="EE396" s="643"/>
      <c r="EF396" s="641"/>
      <c r="EG396" s="641"/>
      <c r="EH396" s="641"/>
      <c r="EI396" s="643"/>
      <c r="EJ396" s="641"/>
      <c r="EK396" s="641"/>
      <c r="EL396" s="641"/>
      <c r="EM396" s="643"/>
      <c r="EN396" s="641"/>
      <c r="EO396" s="641"/>
      <c r="EP396" s="641"/>
      <c r="EQ396" s="643"/>
      <c r="ER396" s="641"/>
      <c r="ES396" s="641"/>
      <c r="ET396" s="641"/>
      <c r="EU396" s="643"/>
      <c r="EV396" s="641"/>
      <c r="EW396" s="641"/>
      <c r="EX396" s="641"/>
      <c r="EY396" s="643"/>
      <c r="EZ396" s="641"/>
      <c r="FB396" s="641"/>
      <c r="FC396" s="643"/>
      <c r="FD396" s="641"/>
      <c r="FF396" s="641"/>
      <c r="FG396" s="643"/>
      <c r="FH396" s="641"/>
      <c r="FJ396" s="641"/>
      <c r="FK396" s="643"/>
      <c r="FL396" s="641"/>
      <c r="FN396" s="641"/>
      <c r="FO396" s="643"/>
      <c r="FP396" s="641"/>
    </row>
    <row r="397" spans="3:172" x14ac:dyDescent="0.3">
      <c r="C397" s="641"/>
      <c r="D397" s="641"/>
      <c r="E397" s="641"/>
      <c r="F397" s="642"/>
      <c r="G397" s="643"/>
      <c r="H397" s="641"/>
      <c r="I397" s="641"/>
      <c r="J397" s="641"/>
      <c r="K397" s="643"/>
      <c r="L397" s="641"/>
      <c r="M397" s="641"/>
      <c r="N397" s="641"/>
      <c r="O397" s="643"/>
      <c r="P397" s="641"/>
      <c r="Q397" s="641"/>
      <c r="R397" s="641"/>
      <c r="S397" s="641"/>
      <c r="T397" s="641"/>
      <c r="U397" s="641"/>
      <c r="V397" s="641"/>
      <c r="W397" s="641"/>
      <c r="X397" s="641"/>
      <c r="Y397" s="641"/>
      <c r="Z397" s="641"/>
      <c r="AA397" s="641"/>
      <c r="AB397" s="641"/>
      <c r="AC397" s="641"/>
      <c r="AD397" s="641"/>
      <c r="AE397" s="641"/>
      <c r="AF397" s="641"/>
      <c r="AG397" s="641"/>
      <c r="AH397" s="641"/>
      <c r="AI397" s="641"/>
      <c r="AJ397" s="641"/>
      <c r="AK397" s="641"/>
      <c r="AL397" s="641"/>
      <c r="AM397" s="641">
        <f>SUMIFS(용기수불기초자료!$D$3:$D$4794,용기수불기초자료!$B$3:$B$4794,#REF!,용기수불기초자료!$C$3:$C$4794,$AL$3)</f>
        <v>0</v>
      </c>
      <c r="AN397" s="641">
        <f>SUMIFS(용기수불기초자료!$G$3:$G$4794,용기수불기초자료!$B$3:$B$4794,#REF!,용기수불기초자료!$C$3:$C$4794,$AL$3)</f>
        <v>0</v>
      </c>
      <c r="AO397" s="641"/>
      <c r="AP397" s="641"/>
      <c r="AQ397" s="641">
        <f>SUMIFS(용기수불기초자료!$D$3:$D$4794,용기수불기초자료!$B$3:$B$4794,#REF!,용기수불기초자료!$C$3:$C$4794,$AL$3)</f>
        <v>0</v>
      </c>
      <c r="AR397" s="641">
        <f>SUMIFS(용기수불기초자료!$G$3:$G$4794,용기수불기초자료!$B$3:$B$4794,#REF!,용기수불기초자료!$C$3:$C$4794,$AL$3)</f>
        <v>0</v>
      </c>
      <c r="AS397" s="641"/>
      <c r="AT397" s="641"/>
      <c r="AU397" s="641"/>
      <c r="AV397" s="641"/>
      <c r="AW397" s="641"/>
      <c r="AX397" s="641"/>
      <c r="AY397" s="643"/>
      <c r="AZ397" s="641"/>
      <c r="BA397" s="641"/>
      <c r="BB397" s="641"/>
      <c r="BC397" s="643"/>
      <c r="BD397" s="641"/>
      <c r="BE397" s="641"/>
      <c r="BF397" s="641"/>
      <c r="BG397" s="643"/>
      <c r="BH397" s="641"/>
      <c r="BI397" s="641"/>
      <c r="BJ397" s="641"/>
      <c r="BK397" s="643"/>
      <c r="BL397" s="641"/>
      <c r="BM397" s="641"/>
      <c r="BN397" s="641"/>
      <c r="BO397" s="643"/>
      <c r="BP397" s="641"/>
      <c r="BQ397" s="641"/>
      <c r="BR397" s="641"/>
      <c r="BS397" s="643"/>
      <c r="BT397" s="641"/>
      <c r="BU397" s="641"/>
      <c r="BV397" s="641"/>
      <c r="BW397" s="643"/>
      <c r="BX397" s="641"/>
      <c r="BY397" s="641"/>
      <c r="BZ397" s="641"/>
      <c r="CA397" s="643"/>
      <c r="CB397" s="641"/>
      <c r="CC397" s="641"/>
      <c r="CD397" s="641"/>
      <c r="CE397" s="643"/>
      <c r="CF397" s="641"/>
      <c r="CG397" s="641"/>
      <c r="CH397" s="641"/>
      <c r="CI397" s="643"/>
      <c r="CJ397" s="641"/>
      <c r="CK397" s="641"/>
      <c r="CL397" s="641"/>
      <c r="CM397" s="643"/>
      <c r="CN397" s="641"/>
      <c r="CO397" s="641"/>
      <c r="CP397" s="641"/>
      <c r="CQ397" s="643"/>
      <c r="CR397" s="641"/>
      <c r="CS397" s="641"/>
      <c r="CT397" s="641"/>
      <c r="CU397" s="643"/>
      <c r="CV397" s="641"/>
      <c r="CW397" s="641"/>
      <c r="CX397" s="641"/>
      <c r="CY397" s="643"/>
      <c r="CZ397" s="641"/>
      <c r="DA397" s="641"/>
      <c r="DB397" s="641"/>
      <c r="DC397" s="643"/>
      <c r="DD397" s="641"/>
      <c r="DE397" s="641"/>
      <c r="DF397" s="641"/>
      <c r="DG397" s="643"/>
      <c r="DH397" s="641"/>
      <c r="DI397" s="641"/>
      <c r="DJ397" s="641"/>
      <c r="DK397" s="643"/>
      <c r="DL397" s="641"/>
      <c r="DM397" s="641"/>
      <c r="DN397" s="641"/>
      <c r="DO397" s="643"/>
      <c r="DP397" s="641"/>
      <c r="DR397" s="641"/>
      <c r="DS397" s="643"/>
      <c r="DT397" s="641"/>
      <c r="DU397" s="641"/>
      <c r="DV397" s="641"/>
      <c r="DW397" s="643"/>
      <c r="DX397" s="641"/>
      <c r="DY397" s="641"/>
      <c r="DZ397" s="641"/>
      <c r="EA397" s="643"/>
      <c r="EB397" s="641"/>
      <c r="EC397" s="641"/>
      <c r="ED397" s="641"/>
      <c r="EE397" s="643"/>
      <c r="EF397" s="641"/>
      <c r="EG397" s="641"/>
      <c r="EH397" s="641"/>
      <c r="EI397" s="643"/>
      <c r="EJ397" s="641"/>
      <c r="EK397" s="641"/>
      <c r="EL397" s="641"/>
      <c r="EM397" s="643"/>
      <c r="EN397" s="641"/>
      <c r="EO397" s="641"/>
      <c r="EP397" s="641"/>
      <c r="EQ397" s="643"/>
      <c r="ER397" s="641"/>
      <c r="ES397" s="641"/>
      <c r="ET397" s="641"/>
      <c r="EU397" s="643"/>
      <c r="EV397" s="641"/>
      <c r="EW397" s="641"/>
      <c r="EX397" s="641"/>
      <c r="EY397" s="643"/>
      <c r="EZ397" s="641"/>
      <c r="FB397" s="641"/>
      <c r="FC397" s="643"/>
      <c r="FD397" s="641"/>
      <c r="FF397" s="641"/>
      <c r="FG397" s="643"/>
      <c r="FH397" s="641"/>
      <c r="FJ397" s="641"/>
      <c r="FK397" s="643"/>
      <c r="FL397" s="641"/>
      <c r="FN397" s="641"/>
      <c r="FO397" s="643"/>
      <c r="FP397" s="641"/>
    </row>
    <row r="398" spans="3:172" x14ac:dyDescent="0.3">
      <c r="AM398" s="542">
        <f>SUMIFS(용기수불기초자료!$D$3:$D$4794,용기수불기초자료!$B$3:$B$4794,#REF!,용기수불기초자료!$C$3:$C$4794,$AL$3)</f>
        <v>0</v>
      </c>
      <c r="AN398" s="542">
        <f>SUMIFS(용기수불기초자료!$G$3:$G$4794,용기수불기초자료!$B$3:$B$4794,#REF!,용기수불기초자료!$C$3:$C$4794,$AL$3)</f>
        <v>0</v>
      </c>
      <c r="AQ398" s="542">
        <f>SUMIFS(용기수불기초자료!$D$3:$D$4794,용기수불기초자료!$B$3:$B$4794,#REF!,용기수불기초자료!$C$3:$C$4794,$AL$3)</f>
        <v>0</v>
      </c>
      <c r="AR398" s="542">
        <f>SUMIFS(용기수불기초자료!$G$3:$G$4794,용기수불기초자료!$B$3:$B$4794,#REF!,용기수불기초자료!$C$3:$C$4794,$AL$3)</f>
        <v>0</v>
      </c>
    </row>
    <row r="399" spans="3:172" x14ac:dyDescent="0.3">
      <c r="AM399" s="542">
        <f>SUMIFS(용기수불기초자료!$D$3:$D$4794,용기수불기초자료!$B$3:$B$4794,#REF!,용기수불기초자료!$C$3:$C$4794,$AL$3)</f>
        <v>0</v>
      </c>
      <c r="AN399" s="542">
        <f>SUMIFS(용기수불기초자료!$G$3:$G$4794,용기수불기초자료!$B$3:$B$4794,#REF!,용기수불기초자료!$C$3:$C$4794,$AL$3)</f>
        <v>0</v>
      </c>
      <c r="AQ399" s="542">
        <f>SUMIFS(용기수불기초자료!$D$3:$D$4794,용기수불기초자료!$B$3:$B$4794,#REF!,용기수불기초자료!$C$3:$C$4794,$AL$3)</f>
        <v>0</v>
      </c>
      <c r="AR399" s="542">
        <f>SUMIFS(용기수불기초자료!$G$3:$G$4794,용기수불기초자료!$B$3:$B$4794,#REF!,용기수불기초자료!$C$3:$C$4794,$AL$3)</f>
        <v>0</v>
      </c>
    </row>
    <row r="400" spans="3:172" x14ac:dyDescent="0.3">
      <c r="AM400" s="542">
        <f>SUMIFS(용기수불기초자료!$D$3:$D$4794,용기수불기초자료!$B$3:$B$4794,#REF!,용기수불기초자료!$C$3:$C$4794,$AL$3)</f>
        <v>0</v>
      </c>
      <c r="AN400" s="542">
        <f>SUMIFS(용기수불기초자료!$G$3:$G$4794,용기수불기초자료!$B$3:$B$4794,#REF!,용기수불기초자료!$C$3:$C$4794,$AL$3)</f>
        <v>0</v>
      </c>
      <c r="AQ400" s="542">
        <f>SUMIFS(용기수불기초자료!$D$3:$D$4794,용기수불기초자료!$B$3:$B$4794,#REF!,용기수불기초자료!$C$3:$C$4794,$AL$3)</f>
        <v>0</v>
      </c>
      <c r="AR400" s="542">
        <f>SUMIFS(용기수불기초자료!$G$3:$G$4794,용기수불기초자료!$B$3:$B$4794,#REF!,용기수불기초자료!$C$3:$C$4794,$AL$3)</f>
        <v>0</v>
      </c>
    </row>
    <row r="401" spans="39:44" x14ac:dyDescent="0.3">
      <c r="AM401" s="542">
        <f>SUMIFS(용기수불기초자료!$D$3:$D$4794,용기수불기초자료!$B$3:$B$4794,#REF!,용기수불기초자료!$C$3:$C$4794,$AL$3)</f>
        <v>0</v>
      </c>
      <c r="AN401" s="542">
        <f>SUMIFS(용기수불기초자료!$G$3:$G$4794,용기수불기초자료!$B$3:$B$4794,#REF!,용기수불기초자료!$C$3:$C$4794,$AL$3)</f>
        <v>0</v>
      </c>
      <c r="AQ401" s="542">
        <f>SUMIFS(용기수불기초자료!$D$3:$D$4794,용기수불기초자료!$B$3:$B$4794,#REF!,용기수불기초자료!$C$3:$C$4794,$AL$3)</f>
        <v>0</v>
      </c>
      <c r="AR401" s="542">
        <f>SUMIFS(용기수불기초자료!$G$3:$G$4794,용기수불기초자료!$B$3:$B$4794,#REF!,용기수불기초자료!$C$3:$C$4794,$AL$3)</f>
        <v>0</v>
      </c>
    </row>
    <row r="402" spans="39:44" x14ac:dyDescent="0.3">
      <c r="AM402" s="542">
        <f>SUMIFS(용기수불기초자료!$D$3:$D$4794,용기수불기초자료!$B$3:$B$4794,#REF!,용기수불기초자료!$C$3:$C$4794,$AL$3)</f>
        <v>0</v>
      </c>
      <c r="AN402" s="542">
        <f>SUMIFS(용기수불기초자료!$G$3:$G$4794,용기수불기초자료!$B$3:$B$4794,#REF!,용기수불기초자료!$C$3:$C$4794,$AL$3)</f>
        <v>0</v>
      </c>
      <c r="AQ402" s="542">
        <f>SUMIFS(용기수불기초자료!$D$3:$D$4794,용기수불기초자료!$B$3:$B$4794,#REF!,용기수불기초자료!$C$3:$C$4794,$AL$3)</f>
        <v>0</v>
      </c>
      <c r="AR402" s="542">
        <f>SUMIFS(용기수불기초자료!$G$3:$G$4794,용기수불기초자료!$B$3:$B$4794,#REF!,용기수불기초자료!$C$3:$C$4794,$AL$3)</f>
        <v>0</v>
      </c>
    </row>
    <row r="403" spans="39:44" x14ac:dyDescent="0.3">
      <c r="AM403" s="542">
        <f>SUMIFS(용기수불기초자료!$D$3:$D$4794,용기수불기초자료!$B$3:$B$4794,#REF!,용기수불기초자료!$C$3:$C$4794,$AL$3)</f>
        <v>0</v>
      </c>
      <c r="AN403" s="542">
        <f>SUMIFS(용기수불기초자료!$G$3:$G$4794,용기수불기초자료!$B$3:$B$4794,#REF!,용기수불기초자료!$C$3:$C$4794,$AL$3)</f>
        <v>0</v>
      </c>
      <c r="AQ403" s="542">
        <f>SUMIFS(용기수불기초자료!$D$3:$D$4794,용기수불기초자료!$B$3:$B$4794,#REF!,용기수불기초자료!$C$3:$C$4794,$AL$3)</f>
        <v>0</v>
      </c>
      <c r="AR403" s="542">
        <f>SUMIFS(용기수불기초자료!$G$3:$G$4794,용기수불기초자료!$B$3:$B$4794,#REF!,용기수불기초자료!$C$3:$C$4794,$AL$3)</f>
        <v>0</v>
      </c>
    </row>
    <row r="404" spans="39:44" x14ac:dyDescent="0.3">
      <c r="AM404" s="542">
        <f>SUMIFS(용기수불기초자료!$D$3:$D$4794,용기수불기초자료!$B$3:$B$4794,#REF!,용기수불기초자료!$C$3:$C$4794,$AL$3)</f>
        <v>0</v>
      </c>
      <c r="AN404" s="542">
        <f>SUMIFS(용기수불기초자료!$G$3:$G$4794,용기수불기초자료!$B$3:$B$4794,#REF!,용기수불기초자료!$C$3:$C$4794,$AL$3)</f>
        <v>0</v>
      </c>
      <c r="AQ404" s="542">
        <f>SUMIFS(용기수불기초자료!$D$3:$D$4794,용기수불기초자료!$B$3:$B$4794,#REF!,용기수불기초자료!$C$3:$C$4794,$AL$3)</f>
        <v>0</v>
      </c>
      <c r="AR404" s="542">
        <f>SUMIFS(용기수불기초자료!$G$3:$G$4794,용기수불기초자료!$B$3:$B$4794,#REF!,용기수불기초자료!$C$3:$C$4794,$AL$3)</f>
        <v>0</v>
      </c>
    </row>
    <row r="405" spans="39:44" x14ac:dyDescent="0.3">
      <c r="AM405" s="542">
        <f>SUMIFS(용기수불기초자료!$D$3:$D$4794,용기수불기초자료!$B$3:$B$4794,#REF!,용기수불기초자료!$C$3:$C$4794,$AL$3)</f>
        <v>0</v>
      </c>
      <c r="AN405" s="542">
        <f>SUMIFS(용기수불기초자료!$G$3:$G$4794,용기수불기초자료!$B$3:$B$4794,#REF!,용기수불기초자료!$C$3:$C$4794,$AL$3)</f>
        <v>0</v>
      </c>
      <c r="AQ405" s="542">
        <f>SUMIFS(용기수불기초자료!$D$3:$D$4794,용기수불기초자료!$B$3:$B$4794,#REF!,용기수불기초자료!$C$3:$C$4794,$AL$3)</f>
        <v>0</v>
      </c>
      <c r="AR405" s="542">
        <f>SUMIFS(용기수불기초자료!$G$3:$G$4794,용기수불기초자료!$B$3:$B$4794,#REF!,용기수불기초자료!$C$3:$C$4794,$AL$3)</f>
        <v>0</v>
      </c>
    </row>
    <row r="406" spans="39:44" x14ac:dyDescent="0.3">
      <c r="AM406" s="542">
        <f>SUMIFS(용기수불기초자료!$D$3:$D$4794,용기수불기초자료!$B$3:$B$4794,#REF!,용기수불기초자료!$C$3:$C$4794,$AL$3)</f>
        <v>0</v>
      </c>
      <c r="AN406" s="542">
        <f>SUMIFS(용기수불기초자료!$G$3:$G$4794,용기수불기초자료!$B$3:$B$4794,#REF!,용기수불기초자료!$C$3:$C$4794,$AL$3)</f>
        <v>0</v>
      </c>
      <c r="AQ406" s="542">
        <f>SUMIFS(용기수불기초자료!$D$3:$D$4794,용기수불기초자료!$B$3:$B$4794,#REF!,용기수불기초자료!$C$3:$C$4794,$AL$3)</f>
        <v>0</v>
      </c>
      <c r="AR406" s="542">
        <f>SUMIFS(용기수불기초자료!$G$3:$G$4794,용기수불기초자료!$B$3:$B$4794,#REF!,용기수불기초자료!$C$3:$C$4794,$AL$3)</f>
        <v>0</v>
      </c>
    </row>
    <row r="407" spans="39:44" x14ac:dyDescent="0.3">
      <c r="AM407" s="542">
        <f>SUMIFS(용기수불기초자료!$D$3:$D$4794,용기수불기초자료!$B$3:$B$4794,#REF!,용기수불기초자료!$C$3:$C$4794,$AL$3)</f>
        <v>0</v>
      </c>
      <c r="AN407" s="542">
        <f>SUMIFS(용기수불기초자료!$G$3:$G$4794,용기수불기초자료!$B$3:$B$4794,#REF!,용기수불기초자료!$C$3:$C$4794,$AL$3)</f>
        <v>0</v>
      </c>
      <c r="AQ407" s="542">
        <f>SUMIFS(용기수불기초자료!$D$3:$D$4794,용기수불기초자료!$B$3:$B$4794,#REF!,용기수불기초자료!$C$3:$C$4794,$AL$3)</f>
        <v>0</v>
      </c>
      <c r="AR407" s="542">
        <f>SUMIFS(용기수불기초자료!$G$3:$G$4794,용기수불기초자료!$B$3:$B$4794,#REF!,용기수불기초자료!$C$3:$C$4794,$AL$3)</f>
        <v>0</v>
      </c>
    </row>
    <row r="408" spans="39:44" x14ac:dyDescent="0.3">
      <c r="AM408" s="542">
        <f>SUMIFS(용기수불기초자료!$D$3:$D$4794,용기수불기초자료!$B$3:$B$4794,#REF!,용기수불기초자료!$C$3:$C$4794,$AL$3)</f>
        <v>0</v>
      </c>
      <c r="AN408" s="542">
        <f>SUMIFS(용기수불기초자료!$G$3:$G$4794,용기수불기초자료!$B$3:$B$4794,#REF!,용기수불기초자료!$C$3:$C$4794,$AL$3)</f>
        <v>0</v>
      </c>
      <c r="AQ408" s="542">
        <f>SUMIFS(용기수불기초자료!$D$3:$D$4794,용기수불기초자료!$B$3:$B$4794,#REF!,용기수불기초자료!$C$3:$C$4794,$AL$3)</f>
        <v>0</v>
      </c>
      <c r="AR408" s="542">
        <f>SUMIFS(용기수불기초자료!$G$3:$G$4794,용기수불기초자료!$B$3:$B$4794,#REF!,용기수불기초자료!$C$3:$C$4794,$AL$3)</f>
        <v>0</v>
      </c>
    </row>
    <row r="409" spans="39:44" x14ac:dyDescent="0.3">
      <c r="AM409" s="542">
        <f>SUMIFS(용기수불기초자료!$D$3:$D$4794,용기수불기초자료!$B$3:$B$4794,#REF!,용기수불기초자료!$C$3:$C$4794,$AL$3)</f>
        <v>0</v>
      </c>
      <c r="AN409" s="542">
        <f>SUMIFS(용기수불기초자료!$G$3:$G$4794,용기수불기초자료!$B$3:$B$4794,#REF!,용기수불기초자료!$C$3:$C$4794,$AL$3)</f>
        <v>0</v>
      </c>
      <c r="AQ409" s="542">
        <f>SUMIFS(용기수불기초자료!$D$3:$D$4794,용기수불기초자료!$B$3:$B$4794,#REF!,용기수불기초자료!$C$3:$C$4794,$AL$3)</f>
        <v>0</v>
      </c>
      <c r="AR409" s="542">
        <f>SUMIFS(용기수불기초자료!$G$3:$G$4794,용기수불기초자료!$B$3:$B$4794,#REF!,용기수불기초자료!$C$3:$C$4794,$AL$3)</f>
        <v>0</v>
      </c>
    </row>
    <row r="410" spans="39:44" x14ac:dyDescent="0.3">
      <c r="AM410" s="542">
        <f>SUMIFS(용기수불기초자료!$D$3:$D$4794,용기수불기초자료!$B$3:$B$4794,#REF!,용기수불기초자료!$C$3:$C$4794,$AL$3)</f>
        <v>0</v>
      </c>
      <c r="AN410" s="542">
        <f>SUMIFS(용기수불기초자료!$G$3:$G$4794,용기수불기초자료!$B$3:$B$4794,#REF!,용기수불기초자료!$C$3:$C$4794,$AL$3)</f>
        <v>0</v>
      </c>
      <c r="AQ410" s="542">
        <f>SUMIFS(용기수불기초자료!$D$3:$D$4794,용기수불기초자료!$B$3:$B$4794,#REF!,용기수불기초자료!$C$3:$C$4794,$AL$3)</f>
        <v>0</v>
      </c>
      <c r="AR410" s="542">
        <f>SUMIFS(용기수불기초자료!$G$3:$G$4794,용기수불기초자료!$B$3:$B$4794,#REF!,용기수불기초자료!$C$3:$C$4794,$AL$3)</f>
        <v>0</v>
      </c>
    </row>
    <row r="411" spans="39:44" x14ac:dyDescent="0.3">
      <c r="AM411" s="542">
        <f>SUMIFS(용기수불기초자료!$D$3:$D$4794,용기수불기초자료!$B$3:$B$4794,#REF!,용기수불기초자료!$C$3:$C$4794,$AL$3)</f>
        <v>0</v>
      </c>
      <c r="AN411" s="542">
        <f>SUMIFS(용기수불기초자료!$G$3:$G$4794,용기수불기초자료!$B$3:$B$4794,#REF!,용기수불기초자료!$C$3:$C$4794,$AL$3)</f>
        <v>0</v>
      </c>
      <c r="AQ411" s="542">
        <f>SUMIFS(용기수불기초자료!$D$3:$D$4794,용기수불기초자료!$B$3:$B$4794,#REF!,용기수불기초자료!$C$3:$C$4794,$AL$3)</f>
        <v>0</v>
      </c>
      <c r="AR411" s="542">
        <f>SUMIFS(용기수불기초자료!$G$3:$G$4794,용기수불기초자료!$B$3:$B$4794,#REF!,용기수불기초자료!$C$3:$C$4794,$AL$3)</f>
        <v>0</v>
      </c>
    </row>
    <row r="412" spans="39:44" x14ac:dyDescent="0.3">
      <c r="AM412" s="542">
        <f>SUMIFS(용기수불기초자료!$D$3:$D$4794,용기수불기초자료!$B$3:$B$4794,#REF!,용기수불기초자료!$C$3:$C$4794,$AL$3)</f>
        <v>0</v>
      </c>
      <c r="AN412" s="542">
        <f>SUMIFS(용기수불기초자료!$G$3:$G$4794,용기수불기초자료!$B$3:$B$4794,#REF!,용기수불기초자료!$C$3:$C$4794,$AL$3)</f>
        <v>0</v>
      </c>
      <c r="AQ412" s="542">
        <f>SUMIFS(용기수불기초자료!$D$3:$D$4794,용기수불기초자료!$B$3:$B$4794,#REF!,용기수불기초자료!$C$3:$C$4794,$AL$3)</f>
        <v>0</v>
      </c>
      <c r="AR412" s="542">
        <f>SUMIFS(용기수불기초자료!$G$3:$G$4794,용기수불기초자료!$B$3:$B$4794,#REF!,용기수불기초자료!$C$3:$C$4794,$AL$3)</f>
        <v>0</v>
      </c>
    </row>
    <row r="413" spans="39:44" x14ac:dyDescent="0.3">
      <c r="AM413" s="542">
        <f>SUMIFS(용기수불기초자료!$D$3:$D$4794,용기수불기초자료!$B$3:$B$4794,#REF!,용기수불기초자료!$C$3:$C$4794,$AL$3)</f>
        <v>0</v>
      </c>
      <c r="AN413" s="542">
        <f>SUMIFS(용기수불기초자료!$G$3:$G$4794,용기수불기초자료!$B$3:$B$4794,#REF!,용기수불기초자료!$C$3:$C$4794,$AL$3)</f>
        <v>0</v>
      </c>
      <c r="AQ413" s="542">
        <f>SUMIFS(용기수불기초자료!$D$3:$D$4794,용기수불기초자료!$B$3:$B$4794,#REF!,용기수불기초자료!$C$3:$C$4794,$AL$3)</f>
        <v>0</v>
      </c>
      <c r="AR413" s="542">
        <f>SUMIFS(용기수불기초자료!$G$3:$G$4794,용기수불기초자료!$B$3:$B$4794,#REF!,용기수불기초자료!$C$3:$C$4794,$AL$3)</f>
        <v>0</v>
      </c>
    </row>
    <row r="414" spans="39:44" x14ac:dyDescent="0.3">
      <c r="AM414" s="542">
        <f>SUMIFS(용기수불기초자료!$D$3:$D$4794,용기수불기초자료!$B$3:$B$4794,#REF!,용기수불기초자료!$C$3:$C$4794,$AL$3)</f>
        <v>0</v>
      </c>
      <c r="AN414" s="542">
        <f>SUMIFS(용기수불기초자료!$G$3:$G$4794,용기수불기초자료!$B$3:$B$4794,#REF!,용기수불기초자료!$C$3:$C$4794,$AL$3)</f>
        <v>0</v>
      </c>
      <c r="AQ414" s="542">
        <f>SUMIFS(용기수불기초자료!$D$3:$D$4794,용기수불기초자료!$B$3:$B$4794,#REF!,용기수불기초자료!$C$3:$C$4794,$AL$3)</f>
        <v>0</v>
      </c>
      <c r="AR414" s="542">
        <f>SUMIFS(용기수불기초자료!$G$3:$G$4794,용기수불기초자료!$B$3:$B$4794,#REF!,용기수불기초자료!$C$3:$C$4794,$AL$3)</f>
        <v>0</v>
      </c>
    </row>
    <row r="415" spans="39:44" x14ac:dyDescent="0.3">
      <c r="AM415" s="542">
        <f>SUMIFS(용기수불기초자료!$D$3:$D$4794,용기수불기초자료!$B$3:$B$4794,#REF!,용기수불기초자료!$C$3:$C$4794,$AL$3)</f>
        <v>0</v>
      </c>
      <c r="AN415" s="542">
        <f>SUMIFS(용기수불기초자료!$G$3:$G$4794,용기수불기초자료!$B$3:$B$4794,#REF!,용기수불기초자료!$C$3:$C$4794,$AL$3)</f>
        <v>0</v>
      </c>
      <c r="AQ415" s="542">
        <f>SUMIFS(용기수불기초자료!$D$3:$D$4794,용기수불기초자료!$B$3:$B$4794,#REF!,용기수불기초자료!$C$3:$C$4794,$AL$3)</f>
        <v>0</v>
      </c>
      <c r="AR415" s="542">
        <f>SUMIFS(용기수불기초자료!$G$3:$G$4794,용기수불기초자료!$B$3:$B$4794,#REF!,용기수불기초자료!$C$3:$C$4794,$AL$3)</f>
        <v>0</v>
      </c>
    </row>
    <row r="416" spans="39:44" x14ac:dyDescent="0.3">
      <c r="AM416" s="542">
        <f>SUMIFS(용기수불기초자료!$D$3:$D$4794,용기수불기초자료!$B$3:$B$4794,#REF!,용기수불기초자료!$C$3:$C$4794,$AL$3)</f>
        <v>0</v>
      </c>
      <c r="AN416" s="542">
        <f>SUMIFS(용기수불기초자료!$G$3:$G$4794,용기수불기초자료!$B$3:$B$4794,#REF!,용기수불기초자료!$C$3:$C$4794,$AL$3)</f>
        <v>0</v>
      </c>
      <c r="AQ416" s="542">
        <f>SUMIFS(용기수불기초자료!$D$3:$D$4794,용기수불기초자료!$B$3:$B$4794,#REF!,용기수불기초자료!$C$3:$C$4794,$AL$3)</f>
        <v>0</v>
      </c>
      <c r="AR416" s="542">
        <f>SUMIFS(용기수불기초자료!$G$3:$G$4794,용기수불기초자료!$B$3:$B$4794,#REF!,용기수불기초자료!$C$3:$C$4794,$AL$3)</f>
        <v>0</v>
      </c>
    </row>
    <row r="417" spans="39:44" x14ac:dyDescent="0.3">
      <c r="AM417" s="542">
        <f>SUMIFS(용기수불기초자료!$D$3:$D$4794,용기수불기초자료!$B$3:$B$4794,#REF!,용기수불기초자료!$C$3:$C$4794,$AL$3)</f>
        <v>0</v>
      </c>
      <c r="AN417" s="542">
        <f>SUMIFS(용기수불기초자료!$G$3:$G$4794,용기수불기초자료!$B$3:$B$4794,#REF!,용기수불기초자료!$C$3:$C$4794,$AL$3)</f>
        <v>0</v>
      </c>
      <c r="AQ417" s="542">
        <f>SUMIFS(용기수불기초자료!$D$3:$D$4794,용기수불기초자료!$B$3:$B$4794,#REF!,용기수불기초자료!$C$3:$C$4794,$AL$3)</f>
        <v>0</v>
      </c>
      <c r="AR417" s="542">
        <f>SUMIFS(용기수불기초자료!$G$3:$G$4794,용기수불기초자료!$B$3:$B$4794,#REF!,용기수불기초자료!$C$3:$C$4794,$AL$3)</f>
        <v>0</v>
      </c>
    </row>
    <row r="418" spans="39:44" x14ac:dyDescent="0.3">
      <c r="AM418" s="542">
        <f>SUMIFS(용기수불기초자료!$D$3:$D$4794,용기수불기초자료!$B$3:$B$4794,#REF!,용기수불기초자료!$C$3:$C$4794,$AL$3)</f>
        <v>0</v>
      </c>
      <c r="AN418" s="542">
        <f>SUMIFS(용기수불기초자료!$G$3:$G$4794,용기수불기초자료!$B$3:$B$4794,#REF!,용기수불기초자료!$C$3:$C$4794,$AL$3)</f>
        <v>0</v>
      </c>
      <c r="AQ418" s="542">
        <f>SUMIFS(용기수불기초자료!$D$3:$D$4794,용기수불기초자료!$B$3:$B$4794,#REF!,용기수불기초자료!$C$3:$C$4794,$AL$3)</f>
        <v>0</v>
      </c>
      <c r="AR418" s="542">
        <f>SUMIFS(용기수불기초자료!$G$3:$G$4794,용기수불기초자료!$B$3:$B$4794,#REF!,용기수불기초자료!$C$3:$C$4794,$AL$3)</f>
        <v>0</v>
      </c>
    </row>
    <row r="419" spans="39:44" x14ac:dyDescent="0.3">
      <c r="AM419" s="542">
        <f>SUMIFS(용기수불기초자료!$D$3:$D$4794,용기수불기초자료!$B$3:$B$4794,#REF!,용기수불기초자료!$C$3:$C$4794,$AL$3)</f>
        <v>0</v>
      </c>
      <c r="AN419" s="542">
        <f>SUMIFS(용기수불기초자료!$G$3:$G$4794,용기수불기초자료!$B$3:$B$4794,#REF!,용기수불기초자료!$C$3:$C$4794,$AL$3)</f>
        <v>0</v>
      </c>
      <c r="AQ419" s="542">
        <f>SUMIFS(용기수불기초자료!$D$3:$D$4794,용기수불기초자료!$B$3:$B$4794,#REF!,용기수불기초자료!$C$3:$C$4794,$AL$3)</f>
        <v>0</v>
      </c>
      <c r="AR419" s="542">
        <f>SUMIFS(용기수불기초자료!$G$3:$G$4794,용기수불기초자료!$B$3:$B$4794,#REF!,용기수불기초자료!$C$3:$C$4794,$AL$3)</f>
        <v>0</v>
      </c>
    </row>
    <row r="420" spans="39:44" x14ac:dyDescent="0.3">
      <c r="AM420" s="542">
        <f>SUMIFS(용기수불기초자료!$D$3:$D$4794,용기수불기초자료!$B$3:$B$4794,#REF!,용기수불기초자료!$C$3:$C$4794,$AL$3)</f>
        <v>0</v>
      </c>
      <c r="AN420" s="542">
        <f>SUMIFS(용기수불기초자료!$G$3:$G$4794,용기수불기초자료!$B$3:$B$4794,#REF!,용기수불기초자료!$C$3:$C$4794,$AL$3)</f>
        <v>0</v>
      </c>
      <c r="AQ420" s="542">
        <f>SUMIFS(용기수불기초자료!$D$3:$D$4794,용기수불기초자료!$B$3:$B$4794,#REF!,용기수불기초자료!$C$3:$C$4794,$AL$3)</f>
        <v>0</v>
      </c>
      <c r="AR420" s="542">
        <f>SUMIFS(용기수불기초자료!$G$3:$G$4794,용기수불기초자료!$B$3:$B$4794,#REF!,용기수불기초자료!$C$3:$C$4794,$AL$3)</f>
        <v>0</v>
      </c>
    </row>
    <row r="421" spans="39:44" x14ac:dyDescent="0.3">
      <c r="AM421" s="542">
        <f>SUMIFS(용기수불기초자료!$D$3:$D$4794,용기수불기초자료!$B$3:$B$4794,#REF!,용기수불기초자료!$C$3:$C$4794,$AL$3)</f>
        <v>0</v>
      </c>
      <c r="AN421" s="542">
        <f>SUMIFS(용기수불기초자료!$G$3:$G$4794,용기수불기초자료!$B$3:$B$4794,#REF!,용기수불기초자료!$C$3:$C$4794,$AL$3)</f>
        <v>0</v>
      </c>
      <c r="AQ421" s="542">
        <f>SUMIFS(용기수불기초자료!$D$3:$D$4794,용기수불기초자료!$B$3:$B$4794,#REF!,용기수불기초자료!$C$3:$C$4794,$AL$3)</f>
        <v>0</v>
      </c>
      <c r="AR421" s="542">
        <f>SUMIFS(용기수불기초자료!$G$3:$G$4794,용기수불기초자료!$B$3:$B$4794,#REF!,용기수불기초자료!$C$3:$C$4794,$AL$3)</f>
        <v>0</v>
      </c>
    </row>
    <row r="422" spans="39:44" x14ac:dyDescent="0.3">
      <c r="AM422" s="542">
        <f>SUMIFS(용기수불기초자료!$D$3:$D$4794,용기수불기초자료!$B$3:$B$4794,#REF!,용기수불기초자료!$C$3:$C$4794,$AL$3)</f>
        <v>0</v>
      </c>
      <c r="AN422" s="542">
        <f>SUMIFS(용기수불기초자료!$G$3:$G$4794,용기수불기초자료!$B$3:$B$4794,#REF!,용기수불기초자료!$C$3:$C$4794,$AL$3)</f>
        <v>0</v>
      </c>
      <c r="AQ422" s="542">
        <f>SUMIFS(용기수불기초자료!$D$3:$D$4794,용기수불기초자료!$B$3:$B$4794,#REF!,용기수불기초자료!$C$3:$C$4794,$AL$3)</f>
        <v>0</v>
      </c>
      <c r="AR422" s="542">
        <f>SUMIFS(용기수불기초자료!$G$3:$G$4794,용기수불기초자료!$B$3:$B$4794,#REF!,용기수불기초자료!$C$3:$C$4794,$AL$3)</f>
        <v>0</v>
      </c>
    </row>
    <row r="423" spans="39:44" x14ac:dyDescent="0.3">
      <c r="AM423" s="542">
        <f>SUMIFS(용기수불기초자료!$D$3:$D$4794,용기수불기초자료!$B$3:$B$4794,#REF!,용기수불기초자료!$C$3:$C$4794,$AL$3)</f>
        <v>0</v>
      </c>
      <c r="AN423" s="542">
        <f>SUMIFS(용기수불기초자료!$G$3:$G$4794,용기수불기초자료!$B$3:$B$4794,#REF!,용기수불기초자료!$C$3:$C$4794,$AL$3)</f>
        <v>0</v>
      </c>
      <c r="AQ423" s="542">
        <f>SUMIFS(용기수불기초자료!$D$3:$D$4794,용기수불기초자료!$B$3:$B$4794,#REF!,용기수불기초자료!$C$3:$C$4794,$AL$3)</f>
        <v>0</v>
      </c>
      <c r="AR423" s="542">
        <f>SUMIFS(용기수불기초자료!$G$3:$G$4794,용기수불기초자료!$B$3:$B$4794,#REF!,용기수불기초자료!$C$3:$C$4794,$AL$3)</f>
        <v>0</v>
      </c>
    </row>
    <row r="424" spans="39:44" x14ac:dyDescent="0.3">
      <c r="AM424" s="542">
        <f>SUMIFS(용기수불기초자료!$D$3:$D$4794,용기수불기초자료!$B$3:$B$4794,#REF!,용기수불기초자료!$C$3:$C$4794,$AL$3)</f>
        <v>0</v>
      </c>
      <c r="AN424" s="542">
        <f>SUMIFS(용기수불기초자료!$G$3:$G$4794,용기수불기초자료!$B$3:$B$4794,#REF!,용기수불기초자료!$C$3:$C$4794,$AL$3)</f>
        <v>0</v>
      </c>
      <c r="AQ424" s="542">
        <f>SUMIFS(용기수불기초자료!$D$3:$D$4794,용기수불기초자료!$B$3:$B$4794,#REF!,용기수불기초자료!$C$3:$C$4794,$AL$3)</f>
        <v>0</v>
      </c>
      <c r="AR424" s="542">
        <f>SUMIFS(용기수불기초자료!$G$3:$G$4794,용기수불기초자료!$B$3:$B$4794,#REF!,용기수불기초자료!$C$3:$C$4794,$AL$3)</f>
        <v>0</v>
      </c>
    </row>
    <row r="425" spans="39:44" x14ac:dyDescent="0.3">
      <c r="AM425" s="542">
        <f>SUMIFS(용기수불기초자료!$D$3:$D$4794,용기수불기초자료!$B$3:$B$4794,#REF!,용기수불기초자료!$C$3:$C$4794,$AL$3)</f>
        <v>0</v>
      </c>
      <c r="AN425" s="542">
        <f>SUMIFS(용기수불기초자료!$G$3:$G$4794,용기수불기초자료!$B$3:$B$4794,#REF!,용기수불기초자료!$C$3:$C$4794,$AL$3)</f>
        <v>0</v>
      </c>
      <c r="AQ425" s="542">
        <f>SUMIFS(용기수불기초자료!$D$3:$D$4794,용기수불기초자료!$B$3:$B$4794,#REF!,용기수불기초자료!$C$3:$C$4794,$AL$3)</f>
        <v>0</v>
      </c>
      <c r="AR425" s="542">
        <f>SUMIFS(용기수불기초자료!$G$3:$G$4794,용기수불기초자료!$B$3:$B$4794,#REF!,용기수불기초자료!$C$3:$C$4794,$AL$3)</f>
        <v>0</v>
      </c>
    </row>
    <row r="426" spans="39:44" x14ac:dyDescent="0.3">
      <c r="AM426" s="542">
        <f>SUMIFS(용기수불기초자료!$D$3:$D$4794,용기수불기초자료!$B$3:$B$4794,#REF!,용기수불기초자료!$C$3:$C$4794,$AL$3)</f>
        <v>0</v>
      </c>
      <c r="AN426" s="542">
        <f>SUMIFS(용기수불기초자료!$G$3:$G$4794,용기수불기초자료!$B$3:$B$4794,#REF!,용기수불기초자료!$C$3:$C$4794,$AL$3)</f>
        <v>0</v>
      </c>
      <c r="AQ426" s="542">
        <f>SUMIFS(용기수불기초자료!$D$3:$D$4794,용기수불기초자료!$B$3:$B$4794,#REF!,용기수불기초자료!$C$3:$C$4794,$AL$3)</f>
        <v>0</v>
      </c>
      <c r="AR426" s="542">
        <f>SUMIFS(용기수불기초자료!$G$3:$G$4794,용기수불기초자료!$B$3:$B$4794,#REF!,용기수불기초자료!$C$3:$C$4794,$AL$3)</f>
        <v>0</v>
      </c>
    </row>
    <row r="427" spans="39:44" x14ac:dyDescent="0.3">
      <c r="AM427" s="542">
        <f>SUMIFS(용기수불기초자료!$D$3:$D$4794,용기수불기초자료!$B$3:$B$4794,#REF!,용기수불기초자료!$C$3:$C$4794,$AL$3)</f>
        <v>0</v>
      </c>
      <c r="AN427" s="542">
        <f>SUMIFS(용기수불기초자료!$G$3:$G$4794,용기수불기초자료!$B$3:$B$4794,#REF!,용기수불기초자료!$C$3:$C$4794,$AL$3)</f>
        <v>0</v>
      </c>
      <c r="AQ427" s="542">
        <f>SUMIFS(용기수불기초자료!$D$3:$D$4794,용기수불기초자료!$B$3:$B$4794,#REF!,용기수불기초자료!$C$3:$C$4794,$AL$3)</f>
        <v>0</v>
      </c>
      <c r="AR427" s="542">
        <f>SUMIFS(용기수불기초자료!$G$3:$G$4794,용기수불기초자료!$B$3:$B$4794,#REF!,용기수불기초자료!$C$3:$C$4794,$AL$3)</f>
        <v>0</v>
      </c>
    </row>
    <row r="428" spans="39:44" x14ac:dyDescent="0.3">
      <c r="AM428" s="542">
        <f>SUMIFS(용기수불기초자료!$D$3:$D$4794,용기수불기초자료!$B$3:$B$4794,#REF!,용기수불기초자료!$C$3:$C$4794,$AL$3)</f>
        <v>0</v>
      </c>
      <c r="AN428" s="542">
        <f>SUMIFS(용기수불기초자료!$G$3:$G$4794,용기수불기초자료!$B$3:$B$4794,#REF!,용기수불기초자료!$C$3:$C$4794,$AL$3)</f>
        <v>0</v>
      </c>
      <c r="AQ428" s="542">
        <f>SUMIFS(용기수불기초자료!$D$3:$D$4794,용기수불기초자료!$B$3:$B$4794,#REF!,용기수불기초자료!$C$3:$C$4794,$AL$3)</f>
        <v>0</v>
      </c>
      <c r="AR428" s="542">
        <f>SUMIFS(용기수불기초자료!$G$3:$G$4794,용기수불기초자료!$B$3:$B$4794,#REF!,용기수불기초자료!$C$3:$C$4794,$AL$3)</f>
        <v>0</v>
      </c>
    </row>
    <row r="429" spans="39:44" x14ac:dyDescent="0.3">
      <c r="AM429" s="542">
        <f>SUMIFS(용기수불기초자료!$D$3:$D$4794,용기수불기초자료!$B$3:$B$4794,#REF!,용기수불기초자료!$C$3:$C$4794,$AL$3)</f>
        <v>0</v>
      </c>
      <c r="AN429" s="542">
        <f>SUMIFS(용기수불기초자료!$G$3:$G$4794,용기수불기초자료!$B$3:$B$4794,#REF!,용기수불기초자료!$C$3:$C$4794,$AL$3)</f>
        <v>0</v>
      </c>
      <c r="AQ429" s="542">
        <f>SUMIFS(용기수불기초자료!$D$3:$D$4794,용기수불기초자료!$B$3:$B$4794,#REF!,용기수불기초자료!$C$3:$C$4794,$AL$3)</f>
        <v>0</v>
      </c>
      <c r="AR429" s="542">
        <f>SUMIFS(용기수불기초자료!$G$3:$G$4794,용기수불기초자료!$B$3:$B$4794,#REF!,용기수불기초자료!$C$3:$C$4794,$AL$3)</f>
        <v>0</v>
      </c>
    </row>
    <row r="430" spans="39:44" x14ac:dyDescent="0.3">
      <c r="AM430" s="542">
        <f>SUMIFS(용기수불기초자료!$D$3:$D$4794,용기수불기초자료!$B$3:$B$4794,#REF!,용기수불기초자료!$C$3:$C$4794,$AL$3)</f>
        <v>0</v>
      </c>
      <c r="AN430" s="542">
        <f>SUMIFS(용기수불기초자료!$G$3:$G$4794,용기수불기초자료!$B$3:$B$4794,#REF!,용기수불기초자료!$C$3:$C$4794,$AL$3)</f>
        <v>0</v>
      </c>
      <c r="AQ430" s="542">
        <f>SUMIFS(용기수불기초자료!$D$3:$D$4794,용기수불기초자료!$B$3:$B$4794,#REF!,용기수불기초자료!$C$3:$C$4794,$AL$3)</f>
        <v>0</v>
      </c>
      <c r="AR430" s="542">
        <f>SUMIFS(용기수불기초자료!$G$3:$G$4794,용기수불기초자료!$B$3:$B$4794,#REF!,용기수불기초자료!$C$3:$C$4794,$AL$3)</f>
        <v>0</v>
      </c>
    </row>
    <row r="431" spans="39:44" x14ac:dyDescent="0.3">
      <c r="AM431" s="542">
        <f>SUMIFS(용기수불기초자료!$D$3:$D$4794,용기수불기초자료!$B$3:$B$4794,#REF!,용기수불기초자료!$C$3:$C$4794,$AL$3)</f>
        <v>0</v>
      </c>
      <c r="AN431" s="542">
        <f>SUMIFS(용기수불기초자료!$G$3:$G$4794,용기수불기초자료!$B$3:$B$4794,#REF!,용기수불기초자료!$C$3:$C$4794,$AL$3)</f>
        <v>0</v>
      </c>
      <c r="AQ431" s="542">
        <f>SUMIFS(용기수불기초자료!$D$3:$D$4794,용기수불기초자료!$B$3:$B$4794,#REF!,용기수불기초자료!$C$3:$C$4794,$AL$3)</f>
        <v>0</v>
      </c>
      <c r="AR431" s="542">
        <f>SUMIFS(용기수불기초자료!$G$3:$G$4794,용기수불기초자료!$B$3:$B$4794,#REF!,용기수불기초자료!$C$3:$C$4794,$AL$3)</f>
        <v>0</v>
      </c>
    </row>
    <row r="432" spans="39:44" x14ac:dyDescent="0.3">
      <c r="AM432" s="542">
        <f>SUMIFS(용기수불기초자료!$D$3:$D$4794,용기수불기초자료!$B$3:$B$4794,#REF!,용기수불기초자료!$C$3:$C$4794,$AL$3)</f>
        <v>0</v>
      </c>
      <c r="AN432" s="542">
        <f>SUMIFS(용기수불기초자료!$G$3:$G$4794,용기수불기초자료!$B$3:$B$4794,#REF!,용기수불기초자료!$C$3:$C$4794,$AL$3)</f>
        <v>0</v>
      </c>
      <c r="AQ432" s="542">
        <f>SUMIFS(용기수불기초자료!$D$3:$D$4794,용기수불기초자료!$B$3:$B$4794,#REF!,용기수불기초자료!$C$3:$C$4794,$AL$3)</f>
        <v>0</v>
      </c>
      <c r="AR432" s="542">
        <f>SUMIFS(용기수불기초자료!$G$3:$G$4794,용기수불기초자료!$B$3:$B$4794,#REF!,용기수불기초자료!$C$3:$C$4794,$AL$3)</f>
        <v>0</v>
      </c>
    </row>
    <row r="433" spans="39:44" x14ac:dyDescent="0.3">
      <c r="AM433" s="542">
        <f>SUMIFS(용기수불기초자료!$D$3:$D$4794,용기수불기초자료!$B$3:$B$4794,#REF!,용기수불기초자료!$C$3:$C$4794,$AL$3)</f>
        <v>0</v>
      </c>
      <c r="AN433" s="542">
        <f>SUMIFS(용기수불기초자료!$G$3:$G$4794,용기수불기초자료!$B$3:$B$4794,#REF!,용기수불기초자료!$C$3:$C$4794,$AL$3)</f>
        <v>0</v>
      </c>
      <c r="AQ433" s="542">
        <f>SUMIFS(용기수불기초자료!$D$3:$D$4794,용기수불기초자료!$B$3:$B$4794,#REF!,용기수불기초자료!$C$3:$C$4794,$AL$3)</f>
        <v>0</v>
      </c>
      <c r="AR433" s="542">
        <f>SUMIFS(용기수불기초자료!$G$3:$G$4794,용기수불기초자료!$B$3:$B$4794,#REF!,용기수불기초자료!$C$3:$C$4794,$AL$3)</f>
        <v>0</v>
      </c>
    </row>
    <row r="434" spans="39:44" x14ac:dyDescent="0.3">
      <c r="AM434" s="542">
        <f>SUMIFS(용기수불기초자료!$D$3:$D$4794,용기수불기초자료!$B$3:$B$4794,#REF!,용기수불기초자료!$C$3:$C$4794,$AL$3)</f>
        <v>0</v>
      </c>
      <c r="AN434" s="542">
        <f>SUMIFS(용기수불기초자료!$G$3:$G$4794,용기수불기초자료!$B$3:$B$4794,#REF!,용기수불기초자료!$C$3:$C$4794,$AL$3)</f>
        <v>0</v>
      </c>
      <c r="AQ434" s="542">
        <f>SUMIFS(용기수불기초자료!$D$3:$D$4794,용기수불기초자료!$B$3:$B$4794,#REF!,용기수불기초자료!$C$3:$C$4794,$AL$3)</f>
        <v>0</v>
      </c>
      <c r="AR434" s="542">
        <f>SUMIFS(용기수불기초자료!$G$3:$G$4794,용기수불기초자료!$B$3:$B$4794,#REF!,용기수불기초자료!$C$3:$C$4794,$AL$3)</f>
        <v>0</v>
      </c>
    </row>
    <row r="435" spans="39:44" x14ac:dyDescent="0.3">
      <c r="AM435" s="542">
        <f>SUMIFS(용기수불기초자료!$D$3:$D$4794,용기수불기초자료!$B$3:$B$4794,#REF!,용기수불기초자료!$C$3:$C$4794,$AL$3)</f>
        <v>0</v>
      </c>
      <c r="AN435" s="542">
        <f>SUMIFS(용기수불기초자료!$G$3:$G$4794,용기수불기초자료!$B$3:$B$4794,#REF!,용기수불기초자료!$C$3:$C$4794,$AL$3)</f>
        <v>0</v>
      </c>
      <c r="AQ435" s="542">
        <f>SUMIFS(용기수불기초자료!$D$3:$D$4794,용기수불기초자료!$B$3:$B$4794,#REF!,용기수불기초자료!$C$3:$C$4794,$AL$3)</f>
        <v>0</v>
      </c>
      <c r="AR435" s="542">
        <f>SUMIFS(용기수불기초자료!$G$3:$G$4794,용기수불기초자료!$B$3:$B$4794,#REF!,용기수불기초자료!$C$3:$C$4794,$AL$3)</f>
        <v>0</v>
      </c>
    </row>
    <row r="436" spans="39:44" x14ac:dyDescent="0.3">
      <c r="AM436" s="542">
        <f>SUMIFS(용기수불기초자료!$D$3:$D$4794,용기수불기초자료!$B$3:$B$4794,#REF!,용기수불기초자료!$C$3:$C$4794,$AL$3)</f>
        <v>0</v>
      </c>
      <c r="AN436" s="542">
        <f>SUMIFS(용기수불기초자료!$G$3:$G$4794,용기수불기초자료!$B$3:$B$4794,#REF!,용기수불기초자료!$C$3:$C$4794,$AL$3)</f>
        <v>0</v>
      </c>
      <c r="AQ436" s="542">
        <f>SUMIFS(용기수불기초자료!$D$3:$D$4794,용기수불기초자료!$B$3:$B$4794,#REF!,용기수불기초자료!$C$3:$C$4794,$AL$3)</f>
        <v>0</v>
      </c>
      <c r="AR436" s="542">
        <f>SUMIFS(용기수불기초자료!$G$3:$G$4794,용기수불기초자료!$B$3:$B$4794,#REF!,용기수불기초자료!$C$3:$C$4794,$AL$3)</f>
        <v>0</v>
      </c>
    </row>
    <row r="437" spans="39:44" x14ac:dyDescent="0.3">
      <c r="AM437" s="542">
        <f>SUMIFS(용기수불기초자료!$D$3:$D$4794,용기수불기초자료!$B$3:$B$4794,#REF!,용기수불기초자료!$C$3:$C$4794,$AL$3)</f>
        <v>0</v>
      </c>
      <c r="AN437" s="542">
        <f>SUMIFS(용기수불기초자료!$G$3:$G$4794,용기수불기초자료!$B$3:$B$4794,#REF!,용기수불기초자료!$C$3:$C$4794,$AL$3)</f>
        <v>0</v>
      </c>
      <c r="AQ437" s="542">
        <f>SUMIFS(용기수불기초자료!$D$3:$D$4794,용기수불기초자료!$B$3:$B$4794,#REF!,용기수불기초자료!$C$3:$C$4794,$AL$3)</f>
        <v>0</v>
      </c>
      <c r="AR437" s="542">
        <f>SUMIFS(용기수불기초자료!$G$3:$G$4794,용기수불기초자료!$B$3:$B$4794,#REF!,용기수불기초자료!$C$3:$C$4794,$AL$3)</f>
        <v>0</v>
      </c>
    </row>
    <row r="438" spans="39:44" x14ac:dyDescent="0.3">
      <c r="AM438" s="542">
        <f>SUMIFS(용기수불기초자료!$D$3:$D$4794,용기수불기초자료!$B$3:$B$4794,#REF!,용기수불기초자료!$C$3:$C$4794,$AL$3)</f>
        <v>0</v>
      </c>
      <c r="AN438" s="542">
        <f>SUMIFS(용기수불기초자료!$G$3:$G$4794,용기수불기초자료!$B$3:$B$4794,#REF!,용기수불기초자료!$C$3:$C$4794,$AL$3)</f>
        <v>0</v>
      </c>
      <c r="AQ438" s="542">
        <f>SUMIFS(용기수불기초자료!$D$3:$D$4794,용기수불기초자료!$B$3:$B$4794,#REF!,용기수불기초자료!$C$3:$C$4794,$AL$3)</f>
        <v>0</v>
      </c>
      <c r="AR438" s="542">
        <f>SUMIFS(용기수불기초자료!$G$3:$G$4794,용기수불기초자료!$B$3:$B$4794,#REF!,용기수불기초자료!$C$3:$C$4794,$AL$3)</f>
        <v>0</v>
      </c>
    </row>
    <row r="439" spans="39:44" x14ac:dyDescent="0.3">
      <c r="AM439" s="542">
        <f>SUMIFS(용기수불기초자료!$D$3:$D$4794,용기수불기초자료!$B$3:$B$4794,#REF!,용기수불기초자료!$C$3:$C$4794,$AL$3)</f>
        <v>0</v>
      </c>
      <c r="AN439" s="542">
        <f>SUMIFS(용기수불기초자료!$G$3:$G$4794,용기수불기초자료!$B$3:$B$4794,#REF!,용기수불기초자료!$C$3:$C$4794,$AL$3)</f>
        <v>0</v>
      </c>
      <c r="AQ439" s="542">
        <f>SUMIFS(용기수불기초자료!$D$3:$D$4794,용기수불기초자료!$B$3:$B$4794,#REF!,용기수불기초자료!$C$3:$C$4794,$AL$3)</f>
        <v>0</v>
      </c>
      <c r="AR439" s="542">
        <f>SUMIFS(용기수불기초자료!$G$3:$G$4794,용기수불기초자료!$B$3:$B$4794,#REF!,용기수불기초자료!$C$3:$C$4794,$AL$3)</f>
        <v>0</v>
      </c>
    </row>
    <row r="440" spans="39:44" x14ac:dyDescent="0.3">
      <c r="AM440" s="542">
        <f>SUMIFS(용기수불기초자료!$D$3:$D$4794,용기수불기초자료!$B$3:$B$4794,#REF!,용기수불기초자료!$C$3:$C$4794,$AL$3)</f>
        <v>0</v>
      </c>
      <c r="AN440" s="542">
        <f>SUMIFS(용기수불기초자료!$G$3:$G$4794,용기수불기초자료!$B$3:$B$4794,#REF!,용기수불기초자료!$C$3:$C$4794,$AL$3)</f>
        <v>0</v>
      </c>
      <c r="AQ440" s="542">
        <f>SUMIFS(용기수불기초자료!$D$3:$D$4794,용기수불기초자료!$B$3:$B$4794,#REF!,용기수불기초자료!$C$3:$C$4794,$AL$3)</f>
        <v>0</v>
      </c>
      <c r="AR440" s="542">
        <f>SUMIFS(용기수불기초자료!$G$3:$G$4794,용기수불기초자료!$B$3:$B$4794,#REF!,용기수불기초자료!$C$3:$C$4794,$AL$3)</f>
        <v>0</v>
      </c>
    </row>
    <row r="441" spans="39:44" x14ac:dyDescent="0.3">
      <c r="AM441" s="542">
        <f>SUMIFS(용기수불기초자료!$D$3:$D$4794,용기수불기초자료!$B$3:$B$4794,#REF!,용기수불기초자료!$C$3:$C$4794,$AL$3)</f>
        <v>0</v>
      </c>
      <c r="AN441" s="542">
        <f>SUMIFS(용기수불기초자료!$G$3:$G$4794,용기수불기초자료!$B$3:$B$4794,#REF!,용기수불기초자료!$C$3:$C$4794,$AL$3)</f>
        <v>0</v>
      </c>
      <c r="AQ441" s="542">
        <f>SUMIFS(용기수불기초자료!$D$3:$D$4794,용기수불기초자료!$B$3:$B$4794,#REF!,용기수불기초자료!$C$3:$C$4794,$AL$3)</f>
        <v>0</v>
      </c>
      <c r="AR441" s="542">
        <f>SUMIFS(용기수불기초자료!$G$3:$G$4794,용기수불기초자료!$B$3:$B$4794,#REF!,용기수불기초자료!$C$3:$C$4794,$AL$3)</f>
        <v>0</v>
      </c>
    </row>
    <row r="442" spans="39:44" x14ac:dyDescent="0.3">
      <c r="AM442" s="542">
        <f>SUMIFS(용기수불기초자료!$D$3:$D$4794,용기수불기초자료!$B$3:$B$4794,#REF!,용기수불기초자료!$C$3:$C$4794,$AL$3)</f>
        <v>0</v>
      </c>
      <c r="AN442" s="542">
        <f>SUMIFS(용기수불기초자료!$G$3:$G$4794,용기수불기초자료!$B$3:$B$4794,#REF!,용기수불기초자료!$C$3:$C$4794,$AL$3)</f>
        <v>0</v>
      </c>
      <c r="AQ442" s="542">
        <f>SUMIFS(용기수불기초자료!$D$3:$D$4794,용기수불기초자료!$B$3:$B$4794,#REF!,용기수불기초자료!$C$3:$C$4794,$AL$3)</f>
        <v>0</v>
      </c>
      <c r="AR442" s="542">
        <f>SUMIFS(용기수불기초자료!$G$3:$G$4794,용기수불기초자료!$B$3:$B$4794,#REF!,용기수불기초자료!$C$3:$C$4794,$AL$3)</f>
        <v>0</v>
      </c>
    </row>
    <row r="443" spans="39:44" x14ac:dyDescent="0.3">
      <c r="AM443" s="542">
        <f>SUMIFS(용기수불기초자료!$D$3:$D$4794,용기수불기초자료!$B$3:$B$4794,#REF!,용기수불기초자료!$C$3:$C$4794,$AL$3)</f>
        <v>0</v>
      </c>
      <c r="AN443" s="542">
        <f>SUMIFS(용기수불기초자료!$G$3:$G$4794,용기수불기초자료!$B$3:$B$4794,#REF!,용기수불기초자료!$C$3:$C$4794,$AL$3)</f>
        <v>0</v>
      </c>
      <c r="AQ443" s="542">
        <f>SUMIFS(용기수불기초자료!$D$3:$D$4794,용기수불기초자료!$B$3:$B$4794,#REF!,용기수불기초자료!$C$3:$C$4794,$AL$3)</f>
        <v>0</v>
      </c>
      <c r="AR443" s="542">
        <f>SUMIFS(용기수불기초자료!$G$3:$G$4794,용기수불기초자료!$B$3:$B$4794,#REF!,용기수불기초자료!$C$3:$C$4794,$AL$3)</f>
        <v>0</v>
      </c>
    </row>
    <row r="444" spans="39:44" x14ac:dyDescent="0.3">
      <c r="AM444" s="542">
        <f>SUMIFS(용기수불기초자료!$D$3:$D$4794,용기수불기초자료!$B$3:$B$4794,#REF!,용기수불기초자료!$C$3:$C$4794,$AL$3)</f>
        <v>0</v>
      </c>
      <c r="AN444" s="542">
        <f>SUMIFS(용기수불기초자료!$G$3:$G$4794,용기수불기초자료!$B$3:$B$4794,#REF!,용기수불기초자료!$C$3:$C$4794,$AL$3)</f>
        <v>0</v>
      </c>
      <c r="AQ444" s="542">
        <f>SUMIFS(용기수불기초자료!$D$3:$D$4794,용기수불기초자료!$B$3:$B$4794,#REF!,용기수불기초자료!$C$3:$C$4794,$AL$3)</f>
        <v>0</v>
      </c>
      <c r="AR444" s="542">
        <f>SUMIFS(용기수불기초자료!$G$3:$G$4794,용기수불기초자료!$B$3:$B$4794,#REF!,용기수불기초자료!$C$3:$C$4794,$AL$3)</f>
        <v>0</v>
      </c>
    </row>
    <row r="445" spans="39:44" x14ac:dyDescent="0.3">
      <c r="AM445" s="542">
        <f>SUMIFS(용기수불기초자료!$D$3:$D$4794,용기수불기초자료!$B$3:$B$4794,#REF!,용기수불기초자료!$C$3:$C$4794,$AL$3)</f>
        <v>0</v>
      </c>
      <c r="AN445" s="542">
        <f>SUMIFS(용기수불기초자료!$G$3:$G$4794,용기수불기초자료!$B$3:$B$4794,#REF!,용기수불기초자료!$C$3:$C$4794,$AL$3)</f>
        <v>0</v>
      </c>
      <c r="AQ445" s="542">
        <f>SUMIFS(용기수불기초자료!$D$3:$D$4794,용기수불기초자료!$B$3:$B$4794,#REF!,용기수불기초자료!$C$3:$C$4794,$AL$3)</f>
        <v>0</v>
      </c>
      <c r="AR445" s="542">
        <f>SUMIFS(용기수불기초자료!$G$3:$G$4794,용기수불기초자료!$B$3:$B$4794,#REF!,용기수불기초자료!$C$3:$C$4794,$AL$3)</f>
        <v>0</v>
      </c>
    </row>
    <row r="446" spans="39:44" x14ac:dyDescent="0.3">
      <c r="AM446" s="542">
        <f>SUMIFS(용기수불기초자료!$D$3:$D$4794,용기수불기초자료!$B$3:$B$4794,#REF!,용기수불기초자료!$C$3:$C$4794,$AL$3)</f>
        <v>0</v>
      </c>
      <c r="AN446" s="542">
        <f>SUMIFS(용기수불기초자료!$G$3:$G$4794,용기수불기초자료!$B$3:$B$4794,#REF!,용기수불기초자료!$C$3:$C$4794,$AL$3)</f>
        <v>0</v>
      </c>
      <c r="AQ446" s="542">
        <f>SUMIFS(용기수불기초자료!$D$3:$D$4794,용기수불기초자료!$B$3:$B$4794,#REF!,용기수불기초자료!$C$3:$C$4794,$AL$3)</f>
        <v>0</v>
      </c>
      <c r="AR446" s="542">
        <f>SUMIFS(용기수불기초자료!$G$3:$G$4794,용기수불기초자료!$B$3:$B$4794,#REF!,용기수불기초자료!$C$3:$C$4794,$AL$3)</f>
        <v>0</v>
      </c>
    </row>
    <row r="447" spans="39:44" x14ac:dyDescent="0.3">
      <c r="AM447" s="542">
        <f>SUMIFS(용기수불기초자료!$D$3:$D$4794,용기수불기초자료!$B$3:$B$4794,#REF!,용기수불기초자료!$C$3:$C$4794,$AL$3)</f>
        <v>0</v>
      </c>
      <c r="AN447" s="542">
        <f>SUMIFS(용기수불기초자료!$G$3:$G$4794,용기수불기초자료!$B$3:$B$4794,#REF!,용기수불기초자료!$C$3:$C$4794,$AL$3)</f>
        <v>0</v>
      </c>
      <c r="AQ447" s="542">
        <f>SUMIFS(용기수불기초자료!$D$3:$D$4794,용기수불기초자료!$B$3:$B$4794,#REF!,용기수불기초자료!$C$3:$C$4794,$AL$3)</f>
        <v>0</v>
      </c>
      <c r="AR447" s="542">
        <f>SUMIFS(용기수불기초자료!$G$3:$G$4794,용기수불기초자료!$B$3:$B$4794,#REF!,용기수불기초자료!$C$3:$C$4794,$AL$3)</f>
        <v>0</v>
      </c>
    </row>
    <row r="448" spans="39:44" x14ac:dyDescent="0.3">
      <c r="AM448" s="542">
        <f>SUMIFS(용기수불기초자료!$D$3:$D$4794,용기수불기초자료!$B$3:$B$4794,#REF!,용기수불기초자료!$C$3:$C$4794,$AL$3)</f>
        <v>0</v>
      </c>
      <c r="AN448" s="542">
        <f>SUMIFS(용기수불기초자료!$G$3:$G$4794,용기수불기초자료!$B$3:$B$4794,#REF!,용기수불기초자료!$C$3:$C$4794,$AL$3)</f>
        <v>0</v>
      </c>
      <c r="AQ448" s="542">
        <f>SUMIFS(용기수불기초자료!$D$3:$D$4794,용기수불기초자료!$B$3:$B$4794,#REF!,용기수불기초자료!$C$3:$C$4794,$AL$3)</f>
        <v>0</v>
      </c>
      <c r="AR448" s="542">
        <f>SUMIFS(용기수불기초자료!$G$3:$G$4794,용기수불기초자료!$B$3:$B$4794,#REF!,용기수불기초자료!$C$3:$C$4794,$AL$3)</f>
        <v>0</v>
      </c>
    </row>
    <row r="449" spans="39:44" x14ac:dyDescent="0.3">
      <c r="AM449" s="542">
        <f>SUMIFS(용기수불기초자료!$D$3:$D$4794,용기수불기초자료!$B$3:$B$4794,#REF!,용기수불기초자료!$C$3:$C$4794,$AL$3)</f>
        <v>0</v>
      </c>
      <c r="AN449" s="542">
        <f>SUMIFS(용기수불기초자료!$G$3:$G$4794,용기수불기초자료!$B$3:$B$4794,#REF!,용기수불기초자료!$C$3:$C$4794,$AL$3)</f>
        <v>0</v>
      </c>
      <c r="AQ449" s="542">
        <f>SUMIFS(용기수불기초자료!$D$3:$D$4794,용기수불기초자료!$B$3:$B$4794,#REF!,용기수불기초자료!$C$3:$C$4794,$AL$3)</f>
        <v>0</v>
      </c>
      <c r="AR449" s="542">
        <f>SUMIFS(용기수불기초자료!$G$3:$G$4794,용기수불기초자료!$B$3:$B$4794,#REF!,용기수불기초자료!$C$3:$C$4794,$AL$3)</f>
        <v>0</v>
      </c>
    </row>
    <row r="450" spans="39:44" x14ac:dyDescent="0.3">
      <c r="AM450" s="542">
        <f>SUMIFS(용기수불기초자료!$D$3:$D$4794,용기수불기초자료!$B$3:$B$4794,#REF!,용기수불기초자료!$C$3:$C$4794,$AL$3)</f>
        <v>0</v>
      </c>
      <c r="AN450" s="542">
        <f>SUMIFS(용기수불기초자료!$G$3:$G$4794,용기수불기초자료!$B$3:$B$4794,#REF!,용기수불기초자료!$C$3:$C$4794,$AL$3)</f>
        <v>0</v>
      </c>
      <c r="AQ450" s="542">
        <f>SUMIFS(용기수불기초자료!$D$3:$D$4794,용기수불기초자료!$B$3:$B$4794,#REF!,용기수불기초자료!$C$3:$C$4794,$AL$3)</f>
        <v>0</v>
      </c>
      <c r="AR450" s="542">
        <f>SUMIFS(용기수불기초자료!$G$3:$G$4794,용기수불기초자료!$B$3:$B$4794,#REF!,용기수불기초자료!$C$3:$C$4794,$AL$3)</f>
        <v>0</v>
      </c>
    </row>
    <row r="451" spans="39:44" x14ac:dyDescent="0.3">
      <c r="AM451" s="542">
        <f>SUMIFS(용기수불기초자료!$D$3:$D$4794,용기수불기초자료!$B$3:$B$4794,#REF!,용기수불기초자료!$C$3:$C$4794,$AL$3)</f>
        <v>0</v>
      </c>
      <c r="AN451" s="542">
        <f>SUMIFS(용기수불기초자료!$G$3:$G$4794,용기수불기초자료!$B$3:$B$4794,#REF!,용기수불기초자료!$C$3:$C$4794,$AL$3)</f>
        <v>0</v>
      </c>
      <c r="AQ451" s="542">
        <f>SUMIFS(용기수불기초자료!$D$3:$D$4794,용기수불기초자료!$B$3:$B$4794,#REF!,용기수불기초자료!$C$3:$C$4794,$AL$3)</f>
        <v>0</v>
      </c>
      <c r="AR451" s="542">
        <f>SUMIFS(용기수불기초자료!$G$3:$G$4794,용기수불기초자료!$B$3:$B$4794,#REF!,용기수불기초자료!$C$3:$C$4794,$AL$3)</f>
        <v>0</v>
      </c>
    </row>
    <row r="452" spans="39:44" x14ac:dyDescent="0.3">
      <c r="AM452" s="542">
        <f>SUMIFS(용기수불기초자료!$D$3:$D$4794,용기수불기초자료!$B$3:$B$4794,#REF!,용기수불기초자료!$C$3:$C$4794,$AL$3)</f>
        <v>0</v>
      </c>
      <c r="AN452" s="542">
        <f>SUMIFS(용기수불기초자료!$G$3:$G$4794,용기수불기초자료!$B$3:$B$4794,#REF!,용기수불기초자료!$C$3:$C$4794,$AL$3)</f>
        <v>0</v>
      </c>
      <c r="AQ452" s="542">
        <f>SUMIFS(용기수불기초자료!$D$3:$D$4794,용기수불기초자료!$B$3:$B$4794,#REF!,용기수불기초자료!$C$3:$C$4794,$AL$3)</f>
        <v>0</v>
      </c>
      <c r="AR452" s="542">
        <f>SUMIFS(용기수불기초자료!$G$3:$G$4794,용기수불기초자료!$B$3:$B$4794,#REF!,용기수불기초자료!$C$3:$C$4794,$AL$3)</f>
        <v>0</v>
      </c>
    </row>
    <row r="453" spans="39:44" x14ac:dyDescent="0.3">
      <c r="AM453" s="542">
        <f>SUMIFS(용기수불기초자료!$D$3:$D$4794,용기수불기초자료!$B$3:$B$4794,#REF!,용기수불기초자료!$C$3:$C$4794,$AL$3)</f>
        <v>0</v>
      </c>
      <c r="AN453" s="542">
        <f>SUMIFS(용기수불기초자료!$G$3:$G$4794,용기수불기초자료!$B$3:$B$4794,#REF!,용기수불기초자료!$C$3:$C$4794,$AL$3)</f>
        <v>0</v>
      </c>
      <c r="AQ453" s="542">
        <f>SUMIFS(용기수불기초자료!$D$3:$D$4794,용기수불기초자료!$B$3:$B$4794,#REF!,용기수불기초자료!$C$3:$C$4794,$AL$3)</f>
        <v>0</v>
      </c>
      <c r="AR453" s="542">
        <f>SUMIFS(용기수불기초자료!$G$3:$G$4794,용기수불기초자료!$B$3:$B$4794,#REF!,용기수불기초자료!$C$3:$C$4794,$AL$3)</f>
        <v>0</v>
      </c>
    </row>
    <row r="454" spans="39:44" x14ac:dyDescent="0.3">
      <c r="AM454" s="542">
        <f>SUMIFS(용기수불기초자료!$D$3:$D$4794,용기수불기초자료!$B$3:$B$4794,#REF!,용기수불기초자료!$C$3:$C$4794,$AL$3)</f>
        <v>0</v>
      </c>
      <c r="AN454" s="542">
        <f>SUMIFS(용기수불기초자료!$G$3:$G$4794,용기수불기초자료!$B$3:$B$4794,#REF!,용기수불기초자료!$C$3:$C$4794,$AL$3)</f>
        <v>0</v>
      </c>
      <c r="AQ454" s="542">
        <f>SUMIFS(용기수불기초자료!$D$3:$D$4794,용기수불기초자료!$B$3:$B$4794,#REF!,용기수불기초자료!$C$3:$C$4794,$AL$3)</f>
        <v>0</v>
      </c>
      <c r="AR454" s="542">
        <f>SUMIFS(용기수불기초자료!$G$3:$G$4794,용기수불기초자료!$B$3:$B$4794,#REF!,용기수불기초자료!$C$3:$C$4794,$AL$3)</f>
        <v>0</v>
      </c>
    </row>
  </sheetData>
  <autoFilter ref="A4:GH303"/>
  <sortState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DN1:DQ8 AZ3:BB3 L3:N3 P3:R3 T3:V3 X3:Z3 AB3:AD3 AF3:AH3 AV3:AX3 H3:J3 AJ3:AT3 AP3:AS8 FS5:FU5 A3:F3 C4:E4 C8:FR8 A302:XFD1048576 C250:XFD251 FY245:XFD249 FF3:FQ8 C6:E8 F4:FT8 C14:FR15 FU1:XFD8 C245:FW249 FY252:XFD252 C252:FW252 FS11:XFD15 C11:E15 FF11:FQ15 F11:FR14 C9:XFD9 C201:XFD202 C253:XFD255 FY10:XFD10 C10:FW10 FY258:XFD289 C258:FW289 C204:XFD204 C142:XFD142 C257:XFD257 FY256:XFD256 C256:FW256 C290:XFD290 C213:XFD220 C224:XFD224 C203:FW203 FY203:XFD203 FY197:XFD200 C197:FW200 C237:XFD237 C236:FW236 FY143:XFD169 FY236:XFD236 FY53:XFD89 FY238:XFD238 C238:FW238 C179:XFD196 C239:XFD244 FY92:XFD141 FY291:XFD301 C53:FW141 C291:FW301 C32:XFD52 FY221:XFD223 FY31:XFD31 C221:FW223 C31:FW31 FY225:XFD230 FY205:XFD212 C225:FW230 C205:FW212 C16:XFD30 A6:A89 C143:FW169 C171:FW178 FY171:XFD178 C231:XFD235 C170:XFD170 A184:A301 A92:A182">
    <cfRule type="cellIs" dxfId="5" priority="11" operator="equal">
      <formula>0</formula>
    </cfRule>
  </conditionalFormatting>
  <conditionalFormatting sqref="A90:A91 FY90:XFD91">
    <cfRule type="cellIs" dxfId="4" priority="2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2" width="4.375" style="1" customWidth="1"/>
    <col min="13" max="13" width="12.75" style="5" customWidth="1"/>
    <col min="14" max="17" width="7.625" style="5" customWidth="1"/>
    <col min="18" max="21" width="7.625" style="1" customWidth="1"/>
    <col min="22" max="16384" width="9" style="1"/>
  </cols>
  <sheetData>
    <row r="1" spans="1:21" ht="20.100000000000001" customHeight="1" x14ac:dyDescent="0.3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9.9499999999999993" customHeight="1" thickBot="1" x14ac:dyDescent="0.35">
      <c r="M2" s="150"/>
      <c r="O2" s="150"/>
    </row>
    <row r="3" spans="1:21" s="4" customFormat="1" ht="20.100000000000001" customHeight="1" thickBot="1" x14ac:dyDescent="0.35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00000000000001" customHeight="1" x14ac:dyDescent="0.3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67"/>
      <c r="N4" s="966">
        <v>6228</v>
      </c>
      <c r="O4" s="965"/>
      <c r="P4" s="964">
        <v>5789</v>
      </c>
      <c r="Q4" s="964"/>
      <c r="R4" s="966">
        <v>8442</v>
      </c>
      <c r="S4" s="965"/>
      <c r="T4" s="964">
        <v>8870</v>
      </c>
      <c r="U4" s="965"/>
    </row>
    <row r="5" spans="1:21" s="5" customFormat="1" ht="20.100000000000001" customHeight="1" x14ac:dyDescent="0.3">
      <c r="A5" s="12"/>
      <c r="B5" s="2"/>
      <c r="C5" s="2"/>
      <c r="D5" s="2"/>
      <c r="E5" s="2"/>
      <c r="F5" s="2"/>
      <c r="H5" s="2"/>
      <c r="I5" s="54"/>
      <c r="J5" s="54"/>
      <c r="K5" s="10"/>
      <c r="M5" s="968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00000000000001" customHeight="1" thickBot="1" x14ac:dyDescent="0.35">
      <c r="A6" s="12"/>
      <c r="B6" s="2"/>
      <c r="C6" s="2"/>
      <c r="D6" s="2"/>
      <c r="E6" s="2"/>
      <c r="F6" s="2"/>
      <c r="H6" s="2"/>
      <c r="I6" s="54"/>
      <c r="J6" s="54"/>
      <c r="K6" s="10"/>
      <c r="M6" s="969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00000000000001" customHeight="1" x14ac:dyDescent="0.3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00000000000001" customHeight="1" x14ac:dyDescent="0.3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00000000000001" customHeight="1" x14ac:dyDescent="0.3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00000000000001" customHeight="1" x14ac:dyDescent="0.3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00000000000001" customHeight="1" x14ac:dyDescent="0.3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00000000000001" customHeight="1" x14ac:dyDescent="0.3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00000000000001" customHeight="1" x14ac:dyDescent="0.3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00000000000001" customHeight="1" x14ac:dyDescent="0.3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00000000000001" customHeight="1" x14ac:dyDescent="0.3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00000000000001" customHeight="1" x14ac:dyDescent="0.3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00000000000001" customHeight="1" x14ac:dyDescent="0.3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00000000000001" customHeight="1" x14ac:dyDescent="0.3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00000000000001" customHeight="1" x14ac:dyDescent="0.3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00000000000001" customHeight="1" x14ac:dyDescent="0.3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00000000000001" customHeight="1" x14ac:dyDescent="0.3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00000000000001" customHeight="1" x14ac:dyDescent="0.3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00000000000001" customHeight="1" x14ac:dyDescent="0.3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00000000000001" customHeight="1" x14ac:dyDescent="0.3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00000000000001" customHeight="1" x14ac:dyDescent="0.3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00000000000001" customHeight="1" x14ac:dyDescent="0.3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00000000000001" customHeight="1" x14ac:dyDescent="0.3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00000000000001" customHeight="1" x14ac:dyDescent="0.3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00000000000001" customHeight="1" x14ac:dyDescent="0.3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00000000000001" customHeight="1" x14ac:dyDescent="0.3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00000000000001" customHeight="1" x14ac:dyDescent="0.3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00000000000001" customHeight="1" x14ac:dyDescent="0.3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00000000000001" customHeight="1" x14ac:dyDescent="0.3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00000000000001" customHeight="1" x14ac:dyDescent="0.3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00000000000001" customHeight="1" x14ac:dyDescent="0.3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00000000000001" customHeight="1" x14ac:dyDescent="0.3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00000000000001" customHeight="1" x14ac:dyDescent="0.3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00000000000001" customHeight="1" x14ac:dyDescent="0.3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00000000000001" customHeight="1" x14ac:dyDescent="0.3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00000000000001" customHeight="1" thickBot="1" x14ac:dyDescent="0.35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00000000000001" customHeight="1" x14ac:dyDescent="0.3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00000000000001" customHeight="1" thickBot="1" x14ac:dyDescent="0.35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00000000000001" customHeight="1" x14ac:dyDescent="0.3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00000000000001" customHeight="1" x14ac:dyDescent="0.3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00000000000001" customHeight="1" x14ac:dyDescent="0.3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00000000000001" customHeight="1" x14ac:dyDescent="0.3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00000000000001" customHeight="1" x14ac:dyDescent="0.3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00000000000001" customHeight="1" x14ac:dyDescent="0.3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00000000000001" customHeight="1" x14ac:dyDescent="0.3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00000000000001" customHeight="1" x14ac:dyDescent="0.3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00000000000001" customHeight="1" x14ac:dyDescent="0.3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00000000000001" customHeight="1" x14ac:dyDescent="0.3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00000000000001" customHeight="1" x14ac:dyDescent="0.3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00000000000001" customHeight="1" x14ac:dyDescent="0.3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00000000000001" customHeight="1" x14ac:dyDescent="0.3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00000000000001" customHeight="1" x14ac:dyDescent="0.3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00000000000001" customHeight="1" x14ac:dyDescent="0.3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00000000000001" customHeight="1" x14ac:dyDescent="0.3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00000000000001" customHeight="1" x14ac:dyDescent="0.3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00000000000001" customHeight="1" x14ac:dyDescent="0.3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00000000000001" customHeight="1" x14ac:dyDescent="0.3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00000000000001" customHeight="1" x14ac:dyDescent="0.3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00000000000001" customHeight="1" x14ac:dyDescent="0.3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00000000000001" customHeight="1" x14ac:dyDescent="0.3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00000000000001" customHeight="1" x14ac:dyDescent="0.3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00000000000001" customHeight="1" x14ac:dyDescent="0.3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00000000000001" customHeight="1" x14ac:dyDescent="0.3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00000000000001" customHeight="1" x14ac:dyDescent="0.3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00000000000001" customHeight="1" x14ac:dyDescent="0.3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00000000000001" customHeight="1" x14ac:dyDescent="0.3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00000000000001" customHeight="1" x14ac:dyDescent="0.3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00000000000001" customHeight="1" x14ac:dyDescent="0.3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00000000000001" customHeight="1" x14ac:dyDescent="0.3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00000000000001" customHeight="1" x14ac:dyDescent="0.3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00000000000001" customHeight="1" x14ac:dyDescent="0.3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00000000000001" customHeight="1" x14ac:dyDescent="0.3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00000000000001" hidden="1" customHeight="1" x14ac:dyDescent="0.3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00000000000001" hidden="1" customHeight="1" thickBot="1" x14ac:dyDescent="0.35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00000000000001" customHeight="1" x14ac:dyDescent="0.3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00000000000001" customHeight="1" x14ac:dyDescent="0.3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00000000000001" customHeight="1" x14ac:dyDescent="0.3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00000000000001" customHeight="1" x14ac:dyDescent="0.3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00000000000001" customHeight="1" x14ac:dyDescent="0.3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00000000000001" customHeight="1" x14ac:dyDescent="0.3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00000000000001" customHeight="1" x14ac:dyDescent="0.3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00000000000001" customHeight="1" x14ac:dyDescent="0.3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00000000000001" customHeight="1" thickBot="1" x14ac:dyDescent="0.35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00000000000001" customHeight="1" x14ac:dyDescent="0.3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00000000000001" customHeight="1" x14ac:dyDescent="0.3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00000000000001" customHeight="1" thickBot="1" x14ac:dyDescent="0.35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00000000000001" customHeight="1" x14ac:dyDescent="0.3">
      <c r="A91" s="4" t="s">
        <v>104</v>
      </c>
      <c r="B91" s="22" t="e">
        <f t="array" ref="B91">SUM(1/COUNTIF(B4:B87,B4:B87))</f>
        <v>#DIV/0!</v>
      </c>
    </row>
  </sheetData>
  <autoFilter ref="A3:K91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3" priority="2" operator="greaterThan">
      <formula>0</formula>
    </cfRule>
  </conditionalFormatting>
  <conditionalFormatting sqref="N7:U40">
    <cfRule type="cellIs" dxfId="2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2:J51"/>
  <sheetViews>
    <sheetView workbookViewId="0">
      <selection activeCell="A7" sqref="A7:XFD7"/>
    </sheetView>
  </sheetViews>
  <sheetFormatPr defaultRowHeight="16.5" x14ac:dyDescent="0.3"/>
  <cols>
    <col min="1" max="1" width="14.125" style="310" customWidth="1"/>
    <col min="2" max="2" width="23.875" customWidth="1"/>
    <col min="3" max="4" width="9" style="307"/>
    <col min="5" max="6" width="9.875" bestFit="1" customWidth="1"/>
  </cols>
  <sheetData>
    <row r="2" spans="1:10" x14ac:dyDescent="0.3">
      <c r="A2" s="310" t="s">
        <v>584</v>
      </c>
      <c r="B2" t="s">
        <v>583</v>
      </c>
      <c r="C2" s="307" t="s">
        <v>582</v>
      </c>
      <c r="D2" s="307" t="s">
        <v>44</v>
      </c>
    </row>
    <row r="3" spans="1:10" s="308" customFormat="1" x14ac:dyDescent="0.3">
      <c r="A3" s="463"/>
      <c r="B3" s="464"/>
      <c r="C3" s="309">
        <f>SUM(C4:C627)</f>
        <v>10</v>
      </c>
      <c r="D3" s="309">
        <f>SUM(D4:D627)</f>
        <v>10</v>
      </c>
    </row>
    <row r="4" spans="1:10" x14ac:dyDescent="0.3">
      <c r="A4" s="594">
        <v>44533</v>
      </c>
      <c r="B4" s="440" t="s">
        <v>1750</v>
      </c>
      <c r="C4" s="580">
        <v>1</v>
      </c>
      <c r="D4" s="580"/>
      <c r="E4" s="595"/>
      <c r="F4" s="440"/>
      <c r="G4" s="232"/>
      <c r="H4" s="232"/>
      <c r="I4" s="232"/>
      <c r="J4" s="232"/>
    </row>
    <row r="5" spans="1:10" x14ac:dyDescent="0.3">
      <c r="A5" s="594">
        <v>44533</v>
      </c>
      <c r="B5" s="440" t="s">
        <v>1751</v>
      </c>
      <c r="C5" s="580">
        <v>1</v>
      </c>
      <c r="D5" s="580"/>
      <c r="E5" s="595"/>
      <c r="F5" s="440"/>
      <c r="G5" s="232"/>
      <c r="H5" s="232"/>
      <c r="I5" s="232"/>
      <c r="J5" s="232"/>
    </row>
    <row r="6" spans="1:10" x14ac:dyDescent="0.3">
      <c r="A6" s="594">
        <v>44537</v>
      </c>
      <c r="B6" s="440" t="s">
        <v>1926</v>
      </c>
      <c r="C6" s="580"/>
      <c r="D6" s="580">
        <v>1</v>
      </c>
      <c r="E6" s="595"/>
      <c r="F6" s="440"/>
      <c r="G6" s="232"/>
      <c r="H6" s="232"/>
      <c r="I6" s="232"/>
      <c r="J6" s="232"/>
    </row>
    <row r="7" spans="1:10" x14ac:dyDescent="0.3">
      <c r="A7" s="594">
        <v>44538</v>
      </c>
      <c r="B7" s="440" t="s">
        <v>1927</v>
      </c>
      <c r="C7" s="580"/>
      <c r="D7" s="580">
        <v>1</v>
      </c>
      <c r="E7" s="595"/>
      <c r="F7" s="440"/>
      <c r="G7" s="232"/>
      <c r="H7" s="232"/>
      <c r="I7" s="232"/>
      <c r="J7" s="232"/>
    </row>
    <row r="8" spans="1:10" x14ac:dyDescent="0.3">
      <c r="A8" s="594">
        <v>44540</v>
      </c>
      <c r="B8" s="440" t="s">
        <v>3074</v>
      </c>
      <c r="C8" s="580">
        <v>1</v>
      </c>
      <c r="D8" s="580"/>
      <c r="E8" s="595"/>
      <c r="F8" s="440"/>
      <c r="G8" s="232"/>
      <c r="H8" s="232"/>
      <c r="I8" s="232"/>
      <c r="J8" s="232"/>
    </row>
    <row r="9" spans="1:10" x14ac:dyDescent="0.3">
      <c r="A9" s="594">
        <v>44540</v>
      </c>
      <c r="B9" s="440" t="s">
        <v>1928</v>
      </c>
      <c r="C9" s="580">
        <v>1</v>
      </c>
      <c r="D9" s="580"/>
      <c r="E9" s="595"/>
      <c r="F9" s="440"/>
      <c r="G9" s="232"/>
      <c r="H9" s="232"/>
      <c r="I9" s="232"/>
      <c r="J9" s="232"/>
    </row>
    <row r="10" spans="1:10" x14ac:dyDescent="0.3">
      <c r="A10" s="594">
        <v>44540</v>
      </c>
      <c r="B10" s="440" t="s">
        <v>1929</v>
      </c>
      <c r="C10" s="580"/>
      <c r="D10" s="580">
        <v>1</v>
      </c>
      <c r="E10" s="595"/>
      <c r="F10" s="440"/>
      <c r="G10" s="232"/>
      <c r="H10" s="232"/>
      <c r="I10" s="232"/>
      <c r="J10" s="232"/>
    </row>
    <row r="11" spans="1:10" x14ac:dyDescent="0.3">
      <c r="A11" s="594">
        <v>44543</v>
      </c>
      <c r="B11" s="440" t="s">
        <v>2558</v>
      </c>
      <c r="C11" s="580"/>
      <c r="D11" s="580">
        <v>1</v>
      </c>
      <c r="E11" s="664"/>
      <c r="F11" s="440"/>
      <c r="G11" s="232"/>
      <c r="H11" s="232"/>
      <c r="I11" s="232"/>
      <c r="J11" s="232"/>
    </row>
    <row r="12" spans="1:10" x14ac:dyDescent="0.3">
      <c r="A12" s="594">
        <v>44547</v>
      </c>
      <c r="B12" s="440" t="s">
        <v>2992</v>
      </c>
      <c r="C12" s="580">
        <v>1</v>
      </c>
      <c r="D12" s="580"/>
      <c r="E12" s="664"/>
      <c r="F12" s="440"/>
      <c r="G12" s="232"/>
      <c r="H12" s="232"/>
      <c r="I12" s="232"/>
      <c r="J12" s="232"/>
    </row>
    <row r="13" spans="1:10" x14ac:dyDescent="0.3">
      <c r="A13" s="594">
        <v>44547</v>
      </c>
      <c r="B13" s="440" t="s">
        <v>2994</v>
      </c>
      <c r="C13" s="580">
        <v>2</v>
      </c>
      <c r="D13" s="580"/>
      <c r="E13" s="664"/>
      <c r="F13" s="440"/>
      <c r="G13" s="232"/>
      <c r="H13" s="232"/>
      <c r="I13" s="232"/>
      <c r="J13" s="232"/>
    </row>
    <row r="14" spans="1:10" x14ac:dyDescent="0.3">
      <c r="A14" s="594">
        <v>44547</v>
      </c>
      <c r="B14" s="440" t="s">
        <v>2991</v>
      </c>
      <c r="C14" s="580"/>
      <c r="D14" s="580">
        <v>2</v>
      </c>
      <c r="E14" s="664"/>
      <c r="F14" s="440"/>
      <c r="G14" s="232"/>
      <c r="H14" s="232"/>
      <c r="I14" s="232"/>
      <c r="J14" s="232"/>
    </row>
    <row r="15" spans="1:10" x14ac:dyDescent="0.3">
      <c r="A15" s="594">
        <v>44547</v>
      </c>
      <c r="B15" s="440" t="s">
        <v>2993</v>
      </c>
      <c r="C15" s="580"/>
      <c r="D15" s="580">
        <v>1</v>
      </c>
      <c r="E15" s="664"/>
      <c r="F15" s="440"/>
      <c r="G15" s="232"/>
      <c r="H15" s="232"/>
      <c r="I15" s="232"/>
      <c r="J15" s="232"/>
    </row>
    <row r="16" spans="1:10" x14ac:dyDescent="0.3">
      <c r="A16" s="594">
        <v>44550</v>
      </c>
      <c r="B16" s="440" t="s">
        <v>3076</v>
      </c>
      <c r="C16" s="580">
        <v>1</v>
      </c>
      <c r="D16" s="580"/>
      <c r="E16" s="664"/>
      <c r="F16" s="440"/>
      <c r="G16" s="232"/>
      <c r="H16" s="232"/>
      <c r="I16" s="232"/>
      <c r="J16" s="232"/>
    </row>
    <row r="17" spans="1:10" x14ac:dyDescent="0.3">
      <c r="A17" s="594">
        <v>44551</v>
      </c>
      <c r="B17" s="440" t="s">
        <v>2773</v>
      </c>
      <c r="C17" s="580">
        <v>1</v>
      </c>
      <c r="D17" s="580"/>
      <c r="E17" s="664"/>
      <c r="F17" s="440"/>
      <c r="G17" s="232"/>
      <c r="H17" s="232"/>
      <c r="I17" s="232"/>
      <c r="J17" s="232"/>
    </row>
    <row r="18" spans="1:10" x14ac:dyDescent="0.3">
      <c r="A18" s="594">
        <v>44552</v>
      </c>
      <c r="B18" s="440" t="s">
        <v>2496</v>
      </c>
      <c r="C18" s="580"/>
      <c r="D18" s="580">
        <v>1</v>
      </c>
      <c r="E18" s="664"/>
      <c r="F18" s="440"/>
      <c r="G18" s="232"/>
      <c r="H18" s="232"/>
      <c r="I18" s="232"/>
      <c r="J18" s="232"/>
    </row>
    <row r="19" spans="1:10" x14ac:dyDescent="0.3">
      <c r="A19" s="594">
        <v>44557</v>
      </c>
      <c r="B19" s="440" t="s">
        <v>3075</v>
      </c>
      <c r="C19" s="580">
        <v>1</v>
      </c>
      <c r="D19" s="580"/>
      <c r="E19" s="664"/>
      <c r="F19" s="440"/>
      <c r="G19" s="232"/>
      <c r="H19" s="232"/>
      <c r="I19" s="232"/>
      <c r="J19" s="232"/>
    </row>
    <row r="20" spans="1:10" x14ac:dyDescent="0.3">
      <c r="A20" s="594">
        <v>44516</v>
      </c>
      <c r="B20" s="440" t="s">
        <v>1489</v>
      </c>
      <c r="C20" s="580"/>
      <c r="D20" s="580">
        <v>2</v>
      </c>
      <c r="E20" s="595"/>
      <c r="F20" s="440"/>
      <c r="G20" s="232"/>
      <c r="H20" s="232"/>
      <c r="I20" s="232"/>
      <c r="J20" s="232"/>
    </row>
    <row r="21" spans="1:10" x14ac:dyDescent="0.3">
      <c r="A21" s="594"/>
      <c r="B21" s="440"/>
      <c r="C21" s="580"/>
      <c r="D21" s="580"/>
      <c r="E21" s="595"/>
      <c r="F21" s="440"/>
      <c r="G21" s="232"/>
      <c r="H21" s="232"/>
      <c r="I21" s="232"/>
      <c r="J21" s="232"/>
    </row>
    <row r="22" spans="1:10" x14ac:dyDescent="0.3">
      <c r="A22" s="594"/>
      <c r="B22" s="440"/>
      <c r="C22" s="580"/>
      <c r="D22" s="580"/>
      <c r="E22" s="595"/>
      <c r="F22" s="440"/>
      <c r="G22" s="232"/>
      <c r="H22" s="232"/>
      <c r="I22" s="232"/>
      <c r="J22" s="232"/>
    </row>
    <row r="23" spans="1:10" x14ac:dyDescent="0.3">
      <c r="A23" s="594"/>
      <c r="B23" s="440"/>
      <c r="C23" s="580"/>
      <c r="D23" s="580"/>
      <c r="E23" s="595"/>
      <c r="F23" s="440"/>
      <c r="G23" s="232"/>
      <c r="H23" s="232"/>
      <c r="I23" s="232"/>
      <c r="J23" s="232"/>
    </row>
    <row r="24" spans="1:10" x14ac:dyDescent="0.3">
      <c r="A24" s="594"/>
      <c r="B24" s="440"/>
      <c r="C24" s="580"/>
      <c r="D24" s="580"/>
      <c r="E24" s="595"/>
      <c r="F24" s="440"/>
      <c r="G24" s="232"/>
      <c r="H24" s="232"/>
      <c r="I24" s="232"/>
      <c r="J24" s="232"/>
    </row>
    <row r="25" spans="1:10" x14ac:dyDescent="0.3">
      <c r="A25" s="594"/>
      <c r="B25" s="440"/>
      <c r="C25" s="580"/>
      <c r="D25" s="580"/>
      <c r="E25" s="595"/>
      <c r="F25" s="440"/>
      <c r="G25" s="232"/>
      <c r="H25" s="232"/>
      <c r="I25" s="232"/>
      <c r="J25" s="232"/>
    </row>
    <row r="26" spans="1:10" x14ac:dyDescent="0.3">
      <c r="A26" s="594"/>
      <c r="B26" s="440"/>
      <c r="C26" s="580"/>
      <c r="D26" s="580"/>
      <c r="E26" s="595"/>
      <c r="F26" s="440"/>
      <c r="G26" s="232"/>
      <c r="H26" s="232"/>
      <c r="I26" s="232"/>
      <c r="J26" s="232"/>
    </row>
    <row r="27" spans="1:10" x14ac:dyDescent="0.3">
      <c r="A27" s="594"/>
      <c r="B27" s="440"/>
      <c r="C27" s="580"/>
      <c r="D27" s="580"/>
      <c r="E27" s="595"/>
      <c r="F27" s="440"/>
      <c r="G27" s="232"/>
      <c r="H27" s="232"/>
      <c r="I27" s="232"/>
      <c r="J27" s="232"/>
    </row>
    <row r="28" spans="1:10" x14ac:dyDescent="0.3">
      <c r="A28" s="594"/>
      <c r="B28" s="440"/>
      <c r="C28" s="580"/>
      <c r="D28" s="580"/>
      <c r="E28" s="595"/>
      <c r="F28" s="440"/>
      <c r="G28" s="232"/>
      <c r="H28" s="232"/>
      <c r="I28" s="232"/>
      <c r="J28" s="232"/>
    </row>
    <row r="29" spans="1:10" x14ac:dyDescent="0.3">
      <c r="A29" s="594"/>
      <c r="B29" s="440"/>
      <c r="C29" s="580"/>
      <c r="D29" s="580"/>
      <c r="E29" s="595"/>
      <c r="F29" s="440"/>
      <c r="G29" s="232"/>
      <c r="H29" s="232"/>
      <c r="I29" s="232"/>
      <c r="J29" s="232"/>
    </row>
    <row r="30" spans="1:10" x14ac:dyDescent="0.3">
      <c r="A30" s="594"/>
      <c r="B30" s="440"/>
      <c r="C30" s="580"/>
      <c r="D30" s="580"/>
      <c r="E30" s="595"/>
      <c r="F30" s="440"/>
      <c r="G30" s="232"/>
      <c r="H30" s="232"/>
      <c r="I30" s="232"/>
      <c r="J30" s="232"/>
    </row>
    <row r="31" spans="1:10" s="520" customFormat="1" x14ac:dyDescent="0.3">
      <c r="A31" s="737"/>
      <c r="B31" s="544"/>
      <c r="C31" s="738"/>
      <c r="D31" s="738"/>
      <c r="E31" s="739"/>
      <c r="F31" s="227"/>
      <c r="G31" s="227"/>
      <c r="H31" s="227"/>
      <c r="I31" s="227"/>
      <c r="J31" s="227"/>
    </row>
    <row r="32" spans="1:10" x14ac:dyDescent="0.3">
      <c r="A32" s="577"/>
      <c r="B32" s="305"/>
      <c r="C32" s="578"/>
      <c r="D32" s="578"/>
      <c r="E32" s="579"/>
      <c r="F32" s="305"/>
    </row>
    <row r="33" spans="1:6" x14ac:dyDescent="0.3">
      <c r="A33" s="577"/>
      <c r="B33" s="305"/>
      <c r="C33" s="578"/>
      <c r="D33" s="580"/>
      <c r="E33" s="305"/>
      <c r="F33" s="305"/>
    </row>
    <row r="34" spans="1:6" x14ac:dyDescent="0.3">
      <c r="A34" s="577"/>
      <c r="B34" s="305"/>
      <c r="C34" s="578"/>
      <c r="D34" s="580"/>
      <c r="E34" s="305"/>
      <c r="F34" s="305"/>
    </row>
    <row r="35" spans="1:6" x14ac:dyDescent="0.3">
      <c r="A35" s="577"/>
      <c r="B35" s="305"/>
      <c r="C35" s="578"/>
      <c r="D35" s="580"/>
      <c r="E35" s="579"/>
      <c r="F35" s="305"/>
    </row>
    <row r="36" spans="1:6" x14ac:dyDescent="0.3">
      <c r="A36" s="577"/>
      <c r="B36" s="305"/>
      <c r="C36" s="578"/>
      <c r="D36" s="580"/>
      <c r="E36" s="305"/>
      <c r="F36" s="579"/>
    </row>
    <row r="37" spans="1:6" x14ac:dyDescent="0.3">
      <c r="A37" s="577"/>
      <c r="B37" s="305"/>
      <c r="C37" s="578"/>
      <c r="D37" s="580"/>
      <c r="E37" s="579"/>
      <c r="F37" s="579"/>
    </row>
    <row r="38" spans="1:6" x14ac:dyDescent="0.3">
      <c r="A38" s="577"/>
      <c r="B38" s="305"/>
      <c r="C38" s="578"/>
      <c r="D38" s="580"/>
      <c r="E38" s="305"/>
      <c r="F38" s="305"/>
    </row>
    <row r="39" spans="1:6" x14ac:dyDescent="0.3">
      <c r="A39" s="577"/>
      <c r="B39" s="305"/>
      <c r="C39" s="578"/>
      <c r="D39" s="580"/>
      <c r="E39" s="305"/>
      <c r="F39" s="305"/>
    </row>
    <row r="45" spans="1:6" x14ac:dyDescent="0.3">
      <c r="B45" t="s">
        <v>668</v>
      </c>
    </row>
    <row r="46" spans="1:6" x14ac:dyDescent="0.3">
      <c r="F46" s="311"/>
    </row>
    <row r="51" spans="6:6" x14ac:dyDescent="0.3">
      <c r="F51" s="311"/>
    </row>
  </sheetData>
  <phoneticPr fontId="1" type="noConversion"/>
  <conditionalFormatting sqref="B31">
    <cfRule type="cellIs" dxfId="1" priority="2" operator="equal">
      <formula>0</formula>
    </cfRule>
  </conditionalFormatting>
  <conditionalFormatting sqref="B3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</sheetPr>
  <dimension ref="A1:AJ76"/>
  <sheetViews>
    <sheetView showGridLines="0" zoomScale="85" zoomScaleNormal="85" zoomScaleSheetLayoutView="85" workbookViewId="0">
      <pane xSplit="3" ySplit="2" topLeftCell="D54" activePane="bottomRight" state="frozen"/>
      <selection pane="topRight" activeCell="D1" sqref="D1"/>
      <selection pane="bottomLeft" activeCell="A3" sqref="A3"/>
      <selection pane="bottomRight" activeCell="C66" sqref="C66"/>
    </sheetView>
  </sheetViews>
  <sheetFormatPr defaultRowHeight="20.100000000000001" customHeight="1" x14ac:dyDescent="0.3"/>
  <cols>
    <col min="1" max="1" width="13.625" style="924" customWidth="1"/>
    <col min="2" max="2" width="15" style="911" customWidth="1"/>
    <col min="3" max="5" width="10.625" style="847" customWidth="1"/>
    <col min="6" max="6" width="10.625" style="848" customWidth="1"/>
    <col min="7" max="21" width="10.625" style="847" customWidth="1"/>
    <col min="22" max="22" width="10.625" style="853" customWidth="1"/>
    <col min="23" max="26" width="10.625" style="847" customWidth="1"/>
    <col min="27" max="27" width="11.5" style="848" bestFit="1" customWidth="1"/>
    <col min="28" max="16384" width="9" style="848"/>
  </cols>
  <sheetData>
    <row r="1" spans="1:36" ht="19.5" customHeight="1" thickBot="1" x14ac:dyDescent="0.35">
      <c r="A1" s="912" t="s">
        <v>514</v>
      </c>
      <c r="B1" s="846"/>
      <c r="C1" s="846"/>
      <c r="D1" s="846"/>
      <c r="E1" s="846"/>
      <c r="F1" s="846"/>
      <c r="G1" s="846"/>
      <c r="H1" s="846"/>
      <c r="I1" s="846"/>
      <c r="J1" s="846"/>
      <c r="K1" s="846"/>
      <c r="L1" s="846"/>
      <c r="M1" s="846"/>
      <c r="N1" s="846"/>
      <c r="O1" s="846"/>
      <c r="P1" s="846"/>
      <c r="Q1" s="846"/>
      <c r="R1" s="846"/>
      <c r="S1" s="846"/>
      <c r="T1" s="846"/>
      <c r="U1" s="846"/>
      <c r="V1" s="846"/>
      <c r="W1" s="846"/>
      <c r="X1" s="846"/>
      <c r="Y1" s="846"/>
      <c r="Z1" s="847" t="s">
        <v>728</v>
      </c>
      <c r="AA1" s="847" t="s">
        <v>729</v>
      </c>
      <c r="AB1" s="847"/>
      <c r="AC1" s="847"/>
      <c r="AD1" s="847"/>
      <c r="AE1" s="847"/>
    </row>
    <row r="2" spans="1:36" ht="20.100000000000001" customHeight="1" thickTop="1" thickBot="1" x14ac:dyDescent="0.35">
      <c r="A2" s="913" t="s">
        <v>502</v>
      </c>
      <c r="B2" s="849" t="s">
        <v>515</v>
      </c>
      <c r="C2" s="850" t="s">
        <v>530</v>
      </c>
      <c r="D2" s="851" t="s">
        <v>15</v>
      </c>
      <c r="E2" s="851" t="s">
        <v>537</v>
      </c>
      <c r="F2" s="851" t="s">
        <v>16</v>
      </c>
      <c r="G2" s="851" t="s">
        <v>1078</v>
      </c>
      <c r="H2" s="851" t="s">
        <v>1176</v>
      </c>
      <c r="I2" s="851" t="s">
        <v>1420</v>
      </c>
      <c r="J2" s="851" t="s">
        <v>501</v>
      </c>
      <c r="K2" s="851" t="s">
        <v>27</v>
      </c>
      <c r="L2" s="851" t="s">
        <v>18</v>
      </c>
      <c r="M2" s="851" t="s">
        <v>1096</v>
      </c>
      <c r="N2" s="851" t="s">
        <v>1451</v>
      </c>
      <c r="O2" s="851" t="s">
        <v>1415</v>
      </c>
      <c r="P2" s="851" t="s">
        <v>20</v>
      </c>
      <c r="Q2" s="851" t="s">
        <v>1042</v>
      </c>
      <c r="R2" s="851" t="s">
        <v>22</v>
      </c>
      <c r="S2" s="851" t="s">
        <v>23</v>
      </c>
      <c r="T2" s="851" t="s">
        <v>38</v>
      </c>
      <c r="U2" s="851" t="s">
        <v>1077</v>
      </c>
      <c r="V2" s="851" t="s">
        <v>828</v>
      </c>
      <c r="W2" s="851" t="s">
        <v>658</v>
      </c>
      <c r="X2" s="852" t="s">
        <v>1031</v>
      </c>
      <c r="Y2" s="852" t="s">
        <v>46</v>
      </c>
      <c r="AA2" s="847"/>
      <c r="AB2" s="853"/>
      <c r="AD2" s="847"/>
      <c r="AE2" s="847"/>
      <c r="AG2" s="847"/>
      <c r="AH2" s="847"/>
      <c r="AI2" s="847"/>
      <c r="AJ2" s="847"/>
    </row>
    <row r="3" spans="1:36" ht="20.100000000000001" customHeight="1" thickTop="1" x14ac:dyDescent="0.3">
      <c r="A3" s="914"/>
      <c r="B3" s="854" t="s">
        <v>1081</v>
      </c>
      <c r="C3" s="855"/>
      <c r="D3" s="370">
        <f>SUM(D4:D74)</f>
        <v>39</v>
      </c>
      <c r="E3" s="370">
        <f>SUM(E4:E74)</f>
        <v>5</v>
      </c>
      <c r="F3" s="370">
        <f>SUM(F4:F74)</f>
        <v>30</v>
      </c>
      <c r="G3" s="370"/>
      <c r="H3" s="370"/>
      <c r="I3" s="370"/>
      <c r="J3" s="370">
        <f t="shared" ref="J3:O3" si="0">SUM(J4:J74)</f>
        <v>53</v>
      </c>
      <c r="K3" s="370">
        <f t="shared" si="0"/>
        <v>14</v>
      </c>
      <c r="L3" s="370">
        <f t="shared" si="0"/>
        <v>1</v>
      </c>
      <c r="M3" s="370">
        <f t="shared" si="0"/>
        <v>1</v>
      </c>
      <c r="N3" s="370">
        <f t="shared" si="0"/>
        <v>1</v>
      </c>
      <c r="O3" s="370">
        <f t="shared" si="0"/>
        <v>2</v>
      </c>
      <c r="P3" s="370">
        <f t="shared" ref="P3:Y3" si="1">SUM(P4:P74)</f>
        <v>9</v>
      </c>
      <c r="Q3" s="370">
        <f t="shared" si="1"/>
        <v>7</v>
      </c>
      <c r="R3" s="370">
        <f t="shared" si="1"/>
        <v>1</v>
      </c>
      <c r="S3" s="370">
        <f t="shared" si="1"/>
        <v>3</v>
      </c>
      <c r="T3" s="370">
        <f t="shared" si="1"/>
        <v>3</v>
      </c>
      <c r="U3" s="370">
        <f t="shared" si="1"/>
        <v>1</v>
      </c>
      <c r="V3" s="370">
        <f t="shared" si="1"/>
        <v>2</v>
      </c>
      <c r="W3" s="370">
        <f t="shared" si="1"/>
        <v>0</v>
      </c>
      <c r="X3" s="856">
        <f t="shared" si="1"/>
        <v>4</v>
      </c>
      <c r="Y3" s="856">
        <f t="shared" si="1"/>
        <v>3</v>
      </c>
      <c r="AA3" s="847"/>
      <c r="AB3" s="853"/>
      <c r="AD3" s="847"/>
      <c r="AE3" s="847"/>
      <c r="AG3" s="847"/>
      <c r="AH3" s="847"/>
      <c r="AI3" s="847"/>
      <c r="AJ3" s="847"/>
    </row>
    <row r="4" spans="1:36" s="861" customFormat="1" ht="20.100000000000001" customHeight="1" x14ac:dyDescent="0.3">
      <c r="A4" s="915">
        <v>42766</v>
      </c>
      <c r="B4" s="857" t="s">
        <v>745</v>
      </c>
      <c r="C4" s="858" t="s">
        <v>746</v>
      </c>
      <c r="D4" s="501">
        <v>7</v>
      </c>
      <c r="E4" s="501"/>
      <c r="F4" s="501"/>
      <c r="G4" s="501"/>
      <c r="H4" s="501"/>
      <c r="I4" s="501"/>
      <c r="J4" s="501"/>
      <c r="K4" s="501"/>
      <c r="L4" s="501"/>
      <c r="M4" s="501"/>
      <c r="N4" s="501"/>
      <c r="O4" s="501"/>
      <c r="P4" s="501"/>
      <c r="Q4" s="501"/>
      <c r="R4" s="501"/>
      <c r="S4" s="501"/>
      <c r="T4" s="501"/>
      <c r="U4" s="501"/>
      <c r="V4" s="501"/>
      <c r="W4" s="501"/>
      <c r="X4" s="859"/>
      <c r="Y4" s="859"/>
      <c r="Z4" s="483">
        <v>160000</v>
      </c>
      <c r="AA4" s="483">
        <f>D4*Z4</f>
        <v>1120000</v>
      </c>
      <c r="AB4" s="860"/>
      <c r="AD4" s="862"/>
      <c r="AE4" s="862"/>
      <c r="AG4" s="862"/>
      <c r="AH4" s="862"/>
      <c r="AI4" s="862"/>
      <c r="AJ4" s="862"/>
    </row>
    <row r="5" spans="1:36" s="861" customFormat="1" ht="20.100000000000001" customHeight="1" x14ac:dyDescent="0.3">
      <c r="A5" s="915">
        <v>42803</v>
      </c>
      <c r="B5" s="857" t="s">
        <v>754</v>
      </c>
      <c r="C5" s="863" t="s">
        <v>797</v>
      </c>
      <c r="D5" s="501"/>
      <c r="E5" s="501">
        <v>2</v>
      </c>
      <c r="F5" s="501"/>
      <c r="G5" s="501"/>
      <c r="H5" s="501"/>
      <c r="I5" s="501"/>
      <c r="J5" s="501"/>
      <c r="K5" s="501"/>
      <c r="L5" s="501"/>
      <c r="M5" s="501"/>
      <c r="N5" s="501"/>
      <c r="O5" s="501"/>
      <c r="P5" s="501"/>
      <c r="Q5" s="501"/>
      <c r="R5" s="501"/>
      <c r="S5" s="501"/>
      <c r="T5" s="501"/>
      <c r="U5" s="501"/>
      <c r="V5" s="501"/>
      <c r="W5" s="501"/>
      <c r="X5" s="859"/>
      <c r="Y5" s="859"/>
      <c r="Z5" s="483">
        <v>160000</v>
      </c>
      <c r="AA5" s="483">
        <f>E5*Z5</f>
        <v>320000</v>
      </c>
      <c r="AB5" s="860"/>
      <c r="AD5" s="862"/>
      <c r="AE5" s="862"/>
      <c r="AG5" s="862"/>
      <c r="AH5" s="862"/>
      <c r="AI5" s="862"/>
      <c r="AJ5" s="862"/>
    </row>
    <row r="6" spans="1:36" s="861" customFormat="1" ht="20.100000000000001" customHeight="1" x14ac:dyDescent="0.3">
      <c r="A6" s="915">
        <v>42943</v>
      </c>
      <c r="B6" s="857" t="s">
        <v>788</v>
      </c>
      <c r="C6" s="858" t="s">
        <v>789</v>
      </c>
      <c r="D6" s="501"/>
      <c r="E6" s="501"/>
      <c r="F6" s="501">
        <v>4</v>
      </c>
      <c r="G6" s="501"/>
      <c r="H6" s="501"/>
      <c r="I6" s="501"/>
      <c r="J6" s="501"/>
      <c r="K6" s="501"/>
      <c r="L6" s="501"/>
      <c r="M6" s="501"/>
      <c r="N6" s="501"/>
      <c r="O6" s="501"/>
      <c r="P6" s="501"/>
      <c r="Q6" s="501"/>
      <c r="R6" s="501"/>
      <c r="S6" s="501"/>
      <c r="T6" s="501"/>
      <c r="U6" s="501"/>
      <c r="V6" s="501"/>
      <c r="W6" s="501"/>
      <c r="X6" s="859"/>
      <c r="Y6" s="859"/>
      <c r="Z6" s="483">
        <v>180000</v>
      </c>
      <c r="AA6" s="483">
        <f>F6*Z6</f>
        <v>720000</v>
      </c>
      <c r="AB6" s="860"/>
      <c r="AD6" s="862"/>
      <c r="AE6" s="862"/>
      <c r="AG6" s="862"/>
      <c r="AH6" s="862"/>
      <c r="AI6" s="862"/>
      <c r="AJ6" s="862"/>
    </row>
    <row r="7" spans="1:36" s="861" customFormat="1" ht="20.100000000000001" customHeight="1" x14ac:dyDescent="0.3">
      <c r="A7" s="915">
        <v>42970</v>
      </c>
      <c r="B7" s="857" t="s">
        <v>796</v>
      </c>
      <c r="C7" s="863" t="s">
        <v>797</v>
      </c>
      <c r="D7" s="501"/>
      <c r="E7" s="501">
        <v>1</v>
      </c>
      <c r="F7" s="501"/>
      <c r="G7" s="501"/>
      <c r="H7" s="501"/>
      <c r="I7" s="501"/>
      <c r="J7" s="501"/>
      <c r="K7" s="501"/>
      <c r="L7" s="501"/>
      <c r="M7" s="501"/>
      <c r="N7" s="501"/>
      <c r="O7" s="501"/>
      <c r="P7" s="501"/>
      <c r="Q7" s="501"/>
      <c r="R7" s="501"/>
      <c r="S7" s="501"/>
      <c r="T7" s="501"/>
      <c r="U7" s="501"/>
      <c r="V7" s="501"/>
      <c r="W7" s="501"/>
      <c r="X7" s="859"/>
      <c r="Y7" s="859"/>
      <c r="Z7" s="483">
        <v>160000</v>
      </c>
      <c r="AA7" s="483">
        <v>160000</v>
      </c>
      <c r="AB7" s="860"/>
      <c r="AD7" s="862"/>
      <c r="AE7" s="862"/>
      <c r="AG7" s="862"/>
      <c r="AH7" s="862"/>
      <c r="AI7" s="862"/>
      <c r="AJ7" s="862"/>
    </row>
    <row r="8" spans="1:36" s="861" customFormat="1" ht="20.100000000000001" customHeight="1" x14ac:dyDescent="0.3">
      <c r="A8" s="915">
        <v>42972</v>
      </c>
      <c r="B8" s="857" t="s">
        <v>794</v>
      </c>
      <c r="C8" s="858" t="s">
        <v>795</v>
      </c>
      <c r="D8" s="501"/>
      <c r="E8" s="501"/>
      <c r="F8" s="501">
        <v>1</v>
      </c>
      <c r="G8" s="501"/>
      <c r="H8" s="501"/>
      <c r="I8" s="501"/>
      <c r="J8" s="501"/>
      <c r="K8" s="501"/>
      <c r="L8" s="501"/>
      <c r="M8" s="501"/>
      <c r="N8" s="501"/>
      <c r="O8" s="501"/>
      <c r="P8" s="501"/>
      <c r="Q8" s="501"/>
      <c r="R8" s="501"/>
      <c r="S8" s="501"/>
      <c r="T8" s="501"/>
      <c r="U8" s="501"/>
      <c r="V8" s="501"/>
      <c r="W8" s="501"/>
      <c r="X8" s="859"/>
      <c r="Y8" s="859"/>
      <c r="Z8" s="483">
        <v>200000</v>
      </c>
      <c r="AA8" s="483">
        <f>F8*Z8</f>
        <v>200000</v>
      </c>
      <c r="AB8" s="860"/>
      <c r="AC8" s="862"/>
      <c r="AD8" s="864"/>
      <c r="AF8" s="862"/>
      <c r="AG8" s="862"/>
      <c r="AH8" s="862"/>
      <c r="AI8" s="862"/>
    </row>
    <row r="9" spans="1:36" s="861" customFormat="1" ht="20.100000000000001" customHeight="1" x14ac:dyDescent="0.3">
      <c r="A9" s="915">
        <v>42976</v>
      </c>
      <c r="B9" s="857" t="s">
        <v>798</v>
      </c>
      <c r="C9" s="863" t="s">
        <v>797</v>
      </c>
      <c r="D9" s="501"/>
      <c r="E9" s="501"/>
      <c r="F9" s="501"/>
      <c r="G9" s="501">
        <v>1</v>
      </c>
      <c r="H9" s="501"/>
      <c r="I9" s="501"/>
      <c r="J9" s="501"/>
      <c r="K9" s="501"/>
      <c r="L9" s="501"/>
      <c r="M9" s="501"/>
      <c r="N9" s="501"/>
      <c r="O9" s="501"/>
      <c r="P9" s="501"/>
      <c r="Q9" s="501"/>
      <c r="R9" s="501"/>
      <c r="S9" s="501"/>
      <c r="T9" s="501"/>
      <c r="U9" s="501"/>
      <c r="V9" s="501"/>
      <c r="W9" s="501"/>
      <c r="X9" s="859"/>
      <c r="Y9" s="859"/>
      <c r="Z9" s="483">
        <v>150000</v>
      </c>
      <c r="AA9" s="483">
        <f>Z9</f>
        <v>150000</v>
      </c>
      <c r="AB9" s="860"/>
      <c r="AC9" s="862"/>
      <c r="AD9" s="864"/>
      <c r="AF9" s="862"/>
      <c r="AG9" s="862"/>
      <c r="AH9" s="862"/>
      <c r="AI9" s="862"/>
    </row>
    <row r="10" spans="1:36" s="861" customFormat="1" ht="20.100000000000001" customHeight="1" x14ac:dyDescent="0.3">
      <c r="A10" s="915">
        <v>42978</v>
      </c>
      <c r="B10" s="857" t="s">
        <v>799</v>
      </c>
      <c r="C10" s="858" t="s">
        <v>800</v>
      </c>
      <c r="D10" s="501"/>
      <c r="E10" s="501"/>
      <c r="F10" s="501">
        <v>1</v>
      </c>
      <c r="G10" s="501"/>
      <c r="H10" s="501"/>
      <c r="I10" s="501"/>
      <c r="J10" s="501"/>
      <c r="K10" s="501"/>
      <c r="L10" s="501"/>
      <c r="M10" s="501"/>
      <c r="N10" s="501"/>
      <c r="O10" s="501"/>
      <c r="P10" s="501"/>
      <c r="Q10" s="501"/>
      <c r="R10" s="501"/>
      <c r="S10" s="501"/>
      <c r="T10" s="501"/>
      <c r="U10" s="501"/>
      <c r="V10" s="501"/>
      <c r="W10" s="501"/>
      <c r="X10" s="859"/>
      <c r="Y10" s="859"/>
      <c r="Z10" s="484">
        <v>200000</v>
      </c>
      <c r="AA10" s="483">
        <v>200000</v>
      </c>
      <c r="AB10" s="865"/>
      <c r="AC10" s="864"/>
      <c r="AF10" s="862"/>
      <c r="AG10" s="862"/>
      <c r="AH10" s="862"/>
      <c r="AI10" s="862"/>
    </row>
    <row r="11" spans="1:36" s="871" customFormat="1" ht="20.100000000000001" customHeight="1" x14ac:dyDescent="0.3">
      <c r="A11" s="916">
        <v>43005</v>
      </c>
      <c r="B11" s="866" t="s">
        <v>536</v>
      </c>
      <c r="C11" s="863" t="s">
        <v>804</v>
      </c>
      <c r="D11" s="867"/>
      <c r="E11" s="867"/>
      <c r="F11" s="867">
        <v>1</v>
      </c>
      <c r="G11" s="867"/>
      <c r="H11" s="867"/>
      <c r="I11" s="867"/>
      <c r="J11" s="867"/>
      <c r="K11" s="867"/>
      <c r="L11" s="867"/>
      <c r="M11" s="867"/>
      <c r="N11" s="867"/>
      <c r="O11" s="867"/>
      <c r="P11" s="867"/>
      <c r="Q11" s="867"/>
      <c r="R11" s="867"/>
      <c r="S11" s="867"/>
      <c r="T11" s="867"/>
      <c r="U11" s="867"/>
      <c r="V11" s="867"/>
      <c r="W11" s="867"/>
      <c r="X11" s="868"/>
      <c r="Y11" s="868"/>
      <c r="Z11" s="525">
        <v>160000</v>
      </c>
      <c r="AA11" s="525">
        <v>160000</v>
      </c>
      <c r="AB11" s="869"/>
      <c r="AC11" s="870"/>
      <c r="AF11" s="870"/>
      <c r="AG11" s="870"/>
      <c r="AH11" s="870"/>
      <c r="AI11" s="870"/>
    </row>
    <row r="12" spans="1:36" s="861" customFormat="1" ht="20.100000000000001" customHeight="1" x14ac:dyDescent="0.3">
      <c r="A12" s="915">
        <v>43008</v>
      </c>
      <c r="B12" s="857" t="s">
        <v>794</v>
      </c>
      <c r="C12" s="858" t="s">
        <v>789</v>
      </c>
      <c r="D12" s="501"/>
      <c r="E12" s="501"/>
      <c r="F12" s="501">
        <v>1</v>
      </c>
      <c r="G12" s="501"/>
      <c r="H12" s="501"/>
      <c r="I12" s="501"/>
      <c r="J12" s="501"/>
      <c r="K12" s="501"/>
      <c r="L12" s="501"/>
      <c r="M12" s="501"/>
      <c r="N12" s="501"/>
      <c r="O12" s="501"/>
      <c r="P12" s="501"/>
      <c r="Q12" s="501"/>
      <c r="R12" s="501"/>
      <c r="S12" s="501"/>
      <c r="T12" s="501"/>
      <c r="U12" s="501"/>
      <c r="V12" s="501"/>
      <c r="W12" s="501"/>
      <c r="X12" s="859"/>
      <c r="Y12" s="859"/>
      <c r="Z12" s="483">
        <v>200000</v>
      </c>
      <c r="AA12" s="483">
        <f>F12*Z12</f>
        <v>200000</v>
      </c>
      <c r="AB12" s="860"/>
      <c r="AC12" s="862"/>
      <c r="AD12" s="864"/>
      <c r="AF12" s="862"/>
      <c r="AG12" s="862"/>
      <c r="AH12" s="862"/>
      <c r="AI12" s="862"/>
    </row>
    <row r="13" spans="1:36" s="872" customFormat="1" ht="20.100000000000001" customHeight="1" x14ac:dyDescent="0.3">
      <c r="A13" s="915">
        <v>43033</v>
      </c>
      <c r="B13" s="857" t="s">
        <v>200</v>
      </c>
      <c r="C13" s="858" t="s">
        <v>789</v>
      </c>
      <c r="D13" s="501"/>
      <c r="E13" s="501"/>
      <c r="F13" s="501">
        <v>1</v>
      </c>
      <c r="G13" s="501"/>
      <c r="H13" s="501"/>
      <c r="I13" s="501"/>
      <c r="J13" s="501"/>
      <c r="K13" s="501"/>
      <c r="L13" s="501"/>
      <c r="M13" s="501"/>
      <c r="N13" s="501"/>
      <c r="O13" s="501"/>
      <c r="P13" s="501"/>
      <c r="Q13" s="501"/>
      <c r="R13" s="501"/>
      <c r="S13" s="501"/>
      <c r="T13" s="501"/>
      <c r="U13" s="501"/>
      <c r="V13" s="501"/>
      <c r="W13" s="501"/>
      <c r="X13" s="859"/>
      <c r="Y13" s="859"/>
      <c r="Z13" s="483">
        <v>200000</v>
      </c>
      <c r="AA13" s="483">
        <v>200000</v>
      </c>
      <c r="AB13" s="860"/>
      <c r="AC13" s="862"/>
      <c r="AD13" s="861"/>
      <c r="AF13" s="864"/>
      <c r="AG13" s="864"/>
      <c r="AH13" s="864"/>
      <c r="AI13" s="864"/>
    </row>
    <row r="14" spans="1:36" s="861" customFormat="1" ht="20.100000000000001" customHeight="1" x14ac:dyDescent="0.3">
      <c r="A14" s="915">
        <v>43064</v>
      </c>
      <c r="B14" s="857" t="s">
        <v>200</v>
      </c>
      <c r="C14" s="858" t="s">
        <v>789</v>
      </c>
      <c r="D14" s="501"/>
      <c r="E14" s="501"/>
      <c r="F14" s="501">
        <v>1</v>
      </c>
      <c r="G14" s="501"/>
      <c r="H14" s="501"/>
      <c r="I14" s="501"/>
      <c r="J14" s="501"/>
      <c r="K14" s="501"/>
      <c r="L14" s="501"/>
      <c r="M14" s="501"/>
      <c r="N14" s="501"/>
      <c r="O14" s="501"/>
      <c r="P14" s="501"/>
      <c r="Q14" s="501"/>
      <c r="R14" s="501"/>
      <c r="S14" s="501"/>
      <c r="T14" s="501"/>
      <c r="U14" s="501"/>
      <c r="V14" s="501"/>
      <c r="W14" s="501"/>
      <c r="X14" s="859"/>
      <c r="Y14" s="859"/>
      <c r="Z14" s="483">
        <v>200000</v>
      </c>
      <c r="AA14" s="483">
        <v>200000</v>
      </c>
      <c r="AB14" s="860"/>
      <c r="AC14" s="862"/>
      <c r="AF14" s="862"/>
      <c r="AG14" s="862"/>
      <c r="AH14" s="862"/>
      <c r="AI14" s="862"/>
    </row>
    <row r="15" spans="1:36" s="861" customFormat="1" ht="20.100000000000001" customHeight="1" x14ac:dyDescent="0.3">
      <c r="A15" s="915">
        <v>43094</v>
      </c>
      <c r="B15" s="857" t="s">
        <v>841</v>
      </c>
      <c r="C15" s="858" t="s">
        <v>789</v>
      </c>
      <c r="D15" s="501"/>
      <c r="E15" s="501"/>
      <c r="F15" s="501"/>
      <c r="G15" s="501"/>
      <c r="H15" s="501"/>
      <c r="I15" s="501"/>
      <c r="J15" s="501"/>
      <c r="K15" s="501"/>
      <c r="L15" s="501"/>
      <c r="M15" s="501"/>
      <c r="N15" s="501"/>
      <c r="O15" s="501"/>
      <c r="P15" s="501">
        <v>2</v>
      </c>
      <c r="Q15" s="501"/>
      <c r="R15" s="501">
        <v>1</v>
      </c>
      <c r="S15" s="501">
        <v>1</v>
      </c>
      <c r="T15" s="501">
        <v>1</v>
      </c>
      <c r="U15" s="501"/>
      <c r="V15" s="501"/>
      <c r="W15" s="501"/>
      <c r="X15" s="859"/>
      <c r="Y15" s="859">
        <v>1</v>
      </c>
      <c r="Z15" s="483">
        <v>1050000</v>
      </c>
      <c r="AA15" s="483">
        <f>Y15*Z15</f>
        <v>1050000</v>
      </c>
      <c r="AB15" s="860" t="s">
        <v>842</v>
      </c>
      <c r="AC15" s="862"/>
      <c r="AF15" s="862"/>
      <c r="AG15" s="862"/>
      <c r="AH15" s="862"/>
      <c r="AI15" s="862"/>
    </row>
    <row r="16" spans="1:36" s="861" customFormat="1" ht="20.100000000000001" customHeight="1" x14ac:dyDescent="0.3">
      <c r="A16" s="917">
        <v>43102</v>
      </c>
      <c r="B16" s="873" t="s">
        <v>827</v>
      </c>
      <c r="C16" s="874" t="s">
        <v>846</v>
      </c>
      <c r="D16" s="875"/>
      <c r="E16" s="875"/>
      <c r="F16" s="875"/>
      <c r="G16" s="875"/>
      <c r="H16" s="875"/>
      <c r="I16" s="875"/>
      <c r="J16" s="875"/>
      <c r="K16" s="875"/>
      <c r="L16" s="875"/>
      <c r="M16" s="875"/>
      <c r="N16" s="875"/>
      <c r="O16" s="875"/>
      <c r="P16" s="875"/>
      <c r="Q16" s="875"/>
      <c r="R16" s="875"/>
      <c r="S16" s="875"/>
      <c r="T16" s="875"/>
      <c r="U16" s="875"/>
      <c r="V16" s="875">
        <v>2</v>
      </c>
      <c r="W16" s="875"/>
      <c r="X16" s="876"/>
      <c r="Y16" s="876"/>
      <c r="Z16" s="483">
        <v>1905500</v>
      </c>
      <c r="AA16" s="483">
        <v>3811000</v>
      </c>
      <c r="AB16" s="860"/>
      <c r="AC16" s="862"/>
      <c r="AF16" s="862"/>
      <c r="AG16" s="862"/>
      <c r="AH16" s="862"/>
      <c r="AI16" s="862"/>
    </row>
    <row r="17" spans="1:35" s="861" customFormat="1" ht="18.75" customHeight="1" x14ac:dyDescent="0.3">
      <c r="A17" s="915">
        <v>43103</v>
      </c>
      <c r="B17" s="857" t="s">
        <v>192</v>
      </c>
      <c r="C17" s="858" t="s">
        <v>847</v>
      </c>
      <c r="D17" s="501">
        <v>4</v>
      </c>
      <c r="E17" s="501">
        <v>2</v>
      </c>
      <c r="F17" s="501"/>
      <c r="G17" s="501"/>
      <c r="H17" s="501"/>
      <c r="I17" s="501"/>
      <c r="J17" s="501"/>
      <c r="K17" s="501">
        <v>6</v>
      </c>
      <c r="L17" s="501">
        <v>1</v>
      </c>
      <c r="M17" s="501"/>
      <c r="N17" s="501"/>
      <c r="O17" s="501"/>
      <c r="P17" s="501"/>
      <c r="Q17" s="501"/>
      <c r="R17" s="501"/>
      <c r="S17" s="501"/>
      <c r="T17" s="501"/>
      <c r="U17" s="501"/>
      <c r="V17" s="501"/>
      <c r="W17" s="501"/>
      <c r="X17" s="859"/>
      <c r="Y17" s="859">
        <v>1</v>
      </c>
      <c r="Z17" s="483">
        <v>1820000</v>
      </c>
      <c r="AA17" s="483">
        <f>D17*160000+E17*200000+K17*50000+L17*80000+400000</f>
        <v>1820000</v>
      </c>
      <c r="AB17" s="860" t="s">
        <v>1028</v>
      </c>
      <c r="AC17" s="862"/>
      <c r="AF17" s="862"/>
      <c r="AG17" s="862"/>
      <c r="AH17" s="862"/>
      <c r="AI17" s="862"/>
    </row>
    <row r="18" spans="1:35" s="861" customFormat="1" ht="20.100000000000001" customHeight="1" x14ac:dyDescent="0.3">
      <c r="A18" s="915">
        <v>43383</v>
      </c>
      <c r="B18" s="857" t="s">
        <v>1029</v>
      </c>
      <c r="C18" s="863" t="s">
        <v>1030</v>
      </c>
      <c r="D18" s="501"/>
      <c r="E18" s="501"/>
      <c r="F18" s="501"/>
      <c r="G18" s="501"/>
      <c r="H18" s="501"/>
      <c r="I18" s="501"/>
      <c r="J18" s="501"/>
      <c r="K18" s="501"/>
      <c r="L18" s="501"/>
      <c r="M18" s="501"/>
      <c r="N18" s="501"/>
      <c r="O18" s="501"/>
      <c r="P18" s="501"/>
      <c r="Q18" s="501"/>
      <c r="R18" s="501"/>
      <c r="S18" s="501"/>
      <c r="T18" s="501"/>
      <c r="U18" s="501"/>
      <c r="V18" s="501"/>
      <c r="W18" s="501"/>
      <c r="X18" s="859">
        <v>1</v>
      </c>
      <c r="Y18" s="859">
        <v>1</v>
      </c>
      <c r="Z18" s="483">
        <v>2300000</v>
      </c>
      <c r="AA18" s="483">
        <v>2300000</v>
      </c>
      <c r="AB18" s="860"/>
      <c r="AC18" s="862"/>
      <c r="AF18" s="862"/>
      <c r="AG18" s="862"/>
      <c r="AH18" s="862"/>
      <c r="AI18" s="862"/>
    </row>
    <row r="19" spans="1:35" s="861" customFormat="1" ht="20.100000000000001" customHeight="1" x14ac:dyDescent="0.3">
      <c r="A19" s="915">
        <v>43385</v>
      </c>
      <c r="B19" s="857" t="s">
        <v>1040</v>
      </c>
      <c r="C19" s="863" t="s">
        <v>1041</v>
      </c>
      <c r="D19" s="501"/>
      <c r="E19" s="501"/>
      <c r="F19" s="501"/>
      <c r="G19" s="501"/>
      <c r="H19" s="501"/>
      <c r="I19" s="501"/>
      <c r="J19" s="501"/>
      <c r="K19" s="501"/>
      <c r="L19" s="501"/>
      <c r="M19" s="501"/>
      <c r="N19" s="501"/>
      <c r="O19" s="501"/>
      <c r="P19" s="501"/>
      <c r="Q19" s="501">
        <v>2</v>
      </c>
      <c r="R19" s="501"/>
      <c r="S19" s="501"/>
      <c r="T19" s="501"/>
      <c r="U19" s="501"/>
      <c r="V19" s="501"/>
      <c r="W19" s="501"/>
      <c r="X19" s="859"/>
      <c r="Y19" s="859"/>
      <c r="Z19" s="483">
        <v>200000</v>
      </c>
      <c r="AA19" s="483">
        <f>Q19*Z19</f>
        <v>400000</v>
      </c>
      <c r="AB19" s="860"/>
      <c r="AC19" s="862"/>
      <c r="AF19" s="862"/>
      <c r="AG19" s="862"/>
      <c r="AH19" s="862"/>
      <c r="AI19" s="862"/>
    </row>
    <row r="20" spans="1:35" s="861" customFormat="1" ht="20.100000000000001" customHeight="1" x14ac:dyDescent="0.3">
      <c r="A20" s="915">
        <v>43404</v>
      </c>
      <c r="B20" s="857" t="s">
        <v>1043</v>
      </c>
      <c r="C20" s="858" t="s">
        <v>1044</v>
      </c>
      <c r="D20" s="501">
        <v>1</v>
      </c>
      <c r="E20" s="501"/>
      <c r="F20" s="501"/>
      <c r="G20" s="501"/>
      <c r="H20" s="501"/>
      <c r="I20" s="501"/>
      <c r="J20" s="501">
        <v>1</v>
      </c>
      <c r="K20" s="501"/>
      <c r="L20" s="501"/>
      <c r="M20" s="501"/>
      <c r="N20" s="501"/>
      <c r="O20" s="501"/>
      <c r="P20" s="501"/>
      <c r="Q20" s="501"/>
      <c r="R20" s="501"/>
      <c r="S20" s="501"/>
      <c r="T20" s="501"/>
      <c r="U20" s="501"/>
      <c r="V20" s="501"/>
      <c r="W20" s="501"/>
      <c r="X20" s="859"/>
      <c r="Y20" s="859"/>
      <c r="Z20" s="483">
        <v>330000</v>
      </c>
      <c r="AA20" s="483">
        <v>330000</v>
      </c>
      <c r="AB20" s="860"/>
      <c r="AC20" s="862"/>
      <c r="AF20" s="862"/>
      <c r="AG20" s="862"/>
      <c r="AH20" s="862"/>
      <c r="AI20" s="862"/>
    </row>
    <row r="21" spans="1:35" s="861" customFormat="1" ht="20.100000000000001" customHeight="1" x14ac:dyDescent="0.3">
      <c r="A21" s="915">
        <v>43452</v>
      </c>
      <c r="B21" s="857" t="s">
        <v>1056</v>
      </c>
      <c r="C21" s="858" t="s">
        <v>1057</v>
      </c>
      <c r="D21" s="501"/>
      <c r="E21" s="501"/>
      <c r="F21" s="501">
        <v>1</v>
      </c>
      <c r="G21" s="501"/>
      <c r="H21" s="501"/>
      <c r="I21" s="501"/>
      <c r="J21" s="501"/>
      <c r="K21" s="501"/>
      <c r="L21" s="501"/>
      <c r="M21" s="501"/>
      <c r="N21" s="501"/>
      <c r="O21" s="501"/>
      <c r="P21" s="501"/>
      <c r="Q21" s="501"/>
      <c r="R21" s="501"/>
      <c r="S21" s="501"/>
      <c r="T21" s="501"/>
      <c r="U21" s="501"/>
      <c r="V21" s="877"/>
      <c r="W21" s="501"/>
      <c r="X21" s="859"/>
      <c r="Y21" s="859"/>
      <c r="Z21" s="483">
        <v>200000</v>
      </c>
      <c r="AA21" s="483">
        <v>200000</v>
      </c>
      <c r="AB21" s="860"/>
      <c r="AC21" s="862"/>
      <c r="AF21" s="862"/>
      <c r="AG21" s="862"/>
      <c r="AH21" s="862"/>
      <c r="AI21" s="862"/>
    </row>
    <row r="22" spans="1:35" s="861" customFormat="1" ht="20.100000000000001" customHeight="1" x14ac:dyDescent="0.3">
      <c r="A22" s="917">
        <v>43468</v>
      </c>
      <c r="B22" s="873" t="s">
        <v>1059</v>
      </c>
      <c r="C22" s="874" t="s">
        <v>1060</v>
      </c>
      <c r="D22" s="875"/>
      <c r="E22" s="875"/>
      <c r="F22" s="875"/>
      <c r="G22" s="875"/>
      <c r="H22" s="875"/>
      <c r="I22" s="875"/>
      <c r="J22" s="875"/>
      <c r="K22" s="875"/>
      <c r="L22" s="875"/>
      <c r="M22" s="875"/>
      <c r="N22" s="875"/>
      <c r="O22" s="875"/>
      <c r="P22" s="875"/>
      <c r="Q22" s="875"/>
      <c r="R22" s="875"/>
      <c r="S22" s="875"/>
      <c r="T22" s="875"/>
      <c r="U22" s="875"/>
      <c r="V22" s="875"/>
      <c r="W22" s="875"/>
      <c r="X22" s="876">
        <v>1</v>
      </c>
      <c r="Y22" s="876"/>
      <c r="Z22" s="878">
        <v>2300000</v>
      </c>
      <c r="AA22" s="878">
        <v>2300000</v>
      </c>
      <c r="AB22" s="879" t="s">
        <v>1066</v>
      </c>
      <c r="AC22" s="880"/>
      <c r="AF22" s="862"/>
      <c r="AG22" s="862"/>
      <c r="AH22" s="862"/>
      <c r="AI22" s="862"/>
    </row>
    <row r="23" spans="1:35" s="887" customFormat="1" ht="20.100000000000001" customHeight="1" x14ac:dyDescent="0.3">
      <c r="A23" s="915">
        <v>43475</v>
      </c>
      <c r="B23" s="881" t="s">
        <v>1068</v>
      </c>
      <c r="C23" s="858" t="s">
        <v>1069</v>
      </c>
      <c r="D23" s="882">
        <v>1</v>
      </c>
      <c r="E23" s="882"/>
      <c r="F23" s="882"/>
      <c r="G23" s="882"/>
      <c r="H23" s="882"/>
      <c r="I23" s="882"/>
      <c r="J23" s="882"/>
      <c r="K23" s="882"/>
      <c r="L23" s="882"/>
      <c r="M23" s="882"/>
      <c r="N23" s="882"/>
      <c r="O23" s="882"/>
      <c r="P23" s="882"/>
      <c r="Q23" s="882"/>
      <c r="R23" s="882"/>
      <c r="S23" s="882"/>
      <c r="T23" s="882"/>
      <c r="U23" s="882"/>
      <c r="V23" s="882"/>
      <c r="W23" s="882"/>
      <c r="X23" s="883"/>
      <c r="Y23" s="883"/>
      <c r="Z23" s="884">
        <v>140000</v>
      </c>
      <c r="AA23" s="884">
        <v>140000</v>
      </c>
      <c r="AB23" s="885"/>
      <c r="AC23" s="886"/>
      <c r="AF23" s="886"/>
      <c r="AG23" s="886"/>
      <c r="AH23" s="886"/>
      <c r="AI23" s="886"/>
    </row>
    <row r="24" spans="1:35" s="887" customFormat="1" ht="20.100000000000001" customHeight="1" x14ac:dyDescent="0.3">
      <c r="A24" s="915">
        <v>43476</v>
      </c>
      <c r="B24" s="881" t="s">
        <v>1070</v>
      </c>
      <c r="C24" s="858" t="s">
        <v>1071</v>
      </c>
      <c r="D24" s="882"/>
      <c r="E24" s="882"/>
      <c r="F24" s="882"/>
      <c r="G24" s="882"/>
      <c r="H24" s="882"/>
      <c r="I24" s="882"/>
      <c r="J24" s="882"/>
      <c r="K24" s="882"/>
      <c r="L24" s="882"/>
      <c r="M24" s="882"/>
      <c r="N24" s="882"/>
      <c r="O24" s="882"/>
      <c r="P24" s="882"/>
      <c r="Q24" s="882">
        <v>4</v>
      </c>
      <c r="R24" s="882"/>
      <c r="S24" s="882"/>
      <c r="T24" s="882"/>
      <c r="U24" s="882"/>
      <c r="V24" s="882"/>
      <c r="W24" s="882"/>
      <c r="X24" s="883"/>
      <c r="Y24" s="883"/>
      <c r="Z24" s="884">
        <v>250000</v>
      </c>
      <c r="AA24" s="884">
        <f>Z24*Q24</f>
        <v>1000000</v>
      </c>
      <c r="AB24" s="885"/>
      <c r="AC24" s="886"/>
      <c r="AF24" s="886"/>
      <c r="AG24" s="886"/>
      <c r="AH24" s="886"/>
      <c r="AI24" s="886"/>
    </row>
    <row r="25" spans="1:35" s="887" customFormat="1" ht="20.100000000000001" customHeight="1" x14ac:dyDescent="0.3">
      <c r="A25" s="915">
        <v>43487</v>
      </c>
      <c r="B25" s="881" t="s">
        <v>1075</v>
      </c>
      <c r="C25" s="858" t="s">
        <v>1076</v>
      </c>
      <c r="D25" s="882"/>
      <c r="E25" s="882"/>
      <c r="F25" s="882"/>
      <c r="G25" s="882"/>
      <c r="H25" s="882"/>
      <c r="I25" s="882"/>
      <c r="J25" s="882"/>
      <c r="K25" s="882"/>
      <c r="L25" s="882"/>
      <c r="M25" s="882"/>
      <c r="N25" s="882"/>
      <c r="O25" s="882"/>
      <c r="P25" s="882"/>
      <c r="Q25" s="882"/>
      <c r="R25" s="882"/>
      <c r="S25" s="882"/>
      <c r="T25" s="882"/>
      <c r="U25" s="882">
        <v>1</v>
      </c>
      <c r="V25" s="882"/>
      <c r="W25" s="882"/>
      <c r="X25" s="883"/>
      <c r="Y25" s="883"/>
      <c r="Z25" s="884">
        <v>500000</v>
      </c>
      <c r="AA25" s="884">
        <v>500000</v>
      </c>
      <c r="AB25" s="885"/>
      <c r="AC25" s="886"/>
      <c r="AF25" s="886"/>
      <c r="AG25" s="886"/>
      <c r="AH25" s="886"/>
      <c r="AI25" s="886"/>
    </row>
    <row r="26" spans="1:35" s="887" customFormat="1" ht="20.100000000000001" customHeight="1" x14ac:dyDescent="0.3">
      <c r="A26" s="915">
        <v>43493</v>
      </c>
      <c r="B26" s="881" t="s">
        <v>1080</v>
      </c>
      <c r="C26" s="863" t="s">
        <v>1079</v>
      </c>
      <c r="D26" s="882"/>
      <c r="E26" s="882"/>
      <c r="F26" s="882"/>
      <c r="G26" s="882">
        <v>1</v>
      </c>
      <c r="H26" s="882"/>
      <c r="I26" s="882"/>
      <c r="J26" s="882"/>
      <c r="K26" s="882"/>
      <c r="L26" s="882"/>
      <c r="M26" s="882"/>
      <c r="N26" s="882"/>
      <c r="O26" s="882"/>
      <c r="P26" s="882"/>
      <c r="Q26" s="882"/>
      <c r="R26" s="882"/>
      <c r="S26" s="882"/>
      <c r="T26" s="882"/>
      <c r="U26" s="882"/>
      <c r="V26" s="882"/>
      <c r="W26" s="882"/>
      <c r="X26" s="883"/>
      <c r="Y26" s="883"/>
      <c r="Z26" s="884">
        <v>120000</v>
      </c>
      <c r="AA26" s="884">
        <v>120000</v>
      </c>
      <c r="AB26" s="885"/>
      <c r="AC26" s="886"/>
      <c r="AF26" s="886"/>
      <c r="AG26" s="886"/>
      <c r="AH26" s="886"/>
      <c r="AI26" s="886"/>
    </row>
    <row r="27" spans="1:35" s="228" customFormat="1" ht="20.100000000000001" customHeight="1" x14ac:dyDescent="0.3">
      <c r="A27" s="918">
        <v>43516</v>
      </c>
      <c r="B27" s="888" t="s">
        <v>1103</v>
      </c>
      <c r="C27" s="889" t="s">
        <v>1104</v>
      </c>
      <c r="D27" s="890"/>
      <c r="E27" s="890"/>
      <c r="F27" s="890"/>
      <c r="G27" s="890"/>
      <c r="H27" s="890"/>
      <c r="I27" s="890"/>
      <c r="J27" s="890"/>
      <c r="K27" s="890"/>
      <c r="L27" s="890"/>
      <c r="M27" s="890"/>
      <c r="N27" s="890"/>
      <c r="O27" s="890"/>
      <c r="P27" s="890">
        <v>1</v>
      </c>
      <c r="Q27" s="890"/>
      <c r="R27" s="890"/>
      <c r="S27" s="890"/>
      <c r="T27" s="890"/>
      <c r="U27" s="890"/>
      <c r="V27" s="890"/>
      <c r="W27" s="890"/>
      <c r="X27" s="891"/>
      <c r="Y27" s="891"/>
      <c r="Z27" s="892">
        <v>250000</v>
      </c>
      <c r="AA27" s="892">
        <v>250000</v>
      </c>
      <c r="AB27" s="893"/>
      <c r="AC27" s="275"/>
      <c r="AF27" s="275"/>
      <c r="AG27" s="275"/>
      <c r="AH27" s="275"/>
      <c r="AI27" s="275"/>
    </row>
    <row r="28" spans="1:35" s="887" customFormat="1" ht="20.100000000000001" customHeight="1" x14ac:dyDescent="0.3">
      <c r="A28" s="915">
        <v>43504</v>
      </c>
      <c r="B28" s="881" t="s">
        <v>1094</v>
      </c>
      <c r="C28" s="881" t="s">
        <v>1095</v>
      </c>
      <c r="D28" s="882"/>
      <c r="E28" s="882"/>
      <c r="F28" s="882"/>
      <c r="G28" s="882"/>
      <c r="H28" s="882"/>
      <c r="I28" s="882"/>
      <c r="J28" s="882"/>
      <c r="K28" s="882"/>
      <c r="L28" s="882"/>
      <c r="M28" s="882">
        <v>1</v>
      </c>
      <c r="N28" s="882"/>
      <c r="O28" s="882"/>
      <c r="P28" s="882"/>
      <c r="Q28" s="882"/>
      <c r="R28" s="882"/>
      <c r="S28" s="882"/>
      <c r="T28" s="882"/>
      <c r="U28" s="882"/>
      <c r="V28" s="882"/>
      <c r="W28" s="882"/>
      <c r="X28" s="883"/>
      <c r="Y28" s="883"/>
      <c r="Z28" s="884">
        <v>250000</v>
      </c>
      <c r="AA28" s="884">
        <v>250000</v>
      </c>
      <c r="AB28" s="885"/>
      <c r="AC28" s="886"/>
      <c r="AF28" s="886"/>
      <c r="AG28" s="886"/>
      <c r="AH28" s="886"/>
      <c r="AI28" s="886"/>
    </row>
    <row r="29" spans="1:35" s="887" customFormat="1" ht="20.100000000000001" customHeight="1" x14ac:dyDescent="0.3">
      <c r="A29" s="915">
        <v>43636</v>
      </c>
      <c r="B29" s="881" t="s">
        <v>1155</v>
      </c>
      <c r="C29" s="881" t="s">
        <v>1156</v>
      </c>
      <c r="D29" s="882"/>
      <c r="E29" s="882"/>
      <c r="F29" s="882">
        <v>1</v>
      </c>
      <c r="G29" s="882"/>
      <c r="H29" s="882"/>
      <c r="I29" s="882"/>
      <c r="J29" s="882"/>
      <c r="K29" s="882"/>
      <c r="L29" s="882"/>
      <c r="M29" s="882"/>
      <c r="N29" s="882"/>
      <c r="O29" s="882"/>
      <c r="P29" s="882"/>
      <c r="Q29" s="882"/>
      <c r="R29" s="882"/>
      <c r="S29" s="882"/>
      <c r="T29" s="882"/>
      <c r="U29" s="882"/>
      <c r="V29" s="882"/>
      <c r="W29" s="882"/>
      <c r="X29" s="883"/>
      <c r="Y29" s="883"/>
      <c r="Z29" s="884">
        <v>200000</v>
      </c>
      <c r="AA29" s="884">
        <v>200000</v>
      </c>
      <c r="AB29" s="885"/>
      <c r="AC29" s="886"/>
      <c r="AF29" s="886"/>
      <c r="AG29" s="886"/>
      <c r="AH29" s="886"/>
      <c r="AI29" s="886"/>
    </row>
    <row r="30" spans="1:35" s="887" customFormat="1" ht="20.100000000000001" customHeight="1" x14ac:dyDescent="0.3">
      <c r="A30" s="915">
        <v>43657</v>
      </c>
      <c r="B30" s="881" t="s">
        <v>1166</v>
      </c>
      <c r="C30" s="881" t="s">
        <v>1167</v>
      </c>
      <c r="D30" s="882">
        <v>2</v>
      </c>
      <c r="E30" s="882"/>
      <c r="F30" s="882"/>
      <c r="G30" s="882"/>
      <c r="H30" s="882"/>
      <c r="I30" s="882"/>
      <c r="J30" s="882">
        <v>1</v>
      </c>
      <c r="K30" s="882"/>
      <c r="L30" s="882"/>
      <c r="M30" s="882"/>
      <c r="N30" s="882"/>
      <c r="O30" s="882"/>
      <c r="P30" s="882"/>
      <c r="Q30" s="882"/>
      <c r="R30" s="882"/>
      <c r="S30" s="882"/>
      <c r="T30" s="882"/>
      <c r="U30" s="882"/>
      <c r="V30" s="882"/>
      <c r="W30" s="882"/>
      <c r="X30" s="883"/>
      <c r="Y30" s="883"/>
      <c r="Z30" s="884"/>
      <c r="AA30" s="884">
        <v>480000</v>
      </c>
      <c r="AB30" s="885"/>
      <c r="AC30" s="886"/>
      <c r="AF30" s="886"/>
      <c r="AG30" s="886"/>
      <c r="AH30" s="886"/>
      <c r="AI30" s="886"/>
    </row>
    <row r="31" spans="1:35" s="679" customFormat="1" ht="20.100000000000001" customHeight="1" x14ac:dyDescent="0.3">
      <c r="A31" s="916">
        <v>43663</v>
      </c>
      <c r="B31" s="894" t="s">
        <v>1174</v>
      </c>
      <c r="C31" s="894" t="s">
        <v>1175</v>
      </c>
      <c r="D31" s="895"/>
      <c r="E31" s="895"/>
      <c r="F31" s="895"/>
      <c r="G31" s="895"/>
      <c r="H31" s="895">
        <v>1</v>
      </c>
      <c r="I31" s="895"/>
      <c r="J31" s="895"/>
      <c r="K31" s="895"/>
      <c r="L31" s="895"/>
      <c r="M31" s="895"/>
      <c r="N31" s="895"/>
      <c r="O31" s="895"/>
      <c r="P31" s="895"/>
      <c r="Q31" s="895"/>
      <c r="R31" s="895"/>
      <c r="S31" s="895"/>
      <c r="T31" s="895"/>
      <c r="U31" s="895"/>
      <c r="V31" s="895"/>
      <c r="W31" s="895"/>
      <c r="X31" s="896"/>
      <c r="Y31" s="896"/>
      <c r="Z31" s="897"/>
      <c r="AA31" s="897">
        <v>120000</v>
      </c>
      <c r="AB31" s="898"/>
      <c r="AC31" s="541"/>
      <c r="AF31" s="541"/>
      <c r="AG31" s="541"/>
      <c r="AH31" s="541"/>
      <c r="AI31" s="541"/>
    </row>
    <row r="32" spans="1:35" s="679" customFormat="1" ht="20.100000000000001" customHeight="1" x14ac:dyDescent="0.3">
      <c r="A32" s="919">
        <v>43677</v>
      </c>
      <c r="B32" s="899" t="s">
        <v>1180</v>
      </c>
      <c r="C32" s="899" t="s">
        <v>1181</v>
      </c>
      <c r="D32" s="900"/>
      <c r="E32" s="900"/>
      <c r="F32" s="900"/>
      <c r="G32" s="900"/>
      <c r="H32" s="900">
        <v>1</v>
      </c>
      <c r="I32" s="900"/>
      <c r="J32" s="900"/>
      <c r="K32" s="900"/>
      <c r="L32" s="900"/>
      <c r="M32" s="900"/>
      <c r="N32" s="900"/>
      <c r="O32" s="900"/>
      <c r="P32" s="900"/>
      <c r="Q32" s="900"/>
      <c r="R32" s="900"/>
      <c r="S32" s="900"/>
      <c r="T32" s="900"/>
      <c r="U32" s="900"/>
      <c r="V32" s="900"/>
      <c r="W32" s="900"/>
      <c r="X32" s="901"/>
      <c r="Y32" s="901"/>
      <c r="Z32" s="897"/>
      <c r="AA32" s="897">
        <v>95000</v>
      </c>
      <c r="AB32" s="898"/>
      <c r="AC32" s="541"/>
      <c r="AF32" s="541"/>
      <c r="AG32" s="541"/>
      <c r="AH32" s="541"/>
      <c r="AI32" s="541"/>
    </row>
    <row r="33" spans="1:35" s="228" customFormat="1" ht="20.100000000000001" customHeight="1" x14ac:dyDescent="0.3">
      <c r="A33" s="918">
        <v>43850</v>
      </c>
      <c r="B33" s="888" t="s">
        <v>1251</v>
      </c>
      <c r="C33" s="888" t="s">
        <v>1252</v>
      </c>
      <c r="D33" s="890">
        <v>12</v>
      </c>
      <c r="E33" s="890"/>
      <c r="F33" s="890"/>
      <c r="G33" s="890"/>
      <c r="H33" s="890"/>
      <c r="I33" s="890"/>
      <c r="J33" s="890">
        <v>5</v>
      </c>
      <c r="K33" s="890">
        <v>5</v>
      </c>
      <c r="L33" s="890"/>
      <c r="M33" s="890"/>
      <c r="N33" s="890"/>
      <c r="O33" s="890"/>
      <c r="P33" s="890"/>
      <c r="Q33" s="890"/>
      <c r="R33" s="890"/>
      <c r="S33" s="890"/>
      <c r="T33" s="890"/>
      <c r="U33" s="890"/>
      <c r="V33" s="890"/>
      <c r="W33" s="890"/>
      <c r="X33" s="891"/>
      <c r="Y33" s="891"/>
      <c r="Z33" s="892"/>
      <c r="AA33" s="892">
        <v>2950000</v>
      </c>
      <c r="AB33" s="893" t="s">
        <v>1264</v>
      </c>
      <c r="AC33" s="275"/>
      <c r="AF33" s="275"/>
      <c r="AG33" s="275"/>
      <c r="AH33" s="275"/>
      <c r="AI33" s="275"/>
    </row>
    <row r="34" spans="1:35" s="228" customFormat="1" ht="20.100000000000001" customHeight="1" x14ac:dyDescent="0.3">
      <c r="A34" s="918">
        <v>43853</v>
      </c>
      <c r="B34" s="888" t="s">
        <v>1254</v>
      </c>
      <c r="C34" s="888" t="s">
        <v>1255</v>
      </c>
      <c r="D34" s="890">
        <v>1</v>
      </c>
      <c r="E34" s="890"/>
      <c r="F34" s="890"/>
      <c r="G34" s="890"/>
      <c r="H34" s="890"/>
      <c r="I34" s="890"/>
      <c r="J34" s="890"/>
      <c r="K34" s="890">
        <v>1</v>
      </c>
      <c r="L34" s="890"/>
      <c r="M34" s="890"/>
      <c r="N34" s="890"/>
      <c r="O34" s="890"/>
      <c r="P34" s="890"/>
      <c r="Q34" s="890"/>
      <c r="R34" s="890"/>
      <c r="S34" s="890"/>
      <c r="T34" s="890"/>
      <c r="U34" s="890"/>
      <c r="V34" s="890"/>
      <c r="W34" s="890"/>
      <c r="X34" s="891"/>
      <c r="Y34" s="891"/>
      <c r="Z34" s="892"/>
      <c r="AA34" s="892">
        <v>200000</v>
      </c>
      <c r="AB34" s="893"/>
      <c r="AC34" s="275"/>
      <c r="AF34" s="275"/>
      <c r="AG34" s="275"/>
      <c r="AH34" s="275"/>
      <c r="AI34" s="275"/>
    </row>
    <row r="35" spans="1:35" s="228" customFormat="1" ht="20.100000000000001" customHeight="1" x14ac:dyDescent="0.3">
      <c r="A35" s="918">
        <v>43927</v>
      </c>
      <c r="B35" s="888" t="s">
        <v>1284</v>
      </c>
      <c r="C35" s="888" t="s">
        <v>1285</v>
      </c>
      <c r="D35" s="890">
        <v>1</v>
      </c>
      <c r="E35" s="890"/>
      <c r="F35" s="890">
        <v>7</v>
      </c>
      <c r="G35" s="890"/>
      <c r="H35" s="890"/>
      <c r="I35" s="890"/>
      <c r="J35" s="890">
        <v>3</v>
      </c>
      <c r="K35" s="890">
        <v>1</v>
      </c>
      <c r="L35" s="890"/>
      <c r="M35" s="890"/>
      <c r="N35" s="890"/>
      <c r="O35" s="890"/>
      <c r="P35" s="890"/>
      <c r="Q35" s="890"/>
      <c r="R35" s="890"/>
      <c r="S35" s="890"/>
      <c r="T35" s="890"/>
      <c r="U35" s="890"/>
      <c r="V35" s="890"/>
      <c r="W35" s="890"/>
      <c r="X35" s="891"/>
      <c r="Y35" s="891"/>
      <c r="Z35" s="892"/>
      <c r="AA35" s="892">
        <v>2220000</v>
      </c>
      <c r="AB35" s="893"/>
      <c r="AC35" s="275"/>
      <c r="AF35" s="275"/>
      <c r="AG35" s="275"/>
      <c r="AH35" s="275"/>
      <c r="AI35" s="275"/>
    </row>
    <row r="36" spans="1:35" s="228" customFormat="1" ht="20.100000000000001" customHeight="1" x14ac:dyDescent="0.3">
      <c r="A36" s="918">
        <v>43964</v>
      </c>
      <c r="B36" s="888" t="s">
        <v>1306</v>
      </c>
      <c r="C36" s="888" t="s">
        <v>1307</v>
      </c>
      <c r="D36" s="890"/>
      <c r="E36" s="890"/>
      <c r="F36" s="890"/>
      <c r="G36" s="890"/>
      <c r="H36" s="890"/>
      <c r="I36" s="890"/>
      <c r="J36" s="890">
        <v>5</v>
      </c>
      <c r="K36" s="890"/>
      <c r="L36" s="890"/>
      <c r="M36" s="890"/>
      <c r="N36" s="890"/>
      <c r="O36" s="890"/>
      <c r="P36" s="890"/>
      <c r="Q36" s="890"/>
      <c r="R36" s="890"/>
      <c r="S36" s="890"/>
      <c r="T36" s="890"/>
      <c r="U36" s="890"/>
      <c r="V36" s="890"/>
      <c r="W36" s="890"/>
      <c r="X36" s="891"/>
      <c r="Y36" s="891"/>
      <c r="Z36" s="892"/>
      <c r="AA36" s="892">
        <v>1000000</v>
      </c>
      <c r="AB36" s="893"/>
      <c r="AC36" s="275"/>
      <c r="AF36" s="275"/>
      <c r="AG36" s="275"/>
      <c r="AH36" s="275"/>
      <c r="AI36" s="275"/>
    </row>
    <row r="37" spans="1:35" s="228" customFormat="1" ht="20.100000000000001" customHeight="1" x14ac:dyDescent="0.3">
      <c r="A37" s="918">
        <v>44012</v>
      </c>
      <c r="B37" s="888" t="s">
        <v>1326</v>
      </c>
      <c r="C37" s="888" t="s">
        <v>1327</v>
      </c>
      <c r="D37" s="890"/>
      <c r="E37" s="890"/>
      <c r="F37" s="890">
        <v>10</v>
      </c>
      <c r="G37" s="890"/>
      <c r="H37" s="890"/>
      <c r="I37" s="890"/>
      <c r="J37" s="890"/>
      <c r="K37" s="890"/>
      <c r="L37" s="890"/>
      <c r="M37" s="890"/>
      <c r="N37" s="890"/>
      <c r="O37" s="890"/>
      <c r="P37" s="890"/>
      <c r="Q37" s="890"/>
      <c r="R37" s="890"/>
      <c r="S37" s="890"/>
      <c r="T37" s="890"/>
      <c r="U37" s="890"/>
      <c r="V37" s="890"/>
      <c r="W37" s="890"/>
      <c r="X37" s="891"/>
      <c r="Y37" s="891"/>
      <c r="Z37" s="892">
        <v>180000</v>
      </c>
      <c r="AA37" s="892">
        <v>1800000</v>
      </c>
      <c r="AB37" s="893"/>
      <c r="AC37" s="275"/>
      <c r="AF37" s="275"/>
      <c r="AG37" s="275"/>
      <c r="AH37" s="275"/>
      <c r="AI37" s="275"/>
    </row>
    <row r="38" spans="1:35" s="228" customFormat="1" ht="20.100000000000001" customHeight="1" x14ac:dyDescent="0.3">
      <c r="A38" s="918">
        <v>44099</v>
      </c>
      <c r="B38" s="888" t="s">
        <v>1348</v>
      </c>
      <c r="C38" s="888" t="s">
        <v>1349</v>
      </c>
      <c r="D38" s="890"/>
      <c r="E38" s="890"/>
      <c r="F38" s="890"/>
      <c r="G38" s="890"/>
      <c r="H38" s="890"/>
      <c r="I38" s="890"/>
      <c r="J38" s="890">
        <v>1</v>
      </c>
      <c r="K38" s="890"/>
      <c r="L38" s="890"/>
      <c r="M38" s="890"/>
      <c r="N38" s="890"/>
      <c r="O38" s="890"/>
      <c r="P38" s="890"/>
      <c r="Q38" s="890"/>
      <c r="R38" s="890"/>
      <c r="S38" s="890"/>
      <c r="T38" s="890"/>
      <c r="U38" s="890"/>
      <c r="V38" s="890"/>
      <c r="W38" s="890"/>
      <c r="X38" s="891"/>
      <c r="Y38" s="891"/>
      <c r="Z38" s="892">
        <v>168260</v>
      </c>
      <c r="AA38" s="892">
        <v>168260</v>
      </c>
      <c r="AB38" s="893"/>
      <c r="AC38" s="275"/>
      <c r="AF38" s="275"/>
      <c r="AG38" s="275"/>
      <c r="AH38" s="275"/>
      <c r="AI38" s="275"/>
    </row>
    <row r="39" spans="1:35" s="228" customFormat="1" ht="20.100000000000001" customHeight="1" x14ac:dyDescent="0.3">
      <c r="A39" s="918">
        <v>44130</v>
      </c>
      <c r="B39" s="888" t="s">
        <v>1356</v>
      </c>
      <c r="C39" s="888" t="s">
        <v>1307</v>
      </c>
      <c r="D39" s="890"/>
      <c r="E39" s="890"/>
      <c r="F39" s="890"/>
      <c r="G39" s="890"/>
      <c r="H39" s="890"/>
      <c r="I39" s="890"/>
      <c r="J39" s="890"/>
      <c r="K39" s="890"/>
      <c r="L39" s="890"/>
      <c r="M39" s="890"/>
      <c r="N39" s="890"/>
      <c r="O39" s="890"/>
      <c r="P39" s="890">
        <v>1</v>
      </c>
      <c r="Q39" s="890"/>
      <c r="R39" s="890"/>
      <c r="S39" s="890"/>
      <c r="T39" s="890"/>
      <c r="U39" s="890"/>
      <c r="V39" s="890"/>
      <c r="W39" s="890"/>
      <c r="X39" s="891"/>
      <c r="Y39" s="891"/>
      <c r="Z39" s="892">
        <v>250000</v>
      </c>
      <c r="AA39" s="892">
        <v>250000</v>
      </c>
      <c r="AB39" s="893"/>
      <c r="AC39" s="275"/>
      <c r="AF39" s="275"/>
      <c r="AG39" s="275"/>
      <c r="AH39" s="275"/>
      <c r="AI39" s="275"/>
    </row>
    <row r="40" spans="1:35" s="228" customFormat="1" ht="20.100000000000001" customHeight="1" x14ac:dyDescent="0.3">
      <c r="A40" s="918">
        <v>44135</v>
      </c>
      <c r="B40" s="888" t="s">
        <v>1357</v>
      </c>
      <c r="C40" s="889" t="s">
        <v>1358</v>
      </c>
      <c r="D40" s="890"/>
      <c r="E40" s="890"/>
      <c r="F40" s="890"/>
      <c r="G40" s="890"/>
      <c r="H40" s="890"/>
      <c r="I40" s="890"/>
      <c r="J40" s="890"/>
      <c r="K40" s="890"/>
      <c r="L40" s="890"/>
      <c r="M40" s="890"/>
      <c r="N40" s="890"/>
      <c r="O40" s="890"/>
      <c r="P40" s="890"/>
      <c r="Q40" s="890"/>
      <c r="R40" s="890"/>
      <c r="S40" s="890"/>
      <c r="T40" s="890"/>
      <c r="U40" s="890"/>
      <c r="V40" s="890"/>
      <c r="W40" s="890"/>
      <c r="X40" s="891">
        <v>2</v>
      </c>
      <c r="Y40" s="891"/>
      <c r="Z40" s="892"/>
      <c r="AA40" s="892"/>
      <c r="AB40" s="893" t="s">
        <v>1359</v>
      </c>
      <c r="AC40" s="275"/>
      <c r="AF40" s="275"/>
      <c r="AG40" s="275"/>
      <c r="AH40" s="275"/>
      <c r="AI40" s="275"/>
    </row>
    <row r="41" spans="1:35" s="228" customFormat="1" ht="20.100000000000001" customHeight="1" x14ac:dyDescent="0.3">
      <c r="A41" s="920">
        <v>44165</v>
      </c>
      <c r="B41" s="902" t="s">
        <v>1367</v>
      </c>
      <c r="C41" s="903" t="s">
        <v>1368</v>
      </c>
      <c r="D41" s="904"/>
      <c r="E41" s="904"/>
      <c r="F41" s="904"/>
      <c r="G41" s="904"/>
      <c r="H41" s="904"/>
      <c r="I41" s="904"/>
      <c r="J41" s="904">
        <v>4</v>
      </c>
      <c r="K41" s="904"/>
      <c r="L41" s="904"/>
      <c r="M41" s="904"/>
      <c r="N41" s="904"/>
      <c r="O41" s="904"/>
      <c r="P41" s="904"/>
      <c r="Q41" s="904"/>
      <c r="R41" s="904"/>
      <c r="S41" s="904"/>
      <c r="T41" s="904"/>
      <c r="U41" s="904"/>
      <c r="V41" s="904"/>
      <c r="W41" s="904"/>
      <c r="X41" s="905"/>
      <c r="Y41" s="905"/>
      <c r="Z41" s="892"/>
      <c r="AA41" s="892"/>
      <c r="AB41" s="893"/>
      <c r="AC41" s="275"/>
      <c r="AF41" s="275"/>
      <c r="AG41" s="275"/>
      <c r="AH41" s="275"/>
      <c r="AI41" s="275"/>
    </row>
    <row r="42" spans="1:35" s="228" customFormat="1" ht="20.100000000000001" customHeight="1" x14ac:dyDescent="0.3">
      <c r="A42" s="921">
        <v>44165</v>
      </c>
      <c r="B42" s="889" t="s">
        <v>1369</v>
      </c>
      <c r="C42" s="889" t="s">
        <v>1368</v>
      </c>
      <c r="D42" s="890"/>
      <c r="E42" s="890"/>
      <c r="F42" s="890">
        <v>1</v>
      </c>
      <c r="G42" s="890"/>
      <c r="H42" s="890"/>
      <c r="I42" s="890"/>
      <c r="J42" s="890"/>
      <c r="K42" s="890"/>
      <c r="L42" s="890"/>
      <c r="M42" s="890"/>
      <c r="N42" s="890"/>
      <c r="O42" s="890"/>
      <c r="P42" s="890">
        <v>1</v>
      </c>
      <c r="Q42" s="890">
        <v>1</v>
      </c>
      <c r="R42" s="890"/>
      <c r="S42" s="890">
        <v>1</v>
      </c>
      <c r="T42" s="890">
        <v>1</v>
      </c>
      <c r="U42" s="890"/>
      <c r="V42" s="890"/>
      <c r="W42" s="890"/>
      <c r="X42" s="891"/>
      <c r="Y42" s="891"/>
      <c r="Z42" s="892"/>
      <c r="AA42" s="892"/>
      <c r="AB42" s="893"/>
      <c r="AC42" s="275"/>
      <c r="AF42" s="275"/>
      <c r="AG42" s="275"/>
      <c r="AH42" s="275"/>
      <c r="AI42" s="275"/>
    </row>
    <row r="43" spans="1:35" s="228" customFormat="1" ht="20.100000000000001" customHeight="1" x14ac:dyDescent="0.3">
      <c r="A43" s="921">
        <v>44165</v>
      </c>
      <c r="B43" s="889" t="s">
        <v>1370</v>
      </c>
      <c r="C43" s="889" t="s">
        <v>789</v>
      </c>
      <c r="D43" s="890"/>
      <c r="E43" s="890"/>
      <c r="F43" s="890"/>
      <c r="G43" s="890"/>
      <c r="H43" s="890"/>
      <c r="I43" s="890"/>
      <c r="J43" s="890">
        <v>2</v>
      </c>
      <c r="K43" s="890"/>
      <c r="L43" s="890"/>
      <c r="M43" s="890"/>
      <c r="N43" s="890"/>
      <c r="O43" s="890"/>
      <c r="P43" s="890"/>
      <c r="Q43" s="890"/>
      <c r="R43" s="890"/>
      <c r="S43" s="890"/>
      <c r="T43" s="890"/>
      <c r="U43" s="890"/>
      <c r="V43" s="890"/>
      <c r="W43" s="890"/>
      <c r="X43" s="891"/>
      <c r="Y43" s="891"/>
      <c r="Z43" s="892"/>
      <c r="AA43" s="892"/>
      <c r="AB43" s="893"/>
      <c r="AC43" s="275"/>
      <c r="AF43" s="275"/>
      <c r="AG43" s="275"/>
      <c r="AH43" s="275"/>
      <c r="AI43" s="275"/>
    </row>
    <row r="44" spans="1:35" s="228" customFormat="1" ht="20.100000000000001" customHeight="1" x14ac:dyDescent="0.3">
      <c r="A44" s="921">
        <v>44165</v>
      </c>
      <c r="B44" s="889" t="s">
        <v>1372</v>
      </c>
      <c r="C44" s="889" t="s">
        <v>1371</v>
      </c>
      <c r="D44" s="890">
        <v>1</v>
      </c>
      <c r="E44" s="890"/>
      <c r="F44" s="890">
        <v>2</v>
      </c>
      <c r="G44" s="890"/>
      <c r="H44" s="890"/>
      <c r="I44" s="890"/>
      <c r="J44" s="890">
        <v>4</v>
      </c>
      <c r="K44" s="890"/>
      <c r="L44" s="890"/>
      <c r="M44" s="890"/>
      <c r="N44" s="890"/>
      <c r="O44" s="890"/>
      <c r="P44" s="890"/>
      <c r="Q44" s="890"/>
      <c r="R44" s="890"/>
      <c r="S44" s="890"/>
      <c r="T44" s="890"/>
      <c r="U44" s="890"/>
      <c r="V44" s="890"/>
      <c r="W44" s="890"/>
      <c r="X44" s="891"/>
      <c r="Y44" s="891"/>
      <c r="Z44" s="892"/>
      <c r="AA44" s="892"/>
      <c r="AB44" s="893"/>
      <c r="AC44" s="275"/>
      <c r="AF44" s="275"/>
      <c r="AG44" s="275"/>
      <c r="AH44" s="275"/>
      <c r="AI44" s="275"/>
    </row>
    <row r="45" spans="1:35" s="228" customFormat="1" ht="20.100000000000001" customHeight="1" x14ac:dyDescent="0.3">
      <c r="A45" s="921">
        <v>44165</v>
      </c>
      <c r="B45" s="889" t="s">
        <v>1373</v>
      </c>
      <c r="C45" s="889" t="s">
        <v>1374</v>
      </c>
      <c r="D45" s="890"/>
      <c r="E45" s="890"/>
      <c r="F45" s="890"/>
      <c r="G45" s="890"/>
      <c r="H45" s="890"/>
      <c r="I45" s="890"/>
      <c r="J45" s="890">
        <v>9</v>
      </c>
      <c r="K45" s="890"/>
      <c r="L45" s="890"/>
      <c r="M45" s="890"/>
      <c r="N45" s="890"/>
      <c r="O45" s="890"/>
      <c r="P45" s="890"/>
      <c r="Q45" s="890"/>
      <c r="R45" s="890"/>
      <c r="S45" s="890"/>
      <c r="T45" s="890"/>
      <c r="U45" s="890"/>
      <c r="V45" s="890"/>
      <c r="W45" s="890"/>
      <c r="X45" s="891"/>
      <c r="Y45" s="891"/>
      <c r="Z45" s="892"/>
      <c r="AA45" s="892"/>
      <c r="AB45" s="893"/>
      <c r="AC45" s="275"/>
      <c r="AF45" s="275"/>
      <c r="AG45" s="275"/>
      <c r="AH45" s="275"/>
      <c r="AI45" s="275"/>
    </row>
    <row r="46" spans="1:35" s="228" customFormat="1" ht="20.100000000000001" customHeight="1" x14ac:dyDescent="0.3">
      <c r="A46" s="918">
        <v>44165</v>
      </c>
      <c r="B46" s="888" t="s">
        <v>1375</v>
      </c>
      <c r="C46" s="889" t="s">
        <v>1374</v>
      </c>
      <c r="D46" s="890"/>
      <c r="E46" s="890"/>
      <c r="F46" s="890"/>
      <c r="G46" s="890"/>
      <c r="H46" s="890"/>
      <c r="I46" s="890"/>
      <c r="J46" s="890">
        <v>8</v>
      </c>
      <c r="K46" s="890"/>
      <c r="L46" s="890"/>
      <c r="M46" s="890"/>
      <c r="N46" s="890"/>
      <c r="O46" s="890"/>
      <c r="P46" s="890"/>
      <c r="Q46" s="890"/>
      <c r="R46" s="890"/>
      <c r="S46" s="890"/>
      <c r="T46" s="890"/>
      <c r="U46" s="890"/>
      <c r="V46" s="890"/>
      <c r="W46" s="890"/>
      <c r="X46" s="891"/>
      <c r="Y46" s="891"/>
      <c r="Z46" s="892"/>
      <c r="AA46" s="892"/>
      <c r="AB46" s="893"/>
      <c r="AC46" s="275"/>
      <c r="AF46" s="275"/>
      <c r="AG46" s="275"/>
      <c r="AH46" s="275"/>
      <c r="AI46" s="275"/>
    </row>
    <row r="47" spans="1:35" s="228" customFormat="1" ht="20.100000000000001" customHeight="1" x14ac:dyDescent="0.3">
      <c r="A47" s="920">
        <v>44193</v>
      </c>
      <c r="B47" s="902" t="s">
        <v>1384</v>
      </c>
      <c r="C47" s="903" t="s">
        <v>1385</v>
      </c>
      <c r="D47" s="904"/>
      <c r="E47" s="904"/>
      <c r="F47" s="904"/>
      <c r="G47" s="904"/>
      <c r="H47" s="904"/>
      <c r="I47" s="904"/>
      <c r="J47" s="904"/>
      <c r="K47" s="904"/>
      <c r="L47" s="904"/>
      <c r="M47" s="904"/>
      <c r="N47" s="904"/>
      <c r="O47" s="904"/>
      <c r="P47" s="904">
        <v>2</v>
      </c>
      <c r="Q47" s="904"/>
      <c r="R47" s="904"/>
      <c r="S47" s="904"/>
      <c r="T47" s="904">
        <v>1</v>
      </c>
      <c r="U47" s="904"/>
      <c r="V47" s="904"/>
      <c r="W47" s="904"/>
      <c r="X47" s="905"/>
      <c r="Y47" s="905"/>
      <c r="Z47" s="892"/>
      <c r="AA47" s="892"/>
      <c r="AB47" s="893"/>
      <c r="AC47" s="275"/>
      <c r="AF47" s="275"/>
      <c r="AG47" s="275"/>
      <c r="AH47" s="275"/>
      <c r="AI47" s="275"/>
    </row>
    <row r="48" spans="1:35" s="228" customFormat="1" ht="20.100000000000001" customHeight="1" x14ac:dyDescent="0.3">
      <c r="A48" s="920">
        <v>44203</v>
      </c>
      <c r="B48" s="902" t="s">
        <v>1234</v>
      </c>
      <c r="C48" s="903" t="s">
        <v>789</v>
      </c>
      <c r="D48" s="904"/>
      <c r="E48" s="904"/>
      <c r="F48" s="904"/>
      <c r="G48" s="904"/>
      <c r="H48" s="904"/>
      <c r="I48" s="904"/>
      <c r="J48" s="904"/>
      <c r="K48" s="904"/>
      <c r="L48" s="904"/>
      <c r="M48" s="904"/>
      <c r="N48" s="904"/>
      <c r="O48" s="904"/>
      <c r="P48" s="904"/>
      <c r="Q48" s="904"/>
      <c r="R48" s="904"/>
      <c r="S48" s="904">
        <v>1</v>
      </c>
      <c r="T48" s="904"/>
      <c r="U48" s="904"/>
      <c r="V48" s="904"/>
      <c r="W48" s="904"/>
      <c r="X48" s="905"/>
      <c r="Y48" s="905"/>
      <c r="Z48" s="892"/>
      <c r="AA48" s="892"/>
      <c r="AB48" s="893"/>
      <c r="AC48" s="275"/>
      <c r="AF48" s="275"/>
      <c r="AG48" s="275"/>
      <c r="AH48" s="275"/>
      <c r="AI48" s="275"/>
    </row>
    <row r="49" spans="1:35" s="228" customFormat="1" ht="20.100000000000001" customHeight="1" x14ac:dyDescent="0.3">
      <c r="A49" s="918">
        <v>44215</v>
      </c>
      <c r="B49" s="888" t="s">
        <v>1411</v>
      </c>
      <c r="C49" s="889" t="s">
        <v>1412</v>
      </c>
      <c r="D49" s="890"/>
      <c r="E49" s="890"/>
      <c r="F49" s="784">
        <v>-5</v>
      </c>
      <c r="G49" s="890"/>
      <c r="H49" s="890"/>
      <c r="I49" s="890"/>
      <c r="J49" s="890"/>
      <c r="K49" s="890"/>
      <c r="L49" s="890"/>
      <c r="M49" s="890"/>
      <c r="N49" s="890"/>
      <c r="O49" s="890"/>
      <c r="P49" s="890"/>
      <c r="Q49" s="890"/>
      <c r="R49" s="890"/>
      <c r="S49" s="890"/>
      <c r="T49" s="890"/>
      <c r="U49" s="890"/>
      <c r="V49" s="890"/>
      <c r="W49" s="890"/>
      <c r="X49" s="891"/>
      <c r="Y49" s="891"/>
      <c r="Z49" s="892"/>
      <c r="AA49" s="892"/>
      <c r="AB49" s="893"/>
      <c r="AC49" s="275"/>
      <c r="AF49" s="275"/>
      <c r="AG49" s="275"/>
      <c r="AH49" s="275"/>
      <c r="AI49" s="275"/>
    </row>
    <row r="50" spans="1:35" s="228" customFormat="1" ht="20.100000000000001" customHeight="1" x14ac:dyDescent="0.3">
      <c r="A50" s="918">
        <v>44222</v>
      </c>
      <c r="B50" s="888" t="s">
        <v>1393</v>
      </c>
      <c r="C50" s="889" t="s">
        <v>1394</v>
      </c>
      <c r="D50" s="890"/>
      <c r="E50" s="890"/>
      <c r="F50" s="890">
        <v>1</v>
      </c>
      <c r="G50" s="890"/>
      <c r="H50" s="890"/>
      <c r="I50" s="890"/>
      <c r="J50" s="890"/>
      <c r="K50" s="890"/>
      <c r="L50" s="890"/>
      <c r="M50" s="890"/>
      <c r="N50" s="890"/>
      <c r="O50" s="890"/>
      <c r="P50" s="890"/>
      <c r="Q50" s="890"/>
      <c r="R50" s="890"/>
      <c r="S50" s="890"/>
      <c r="T50" s="890"/>
      <c r="U50" s="890"/>
      <c r="V50" s="890"/>
      <c r="W50" s="890"/>
      <c r="X50" s="891"/>
      <c r="Y50" s="891"/>
      <c r="Z50" s="892"/>
      <c r="AA50" s="892"/>
      <c r="AB50" s="893"/>
      <c r="AC50" s="275"/>
      <c r="AF50" s="275"/>
      <c r="AG50" s="275"/>
      <c r="AH50" s="275"/>
      <c r="AI50" s="275"/>
    </row>
    <row r="51" spans="1:35" s="228" customFormat="1" ht="20.100000000000001" customHeight="1" x14ac:dyDescent="0.3">
      <c r="A51" s="922">
        <v>44222</v>
      </c>
      <c r="B51" s="906" t="s">
        <v>1395</v>
      </c>
      <c r="C51" s="907" t="s">
        <v>1396</v>
      </c>
      <c r="D51" s="908"/>
      <c r="E51" s="908"/>
      <c r="F51" s="908">
        <v>1</v>
      </c>
      <c r="G51" s="908"/>
      <c r="H51" s="908"/>
      <c r="I51" s="908"/>
      <c r="J51" s="908">
        <v>1</v>
      </c>
      <c r="K51" s="908"/>
      <c r="L51" s="908"/>
      <c r="M51" s="908"/>
      <c r="N51" s="908"/>
      <c r="O51" s="908"/>
      <c r="P51" s="908"/>
      <c r="Q51" s="908"/>
      <c r="R51" s="908"/>
      <c r="S51" s="908"/>
      <c r="T51" s="908"/>
      <c r="U51" s="908"/>
      <c r="V51" s="908"/>
      <c r="W51" s="908"/>
      <c r="X51" s="909"/>
      <c r="Y51" s="909"/>
      <c r="Z51" s="892"/>
      <c r="AA51" s="892"/>
      <c r="AB51" s="893"/>
      <c r="AC51" s="275"/>
      <c r="AF51" s="275"/>
      <c r="AG51" s="275"/>
      <c r="AH51" s="275"/>
      <c r="AI51" s="275"/>
    </row>
    <row r="52" spans="1:35" s="228" customFormat="1" ht="20.100000000000001" customHeight="1" x14ac:dyDescent="0.3">
      <c r="A52" s="918">
        <v>44246</v>
      </c>
      <c r="B52" s="888" t="s">
        <v>1403</v>
      </c>
      <c r="C52" s="889" t="s">
        <v>1404</v>
      </c>
      <c r="D52" s="890"/>
      <c r="E52" s="890"/>
      <c r="F52" s="890"/>
      <c r="G52" s="890"/>
      <c r="H52" s="890"/>
      <c r="I52" s="890"/>
      <c r="J52" s="890">
        <v>1</v>
      </c>
      <c r="K52" s="890"/>
      <c r="L52" s="890"/>
      <c r="M52" s="890"/>
      <c r="N52" s="890"/>
      <c r="O52" s="890"/>
      <c r="P52" s="890"/>
      <c r="Q52" s="890"/>
      <c r="R52" s="890"/>
      <c r="S52" s="890"/>
      <c r="T52" s="890"/>
      <c r="U52" s="890"/>
      <c r="V52" s="890"/>
      <c r="W52" s="890"/>
      <c r="X52" s="891"/>
      <c r="Y52" s="891"/>
      <c r="Z52" s="892"/>
      <c r="AA52" s="892"/>
      <c r="AB52" s="893"/>
      <c r="AC52" s="275"/>
      <c r="AF52" s="275"/>
      <c r="AG52" s="275"/>
      <c r="AH52" s="275"/>
      <c r="AI52" s="275"/>
    </row>
    <row r="53" spans="1:35" s="228" customFormat="1" ht="20.100000000000001" customHeight="1" x14ac:dyDescent="0.3">
      <c r="A53" s="918">
        <v>44251</v>
      </c>
      <c r="B53" s="888" t="s">
        <v>1417</v>
      </c>
      <c r="C53" s="889" t="s">
        <v>1410</v>
      </c>
      <c r="D53" s="890"/>
      <c r="E53" s="890"/>
      <c r="F53" s="890"/>
      <c r="G53" s="890"/>
      <c r="H53" s="890"/>
      <c r="I53" s="890"/>
      <c r="J53" s="890">
        <v>5</v>
      </c>
      <c r="K53" s="890"/>
      <c r="L53" s="890"/>
      <c r="M53" s="890"/>
      <c r="N53" s="890"/>
      <c r="O53" s="890">
        <v>2</v>
      </c>
      <c r="P53" s="890">
        <v>2</v>
      </c>
      <c r="Q53" s="890"/>
      <c r="R53" s="890"/>
      <c r="S53" s="890"/>
      <c r="T53" s="890"/>
      <c r="U53" s="890"/>
      <c r="V53" s="890"/>
      <c r="W53" s="890"/>
      <c r="X53" s="891"/>
      <c r="Y53" s="891"/>
      <c r="Z53" s="892"/>
      <c r="AA53" s="892"/>
      <c r="AB53" s="893"/>
      <c r="AC53" s="275"/>
      <c r="AF53" s="275"/>
      <c r="AG53" s="275"/>
      <c r="AH53" s="275"/>
      <c r="AI53" s="275"/>
    </row>
    <row r="54" spans="1:35" s="228" customFormat="1" ht="20.100000000000001" customHeight="1" x14ac:dyDescent="0.3">
      <c r="A54" s="918">
        <v>44255</v>
      </c>
      <c r="B54" s="888" t="s">
        <v>1413</v>
      </c>
      <c r="C54" s="889" t="s">
        <v>1414</v>
      </c>
      <c r="D54" s="890"/>
      <c r="E54" s="890"/>
      <c r="F54" s="890"/>
      <c r="G54" s="890"/>
      <c r="H54" s="890"/>
      <c r="I54" s="890"/>
      <c r="J54" s="890"/>
      <c r="K54" s="890"/>
      <c r="L54" s="890"/>
      <c r="M54" s="890"/>
      <c r="N54" s="890"/>
      <c r="O54" s="890"/>
      <c r="P54" s="890"/>
      <c r="Q54" s="890"/>
      <c r="R54" s="890"/>
      <c r="S54" s="890"/>
      <c r="T54" s="890"/>
      <c r="U54" s="890"/>
      <c r="V54" s="890"/>
      <c r="W54" s="890"/>
      <c r="X54" s="891"/>
      <c r="Y54" s="891"/>
      <c r="Z54" s="892"/>
      <c r="AA54" s="892"/>
      <c r="AB54" s="893"/>
      <c r="AC54" s="275"/>
      <c r="AF54" s="275"/>
      <c r="AG54" s="275"/>
      <c r="AH54" s="275"/>
      <c r="AI54" s="275"/>
    </row>
    <row r="55" spans="1:35" s="679" customFormat="1" ht="20.100000000000001" customHeight="1" x14ac:dyDescent="0.3">
      <c r="A55" s="920">
        <v>44259</v>
      </c>
      <c r="B55" s="902" t="s">
        <v>1418</v>
      </c>
      <c r="C55" s="903" t="s">
        <v>1419</v>
      </c>
      <c r="D55" s="904"/>
      <c r="E55" s="904"/>
      <c r="F55" s="904"/>
      <c r="G55" s="904"/>
      <c r="H55" s="904"/>
      <c r="I55" s="904">
        <v>2</v>
      </c>
      <c r="J55" s="904"/>
      <c r="K55" s="904"/>
      <c r="L55" s="904"/>
      <c r="M55" s="904"/>
      <c r="N55" s="904"/>
      <c r="O55" s="904"/>
      <c r="P55" s="904"/>
      <c r="Q55" s="904"/>
      <c r="R55" s="904"/>
      <c r="S55" s="904"/>
      <c r="T55" s="904"/>
      <c r="U55" s="904"/>
      <c r="V55" s="904"/>
      <c r="W55" s="904"/>
      <c r="X55" s="905"/>
      <c r="Y55" s="905"/>
      <c r="Z55" s="897"/>
      <c r="AA55" s="897"/>
      <c r="AB55" s="898"/>
      <c r="AC55" s="541"/>
      <c r="AF55" s="541"/>
      <c r="AG55" s="541"/>
      <c r="AH55" s="541"/>
      <c r="AI55" s="541"/>
    </row>
    <row r="56" spans="1:35" s="679" customFormat="1" ht="20.100000000000001" customHeight="1" x14ac:dyDescent="0.3">
      <c r="A56" s="921">
        <v>44273</v>
      </c>
      <c r="B56" s="889" t="s">
        <v>1423</v>
      </c>
      <c r="C56" s="889" t="s">
        <v>804</v>
      </c>
      <c r="D56" s="890"/>
      <c r="E56" s="890"/>
      <c r="F56" s="890"/>
      <c r="G56" s="890">
        <v>1</v>
      </c>
      <c r="H56" s="890"/>
      <c r="I56" s="890"/>
      <c r="J56" s="890"/>
      <c r="K56" s="890"/>
      <c r="L56" s="890"/>
      <c r="M56" s="890"/>
      <c r="N56" s="890"/>
      <c r="O56" s="890"/>
      <c r="P56" s="890"/>
      <c r="Q56" s="890"/>
      <c r="R56" s="890"/>
      <c r="S56" s="890"/>
      <c r="T56" s="890"/>
      <c r="U56" s="890"/>
      <c r="V56" s="890"/>
      <c r="W56" s="890"/>
      <c r="X56" s="891"/>
      <c r="Y56" s="891"/>
      <c r="Z56" s="897"/>
      <c r="AA56" s="897"/>
      <c r="AB56" s="898"/>
      <c r="AC56" s="541"/>
      <c r="AF56" s="541"/>
      <c r="AG56" s="541"/>
      <c r="AH56" s="541"/>
      <c r="AI56" s="541"/>
    </row>
    <row r="57" spans="1:35" s="228" customFormat="1" ht="20.100000000000001" customHeight="1" x14ac:dyDescent="0.3">
      <c r="A57" s="920">
        <v>44300</v>
      </c>
      <c r="B57" s="902" t="s">
        <v>2074</v>
      </c>
      <c r="C57" s="903" t="s">
        <v>2075</v>
      </c>
      <c r="D57" s="904">
        <v>5</v>
      </c>
      <c r="E57" s="904"/>
      <c r="F57" s="904"/>
      <c r="G57" s="904"/>
      <c r="H57" s="904"/>
      <c r="I57" s="904"/>
      <c r="J57" s="904"/>
      <c r="K57" s="904"/>
      <c r="L57" s="904"/>
      <c r="M57" s="904"/>
      <c r="N57" s="904"/>
      <c r="O57" s="904"/>
      <c r="P57" s="904"/>
      <c r="Q57" s="904"/>
      <c r="R57" s="904"/>
      <c r="S57" s="904"/>
      <c r="T57" s="904"/>
      <c r="U57" s="904"/>
      <c r="V57" s="904"/>
      <c r="W57" s="904"/>
      <c r="X57" s="905"/>
      <c r="Y57" s="905"/>
      <c r="Z57" s="892"/>
      <c r="AA57" s="892"/>
      <c r="AB57" s="893"/>
      <c r="AC57" s="275"/>
      <c r="AF57" s="275"/>
      <c r="AG57" s="275"/>
      <c r="AH57" s="275"/>
      <c r="AI57" s="275"/>
    </row>
    <row r="58" spans="1:35" s="228" customFormat="1" ht="20.100000000000001" customHeight="1" x14ac:dyDescent="0.3">
      <c r="A58" s="921">
        <v>44300</v>
      </c>
      <c r="B58" s="889" t="s">
        <v>2076</v>
      </c>
      <c r="C58" s="889" t="s">
        <v>1285</v>
      </c>
      <c r="D58" s="890">
        <v>1</v>
      </c>
      <c r="E58" s="890"/>
      <c r="F58" s="890"/>
      <c r="G58" s="890"/>
      <c r="H58" s="890"/>
      <c r="I58" s="890"/>
      <c r="J58" s="890"/>
      <c r="K58" s="890"/>
      <c r="L58" s="890"/>
      <c r="M58" s="890"/>
      <c r="N58" s="890"/>
      <c r="O58" s="890"/>
      <c r="P58" s="890"/>
      <c r="Q58" s="890"/>
      <c r="R58" s="890"/>
      <c r="S58" s="890"/>
      <c r="T58" s="890"/>
      <c r="U58" s="890"/>
      <c r="V58" s="890"/>
      <c r="W58" s="890"/>
      <c r="X58" s="891"/>
      <c r="Y58" s="891"/>
      <c r="Z58" s="892"/>
      <c r="AA58" s="892"/>
      <c r="AB58" s="893"/>
      <c r="AC58" s="275"/>
      <c r="AF58" s="275"/>
      <c r="AG58" s="275"/>
      <c r="AH58" s="275"/>
      <c r="AI58" s="275"/>
    </row>
    <row r="59" spans="1:35" s="228" customFormat="1" ht="20.100000000000001" customHeight="1" x14ac:dyDescent="0.3">
      <c r="A59" s="921">
        <v>44313</v>
      </c>
      <c r="B59" s="889" t="s">
        <v>2077</v>
      </c>
      <c r="C59" s="889" t="s">
        <v>1285</v>
      </c>
      <c r="D59" s="890"/>
      <c r="E59" s="890"/>
      <c r="F59" s="890"/>
      <c r="G59" s="890"/>
      <c r="H59" s="890"/>
      <c r="I59" s="890"/>
      <c r="J59" s="890">
        <v>3</v>
      </c>
      <c r="K59" s="890"/>
      <c r="L59" s="890"/>
      <c r="M59" s="890"/>
      <c r="N59" s="890"/>
      <c r="O59" s="890"/>
      <c r="P59" s="890"/>
      <c r="Q59" s="890"/>
      <c r="R59" s="890"/>
      <c r="S59" s="890"/>
      <c r="T59" s="890"/>
      <c r="U59" s="890"/>
      <c r="V59" s="890"/>
      <c r="W59" s="890"/>
      <c r="X59" s="891"/>
      <c r="Y59" s="891"/>
      <c r="Z59" s="892"/>
      <c r="AA59" s="892"/>
      <c r="AB59" s="893"/>
      <c r="AC59" s="275"/>
      <c r="AF59" s="275"/>
      <c r="AG59" s="275"/>
      <c r="AH59" s="275"/>
      <c r="AI59" s="275"/>
    </row>
    <row r="60" spans="1:35" s="228" customFormat="1" ht="20.100000000000001" customHeight="1" x14ac:dyDescent="0.3">
      <c r="A60" s="921">
        <v>44314</v>
      </c>
      <c r="B60" s="889" t="s">
        <v>2078</v>
      </c>
      <c r="C60" s="889" t="s">
        <v>2075</v>
      </c>
      <c r="D60" s="890">
        <v>1</v>
      </c>
      <c r="E60" s="890"/>
      <c r="F60" s="890"/>
      <c r="G60" s="890"/>
      <c r="H60" s="890"/>
      <c r="I60" s="890"/>
      <c r="J60" s="890"/>
      <c r="K60" s="890">
        <v>1</v>
      </c>
      <c r="L60" s="890"/>
      <c r="M60" s="890"/>
      <c r="N60" s="890"/>
      <c r="O60" s="890"/>
      <c r="P60" s="890"/>
      <c r="Q60" s="890"/>
      <c r="R60" s="890"/>
      <c r="S60" s="890"/>
      <c r="T60" s="890"/>
      <c r="U60" s="890"/>
      <c r="V60" s="890"/>
      <c r="W60" s="890"/>
      <c r="X60" s="891"/>
      <c r="Y60" s="891"/>
      <c r="Z60" s="892"/>
      <c r="AA60" s="892"/>
      <c r="AB60" s="893"/>
      <c r="AC60" s="275"/>
      <c r="AF60" s="275"/>
      <c r="AG60" s="275"/>
      <c r="AH60" s="275"/>
      <c r="AI60" s="275"/>
    </row>
    <row r="61" spans="1:35" s="228" customFormat="1" ht="20.100000000000001" customHeight="1" x14ac:dyDescent="0.3">
      <c r="A61" s="921">
        <v>44371</v>
      </c>
      <c r="B61" s="889" t="s">
        <v>2079</v>
      </c>
      <c r="C61" s="889" t="s">
        <v>2080</v>
      </c>
      <c r="D61" s="890">
        <v>1</v>
      </c>
      <c r="E61" s="890"/>
      <c r="F61" s="890">
        <v>1</v>
      </c>
      <c r="G61" s="890"/>
      <c r="H61" s="890"/>
      <c r="I61" s="890"/>
      <c r="J61" s="890"/>
      <c r="K61" s="890"/>
      <c r="L61" s="890"/>
      <c r="M61" s="890"/>
      <c r="N61" s="890"/>
      <c r="O61" s="890"/>
      <c r="P61" s="890"/>
      <c r="Q61" s="890"/>
      <c r="R61" s="890"/>
      <c r="S61" s="890"/>
      <c r="T61" s="890"/>
      <c r="U61" s="890"/>
      <c r="V61" s="890"/>
      <c r="W61" s="890"/>
      <c r="X61" s="891"/>
      <c r="Y61" s="891"/>
      <c r="Z61" s="892">
        <v>378000</v>
      </c>
      <c r="AA61" s="910" t="s">
        <v>1446</v>
      </c>
      <c r="AB61" s="893"/>
      <c r="AC61" s="275"/>
      <c r="AF61" s="275"/>
      <c r="AG61" s="275"/>
      <c r="AH61" s="275"/>
      <c r="AI61" s="275"/>
    </row>
    <row r="62" spans="1:35" s="228" customFormat="1" ht="20.100000000000001" customHeight="1" x14ac:dyDescent="0.3">
      <c r="A62" s="921">
        <v>44392</v>
      </c>
      <c r="B62" s="889" t="s">
        <v>2081</v>
      </c>
      <c r="C62" s="889" t="s">
        <v>2075</v>
      </c>
      <c r="D62" s="890"/>
      <c r="E62" s="890"/>
      <c r="F62" s="890"/>
      <c r="G62" s="890"/>
      <c r="H62" s="890"/>
      <c r="I62" s="890"/>
      <c r="J62" s="890"/>
      <c r="K62" s="890"/>
      <c r="L62" s="890"/>
      <c r="M62" s="890"/>
      <c r="N62" s="890">
        <v>1</v>
      </c>
      <c r="O62" s="890"/>
      <c r="P62" s="890"/>
      <c r="Q62" s="890"/>
      <c r="R62" s="890"/>
      <c r="S62" s="890"/>
      <c r="T62" s="890"/>
      <c r="U62" s="890"/>
      <c r="V62" s="890"/>
      <c r="W62" s="890"/>
      <c r="X62" s="891"/>
      <c r="Y62" s="891"/>
      <c r="Z62" s="892"/>
      <c r="AA62" s="892"/>
      <c r="AB62" s="893"/>
      <c r="AC62" s="275"/>
      <c r="AF62" s="275"/>
      <c r="AG62" s="275"/>
      <c r="AH62" s="275"/>
      <c r="AI62" s="275"/>
    </row>
    <row r="63" spans="1:35" s="228" customFormat="1" ht="20.100000000000001" customHeight="1" x14ac:dyDescent="0.3">
      <c r="A63" s="937">
        <v>44449</v>
      </c>
      <c r="B63" s="938" t="s">
        <v>2082</v>
      </c>
      <c r="C63" s="938" t="s">
        <v>2080</v>
      </c>
      <c r="D63" s="939">
        <v>5</v>
      </c>
      <c r="E63" s="939"/>
      <c r="F63" s="939"/>
      <c r="G63" s="939"/>
      <c r="H63" s="939"/>
      <c r="I63" s="939"/>
      <c r="J63" s="939">
        <v>2</v>
      </c>
      <c r="K63" s="939">
        <v>6</v>
      </c>
      <c r="L63" s="939"/>
      <c r="M63" s="939"/>
      <c r="N63" s="939"/>
      <c r="O63" s="939"/>
      <c r="P63" s="939"/>
      <c r="Q63" s="939"/>
      <c r="R63" s="939"/>
      <c r="S63" s="939"/>
      <c r="T63" s="939"/>
      <c r="U63" s="939"/>
      <c r="V63" s="939"/>
      <c r="W63" s="939"/>
      <c r="X63" s="940"/>
      <c r="Y63" s="940"/>
      <c r="Z63" s="892"/>
      <c r="AA63" s="892"/>
      <c r="AB63" s="893"/>
      <c r="AC63" s="275"/>
      <c r="AF63" s="275"/>
      <c r="AG63" s="275"/>
      <c r="AH63" s="275"/>
      <c r="AI63" s="275"/>
    </row>
    <row r="64" spans="1:35" s="228" customFormat="1" ht="20.100000000000001" customHeight="1" x14ac:dyDescent="0.3">
      <c r="A64" s="937">
        <v>44524</v>
      </c>
      <c r="B64" s="938" t="s">
        <v>1294</v>
      </c>
      <c r="C64" s="938" t="s">
        <v>2083</v>
      </c>
      <c r="D64" s="939">
        <v>-5</v>
      </c>
      <c r="E64" s="939"/>
      <c r="F64" s="939"/>
      <c r="G64" s="939"/>
      <c r="H64" s="939"/>
      <c r="I64" s="939"/>
      <c r="J64" s="939">
        <v>-2</v>
      </c>
      <c r="K64" s="939">
        <v>-6</v>
      </c>
      <c r="L64" s="939"/>
      <c r="M64" s="939"/>
      <c r="N64" s="939"/>
      <c r="O64" s="939"/>
      <c r="P64" s="939"/>
      <c r="Q64" s="939"/>
      <c r="R64" s="939"/>
      <c r="S64" s="939"/>
      <c r="T64" s="939"/>
      <c r="U64" s="939"/>
      <c r="V64" s="939"/>
      <c r="W64" s="939"/>
      <c r="X64" s="940"/>
      <c r="Y64" s="940"/>
      <c r="Z64" s="892"/>
      <c r="AA64" s="892"/>
      <c r="AB64" s="893"/>
      <c r="AC64" s="275"/>
      <c r="AF64" s="275"/>
      <c r="AG64" s="275"/>
      <c r="AH64" s="275"/>
      <c r="AI64" s="275"/>
    </row>
    <row r="65" spans="1:35" s="228" customFormat="1" ht="20.100000000000001" customHeight="1" x14ac:dyDescent="0.3">
      <c r="A65" s="941">
        <v>44505</v>
      </c>
      <c r="B65" s="942" t="s">
        <v>2082</v>
      </c>
      <c r="C65" s="942" t="s">
        <v>2084</v>
      </c>
      <c r="D65" s="784">
        <v>4</v>
      </c>
      <c r="E65" s="784"/>
      <c r="F65" s="784"/>
      <c r="G65" s="784"/>
      <c r="H65" s="784"/>
      <c r="I65" s="784"/>
      <c r="J65" s="784">
        <v>-5</v>
      </c>
      <c r="K65" s="784">
        <v>5</v>
      </c>
      <c r="L65" s="784"/>
      <c r="M65" s="784"/>
      <c r="N65" s="784"/>
      <c r="O65" s="784"/>
      <c r="P65" s="784"/>
      <c r="Q65" s="784"/>
      <c r="R65" s="784"/>
      <c r="S65" s="784"/>
      <c r="T65" s="784"/>
      <c r="U65" s="784"/>
      <c r="V65" s="784"/>
      <c r="W65" s="784"/>
      <c r="X65" s="943"/>
      <c r="Y65" s="943"/>
      <c r="Z65" s="892"/>
      <c r="AA65" s="892"/>
      <c r="AB65" s="893"/>
      <c r="AC65" s="275"/>
      <c r="AF65" s="275"/>
      <c r="AG65" s="275"/>
      <c r="AH65" s="275"/>
      <c r="AI65" s="275"/>
    </row>
    <row r="66" spans="1:35" s="228" customFormat="1" ht="20.100000000000001" customHeight="1" x14ac:dyDescent="0.3">
      <c r="A66" s="941">
        <v>44523</v>
      </c>
      <c r="B66" s="942" t="s">
        <v>1294</v>
      </c>
      <c r="C66" s="942" t="s">
        <v>2085</v>
      </c>
      <c r="D66" s="784">
        <v>-4</v>
      </c>
      <c r="E66" s="784"/>
      <c r="F66" s="784"/>
      <c r="G66" s="784"/>
      <c r="H66" s="784"/>
      <c r="I66" s="784"/>
      <c r="J66" s="784">
        <v>5</v>
      </c>
      <c r="K66" s="784">
        <v>-5</v>
      </c>
      <c r="L66" s="784"/>
      <c r="M66" s="784"/>
      <c r="N66" s="784"/>
      <c r="O66" s="784"/>
      <c r="P66" s="784"/>
      <c r="Q66" s="784"/>
      <c r="R66" s="784"/>
      <c r="S66" s="784"/>
      <c r="T66" s="784"/>
      <c r="U66" s="784"/>
      <c r="V66" s="784"/>
      <c r="W66" s="784"/>
      <c r="X66" s="943"/>
      <c r="Y66" s="943"/>
      <c r="Z66" s="892"/>
      <c r="AA66" s="892"/>
      <c r="AB66" s="893"/>
      <c r="AC66" s="275"/>
      <c r="AF66" s="275"/>
      <c r="AG66" s="275"/>
      <c r="AH66" s="275"/>
      <c r="AI66" s="275"/>
    </row>
    <row r="67" spans="1:35" s="228" customFormat="1" ht="20.100000000000001" customHeight="1" x14ac:dyDescent="0.3">
      <c r="A67" s="925" t="s">
        <v>2086</v>
      </c>
      <c r="B67" s="889" t="s">
        <v>2087</v>
      </c>
      <c r="C67" s="889" t="s">
        <v>2080</v>
      </c>
      <c r="D67" s="890">
        <v>1</v>
      </c>
      <c r="E67" s="890"/>
      <c r="F67" s="890"/>
      <c r="G67" s="890"/>
      <c r="H67" s="890"/>
      <c r="I67" s="890"/>
      <c r="J67" s="890"/>
      <c r="K67" s="890"/>
      <c r="L67" s="890"/>
      <c r="M67" s="890"/>
      <c r="N67" s="890"/>
      <c r="O67" s="890"/>
      <c r="P67" s="890"/>
      <c r="Q67" s="890"/>
      <c r="R67" s="890"/>
      <c r="S67" s="890"/>
      <c r="T67" s="890"/>
      <c r="U67" s="890"/>
      <c r="V67" s="890"/>
      <c r="W67" s="890"/>
      <c r="X67" s="891"/>
      <c r="Y67" s="891"/>
      <c r="Z67" s="892"/>
      <c r="AA67" s="892"/>
      <c r="AB67" s="893"/>
      <c r="AC67" s="275"/>
      <c r="AF67" s="275"/>
      <c r="AG67" s="275"/>
      <c r="AH67" s="275"/>
      <c r="AI67" s="275"/>
    </row>
    <row r="68" spans="1:35" s="228" customFormat="1" ht="20.100000000000001" customHeight="1" x14ac:dyDescent="0.3">
      <c r="A68" s="921"/>
      <c r="B68" s="889"/>
      <c r="C68" s="889"/>
      <c r="D68" s="890"/>
      <c r="E68" s="890"/>
      <c r="F68" s="890"/>
      <c r="G68" s="890"/>
      <c r="H68" s="890"/>
      <c r="I68" s="890"/>
      <c r="J68" s="890"/>
      <c r="K68" s="890"/>
      <c r="L68" s="890"/>
      <c r="M68" s="890"/>
      <c r="N68" s="890"/>
      <c r="O68" s="890"/>
      <c r="P68" s="890"/>
      <c r="Q68" s="890"/>
      <c r="R68" s="890"/>
      <c r="S68" s="890"/>
      <c r="T68" s="890"/>
      <c r="U68" s="890"/>
      <c r="V68" s="890"/>
      <c r="W68" s="890"/>
      <c r="X68" s="891"/>
      <c r="Y68" s="891"/>
      <c r="Z68" s="892"/>
      <c r="AA68" s="892"/>
      <c r="AB68" s="893"/>
      <c r="AC68" s="275"/>
      <c r="AF68" s="275"/>
      <c r="AG68" s="275"/>
      <c r="AH68" s="275"/>
      <c r="AI68" s="275"/>
    </row>
    <row r="69" spans="1:35" s="228" customFormat="1" ht="20.100000000000001" customHeight="1" x14ac:dyDescent="0.3">
      <c r="A69" s="921"/>
      <c r="B69" s="889"/>
      <c r="C69" s="889"/>
      <c r="D69" s="890"/>
      <c r="E69" s="890"/>
      <c r="F69" s="890"/>
      <c r="G69" s="890"/>
      <c r="H69" s="890"/>
      <c r="I69" s="890"/>
      <c r="J69" s="890"/>
      <c r="K69" s="890"/>
      <c r="L69" s="890"/>
      <c r="M69" s="890"/>
      <c r="N69" s="890"/>
      <c r="O69" s="890"/>
      <c r="P69" s="890"/>
      <c r="Q69" s="890"/>
      <c r="R69" s="890"/>
      <c r="S69" s="890"/>
      <c r="T69" s="890"/>
      <c r="U69" s="890"/>
      <c r="V69" s="890"/>
      <c r="W69" s="890"/>
      <c r="X69" s="891"/>
      <c r="Y69" s="891"/>
      <c r="Z69" s="892"/>
      <c r="AA69" s="892"/>
      <c r="AB69" s="893"/>
      <c r="AC69" s="275"/>
      <c r="AF69" s="275"/>
      <c r="AG69" s="275"/>
      <c r="AH69" s="275"/>
      <c r="AI69" s="275"/>
    </row>
    <row r="70" spans="1:35" s="228" customFormat="1" ht="20.100000000000001" customHeight="1" x14ac:dyDescent="0.3">
      <c r="A70" s="921"/>
      <c r="B70" s="889"/>
      <c r="C70" s="889"/>
      <c r="D70" s="890"/>
      <c r="E70" s="890"/>
      <c r="F70" s="890"/>
      <c r="G70" s="890"/>
      <c r="H70" s="890"/>
      <c r="I70" s="890"/>
      <c r="J70" s="890"/>
      <c r="K70" s="890"/>
      <c r="L70" s="890"/>
      <c r="M70" s="890"/>
      <c r="N70" s="890"/>
      <c r="O70" s="890"/>
      <c r="P70" s="890"/>
      <c r="Q70" s="890"/>
      <c r="R70" s="890"/>
      <c r="S70" s="890"/>
      <c r="T70" s="890"/>
      <c r="U70" s="890"/>
      <c r="V70" s="890"/>
      <c r="W70" s="890"/>
      <c r="X70" s="891"/>
      <c r="Y70" s="891"/>
      <c r="Z70" s="892"/>
      <c r="AA70" s="892"/>
      <c r="AB70" s="893"/>
      <c r="AC70" s="275"/>
      <c r="AF70" s="275"/>
      <c r="AG70" s="275"/>
      <c r="AH70" s="275"/>
      <c r="AI70" s="275"/>
    </row>
    <row r="71" spans="1:35" s="228" customFormat="1" ht="20.100000000000001" customHeight="1" x14ac:dyDescent="0.3">
      <c r="A71" s="921"/>
      <c r="B71" s="889"/>
      <c r="C71" s="889"/>
      <c r="D71" s="890"/>
      <c r="E71" s="890"/>
      <c r="F71" s="890"/>
      <c r="G71" s="890"/>
      <c r="H71" s="890"/>
      <c r="I71" s="890"/>
      <c r="J71" s="890"/>
      <c r="K71" s="890"/>
      <c r="L71" s="890"/>
      <c r="M71" s="890"/>
      <c r="N71" s="890"/>
      <c r="O71" s="890"/>
      <c r="P71" s="890"/>
      <c r="Q71" s="890"/>
      <c r="R71" s="890"/>
      <c r="S71" s="890"/>
      <c r="T71" s="890"/>
      <c r="U71" s="890"/>
      <c r="V71" s="890"/>
      <c r="W71" s="890"/>
      <c r="X71" s="891"/>
      <c r="Y71" s="891"/>
      <c r="Z71" s="892"/>
      <c r="AA71" s="892"/>
      <c r="AB71" s="893"/>
      <c r="AC71" s="275"/>
      <c r="AF71" s="275"/>
      <c r="AG71" s="275"/>
      <c r="AH71" s="275"/>
      <c r="AI71" s="275"/>
    </row>
    <row r="72" spans="1:35" s="228" customFormat="1" ht="20.100000000000001" customHeight="1" x14ac:dyDescent="0.3">
      <c r="A72" s="921"/>
      <c r="B72" s="889"/>
      <c r="C72" s="889"/>
      <c r="D72" s="890"/>
      <c r="E72" s="890"/>
      <c r="F72" s="890"/>
      <c r="G72" s="890"/>
      <c r="H72" s="890"/>
      <c r="I72" s="890"/>
      <c r="J72" s="890"/>
      <c r="K72" s="890"/>
      <c r="L72" s="890"/>
      <c r="M72" s="890"/>
      <c r="N72" s="890"/>
      <c r="O72" s="890"/>
      <c r="P72" s="890"/>
      <c r="Q72" s="890"/>
      <c r="R72" s="890"/>
      <c r="S72" s="890"/>
      <c r="T72" s="890"/>
      <c r="U72" s="890"/>
      <c r="V72" s="890"/>
      <c r="W72" s="890"/>
      <c r="X72" s="891"/>
      <c r="Y72" s="891"/>
      <c r="Z72" s="892"/>
      <c r="AA72" s="892"/>
      <c r="AB72" s="893"/>
      <c r="AC72" s="275"/>
      <c r="AF72" s="275"/>
      <c r="AG72" s="275"/>
      <c r="AH72" s="275"/>
      <c r="AI72" s="275"/>
    </row>
    <row r="73" spans="1:35" s="228" customFormat="1" ht="20.100000000000001" customHeight="1" x14ac:dyDescent="0.3">
      <c r="A73" s="921"/>
      <c r="B73" s="889"/>
      <c r="C73" s="889"/>
      <c r="D73" s="890"/>
      <c r="E73" s="890"/>
      <c r="F73" s="890"/>
      <c r="G73" s="890"/>
      <c r="H73" s="890"/>
      <c r="I73" s="890"/>
      <c r="J73" s="890"/>
      <c r="K73" s="890"/>
      <c r="L73" s="890"/>
      <c r="M73" s="890"/>
      <c r="N73" s="890"/>
      <c r="O73" s="890"/>
      <c r="P73" s="890"/>
      <c r="Q73" s="890"/>
      <c r="R73" s="890"/>
      <c r="S73" s="890"/>
      <c r="T73" s="890"/>
      <c r="U73" s="890"/>
      <c r="V73" s="890"/>
      <c r="W73" s="890"/>
      <c r="X73" s="891"/>
      <c r="Y73" s="891"/>
      <c r="Z73" s="892"/>
      <c r="AA73" s="892"/>
      <c r="AB73" s="893"/>
      <c r="AC73" s="275"/>
      <c r="AF73" s="275"/>
      <c r="AG73" s="275"/>
      <c r="AH73" s="275"/>
      <c r="AI73" s="275"/>
    </row>
    <row r="74" spans="1:35" s="871" customFormat="1" ht="19.5" customHeight="1" x14ac:dyDescent="0.3">
      <c r="A74" s="916"/>
      <c r="B74" s="866"/>
      <c r="C74" s="866"/>
      <c r="D74" s="867"/>
      <c r="E74" s="867"/>
      <c r="F74" s="867"/>
      <c r="G74" s="867"/>
      <c r="H74" s="867"/>
      <c r="I74" s="867"/>
      <c r="J74" s="867"/>
      <c r="K74" s="867"/>
      <c r="L74" s="867"/>
      <c r="M74" s="867"/>
      <c r="N74" s="867"/>
      <c r="O74" s="867"/>
      <c r="P74" s="867"/>
      <c r="Q74" s="867"/>
      <c r="R74" s="867"/>
      <c r="S74" s="867"/>
      <c r="T74" s="867"/>
      <c r="U74" s="867"/>
      <c r="V74" s="867"/>
      <c r="W74" s="867"/>
      <c r="X74" s="868"/>
      <c r="Y74" s="868"/>
      <c r="Z74" s="525"/>
      <c r="AA74" s="525"/>
      <c r="AB74" s="869"/>
      <c r="AC74" s="870"/>
      <c r="AF74" s="870"/>
      <c r="AG74" s="870"/>
      <c r="AH74" s="870"/>
      <c r="AI74" s="870"/>
    </row>
    <row r="75" spans="1:35" s="887" customFormat="1" ht="20.100000000000001" customHeight="1" x14ac:dyDescent="0.3">
      <c r="A75" s="923"/>
      <c r="B75" s="478"/>
      <c r="C75" s="478"/>
      <c r="D75" s="429"/>
      <c r="E75" s="429"/>
      <c r="F75" s="429"/>
      <c r="G75" s="429"/>
      <c r="H75" s="429"/>
      <c r="I75" s="429"/>
      <c r="J75" s="429"/>
      <c r="K75" s="429"/>
      <c r="L75" s="429"/>
      <c r="M75" s="429"/>
      <c r="N75" s="429"/>
      <c r="O75" s="429"/>
      <c r="P75" s="429"/>
      <c r="Q75" s="429"/>
      <c r="R75" s="429"/>
      <c r="S75" s="429"/>
      <c r="T75" s="429"/>
      <c r="U75" s="884"/>
      <c r="V75" s="884"/>
      <c r="W75" s="885"/>
      <c r="X75" s="886"/>
      <c r="AA75" s="886"/>
      <c r="AB75" s="886"/>
      <c r="AC75" s="886"/>
      <c r="AD75" s="886"/>
    </row>
    <row r="76" spans="1:35" s="847" customFormat="1" ht="20.100000000000001" customHeight="1" x14ac:dyDescent="0.3">
      <c r="A76" s="924"/>
      <c r="B76" s="911"/>
      <c r="F76" s="848"/>
      <c r="V76" s="853"/>
      <c r="AA76" s="848"/>
      <c r="AB76" s="848"/>
      <c r="AC76" s="848"/>
      <c r="AD76" s="848"/>
      <c r="AE76" s="848"/>
    </row>
  </sheetData>
  <autoFilter ref="A2:AJ61"/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AU232"/>
  <sheetViews>
    <sheetView showGridLines="0" zoomScale="85" zoomScaleNormal="85" zoomScaleSheetLayoutView="85" workbookViewId="0">
      <selection activeCell="C195" sqref="C195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6" width="10.625" style="336" customWidth="1"/>
    <col min="7" max="7" width="10.625" customWidth="1"/>
    <col min="8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9.875" bestFit="1" customWidth="1"/>
  </cols>
  <sheetData>
    <row r="1" spans="1:47" ht="20.100000000000001" customHeight="1" thickBot="1" x14ac:dyDescent="0.35">
      <c r="A1" s="255" t="s">
        <v>527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19"/>
      <c r="X1" s="519"/>
      <c r="Y1" s="519"/>
      <c r="Z1" s="519"/>
      <c r="AA1" s="519"/>
      <c r="AB1" s="519"/>
      <c r="AC1" s="519"/>
      <c r="AD1" s="336"/>
      <c r="AF1" s="272"/>
      <c r="AG1" s="336"/>
      <c r="AI1" s="272"/>
      <c r="AJ1" s="336"/>
      <c r="AK1" s="336"/>
      <c r="AL1" s="336"/>
    </row>
    <row r="2" spans="1:47" s="336" customFormat="1" ht="20.100000000000001" customHeight="1" thickTop="1" thickBot="1" x14ac:dyDescent="0.35">
      <c r="A2" s="385" t="s">
        <v>502</v>
      </c>
      <c r="B2" s="386" t="s">
        <v>529</v>
      </c>
      <c r="C2" s="386" t="s">
        <v>791</v>
      </c>
      <c r="D2" s="724" t="s">
        <v>1240</v>
      </c>
      <c r="E2" s="387" t="s">
        <v>15</v>
      </c>
      <c r="F2" s="388" t="s">
        <v>674</v>
      </c>
      <c r="G2" s="388" t="s">
        <v>16</v>
      </c>
      <c r="H2" s="388" t="s">
        <v>785</v>
      </c>
      <c r="I2" s="388" t="s">
        <v>1189</v>
      </c>
      <c r="J2" s="388" t="s">
        <v>786</v>
      </c>
      <c r="K2" s="545" t="s">
        <v>955</v>
      </c>
      <c r="L2" s="545" t="s">
        <v>1138</v>
      </c>
      <c r="M2" s="388" t="s">
        <v>774</v>
      </c>
      <c r="N2" s="388" t="s">
        <v>1173</v>
      </c>
      <c r="O2" s="388" t="s">
        <v>1305</v>
      </c>
      <c r="P2" s="388" t="s">
        <v>328</v>
      </c>
      <c r="Q2" s="388" t="s">
        <v>25</v>
      </c>
      <c r="R2" s="388" t="s">
        <v>27</v>
      </c>
      <c r="S2" s="387" t="s">
        <v>568</v>
      </c>
      <c r="T2" s="388" t="s">
        <v>1008</v>
      </c>
      <c r="U2" s="388" t="s">
        <v>1101</v>
      </c>
      <c r="V2" s="388" t="s">
        <v>1017</v>
      </c>
      <c r="W2" s="388" t="s">
        <v>107</v>
      </c>
      <c r="X2" s="388" t="s">
        <v>1091</v>
      </c>
      <c r="Y2" s="388" t="s">
        <v>277</v>
      </c>
      <c r="Z2" s="471" t="s">
        <v>1235</v>
      </c>
      <c r="AA2" s="471" t="s">
        <v>1236</v>
      </c>
      <c r="AB2" s="471" t="s">
        <v>1037</v>
      </c>
      <c r="AC2" s="387" t="s">
        <v>569</v>
      </c>
      <c r="AD2" s="465"/>
      <c r="AE2" s="272"/>
      <c r="AF2" s="272"/>
      <c r="AI2" s="453"/>
    </row>
    <row r="3" spans="1:47" s="336" customFormat="1" ht="20.100000000000001" hidden="1" customHeight="1" thickTop="1" thickBot="1" x14ac:dyDescent="0.35">
      <c r="A3" s="334"/>
      <c r="B3" s="349"/>
      <c r="C3" s="349"/>
      <c r="D3" s="439"/>
      <c r="E3" s="581">
        <f>SUM(E4:E151)</f>
        <v>-3</v>
      </c>
      <c r="F3" s="581">
        <f>SUM(F4:F151)</f>
        <v>0</v>
      </c>
      <c r="G3" s="581">
        <f>SUM(G4:G151)</f>
        <v>-4</v>
      </c>
      <c r="H3" s="581">
        <f>SUM(H4:H151)</f>
        <v>25</v>
      </c>
      <c r="I3" s="581"/>
      <c r="J3" s="581">
        <f>SUM(J4:J151)</f>
        <v>-24</v>
      </c>
      <c r="K3" s="581">
        <f>SUM(K4:K151)</f>
        <v>-2</v>
      </c>
      <c r="L3" s="581"/>
      <c r="M3" s="581">
        <f>SUM(M4:M151)</f>
        <v>1</v>
      </c>
      <c r="N3" s="581"/>
      <c r="O3" s="581"/>
      <c r="P3" s="581">
        <f>SUM(P4:P151)</f>
        <v>3</v>
      </c>
      <c r="Q3" s="581">
        <f>SUM(Q4:Q151)</f>
        <v>-15</v>
      </c>
      <c r="R3" s="581">
        <f>SUM(R4:R151)</f>
        <v>7</v>
      </c>
      <c r="S3" s="581">
        <f>SUM(S4:S151)</f>
        <v>1</v>
      </c>
      <c r="T3" s="581">
        <f>SUM(T4:T151)</f>
        <v>12</v>
      </c>
      <c r="U3" s="581"/>
      <c r="V3" s="581"/>
      <c r="W3" s="581">
        <f>SUM(W4:W151)</f>
        <v>6</v>
      </c>
      <c r="X3" s="581"/>
      <c r="Y3" s="581">
        <f>SUM(Y4:Y151)</f>
        <v>0</v>
      </c>
      <c r="Z3" s="581"/>
      <c r="AA3" s="581"/>
      <c r="AB3" s="583"/>
      <c r="AC3" s="581">
        <f>SUM(AC4:AC151)</f>
        <v>1</v>
      </c>
      <c r="AD3" s="465"/>
      <c r="AE3" s="272"/>
      <c r="AF3" s="272"/>
      <c r="AI3" s="453"/>
    </row>
    <row r="4" spans="1:47" s="227" customFormat="1" ht="20.100000000000001" hidden="1" customHeight="1" thickTop="1" x14ac:dyDescent="0.3">
      <c r="A4" s="498">
        <v>42736</v>
      </c>
      <c r="B4" s="499" t="s">
        <v>740</v>
      </c>
      <c r="C4" s="499" t="s">
        <v>741</v>
      </c>
      <c r="D4" s="499"/>
      <c r="E4" s="48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488"/>
      <c r="R4" s="456"/>
      <c r="S4" s="488">
        <v>6</v>
      </c>
      <c r="T4" s="456"/>
      <c r="U4" s="456"/>
      <c r="V4" s="456"/>
      <c r="W4" s="456"/>
      <c r="X4" s="456"/>
      <c r="Y4" s="456"/>
      <c r="Z4" s="584"/>
      <c r="AA4" s="584"/>
      <c r="AB4" s="584"/>
      <c r="AC4" s="48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00000000000001" hidden="1" customHeight="1" x14ac:dyDescent="0.3">
      <c r="A5" s="489">
        <v>42736</v>
      </c>
      <c r="B5" s="490" t="s">
        <v>742</v>
      </c>
      <c r="C5" s="490"/>
      <c r="D5" s="490"/>
      <c r="E5" s="491"/>
      <c r="F5" s="492"/>
      <c r="G5" s="492"/>
      <c r="H5" s="492"/>
      <c r="I5" s="492"/>
      <c r="J5" s="492"/>
      <c r="K5" s="492"/>
      <c r="L5" s="492"/>
      <c r="M5" s="492"/>
      <c r="N5" s="492"/>
      <c r="O5" s="492"/>
      <c r="P5" s="492"/>
      <c r="Q5" s="491"/>
      <c r="R5" s="492"/>
      <c r="S5" s="491">
        <v>-6</v>
      </c>
      <c r="T5" s="492"/>
      <c r="U5" s="492"/>
      <c r="V5" s="492"/>
      <c r="W5" s="492"/>
      <c r="X5" s="492"/>
      <c r="Y5" s="492"/>
      <c r="Z5" s="585"/>
      <c r="AA5" s="585"/>
      <c r="AB5" s="585"/>
      <c r="AC5" s="49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00000000000001" hidden="1" customHeight="1" x14ac:dyDescent="0.3">
      <c r="A6" s="500">
        <v>42766</v>
      </c>
      <c r="B6" s="497" t="s">
        <v>219</v>
      </c>
      <c r="C6" s="497" t="s">
        <v>743</v>
      </c>
      <c r="D6" s="497"/>
      <c r="E6" s="493">
        <v>-19</v>
      </c>
      <c r="F6" s="494">
        <v>-1</v>
      </c>
      <c r="G6" s="495"/>
      <c r="H6" s="495"/>
      <c r="I6" s="495"/>
      <c r="J6" s="495"/>
      <c r="K6" s="495"/>
      <c r="L6" s="495"/>
      <c r="M6" s="495"/>
      <c r="N6" s="495"/>
      <c r="O6" s="495"/>
      <c r="P6" s="495"/>
      <c r="Q6" s="496">
        <v>-6</v>
      </c>
      <c r="R6" s="495">
        <v>-10</v>
      </c>
      <c r="S6" s="496">
        <v>-2</v>
      </c>
      <c r="T6" s="495"/>
      <c r="U6" s="495"/>
      <c r="V6" s="495"/>
      <c r="W6" s="495">
        <v>-2</v>
      </c>
      <c r="X6" s="495"/>
      <c r="Y6" s="495"/>
      <c r="Z6" s="586"/>
      <c r="AA6" s="586"/>
      <c r="AB6" s="586"/>
      <c r="AC6" s="49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00000000000001" hidden="1" customHeight="1" x14ac:dyDescent="0.3">
      <c r="A7" s="489">
        <v>42766</v>
      </c>
      <c r="B7" s="490" t="s">
        <v>744</v>
      </c>
      <c r="C7" s="490"/>
      <c r="D7" s="490"/>
      <c r="E7" s="491">
        <v>19</v>
      </c>
      <c r="F7" s="492">
        <v>1</v>
      </c>
      <c r="G7" s="492"/>
      <c r="H7" s="492"/>
      <c r="I7" s="492"/>
      <c r="J7" s="492"/>
      <c r="K7" s="492"/>
      <c r="L7" s="492"/>
      <c r="M7" s="492"/>
      <c r="N7" s="492"/>
      <c r="O7" s="492"/>
      <c r="P7" s="492"/>
      <c r="Q7" s="491">
        <v>6</v>
      </c>
      <c r="R7" s="492">
        <v>10</v>
      </c>
      <c r="S7" s="491">
        <v>2</v>
      </c>
      <c r="T7" s="492"/>
      <c r="U7" s="492"/>
      <c r="V7" s="492"/>
      <c r="W7" s="492">
        <v>2</v>
      </c>
      <c r="X7" s="492"/>
      <c r="Y7" s="492"/>
      <c r="Z7" s="585"/>
      <c r="AA7" s="585"/>
      <c r="AB7" s="585"/>
      <c r="AC7" s="49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00000000000001" hidden="1" customHeight="1" x14ac:dyDescent="0.3">
      <c r="A8" s="447">
        <v>42776</v>
      </c>
      <c r="B8" s="448" t="s">
        <v>747</v>
      </c>
      <c r="C8" s="448" t="s">
        <v>748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587"/>
      <c r="AA8" s="587"/>
      <c r="AB8" s="587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00000000000001" hidden="1" customHeight="1" x14ac:dyDescent="0.3">
      <c r="A9" s="489">
        <v>42776</v>
      </c>
      <c r="B9" s="490" t="s">
        <v>749</v>
      </c>
      <c r="C9" s="490"/>
      <c r="D9" s="490"/>
      <c r="E9" s="491"/>
      <c r="F9" s="492"/>
      <c r="G9" s="492"/>
      <c r="H9" s="492"/>
      <c r="I9" s="492"/>
      <c r="J9" s="492"/>
      <c r="K9" s="492"/>
      <c r="L9" s="492"/>
      <c r="M9" s="492"/>
      <c r="N9" s="492"/>
      <c r="O9" s="492"/>
      <c r="P9" s="492">
        <v>-3</v>
      </c>
      <c r="Q9" s="491">
        <v>8</v>
      </c>
      <c r="R9" s="492"/>
      <c r="S9" s="491"/>
      <c r="T9" s="492"/>
      <c r="U9" s="492"/>
      <c r="V9" s="492"/>
      <c r="W9" s="492"/>
      <c r="X9" s="492"/>
      <c r="Y9" s="492"/>
      <c r="Z9" s="585"/>
      <c r="AA9" s="585"/>
      <c r="AB9" s="585"/>
      <c r="AC9" s="49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00000000000001" hidden="1" customHeight="1" x14ac:dyDescent="0.3">
      <c r="A10" s="500">
        <v>42776</v>
      </c>
      <c r="B10" s="497" t="s">
        <v>751</v>
      </c>
      <c r="C10" s="497"/>
      <c r="D10" s="497"/>
      <c r="E10" s="496"/>
      <c r="F10" s="495"/>
      <c r="G10" s="495">
        <v>-2</v>
      </c>
      <c r="H10" s="495"/>
      <c r="I10" s="495"/>
      <c r="J10" s="495"/>
      <c r="K10" s="495"/>
      <c r="L10" s="495"/>
      <c r="M10" s="495"/>
      <c r="N10" s="495"/>
      <c r="O10" s="495"/>
      <c r="P10" s="495"/>
      <c r="Q10" s="496"/>
      <c r="R10" s="495"/>
      <c r="S10" s="496"/>
      <c r="T10" s="495"/>
      <c r="U10" s="495"/>
      <c r="V10" s="495"/>
      <c r="W10" s="495"/>
      <c r="X10" s="495"/>
      <c r="Y10" s="495"/>
      <c r="Z10" s="586"/>
      <c r="AA10" s="586"/>
      <c r="AB10" s="586"/>
      <c r="AC10" s="49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00000000000001" hidden="1" customHeight="1" x14ac:dyDescent="0.3">
      <c r="A11" s="489">
        <v>42776</v>
      </c>
      <c r="B11" s="490" t="s">
        <v>751</v>
      </c>
      <c r="C11" s="490" t="s">
        <v>752</v>
      </c>
      <c r="D11" s="490"/>
      <c r="E11" s="491"/>
      <c r="F11" s="492"/>
      <c r="G11" s="492"/>
      <c r="H11" s="492"/>
      <c r="I11" s="492"/>
      <c r="J11" s="492"/>
      <c r="K11" s="492"/>
      <c r="L11" s="492"/>
      <c r="M11" s="492"/>
      <c r="N11" s="492"/>
      <c r="O11" s="492"/>
      <c r="P11" s="492">
        <v>2</v>
      </c>
      <c r="Q11" s="491"/>
      <c r="R11" s="492"/>
      <c r="S11" s="491"/>
      <c r="T11" s="492"/>
      <c r="U11" s="492"/>
      <c r="V11" s="492"/>
      <c r="W11" s="492"/>
      <c r="X11" s="492"/>
      <c r="Y11" s="492"/>
      <c r="Z11" s="585"/>
      <c r="AA11" s="585"/>
      <c r="AB11" s="585"/>
      <c r="AC11" s="49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00000000000001" hidden="1" customHeight="1" x14ac:dyDescent="0.3">
      <c r="A12" s="500">
        <v>42815</v>
      </c>
      <c r="B12" s="497" t="s">
        <v>756</v>
      </c>
      <c r="C12" s="497" t="s">
        <v>757</v>
      </c>
      <c r="D12" s="497"/>
      <c r="E12" s="496"/>
      <c r="F12" s="495"/>
      <c r="G12" s="495"/>
      <c r="H12" s="495"/>
      <c r="I12" s="495"/>
      <c r="J12" s="495"/>
      <c r="K12" s="495"/>
      <c r="L12" s="495"/>
      <c r="M12" s="495"/>
      <c r="N12" s="495"/>
      <c r="O12" s="495"/>
      <c r="P12" s="495"/>
      <c r="Q12" s="496">
        <v>-35</v>
      </c>
      <c r="R12" s="495"/>
      <c r="S12" s="496">
        <v>-1</v>
      </c>
      <c r="T12" s="495"/>
      <c r="U12" s="495"/>
      <c r="V12" s="495"/>
      <c r="W12" s="495"/>
      <c r="X12" s="495"/>
      <c r="Y12" s="495"/>
      <c r="Z12" s="586"/>
      <c r="AA12" s="586"/>
      <c r="AB12" s="586"/>
      <c r="AC12" s="49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00000000000001" hidden="1" customHeight="1" x14ac:dyDescent="0.3">
      <c r="A13" s="489">
        <v>42815</v>
      </c>
      <c r="B13" s="490" t="s">
        <v>758</v>
      </c>
      <c r="C13" s="490"/>
      <c r="D13" s="490"/>
      <c r="E13" s="491"/>
      <c r="F13" s="492"/>
      <c r="G13" s="492"/>
      <c r="H13" s="492"/>
      <c r="I13" s="492"/>
      <c r="J13" s="492"/>
      <c r="K13" s="492"/>
      <c r="L13" s="492"/>
      <c r="M13" s="492"/>
      <c r="N13" s="492"/>
      <c r="O13" s="492"/>
      <c r="P13" s="492"/>
      <c r="Q13" s="491">
        <v>35</v>
      </c>
      <c r="R13" s="492"/>
      <c r="S13" s="491">
        <v>1</v>
      </c>
      <c r="T13" s="492"/>
      <c r="U13" s="492"/>
      <c r="V13" s="492"/>
      <c r="W13" s="492"/>
      <c r="X13" s="492"/>
      <c r="Y13" s="492"/>
      <c r="Z13" s="585"/>
      <c r="AA13" s="585"/>
      <c r="AB13" s="585"/>
      <c r="AC13" s="49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00000000000001" hidden="1" customHeight="1" x14ac:dyDescent="0.3">
      <c r="A14" s="500">
        <v>42815</v>
      </c>
      <c r="B14" s="497" t="s">
        <v>759</v>
      </c>
      <c r="C14" s="497"/>
      <c r="D14" s="497"/>
      <c r="E14" s="496"/>
      <c r="F14" s="495"/>
      <c r="G14" s="495">
        <v>-1</v>
      </c>
      <c r="H14" s="495"/>
      <c r="I14" s="495"/>
      <c r="J14" s="495"/>
      <c r="K14" s="495"/>
      <c r="L14" s="495"/>
      <c r="M14" s="495"/>
      <c r="N14" s="495"/>
      <c r="O14" s="495"/>
      <c r="P14" s="495"/>
      <c r="Q14" s="496"/>
      <c r="R14" s="495"/>
      <c r="S14" s="496"/>
      <c r="T14" s="495"/>
      <c r="U14" s="495"/>
      <c r="V14" s="495"/>
      <c r="W14" s="495"/>
      <c r="X14" s="495"/>
      <c r="Y14" s="495"/>
      <c r="Z14" s="586"/>
      <c r="AA14" s="586"/>
      <c r="AB14" s="586"/>
      <c r="AC14" s="49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00000000000001" hidden="1" customHeight="1" x14ac:dyDescent="0.3">
      <c r="A15" s="489">
        <v>42815</v>
      </c>
      <c r="B15" s="490" t="s">
        <v>760</v>
      </c>
      <c r="C15" s="490"/>
      <c r="D15" s="490"/>
      <c r="E15" s="491"/>
      <c r="F15" s="492"/>
      <c r="G15" s="492">
        <v>1</v>
      </c>
      <c r="H15" s="492"/>
      <c r="I15" s="492"/>
      <c r="J15" s="492"/>
      <c r="K15" s="492"/>
      <c r="L15" s="492"/>
      <c r="M15" s="492"/>
      <c r="N15" s="492"/>
      <c r="O15" s="492"/>
      <c r="P15" s="492"/>
      <c r="Q15" s="491"/>
      <c r="R15" s="492"/>
      <c r="S15" s="491"/>
      <c r="T15" s="492"/>
      <c r="U15" s="492"/>
      <c r="V15" s="492"/>
      <c r="W15" s="492"/>
      <c r="X15" s="492"/>
      <c r="Y15" s="492"/>
      <c r="Z15" s="585"/>
      <c r="AA15" s="585"/>
      <c r="AB15" s="585"/>
      <c r="AC15" s="49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00000000000001" hidden="1" customHeight="1" x14ac:dyDescent="0.3">
      <c r="A16" s="507">
        <v>42844</v>
      </c>
      <c r="B16" s="508" t="s">
        <v>768</v>
      </c>
      <c r="C16" s="508"/>
      <c r="D16" s="508"/>
      <c r="E16" s="509"/>
      <c r="F16" s="510"/>
      <c r="G16" s="510"/>
      <c r="H16" s="510"/>
      <c r="I16" s="510"/>
      <c r="J16" s="510"/>
      <c r="K16" s="510"/>
      <c r="L16" s="510"/>
      <c r="M16" s="510"/>
      <c r="N16" s="510"/>
      <c r="O16" s="510"/>
      <c r="P16" s="510"/>
      <c r="Q16" s="509"/>
      <c r="R16" s="510"/>
      <c r="S16" s="509"/>
      <c r="T16" s="510"/>
      <c r="U16" s="510"/>
      <c r="V16" s="510"/>
      <c r="W16" s="510">
        <v>1</v>
      </c>
      <c r="X16" s="510"/>
      <c r="Y16" s="510"/>
      <c r="Z16" s="588"/>
      <c r="AA16" s="588"/>
      <c r="AB16" s="588"/>
      <c r="AC16" s="509"/>
      <c r="AD16" s="466" t="s">
        <v>772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00000000000001" hidden="1" customHeight="1" x14ac:dyDescent="0.3">
      <c r="A17" s="511">
        <v>42871</v>
      </c>
      <c r="B17" s="512" t="s">
        <v>771</v>
      </c>
      <c r="C17" s="512"/>
      <c r="D17" s="512"/>
      <c r="E17" s="513"/>
      <c r="F17" s="514"/>
      <c r="G17" s="514"/>
      <c r="H17" s="514"/>
      <c r="I17" s="514"/>
      <c r="J17" s="514"/>
      <c r="K17" s="514"/>
      <c r="L17" s="514"/>
      <c r="M17" s="514"/>
      <c r="N17" s="514"/>
      <c r="O17" s="514"/>
      <c r="P17" s="514"/>
      <c r="Q17" s="513"/>
      <c r="R17" s="514"/>
      <c r="S17" s="513"/>
      <c r="T17" s="514"/>
      <c r="U17" s="514"/>
      <c r="V17" s="514"/>
      <c r="W17" s="514">
        <v>-1</v>
      </c>
      <c r="X17" s="514"/>
      <c r="Y17" s="514"/>
      <c r="Z17" s="589"/>
      <c r="AA17" s="589"/>
      <c r="AB17" s="589"/>
      <c r="AC17" s="513"/>
      <c r="AD17" s="466" t="s">
        <v>773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00000000000001" hidden="1" customHeight="1" x14ac:dyDescent="0.3">
      <c r="A18" s="500">
        <v>42880</v>
      </c>
      <c r="B18" s="497" t="s">
        <v>197</v>
      </c>
      <c r="C18" s="497" t="s">
        <v>843</v>
      </c>
      <c r="D18" s="497"/>
      <c r="E18" s="496"/>
      <c r="F18" s="495">
        <v>1</v>
      </c>
      <c r="G18" s="495"/>
      <c r="H18" s="495"/>
      <c r="I18" s="495"/>
      <c r="J18" s="495"/>
      <c r="K18" s="495"/>
      <c r="L18" s="495"/>
      <c r="M18" s="495">
        <v>-1</v>
      </c>
      <c r="N18" s="495"/>
      <c r="O18" s="495"/>
      <c r="P18" s="495"/>
      <c r="Q18" s="496"/>
      <c r="R18" s="495"/>
      <c r="S18" s="496"/>
      <c r="T18" s="495"/>
      <c r="U18" s="495"/>
      <c r="V18" s="495"/>
      <c r="W18" s="495"/>
      <c r="X18" s="495"/>
      <c r="Y18" s="495"/>
      <c r="Z18" s="586"/>
      <c r="AA18" s="586"/>
      <c r="AB18" s="586"/>
      <c r="AC18" s="49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00000000000001" hidden="1" customHeight="1" x14ac:dyDescent="0.3">
      <c r="A19" s="500">
        <v>42891</v>
      </c>
      <c r="B19" s="497" t="s">
        <v>775</v>
      </c>
      <c r="C19" s="497"/>
      <c r="D19" s="497"/>
      <c r="E19" s="496">
        <v>-18</v>
      </c>
      <c r="F19" s="495">
        <v>-1</v>
      </c>
      <c r="G19" s="495"/>
      <c r="H19" s="495"/>
      <c r="I19" s="495"/>
      <c r="J19" s="495"/>
      <c r="K19" s="495"/>
      <c r="L19" s="495"/>
      <c r="M19" s="495"/>
      <c r="N19" s="495"/>
      <c r="O19" s="495"/>
      <c r="P19" s="495"/>
      <c r="Q19" s="496">
        <v>-6</v>
      </c>
      <c r="R19" s="495">
        <v>-14</v>
      </c>
      <c r="S19" s="496">
        <v>-1</v>
      </c>
      <c r="T19" s="495"/>
      <c r="U19" s="495"/>
      <c r="V19" s="495"/>
      <c r="W19" s="495">
        <v>-4</v>
      </c>
      <c r="X19" s="495"/>
      <c r="Y19" s="495"/>
      <c r="Z19" s="586"/>
      <c r="AA19" s="586"/>
      <c r="AB19" s="586"/>
      <c r="AC19" s="49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00000000000001" hidden="1" customHeight="1" x14ac:dyDescent="0.3">
      <c r="A20" s="489">
        <v>42891</v>
      </c>
      <c r="B20" s="490" t="s">
        <v>776</v>
      </c>
      <c r="C20" s="490" t="s">
        <v>777</v>
      </c>
      <c r="D20" s="490"/>
      <c r="E20" s="491">
        <v>18</v>
      </c>
      <c r="F20" s="492">
        <v>1</v>
      </c>
      <c r="G20" s="492"/>
      <c r="H20" s="492"/>
      <c r="I20" s="492"/>
      <c r="J20" s="492"/>
      <c r="K20" s="492"/>
      <c r="L20" s="492"/>
      <c r="M20" s="492"/>
      <c r="N20" s="492"/>
      <c r="O20" s="492"/>
      <c r="P20" s="492"/>
      <c r="Q20" s="491">
        <v>6</v>
      </c>
      <c r="R20" s="492">
        <v>14</v>
      </c>
      <c r="S20" s="491">
        <v>1</v>
      </c>
      <c r="T20" s="492"/>
      <c r="U20" s="492"/>
      <c r="V20" s="492"/>
      <c r="W20" s="492">
        <v>4</v>
      </c>
      <c r="X20" s="492"/>
      <c r="Y20" s="492"/>
      <c r="Z20" s="585"/>
      <c r="AA20" s="585"/>
      <c r="AB20" s="585"/>
      <c r="AC20" s="49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00000000000001" hidden="1" customHeight="1" x14ac:dyDescent="0.3">
      <c r="A21" s="515">
        <v>42902</v>
      </c>
      <c r="B21" s="516" t="s">
        <v>778</v>
      </c>
      <c r="C21" s="516" t="s">
        <v>779</v>
      </c>
      <c r="D21" s="516"/>
      <c r="E21" s="517">
        <v>4</v>
      </c>
      <c r="F21" s="518"/>
      <c r="G21" s="518"/>
      <c r="H21" s="518"/>
      <c r="I21" s="518"/>
      <c r="J21" s="518"/>
      <c r="K21" s="518"/>
      <c r="L21" s="518"/>
      <c r="M21" s="518"/>
      <c r="N21" s="518"/>
      <c r="O21" s="518"/>
      <c r="P21" s="518"/>
      <c r="Q21" s="517">
        <v>1</v>
      </c>
      <c r="R21" s="518"/>
      <c r="S21" s="517"/>
      <c r="T21" s="518"/>
      <c r="U21" s="518"/>
      <c r="V21" s="518"/>
      <c r="W21" s="518"/>
      <c r="X21" s="518"/>
      <c r="Y21" s="518"/>
      <c r="Z21" s="590"/>
      <c r="AA21" s="590"/>
      <c r="AB21" s="590"/>
      <c r="AC21" s="517"/>
      <c r="AD21" s="466" t="s">
        <v>780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00000000000001" hidden="1" customHeight="1" x14ac:dyDescent="0.3">
      <c r="A22" s="500">
        <v>42906</v>
      </c>
      <c r="B22" s="497" t="s">
        <v>781</v>
      </c>
      <c r="C22" s="497" t="s">
        <v>748</v>
      </c>
      <c r="D22" s="497"/>
      <c r="E22" s="496">
        <v>-1</v>
      </c>
      <c r="F22" s="495"/>
      <c r="G22" s="495"/>
      <c r="H22" s="495"/>
      <c r="I22" s="495"/>
      <c r="J22" s="495"/>
      <c r="K22" s="495"/>
      <c r="L22" s="495"/>
      <c r="M22" s="495"/>
      <c r="N22" s="495"/>
      <c r="O22" s="495"/>
      <c r="P22" s="495"/>
      <c r="Q22" s="496">
        <v>-1</v>
      </c>
      <c r="R22" s="495"/>
      <c r="S22" s="496"/>
      <c r="T22" s="495"/>
      <c r="U22" s="495"/>
      <c r="V22" s="495"/>
      <c r="W22" s="495"/>
      <c r="X22" s="495"/>
      <c r="Y22" s="495"/>
      <c r="Z22" s="586"/>
      <c r="AA22" s="586"/>
      <c r="AB22" s="586"/>
      <c r="AC22" s="49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00000000000001" hidden="1" customHeight="1" thickTop="1" x14ac:dyDescent="0.3">
      <c r="A23" s="489">
        <v>42906</v>
      </c>
      <c r="B23" s="490" t="s">
        <v>782</v>
      </c>
      <c r="C23" s="490"/>
      <c r="D23" s="490"/>
      <c r="E23" s="491">
        <v>1</v>
      </c>
      <c r="F23" s="492"/>
      <c r="G23" s="492"/>
      <c r="H23" s="492"/>
      <c r="I23" s="492"/>
      <c r="J23" s="492"/>
      <c r="K23" s="492"/>
      <c r="L23" s="492"/>
      <c r="M23" s="492"/>
      <c r="N23" s="492"/>
      <c r="O23" s="492"/>
      <c r="P23" s="492"/>
      <c r="Q23" s="491">
        <v>1</v>
      </c>
      <c r="R23" s="492"/>
      <c r="S23" s="491"/>
      <c r="T23" s="492"/>
      <c r="U23" s="492"/>
      <c r="V23" s="492"/>
      <c r="W23" s="492"/>
      <c r="X23" s="492"/>
      <c r="Y23" s="492"/>
      <c r="Z23" s="585"/>
      <c r="AA23" s="585"/>
      <c r="AB23" s="585"/>
      <c r="AC23" s="49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00000000000001" hidden="1" customHeight="1" x14ac:dyDescent="0.3">
      <c r="A24" s="515">
        <v>42923</v>
      </c>
      <c r="B24" s="516" t="s">
        <v>784</v>
      </c>
      <c r="C24" s="516"/>
      <c r="D24" s="516"/>
      <c r="E24" s="517"/>
      <c r="F24" s="518"/>
      <c r="G24" s="518"/>
      <c r="H24" s="518">
        <v>1</v>
      </c>
      <c r="I24" s="518"/>
      <c r="J24" s="518">
        <v>-1</v>
      </c>
      <c r="K24" s="518"/>
      <c r="L24" s="518"/>
      <c r="M24" s="518"/>
      <c r="N24" s="518"/>
      <c r="O24" s="518"/>
      <c r="P24" s="518"/>
      <c r="Q24" s="517"/>
      <c r="R24" s="518"/>
      <c r="S24" s="517"/>
      <c r="T24" s="518"/>
      <c r="U24" s="518"/>
      <c r="V24" s="518"/>
      <c r="W24" s="518"/>
      <c r="X24" s="518"/>
      <c r="Y24" s="518"/>
      <c r="Z24" s="590"/>
      <c r="AA24" s="590"/>
      <c r="AB24" s="590"/>
      <c r="AC24" s="517"/>
      <c r="AD24" s="466" t="s">
        <v>787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00000000000001" hidden="1" customHeight="1" x14ac:dyDescent="0.3">
      <c r="A25" s="500">
        <v>42968</v>
      </c>
      <c r="B25" s="497" t="s">
        <v>790</v>
      </c>
      <c r="C25" s="497" t="s">
        <v>792</v>
      </c>
      <c r="D25" s="497"/>
      <c r="E25" s="496"/>
      <c r="F25" s="495"/>
      <c r="G25" s="495"/>
      <c r="H25" s="495"/>
      <c r="I25" s="495"/>
      <c r="J25" s="495"/>
      <c r="K25" s="495"/>
      <c r="L25" s="495"/>
      <c r="M25" s="495"/>
      <c r="N25" s="495"/>
      <c r="O25" s="495"/>
      <c r="P25" s="495"/>
      <c r="Q25" s="496">
        <v>1</v>
      </c>
      <c r="R25" s="495"/>
      <c r="S25" s="496"/>
      <c r="T25" s="495"/>
      <c r="U25" s="495"/>
      <c r="V25" s="495"/>
      <c r="W25" s="495"/>
      <c r="X25" s="495"/>
      <c r="Y25" s="495"/>
      <c r="Z25" s="586"/>
      <c r="AA25" s="586"/>
      <c r="AB25" s="586"/>
      <c r="AC25" s="49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00000000000001" hidden="1" customHeight="1" x14ac:dyDescent="0.3">
      <c r="A26" s="489">
        <v>42968</v>
      </c>
      <c r="B26" s="490" t="s">
        <v>790</v>
      </c>
      <c r="C26" s="490" t="s">
        <v>793</v>
      </c>
      <c r="D26" s="490"/>
      <c r="E26" s="491"/>
      <c r="F26" s="492"/>
      <c r="G26" s="492"/>
      <c r="H26" s="492"/>
      <c r="I26" s="492"/>
      <c r="J26" s="492"/>
      <c r="K26" s="492"/>
      <c r="L26" s="492"/>
      <c r="M26" s="492"/>
      <c r="N26" s="492"/>
      <c r="O26" s="492"/>
      <c r="P26" s="492"/>
      <c r="Q26" s="491"/>
      <c r="R26" s="492"/>
      <c r="S26" s="491">
        <v>-2</v>
      </c>
      <c r="T26" s="492"/>
      <c r="U26" s="492"/>
      <c r="V26" s="492"/>
      <c r="W26" s="492"/>
      <c r="X26" s="492"/>
      <c r="Y26" s="492"/>
      <c r="Z26" s="585"/>
      <c r="AA26" s="585"/>
      <c r="AB26" s="585"/>
      <c r="AC26" s="491"/>
      <c r="AD26" s="466" t="s">
        <v>803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00000000000001" hidden="1" customHeight="1" x14ac:dyDescent="0.3">
      <c r="A27" s="500">
        <v>43025</v>
      </c>
      <c r="B27" s="497" t="s">
        <v>822</v>
      </c>
      <c r="C27" s="497"/>
      <c r="D27" s="497"/>
      <c r="E27" s="496"/>
      <c r="F27" s="495"/>
      <c r="G27" s="495"/>
      <c r="H27" s="495"/>
      <c r="I27" s="495"/>
      <c r="J27" s="495">
        <v>-20</v>
      </c>
      <c r="K27" s="495"/>
      <c r="L27" s="495"/>
      <c r="M27" s="495"/>
      <c r="N27" s="495"/>
      <c r="O27" s="495"/>
      <c r="P27" s="495"/>
      <c r="Q27" s="496"/>
      <c r="R27" s="495"/>
      <c r="S27" s="496"/>
      <c r="T27" s="495"/>
      <c r="U27" s="495"/>
      <c r="V27" s="495"/>
      <c r="W27" s="495"/>
      <c r="X27" s="495"/>
      <c r="Y27" s="495"/>
      <c r="Z27" s="586"/>
      <c r="AA27" s="586"/>
      <c r="AB27" s="586"/>
      <c r="AC27" s="49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00000000000001" hidden="1" customHeight="1" x14ac:dyDescent="0.3">
      <c r="A28" s="489">
        <v>43025</v>
      </c>
      <c r="B28" s="490" t="s">
        <v>822</v>
      </c>
      <c r="C28" s="490" t="s">
        <v>752</v>
      </c>
      <c r="D28" s="490"/>
      <c r="E28" s="491"/>
      <c r="F28" s="492"/>
      <c r="G28" s="492"/>
      <c r="H28" s="492">
        <v>20</v>
      </c>
      <c r="I28" s="492"/>
      <c r="J28" s="492"/>
      <c r="K28" s="492"/>
      <c r="L28" s="492"/>
      <c r="M28" s="492"/>
      <c r="N28" s="492"/>
      <c r="O28" s="492"/>
      <c r="P28" s="492"/>
      <c r="Q28" s="491"/>
      <c r="R28" s="492"/>
      <c r="S28" s="491"/>
      <c r="T28" s="492"/>
      <c r="U28" s="492"/>
      <c r="V28" s="492"/>
      <c r="W28" s="492"/>
      <c r="X28" s="492"/>
      <c r="Y28" s="492"/>
      <c r="Z28" s="585"/>
      <c r="AA28" s="585"/>
      <c r="AB28" s="585"/>
      <c r="AC28" s="49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00000000000001" hidden="1" customHeight="1" x14ac:dyDescent="0.3">
      <c r="A29" s="500">
        <v>43039</v>
      </c>
      <c r="B29" s="497" t="s">
        <v>820</v>
      </c>
      <c r="C29" s="497"/>
      <c r="D29" s="497"/>
      <c r="E29" s="496">
        <v>-5</v>
      </c>
      <c r="F29" s="495"/>
      <c r="G29" s="495"/>
      <c r="H29" s="495"/>
      <c r="I29" s="495"/>
      <c r="J29" s="495"/>
      <c r="K29" s="495"/>
      <c r="L29" s="495"/>
      <c r="M29" s="495"/>
      <c r="N29" s="495"/>
      <c r="O29" s="495"/>
      <c r="P29" s="495"/>
      <c r="Q29" s="496">
        <v>-10</v>
      </c>
      <c r="R29" s="495">
        <v>-1</v>
      </c>
      <c r="S29" s="496">
        <v>-1</v>
      </c>
      <c r="T29" s="495"/>
      <c r="U29" s="495"/>
      <c r="V29" s="495"/>
      <c r="W29" s="495"/>
      <c r="X29" s="495"/>
      <c r="Y29" s="495"/>
      <c r="Z29" s="586"/>
      <c r="AA29" s="586"/>
      <c r="AB29" s="586"/>
      <c r="AC29" s="49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00000000000001" hidden="1" customHeight="1" x14ac:dyDescent="0.3">
      <c r="A30" s="489">
        <v>43039</v>
      </c>
      <c r="B30" s="490" t="s">
        <v>821</v>
      </c>
      <c r="C30" s="490"/>
      <c r="D30" s="490"/>
      <c r="E30" s="491">
        <v>5</v>
      </c>
      <c r="F30" s="492"/>
      <c r="G30" s="492"/>
      <c r="H30" s="492"/>
      <c r="I30" s="492"/>
      <c r="J30" s="492"/>
      <c r="K30" s="492"/>
      <c r="L30" s="492"/>
      <c r="M30" s="492"/>
      <c r="N30" s="492"/>
      <c r="O30" s="492"/>
      <c r="P30" s="492"/>
      <c r="Q30" s="491">
        <v>10</v>
      </c>
      <c r="R30" s="492">
        <v>1</v>
      </c>
      <c r="S30" s="491">
        <v>1</v>
      </c>
      <c r="T30" s="492"/>
      <c r="U30" s="492"/>
      <c r="V30" s="492"/>
      <c r="W30" s="492"/>
      <c r="X30" s="492"/>
      <c r="Y30" s="492"/>
      <c r="Z30" s="585"/>
      <c r="AA30" s="585"/>
      <c r="AB30" s="585"/>
      <c r="AC30" s="49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00000000000001" hidden="1" customHeight="1" x14ac:dyDescent="0.3">
      <c r="A31" s="515">
        <v>43053</v>
      </c>
      <c r="B31" s="516" t="s">
        <v>783</v>
      </c>
      <c r="C31" s="516"/>
      <c r="D31" s="516"/>
      <c r="E31" s="517"/>
      <c r="F31" s="518"/>
      <c r="G31" s="518"/>
      <c r="H31" s="518">
        <v>1</v>
      </c>
      <c r="I31" s="518"/>
      <c r="J31" s="518">
        <v>-1</v>
      </c>
      <c r="K31" s="518"/>
      <c r="L31" s="518"/>
      <c r="M31" s="518"/>
      <c r="N31" s="518"/>
      <c r="O31" s="518"/>
      <c r="P31" s="518"/>
      <c r="Q31" s="517"/>
      <c r="R31" s="518"/>
      <c r="S31" s="517"/>
      <c r="T31" s="518"/>
      <c r="U31" s="518"/>
      <c r="V31" s="518"/>
      <c r="W31" s="518"/>
      <c r="X31" s="518"/>
      <c r="Y31" s="518"/>
      <c r="Z31" s="590"/>
      <c r="AA31" s="590"/>
      <c r="AB31" s="590"/>
      <c r="AC31" s="51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00000000000001" hidden="1" customHeight="1" x14ac:dyDescent="0.3">
      <c r="A32" s="500">
        <v>43073</v>
      </c>
      <c r="B32" s="497" t="s">
        <v>823</v>
      </c>
      <c r="C32" s="497" t="s">
        <v>824</v>
      </c>
      <c r="D32" s="497"/>
      <c r="E32" s="496">
        <v>-4</v>
      </c>
      <c r="F32" s="495"/>
      <c r="G32" s="495">
        <v>-4</v>
      </c>
      <c r="H32" s="495"/>
      <c r="I32" s="495"/>
      <c r="J32" s="495"/>
      <c r="K32" s="495"/>
      <c r="L32" s="495"/>
      <c r="M32" s="495"/>
      <c r="N32" s="495"/>
      <c r="O32" s="495"/>
      <c r="P32" s="495"/>
      <c r="Q32" s="496"/>
      <c r="R32" s="495"/>
      <c r="S32" s="496"/>
      <c r="T32" s="495"/>
      <c r="U32" s="495"/>
      <c r="V32" s="495"/>
      <c r="W32" s="495"/>
      <c r="X32" s="495"/>
      <c r="Y32" s="495"/>
      <c r="Z32" s="586"/>
      <c r="AA32" s="586"/>
      <c r="AB32" s="586"/>
      <c r="AC32" s="49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00000000000001" hidden="1" customHeight="1" x14ac:dyDescent="0.3">
      <c r="A33" s="489">
        <v>43073</v>
      </c>
      <c r="B33" s="490" t="s">
        <v>825</v>
      </c>
      <c r="C33" s="490" t="s">
        <v>826</v>
      </c>
      <c r="D33" s="490"/>
      <c r="E33" s="491">
        <v>4</v>
      </c>
      <c r="F33" s="492"/>
      <c r="G33" s="492">
        <v>4</v>
      </c>
      <c r="H33" s="492"/>
      <c r="I33" s="492"/>
      <c r="J33" s="492"/>
      <c r="K33" s="492"/>
      <c r="L33" s="492"/>
      <c r="M33" s="492"/>
      <c r="N33" s="492"/>
      <c r="O33" s="492"/>
      <c r="P33" s="492"/>
      <c r="Q33" s="491"/>
      <c r="R33" s="492"/>
      <c r="S33" s="491"/>
      <c r="T33" s="492"/>
      <c r="U33" s="492"/>
      <c r="V33" s="492"/>
      <c r="W33" s="492"/>
      <c r="X33" s="492"/>
      <c r="Y33" s="492"/>
      <c r="Z33" s="585"/>
      <c r="AA33" s="585"/>
      <c r="AB33" s="585"/>
      <c r="AC33" s="49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00000000000001" hidden="1" customHeight="1" x14ac:dyDescent="0.3">
      <c r="A34" s="515">
        <v>43073</v>
      </c>
      <c r="B34" s="516" t="s">
        <v>825</v>
      </c>
      <c r="C34" s="516" t="s">
        <v>779</v>
      </c>
      <c r="D34" s="516"/>
      <c r="E34" s="517">
        <v>1</v>
      </c>
      <c r="F34" s="518"/>
      <c r="G34" s="518"/>
      <c r="H34" s="518"/>
      <c r="I34" s="518"/>
      <c r="J34" s="518"/>
      <c r="K34" s="518"/>
      <c r="L34" s="518"/>
      <c r="M34" s="518"/>
      <c r="N34" s="518"/>
      <c r="O34" s="518"/>
      <c r="P34" s="518"/>
      <c r="Q34" s="517"/>
      <c r="R34" s="518"/>
      <c r="S34" s="517"/>
      <c r="T34" s="518"/>
      <c r="U34" s="518"/>
      <c r="V34" s="518"/>
      <c r="W34" s="518"/>
      <c r="X34" s="518"/>
      <c r="Y34" s="518"/>
      <c r="Z34" s="590"/>
      <c r="AA34" s="590"/>
      <c r="AB34" s="590"/>
      <c r="AC34" s="51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00000000000001" hidden="1" customHeight="1" x14ac:dyDescent="0.3">
      <c r="A35" s="500">
        <v>43076</v>
      </c>
      <c r="B35" s="497" t="s">
        <v>833</v>
      </c>
      <c r="C35" s="497"/>
      <c r="D35" s="497"/>
      <c r="E35" s="496">
        <v>-3</v>
      </c>
      <c r="F35" s="495"/>
      <c r="G35" s="495">
        <v>-3</v>
      </c>
      <c r="H35" s="495"/>
      <c r="I35" s="495"/>
      <c r="J35" s="495"/>
      <c r="K35" s="495"/>
      <c r="L35" s="495"/>
      <c r="M35" s="495"/>
      <c r="N35" s="495"/>
      <c r="O35" s="495"/>
      <c r="P35" s="495"/>
      <c r="Q35" s="496"/>
      <c r="R35" s="495">
        <v>-1</v>
      </c>
      <c r="S35" s="496"/>
      <c r="T35" s="495"/>
      <c r="U35" s="495"/>
      <c r="V35" s="495"/>
      <c r="W35" s="495"/>
      <c r="X35" s="495"/>
      <c r="Y35" s="495"/>
      <c r="Z35" s="586"/>
      <c r="AA35" s="586"/>
      <c r="AB35" s="586"/>
      <c r="AC35" s="49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00000000000001" hidden="1" customHeight="1" x14ac:dyDescent="0.3">
      <c r="A36" s="489">
        <v>43076</v>
      </c>
      <c r="B36" s="490" t="s">
        <v>834</v>
      </c>
      <c r="C36" s="490" t="s">
        <v>832</v>
      </c>
      <c r="D36" s="490"/>
      <c r="E36" s="491">
        <v>3</v>
      </c>
      <c r="F36" s="492"/>
      <c r="G36" s="492">
        <v>3</v>
      </c>
      <c r="H36" s="492"/>
      <c r="I36" s="492"/>
      <c r="J36" s="492"/>
      <c r="K36" s="492"/>
      <c r="L36" s="492"/>
      <c r="M36" s="492"/>
      <c r="N36" s="492"/>
      <c r="O36" s="492"/>
      <c r="P36" s="492"/>
      <c r="Q36" s="491"/>
      <c r="R36" s="492">
        <v>1</v>
      </c>
      <c r="S36" s="491"/>
      <c r="T36" s="492"/>
      <c r="U36" s="492"/>
      <c r="V36" s="492"/>
      <c r="W36" s="492"/>
      <c r="X36" s="492"/>
      <c r="Y36" s="492"/>
      <c r="Z36" s="585"/>
      <c r="AA36" s="585"/>
      <c r="AB36" s="585"/>
      <c r="AC36" s="49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00000000000001" hidden="1" customHeight="1" x14ac:dyDescent="0.3">
      <c r="A37" s="515">
        <v>43080</v>
      </c>
      <c r="B37" s="516" t="s">
        <v>831</v>
      </c>
      <c r="C37" s="516" t="s">
        <v>832</v>
      </c>
      <c r="D37" s="516"/>
      <c r="E37" s="517"/>
      <c r="F37" s="518"/>
      <c r="G37" s="518"/>
      <c r="H37" s="518"/>
      <c r="I37" s="518"/>
      <c r="J37" s="518">
        <v>1</v>
      </c>
      <c r="K37" s="518">
        <v>-1</v>
      </c>
      <c r="L37" s="518"/>
      <c r="M37" s="518"/>
      <c r="N37" s="518"/>
      <c r="O37" s="518"/>
      <c r="P37" s="518"/>
      <c r="Q37" s="517"/>
      <c r="R37" s="518"/>
      <c r="S37" s="517"/>
      <c r="T37" s="518"/>
      <c r="U37" s="518"/>
      <c r="V37" s="518"/>
      <c r="W37" s="518"/>
      <c r="X37" s="518"/>
      <c r="Y37" s="518"/>
      <c r="Z37" s="590"/>
      <c r="AA37" s="590"/>
      <c r="AB37" s="590"/>
      <c r="AC37" s="51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00000000000001" hidden="1" customHeight="1" x14ac:dyDescent="0.3">
      <c r="A38" s="500">
        <v>43083</v>
      </c>
      <c r="B38" s="497" t="s">
        <v>835</v>
      </c>
      <c r="C38" s="497"/>
      <c r="D38" s="497"/>
      <c r="E38" s="496">
        <v>-1</v>
      </c>
      <c r="F38" s="495"/>
      <c r="G38" s="495"/>
      <c r="H38" s="495"/>
      <c r="I38" s="495"/>
      <c r="J38" s="495"/>
      <c r="K38" s="495"/>
      <c r="L38" s="495"/>
      <c r="M38" s="495"/>
      <c r="N38" s="495"/>
      <c r="O38" s="495"/>
      <c r="P38" s="495"/>
      <c r="Q38" s="496"/>
      <c r="R38" s="495">
        <v>-4</v>
      </c>
      <c r="S38" s="496"/>
      <c r="T38" s="495"/>
      <c r="U38" s="495"/>
      <c r="V38" s="495"/>
      <c r="W38" s="495"/>
      <c r="X38" s="495"/>
      <c r="Y38" s="495"/>
      <c r="Z38" s="586"/>
      <c r="AA38" s="586"/>
      <c r="AB38" s="586"/>
      <c r="AC38" s="496"/>
      <c r="AD38" s="466" t="s">
        <v>837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00000000000001" hidden="1" customHeight="1" x14ac:dyDescent="0.3">
      <c r="A39" s="489">
        <v>43083</v>
      </c>
      <c r="B39" s="490" t="s">
        <v>836</v>
      </c>
      <c r="C39" s="490"/>
      <c r="D39" s="490"/>
      <c r="E39" s="491">
        <v>1</v>
      </c>
      <c r="F39" s="492"/>
      <c r="G39" s="492"/>
      <c r="H39" s="492"/>
      <c r="I39" s="492"/>
      <c r="J39" s="492"/>
      <c r="K39" s="492"/>
      <c r="L39" s="492"/>
      <c r="M39" s="492"/>
      <c r="N39" s="492"/>
      <c r="O39" s="492"/>
      <c r="P39" s="492"/>
      <c r="Q39" s="491"/>
      <c r="R39" s="492">
        <v>4</v>
      </c>
      <c r="S39" s="491"/>
      <c r="T39" s="492"/>
      <c r="U39" s="492"/>
      <c r="V39" s="492"/>
      <c r="W39" s="492"/>
      <c r="X39" s="492"/>
      <c r="Y39" s="492"/>
      <c r="Z39" s="585"/>
      <c r="AA39" s="585"/>
      <c r="AB39" s="585"/>
      <c r="AC39" s="49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00000000000001" hidden="1" customHeight="1" x14ac:dyDescent="0.3">
      <c r="A40" s="515">
        <v>43087</v>
      </c>
      <c r="B40" s="516" t="s">
        <v>838</v>
      </c>
      <c r="C40" s="516" t="s">
        <v>839</v>
      </c>
      <c r="D40" s="516"/>
      <c r="E40" s="517"/>
      <c r="F40" s="518"/>
      <c r="G40" s="518"/>
      <c r="H40" s="518"/>
      <c r="I40" s="518"/>
      <c r="J40" s="518"/>
      <c r="K40" s="518"/>
      <c r="L40" s="518"/>
      <c r="M40" s="518"/>
      <c r="N40" s="518"/>
      <c r="O40" s="518"/>
      <c r="P40" s="518"/>
      <c r="Q40" s="517">
        <v>1</v>
      </c>
      <c r="R40" s="518"/>
      <c r="S40" s="517"/>
      <c r="T40" s="518"/>
      <c r="U40" s="518"/>
      <c r="V40" s="518"/>
      <c r="W40" s="518"/>
      <c r="X40" s="518"/>
      <c r="Y40" s="518"/>
      <c r="Z40" s="590"/>
      <c r="AA40" s="590"/>
      <c r="AB40" s="590"/>
      <c r="AC40" s="51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00000000000001" hidden="1" customHeight="1" x14ac:dyDescent="0.3">
      <c r="A41" s="500">
        <v>43101</v>
      </c>
      <c r="B41" s="497" t="s">
        <v>845</v>
      </c>
      <c r="C41" s="497" t="s">
        <v>792</v>
      </c>
      <c r="D41" s="497"/>
      <c r="E41" s="496"/>
      <c r="F41" s="495"/>
      <c r="G41" s="495"/>
      <c r="H41" s="495"/>
      <c r="I41" s="495"/>
      <c r="J41" s="495"/>
      <c r="K41" s="495"/>
      <c r="L41" s="495"/>
      <c r="M41" s="495"/>
      <c r="N41" s="495"/>
      <c r="O41" s="495"/>
      <c r="P41" s="495"/>
      <c r="Q41" s="496">
        <v>1</v>
      </c>
      <c r="R41" s="495">
        <v>1</v>
      </c>
      <c r="S41" s="496"/>
      <c r="T41" s="495"/>
      <c r="U41" s="495"/>
      <c r="V41" s="495"/>
      <c r="W41" s="495"/>
      <c r="X41" s="495"/>
      <c r="Y41" s="495"/>
      <c r="Z41" s="586"/>
      <c r="AA41" s="586"/>
      <c r="AB41" s="586"/>
      <c r="AC41" s="49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00000000000001" hidden="1" customHeight="1" x14ac:dyDescent="0.3">
      <c r="A42" s="489">
        <v>43101</v>
      </c>
      <c r="B42" s="490" t="s">
        <v>845</v>
      </c>
      <c r="C42" s="490" t="s">
        <v>792</v>
      </c>
      <c r="D42" s="490"/>
      <c r="E42" s="491">
        <v>-1</v>
      </c>
      <c r="F42" s="492"/>
      <c r="G42" s="492"/>
      <c r="H42" s="492"/>
      <c r="I42" s="492"/>
      <c r="J42" s="492"/>
      <c r="K42" s="492"/>
      <c r="L42" s="492"/>
      <c r="M42" s="492"/>
      <c r="N42" s="492"/>
      <c r="O42" s="492"/>
      <c r="P42" s="492"/>
      <c r="Q42" s="491"/>
      <c r="R42" s="492"/>
      <c r="S42" s="491"/>
      <c r="T42" s="492"/>
      <c r="U42" s="492"/>
      <c r="V42" s="492"/>
      <c r="W42" s="492"/>
      <c r="X42" s="492"/>
      <c r="Y42" s="492"/>
      <c r="Z42" s="585"/>
      <c r="AA42" s="585"/>
      <c r="AB42" s="585"/>
      <c r="AC42" s="49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00000000000001" hidden="1" customHeight="1" x14ac:dyDescent="0.3">
      <c r="A43" s="500">
        <v>43165</v>
      </c>
      <c r="B43" s="497" t="s">
        <v>944</v>
      </c>
      <c r="C43" s="497" t="s">
        <v>946</v>
      </c>
      <c r="D43" s="497"/>
      <c r="E43" s="496">
        <v>4</v>
      </c>
      <c r="F43" s="495"/>
      <c r="G43" s="495"/>
      <c r="H43" s="495"/>
      <c r="I43" s="495"/>
      <c r="J43" s="495"/>
      <c r="K43" s="495"/>
      <c r="L43" s="495"/>
      <c r="M43" s="495"/>
      <c r="N43" s="495"/>
      <c r="O43" s="495"/>
      <c r="P43" s="495"/>
      <c r="Q43" s="496"/>
      <c r="R43" s="495">
        <v>1</v>
      </c>
      <c r="S43" s="496"/>
      <c r="T43" s="495"/>
      <c r="U43" s="495"/>
      <c r="V43" s="495"/>
      <c r="W43" s="495"/>
      <c r="X43" s="495"/>
      <c r="Y43" s="495"/>
      <c r="Z43" s="586"/>
      <c r="AA43" s="586"/>
      <c r="AB43" s="586"/>
      <c r="AC43" s="49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00000000000001" hidden="1" customHeight="1" x14ac:dyDescent="0.3">
      <c r="A44" s="489">
        <v>43165</v>
      </c>
      <c r="B44" s="490" t="s">
        <v>944</v>
      </c>
      <c r="C44" s="490" t="s">
        <v>945</v>
      </c>
      <c r="D44" s="490"/>
      <c r="E44" s="491"/>
      <c r="F44" s="492"/>
      <c r="G44" s="492">
        <v>-2</v>
      </c>
      <c r="H44" s="492"/>
      <c r="I44" s="492"/>
      <c r="J44" s="492"/>
      <c r="K44" s="492"/>
      <c r="L44" s="492"/>
      <c r="M44" s="492"/>
      <c r="N44" s="492"/>
      <c r="O44" s="492"/>
      <c r="P44" s="492"/>
      <c r="Q44" s="491">
        <v>-1</v>
      </c>
      <c r="R44" s="492"/>
      <c r="S44" s="491"/>
      <c r="T44" s="492"/>
      <c r="U44" s="492"/>
      <c r="V44" s="492"/>
      <c r="W44" s="492"/>
      <c r="X44" s="492"/>
      <c r="Y44" s="492"/>
      <c r="Z44" s="585"/>
      <c r="AA44" s="585"/>
      <c r="AB44" s="585"/>
      <c r="AC44" s="491"/>
      <c r="AD44" s="466" t="s">
        <v>947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00000000000001" hidden="1" customHeight="1" x14ac:dyDescent="0.3">
      <c r="A45" s="500">
        <v>43181</v>
      </c>
      <c r="B45" s="497" t="s">
        <v>949</v>
      </c>
      <c r="C45" s="497" t="s">
        <v>950</v>
      </c>
      <c r="D45" s="497"/>
      <c r="E45" s="496"/>
      <c r="F45" s="495"/>
      <c r="G45" s="495">
        <v>5</v>
      </c>
      <c r="H45" s="495"/>
      <c r="I45" s="495"/>
      <c r="J45" s="495"/>
      <c r="K45" s="495"/>
      <c r="L45" s="495"/>
      <c r="M45" s="495"/>
      <c r="N45" s="495"/>
      <c r="O45" s="495"/>
      <c r="P45" s="495"/>
      <c r="Q45" s="496"/>
      <c r="R45" s="495"/>
      <c r="S45" s="496"/>
      <c r="T45" s="495"/>
      <c r="U45" s="495"/>
      <c r="V45" s="495"/>
      <c r="W45" s="495"/>
      <c r="X45" s="495"/>
      <c r="Y45" s="495"/>
      <c r="Z45" s="586"/>
      <c r="AA45" s="586"/>
      <c r="AB45" s="586"/>
      <c r="AC45" s="49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00000000000001" hidden="1" customHeight="1" x14ac:dyDescent="0.3">
      <c r="A46" s="489">
        <v>43181</v>
      </c>
      <c r="B46" s="490" t="s">
        <v>951</v>
      </c>
      <c r="C46" s="490" t="s">
        <v>952</v>
      </c>
      <c r="D46" s="490"/>
      <c r="E46" s="491"/>
      <c r="F46" s="492"/>
      <c r="G46" s="492">
        <v>-5</v>
      </c>
      <c r="H46" s="492"/>
      <c r="I46" s="492"/>
      <c r="J46" s="492"/>
      <c r="K46" s="492"/>
      <c r="L46" s="492"/>
      <c r="M46" s="492"/>
      <c r="N46" s="492"/>
      <c r="O46" s="492"/>
      <c r="P46" s="492"/>
      <c r="Q46" s="491"/>
      <c r="R46" s="492"/>
      <c r="S46" s="491"/>
      <c r="T46" s="492"/>
      <c r="U46" s="492"/>
      <c r="V46" s="492"/>
      <c r="W46" s="492"/>
      <c r="X46" s="492"/>
      <c r="Y46" s="492"/>
      <c r="Z46" s="585"/>
      <c r="AA46" s="585"/>
      <c r="AB46" s="585"/>
      <c r="AC46" s="49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00000000000001" hidden="1" customHeight="1" x14ac:dyDescent="0.3">
      <c r="A47" s="500">
        <v>43160</v>
      </c>
      <c r="B47" s="497" t="s">
        <v>953</v>
      </c>
      <c r="C47" s="497" t="s">
        <v>954</v>
      </c>
      <c r="D47" s="497"/>
      <c r="E47" s="496"/>
      <c r="F47" s="495"/>
      <c r="G47" s="495"/>
      <c r="H47" s="495"/>
      <c r="I47" s="495"/>
      <c r="J47" s="495"/>
      <c r="K47" s="495"/>
      <c r="L47" s="495"/>
      <c r="M47" s="495">
        <v>1</v>
      </c>
      <c r="N47" s="495"/>
      <c r="O47" s="495"/>
      <c r="P47" s="495"/>
      <c r="Q47" s="496"/>
      <c r="R47" s="495"/>
      <c r="S47" s="496"/>
      <c r="T47" s="495"/>
      <c r="U47" s="495"/>
      <c r="V47" s="495"/>
      <c r="W47" s="495"/>
      <c r="X47" s="495"/>
      <c r="Y47" s="495"/>
      <c r="Z47" s="586"/>
      <c r="AA47" s="586"/>
      <c r="AB47" s="586"/>
      <c r="AC47" s="49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00000000000001" hidden="1" customHeight="1" x14ac:dyDescent="0.3">
      <c r="A48" s="489">
        <v>43160</v>
      </c>
      <c r="B48" s="490" t="s">
        <v>953</v>
      </c>
      <c r="C48" s="490" t="s">
        <v>954</v>
      </c>
      <c r="D48" s="490"/>
      <c r="E48" s="491"/>
      <c r="F48" s="492"/>
      <c r="G48" s="492"/>
      <c r="H48" s="492"/>
      <c r="I48" s="492"/>
      <c r="J48" s="492"/>
      <c r="K48" s="492">
        <v>-1</v>
      </c>
      <c r="L48" s="492"/>
      <c r="M48" s="492"/>
      <c r="N48" s="492"/>
      <c r="O48" s="492"/>
      <c r="P48" s="492"/>
      <c r="Q48" s="491"/>
      <c r="R48" s="492"/>
      <c r="S48" s="491"/>
      <c r="T48" s="492"/>
      <c r="U48" s="492"/>
      <c r="V48" s="492"/>
      <c r="W48" s="492"/>
      <c r="X48" s="492"/>
      <c r="Y48" s="492"/>
      <c r="Z48" s="585"/>
      <c r="AA48" s="585"/>
      <c r="AB48" s="585"/>
      <c r="AC48" s="491"/>
      <c r="AD48" s="466" t="s">
        <v>956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00000000000001" hidden="1" customHeight="1" x14ac:dyDescent="0.3">
      <c r="A49" s="515">
        <v>43191</v>
      </c>
      <c r="B49" s="516" t="s">
        <v>958</v>
      </c>
      <c r="C49" s="516" t="s">
        <v>960</v>
      </c>
      <c r="D49" s="516"/>
      <c r="E49" s="517">
        <v>1</v>
      </c>
      <c r="F49" s="518">
        <v>1</v>
      </c>
      <c r="G49" s="518"/>
      <c r="H49" s="518"/>
      <c r="I49" s="518"/>
      <c r="J49" s="518"/>
      <c r="K49" s="518"/>
      <c r="L49" s="518"/>
      <c r="M49" s="518"/>
      <c r="N49" s="518"/>
      <c r="O49" s="518"/>
      <c r="P49" s="518"/>
      <c r="Q49" s="517"/>
      <c r="R49" s="518"/>
      <c r="S49" s="517"/>
      <c r="T49" s="518"/>
      <c r="U49" s="518"/>
      <c r="V49" s="518"/>
      <c r="W49" s="518"/>
      <c r="X49" s="518"/>
      <c r="Y49" s="518"/>
      <c r="Z49" s="590"/>
      <c r="AA49" s="590"/>
      <c r="AB49" s="590"/>
      <c r="AC49" s="51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00000000000001" hidden="1" customHeight="1" x14ac:dyDescent="0.3">
      <c r="A50" s="500">
        <v>43237</v>
      </c>
      <c r="B50" s="497" t="s">
        <v>969</v>
      </c>
      <c r="C50" s="497" t="s">
        <v>971</v>
      </c>
      <c r="D50" s="497"/>
      <c r="E50" s="496"/>
      <c r="F50" s="495"/>
      <c r="G50" s="495"/>
      <c r="H50" s="495"/>
      <c r="I50" s="495"/>
      <c r="J50" s="495"/>
      <c r="K50" s="495"/>
      <c r="L50" s="495"/>
      <c r="M50" s="495"/>
      <c r="N50" s="495"/>
      <c r="O50" s="495"/>
      <c r="P50" s="495"/>
      <c r="Q50" s="496"/>
      <c r="R50" s="495"/>
      <c r="S50" s="496">
        <v>-2</v>
      </c>
      <c r="T50" s="495"/>
      <c r="U50" s="495"/>
      <c r="V50" s="495"/>
      <c r="W50" s="495">
        <v>-1</v>
      </c>
      <c r="X50" s="495"/>
      <c r="Y50" s="495"/>
      <c r="Z50" s="586"/>
      <c r="AA50" s="586"/>
      <c r="AB50" s="586"/>
      <c r="AC50" s="49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00000000000001" hidden="1" customHeight="1" x14ac:dyDescent="0.3">
      <c r="A51" s="489">
        <v>43237</v>
      </c>
      <c r="B51" s="490" t="s">
        <v>970</v>
      </c>
      <c r="C51" s="490" t="s">
        <v>971</v>
      </c>
      <c r="D51" s="490"/>
      <c r="E51" s="491"/>
      <c r="F51" s="492"/>
      <c r="G51" s="492"/>
      <c r="H51" s="492"/>
      <c r="I51" s="492"/>
      <c r="J51" s="492"/>
      <c r="K51" s="492"/>
      <c r="L51" s="492"/>
      <c r="M51" s="492"/>
      <c r="N51" s="492"/>
      <c r="O51" s="492"/>
      <c r="P51" s="492"/>
      <c r="Q51" s="491"/>
      <c r="R51" s="492"/>
      <c r="S51" s="491">
        <v>2</v>
      </c>
      <c r="T51" s="492"/>
      <c r="U51" s="492"/>
      <c r="V51" s="492"/>
      <c r="W51" s="492">
        <v>1</v>
      </c>
      <c r="X51" s="492"/>
      <c r="Y51" s="492"/>
      <c r="Z51" s="585"/>
      <c r="AA51" s="585"/>
      <c r="AB51" s="585"/>
      <c r="AC51" s="49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00000000000001" hidden="1" customHeight="1" x14ac:dyDescent="0.3">
      <c r="A52" s="447">
        <v>43241</v>
      </c>
      <c r="B52" s="448" t="s">
        <v>972</v>
      </c>
      <c r="C52" s="448" t="s">
        <v>971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587"/>
      <c r="AA52" s="587"/>
      <c r="AB52" s="587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00000000000001" hidden="1" customHeight="1" x14ac:dyDescent="0.3">
      <c r="A53" s="447">
        <v>43241</v>
      </c>
      <c r="B53" s="448" t="s">
        <v>973</v>
      </c>
      <c r="C53" s="448" t="s">
        <v>971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587"/>
      <c r="AA53" s="587"/>
      <c r="AB53" s="587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00000000000001" hidden="1" customHeight="1" thickTop="1" x14ac:dyDescent="0.3">
      <c r="A54" s="568">
        <v>43249</v>
      </c>
      <c r="B54" s="569" t="s">
        <v>975</v>
      </c>
      <c r="C54" s="569" t="s">
        <v>976</v>
      </c>
      <c r="D54" s="497"/>
      <c r="E54" s="570"/>
      <c r="F54" s="571"/>
      <c r="G54" s="571"/>
      <c r="H54" s="571"/>
      <c r="I54" s="571"/>
      <c r="J54" s="571"/>
      <c r="K54" s="571"/>
      <c r="L54" s="571"/>
      <c r="M54" s="571"/>
      <c r="N54" s="571"/>
      <c r="O54" s="571"/>
      <c r="P54" s="571"/>
      <c r="Q54" s="570">
        <v>-2</v>
      </c>
      <c r="R54" s="571"/>
      <c r="S54" s="570"/>
      <c r="T54" s="571"/>
      <c r="U54" s="571"/>
      <c r="V54" s="571"/>
      <c r="W54" s="571"/>
      <c r="X54" s="571"/>
      <c r="Y54" s="571"/>
      <c r="Z54" s="591"/>
      <c r="AA54" s="591"/>
      <c r="AB54" s="591"/>
      <c r="AC54" s="570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00000000000001" hidden="1" customHeight="1" x14ac:dyDescent="0.3">
      <c r="A55" s="489">
        <v>43249</v>
      </c>
      <c r="B55" s="490" t="s">
        <v>977</v>
      </c>
      <c r="C55" s="490" t="s">
        <v>976</v>
      </c>
      <c r="D55" s="490"/>
      <c r="E55" s="491"/>
      <c r="F55" s="492"/>
      <c r="G55" s="492"/>
      <c r="H55" s="492"/>
      <c r="I55" s="492"/>
      <c r="J55" s="492"/>
      <c r="K55" s="492"/>
      <c r="L55" s="492"/>
      <c r="M55" s="492"/>
      <c r="N55" s="492"/>
      <c r="O55" s="492"/>
      <c r="P55" s="492"/>
      <c r="Q55" s="491">
        <v>2</v>
      </c>
      <c r="R55" s="492"/>
      <c r="S55" s="491"/>
      <c r="T55" s="492"/>
      <c r="U55" s="492"/>
      <c r="V55" s="492"/>
      <c r="W55" s="492"/>
      <c r="X55" s="492"/>
      <c r="Y55" s="492"/>
      <c r="Z55" s="585"/>
      <c r="AA55" s="585"/>
      <c r="AB55" s="585"/>
      <c r="AC55" s="49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00000000000001" hidden="1" customHeight="1" x14ac:dyDescent="0.3">
      <c r="A56" s="515">
        <v>43249</v>
      </c>
      <c r="B56" s="516" t="s">
        <v>979</v>
      </c>
      <c r="C56" s="516" t="s">
        <v>980</v>
      </c>
      <c r="D56" s="516"/>
      <c r="E56" s="517"/>
      <c r="F56" s="518"/>
      <c r="G56" s="518"/>
      <c r="H56" s="518"/>
      <c r="I56" s="518"/>
      <c r="J56" s="518"/>
      <c r="K56" s="518"/>
      <c r="L56" s="518"/>
      <c r="M56" s="518"/>
      <c r="N56" s="518"/>
      <c r="O56" s="518"/>
      <c r="P56" s="518"/>
      <c r="Q56" s="517"/>
      <c r="R56" s="518">
        <v>2</v>
      </c>
      <c r="S56" s="517"/>
      <c r="T56" s="518"/>
      <c r="U56" s="518"/>
      <c r="V56" s="518"/>
      <c r="W56" s="518"/>
      <c r="X56" s="518"/>
      <c r="Y56" s="518"/>
      <c r="Z56" s="590"/>
      <c r="AA56" s="590"/>
      <c r="AB56" s="590"/>
      <c r="AC56" s="517"/>
      <c r="AD56" s="466" t="s">
        <v>981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00000000000001" hidden="1" customHeight="1" x14ac:dyDescent="0.3">
      <c r="A57" s="515">
        <v>43252</v>
      </c>
      <c r="B57" s="516" t="s">
        <v>983</v>
      </c>
      <c r="C57" s="516" t="s">
        <v>984</v>
      </c>
      <c r="D57" s="516"/>
      <c r="E57" s="517"/>
      <c r="F57" s="518"/>
      <c r="G57" s="518"/>
      <c r="H57" s="518"/>
      <c r="I57" s="518"/>
      <c r="J57" s="518"/>
      <c r="K57" s="518"/>
      <c r="L57" s="518"/>
      <c r="M57" s="518"/>
      <c r="N57" s="518"/>
      <c r="O57" s="518"/>
      <c r="P57" s="518"/>
      <c r="Q57" s="517">
        <v>3</v>
      </c>
      <c r="R57" s="518"/>
      <c r="S57" s="517">
        <v>5</v>
      </c>
      <c r="T57" s="518"/>
      <c r="U57" s="518"/>
      <c r="V57" s="518"/>
      <c r="W57" s="518">
        <v>7</v>
      </c>
      <c r="X57" s="518"/>
      <c r="Y57" s="518"/>
      <c r="Z57" s="590"/>
      <c r="AA57" s="590"/>
      <c r="AB57" s="590"/>
      <c r="AC57" s="517">
        <v>1</v>
      </c>
      <c r="AD57" s="466" t="s">
        <v>985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00000000000001" hidden="1" customHeight="1" x14ac:dyDescent="0.3">
      <c r="A58" s="500">
        <v>43271</v>
      </c>
      <c r="B58" s="497" t="s">
        <v>1001</v>
      </c>
      <c r="C58" s="497" t="s">
        <v>1002</v>
      </c>
      <c r="D58" s="497"/>
      <c r="E58" s="496"/>
      <c r="F58" s="495"/>
      <c r="G58" s="495"/>
      <c r="H58" s="495"/>
      <c r="I58" s="495"/>
      <c r="J58" s="495"/>
      <c r="K58" s="495"/>
      <c r="L58" s="495"/>
      <c r="M58" s="495"/>
      <c r="N58" s="495"/>
      <c r="O58" s="495"/>
      <c r="P58" s="495"/>
      <c r="Q58" s="496"/>
      <c r="R58" s="495"/>
      <c r="S58" s="496"/>
      <c r="T58" s="495"/>
      <c r="U58" s="495"/>
      <c r="V58" s="495"/>
      <c r="W58" s="495">
        <v>1</v>
      </c>
      <c r="X58" s="495"/>
      <c r="Y58" s="495"/>
      <c r="Z58" s="586"/>
      <c r="AA58" s="586"/>
      <c r="AB58" s="586"/>
      <c r="AC58" s="496"/>
      <c r="AD58" s="466" t="s">
        <v>1003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00000000000001" hidden="1" customHeight="1" x14ac:dyDescent="0.3">
      <c r="A59" s="500">
        <v>43290</v>
      </c>
      <c r="B59" s="497" t="s">
        <v>994</v>
      </c>
      <c r="C59" s="497" t="s">
        <v>996</v>
      </c>
      <c r="D59" s="497"/>
      <c r="E59" s="496"/>
      <c r="F59" s="495"/>
      <c r="G59" s="495"/>
      <c r="H59" s="495"/>
      <c r="I59" s="495"/>
      <c r="J59" s="495"/>
      <c r="K59" s="495"/>
      <c r="L59" s="495"/>
      <c r="M59" s="495"/>
      <c r="N59" s="495"/>
      <c r="O59" s="495"/>
      <c r="P59" s="495"/>
      <c r="Q59" s="496"/>
      <c r="R59" s="495"/>
      <c r="S59" s="496">
        <v>-7</v>
      </c>
      <c r="T59" s="495"/>
      <c r="U59" s="495"/>
      <c r="V59" s="495"/>
      <c r="W59" s="495">
        <v>-10</v>
      </c>
      <c r="X59" s="495"/>
      <c r="Y59" s="495"/>
      <c r="Z59" s="586"/>
      <c r="AA59" s="586"/>
      <c r="AB59" s="586"/>
      <c r="AC59" s="49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00000000000001" hidden="1" customHeight="1" x14ac:dyDescent="0.3">
      <c r="A60" s="489">
        <v>43290</v>
      </c>
      <c r="B60" s="490" t="s">
        <v>995</v>
      </c>
      <c r="C60" s="490" t="s">
        <v>996</v>
      </c>
      <c r="D60" s="490"/>
      <c r="E60" s="491"/>
      <c r="F60" s="492"/>
      <c r="G60" s="492"/>
      <c r="H60" s="492"/>
      <c r="I60" s="492"/>
      <c r="J60" s="492"/>
      <c r="K60" s="492"/>
      <c r="L60" s="492"/>
      <c r="M60" s="492"/>
      <c r="N60" s="492"/>
      <c r="O60" s="492"/>
      <c r="P60" s="492"/>
      <c r="Q60" s="491"/>
      <c r="R60" s="492"/>
      <c r="S60" s="491">
        <v>7</v>
      </c>
      <c r="T60" s="492"/>
      <c r="U60" s="492"/>
      <c r="V60" s="492"/>
      <c r="W60" s="492">
        <v>10</v>
      </c>
      <c r="X60" s="492"/>
      <c r="Y60" s="492"/>
      <c r="Z60" s="585"/>
      <c r="AA60" s="585"/>
      <c r="AB60" s="585"/>
      <c r="AC60" s="49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00000000000001" hidden="1" customHeight="1" x14ac:dyDescent="0.3">
      <c r="A61" s="447">
        <v>43294</v>
      </c>
      <c r="B61" s="448" t="s">
        <v>999</v>
      </c>
      <c r="C61" s="448" t="s">
        <v>1007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587"/>
      <c r="AA61" s="587"/>
      <c r="AB61" s="587"/>
      <c r="AC61" s="449"/>
      <c r="AD61" s="466" t="s">
        <v>1000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00000000000001" hidden="1" customHeight="1" x14ac:dyDescent="0.3">
      <c r="A62" s="500">
        <v>43313</v>
      </c>
      <c r="B62" s="497" t="s">
        <v>1010</v>
      </c>
      <c r="C62" s="497" t="s">
        <v>1011</v>
      </c>
      <c r="D62" s="497"/>
      <c r="E62" s="496"/>
      <c r="F62" s="495"/>
      <c r="G62" s="495"/>
      <c r="H62" s="495"/>
      <c r="I62" s="495"/>
      <c r="J62" s="495"/>
      <c r="K62" s="495"/>
      <c r="L62" s="495"/>
      <c r="M62" s="495"/>
      <c r="N62" s="495"/>
      <c r="O62" s="495"/>
      <c r="P62" s="495"/>
      <c r="Q62" s="496"/>
      <c r="R62" s="495"/>
      <c r="S62" s="496"/>
      <c r="T62" s="495"/>
      <c r="U62" s="495"/>
      <c r="V62" s="495"/>
      <c r="W62" s="495"/>
      <c r="X62" s="495"/>
      <c r="Y62" s="495"/>
      <c r="Z62" s="586"/>
      <c r="AA62" s="586"/>
      <c r="AB62" s="586"/>
      <c r="AC62" s="49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00000000000001" hidden="1" customHeight="1" x14ac:dyDescent="0.3">
      <c r="A63" s="489">
        <v>43313</v>
      </c>
      <c r="B63" s="490" t="s">
        <v>1012</v>
      </c>
      <c r="C63" s="490" t="s">
        <v>1011</v>
      </c>
      <c r="D63" s="490"/>
      <c r="E63" s="491"/>
      <c r="F63" s="492"/>
      <c r="G63" s="492"/>
      <c r="H63" s="492"/>
      <c r="I63" s="492"/>
      <c r="J63" s="492"/>
      <c r="K63" s="492"/>
      <c r="L63" s="492"/>
      <c r="M63" s="492"/>
      <c r="N63" s="492"/>
      <c r="O63" s="492"/>
      <c r="P63" s="492"/>
      <c r="Q63" s="491"/>
      <c r="R63" s="492"/>
      <c r="S63" s="491"/>
      <c r="T63" s="492"/>
      <c r="U63" s="492"/>
      <c r="V63" s="492"/>
      <c r="W63" s="492"/>
      <c r="X63" s="492"/>
      <c r="Y63" s="492"/>
      <c r="Z63" s="585"/>
      <c r="AA63" s="585"/>
      <c r="AB63" s="585"/>
      <c r="AC63" s="49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00000000000001" hidden="1" customHeight="1" x14ac:dyDescent="0.3">
      <c r="A64" s="500">
        <v>43318</v>
      </c>
      <c r="B64" s="497" t="s">
        <v>1005</v>
      </c>
      <c r="C64" s="497" t="s">
        <v>1006</v>
      </c>
      <c r="D64" s="497"/>
      <c r="E64" s="496">
        <v>-15</v>
      </c>
      <c r="F64" s="495"/>
      <c r="G64" s="495"/>
      <c r="H64" s="495"/>
      <c r="I64" s="495"/>
      <c r="J64" s="495"/>
      <c r="K64" s="495"/>
      <c r="L64" s="495"/>
      <c r="M64" s="495"/>
      <c r="N64" s="495"/>
      <c r="O64" s="495"/>
      <c r="P64" s="495"/>
      <c r="Q64" s="496"/>
      <c r="R64" s="495"/>
      <c r="S64" s="496"/>
      <c r="T64" s="495"/>
      <c r="U64" s="495"/>
      <c r="V64" s="495"/>
      <c r="W64" s="495"/>
      <c r="X64" s="495"/>
      <c r="Y64" s="495"/>
      <c r="Z64" s="586"/>
      <c r="AA64" s="586"/>
      <c r="AB64" s="586"/>
      <c r="AC64" s="49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00000000000001" hidden="1" customHeight="1" x14ac:dyDescent="0.3">
      <c r="A65" s="489">
        <v>43318</v>
      </c>
      <c r="B65" s="490" t="s">
        <v>1005</v>
      </c>
      <c r="C65" s="490" t="s">
        <v>1006</v>
      </c>
      <c r="D65" s="490"/>
      <c r="E65" s="491"/>
      <c r="F65" s="492"/>
      <c r="G65" s="492"/>
      <c r="H65" s="492"/>
      <c r="I65" s="492"/>
      <c r="J65" s="492"/>
      <c r="K65" s="492"/>
      <c r="L65" s="492"/>
      <c r="M65" s="492"/>
      <c r="N65" s="492"/>
      <c r="O65" s="492"/>
      <c r="P65" s="492"/>
      <c r="Q65" s="491"/>
      <c r="R65" s="492"/>
      <c r="S65" s="491"/>
      <c r="T65" s="492">
        <v>15</v>
      </c>
      <c r="U65" s="492"/>
      <c r="V65" s="492"/>
      <c r="W65" s="492"/>
      <c r="X65" s="492"/>
      <c r="Y65" s="492"/>
      <c r="Z65" s="585"/>
      <c r="AA65" s="585"/>
      <c r="AB65" s="585"/>
      <c r="AC65" s="49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00000000000001" hidden="1" customHeight="1" x14ac:dyDescent="0.3">
      <c r="A66" s="500">
        <v>43320</v>
      </c>
      <c r="B66" s="497" t="s">
        <v>1014</v>
      </c>
      <c r="C66" s="497" t="s">
        <v>1016</v>
      </c>
      <c r="D66" s="497"/>
      <c r="E66" s="496"/>
      <c r="F66" s="495"/>
      <c r="G66" s="495"/>
      <c r="H66" s="495"/>
      <c r="I66" s="495"/>
      <c r="J66" s="495"/>
      <c r="K66" s="495"/>
      <c r="L66" s="495"/>
      <c r="M66" s="495"/>
      <c r="N66" s="495"/>
      <c r="O66" s="495"/>
      <c r="P66" s="495"/>
      <c r="Q66" s="496"/>
      <c r="R66" s="495"/>
      <c r="S66" s="496"/>
      <c r="T66" s="495"/>
      <c r="U66" s="495"/>
      <c r="V66" s="495">
        <v>-3</v>
      </c>
      <c r="W66" s="495"/>
      <c r="X66" s="495"/>
      <c r="Y66" s="495"/>
      <c r="Z66" s="586"/>
      <c r="AA66" s="586"/>
      <c r="AB66" s="586"/>
      <c r="AC66" s="49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00000000000001" hidden="1" customHeight="1" x14ac:dyDescent="0.3">
      <c r="A67" s="489">
        <v>43320</v>
      </c>
      <c r="B67" s="490" t="s">
        <v>1015</v>
      </c>
      <c r="C67" s="490" t="s">
        <v>1016</v>
      </c>
      <c r="D67" s="490"/>
      <c r="E67" s="491"/>
      <c r="F67" s="492"/>
      <c r="G67" s="492"/>
      <c r="H67" s="492"/>
      <c r="I67" s="492"/>
      <c r="J67" s="492"/>
      <c r="K67" s="492"/>
      <c r="L67" s="492"/>
      <c r="M67" s="492"/>
      <c r="N67" s="492"/>
      <c r="O67" s="492"/>
      <c r="P67" s="492"/>
      <c r="Q67" s="491"/>
      <c r="R67" s="492"/>
      <c r="S67" s="491"/>
      <c r="T67" s="492"/>
      <c r="U67" s="492"/>
      <c r="V67" s="492">
        <v>3</v>
      </c>
      <c r="W67" s="492"/>
      <c r="X67" s="492"/>
      <c r="Y67" s="492"/>
      <c r="Z67" s="585"/>
      <c r="AA67" s="585"/>
      <c r="AB67" s="585"/>
      <c r="AC67" s="49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00000000000001" hidden="1" customHeight="1" x14ac:dyDescent="0.3">
      <c r="A68" s="515">
        <v>43383</v>
      </c>
      <c r="B68" s="516" t="s">
        <v>1025</v>
      </c>
      <c r="C68" s="516" t="s">
        <v>1027</v>
      </c>
      <c r="D68" s="516"/>
      <c r="E68" s="517"/>
      <c r="F68" s="518"/>
      <c r="G68" s="518"/>
      <c r="H68" s="518"/>
      <c r="I68" s="518"/>
      <c r="J68" s="518"/>
      <c r="K68" s="518"/>
      <c r="L68" s="518"/>
      <c r="M68" s="518"/>
      <c r="N68" s="518"/>
      <c r="O68" s="518"/>
      <c r="P68" s="518"/>
      <c r="Q68" s="517"/>
      <c r="R68" s="518">
        <v>6</v>
      </c>
      <c r="S68" s="517"/>
      <c r="T68" s="518"/>
      <c r="U68" s="518"/>
      <c r="V68" s="518"/>
      <c r="W68" s="518"/>
      <c r="X68" s="518"/>
      <c r="Y68" s="518"/>
      <c r="Z68" s="590"/>
      <c r="AA68" s="590"/>
      <c r="AB68" s="590"/>
      <c r="AC68" s="517"/>
      <c r="AD68" s="466" t="s">
        <v>1026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00000000000001" hidden="1" customHeight="1" x14ac:dyDescent="0.3">
      <c r="A69" s="500">
        <v>43396</v>
      </c>
      <c r="B69" s="497" t="s">
        <v>926</v>
      </c>
      <c r="C69" s="497" t="s">
        <v>1032</v>
      </c>
      <c r="D69" s="497"/>
      <c r="E69" s="496">
        <v>2</v>
      </c>
      <c r="F69" s="495"/>
      <c r="G69" s="495"/>
      <c r="H69" s="495"/>
      <c r="I69" s="495"/>
      <c r="J69" s="495"/>
      <c r="K69" s="495"/>
      <c r="L69" s="495"/>
      <c r="M69" s="495"/>
      <c r="N69" s="495"/>
      <c r="O69" s="495"/>
      <c r="P69" s="495"/>
      <c r="Q69" s="496"/>
      <c r="R69" s="495">
        <v>3</v>
      </c>
      <c r="S69" s="496"/>
      <c r="T69" s="495"/>
      <c r="U69" s="495"/>
      <c r="V69" s="495"/>
      <c r="W69" s="495"/>
      <c r="X69" s="495"/>
      <c r="Y69" s="495"/>
      <c r="Z69" s="586"/>
      <c r="AA69" s="586"/>
      <c r="AB69" s="586"/>
      <c r="AC69" s="49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00000000000001" hidden="1" customHeight="1" x14ac:dyDescent="0.3">
      <c r="A70" s="489">
        <v>43396</v>
      </c>
      <c r="B70" s="490" t="s">
        <v>1033</v>
      </c>
      <c r="C70" s="490" t="s">
        <v>1034</v>
      </c>
      <c r="D70" s="490"/>
      <c r="E70" s="491">
        <v>-2</v>
      </c>
      <c r="F70" s="492"/>
      <c r="G70" s="492"/>
      <c r="H70" s="492"/>
      <c r="I70" s="492"/>
      <c r="J70" s="492"/>
      <c r="K70" s="492"/>
      <c r="L70" s="492"/>
      <c r="M70" s="492"/>
      <c r="N70" s="492"/>
      <c r="O70" s="492"/>
      <c r="P70" s="492"/>
      <c r="Q70" s="491"/>
      <c r="R70" s="492">
        <v>-3</v>
      </c>
      <c r="S70" s="491"/>
      <c r="T70" s="492"/>
      <c r="U70" s="492"/>
      <c r="V70" s="492"/>
      <c r="W70" s="492"/>
      <c r="X70" s="492"/>
      <c r="Y70" s="492"/>
      <c r="Z70" s="585"/>
      <c r="AA70" s="585"/>
      <c r="AB70" s="585"/>
      <c r="AC70" s="49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00000000000001" hidden="1" customHeight="1" x14ac:dyDescent="0.3">
      <c r="A71" s="500">
        <v>43396</v>
      </c>
      <c r="B71" s="497" t="s">
        <v>1035</v>
      </c>
      <c r="C71" s="497" t="s">
        <v>1036</v>
      </c>
      <c r="D71" s="497"/>
      <c r="E71" s="496"/>
      <c r="F71" s="495"/>
      <c r="G71" s="495"/>
      <c r="H71" s="495"/>
      <c r="I71" s="495"/>
      <c r="J71" s="495"/>
      <c r="K71" s="495"/>
      <c r="L71" s="495"/>
      <c r="M71" s="495"/>
      <c r="N71" s="495"/>
      <c r="O71" s="495"/>
      <c r="P71" s="495"/>
      <c r="Q71" s="496"/>
      <c r="R71" s="495"/>
      <c r="S71" s="496"/>
      <c r="T71" s="495"/>
      <c r="U71" s="495"/>
      <c r="V71" s="495"/>
      <c r="W71" s="495"/>
      <c r="X71" s="495"/>
      <c r="Y71" s="495"/>
      <c r="Z71" s="586"/>
      <c r="AA71" s="586"/>
      <c r="AB71" s="586">
        <v>-3</v>
      </c>
      <c r="AC71" s="49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00000000000001" hidden="1" customHeight="1" x14ac:dyDescent="0.3">
      <c r="A72" s="489">
        <v>43396</v>
      </c>
      <c r="B72" s="490" t="s">
        <v>1038</v>
      </c>
      <c r="C72" s="490"/>
      <c r="D72" s="490"/>
      <c r="E72" s="491"/>
      <c r="F72" s="492"/>
      <c r="G72" s="492"/>
      <c r="H72" s="492"/>
      <c r="I72" s="492"/>
      <c r="J72" s="492"/>
      <c r="K72" s="492"/>
      <c r="L72" s="492"/>
      <c r="M72" s="492"/>
      <c r="N72" s="492"/>
      <c r="O72" s="492"/>
      <c r="P72" s="492"/>
      <c r="Q72" s="491"/>
      <c r="R72" s="492"/>
      <c r="S72" s="491"/>
      <c r="T72" s="492"/>
      <c r="U72" s="492"/>
      <c r="V72" s="492"/>
      <c r="W72" s="492"/>
      <c r="X72" s="492"/>
      <c r="Y72" s="492"/>
      <c r="Z72" s="585"/>
      <c r="AA72" s="585"/>
      <c r="AB72" s="585">
        <v>3</v>
      </c>
      <c r="AC72" s="49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00000000000001" hidden="1" customHeight="1" x14ac:dyDescent="0.3">
      <c r="A73" s="447">
        <v>43409</v>
      </c>
      <c r="B73" s="448" t="s">
        <v>1048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587"/>
      <c r="AA73" s="587"/>
      <c r="AB73" s="587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00000000000001" hidden="1" customHeight="1" x14ac:dyDescent="0.3">
      <c r="A74" s="447">
        <v>43409</v>
      </c>
      <c r="B74" s="448" t="s">
        <v>1049</v>
      </c>
      <c r="C74" s="448" t="s">
        <v>1047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587"/>
      <c r="AA74" s="587"/>
      <c r="AB74" s="587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00000000000001" hidden="1" customHeight="1" x14ac:dyDescent="0.3">
      <c r="A75" s="500">
        <v>43412</v>
      </c>
      <c r="B75" s="497" t="s">
        <v>1045</v>
      </c>
      <c r="C75" s="497"/>
      <c r="D75" s="497"/>
      <c r="E75" s="496"/>
      <c r="F75" s="495"/>
      <c r="G75" s="495"/>
      <c r="H75" s="495"/>
      <c r="I75" s="495"/>
      <c r="J75" s="495"/>
      <c r="K75" s="495"/>
      <c r="L75" s="495"/>
      <c r="M75" s="495"/>
      <c r="N75" s="495"/>
      <c r="O75" s="495"/>
      <c r="P75" s="495"/>
      <c r="Q75" s="496">
        <v>-4</v>
      </c>
      <c r="R75" s="495"/>
      <c r="S75" s="496">
        <v>-4</v>
      </c>
      <c r="T75" s="495"/>
      <c r="U75" s="495"/>
      <c r="V75" s="495"/>
      <c r="W75" s="495">
        <v>-3</v>
      </c>
      <c r="X75" s="495"/>
      <c r="Y75" s="495"/>
      <c r="Z75" s="586"/>
      <c r="AA75" s="586"/>
      <c r="AB75" s="586"/>
      <c r="AC75" s="49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00000000000001" hidden="1" customHeight="1" x14ac:dyDescent="0.3">
      <c r="A76" s="489">
        <v>43412</v>
      </c>
      <c r="B76" s="490" t="s">
        <v>1046</v>
      </c>
      <c r="C76" s="490" t="s">
        <v>1047</v>
      </c>
      <c r="D76" s="490"/>
      <c r="E76" s="491"/>
      <c r="F76" s="492"/>
      <c r="G76" s="492"/>
      <c r="H76" s="492"/>
      <c r="I76" s="492"/>
      <c r="J76" s="492"/>
      <c r="K76" s="492"/>
      <c r="L76" s="492"/>
      <c r="M76" s="492"/>
      <c r="N76" s="492"/>
      <c r="O76" s="492"/>
      <c r="P76" s="492"/>
      <c r="Q76" s="491">
        <v>4</v>
      </c>
      <c r="R76" s="492"/>
      <c r="S76" s="491">
        <v>4</v>
      </c>
      <c r="T76" s="492"/>
      <c r="U76" s="492"/>
      <c r="V76" s="492"/>
      <c r="W76" s="492">
        <v>3</v>
      </c>
      <c r="X76" s="492"/>
      <c r="Y76" s="492"/>
      <c r="Z76" s="585"/>
      <c r="AA76" s="585"/>
      <c r="AB76" s="585"/>
      <c r="AC76" s="49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00000000000001" hidden="1" customHeight="1" x14ac:dyDescent="0.3">
      <c r="A77" s="447">
        <v>43804</v>
      </c>
      <c r="B77" s="497" t="s">
        <v>1063</v>
      </c>
      <c r="C77" s="497"/>
      <c r="D77" s="497"/>
      <c r="E77" s="496">
        <v>-4</v>
      </c>
      <c r="F77" s="495"/>
      <c r="G77" s="495"/>
      <c r="H77" s="495"/>
      <c r="I77" s="495"/>
      <c r="J77" s="495"/>
      <c r="K77" s="495"/>
      <c r="L77" s="495"/>
      <c r="M77" s="495"/>
      <c r="N77" s="495"/>
      <c r="O77" s="495"/>
      <c r="P77" s="495"/>
      <c r="Q77" s="496">
        <v>-18</v>
      </c>
      <c r="R77" s="495">
        <v>-5</v>
      </c>
      <c r="S77" s="496">
        <v>-1</v>
      </c>
      <c r="T77" s="495"/>
      <c r="U77" s="495"/>
      <c r="V77" s="495"/>
      <c r="W77" s="495">
        <v>-3</v>
      </c>
      <c r="X77" s="495"/>
      <c r="Y77" s="495"/>
      <c r="Z77" s="586"/>
      <c r="AA77" s="586"/>
      <c r="AB77" s="586"/>
      <c r="AC77" s="49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00000000000001" hidden="1" customHeight="1" x14ac:dyDescent="0.3">
      <c r="A78" s="447">
        <v>43804</v>
      </c>
      <c r="B78" s="448" t="s">
        <v>1064</v>
      </c>
      <c r="C78" s="448" t="s">
        <v>984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587"/>
      <c r="AA78" s="587"/>
      <c r="AB78" s="587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00000000000001" hidden="1" customHeight="1" x14ac:dyDescent="0.3">
      <c r="A79" s="500">
        <v>43445</v>
      </c>
      <c r="B79" s="497" t="s">
        <v>1061</v>
      </c>
      <c r="C79" s="497"/>
      <c r="D79" s="497"/>
      <c r="E79" s="496"/>
      <c r="F79" s="495"/>
      <c r="G79" s="495"/>
      <c r="H79" s="495"/>
      <c r="I79" s="495"/>
      <c r="J79" s="495"/>
      <c r="K79" s="495"/>
      <c r="L79" s="495"/>
      <c r="M79" s="495"/>
      <c r="N79" s="495"/>
      <c r="O79" s="495"/>
      <c r="P79" s="495"/>
      <c r="Q79" s="496"/>
      <c r="R79" s="495"/>
      <c r="S79" s="496">
        <v>-2</v>
      </c>
      <c r="T79" s="495"/>
      <c r="U79" s="495"/>
      <c r="V79" s="495"/>
      <c r="W79" s="495">
        <v>-1</v>
      </c>
      <c r="X79" s="495"/>
      <c r="Y79" s="495"/>
      <c r="Z79" s="586"/>
      <c r="AA79" s="586"/>
      <c r="AB79" s="586"/>
      <c r="AC79" s="49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00000000000001" hidden="1" customHeight="1" x14ac:dyDescent="0.3">
      <c r="A80" s="489">
        <v>43445</v>
      </c>
      <c r="B80" s="490" t="s">
        <v>1062</v>
      </c>
      <c r="C80" s="490" t="s">
        <v>984</v>
      </c>
      <c r="D80" s="490"/>
      <c r="E80" s="491"/>
      <c r="F80" s="492"/>
      <c r="G80" s="492"/>
      <c r="H80" s="492"/>
      <c r="I80" s="492"/>
      <c r="J80" s="492"/>
      <c r="K80" s="492"/>
      <c r="L80" s="492"/>
      <c r="M80" s="492"/>
      <c r="N80" s="492"/>
      <c r="O80" s="492"/>
      <c r="P80" s="492"/>
      <c r="Q80" s="491"/>
      <c r="R80" s="492"/>
      <c r="S80" s="491">
        <v>2</v>
      </c>
      <c r="T80" s="492"/>
      <c r="U80" s="492"/>
      <c r="V80" s="492"/>
      <c r="W80" s="492">
        <v>1</v>
      </c>
      <c r="X80" s="492"/>
      <c r="Y80" s="492"/>
      <c r="Z80" s="585"/>
      <c r="AA80" s="585"/>
      <c r="AB80" s="585"/>
      <c r="AC80" s="49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00000000000001" hidden="1" customHeight="1" x14ac:dyDescent="0.3">
      <c r="A81" s="500">
        <v>43453</v>
      </c>
      <c r="B81" s="497" t="s">
        <v>1089</v>
      </c>
      <c r="C81" s="497" t="s">
        <v>1090</v>
      </c>
      <c r="D81" s="497"/>
      <c r="E81" s="496"/>
      <c r="F81" s="495"/>
      <c r="G81" s="495"/>
      <c r="H81" s="495"/>
      <c r="I81" s="495"/>
      <c r="J81" s="495"/>
      <c r="K81" s="495"/>
      <c r="L81" s="495"/>
      <c r="M81" s="495"/>
      <c r="N81" s="495"/>
      <c r="O81" s="495"/>
      <c r="P81" s="495"/>
      <c r="Q81" s="496"/>
      <c r="R81" s="495"/>
      <c r="S81" s="496"/>
      <c r="T81" s="495"/>
      <c r="U81" s="495"/>
      <c r="V81" s="495"/>
      <c r="W81" s="495"/>
      <c r="X81" s="495">
        <v>1</v>
      </c>
      <c r="Y81" s="495"/>
      <c r="Z81" s="586"/>
      <c r="AA81" s="586"/>
      <c r="AB81" s="586"/>
      <c r="AC81" s="49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00000000000001" hidden="1" customHeight="1" x14ac:dyDescent="0.3">
      <c r="A82" s="489">
        <v>43481</v>
      </c>
      <c r="B82" s="490" t="s">
        <v>1089</v>
      </c>
      <c r="C82" s="490" t="s">
        <v>1099</v>
      </c>
      <c r="D82" s="720">
        <f>SUM(E82:AB82)</f>
        <v>1</v>
      </c>
      <c r="E82" s="491"/>
      <c r="F82" s="492"/>
      <c r="G82" s="492"/>
      <c r="H82" s="492"/>
      <c r="I82" s="492"/>
      <c r="J82" s="492"/>
      <c r="K82" s="492"/>
      <c r="L82" s="492"/>
      <c r="M82" s="492"/>
      <c r="N82" s="492"/>
      <c r="O82" s="492"/>
      <c r="P82" s="492"/>
      <c r="Q82" s="491"/>
      <c r="R82" s="492"/>
      <c r="S82" s="491"/>
      <c r="T82" s="492"/>
      <c r="U82" s="492"/>
      <c r="V82" s="492"/>
      <c r="W82" s="492"/>
      <c r="X82" s="492">
        <v>1</v>
      </c>
      <c r="Y82" s="492"/>
      <c r="Z82" s="585"/>
      <c r="AA82" s="585"/>
      <c r="AB82" s="585"/>
      <c r="AC82" s="49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00000000000001" hidden="1" customHeight="1" x14ac:dyDescent="0.3">
      <c r="A83" s="515">
        <v>43481</v>
      </c>
      <c r="B83" s="671" t="s">
        <v>1072</v>
      </c>
      <c r="C83" s="671" t="s">
        <v>1073</v>
      </c>
      <c r="D83" s="723">
        <f t="shared" ref="D83:D151" si="0">SUM(E83:AB83)</f>
        <v>1</v>
      </c>
      <c r="E83" s="517">
        <v>1</v>
      </c>
      <c r="F83" s="518"/>
      <c r="G83" s="518"/>
      <c r="H83" s="518"/>
      <c r="I83" s="518"/>
      <c r="J83" s="518"/>
      <c r="K83" s="518"/>
      <c r="L83" s="518"/>
      <c r="M83" s="518"/>
      <c r="N83" s="518"/>
      <c r="O83" s="518"/>
      <c r="P83" s="518"/>
      <c r="Q83" s="517"/>
      <c r="R83" s="518"/>
      <c r="S83" s="517"/>
      <c r="T83" s="518"/>
      <c r="U83" s="518"/>
      <c r="V83" s="518"/>
      <c r="W83" s="518"/>
      <c r="X83" s="518"/>
      <c r="Y83" s="518"/>
      <c r="Z83" s="590"/>
      <c r="AA83" s="590"/>
      <c r="AB83" s="590"/>
      <c r="AC83" s="517"/>
      <c r="AD83" s="466" t="s">
        <v>1074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00000000000001" hidden="1" customHeight="1" x14ac:dyDescent="0.3">
      <c r="A84" s="447">
        <v>43469</v>
      </c>
      <c r="B84" s="448" t="s">
        <v>1086</v>
      </c>
      <c r="C84" s="448"/>
      <c r="D84" s="721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587"/>
      <c r="AA84" s="587"/>
      <c r="AB84" s="587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00000000000001" hidden="1" customHeight="1" x14ac:dyDescent="0.3">
      <c r="A85" s="489">
        <v>43469</v>
      </c>
      <c r="B85" s="490" t="s">
        <v>1087</v>
      </c>
      <c r="C85" s="490" t="s">
        <v>1088</v>
      </c>
      <c r="D85" s="720">
        <f t="shared" si="0"/>
        <v>-7</v>
      </c>
      <c r="E85" s="491"/>
      <c r="F85" s="492"/>
      <c r="G85" s="492"/>
      <c r="H85" s="492"/>
      <c r="I85" s="492"/>
      <c r="J85" s="492"/>
      <c r="K85" s="492"/>
      <c r="L85" s="492"/>
      <c r="M85" s="492"/>
      <c r="N85" s="492"/>
      <c r="O85" s="492"/>
      <c r="P85" s="492"/>
      <c r="Q85" s="491">
        <v>-7</v>
      </c>
      <c r="R85" s="492"/>
      <c r="S85" s="491"/>
      <c r="T85" s="492"/>
      <c r="U85" s="492"/>
      <c r="V85" s="492"/>
      <c r="W85" s="492"/>
      <c r="X85" s="492"/>
      <c r="Y85" s="492"/>
      <c r="Z85" s="585"/>
      <c r="AA85" s="585"/>
      <c r="AB85" s="585"/>
      <c r="AC85" s="49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00000000000001" hidden="1" customHeight="1" x14ac:dyDescent="0.3">
      <c r="A86" s="447">
        <v>43507</v>
      </c>
      <c r="B86" s="448" t="s">
        <v>1105</v>
      </c>
      <c r="C86" s="448"/>
      <c r="D86" s="721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587"/>
      <c r="AA86" s="587"/>
      <c r="AB86" s="587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00000000000001" hidden="1" customHeight="1" x14ac:dyDescent="0.3">
      <c r="A87" s="447">
        <v>43507</v>
      </c>
      <c r="B87" s="448" t="s">
        <v>1106</v>
      </c>
      <c r="C87" s="448" t="s">
        <v>1088</v>
      </c>
      <c r="D87" s="721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587"/>
      <c r="AA87" s="587"/>
      <c r="AB87" s="587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00000000000001" hidden="1" customHeight="1" x14ac:dyDescent="0.3">
      <c r="A88" s="500">
        <v>43510</v>
      </c>
      <c r="B88" s="497" t="s">
        <v>1097</v>
      </c>
      <c r="C88" s="497"/>
      <c r="D88" s="722">
        <f t="shared" si="0"/>
        <v>-2</v>
      </c>
      <c r="E88" s="496"/>
      <c r="F88" s="495"/>
      <c r="G88" s="495">
        <v>-1</v>
      </c>
      <c r="H88" s="495"/>
      <c r="I88" s="495"/>
      <c r="J88" s="495"/>
      <c r="K88" s="495"/>
      <c r="L88" s="495"/>
      <c r="M88" s="495"/>
      <c r="N88" s="495"/>
      <c r="O88" s="495"/>
      <c r="P88" s="495"/>
      <c r="Q88" s="496">
        <v>-1</v>
      </c>
      <c r="R88" s="495"/>
      <c r="S88" s="496"/>
      <c r="T88" s="495"/>
      <c r="U88" s="495"/>
      <c r="V88" s="495"/>
      <c r="W88" s="495"/>
      <c r="X88" s="495"/>
      <c r="Y88" s="495"/>
      <c r="Z88" s="586"/>
      <c r="AA88" s="586"/>
      <c r="AB88" s="586"/>
      <c r="AC88" s="49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00000000000001" hidden="1" customHeight="1" x14ac:dyDescent="0.3">
      <c r="A89" s="489">
        <v>43510</v>
      </c>
      <c r="B89" s="490" t="s">
        <v>1098</v>
      </c>
      <c r="C89" s="490" t="s">
        <v>777</v>
      </c>
      <c r="D89" s="720">
        <f t="shared" si="0"/>
        <v>2</v>
      </c>
      <c r="E89" s="491"/>
      <c r="F89" s="492"/>
      <c r="G89" s="492">
        <v>1</v>
      </c>
      <c r="H89" s="492"/>
      <c r="I89" s="492"/>
      <c r="J89" s="492"/>
      <c r="K89" s="492"/>
      <c r="L89" s="492"/>
      <c r="M89" s="492"/>
      <c r="N89" s="492"/>
      <c r="O89" s="492"/>
      <c r="P89" s="492"/>
      <c r="Q89" s="491">
        <v>1</v>
      </c>
      <c r="R89" s="492"/>
      <c r="S89" s="491"/>
      <c r="T89" s="492"/>
      <c r="U89" s="492"/>
      <c r="V89" s="492"/>
      <c r="W89" s="492"/>
      <c r="X89" s="492"/>
      <c r="Y89" s="492"/>
      <c r="Z89" s="585"/>
      <c r="AA89" s="585"/>
      <c r="AB89" s="585"/>
      <c r="AC89" s="49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00000000000001" hidden="1" customHeight="1" x14ac:dyDescent="0.3">
      <c r="A90" s="515">
        <v>43511</v>
      </c>
      <c r="B90" s="516" t="s">
        <v>1100</v>
      </c>
      <c r="C90" s="516"/>
      <c r="D90" s="723">
        <f t="shared" si="0"/>
        <v>0</v>
      </c>
      <c r="E90" s="517"/>
      <c r="F90" s="518"/>
      <c r="G90" s="518">
        <v>2</v>
      </c>
      <c r="H90" s="518"/>
      <c r="I90" s="518"/>
      <c r="J90" s="518"/>
      <c r="K90" s="518"/>
      <c r="L90" s="518"/>
      <c r="M90" s="518"/>
      <c r="N90" s="518"/>
      <c r="O90" s="518"/>
      <c r="P90" s="518"/>
      <c r="Q90" s="517"/>
      <c r="R90" s="518"/>
      <c r="S90" s="517"/>
      <c r="T90" s="518"/>
      <c r="U90" s="518">
        <v>-2</v>
      </c>
      <c r="V90" s="518"/>
      <c r="W90" s="518"/>
      <c r="X90" s="518"/>
      <c r="Y90" s="518"/>
      <c r="Z90" s="590"/>
      <c r="AA90" s="590"/>
      <c r="AB90" s="590"/>
      <c r="AC90" s="51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00000000000001" hidden="1" customHeight="1" x14ac:dyDescent="0.3">
      <c r="A91" s="447">
        <v>43529</v>
      </c>
      <c r="B91" s="448" t="s">
        <v>1108</v>
      </c>
      <c r="C91" s="448"/>
      <c r="D91" s="721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587"/>
      <c r="AA91" s="587"/>
      <c r="AB91" s="587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00000000000001" hidden="1" customHeight="1" x14ac:dyDescent="0.3">
      <c r="A92" s="447">
        <v>43529</v>
      </c>
      <c r="B92" s="448" t="s">
        <v>1109</v>
      </c>
      <c r="C92" s="448" t="s">
        <v>1110</v>
      </c>
      <c r="D92" s="721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587"/>
      <c r="AA92" s="587"/>
      <c r="AB92" s="587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00000000000001" hidden="1" customHeight="1" x14ac:dyDescent="0.3">
      <c r="A93" s="515">
        <v>43530</v>
      </c>
      <c r="B93" s="516" t="s">
        <v>1111</v>
      </c>
      <c r="C93" s="516" t="s">
        <v>1112</v>
      </c>
      <c r="D93" s="723">
        <f t="shared" si="0"/>
        <v>0</v>
      </c>
      <c r="E93" s="517"/>
      <c r="F93" s="518"/>
      <c r="G93" s="518"/>
      <c r="H93" s="518">
        <v>2</v>
      </c>
      <c r="I93" s="518"/>
      <c r="J93" s="518">
        <v>-2</v>
      </c>
      <c r="K93" s="518"/>
      <c r="L93" s="518"/>
      <c r="M93" s="518"/>
      <c r="N93" s="518"/>
      <c r="O93" s="518"/>
      <c r="P93" s="518"/>
      <c r="Q93" s="517"/>
      <c r="R93" s="518"/>
      <c r="S93" s="517"/>
      <c r="T93" s="518"/>
      <c r="U93" s="518"/>
      <c r="V93" s="518"/>
      <c r="W93" s="518"/>
      <c r="X93" s="518"/>
      <c r="Y93" s="518"/>
      <c r="Z93" s="590"/>
      <c r="AA93" s="590"/>
      <c r="AB93" s="590"/>
      <c r="AC93" s="51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00000000000001" hidden="1" customHeight="1" x14ac:dyDescent="0.3">
      <c r="A94" s="447">
        <v>43551</v>
      </c>
      <c r="B94" s="670" t="s">
        <v>1130</v>
      </c>
      <c r="C94" s="670" t="s">
        <v>1131</v>
      </c>
      <c r="D94" s="721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587"/>
      <c r="AA94" s="587"/>
      <c r="AB94" s="587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00000000000001" hidden="1" customHeight="1" x14ac:dyDescent="0.3">
      <c r="A95" s="500">
        <v>43556</v>
      </c>
      <c r="B95" s="678" t="s">
        <v>1136</v>
      </c>
      <c r="C95" s="678" t="s">
        <v>1137</v>
      </c>
      <c r="D95" s="722">
        <f t="shared" si="0"/>
        <v>1</v>
      </c>
      <c r="E95" s="496"/>
      <c r="F95" s="495"/>
      <c r="G95" s="495"/>
      <c r="H95" s="495"/>
      <c r="I95" s="495"/>
      <c r="J95" s="495"/>
      <c r="K95" s="495"/>
      <c r="L95" s="495">
        <v>1</v>
      </c>
      <c r="M95" s="495"/>
      <c r="N95" s="495"/>
      <c r="O95" s="495"/>
      <c r="P95" s="495"/>
      <c r="Q95" s="496"/>
      <c r="R95" s="495"/>
      <c r="S95" s="496"/>
      <c r="T95" s="495"/>
      <c r="U95" s="495"/>
      <c r="V95" s="495"/>
      <c r="W95" s="495"/>
      <c r="X95" s="495"/>
      <c r="Y95" s="495"/>
      <c r="Z95" s="586"/>
      <c r="AA95" s="586"/>
      <c r="AB95" s="586"/>
      <c r="AC95" s="49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00000000000001" hidden="1" customHeight="1" x14ac:dyDescent="0.3">
      <c r="A96" s="500">
        <v>43556</v>
      </c>
      <c r="B96" s="678" t="s">
        <v>1139</v>
      </c>
      <c r="C96" s="678" t="s">
        <v>1140</v>
      </c>
      <c r="D96" s="722">
        <f t="shared" si="0"/>
        <v>1</v>
      </c>
      <c r="E96" s="496"/>
      <c r="F96" s="495"/>
      <c r="G96" s="495"/>
      <c r="H96" s="495"/>
      <c r="I96" s="495"/>
      <c r="J96" s="495"/>
      <c r="K96" s="495"/>
      <c r="L96" s="495"/>
      <c r="M96" s="495"/>
      <c r="N96" s="495"/>
      <c r="O96" s="495"/>
      <c r="P96" s="495">
        <v>1</v>
      </c>
      <c r="Q96" s="496"/>
      <c r="R96" s="495"/>
      <c r="S96" s="496"/>
      <c r="T96" s="495"/>
      <c r="U96" s="495"/>
      <c r="V96" s="495"/>
      <c r="W96" s="495"/>
      <c r="X96" s="495"/>
      <c r="Y96" s="495"/>
      <c r="Z96" s="586"/>
      <c r="AA96" s="586"/>
      <c r="AB96" s="586"/>
      <c r="AC96" s="49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00000000000001" hidden="1" customHeight="1" x14ac:dyDescent="0.3">
      <c r="A97" s="515">
        <v>43563</v>
      </c>
      <c r="B97" s="671" t="s">
        <v>1132</v>
      </c>
      <c r="C97" s="671" t="s">
        <v>1133</v>
      </c>
      <c r="D97" s="723">
        <f t="shared" si="0"/>
        <v>1</v>
      </c>
      <c r="E97" s="517"/>
      <c r="F97" s="518"/>
      <c r="G97" s="518"/>
      <c r="H97" s="518"/>
      <c r="I97" s="518"/>
      <c r="J97" s="518"/>
      <c r="K97" s="518"/>
      <c r="L97" s="518"/>
      <c r="M97" s="518"/>
      <c r="N97" s="518"/>
      <c r="O97" s="518"/>
      <c r="P97" s="518"/>
      <c r="Q97" s="517">
        <v>1</v>
      </c>
      <c r="R97" s="518"/>
      <c r="S97" s="517"/>
      <c r="T97" s="518"/>
      <c r="U97" s="518"/>
      <c r="V97" s="518"/>
      <c r="W97" s="518"/>
      <c r="X97" s="518"/>
      <c r="Y97" s="518"/>
      <c r="Z97" s="590"/>
      <c r="AA97" s="590"/>
      <c r="AB97" s="590"/>
      <c r="AC97" s="51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00000000000001" hidden="1" customHeight="1" x14ac:dyDescent="0.3">
      <c r="A98" s="500">
        <v>43594</v>
      </c>
      <c r="B98" s="497" t="s">
        <v>1141</v>
      </c>
      <c r="C98" s="497"/>
      <c r="D98" s="722">
        <f t="shared" si="0"/>
        <v>-1</v>
      </c>
      <c r="E98" s="496"/>
      <c r="F98" s="495"/>
      <c r="G98" s="495"/>
      <c r="H98" s="495"/>
      <c r="I98" s="495"/>
      <c r="J98" s="495"/>
      <c r="K98" s="495"/>
      <c r="L98" s="495"/>
      <c r="M98" s="495"/>
      <c r="N98" s="495"/>
      <c r="O98" s="495"/>
      <c r="P98" s="495"/>
      <c r="Q98" s="496"/>
      <c r="R98" s="495"/>
      <c r="S98" s="496"/>
      <c r="T98" s="495"/>
      <c r="U98" s="495"/>
      <c r="V98" s="495"/>
      <c r="W98" s="495"/>
      <c r="X98" s="495"/>
      <c r="Y98" s="495">
        <v>-1</v>
      </c>
      <c r="Z98" s="586"/>
      <c r="AA98" s="586"/>
      <c r="AB98" s="586"/>
      <c r="AC98" s="49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00000000000001" hidden="1" customHeight="1" x14ac:dyDescent="0.3">
      <c r="A99" s="489">
        <v>43594</v>
      </c>
      <c r="B99" s="490" t="s">
        <v>1142</v>
      </c>
      <c r="C99" s="490" t="s">
        <v>984</v>
      </c>
      <c r="D99" s="720">
        <f t="shared" si="0"/>
        <v>1</v>
      </c>
      <c r="E99" s="491"/>
      <c r="F99" s="492"/>
      <c r="G99" s="492"/>
      <c r="H99" s="492"/>
      <c r="I99" s="492"/>
      <c r="J99" s="492"/>
      <c r="K99" s="492"/>
      <c r="L99" s="492"/>
      <c r="M99" s="492"/>
      <c r="N99" s="492"/>
      <c r="O99" s="492"/>
      <c r="P99" s="492"/>
      <c r="Q99" s="491"/>
      <c r="R99" s="492"/>
      <c r="S99" s="491"/>
      <c r="T99" s="492"/>
      <c r="U99" s="492"/>
      <c r="V99" s="492"/>
      <c r="W99" s="492"/>
      <c r="X99" s="492"/>
      <c r="Y99" s="492">
        <v>1</v>
      </c>
      <c r="Z99" s="585"/>
      <c r="AA99" s="585"/>
      <c r="AB99" s="585"/>
      <c r="AC99" s="49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00000000000001" hidden="1" customHeight="1" x14ac:dyDescent="0.3">
      <c r="A100" s="500">
        <v>43601</v>
      </c>
      <c r="B100" s="497" t="s">
        <v>1145</v>
      </c>
      <c r="C100" s="497"/>
      <c r="D100" s="722">
        <f t="shared" si="0"/>
        <v>-36</v>
      </c>
      <c r="E100" s="496">
        <v>-1</v>
      </c>
      <c r="F100" s="495"/>
      <c r="G100" s="495"/>
      <c r="H100" s="495"/>
      <c r="I100" s="495"/>
      <c r="J100" s="495"/>
      <c r="K100" s="495"/>
      <c r="L100" s="495"/>
      <c r="M100" s="495"/>
      <c r="N100" s="495"/>
      <c r="O100" s="495"/>
      <c r="P100" s="495"/>
      <c r="Q100" s="496">
        <v>-23</v>
      </c>
      <c r="R100" s="495">
        <v>-1</v>
      </c>
      <c r="S100" s="496">
        <v>-7</v>
      </c>
      <c r="T100" s="495"/>
      <c r="U100" s="495"/>
      <c r="V100" s="495"/>
      <c r="W100" s="495">
        <v>-4</v>
      </c>
      <c r="X100" s="495"/>
      <c r="Y100" s="495"/>
      <c r="Z100" s="586"/>
      <c r="AA100" s="586"/>
      <c r="AB100" s="586"/>
      <c r="AC100" s="49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00000000000001" hidden="1" customHeight="1" x14ac:dyDescent="0.3">
      <c r="A101" s="489">
        <v>43601</v>
      </c>
      <c r="B101" s="490" t="s">
        <v>1146</v>
      </c>
      <c r="C101" s="490" t="s">
        <v>984</v>
      </c>
      <c r="D101" s="720">
        <f t="shared" si="0"/>
        <v>36</v>
      </c>
      <c r="E101" s="491">
        <v>1</v>
      </c>
      <c r="F101" s="492"/>
      <c r="G101" s="492"/>
      <c r="H101" s="492"/>
      <c r="I101" s="492"/>
      <c r="J101" s="492"/>
      <c r="K101" s="492"/>
      <c r="L101" s="492"/>
      <c r="M101" s="492"/>
      <c r="N101" s="492"/>
      <c r="O101" s="492"/>
      <c r="P101" s="492"/>
      <c r="Q101" s="491">
        <v>23</v>
      </c>
      <c r="R101" s="492">
        <v>1</v>
      </c>
      <c r="S101" s="491">
        <v>7</v>
      </c>
      <c r="T101" s="492"/>
      <c r="U101" s="492"/>
      <c r="V101" s="492"/>
      <c r="W101" s="492">
        <v>4</v>
      </c>
      <c r="X101" s="492"/>
      <c r="Y101" s="492"/>
      <c r="Z101" s="585"/>
      <c r="AA101" s="585"/>
      <c r="AB101" s="585"/>
      <c r="AC101" s="49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00000000000001" hidden="1" customHeight="1" x14ac:dyDescent="0.3">
      <c r="A102" s="500">
        <v>43606</v>
      </c>
      <c r="B102" s="497" t="s">
        <v>1148</v>
      </c>
      <c r="C102" s="497"/>
      <c r="D102" s="722">
        <f t="shared" si="0"/>
        <v>-14</v>
      </c>
      <c r="E102" s="496">
        <v>-3</v>
      </c>
      <c r="F102" s="495"/>
      <c r="G102" s="495">
        <v>-1</v>
      </c>
      <c r="H102" s="495"/>
      <c r="I102" s="495"/>
      <c r="J102" s="495"/>
      <c r="K102" s="495"/>
      <c r="L102" s="495"/>
      <c r="M102" s="495"/>
      <c r="N102" s="495"/>
      <c r="O102" s="495"/>
      <c r="P102" s="495"/>
      <c r="Q102" s="496">
        <v>-9</v>
      </c>
      <c r="R102" s="495">
        <v>-1</v>
      </c>
      <c r="S102" s="496"/>
      <c r="T102" s="495"/>
      <c r="U102" s="495"/>
      <c r="V102" s="495"/>
      <c r="W102" s="495"/>
      <c r="X102" s="495"/>
      <c r="Y102" s="495"/>
      <c r="Z102" s="586"/>
      <c r="AA102" s="586"/>
      <c r="AB102" s="586"/>
      <c r="AC102" s="49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00000000000001" hidden="1" customHeight="1" x14ac:dyDescent="0.3">
      <c r="A103" s="489">
        <v>43606</v>
      </c>
      <c r="B103" s="490" t="s">
        <v>1147</v>
      </c>
      <c r="C103" s="490" t="s">
        <v>1149</v>
      </c>
      <c r="D103" s="720">
        <f t="shared" si="0"/>
        <v>14</v>
      </c>
      <c r="E103" s="491">
        <v>3</v>
      </c>
      <c r="F103" s="492"/>
      <c r="G103" s="492">
        <v>1</v>
      </c>
      <c r="H103" s="492"/>
      <c r="I103" s="492"/>
      <c r="J103" s="492"/>
      <c r="K103" s="492"/>
      <c r="L103" s="492"/>
      <c r="M103" s="492"/>
      <c r="N103" s="492"/>
      <c r="O103" s="492"/>
      <c r="P103" s="492"/>
      <c r="Q103" s="491">
        <v>9</v>
      </c>
      <c r="R103" s="492">
        <v>1</v>
      </c>
      <c r="S103" s="491"/>
      <c r="T103" s="492"/>
      <c r="U103" s="492"/>
      <c r="V103" s="492"/>
      <c r="W103" s="492"/>
      <c r="X103" s="492"/>
      <c r="Y103" s="492"/>
      <c r="Z103" s="585"/>
      <c r="AA103" s="585"/>
      <c r="AB103" s="585"/>
      <c r="AC103" s="49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00000000000001" hidden="1" customHeight="1" x14ac:dyDescent="0.3">
      <c r="A104" s="447">
        <v>43642</v>
      </c>
      <c r="B104" s="448" t="s">
        <v>1157</v>
      </c>
      <c r="C104" s="448"/>
      <c r="D104" s="721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587"/>
      <c r="AA104" s="587"/>
      <c r="AB104" s="587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00000000000001" hidden="1" customHeight="1" x14ac:dyDescent="0.3">
      <c r="A105" s="447">
        <v>43642</v>
      </c>
      <c r="B105" s="448" t="s">
        <v>995</v>
      </c>
      <c r="C105" s="448" t="s">
        <v>996</v>
      </c>
      <c r="D105" s="721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587"/>
      <c r="AA105" s="587"/>
      <c r="AB105" s="587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00000000000001" hidden="1" customHeight="1" x14ac:dyDescent="0.3">
      <c r="A106" s="500">
        <v>43644</v>
      </c>
      <c r="B106" s="497" t="s">
        <v>1158</v>
      </c>
      <c r="C106" s="497"/>
      <c r="D106" s="722">
        <f t="shared" si="0"/>
        <v>-22</v>
      </c>
      <c r="E106" s="496">
        <v>-2</v>
      </c>
      <c r="F106" s="495"/>
      <c r="G106" s="495"/>
      <c r="H106" s="495"/>
      <c r="I106" s="495"/>
      <c r="J106" s="495"/>
      <c r="K106" s="495"/>
      <c r="L106" s="495"/>
      <c r="M106" s="495"/>
      <c r="N106" s="495"/>
      <c r="O106" s="495"/>
      <c r="P106" s="495"/>
      <c r="Q106" s="496">
        <v>-14</v>
      </c>
      <c r="R106" s="495">
        <v>-3</v>
      </c>
      <c r="S106" s="496">
        <v>-3</v>
      </c>
      <c r="T106" s="495"/>
      <c r="U106" s="495"/>
      <c r="V106" s="495"/>
      <c r="W106" s="495"/>
      <c r="X106" s="495"/>
      <c r="Y106" s="495"/>
      <c r="Z106" s="586"/>
      <c r="AA106" s="586"/>
      <c r="AB106" s="586"/>
      <c r="AC106" s="49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00000000000001" hidden="1" customHeight="1" x14ac:dyDescent="0.3">
      <c r="A107" s="489">
        <v>43644</v>
      </c>
      <c r="B107" s="490" t="s">
        <v>1159</v>
      </c>
      <c r="C107" s="490" t="s">
        <v>1160</v>
      </c>
      <c r="D107" s="720">
        <f t="shared" si="0"/>
        <v>22</v>
      </c>
      <c r="E107" s="491">
        <v>2</v>
      </c>
      <c r="F107" s="492"/>
      <c r="G107" s="492"/>
      <c r="H107" s="492"/>
      <c r="I107" s="492"/>
      <c r="J107" s="492"/>
      <c r="K107" s="492"/>
      <c r="L107" s="492"/>
      <c r="M107" s="492"/>
      <c r="N107" s="492"/>
      <c r="O107" s="492"/>
      <c r="P107" s="492"/>
      <c r="Q107" s="491">
        <v>14</v>
      </c>
      <c r="R107" s="492">
        <v>3</v>
      </c>
      <c r="S107" s="491">
        <v>3</v>
      </c>
      <c r="T107" s="492"/>
      <c r="U107" s="492"/>
      <c r="V107" s="492"/>
      <c r="W107" s="492"/>
      <c r="X107" s="492"/>
      <c r="Y107" s="492"/>
      <c r="Z107" s="585"/>
      <c r="AA107" s="585"/>
      <c r="AB107" s="585"/>
      <c r="AC107" s="49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00000000000001" hidden="1" customHeight="1" x14ac:dyDescent="0.3">
      <c r="A108" s="500">
        <v>43647</v>
      </c>
      <c r="B108" s="497" t="s">
        <v>1162</v>
      </c>
      <c r="C108" s="497"/>
      <c r="D108" s="722">
        <f t="shared" si="0"/>
        <v>-34</v>
      </c>
      <c r="E108" s="496">
        <v>-1</v>
      </c>
      <c r="F108" s="495"/>
      <c r="G108" s="495"/>
      <c r="H108" s="495"/>
      <c r="I108" s="495"/>
      <c r="J108" s="495"/>
      <c r="K108" s="495"/>
      <c r="L108" s="495"/>
      <c r="M108" s="495"/>
      <c r="N108" s="495"/>
      <c r="O108" s="495"/>
      <c r="P108" s="495"/>
      <c r="Q108" s="496">
        <v>-20</v>
      </c>
      <c r="R108" s="495">
        <v>-1</v>
      </c>
      <c r="S108" s="496">
        <v>-9</v>
      </c>
      <c r="T108" s="495"/>
      <c r="U108" s="495"/>
      <c r="V108" s="495"/>
      <c r="W108" s="495">
        <v>-3</v>
      </c>
      <c r="X108" s="495"/>
      <c r="Y108" s="495"/>
      <c r="Z108" s="586"/>
      <c r="AA108" s="586"/>
      <c r="AB108" s="586"/>
      <c r="AC108" s="49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00000000000001" hidden="1" customHeight="1" x14ac:dyDescent="0.3">
      <c r="A109" s="489">
        <v>43647</v>
      </c>
      <c r="B109" s="490" t="s">
        <v>1163</v>
      </c>
      <c r="C109" s="490" t="s">
        <v>1164</v>
      </c>
      <c r="D109" s="720">
        <f t="shared" si="0"/>
        <v>34</v>
      </c>
      <c r="E109" s="491">
        <v>1</v>
      </c>
      <c r="F109" s="492"/>
      <c r="G109" s="492"/>
      <c r="H109" s="492"/>
      <c r="I109" s="492"/>
      <c r="J109" s="492"/>
      <c r="K109" s="492"/>
      <c r="L109" s="492"/>
      <c r="M109" s="492"/>
      <c r="N109" s="492"/>
      <c r="O109" s="492"/>
      <c r="P109" s="492"/>
      <c r="Q109" s="491">
        <v>20</v>
      </c>
      <c r="R109" s="492">
        <v>1</v>
      </c>
      <c r="S109" s="491">
        <v>9</v>
      </c>
      <c r="T109" s="492"/>
      <c r="U109" s="492"/>
      <c r="V109" s="492"/>
      <c r="W109" s="492">
        <v>3</v>
      </c>
      <c r="X109" s="492"/>
      <c r="Y109" s="492"/>
      <c r="Z109" s="585"/>
      <c r="AA109" s="585"/>
      <c r="AB109" s="585"/>
      <c r="AC109" s="49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00000000000001" hidden="1" customHeight="1" x14ac:dyDescent="0.3">
      <c r="A110" s="515">
        <v>43661</v>
      </c>
      <c r="B110" s="516" t="s">
        <v>1168</v>
      </c>
      <c r="C110" s="516" t="s">
        <v>1169</v>
      </c>
      <c r="D110" s="723">
        <f t="shared" si="0"/>
        <v>0</v>
      </c>
      <c r="E110" s="517"/>
      <c r="F110" s="518">
        <v>3</v>
      </c>
      <c r="G110" s="518"/>
      <c r="H110" s="518"/>
      <c r="I110" s="518"/>
      <c r="J110" s="518"/>
      <c r="K110" s="518"/>
      <c r="L110" s="518"/>
      <c r="M110" s="518"/>
      <c r="N110" s="518"/>
      <c r="O110" s="518"/>
      <c r="P110" s="518"/>
      <c r="Q110" s="517"/>
      <c r="R110" s="518"/>
      <c r="S110" s="517"/>
      <c r="T110" s="518">
        <v>-3</v>
      </c>
      <c r="U110" s="518"/>
      <c r="V110" s="518"/>
      <c r="W110" s="518"/>
      <c r="X110" s="518"/>
      <c r="Y110" s="518"/>
      <c r="Z110" s="590"/>
      <c r="AA110" s="590"/>
      <c r="AB110" s="590"/>
      <c r="AC110" s="51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00000000000001" hidden="1" customHeight="1" x14ac:dyDescent="0.3">
      <c r="A111" s="515">
        <v>43665</v>
      </c>
      <c r="B111" s="516" t="s">
        <v>1171</v>
      </c>
      <c r="C111" s="516" t="s">
        <v>1172</v>
      </c>
      <c r="D111" s="723">
        <f t="shared" si="0"/>
        <v>0</v>
      </c>
      <c r="E111" s="517"/>
      <c r="F111" s="518"/>
      <c r="G111" s="518"/>
      <c r="H111" s="518"/>
      <c r="I111" s="518"/>
      <c r="J111" s="518"/>
      <c r="K111" s="518"/>
      <c r="L111" s="518"/>
      <c r="M111" s="518">
        <v>1</v>
      </c>
      <c r="N111" s="518">
        <v>-1</v>
      </c>
      <c r="O111" s="518"/>
      <c r="P111" s="518"/>
      <c r="Q111" s="517"/>
      <c r="R111" s="518"/>
      <c r="S111" s="517"/>
      <c r="T111" s="518"/>
      <c r="U111" s="518"/>
      <c r="V111" s="518"/>
      <c r="W111" s="518"/>
      <c r="X111" s="518"/>
      <c r="Y111" s="518"/>
      <c r="Z111" s="590"/>
      <c r="AA111" s="590"/>
      <c r="AB111" s="590"/>
      <c r="AC111" s="51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00000000000001" hidden="1" customHeight="1" x14ac:dyDescent="0.3">
      <c r="A112" s="447">
        <v>43647</v>
      </c>
      <c r="B112" s="448" t="s">
        <v>1177</v>
      </c>
      <c r="C112" s="448"/>
      <c r="D112" s="721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587"/>
      <c r="AA112" s="587"/>
      <c r="AB112" s="587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00000000000001" hidden="1" customHeight="1" x14ac:dyDescent="0.3">
      <c r="A113" s="489">
        <v>43647</v>
      </c>
      <c r="B113" s="490" t="s">
        <v>1178</v>
      </c>
      <c r="C113" s="490" t="s">
        <v>1179</v>
      </c>
      <c r="D113" s="720">
        <f t="shared" si="0"/>
        <v>0</v>
      </c>
      <c r="E113" s="491"/>
      <c r="F113" s="492"/>
      <c r="G113" s="492"/>
      <c r="H113" s="492"/>
      <c r="I113" s="492"/>
      <c r="J113" s="492"/>
      <c r="K113" s="492"/>
      <c r="L113" s="492"/>
      <c r="M113" s="492"/>
      <c r="N113" s="492"/>
      <c r="O113" s="492"/>
      <c r="P113" s="492"/>
      <c r="Q113" s="491"/>
      <c r="R113" s="492"/>
      <c r="S113" s="491"/>
      <c r="T113" s="492"/>
      <c r="U113" s="492"/>
      <c r="V113" s="492"/>
      <c r="W113" s="492"/>
      <c r="X113" s="492"/>
      <c r="Y113" s="492"/>
      <c r="Z113" s="585"/>
      <c r="AA113" s="585"/>
      <c r="AB113" s="585"/>
      <c r="AC113" s="49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00000000000001" hidden="1" customHeight="1" x14ac:dyDescent="0.3">
      <c r="A114" s="515">
        <v>43647</v>
      </c>
      <c r="B114" s="516" t="s">
        <v>1188</v>
      </c>
      <c r="C114" s="671" t="s">
        <v>1268</v>
      </c>
      <c r="D114" s="723">
        <f t="shared" si="0"/>
        <v>-1</v>
      </c>
      <c r="E114" s="517"/>
      <c r="F114" s="518"/>
      <c r="G114" s="518"/>
      <c r="H114" s="518"/>
      <c r="I114" s="518">
        <v>-1</v>
      </c>
      <c r="J114" s="518"/>
      <c r="K114" s="518"/>
      <c r="L114" s="518"/>
      <c r="M114" s="518"/>
      <c r="N114" s="518"/>
      <c r="O114" s="518"/>
      <c r="P114" s="518"/>
      <c r="Q114" s="517"/>
      <c r="R114" s="518"/>
      <c r="S114" s="517"/>
      <c r="T114" s="518"/>
      <c r="U114" s="518"/>
      <c r="V114" s="518"/>
      <c r="W114" s="518"/>
      <c r="X114" s="518"/>
      <c r="Y114" s="518"/>
      <c r="Z114" s="590"/>
      <c r="AA114" s="590"/>
      <c r="AB114" s="590"/>
      <c r="AC114" s="51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00000000000001" hidden="1" customHeight="1" x14ac:dyDescent="0.3">
      <c r="A115" s="500">
        <v>43689</v>
      </c>
      <c r="B115" s="497" t="s">
        <v>1192</v>
      </c>
      <c r="C115" s="497" t="s">
        <v>757</v>
      </c>
      <c r="D115" s="722">
        <f t="shared" si="0"/>
        <v>-2</v>
      </c>
      <c r="E115" s="496"/>
      <c r="F115" s="495"/>
      <c r="G115" s="495"/>
      <c r="H115" s="495"/>
      <c r="I115" s="495"/>
      <c r="J115" s="495"/>
      <c r="K115" s="495"/>
      <c r="L115" s="495"/>
      <c r="M115" s="495"/>
      <c r="N115" s="495"/>
      <c r="O115" s="495"/>
      <c r="P115" s="495"/>
      <c r="Q115" s="496"/>
      <c r="R115" s="495"/>
      <c r="S115" s="496">
        <v>-1</v>
      </c>
      <c r="T115" s="495"/>
      <c r="U115" s="495"/>
      <c r="V115" s="495"/>
      <c r="W115" s="495">
        <v>-1</v>
      </c>
      <c r="X115" s="495"/>
      <c r="Y115" s="495"/>
      <c r="Z115" s="586"/>
      <c r="AA115" s="586"/>
      <c r="AB115" s="586"/>
      <c r="AC115" s="49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00000000000001" hidden="1" customHeight="1" x14ac:dyDescent="0.3">
      <c r="A116" s="489">
        <v>43689</v>
      </c>
      <c r="B116" s="490" t="s">
        <v>1193</v>
      </c>
      <c r="C116" s="490"/>
      <c r="D116" s="720">
        <f t="shared" si="0"/>
        <v>2</v>
      </c>
      <c r="E116" s="491"/>
      <c r="F116" s="492"/>
      <c r="G116" s="492"/>
      <c r="H116" s="492"/>
      <c r="I116" s="492"/>
      <c r="J116" s="492"/>
      <c r="K116" s="492"/>
      <c r="L116" s="492"/>
      <c r="M116" s="492"/>
      <c r="N116" s="492"/>
      <c r="O116" s="492"/>
      <c r="P116" s="492"/>
      <c r="Q116" s="491"/>
      <c r="R116" s="492"/>
      <c r="S116" s="491">
        <v>1</v>
      </c>
      <c r="T116" s="492"/>
      <c r="U116" s="492"/>
      <c r="V116" s="492"/>
      <c r="W116" s="492">
        <v>1</v>
      </c>
      <c r="X116" s="492"/>
      <c r="Y116" s="492"/>
      <c r="Z116" s="585"/>
      <c r="AA116" s="585"/>
      <c r="AB116" s="585"/>
      <c r="AC116" s="49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00000000000001" hidden="1" customHeight="1" x14ac:dyDescent="0.3">
      <c r="A117" s="447">
        <v>43708</v>
      </c>
      <c r="B117" s="448" t="s">
        <v>1195</v>
      </c>
      <c r="C117" s="448"/>
      <c r="D117" s="721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587"/>
      <c r="AA117" s="587"/>
      <c r="AB117" s="587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00000000000001" hidden="1" customHeight="1" x14ac:dyDescent="0.3">
      <c r="A118" s="489">
        <v>43708</v>
      </c>
      <c r="B118" s="490" t="s">
        <v>1196</v>
      </c>
      <c r="C118" s="490" t="s">
        <v>757</v>
      </c>
      <c r="D118" s="720">
        <f t="shared" si="0"/>
        <v>25</v>
      </c>
      <c r="E118" s="491"/>
      <c r="F118" s="492"/>
      <c r="G118" s="492"/>
      <c r="H118" s="492"/>
      <c r="I118" s="492"/>
      <c r="J118" s="492"/>
      <c r="K118" s="492"/>
      <c r="L118" s="492"/>
      <c r="M118" s="492"/>
      <c r="N118" s="492"/>
      <c r="O118" s="492"/>
      <c r="P118" s="492"/>
      <c r="Q118" s="491">
        <v>25</v>
      </c>
      <c r="R118" s="492"/>
      <c r="S118" s="491"/>
      <c r="T118" s="492"/>
      <c r="U118" s="492"/>
      <c r="V118" s="492"/>
      <c r="W118" s="492"/>
      <c r="X118" s="492"/>
      <c r="Y118" s="492"/>
      <c r="Z118" s="585"/>
      <c r="AA118" s="585"/>
      <c r="AB118" s="585"/>
      <c r="AC118" s="49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00000000000001" hidden="1" customHeight="1" x14ac:dyDescent="0.3">
      <c r="A119" s="500">
        <v>43718</v>
      </c>
      <c r="B119" s="497" t="s">
        <v>1197</v>
      </c>
      <c r="C119" s="497"/>
      <c r="D119" s="722">
        <f t="shared" si="0"/>
        <v>-4</v>
      </c>
      <c r="E119" s="496">
        <v>-3</v>
      </c>
      <c r="F119" s="495"/>
      <c r="G119" s="495"/>
      <c r="H119" s="495"/>
      <c r="I119" s="495"/>
      <c r="J119" s="495"/>
      <c r="K119" s="495"/>
      <c r="L119" s="495"/>
      <c r="M119" s="495"/>
      <c r="N119" s="495"/>
      <c r="O119" s="495"/>
      <c r="P119" s="495"/>
      <c r="Q119" s="496"/>
      <c r="R119" s="495">
        <v>-1</v>
      </c>
      <c r="S119" s="496"/>
      <c r="T119" s="495"/>
      <c r="U119" s="495"/>
      <c r="V119" s="495"/>
      <c r="W119" s="495"/>
      <c r="X119" s="495"/>
      <c r="Y119" s="495"/>
      <c r="Z119" s="586"/>
      <c r="AA119" s="586"/>
      <c r="AB119" s="586"/>
      <c r="AC119" s="49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00000000000001" hidden="1" customHeight="1" x14ac:dyDescent="0.3">
      <c r="A120" s="489">
        <v>43718</v>
      </c>
      <c r="B120" s="490" t="s">
        <v>1198</v>
      </c>
      <c r="C120" s="490" t="s">
        <v>757</v>
      </c>
      <c r="D120" s="720">
        <f t="shared" si="0"/>
        <v>4</v>
      </c>
      <c r="E120" s="491">
        <v>3</v>
      </c>
      <c r="F120" s="492"/>
      <c r="G120" s="492"/>
      <c r="H120" s="492"/>
      <c r="I120" s="492"/>
      <c r="J120" s="492"/>
      <c r="K120" s="492"/>
      <c r="L120" s="492"/>
      <c r="M120" s="492"/>
      <c r="N120" s="492"/>
      <c r="O120" s="492"/>
      <c r="P120" s="492"/>
      <c r="Q120" s="491"/>
      <c r="R120" s="492">
        <v>1</v>
      </c>
      <c r="S120" s="491"/>
      <c r="T120" s="492"/>
      <c r="U120" s="492"/>
      <c r="V120" s="492"/>
      <c r="W120" s="492"/>
      <c r="X120" s="492"/>
      <c r="Y120" s="492"/>
      <c r="Z120" s="585"/>
      <c r="AA120" s="585"/>
      <c r="AB120" s="585"/>
      <c r="AC120" s="49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00000000000001" hidden="1" customHeight="1" x14ac:dyDescent="0.3">
      <c r="A121" s="500">
        <v>43724</v>
      </c>
      <c r="B121" s="497" t="s">
        <v>1203</v>
      </c>
      <c r="C121" s="497"/>
      <c r="D121" s="722">
        <f t="shared" si="0"/>
        <v>-2</v>
      </c>
      <c r="E121" s="496"/>
      <c r="F121" s="495"/>
      <c r="G121" s="495">
        <v>-2</v>
      </c>
      <c r="H121" s="495"/>
      <c r="I121" s="495"/>
      <c r="J121" s="495"/>
      <c r="K121" s="495"/>
      <c r="L121" s="495"/>
      <c r="M121" s="495"/>
      <c r="N121" s="495"/>
      <c r="O121" s="495"/>
      <c r="P121" s="495"/>
      <c r="Q121" s="496"/>
      <c r="R121" s="495"/>
      <c r="S121" s="496"/>
      <c r="T121" s="495"/>
      <c r="U121" s="495"/>
      <c r="V121" s="495"/>
      <c r="W121" s="495"/>
      <c r="X121" s="495"/>
      <c r="Y121" s="495"/>
      <c r="Z121" s="586"/>
      <c r="AA121" s="586"/>
      <c r="AB121" s="586"/>
      <c r="AC121" s="49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00000000000001" hidden="1" customHeight="1" x14ac:dyDescent="0.3">
      <c r="A122" s="489">
        <v>43724</v>
      </c>
      <c r="B122" s="490" t="s">
        <v>1204</v>
      </c>
      <c r="C122" s="490" t="s">
        <v>1006</v>
      </c>
      <c r="D122" s="720">
        <f t="shared" si="0"/>
        <v>2</v>
      </c>
      <c r="E122" s="491"/>
      <c r="F122" s="492"/>
      <c r="G122" s="492">
        <v>2</v>
      </c>
      <c r="H122" s="492"/>
      <c r="I122" s="492"/>
      <c r="J122" s="492"/>
      <c r="K122" s="492"/>
      <c r="L122" s="492"/>
      <c r="M122" s="492"/>
      <c r="N122" s="492"/>
      <c r="O122" s="492"/>
      <c r="P122" s="492"/>
      <c r="Q122" s="491"/>
      <c r="R122" s="492"/>
      <c r="S122" s="491"/>
      <c r="T122" s="492"/>
      <c r="U122" s="492"/>
      <c r="V122" s="492"/>
      <c r="W122" s="492"/>
      <c r="X122" s="492"/>
      <c r="Y122" s="492"/>
      <c r="Z122" s="585"/>
      <c r="AA122" s="585"/>
      <c r="AB122" s="585"/>
      <c r="AC122" s="49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00000000000001" hidden="1" customHeight="1" x14ac:dyDescent="0.3">
      <c r="A123" s="515">
        <v>43727</v>
      </c>
      <c r="B123" s="516" t="s">
        <v>1206</v>
      </c>
      <c r="C123" s="516" t="s">
        <v>1207</v>
      </c>
      <c r="D123" s="723">
        <f t="shared" si="0"/>
        <v>0</v>
      </c>
      <c r="E123" s="517">
        <v>5</v>
      </c>
      <c r="F123" s="518">
        <v>-5</v>
      </c>
      <c r="G123" s="518"/>
      <c r="H123" s="518"/>
      <c r="I123" s="518"/>
      <c r="J123" s="518"/>
      <c r="K123" s="518"/>
      <c r="L123" s="518"/>
      <c r="M123" s="518"/>
      <c r="N123" s="518"/>
      <c r="O123" s="518"/>
      <c r="P123" s="518"/>
      <c r="Q123" s="517"/>
      <c r="R123" s="518"/>
      <c r="S123" s="517"/>
      <c r="T123" s="518"/>
      <c r="U123" s="518"/>
      <c r="V123" s="518"/>
      <c r="W123" s="518"/>
      <c r="X123" s="518"/>
      <c r="Y123" s="518"/>
      <c r="Z123" s="590"/>
      <c r="AA123" s="590"/>
      <c r="AB123" s="590"/>
      <c r="AC123" s="51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00000000000001" hidden="1" customHeight="1" x14ac:dyDescent="0.3">
      <c r="A124" s="500">
        <v>43769</v>
      </c>
      <c r="B124" s="497" t="s">
        <v>1234</v>
      </c>
      <c r="C124" s="670" t="s">
        <v>1073</v>
      </c>
      <c r="D124" s="721">
        <f t="shared" si="0"/>
        <v>2</v>
      </c>
      <c r="E124" s="496"/>
      <c r="F124" s="495"/>
      <c r="G124" s="495"/>
      <c r="H124" s="495"/>
      <c r="I124" s="495"/>
      <c r="J124" s="495"/>
      <c r="K124" s="495"/>
      <c r="L124" s="495"/>
      <c r="M124" s="495"/>
      <c r="N124" s="495"/>
      <c r="O124" s="495"/>
      <c r="P124" s="495"/>
      <c r="Q124" s="496"/>
      <c r="R124" s="495"/>
      <c r="S124" s="496"/>
      <c r="T124" s="495"/>
      <c r="U124" s="495"/>
      <c r="V124" s="495"/>
      <c r="W124" s="495"/>
      <c r="X124" s="495"/>
      <c r="Y124" s="495"/>
      <c r="Z124" s="586">
        <v>1</v>
      </c>
      <c r="AA124" s="586">
        <v>1</v>
      </c>
      <c r="AB124" s="586"/>
      <c r="AC124" s="49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00000000000001" hidden="1" customHeight="1" x14ac:dyDescent="0.3">
      <c r="A125" s="717">
        <v>43780</v>
      </c>
      <c r="B125" s="497" t="s">
        <v>1230</v>
      </c>
      <c r="C125" s="497" t="s">
        <v>1088</v>
      </c>
      <c r="D125" s="722">
        <f t="shared" si="0"/>
        <v>-7</v>
      </c>
      <c r="E125" s="496"/>
      <c r="F125" s="495"/>
      <c r="G125" s="495"/>
      <c r="H125" s="495"/>
      <c r="I125" s="495"/>
      <c r="J125" s="495"/>
      <c r="K125" s="495"/>
      <c r="L125" s="495"/>
      <c r="M125" s="495"/>
      <c r="N125" s="495"/>
      <c r="O125" s="495"/>
      <c r="P125" s="495"/>
      <c r="Q125" s="496">
        <v>-3</v>
      </c>
      <c r="R125" s="495">
        <v>-2</v>
      </c>
      <c r="S125" s="496"/>
      <c r="T125" s="495"/>
      <c r="U125" s="495"/>
      <c r="V125" s="495"/>
      <c r="W125" s="495">
        <v>-2</v>
      </c>
      <c r="X125" s="495"/>
      <c r="Y125" s="495"/>
      <c r="Z125" s="586"/>
      <c r="AA125" s="586"/>
      <c r="AB125" s="586"/>
      <c r="AC125" s="49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00000000000001" hidden="1" customHeight="1" x14ac:dyDescent="0.3">
      <c r="A126" s="718">
        <v>43780</v>
      </c>
      <c r="B126" s="490" t="s">
        <v>1231</v>
      </c>
      <c r="C126" s="490"/>
      <c r="D126" s="720">
        <f t="shared" si="0"/>
        <v>7</v>
      </c>
      <c r="E126" s="491"/>
      <c r="F126" s="492"/>
      <c r="G126" s="492"/>
      <c r="H126" s="492"/>
      <c r="I126" s="492"/>
      <c r="J126" s="492"/>
      <c r="K126" s="492"/>
      <c r="L126" s="492"/>
      <c r="M126" s="492"/>
      <c r="N126" s="492"/>
      <c r="O126" s="492"/>
      <c r="P126" s="492"/>
      <c r="Q126" s="491">
        <v>3</v>
      </c>
      <c r="R126" s="492">
        <v>2</v>
      </c>
      <c r="S126" s="491"/>
      <c r="T126" s="492"/>
      <c r="U126" s="492"/>
      <c r="V126" s="492"/>
      <c r="W126" s="492">
        <v>2</v>
      </c>
      <c r="X126" s="492"/>
      <c r="Y126" s="492"/>
      <c r="Z126" s="585"/>
      <c r="AA126" s="585"/>
      <c r="AB126" s="585"/>
      <c r="AC126" s="49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00000000000001" hidden="1" customHeight="1" x14ac:dyDescent="0.3">
      <c r="A127" s="500">
        <v>43780</v>
      </c>
      <c r="B127" s="497" t="s">
        <v>1232</v>
      </c>
      <c r="C127" s="497" t="s">
        <v>1088</v>
      </c>
      <c r="D127" s="722">
        <f t="shared" si="0"/>
        <v>-1</v>
      </c>
      <c r="E127" s="496"/>
      <c r="F127" s="495"/>
      <c r="G127" s="495"/>
      <c r="H127" s="495"/>
      <c r="I127" s="495"/>
      <c r="J127" s="495"/>
      <c r="K127" s="495"/>
      <c r="L127" s="495"/>
      <c r="M127" s="495"/>
      <c r="N127" s="495"/>
      <c r="O127" s="495"/>
      <c r="P127" s="495"/>
      <c r="Q127" s="496"/>
      <c r="R127" s="495">
        <v>-1</v>
      </c>
      <c r="S127" s="496"/>
      <c r="T127" s="495"/>
      <c r="U127" s="495"/>
      <c r="V127" s="495"/>
      <c r="W127" s="495"/>
      <c r="X127" s="495"/>
      <c r="Y127" s="495"/>
      <c r="Z127" s="586"/>
      <c r="AA127" s="586"/>
      <c r="AB127" s="586"/>
      <c r="AC127" s="49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00000000000001" hidden="1" customHeight="1" x14ac:dyDescent="0.3">
      <c r="A128" s="489">
        <v>43780</v>
      </c>
      <c r="B128" s="490" t="s">
        <v>1233</v>
      </c>
      <c r="C128" s="490"/>
      <c r="D128" s="720">
        <f t="shared" si="0"/>
        <v>1</v>
      </c>
      <c r="E128" s="491"/>
      <c r="F128" s="492"/>
      <c r="G128" s="492"/>
      <c r="H128" s="492"/>
      <c r="I128" s="492"/>
      <c r="J128" s="492"/>
      <c r="K128" s="492"/>
      <c r="L128" s="492"/>
      <c r="M128" s="492"/>
      <c r="N128" s="492"/>
      <c r="O128" s="492"/>
      <c r="P128" s="492"/>
      <c r="Q128" s="491"/>
      <c r="R128" s="492">
        <v>1</v>
      </c>
      <c r="S128" s="491"/>
      <c r="T128" s="492"/>
      <c r="U128" s="492"/>
      <c r="V128" s="492"/>
      <c r="W128" s="492"/>
      <c r="X128" s="492"/>
      <c r="Y128" s="492"/>
      <c r="Z128" s="585"/>
      <c r="AA128" s="585"/>
      <c r="AB128" s="585"/>
      <c r="AC128" s="49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00000000000001" hidden="1" customHeight="1" x14ac:dyDescent="0.3">
      <c r="A129" s="500">
        <v>43809</v>
      </c>
      <c r="B129" s="497" t="s">
        <v>1237</v>
      </c>
      <c r="C129" s="497" t="s">
        <v>1238</v>
      </c>
      <c r="D129" s="722">
        <f t="shared" si="0"/>
        <v>-1</v>
      </c>
      <c r="E129" s="496"/>
      <c r="F129" s="495"/>
      <c r="G129" s="495"/>
      <c r="H129" s="495"/>
      <c r="I129" s="495"/>
      <c r="J129" s="495"/>
      <c r="K129" s="495"/>
      <c r="L129" s="495"/>
      <c r="M129" s="495"/>
      <c r="N129" s="495"/>
      <c r="O129" s="495"/>
      <c r="P129" s="495"/>
      <c r="Q129" s="496"/>
      <c r="R129" s="495"/>
      <c r="S129" s="496"/>
      <c r="T129" s="495"/>
      <c r="U129" s="495"/>
      <c r="V129" s="495"/>
      <c r="W129" s="495">
        <v>-1</v>
      </c>
      <c r="X129" s="495"/>
      <c r="Y129" s="495"/>
      <c r="Z129" s="586"/>
      <c r="AA129" s="586"/>
      <c r="AB129" s="586"/>
      <c r="AC129" s="49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hidden="1" customHeight="1" x14ac:dyDescent="0.3">
      <c r="A130" s="489">
        <v>43809</v>
      </c>
      <c r="B130" s="490" t="s">
        <v>1239</v>
      </c>
      <c r="C130" s="490" t="s">
        <v>1238</v>
      </c>
      <c r="D130" s="720">
        <f t="shared" si="0"/>
        <v>1</v>
      </c>
      <c r="E130" s="491"/>
      <c r="F130" s="492"/>
      <c r="G130" s="492"/>
      <c r="H130" s="492"/>
      <c r="I130" s="492"/>
      <c r="J130" s="492"/>
      <c r="K130" s="492"/>
      <c r="L130" s="492"/>
      <c r="M130" s="492"/>
      <c r="N130" s="492"/>
      <c r="O130" s="492"/>
      <c r="P130" s="492"/>
      <c r="Q130" s="491"/>
      <c r="R130" s="492"/>
      <c r="S130" s="491"/>
      <c r="T130" s="492"/>
      <c r="U130" s="492"/>
      <c r="V130" s="492"/>
      <c r="W130" s="492">
        <v>1</v>
      </c>
      <c r="X130" s="492"/>
      <c r="Y130" s="492"/>
      <c r="Z130" s="585"/>
      <c r="AA130" s="585"/>
      <c r="AB130" s="585"/>
      <c r="AC130" s="49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00000000000001" hidden="1" customHeight="1" x14ac:dyDescent="0.3">
      <c r="A131" s="500">
        <v>43837</v>
      </c>
      <c r="B131" s="497" t="s">
        <v>1244</v>
      </c>
      <c r="C131" s="497" t="s">
        <v>1245</v>
      </c>
      <c r="D131" s="722">
        <f>SUM(E131:AB131)</f>
        <v>-32</v>
      </c>
      <c r="E131" s="496">
        <v>-2</v>
      </c>
      <c r="F131" s="495"/>
      <c r="G131" s="495"/>
      <c r="H131" s="495"/>
      <c r="I131" s="495"/>
      <c r="J131" s="495"/>
      <c r="K131" s="495"/>
      <c r="L131" s="495"/>
      <c r="M131" s="495"/>
      <c r="N131" s="495"/>
      <c r="O131" s="495"/>
      <c r="P131" s="495"/>
      <c r="Q131" s="496">
        <v>-19</v>
      </c>
      <c r="R131" s="495">
        <v>-2</v>
      </c>
      <c r="S131" s="496">
        <v>-7</v>
      </c>
      <c r="T131" s="495"/>
      <c r="U131" s="495"/>
      <c r="V131" s="495"/>
      <c r="W131" s="495">
        <v>-2</v>
      </c>
      <c r="X131" s="495"/>
      <c r="Y131" s="495"/>
      <c r="Z131" s="586"/>
      <c r="AA131" s="586"/>
      <c r="AB131" s="586"/>
      <c r="AC131" s="49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00000000000001" hidden="1" customHeight="1" x14ac:dyDescent="0.3">
      <c r="A132" s="489">
        <v>43837</v>
      </c>
      <c r="B132" s="490" t="s">
        <v>1246</v>
      </c>
      <c r="C132" s="490"/>
      <c r="D132" s="720">
        <f>SUM(E132:AB132)</f>
        <v>32</v>
      </c>
      <c r="E132" s="491">
        <v>2</v>
      </c>
      <c r="F132" s="492"/>
      <c r="G132" s="492"/>
      <c r="H132" s="492"/>
      <c r="I132" s="492"/>
      <c r="J132" s="492"/>
      <c r="K132" s="492"/>
      <c r="L132" s="492"/>
      <c r="M132" s="492"/>
      <c r="N132" s="492"/>
      <c r="O132" s="492"/>
      <c r="P132" s="492"/>
      <c r="Q132" s="491">
        <v>19</v>
      </c>
      <c r="R132" s="492">
        <v>2</v>
      </c>
      <c r="S132" s="491">
        <v>7</v>
      </c>
      <c r="T132" s="492"/>
      <c r="U132" s="492"/>
      <c r="V132" s="492"/>
      <c r="W132" s="492">
        <v>2</v>
      </c>
      <c r="X132" s="492"/>
      <c r="Y132" s="492"/>
      <c r="Z132" s="585"/>
      <c r="AA132" s="585"/>
      <c r="AB132" s="585"/>
      <c r="AC132" s="49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00000000000001" hidden="1" customHeight="1" x14ac:dyDescent="0.3">
      <c r="A133" s="500">
        <v>43843</v>
      </c>
      <c r="B133" s="497" t="s">
        <v>1257</v>
      </c>
      <c r="C133" s="497" t="s">
        <v>1258</v>
      </c>
      <c r="D133" s="722">
        <f t="shared" si="0"/>
        <v>-12</v>
      </c>
      <c r="E133" s="496">
        <v>-5</v>
      </c>
      <c r="F133" s="495"/>
      <c r="G133" s="495">
        <v>-1</v>
      </c>
      <c r="H133" s="495"/>
      <c r="I133" s="495"/>
      <c r="J133" s="495"/>
      <c r="K133" s="495"/>
      <c r="L133" s="495"/>
      <c r="M133" s="495"/>
      <c r="N133" s="495"/>
      <c r="O133" s="495"/>
      <c r="P133" s="495"/>
      <c r="Q133" s="496">
        <v>-5</v>
      </c>
      <c r="R133" s="495"/>
      <c r="S133" s="496"/>
      <c r="T133" s="495"/>
      <c r="U133" s="495"/>
      <c r="V133" s="495"/>
      <c r="W133" s="495">
        <v>-1</v>
      </c>
      <c r="X133" s="495"/>
      <c r="Y133" s="495"/>
      <c r="Z133" s="586"/>
      <c r="AA133" s="586"/>
      <c r="AB133" s="586"/>
      <c r="AC133" s="49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00000000000001" hidden="1" customHeight="1" x14ac:dyDescent="0.3">
      <c r="A134" s="489">
        <v>43843</v>
      </c>
      <c r="B134" s="490" t="s">
        <v>1259</v>
      </c>
      <c r="C134" s="490" t="s">
        <v>1260</v>
      </c>
      <c r="D134" s="720">
        <f t="shared" si="0"/>
        <v>14</v>
      </c>
      <c r="E134" s="491">
        <v>5</v>
      </c>
      <c r="F134" s="492"/>
      <c r="G134" s="492">
        <v>1</v>
      </c>
      <c r="H134" s="492"/>
      <c r="I134" s="492"/>
      <c r="J134" s="492"/>
      <c r="K134" s="492"/>
      <c r="L134" s="492"/>
      <c r="M134" s="492"/>
      <c r="N134" s="492"/>
      <c r="O134" s="492"/>
      <c r="P134" s="492"/>
      <c r="Q134" s="491">
        <v>5</v>
      </c>
      <c r="R134" s="492"/>
      <c r="S134" s="725">
        <v>2</v>
      </c>
      <c r="T134" s="492"/>
      <c r="U134" s="492"/>
      <c r="V134" s="492"/>
      <c r="W134" s="492">
        <v>1</v>
      </c>
      <c r="X134" s="492"/>
      <c r="Y134" s="492"/>
      <c r="Z134" s="585"/>
      <c r="AA134" s="585"/>
      <c r="AB134" s="585"/>
      <c r="AC134" s="49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00000000000001" hidden="1" customHeight="1" x14ac:dyDescent="0.3">
      <c r="A135" s="500">
        <v>43846</v>
      </c>
      <c r="B135" s="497" t="s">
        <v>1249</v>
      </c>
      <c r="C135" s="497" t="s">
        <v>1250</v>
      </c>
      <c r="D135" s="722">
        <f t="shared" si="0"/>
        <v>-4</v>
      </c>
      <c r="E135" s="496"/>
      <c r="F135" s="495">
        <v>1</v>
      </c>
      <c r="G135" s="495"/>
      <c r="H135" s="495"/>
      <c r="I135" s="495"/>
      <c r="J135" s="495"/>
      <c r="K135" s="495"/>
      <c r="L135" s="495"/>
      <c r="M135" s="495"/>
      <c r="N135" s="495"/>
      <c r="O135" s="495"/>
      <c r="P135" s="495"/>
      <c r="Q135" s="496">
        <v>1</v>
      </c>
      <c r="R135" s="495">
        <v>-6</v>
      </c>
      <c r="S135" s="496"/>
      <c r="T135" s="495"/>
      <c r="U135" s="495"/>
      <c r="V135" s="495"/>
      <c r="W135" s="495"/>
      <c r="X135" s="495"/>
      <c r="Y135" s="495"/>
      <c r="Z135" s="586"/>
      <c r="AA135" s="586"/>
      <c r="AB135" s="586"/>
      <c r="AC135" s="49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00000000000001" hidden="1" customHeight="1" x14ac:dyDescent="0.3">
      <c r="A136" s="489">
        <v>43846</v>
      </c>
      <c r="B136" s="490" t="s">
        <v>1249</v>
      </c>
      <c r="C136" s="490" t="s">
        <v>1256</v>
      </c>
      <c r="D136" s="720">
        <f t="shared" si="0"/>
        <v>4</v>
      </c>
      <c r="E136" s="491"/>
      <c r="F136" s="492">
        <v>-1</v>
      </c>
      <c r="G136" s="492"/>
      <c r="H136" s="492"/>
      <c r="I136" s="492"/>
      <c r="J136" s="492"/>
      <c r="K136" s="492"/>
      <c r="L136" s="492"/>
      <c r="M136" s="492"/>
      <c r="N136" s="492"/>
      <c r="O136" s="492"/>
      <c r="P136" s="492"/>
      <c r="Q136" s="491">
        <v>-1</v>
      </c>
      <c r="R136" s="492">
        <v>6</v>
      </c>
      <c r="S136" s="491"/>
      <c r="T136" s="492"/>
      <c r="U136" s="492"/>
      <c r="V136" s="492"/>
      <c r="W136" s="492"/>
      <c r="X136" s="492"/>
      <c r="Y136" s="492"/>
      <c r="Z136" s="585"/>
      <c r="AA136" s="585"/>
      <c r="AB136" s="585"/>
      <c r="AC136" s="49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00000000000001" hidden="1" customHeight="1" x14ac:dyDescent="0.3">
      <c r="A137" s="500">
        <v>43899</v>
      </c>
      <c r="B137" s="497" t="s">
        <v>1277</v>
      </c>
      <c r="C137" s="497"/>
      <c r="D137" s="722">
        <f t="shared" si="0"/>
        <v>-16</v>
      </c>
      <c r="E137" s="496"/>
      <c r="F137" s="495"/>
      <c r="G137" s="495"/>
      <c r="H137" s="495"/>
      <c r="I137" s="495"/>
      <c r="J137" s="495"/>
      <c r="K137" s="495"/>
      <c r="L137" s="495"/>
      <c r="M137" s="495"/>
      <c r="N137" s="495"/>
      <c r="O137" s="495"/>
      <c r="P137" s="495"/>
      <c r="Q137" s="496">
        <v>-16</v>
      </c>
      <c r="R137" s="495"/>
      <c r="S137" s="496"/>
      <c r="T137" s="495"/>
      <c r="U137" s="495"/>
      <c r="V137" s="495"/>
      <c r="W137" s="495"/>
      <c r="X137" s="495"/>
      <c r="Y137" s="495"/>
      <c r="Z137" s="586"/>
      <c r="AA137" s="586"/>
      <c r="AB137" s="586"/>
      <c r="AC137" s="49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00000000000001" hidden="1" customHeight="1" x14ac:dyDescent="0.3">
      <c r="A138" s="447">
        <v>43899</v>
      </c>
      <c r="B138" s="448" t="s">
        <v>1280</v>
      </c>
      <c r="C138" s="448"/>
      <c r="D138" s="721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587"/>
      <c r="AA138" s="587"/>
      <c r="AB138" s="587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00000000000001" hidden="1" customHeight="1" x14ac:dyDescent="0.3">
      <c r="A139" s="489">
        <v>43899</v>
      </c>
      <c r="B139" s="490" t="s">
        <v>1278</v>
      </c>
      <c r="C139" s="490" t="s">
        <v>1279</v>
      </c>
      <c r="D139" s="720">
        <f t="shared" si="0"/>
        <v>4</v>
      </c>
      <c r="E139" s="491"/>
      <c r="F139" s="492"/>
      <c r="G139" s="492"/>
      <c r="H139" s="492"/>
      <c r="I139" s="492"/>
      <c r="J139" s="492"/>
      <c r="K139" s="492"/>
      <c r="L139" s="492"/>
      <c r="M139" s="492"/>
      <c r="N139" s="492"/>
      <c r="O139" s="492"/>
      <c r="P139" s="492"/>
      <c r="Q139" s="491">
        <v>4</v>
      </c>
      <c r="R139" s="492"/>
      <c r="S139" s="491"/>
      <c r="T139" s="492"/>
      <c r="U139" s="492"/>
      <c r="V139" s="492"/>
      <c r="W139" s="492"/>
      <c r="X139" s="492"/>
      <c r="Y139" s="492"/>
      <c r="Z139" s="585"/>
      <c r="AA139" s="585"/>
      <c r="AB139" s="585"/>
      <c r="AC139" s="49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00000000000001" hidden="1" customHeight="1" x14ac:dyDescent="0.3">
      <c r="A140" s="515">
        <v>43931</v>
      </c>
      <c r="B140" s="516" t="s">
        <v>1292</v>
      </c>
      <c r="C140" s="516"/>
      <c r="D140" s="723">
        <f t="shared" si="0"/>
        <v>0</v>
      </c>
      <c r="E140" s="517"/>
      <c r="F140" s="518"/>
      <c r="G140" s="518"/>
      <c r="H140" s="518">
        <v>1</v>
      </c>
      <c r="I140" s="518"/>
      <c r="J140" s="518">
        <v>-1</v>
      </c>
      <c r="K140" s="518"/>
      <c r="L140" s="518"/>
      <c r="M140" s="518"/>
      <c r="N140" s="518"/>
      <c r="O140" s="518"/>
      <c r="P140" s="518"/>
      <c r="Q140" s="517"/>
      <c r="R140" s="518"/>
      <c r="S140" s="517"/>
      <c r="T140" s="518"/>
      <c r="U140" s="518"/>
      <c r="V140" s="518"/>
      <c r="W140" s="518"/>
      <c r="X140" s="518"/>
      <c r="Y140" s="518"/>
      <c r="Z140" s="590"/>
      <c r="AA140" s="590"/>
      <c r="AB140" s="590"/>
      <c r="AC140" s="51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00000000000001" hidden="1" customHeight="1" x14ac:dyDescent="0.3">
      <c r="A141" s="500">
        <v>43922</v>
      </c>
      <c r="B141" s="497" t="s">
        <v>1293</v>
      </c>
      <c r="C141" s="497"/>
      <c r="D141" s="722">
        <f t="shared" si="0"/>
        <v>-33</v>
      </c>
      <c r="E141" s="496">
        <v>-9</v>
      </c>
      <c r="F141" s="495"/>
      <c r="G141" s="495"/>
      <c r="H141" s="495"/>
      <c r="I141" s="495"/>
      <c r="J141" s="495"/>
      <c r="K141" s="495"/>
      <c r="L141" s="495"/>
      <c r="M141" s="495"/>
      <c r="N141" s="495"/>
      <c r="O141" s="495"/>
      <c r="P141" s="495"/>
      <c r="Q141" s="496">
        <v>-20</v>
      </c>
      <c r="R141" s="495">
        <v>-4</v>
      </c>
      <c r="S141" s="496"/>
      <c r="T141" s="495"/>
      <c r="U141" s="495"/>
      <c r="V141" s="495"/>
      <c r="W141" s="495"/>
      <c r="X141" s="495"/>
      <c r="Y141" s="495"/>
      <c r="Z141" s="586"/>
      <c r="AA141" s="586"/>
      <c r="AB141" s="586"/>
      <c r="AC141" s="49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00000000000001" hidden="1" customHeight="1" x14ac:dyDescent="0.3">
      <c r="A142" s="489">
        <v>43922</v>
      </c>
      <c r="B142" s="490" t="s">
        <v>1294</v>
      </c>
      <c r="C142" s="490"/>
      <c r="D142" s="720">
        <f t="shared" si="0"/>
        <v>33</v>
      </c>
      <c r="E142" s="491">
        <v>9</v>
      </c>
      <c r="F142" s="492"/>
      <c r="G142" s="492"/>
      <c r="H142" s="492"/>
      <c r="I142" s="492"/>
      <c r="J142" s="492"/>
      <c r="K142" s="492"/>
      <c r="L142" s="492"/>
      <c r="M142" s="492"/>
      <c r="N142" s="492"/>
      <c r="O142" s="492"/>
      <c r="P142" s="492"/>
      <c r="Q142" s="491">
        <v>20</v>
      </c>
      <c r="R142" s="492">
        <v>4</v>
      </c>
      <c r="S142" s="491"/>
      <c r="T142" s="492"/>
      <c r="U142" s="492"/>
      <c r="V142" s="492"/>
      <c r="W142" s="492"/>
      <c r="X142" s="492"/>
      <c r="Y142" s="492"/>
      <c r="Z142" s="585"/>
      <c r="AA142" s="585"/>
      <c r="AB142" s="585"/>
      <c r="AC142" s="49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00000000000001" hidden="1" customHeight="1" x14ac:dyDescent="0.3">
      <c r="A143" s="500">
        <v>43922</v>
      </c>
      <c r="B143" s="497" t="s">
        <v>1298</v>
      </c>
      <c r="C143" s="497"/>
      <c r="D143" s="722">
        <f t="shared" si="0"/>
        <v>-9</v>
      </c>
      <c r="E143" s="496">
        <v>-3</v>
      </c>
      <c r="F143" s="495"/>
      <c r="G143" s="495">
        <v>-1</v>
      </c>
      <c r="H143" s="495"/>
      <c r="I143" s="495"/>
      <c r="J143" s="495"/>
      <c r="K143" s="495"/>
      <c r="L143" s="495"/>
      <c r="M143" s="495"/>
      <c r="N143" s="495"/>
      <c r="O143" s="495"/>
      <c r="P143" s="495"/>
      <c r="Q143" s="496">
        <v>-6</v>
      </c>
      <c r="R143" s="495">
        <v>2</v>
      </c>
      <c r="S143" s="496">
        <v>-1</v>
      </c>
      <c r="T143" s="495"/>
      <c r="U143" s="495"/>
      <c r="V143" s="495"/>
      <c r="W143" s="495"/>
      <c r="X143" s="495"/>
      <c r="Y143" s="495"/>
      <c r="Z143" s="586"/>
      <c r="AA143" s="586"/>
      <c r="AB143" s="586"/>
      <c r="AC143" s="49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00000000000001" hidden="1" customHeight="1" x14ac:dyDescent="0.3">
      <c r="A144" s="489">
        <v>43922</v>
      </c>
      <c r="B144" s="490" t="s">
        <v>1299</v>
      </c>
      <c r="C144" s="490"/>
      <c r="D144" s="720">
        <f t="shared" si="0"/>
        <v>9</v>
      </c>
      <c r="E144" s="491">
        <v>3</v>
      </c>
      <c r="F144" s="492"/>
      <c r="G144" s="492">
        <v>1</v>
      </c>
      <c r="H144" s="492"/>
      <c r="I144" s="492"/>
      <c r="J144" s="492"/>
      <c r="K144" s="492"/>
      <c r="L144" s="492"/>
      <c r="M144" s="492"/>
      <c r="N144" s="492"/>
      <c r="O144" s="492"/>
      <c r="P144" s="492"/>
      <c r="Q144" s="491">
        <v>6</v>
      </c>
      <c r="R144" s="492">
        <v>-2</v>
      </c>
      <c r="S144" s="491">
        <v>1</v>
      </c>
      <c r="T144" s="492"/>
      <c r="U144" s="492"/>
      <c r="V144" s="492"/>
      <c r="W144" s="492"/>
      <c r="X144" s="492"/>
      <c r="Y144" s="492"/>
      <c r="Z144" s="585"/>
      <c r="AA144" s="585"/>
      <c r="AB144" s="585"/>
      <c r="AC144" s="49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00000000000001" hidden="1" customHeight="1" x14ac:dyDescent="0.3">
      <c r="A145" s="500">
        <v>43950</v>
      </c>
      <c r="B145" s="497" t="s">
        <v>1302</v>
      </c>
      <c r="C145" s="497"/>
      <c r="D145" s="722">
        <f t="shared" si="0"/>
        <v>9</v>
      </c>
      <c r="E145" s="496"/>
      <c r="F145" s="495"/>
      <c r="G145" s="495">
        <v>6</v>
      </c>
      <c r="H145" s="495"/>
      <c r="I145" s="495"/>
      <c r="J145" s="495"/>
      <c r="K145" s="495"/>
      <c r="L145" s="495"/>
      <c r="M145" s="495"/>
      <c r="N145" s="495"/>
      <c r="O145" s="495"/>
      <c r="P145" s="495"/>
      <c r="Q145" s="496">
        <v>3</v>
      </c>
      <c r="R145" s="495"/>
      <c r="S145" s="496"/>
      <c r="T145" s="495"/>
      <c r="U145" s="495"/>
      <c r="V145" s="495"/>
      <c r="W145" s="495"/>
      <c r="X145" s="495"/>
      <c r="Y145" s="495"/>
      <c r="Z145" s="586"/>
      <c r="AA145" s="586"/>
      <c r="AB145" s="586"/>
      <c r="AC145" s="49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00000000000001" hidden="1" customHeight="1" x14ac:dyDescent="0.3">
      <c r="A146" s="489">
        <v>43950</v>
      </c>
      <c r="B146" s="490" t="s">
        <v>1303</v>
      </c>
      <c r="C146" s="490"/>
      <c r="D146" s="720">
        <f t="shared" si="0"/>
        <v>-9</v>
      </c>
      <c r="E146" s="491"/>
      <c r="F146" s="492"/>
      <c r="G146" s="492">
        <v>-6</v>
      </c>
      <c r="H146" s="492"/>
      <c r="I146" s="492"/>
      <c r="J146" s="492"/>
      <c r="K146" s="492"/>
      <c r="L146" s="492"/>
      <c r="M146" s="492"/>
      <c r="N146" s="492"/>
      <c r="O146" s="492"/>
      <c r="P146" s="492"/>
      <c r="Q146" s="491">
        <v>-3</v>
      </c>
      <c r="R146" s="492"/>
      <c r="S146" s="491"/>
      <c r="T146" s="492"/>
      <c r="U146" s="492"/>
      <c r="V146" s="492"/>
      <c r="W146" s="492"/>
      <c r="X146" s="492"/>
      <c r="Y146" s="492"/>
      <c r="Z146" s="585"/>
      <c r="AA146" s="585"/>
      <c r="AB146" s="585"/>
      <c r="AC146" s="49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00000000000001" hidden="1" customHeight="1" x14ac:dyDescent="0.3">
      <c r="A147" s="500">
        <v>43950</v>
      </c>
      <c r="B147" s="497" t="s">
        <v>1170</v>
      </c>
      <c r="C147" s="497"/>
      <c r="D147" s="722">
        <f t="shared" si="0"/>
        <v>-6</v>
      </c>
      <c r="E147" s="496"/>
      <c r="F147" s="495"/>
      <c r="G147" s="495"/>
      <c r="H147" s="495"/>
      <c r="I147" s="495"/>
      <c r="J147" s="495">
        <v>-2</v>
      </c>
      <c r="K147" s="495"/>
      <c r="L147" s="495"/>
      <c r="M147" s="495">
        <v>-2</v>
      </c>
      <c r="N147" s="495"/>
      <c r="O147" s="495">
        <v>-2</v>
      </c>
      <c r="P147" s="495"/>
      <c r="Q147" s="496"/>
      <c r="R147" s="495"/>
      <c r="S147" s="496"/>
      <c r="T147" s="495"/>
      <c r="U147" s="495"/>
      <c r="V147" s="495"/>
      <c r="W147" s="495"/>
      <c r="X147" s="495"/>
      <c r="Y147" s="495"/>
      <c r="Z147" s="586"/>
      <c r="AA147" s="586"/>
      <c r="AB147" s="586"/>
      <c r="AC147" s="49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00000000000001" hidden="1" customHeight="1" x14ac:dyDescent="0.3">
      <c r="A148" s="489">
        <v>43950</v>
      </c>
      <c r="B148" s="490" t="s">
        <v>1304</v>
      </c>
      <c r="C148" s="490"/>
      <c r="D148" s="720">
        <f t="shared" si="0"/>
        <v>6</v>
      </c>
      <c r="E148" s="491"/>
      <c r="F148" s="492"/>
      <c r="G148" s="492"/>
      <c r="H148" s="492"/>
      <c r="I148" s="492"/>
      <c r="J148" s="492">
        <v>2</v>
      </c>
      <c r="K148" s="492"/>
      <c r="L148" s="492"/>
      <c r="M148" s="492">
        <v>2</v>
      </c>
      <c r="N148" s="492"/>
      <c r="O148" s="492">
        <v>2</v>
      </c>
      <c r="P148" s="492"/>
      <c r="Q148" s="491"/>
      <c r="R148" s="492"/>
      <c r="S148" s="491"/>
      <c r="T148" s="492"/>
      <c r="U148" s="492"/>
      <c r="V148" s="492"/>
      <c r="W148" s="492"/>
      <c r="X148" s="492"/>
      <c r="Y148" s="492"/>
      <c r="Z148" s="585"/>
      <c r="AA148" s="585"/>
      <c r="AB148" s="585"/>
      <c r="AC148" s="49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00000000000001" hidden="1" customHeight="1" x14ac:dyDescent="0.3">
      <c r="A149" s="500">
        <v>43970</v>
      </c>
      <c r="B149" s="497" t="s">
        <v>1309</v>
      </c>
      <c r="C149" s="497" t="s">
        <v>1308</v>
      </c>
      <c r="D149" s="722">
        <f t="shared" si="0"/>
        <v>-4</v>
      </c>
      <c r="E149" s="496">
        <v>-1</v>
      </c>
      <c r="F149" s="495"/>
      <c r="G149" s="495"/>
      <c r="H149" s="495"/>
      <c r="I149" s="495"/>
      <c r="J149" s="495"/>
      <c r="K149" s="495"/>
      <c r="L149" s="495"/>
      <c r="M149" s="495"/>
      <c r="N149" s="495"/>
      <c r="O149" s="495"/>
      <c r="P149" s="495"/>
      <c r="Q149" s="496"/>
      <c r="R149" s="495">
        <v>-1</v>
      </c>
      <c r="S149" s="496">
        <v>-1</v>
      </c>
      <c r="T149" s="495"/>
      <c r="U149" s="495"/>
      <c r="V149" s="495"/>
      <c r="W149" s="495">
        <v>-1</v>
      </c>
      <c r="X149" s="495"/>
      <c r="Y149" s="495"/>
      <c r="Z149" s="586"/>
      <c r="AA149" s="586"/>
      <c r="AB149" s="586"/>
      <c r="AC149" s="49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00000000000001" hidden="1" customHeight="1" x14ac:dyDescent="0.3">
      <c r="A150" s="489">
        <v>43970</v>
      </c>
      <c r="B150" s="490" t="s">
        <v>1310</v>
      </c>
      <c r="C150" s="490"/>
      <c r="D150" s="720">
        <f t="shared" si="0"/>
        <v>4</v>
      </c>
      <c r="E150" s="491">
        <v>1</v>
      </c>
      <c r="F150" s="492"/>
      <c r="G150" s="492"/>
      <c r="H150" s="492"/>
      <c r="I150" s="492"/>
      <c r="J150" s="492"/>
      <c r="K150" s="492"/>
      <c r="L150" s="492"/>
      <c r="M150" s="492"/>
      <c r="N150" s="492"/>
      <c r="O150" s="492"/>
      <c r="P150" s="492"/>
      <c r="Q150" s="491"/>
      <c r="R150" s="492">
        <v>1</v>
      </c>
      <c r="S150" s="491">
        <v>1</v>
      </c>
      <c r="T150" s="492"/>
      <c r="U150" s="492"/>
      <c r="V150" s="492"/>
      <c r="W150" s="492">
        <v>1</v>
      </c>
      <c r="X150" s="492"/>
      <c r="Y150" s="492"/>
      <c r="Z150" s="585"/>
      <c r="AA150" s="585"/>
      <c r="AB150" s="585"/>
      <c r="AC150" s="49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00000000000001" hidden="1" customHeight="1" x14ac:dyDescent="0.3">
      <c r="A151" s="500">
        <v>43979</v>
      </c>
      <c r="B151" s="497" t="s">
        <v>1314</v>
      </c>
      <c r="C151" s="497"/>
      <c r="D151" s="722">
        <f t="shared" si="0"/>
        <v>-12</v>
      </c>
      <c r="E151" s="496">
        <v>-4</v>
      </c>
      <c r="F151" s="495"/>
      <c r="G151" s="495">
        <v>-2</v>
      </c>
      <c r="H151" s="495"/>
      <c r="I151" s="495"/>
      <c r="J151" s="495"/>
      <c r="K151" s="495"/>
      <c r="L151" s="495"/>
      <c r="M151" s="495"/>
      <c r="N151" s="495"/>
      <c r="O151" s="495"/>
      <c r="P151" s="495"/>
      <c r="Q151" s="496">
        <v>-4</v>
      </c>
      <c r="R151" s="495">
        <v>-2</v>
      </c>
      <c r="S151" s="496"/>
      <c r="T151" s="495"/>
      <c r="U151" s="495"/>
      <c r="V151" s="495"/>
      <c r="W151" s="495"/>
      <c r="X151" s="495"/>
      <c r="Y151" s="495"/>
      <c r="Z151" s="586"/>
      <c r="AA151" s="586"/>
      <c r="AB151" s="586"/>
      <c r="AC151" s="49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00000000000001" hidden="1" customHeight="1" x14ac:dyDescent="0.3">
      <c r="A152" s="489">
        <v>43979</v>
      </c>
      <c r="B152" s="490" t="s">
        <v>1315</v>
      </c>
      <c r="C152" s="490"/>
      <c r="D152" s="720">
        <f t="shared" ref="D152:D160" si="1">SUM(E152:AB152)</f>
        <v>12</v>
      </c>
      <c r="E152" s="491">
        <v>4</v>
      </c>
      <c r="F152" s="492"/>
      <c r="G152" s="492">
        <v>2</v>
      </c>
      <c r="H152" s="492"/>
      <c r="I152" s="492"/>
      <c r="J152" s="492"/>
      <c r="K152" s="492"/>
      <c r="L152" s="492"/>
      <c r="M152" s="492"/>
      <c r="N152" s="492"/>
      <c r="O152" s="492"/>
      <c r="P152" s="492"/>
      <c r="Q152" s="491">
        <v>4</v>
      </c>
      <c r="R152" s="492">
        <v>2</v>
      </c>
      <c r="S152" s="491"/>
      <c r="T152" s="492"/>
      <c r="U152" s="492"/>
      <c r="V152" s="492"/>
      <c r="W152" s="492"/>
      <c r="X152" s="492"/>
      <c r="Y152" s="492"/>
      <c r="Z152" s="585"/>
      <c r="AA152" s="585"/>
      <c r="AB152" s="585"/>
      <c r="AC152" s="49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00000000000001" hidden="1" customHeight="1" x14ac:dyDescent="0.3">
      <c r="A153" s="500">
        <v>44000</v>
      </c>
      <c r="B153" s="497" t="s">
        <v>1323</v>
      </c>
      <c r="C153" s="497" t="s">
        <v>1324</v>
      </c>
      <c r="D153" s="722">
        <f t="shared" si="1"/>
        <v>-21</v>
      </c>
      <c r="E153" s="496">
        <v>-4</v>
      </c>
      <c r="F153" s="495"/>
      <c r="G153" s="495">
        <v>-2</v>
      </c>
      <c r="H153" s="495"/>
      <c r="I153" s="495"/>
      <c r="J153" s="495"/>
      <c r="K153" s="495"/>
      <c r="L153" s="495"/>
      <c r="M153" s="495"/>
      <c r="N153" s="495"/>
      <c r="O153" s="495"/>
      <c r="P153" s="495"/>
      <c r="Q153" s="496">
        <v>-12</v>
      </c>
      <c r="R153" s="495">
        <v>-2</v>
      </c>
      <c r="S153" s="496"/>
      <c r="T153" s="495"/>
      <c r="U153" s="495"/>
      <c r="V153" s="495"/>
      <c r="W153" s="495">
        <v>-1</v>
      </c>
      <c r="X153" s="495"/>
      <c r="Y153" s="495"/>
      <c r="Z153" s="586"/>
      <c r="AA153" s="586"/>
      <c r="AB153" s="586"/>
      <c r="AC153" s="496"/>
      <c r="AD153"/>
    </row>
    <row r="154" spans="1:47" s="272" customFormat="1" ht="20.100000000000001" hidden="1" customHeight="1" x14ac:dyDescent="0.3">
      <c r="A154" s="489">
        <v>44000</v>
      </c>
      <c r="B154" s="490" t="s">
        <v>1325</v>
      </c>
      <c r="C154" s="490"/>
      <c r="D154" s="720">
        <f t="shared" si="1"/>
        <v>21</v>
      </c>
      <c r="E154" s="491">
        <v>4</v>
      </c>
      <c r="F154" s="492"/>
      <c r="G154" s="492">
        <v>2</v>
      </c>
      <c r="H154" s="492"/>
      <c r="I154" s="492"/>
      <c r="J154" s="492"/>
      <c r="K154" s="492"/>
      <c r="L154" s="492"/>
      <c r="M154" s="492"/>
      <c r="N154" s="492"/>
      <c r="O154" s="492"/>
      <c r="P154" s="492"/>
      <c r="Q154" s="491">
        <v>12</v>
      </c>
      <c r="R154" s="492">
        <v>2</v>
      </c>
      <c r="S154" s="491"/>
      <c r="T154" s="492"/>
      <c r="U154" s="492"/>
      <c r="V154" s="492"/>
      <c r="W154" s="492">
        <v>1</v>
      </c>
      <c r="X154" s="492"/>
      <c r="Y154" s="492"/>
      <c r="Z154" s="585"/>
      <c r="AA154" s="585"/>
      <c r="AB154" s="585"/>
      <c r="AC154" s="491"/>
      <c r="AD154"/>
    </row>
    <row r="155" spans="1:47" s="272" customFormat="1" ht="20.100000000000001" hidden="1" customHeight="1" x14ac:dyDescent="0.3">
      <c r="A155" s="500">
        <v>44001</v>
      </c>
      <c r="B155" s="497" t="s">
        <v>1322</v>
      </c>
      <c r="C155" s="497"/>
      <c r="D155" s="722">
        <f t="shared" si="1"/>
        <v>-16</v>
      </c>
      <c r="E155" s="496">
        <v>-2</v>
      </c>
      <c r="F155" s="495"/>
      <c r="G155" s="495"/>
      <c r="H155" s="495"/>
      <c r="I155" s="495"/>
      <c r="J155" s="495"/>
      <c r="K155" s="495"/>
      <c r="L155" s="495"/>
      <c r="M155" s="495"/>
      <c r="N155" s="495"/>
      <c r="O155" s="495"/>
      <c r="P155" s="495"/>
      <c r="Q155" s="496">
        <v>-12</v>
      </c>
      <c r="R155" s="495">
        <v>-1</v>
      </c>
      <c r="S155" s="496"/>
      <c r="T155" s="495"/>
      <c r="U155" s="495"/>
      <c r="V155" s="495"/>
      <c r="W155" s="495">
        <v>-1</v>
      </c>
      <c r="X155" s="495"/>
      <c r="Y155" s="495"/>
      <c r="Z155" s="586"/>
      <c r="AA155" s="586"/>
      <c r="AB155" s="586"/>
      <c r="AC155" s="496"/>
      <c r="AD155"/>
    </row>
    <row r="156" spans="1:47" s="272" customFormat="1" ht="19.5" hidden="1" customHeight="1" x14ac:dyDescent="0.3">
      <c r="A156" s="489">
        <v>44001</v>
      </c>
      <c r="B156" s="490" t="s">
        <v>1329</v>
      </c>
      <c r="C156" s="490" t="s">
        <v>1330</v>
      </c>
      <c r="D156" s="720">
        <f t="shared" si="1"/>
        <v>16</v>
      </c>
      <c r="E156" s="491">
        <v>2</v>
      </c>
      <c r="F156" s="492"/>
      <c r="G156" s="492"/>
      <c r="H156" s="492"/>
      <c r="I156" s="492"/>
      <c r="J156" s="492"/>
      <c r="K156" s="492"/>
      <c r="L156" s="492"/>
      <c r="M156" s="492"/>
      <c r="N156" s="492"/>
      <c r="O156" s="492"/>
      <c r="P156" s="492"/>
      <c r="Q156" s="491">
        <v>12</v>
      </c>
      <c r="R156" s="492">
        <v>1</v>
      </c>
      <c r="S156" s="491"/>
      <c r="T156" s="492"/>
      <c r="U156" s="492"/>
      <c r="V156" s="492"/>
      <c r="W156" s="492">
        <v>1</v>
      </c>
      <c r="X156" s="492"/>
      <c r="Y156" s="492"/>
      <c r="Z156" s="585"/>
      <c r="AA156" s="585"/>
      <c r="AB156" s="585"/>
      <c r="AC156" s="491"/>
      <c r="AD156"/>
    </row>
    <row r="157" spans="1:47" s="272" customFormat="1" ht="19.5" hidden="1" customHeight="1" x14ac:dyDescent="0.3">
      <c r="A157" s="447">
        <v>44014</v>
      </c>
      <c r="B157" s="448" t="s">
        <v>1339</v>
      </c>
      <c r="C157" s="448"/>
      <c r="D157" s="721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587"/>
      <c r="AA157" s="587"/>
      <c r="AB157" s="587"/>
      <c r="AC157" s="449">
        <v>-3</v>
      </c>
      <c r="AD157"/>
    </row>
    <row r="158" spans="1:47" s="272" customFormat="1" ht="19.5" hidden="1" customHeight="1" x14ac:dyDescent="0.3">
      <c r="A158" s="447">
        <v>44014</v>
      </c>
      <c r="B158" s="448" t="s">
        <v>1243</v>
      </c>
      <c r="C158" s="448"/>
      <c r="D158" s="721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587"/>
      <c r="AA158" s="587"/>
      <c r="AB158" s="587"/>
      <c r="AC158" s="449">
        <v>1</v>
      </c>
      <c r="AD158"/>
    </row>
    <row r="159" spans="1:47" s="272" customFormat="1" ht="19.5" hidden="1" customHeight="1" x14ac:dyDescent="0.3">
      <c r="A159" s="447">
        <v>44014</v>
      </c>
      <c r="B159" s="448" t="s">
        <v>1340</v>
      </c>
      <c r="C159" s="448"/>
      <c r="D159" s="721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587"/>
      <c r="AA159" s="587"/>
      <c r="AB159" s="587"/>
      <c r="AC159" s="449">
        <v>2</v>
      </c>
      <c r="AD159"/>
    </row>
    <row r="160" spans="1:47" s="272" customFormat="1" ht="20.100000000000001" hidden="1" customHeight="1" x14ac:dyDescent="0.3">
      <c r="A160" s="500">
        <v>44021</v>
      </c>
      <c r="B160" s="497" t="s">
        <v>1332</v>
      </c>
      <c r="C160" s="497"/>
      <c r="D160" s="722">
        <f t="shared" si="1"/>
        <v>-6</v>
      </c>
      <c r="E160" s="496"/>
      <c r="F160" s="495"/>
      <c r="G160" s="495"/>
      <c r="H160" s="495"/>
      <c r="I160" s="495"/>
      <c r="J160" s="495"/>
      <c r="K160" s="495"/>
      <c r="L160" s="495"/>
      <c r="M160" s="495"/>
      <c r="N160" s="495"/>
      <c r="O160" s="495"/>
      <c r="P160" s="495"/>
      <c r="Q160" s="496">
        <v>-6</v>
      </c>
      <c r="R160" s="495"/>
      <c r="S160" s="496"/>
      <c r="T160" s="495"/>
      <c r="U160" s="495"/>
      <c r="V160" s="495"/>
      <c r="W160" s="495"/>
      <c r="X160" s="495"/>
      <c r="Y160" s="495"/>
      <c r="Z160" s="586"/>
      <c r="AA160" s="586"/>
      <c r="AB160" s="586"/>
      <c r="AC160" s="496"/>
      <c r="AD160"/>
    </row>
    <row r="161" spans="1:30" s="272" customFormat="1" ht="19.5" hidden="1" customHeight="1" x14ac:dyDescent="0.3">
      <c r="A161" s="489">
        <v>44021</v>
      </c>
      <c r="B161" s="490" t="s">
        <v>1333</v>
      </c>
      <c r="C161" s="490" t="s">
        <v>1334</v>
      </c>
      <c r="D161" s="720">
        <f t="shared" ref="D161" si="2">SUM(E161:AB161)</f>
        <v>6</v>
      </c>
      <c r="E161" s="491"/>
      <c r="F161" s="492"/>
      <c r="G161" s="492"/>
      <c r="H161" s="492"/>
      <c r="I161" s="492"/>
      <c r="J161" s="492"/>
      <c r="K161" s="492"/>
      <c r="L161" s="492"/>
      <c r="M161" s="492"/>
      <c r="N161" s="492"/>
      <c r="O161" s="492"/>
      <c r="P161" s="492"/>
      <c r="Q161" s="491">
        <v>6</v>
      </c>
      <c r="R161" s="492"/>
      <c r="S161" s="491"/>
      <c r="T161" s="492"/>
      <c r="U161" s="492"/>
      <c r="V161" s="492"/>
      <c r="W161" s="492"/>
      <c r="X161" s="492"/>
      <c r="Y161" s="492"/>
      <c r="Z161" s="585"/>
      <c r="AA161" s="585"/>
      <c r="AB161" s="585"/>
      <c r="AC161" s="491"/>
      <c r="AD161"/>
    </row>
    <row r="162" spans="1:30" s="272" customFormat="1" ht="20.100000000000001" hidden="1" customHeight="1" x14ac:dyDescent="0.3">
      <c r="A162" s="500">
        <v>44028</v>
      </c>
      <c r="B162" s="497" t="s">
        <v>1335</v>
      </c>
      <c r="C162" s="497"/>
      <c r="D162" s="722">
        <f t="shared" ref="D162:D198" si="3">SUM(E162:AB162)</f>
        <v>-18</v>
      </c>
      <c r="E162" s="496">
        <v>-1</v>
      </c>
      <c r="F162" s="495"/>
      <c r="G162" s="495"/>
      <c r="H162" s="495"/>
      <c r="I162" s="495"/>
      <c r="J162" s="495"/>
      <c r="K162" s="495"/>
      <c r="L162" s="495"/>
      <c r="M162" s="495"/>
      <c r="N162" s="495"/>
      <c r="O162" s="495"/>
      <c r="P162" s="495"/>
      <c r="Q162" s="496">
        <v>-13</v>
      </c>
      <c r="R162" s="495">
        <v>-1</v>
      </c>
      <c r="S162" s="496">
        <v>-2</v>
      </c>
      <c r="T162" s="495"/>
      <c r="U162" s="495"/>
      <c r="V162" s="495"/>
      <c r="W162" s="495">
        <v>-1</v>
      </c>
      <c r="X162" s="495"/>
      <c r="Y162" s="495"/>
      <c r="Z162" s="586"/>
      <c r="AA162" s="586"/>
      <c r="AB162" s="586"/>
      <c r="AC162" s="496">
        <v>-1</v>
      </c>
      <c r="AD162"/>
    </row>
    <row r="163" spans="1:30" s="272" customFormat="1" ht="20.100000000000001" hidden="1" customHeight="1" x14ac:dyDescent="0.3">
      <c r="A163" s="489">
        <v>44028</v>
      </c>
      <c r="B163" s="490" t="s">
        <v>1336</v>
      </c>
      <c r="C163" s="490" t="s">
        <v>1337</v>
      </c>
      <c r="D163" s="720">
        <f t="shared" si="3"/>
        <v>18</v>
      </c>
      <c r="E163" s="491">
        <v>1</v>
      </c>
      <c r="F163" s="492"/>
      <c r="G163" s="492"/>
      <c r="H163" s="492"/>
      <c r="I163" s="492"/>
      <c r="J163" s="492"/>
      <c r="K163" s="492"/>
      <c r="L163" s="492"/>
      <c r="M163" s="492"/>
      <c r="N163" s="492"/>
      <c r="O163" s="492"/>
      <c r="P163" s="492"/>
      <c r="Q163" s="491">
        <v>13</v>
      </c>
      <c r="R163" s="492">
        <v>1</v>
      </c>
      <c r="S163" s="491">
        <v>2</v>
      </c>
      <c r="T163" s="492"/>
      <c r="U163" s="492"/>
      <c r="V163" s="492"/>
      <c r="W163" s="492">
        <v>1</v>
      </c>
      <c r="X163" s="492"/>
      <c r="Y163" s="492"/>
      <c r="Z163" s="585"/>
      <c r="AA163" s="585"/>
      <c r="AB163" s="585"/>
      <c r="AC163" s="491">
        <v>1</v>
      </c>
      <c r="AD163"/>
    </row>
    <row r="164" spans="1:30" s="272" customFormat="1" ht="20.100000000000001" hidden="1" customHeight="1" x14ac:dyDescent="0.3">
      <c r="A164" s="515">
        <v>44084</v>
      </c>
      <c r="B164" s="516" t="s">
        <v>1344</v>
      </c>
      <c r="C164" s="516" t="s">
        <v>1345</v>
      </c>
      <c r="D164" s="723">
        <f t="shared" si="3"/>
        <v>0</v>
      </c>
      <c r="E164" s="517">
        <v>-2</v>
      </c>
      <c r="F164" s="518"/>
      <c r="G164" s="518">
        <v>2</v>
      </c>
      <c r="H164" s="518"/>
      <c r="I164" s="518"/>
      <c r="J164" s="518"/>
      <c r="K164" s="518"/>
      <c r="L164" s="518"/>
      <c r="M164" s="518"/>
      <c r="N164" s="518"/>
      <c r="O164" s="518"/>
      <c r="P164" s="518"/>
      <c r="Q164" s="517"/>
      <c r="R164" s="518"/>
      <c r="S164" s="517"/>
      <c r="T164" s="518"/>
      <c r="U164" s="518"/>
      <c r="V164" s="518"/>
      <c r="W164" s="518"/>
      <c r="X164" s="518"/>
      <c r="Y164" s="518"/>
      <c r="Z164" s="590"/>
      <c r="AA164" s="590"/>
      <c r="AB164" s="590"/>
      <c r="AC164" s="517"/>
      <c r="AD164"/>
    </row>
    <row r="165" spans="1:30" s="272" customFormat="1" ht="20.100000000000001" hidden="1" customHeight="1" x14ac:dyDescent="0.3">
      <c r="A165" s="500">
        <v>44139</v>
      </c>
      <c r="B165" s="497" t="s">
        <v>1360</v>
      </c>
      <c r="C165" s="497"/>
      <c r="D165" s="722">
        <f t="shared" si="3"/>
        <v>-17</v>
      </c>
      <c r="E165" s="496">
        <v>-3</v>
      </c>
      <c r="F165" s="495"/>
      <c r="G165" s="495">
        <v>-7</v>
      </c>
      <c r="H165" s="495"/>
      <c r="I165" s="495"/>
      <c r="J165" s="495"/>
      <c r="K165" s="495"/>
      <c r="L165" s="495"/>
      <c r="M165" s="495"/>
      <c r="N165" s="495"/>
      <c r="O165" s="495"/>
      <c r="P165" s="495"/>
      <c r="Q165" s="496"/>
      <c r="R165" s="495">
        <v>-2</v>
      </c>
      <c r="S165" s="496"/>
      <c r="T165" s="495"/>
      <c r="U165" s="495"/>
      <c r="V165" s="495"/>
      <c r="W165" s="495"/>
      <c r="X165" s="495">
        <v>-2</v>
      </c>
      <c r="Y165" s="495">
        <v>-3</v>
      </c>
      <c r="Z165" s="586"/>
      <c r="AA165" s="586"/>
      <c r="AB165" s="586"/>
      <c r="AC165" s="496">
        <v>-1</v>
      </c>
      <c r="AD165"/>
    </row>
    <row r="166" spans="1:30" s="272" customFormat="1" ht="20.100000000000001" hidden="1" customHeight="1" x14ac:dyDescent="0.3">
      <c r="A166" s="489">
        <v>44139</v>
      </c>
      <c r="B166" s="490" t="s">
        <v>1361</v>
      </c>
      <c r="C166" s="490" t="s">
        <v>1362</v>
      </c>
      <c r="D166" s="720">
        <f t="shared" si="3"/>
        <v>17</v>
      </c>
      <c r="E166" s="491">
        <v>3</v>
      </c>
      <c r="F166" s="492"/>
      <c r="G166" s="492">
        <v>7</v>
      </c>
      <c r="H166" s="492"/>
      <c r="I166" s="492"/>
      <c r="J166" s="492"/>
      <c r="K166" s="492"/>
      <c r="L166" s="492"/>
      <c r="M166" s="492"/>
      <c r="N166" s="492"/>
      <c r="O166" s="492"/>
      <c r="P166" s="492"/>
      <c r="Q166" s="491"/>
      <c r="R166" s="492">
        <v>2</v>
      </c>
      <c r="S166" s="491"/>
      <c r="T166" s="492"/>
      <c r="U166" s="492"/>
      <c r="V166" s="492"/>
      <c r="W166" s="492"/>
      <c r="X166" s="492">
        <v>2</v>
      </c>
      <c r="Y166" s="492">
        <v>3</v>
      </c>
      <c r="Z166" s="585"/>
      <c r="AA166" s="585"/>
      <c r="AB166" s="585"/>
      <c r="AC166" s="491">
        <v>1</v>
      </c>
      <c r="AD166"/>
    </row>
    <row r="167" spans="1:30" s="272" customFormat="1" ht="20.100000000000001" hidden="1" customHeight="1" x14ac:dyDescent="0.3">
      <c r="A167" s="500">
        <v>44140</v>
      </c>
      <c r="B167" s="497" t="s">
        <v>1363</v>
      </c>
      <c r="C167" s="497"/>
      <c r="D167" s="722">
        <f t="shared" si="3"/>
        <v>-8</v>
      </c>
      <c r="E167" s="496"/>
      <c r="F167" s="495"/>
      <c r="G167" s="495"/>
      <c r="H167" s="495"/>
      <c r="I167" s="495"/>
      <c r="J167" s="495">
        <v>-2</v>
      </c>
      <c r="K167" s="495"/>
      <c r="L167" s="495"/>
      <c r="M167" s="495">
        <v>-3</v>
      </c>
      <c r="N167" s="495"/>
      <c r="O167" s="495">
        <v>-3</v>
      </c>
      <c r="P167" s="495"/>
      <c r="Q167" s="496"/>
      <c r="R167" s="495"/>
      <c r="S167" s="496"/>
      <c r="T167" s="495"/>
      <c r="U167" s="495"/>
      <c r="V167" s="495"/>
      <c r="W167" s="495"/>
      <c r="X167" s="495"/>
      <c r="Y167" s="495"/>
      <c r="Z167" s="586"/>
      <c r="AA167" s="586"/>
      <c r="AB167" s="586"/>
      <c r="AC167" s="496"/>
      <c r="AD167"/>
    </row>
    <row r="168" spans="1:30" s="272" customFormat="1" ht="20.100000000000001" hidden="1" customHeight="1" x14ac:dyDescent="0.3">
      <c r="A168" s="489">
        <v>44140</v>
      </c>
      <c r="B168" s="490" t="s">
        <v>1364</v>
      </c>
      <c r="C168" s="490" t="s">
        <v>1365</v>
      </c>
      <c r="D168" s="720">
        <f t="shared" si="3"/>
        <v>8</v>
      </c>
      <c r="E168" s="491"/>
      <c r="F168" s="492"/>
      <c r="G168" s="492"/>
      <c r="H168" s="492"/>
      <c r="I168" s="492"/>
      <c r="J168" s="492">
        <v>2</v>
      </c>
      <c r="K168" s="492"/>
      <c r="L168" s="492"/>
      <c r="M168" s="492">
        <v>3</v>
      </c>
      <c r="N168" s="492"/>
      <c r="O168" s="492">
        <v>3</v>
      </c>
      <c r="P168" s="492"/>
      <c r="Q168" s="491"/>
      <c r="R168" s="492"/>
      <c r="S168" s="491"/>
      <c r="T168" s="492"/>
      <c r="U168" s="492"/>
      <c r="V168" s="492"/>
      <c r="W168" s="492"/>
      <c r="X168" s="492"/>
      <c r="Y168" s="492"/>
      <c r="Z168" s="585"/>
      <c r="AA168" s="585"/>
      <c r="AB168" s="585"/>
      <c r="AC168" s="491"/>
      <c r="AD168"/>
    </row>
    <row r="169" spans="1:30" s="272" customFormat="1" ht="20.100000000000001" customHeight="1" thickTop="1" x14ac:dyDescent="0.3">
      <c r="A169" s="500">
        <v>44210</v>
      </c>
      <c r="B169" s="497" t="s">
        <v>1389</v>
      </c>
      <c r="C169" s="497"/>
      <c r="D169" s="722">
        <f t="shared" si="3"/>
        <v>-8</v>
      </c>
      <c r="E169" s="496"/>
      <c r="F169" s="495"/>
      <c r="G169" s="495"/>
      <c r="H169" s="495"/>
      <c r="I169" s="495"/>
      <c r="J169" s="495"/>
      <c r="K169" s="495"/>
      <c r="L169" s="495"/>
      <c r="M169" s="495"/>
      <c r="N169" s="495"/>
      <c r="O169" s="495"/>
      <c r="P169" s="495"/>
      <c r="Q169" s="496">
        <v>-4</v>
      </c>
      <c r="R169" s="495"/>
      <c r="S169" s="496"/>
      <c r="T169" s="495"/>
      <c r="U169" s="495"/>
      <c r="V169" s="495">
        <v>-4</v>
      </c>
      <c r="W169" s="495"/>
      <c r="X169" s="495"/>
      <c r="Y169" s="495"/>
      <c r="Z169" s="586"/>
      <c r="AA169" s="586"/>
      <c r="AB169" s="586"/>
      <c r="AC169" s="496"/>
      <c r="AD169"/>
    </row>
    <row r="170" spans="1:30" s="272" customFormat="1" ht="20.100000000000001" customHeight="1" x14ac:dyDescent="0.3">
      <c r="A170" s="489">
        <v>44210</v>
      </c>
      <c r="B170" s="490" t="s">
        <v>1390</v>
      </c>
      <c r="C170" s="490" t="s">
        <v>1391</v>
      </c>
      <c r="D170" s="720">
        <f t="shared" si="3"/>
        <v>8</v>
      </c>
      <c r="E170" s="491"/>
      <c r="F170" s="492"/>
      <c r="G170" s="492"/>
      <c r="H170" s="492"/>
      <c r="I170" s="492"/>
      <c r="J170" s="492"/>
      <c r="K170" s="492"/>
      <c r="L170" s="492"/>
      <c r="M170" s="492"/>
      <c r="N170" s="492"/>
      <c r="O170" s="492"/>
      <c r="P170" s="492"/>
      <c r="Q170" s="491">
        <v>4</v>
      </c>
      <c r="R170" s="492"/>
      <c r="S170" s="491"/>
      <c r="T170" s="492"/>
      <c r="U170" s="492"/>
      <c r="V170" s="492">
        <v>4</v>
      </c>
      <c r="W170" s="492"/>
      <c r="X170" s="492"/>
      <c r="Y170" s="492"/>
      <c r="Z170" s="585"/>
      <c r="AA170" s="585"/>
      <c r="AB170" s="585"/>
      <c r="AC170" s="491"/>
      <c r="AD170"/>
    </row>
    <row r="171" spans="1:30" s="272" customFormat="1" ht="20.100000000000001" customHeight="1" x14ac:dyDescent="0.3">
      <c r="A171" s="500">
        <v>44228</v>
      </c>
      <c r="B171" s="497" t="s">
        <v>1399</v>
      </c>
      <c r="C171" s="497"/>
      <c r="D171" s="722">
        <f t="shared" si="3"/>
        <v>-17</v>
      </c>
      <c r="E171" s="496"/>
      <c r="F171" s="495"/>
      <c r="G171" s="495"/>
      <c r="H171" s="495"/>
      <c r="I171" s="495"/>
      <c r="J171" s="495"/>
      <c r="K171" s="495"/>
      <c r="L171" s="495"/>
      <c r="M171" s="495"/>
      <c r="N171" s="495"/>
      <c r="O171" s="495">
        <v>-15</v>
      </c>
      <c r="P171" s="495"/>
      <c r="Q171" s="496"/>
      <c r="R171" s="495"/>
      <c r="S171" s="496"/>
      <c r="T171" s="495"/>
      <c r="U171" s="495"/>
      <c r="V171" s="495">
        <v>-2</v>
      </c>
      <c r="W171" s="495"/>
      <c r="X171" s="495"/>
      <c r="Y171" s="495"/>
      <c r="Z171" s="586"/>
      <c r="AA171" s="586"/>
      <c r="AB171" s="586"/>
      <c r="AC171" s="496"/>
      <c r="AD171"/>
    </row>
    <row r="172" spans="1:30" s="272" customFormat="1" ht="20.100000000000001" customHeight="1" x14ac:dyDescent="0.3">
      <c r="A172" s="489">
        <v>44228</v>
      </c>
      <c r="B172" s="490" t="s">
        <v>1400</v>
      </c>
      <c r="C172" s="490" t="s">
        <v>1401</v>
      </c>
      <c r="D172" s="720">
        <f t="shared" si="3"/>
        <v>17</v>
      </c>
      <c r="E172" s="491"/>
      <c r="F172" s="492"/>
      <c r="G172" s="492"/>
      <c r="H172" s="492"/>
      <c r="I172" s="492"/>
      <c r="J172" s="492"/>
      <c r="K172" s="492"/>
      <c r="L172" s="492"/>
      <c r="M172" s="492"/>
      <c r="N172" s="492"/>
      <c r="O172" s="492">
        <v>15</v>
      </c>
      <c r="P172" s="492"/>
      <c r="Q172" s="491"/>
      <c r="R172" s="492"/>
      <c r="S172" s="491"/>
      <c r="T172" s="492"/>
      <c r="U172" s="492"/>
      <c r="V172" s="492">
        <v>2</v>
      </c>
      <c r="W172" s="492"/>
      <c r="X172" s="492"/>
      <c r="Y172" s="492"/>
      <c r="Z172" s="585"/>
      <c r="AA172" s="585"/>
      <c r="AB172" s="585"/>
      <c r="AC172" s="491"/>
      <c r="AD172"/>
    </row>
    <row r="173" spans="1:30" s="272" customFormat="1" ht="20.100000000000001" customHeight="1" x14ac:dyDescent="0.3">
      <c r="A173" s="500">
        <v>44246</v>
      </c>
      <c r="B173" s="497" t="s">
        <v>1322</v>
      </c>
      <c r="C173" s="497"/>
      <c r="D173" s="722">
        <f t="shared" si="3"/>
        <v>-1</v>
      </c>
      <c r="E173" s="496"/>
      <c r="F173" s="495"/>
      <c r="G173" s="495">
        <v>-1</v>
      </c>
      <c r="H173" s="495"/>
      <c r="I173" s="495"/>
      <c r="J173" s="495"/>
      <c r="K173" s="495"/>
      <c r="L173" s="495"/>
      <c r="M173" s="495"/>
      <c r="N173" s="495"/>
      <c r="O173" s="495"/>
      <c r="P173" s="495"/>
      <c r="Q173" s="496"/>
      <c r="R173" s="495"/>
      <c r="S173" s="496"/>
      <c r="T173" s="495"/>
      <c r="U173" s="495"/>
      <c r="V173" s="495"/>
      <c r="W173" s="495"/>
      <c r="X173" s="495"/>
      <c r="Y173" s="495"/>
      <c r="Z173" s="586"/>
      <c r="AA173" s="586"/>
      <c r="AB173" s="586"/>
      <c r="AC173" s="496"/>
      <c r="AD173"/>
    </row>
    <row r="174" spans="1:30" s="272" customFormat="1" ht="20.100000000000001" customHeight="1" x14ac:dyDescent="0.3">
      <c r="A174" s="489">
        <v>44246</v>
      </c>
      <c r="B174" s="490" t="s">
        <v>1184</v>
      </c>
      <c r="C174" s="490" t="s">
        <v>1405</v>
      </c>
      <c r="D174" s="720"/>
      <c r="E174" s="491"/>
      <c r="F174" s="492"/>
      <c r="G174" s="492">
        <v>1</v>
      </c>
      <c r="H174" s="492"/>
      <c r="I174" s="492"/>
      <c r="J174" s="492"/>
      <c r="K174" s="492"/>
      <c r="L174" s="492"/>
      <c r="M174" s="492"/>
      <c r="N174" s="492"/>
      <c r="O174" s="492"/>
      <c r="P174" s="492"/>
      <c r="Q174" s="491"/>
      <c r="R174" s="492"/>
      <c r="S174" s="491"/>
      <c r="T174" s="492"/>
      <c r="U174" s="492"/>
      <c r="V174" s="492"/>
      <c r="W174" s="492"/>
      <c r="X174" s="492"/>
      <c r="Y174" s="492"/>
      <c r="Z174" s="585"/>
      <c r="AA174" s="585"/>
      <c r="AB174" s="585"/>
      <c r="AC174" s="491"/>
      <c r="AD174"/>
    </row>
    <row r="175" spans="1:30" s="272" customFormat="1" ht="20.100000000000001" customHeight="1" x14ac:dyDescent="0.3">
      <c r="A175" s="515">
        <v>44250</v>
      </c>
      <c r="B175" s="516" t="s">
        <v>1408</v>
      </c>
      <c r="C175" s="516" t="s">
        <v>1409</v>
      </c>
      <c r="D175" s="723">
        <f t="shared" si="3"/>
        <v>0</v>
      </c>
      <c r="E175" s="517"/>
      <c r="F175" s="518"/>
      <c r="G175" s="518">
        <v>1</v>
      </c>
      <c r="H175" s="518"/>
      <c r="I175" s="518"/>
      <c r="J175" s="518"/>
      <c r="K175" s="518"/>
      <c r="L175" s="518"/>
      <c r="M175" s="518"/>
      <c r="N175" s="518"/>
      <c r="O175" s="518"/>
      <c r="P175" s="518"/>
      <c r="Q175" s="517"/>
      <c r="R175" s="518">
        <v>-1</v>
      </c>
      <c r="S175" s="517"/>
      <c r="T175" s="518"/>
      <c r="U175" s="518"/>
      <c r="V175" s="518"/>
      <c r="W175" s="518"/>
      <c r="X175" s="518"/>
      <c r="Y175" s="518"/>
      <c r="Z175" s="590"/>
      <c r="AA175" s="590"/>
      <c r="AB175" s="590"/>
      <c r="AC175" s="517"/>
      <c r="AD175"/>
    </row>
    <row r="176" spans="1:30" s="272" customFormat="1" ht="20.100000000000001" customHeight="1" x14ac:dyDescent="0.3">
      <c r="A176" s="500">
        <v>44300</v>
      </c>
      <c r="B176" s="497" t="s">
        <v>978</v>
      </c>
      <c r="C176" s="497"/>
      <c r="D176" s="722">
        <f t="shared" si="3"/>
        <v>-7</v>
      </c>
      <c r="E176" s="496">
        <v>-1</v>
      </c>
      <c r="F176" s="495"/>
      <c r="G176" s="495"/>
      <c r="H176" s="495"/>
      <c r="I176" s="495"/>
      <c r="J176" s="495"/>
      <c r="K176" s="495"/>
      <c r="L176" s="495"/>
      <c r="M176" s="495"/>
      <c r="N176" s="495"/>
      <c r="O176" s="495"/>
      <c r="P176" s="495"/>
      <c r="Q176" s="496"/>
      <c r="R176" s="495">
        <v>-6</v>
      </c>
      <c r="S176" s="496"/>
      <c r="T176" s="495"/>
      <c r="U176" s="495"/>
      <c r="V176" s="495"/>
      <c r="W176" s="495"/>
      <c r="X176" s="495"/>
      <c r="Y176" s="495"/>
      <c r="Z176" s="586"/>
      <c r="AA176" s="586"/>
      <c r="AB176" s="586"/>
      <c r="AC176" s="496"/>
      <c r="AD176"/>
    </row>
    <row r="177" spans="1:30" s="272" customFormat="1" ht="20.100000000000001" customHeight="1" x14ac:dyDescent="0.3">
      <c r="A177" s="489">
        <v>44300</v>
      </c>
      <c r="B177" s="490" t="s">
        <v>1426</v>
      </c>
      <c r="C177" s="490" t="s">
        <v>1427</v>
      </c>
      <c r="D177" s="720">
        <f t="shared" si="3"/>
        <v>7</v>
      </c>
      <c r="E177" s="491">
        <v>1</v>
      </c>
      <c r="F177" s="492"/>
      <c r="G177" s="492"/>
      <c r="H177" s="492"/>
      <c r="I177" s="492"/>
      <c r="J177" s="492"/>
      <c r="K177" s="492"/>
      <c r="L177" s="492"/>
      <c r="M177" s="492"/>
      <c r="N177" s="492"/>
      <c r="O177" s="492"/>
      <c r="P177" s="492"/>
      <c r="Q177" s="491"/>
      <c r="R177" s="492">
        <v>6</v>
      </c>
      <c r="S177" s="491"/>
      <c r="T177" s="492"/>
      <c r="U177" s="492"/>
      <c r="V177" s="492"/>
      <c r="W177" s="492"/>
      <c r="X177" s="492"/>
      <c r="Y177" s="492"/>
      <c r="Z177" s="585"/>
      <c r="AA177" s="585"/>
      <c r="AB177" s="585"/>
      <c r="AC177" s="491"/>
      <c r="AD177"/>
    </row>
    <row r="178" spans="1:30" s="272" customFormat="1" ht="20.100000000000001" customHeight="1" x14ac:dyDescent="0.3">
      <c r="A178" s="500">
        <v>44317</v>
      </c>
      <c r="B178" s="497" t="s">
        <v>1433</v>
      </c>
      <c r="C178" s="497"/>
      <c r="D178" s="722">
        <f t="shared" si="3"/>
        <v>-27</v>
      </c>
      <c r="E178" s="496">
        <v>-2</v>
      </c>
      <c r="F178" s="495"/>
      <c r="G178" s="495"/>
      <c r="H178" s="495"/>
      <c r="I178" s="495"/>
      <c r="J178" s="495"/>
      <c r="K178" s="495"/>
      <c r="L178" s="495"/>
      <c r="M178" s="495"/>
      <c r="N178" s="495"/>
      <c r="O178" s="495"/>
      <c r="P178" s="495"/>
      <c r="Q178" s="496"/>
      <c r="R178" s="495"/>
      <c r="S178" s="496">
        <v>-15</v>
      </c>
      <c r="T178" s="495"/>
      <c r="U178" s="495"/>
      <c r="V178" s="495"/>
      <c r="W178" s="495">
        <v>-10</v>
      </c>
      <c r="X178" s="495"/>
      <c r="Y178" s="495"/>
      <c r="Z178" s="586"/>
      <c r="AA178" s="586"/>
      <c r="AB178" s="586"/>
      <c r="AC178" s="496">
        <v>-5</v>
      </c>
      <c r="AD178"/>
    </row>
    <row r="179" spans="1:30" s="272" customFormat="1" ht="20.100000000000001" customHeight="1" x14ac:dyDescent="0.3">
      <c r="A179" s="489">
        <v>44317</v>
      </c>
      <c r="B179" s="490" t="s">
        <v>1434</v>
      </c>
      <c r="C179" s="490" t="s">
        <v>1435</v>
      </c>
      <c r="D179" s="720">
        <f t="shared" si="3"/>
        <v>27</v>
      </c>
      <c r="E179" s="491">
        <v>2</v>
      </c>
      <c r="F179" s="492"/>
      <c r="G179" s="492"/>
      <c r="H179" s="492"/>
      <c r="I179" s="492"/>
      <c r="J179" s="492"/>
      <c r="K179" s="492"/>
      <c r="L179" s="492"/>
      <c r="M179" s="492"/>
      <c r="N179" s="492"/>
      <c r="O179" s="492"/>
      <c r="P179" s="492"/>
      <c r="Q179" s="491"/>
      <c r="R179" s="492"/>
      <c r="S179" s="491">
        <v>15</v>
      </c>
      <c r="T179" s="492"/>
      <c r="U179" s="492"/>
      <c r="V179" s="492"/>
      <c r="W179" s="492">
        <v>10</v>
      </c>
      <c r="X179" s="492"/>
      <c r="Y179" s="492"/>
      <c r="Z179" s="585"/>
      <c r="AA179" s="585"/>
      <c r="AB179" s="585"/>
      <c r="AC179" s="491">
        <v>5</v>
      </c>
      <c r="AD179"/>
    </row>
    <row r="180" spans="1:30" s="272" customFormat="1" ht="20.100000000000001" customHeight="1" x14ac:dyDescent="0.3">
      <c r="A180" s="447">
        <v>44371</v>
      </c>
      <c r="B180" s="448" t="s">
        <v>1442</v>
      </c>
      <c r="C180" s="448"/>
      <c r="D180" s="721">
        <f t="shared" si="3"/>
        <v>1</v>
      </c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>
        <v>1</v>
      </c>
      <c r="W180" s="450"/>
      <c r="X180" s="450"/>
      <c r="Y180" s="450"/>
      <c r="Z180" s="587"/>
      <c r="AA180" s="587"/>
      <c r="AB180" s="587"/>
      <c r="AC180" s="449"/>
      <c r="AD180"/>
    </row>
    <row r="181" spans="1:30" s="272" customFormat="1" ht="20.100000000000001" customHeight="1" x14ac:dyDescent="0.3">
      <c r="A181" s="447">
        <v>44371</v>
      </c>
      <c r="B181" s="448" t="s">
        <v>1442</v>
      </c>
      <c r="C181" s="448" t="s">
        <v>1443</v>
      </c>
      <c r="D181" s="721">
        <f t="shared" si="3"/>
        <v>-1</v>
      </c>
      <c r="E181" s="449"/>
      <c r="F181" s="450"/>
      <c r="G181" s="450">
        <v>-1</v>
      </c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587"/>
      <c r="AA181" s="587"/>
      <c r="AB181" s="587"/>
      <c r="AC181" s="449"/>
      <c r="AD181"/>
    </row>
    <row r="182" spans="1:30" s="272" customFormat="1" ht="20.100000000000001" customHeight="1" x14ac:dyDescent="0.3">
      <c r="A182" s="500">
        <v>44405</v>
      </c>
      <c r="B182" s="497" t="s">
        <v>1455</v>
      </c>
      <c r="C182" s="497"/>
      <c r="D182" s="722">
        <f t="shared" si="3"/>
        <v>3</v>
      </c>
      <c r="E182" s="496"/>
      <c r="F182" s="495"/>
      <c r="G182" s="495">
        <v>3</v>
      </c>
      <c r="H182" s="495"/>
      <c r="I182" s="495"/>
      <c r="J182" s="495"/>
      <c r="K182" s="495"/>
      <c r="L182" s="495"/>
      <c r="M182" s="495"/>
      <c r="N182" s="495"/>
      <c r="O182" s="495"/>
      <c r="P182" s="495"/>
      <c r="Q182" s="496"/>
      <c r="R182" s="495"/>
      <c r="S182" s="496"/>
      <c r="T182" s="495"/>
      <c r="U182" s="495"/>
      <c r="V182" s="495"/>
      <c r="W182" s="495"/>
      <c r="X182" s="495"/>
      <c r="Y182" s="495"/>
      <c r="Z182" s="586"/>
      <c r="AA182" s="586"/>
      <c r="AB182" s="586"/>
      <c r="AC182" s="496"/>
      <c r="AD182"/>
    </row>
    <row r="183" spans="1:30" s="272" customFormat="1" ht="20.100000000000001" customHeight="1" x14ac:dyDescent="0.3">
      <c r="A183" s="489">
        <v>44405</v>
      </c>
      <c r="B183" s="490" t="s">
        <v>1455</v>
      </c>
      <c r="C183" s="490" t="s">
        <v>1456</v>
      </c>
      <c r="D183" s="720">
        <f t="shared" si="3"/>
        <v>-3</v>
      </c>
      <c r="E183" s="491"/>
      <c r="F183" s="492"/>
      <c r="G183" s="492"/>
      <c r="H183" s="492"/>
      <c r="I183" s="492"/>
      <c r="J183" s="492"/>
      <c r="K183" s="492"/>
      <c r="L183" s="492"/>
      <c r="M183" s="492"/>
      <c r="N183" s="492">
        <v>-3</v>
      </c>
      <c r="O183" s="492"/>
      <c r="P183" s="492"/>
      <c r="Q183" s="491"/>
      <c r="R183" s="492"/>
      <c r="S183" s="491"/>
      <c r="T183" s="492"/>
      <c r="U183" s="492"/>
      <c r="V183" s="492"/>
      <c r="W183" s="492"/>
      <c r="X183" s="492"/>
      <c r="Y183" s="492"/>
      <c r="Z183" s="585"/>
      <c r="AA183" s="585"/>
      <c r="AB183" s="585"/>
      <c r="AC183" s="491"/>
      <c r="AD183"/>
    </row>
    <row r="184" spans="1:30" s="272" customFormat="1" ht="20.100000000000001" customHeight="1" x14ac:dyDescent="0.3">
      <c r="A184" s="447">
        <v>44409</v>
      </c>
      <c r="B184" s="448" t="s">
        <v>1463</v>
      </c>
      <c r="C184" s="448"/>
      <c r="D184" s="721">
        <f t="shared" si="3"/>
        <v>-26</v>
      </c>
      <c r="E184" s="449">
        <v>-1</v>
      </c>
      <c r="F184" s="450"/>
      <c r="G184" s="450"/>
      <c r="H184" s="450"/>
      <c r="I184" s="450"/>
      <c r="J184" s="450"/>
      <c r="K184" s="450"/>
      <c r="L184" s="450"/>
      <c r="M184" s="450"/>
      <c r="N184" s="450"/>
      <c r="O184" s="450"/>
      <c r="P184" s="450"/>
      <c r="Q184" s="449">
        <v>-9</v>
      </c>
      <c r="R184" s="450">
        <v>-1</v>
      </c>
      <c r="S184" s="449">
        <v>-6</v>
      </c>
      <c r="T184" s="450"/>
      <c r="U184" s="450"/>
      <c r="V184" s="450">
        <v>-9</v>
      </c>
      <c r="W184" s="450"/>
      <c r="X184" s="450"/>
      <c r="Y184" s="450"/>
      <c r="Z184" s="587"/>
      <c r="AA184" s="587"/>
      <c r="AB184" s="587"/>
      <c r="AC184" s="449">
        <v>-3</v>
      </c>
      <c r="AD184"/>
    </row>
    <row r="185" spans="1:30" s="272" customFormat="1" ht="20.100000000000001" customHeight="1" x14ac:dyDescent="0.3">
      <c r="A185" s="447">
        <v>44409</v>
      </c>
      <c r="B185" s="448" t="s">
        <v>1464</v>
      </c>
      <c r="C185" s="448" t="s">
        <v>1465</v>
      </c>
      <c r="D185" s="721">
        <f t="shared" si="3"/>
        <v>26</v>
      </c>
      <c r="E185" s="449">
        <v>1</v>
      </c>
      <c r="F185" s="450"/>
      <c r="G185" s="450"/>
      <c r="H185" s="450"/>
      <c r="I185" s="450"/>
      <c r="J185" s="450"/>
      <c r="K185" s="450"/>
      <c r="L185" s="450"/>
      <c r="M185" s="450"/>
      <c r="N185" s="450"/>
      <c r="O185" s="450"/>
      <c r="P185" s="450"/>
      <c r="Q185" s="449">
        <v>9</v>
      </c>
      <c r="R185" s="450">
        <v>1</v>
      </c>
      <c r="S185" s="449">
        <v>6</v>
      </c>
      <c r="T185" s="450"/>
      <c r="U185" s="450"/>
      <c r="V185" s="450">
        <v>9</v>
      </c>
      <c r="W185" s="450"/>
      <c r="X185" s="450"/>
      <c r="Y185" s="450"/>
      <c r="Z185" s="587"/>
      <c r="AA185" s="587"/>
      <c r="AB185" s="587"/>
      <c r="AC185" s="449">
        <v>3</v>
      </c>
      <c r="AD185"/>
    </row>
    <row r="186" spans="1:30" s="272" customFormat="1" ht="20.100000000000001" customHeight="1" x14ac:dyDescent="0.3">
      <c r="A186" s="500">
        <v>44446</v>
      </c>
      <c r="B186" s="497" t="s">
        <v>1469</v>
      </c>
      <c r="C186" s="497"/>
      <c r="D186" s="722">
        <f t="shared" si="3"/>
        <v>-1</v>
      </c>
      <c r="E186" s="496"/>
      <c r="F186" s="495"/>
      <c r="G186" s="495"/>
      <c r="H186" s="495"/>
      <c r="I186" s="495"/>
      <c r="J186" s="495"/>
      <c r="K186" s="495"/>
      <c r="L186" s="495"/>
      <c r="M186" s="495"/>
      <c r="N186" s="495"/>
      <c r="O186" s="495"/>
      <c r="P186" s="495"/>
      <c r="Q186" s="496">
        <v>-1</v>
      </c>
      <c r="R186" s="495"/>
      <c r="S186" s="496"/>
      <c r="T186" s="495"/>
      <c r="U186" s="495"/>
      <c r="V186" s="495"/>
      <c r="W186" s="495"/>
      <c r="X186" s="495"/>
      <c r="Y186" s="495"/>
      <c r="Z186" s="586"/>
      <c r="AA186" s="586"/>
      <c r="AB186" s="586"/>
      <c r="AC186" s="496"/>
      <c r="AD186"/>
    </row>
    <row r="187" spans="1:30" s="272" customFormat="1" ht="20.100000000000001" customHeight="1" x14ac:dyDescent="0.3">
      <c r="A187" s="489">
        <v>44446</v>
      </c>
      <c r="B187" s="490" t="s">
        <v>1470</v>
      </c>
      <c r="C187" s="490" t="s">
        <v>1471</v>
      </c>
      <c r="D187" s="720">
        <f t="shared" si="3"/>
        <v>1</v>
      </c>
      <c r="E187" s="491"/>
      <c r="F187" s="492"/>
      <c r="G187" s="492"/>
      <c r="H187" s="492"/>
      <c r="I187" s="492"/>
      <c r="J187" s="492"/>
      <c r="K187" s="492"/>
      <c r="L187" s="492"/>
      <c r="M187" s="492"/>
      <c r="N187" s="492"/>
      <c r="O187" s="492"/>
      <c r="P187" s="492"/>
      <c r="Q187" s="491">
        <v>1</v>
      </c>
      <c r="R187" s="492"/>
      <c r="S187" s="491"/>
      <c r="T187" s="492"/>
      <c r="U187" s="492"/>
      <c r="V187" s="492"/>
      <c r="W187" s="492"/>
      <c r="X187" s="492"/>
      <c r="Y187" s="492"/>
      <c r="Z187" s="585"/>
      <c r="AA187" s="585"/>
      <c r="AB187" s="585"/>
      <c r="AC187" s="491"/>
      <c r="AD187"/>
    </row>
    <row r="188" spans="1:30" s="272" customFormat="1" ht="20.100000000000001" customHeight="1" x14ac:dyDescent="0.3">
      <c r="A188" s="500">
        <v>44463</v>
      </c>
      <c r="B188" s="497" t="s">
        <v>1474</v>
      </c>
      <c r="C188" s="497"/>
      <c r="D188" s="722">
        <f t="shared" si="3"/>
        <v>-11</v>
      </c>
      <c r="E188" s="496"/>
      <c r="F188" s="495"/>
      <c r="G188" s="495"/>
      <c r="H188" s="495"/>
      <c r="I188" s="495"/>
      <c r="J188" s="495"/>
      <c r="K188" s="495"/>
      <c r="L188" s="495"/>
      <c r="M188" s="495"/>
      <c r="N188" s="495"/>
      <c r="O188" s="495"/>
      <c r="P188" s="495"/>
      <c r="Q188" s="496">
        <v>-8</v>
      </c>
      <c r="R188" s="495"/>
      <c r="S188" s="496">
        <v>-1</v>
      </c>
      <c r="T188" s="495"/>
      <c r="U188" s="495"/>
      <c r="V188" s="495"/>
      <c r="W188" s="495">
        <v>-2</v>
      </c>
      <c r="X188" s="495"/>
      <c r="Y188" s="495"/>
      <c r="Z188" s="586"/>
      <c r="AA188" s="586"/>
      <c r="AB188" s="586"/>
      <c r="AC188" s="496">
        <v>-1</v>
      </c>
      <c r="AD188"/>
    </row>
    <row r="189" spans="1:30" s="272" customFormat="1" ht="20.100000000000001" customHeight="1" x14ac:dyDescent="0.3">
      <c r="A189" s="489">
        <v>44463</v>
      </c>
      <c r="B189" s="490" t="s">
        <v>1475</v>
      </c>
      <c r="C189" s="490" t="s">
        <v>1476</v>
      </c>
      <c r="D189" s="720">
        <f t="shared" si="3"/>
        <v>11</v>
      </c>
      <c r="E189" s="491"/>
      <c r="F189" s="492"/>
      <c r="G189" s="492"/>
      <c r="H189" s="492"/>
      <c r="I189" s="492"/>
      <c r="J189" s="492"/>
      <c r="K189" s="492"/>
      <c r="L189" s="492"/>
      <c r="M189" s="492"/>
      <c r="N189" s="492"/>
      <c r="O189" s="492"/>
      <c r="P189" s="492"/>
      <c r="Q189" s="491">
        <v>8</v>
      </c>
      <c r="R189" s="492"/>
      <c r="S189" s="491">
        <v>1</v>
      </c>
      <c r="T189" s="492"/>
      <c r="U189" s="492"/>
      <c r="V189" s="492"/>
      <c r="W189" s="492">
        <v>2</v>
      </c>
      <c r="X189" s="492"/>
      <c r="Y189" s="492"/>
      <c r="Z189" s="585"/>
      <c r="AA189" s="585"/>
      <c r="AB189" s="585"/>
      <c r="AC189" s="491">
        <v>1</v>
      </c>
      <c r="AD189"/>
    </row>
    <row r="190" spans="1:30" s="272" customFormat="1" ht="20.100000000000001" customHeight="1" x14ac:dyDescent="0.3">
      <c r="A190" s="515">
        <v>44475</v>
      </c>
      <c r="B190" s="516" t="s">
        <v>1478</v>
      </c>
      <c r="C190" s="516" t="s">
        <v>1479</v>
      </c>
      <c r="D190" s="723"/>
      <c r="E190" s="517"/>
      <c r="F190" s="518"/>
      <c r="G190" s="518"/>
      <c r="H190" s="518"/>
      <c r="I190" s="518"/>
      <c r="J190" s="518"/>
      <c r="K190" s="518"/>
      <c r="L190" s="518"/>
      <c r="M190" s="518"/>
      <c r="N190" s="518"/>
      <c r="O190" s="518"/>
      <c r="P190" s="518"/>
      <c r="Q190" s="517">
        <v>2</v>
      </c>
      <c r="R190" s="518"/>
      <c r="S190" s="517"/>
      <c r="T190" s="518"/>
      <c r="U190" s="518"/>
      <c r="V190" s="518"/>
      <c r="W190" s="518"/>
      <c r="X190" s="518"/>
      <c r="Y190" s="518"/>
      <c r="Z190" s="590"/>
      <c r="AA190" s="590"/>
      <c r="AB190" s="590"/>
      <c r="AC190" s="517"/>
      <c r="AD190"/>
    </row>
    <row r="191" spans="1:30" s="272" customFormat="1" ht="20.100000000000001" customHeight="1" x14ac:dyDescent="0.3">
      <c r="A191" s="515">
        <v>44524</v>
      </c>
      <c r="B191" s="516" t="s">
        <v>1492</v>
      </c>
      <c r="C191" s="516" t="s">
        <v>1493</v>
      </c>
      <c r="D191" s="723"/>
      <c r="E191" s="517">
        <v>4</v>
      </c>
      <c r="F191" s="518"/>
      <c r="G191" s="518"/>
      <c r="H191" s="518"/>
      <c r="I191" s="518"/>
      <c r="J191" s="518"/>
      <c r="K191" s="518"/>
      <c r="L191" s="518"/>
      <c r="M191" s="518"/>
      <c r="N191" s="518"/>
      <c r="O191" s="518"/>
      <c r="P191" s="518"/>
      <c r="Q191" s="517">
        <v>-5</v>
      </c>
      <c r="R191" s="518">
        <v>5</v>
      </c>
      <c r="S191" s="517"/>
      <c r="T191" s="518"/>
      <c r="U191" s="518"/>
      <c r="V191" s="518"/>
      <c r="W191" s="518"/>
      <c r="X191" s="518"/>
      <c r="Y191" s="518"/>
      <c r="Z191" s="590"/>
      <c r="AA191" s="590"/>
      <c r="AB191" s="590"/>
      <c r="AC191" s="517"/>
      <c r="AD191"/>
    </row>
    <row r="192" spans="1:30" s="272" customFormat="1" ht="20.100000000000001" customHeight="1" x14ac:dyDescent="0.3">
      <c r="A192" s="447"/>
      <c r="B192" s="448"/>
      <c r="C192" s="448"/>
      <c r="D192" s="721"/>
      <c r="E192" s="449"/>
      <c r="F192" s="450"/>
      <c r="G192" s="450"/>
      <c r="H192" s="450"/>
      <c r="I192" s="450"/>
      <c r="J192" s="450"/>
      <c r="K192" s="450"/>
      <c r="L192" s="450"/>
      <c r="M192" s="450"/>
      <c r="N192" s="450"/>
      <c r="O192" s="450"/>
      <c r="P192" s="450"/>
      <c r="Q192" s="449"/>
      <c r="R192" s="450"/>
      <c r="S192" s="449"/>
      <c r="T192" s="450"/>
      <c r="U192" s="450"/>
      <c r="V192" s="450"/>
      <c r="W192" s="450"/>
      <c r="X192" s="450"/>
      <c r="Y192" s="450"/>
      <c r="Z192" s="587"/>
      <c r="AA192" s="587"/>
      <c r="AB192" s="587"/>
      <c r="AC192" s="449"/>
      <c r="AD192"/>
    </row>
    <row r="193" spans="1:30" s="272" customFormat="1" ht="20.100000000000001" customHeight="1" x14ac:dyDescent="0.3">
      <c r="A193" s="447"/>
      <c r="B193" s="448"/>
      <c r="C193" s="448"/>
      <c r="D193" s="721"/>
      <c r="E193" s="449"/>
      <c r="F193" s="450"/>
      <c r="G193" s="450"/>
      <c r="H193" s="450"/>
      <c r="I193" s="450"/>
      <c r="J193" s="450"/>
      <c r="K193" s="450"/>
      <c r="L193" s="450"/>
      <c r="M193" s="450"/>
      <c r="N193" s="450"/>
      <c r="O193" s="450"/>
      <c r="P193" s="450"/>
      <c r="Q193" s="449"/>
      <c r="R193" s="450"/>
      <c r="S193" s="449"/>
      <c r="T193" s="450"/>
      <c r="U193" s="450"/>
      <c r="V193" s="450"/>
      <c r="W193" s="450"/>
      <c r="X193" s="450"/>
      <c r="Y193" s="450"/>
      <c r="Z193" s="587"/>
      <c r="AA193" s="587"/>
      <c r="AB193" s="587"/>
      <c r="AC193" s="449"/>
      <c r="AD193"/>
    </row>
    <row r="194" spans="1:30" s="272" customFormat="1" ht="20.100000000000001" customHeight="1" x14ac:dyDescent="0.3">
      <c r="A194" s="447"/>
      <c r="B194" s="448"/>
      <c r="C194" s="448"/>
      <c r="D194" s="721"/>
      <c r="E194" s="449"/>
      <c r="F194" s="450"/>
      <c r="G194" s="450"/>
      <c r="H194" s="450"/>
      <c r="I194" s="450"/>
      <c r="J194" s="450"/>
      <c r="K194" s="450"/>
      <c r="L194" s="450"/>
      <c r="M194" s="450"/>
      <c r="N194" s="450"/>
      <c r="O194" s="450"/>
      <c r="P194" s="450"/>
      <c r="Q194" s="449"/>
      <c r="R194" s="450"/>
      <c r="S194" s="449"/>
      <c r="T194" s="450"/>
      <c r="U194" s="450"/>
      <c r="V194" s="450"/>
      <c r="W194" s="450"/>
      <c r="X194" s="450"/>
      <c r="Y194" s="450"/>
      <c r="Z194" s="587"/>
      <c r="AA194" s="587"/>
      <c r="AB194" s="587"/>
      <c r="AC194" s="449"/>
      <c r="AD194"/>
    </row>
    <row r="195" spans="1:30" s="272" customFormat="1" ht="20.100000000000001" customHeight="1" x14ac:dyDescent="0.3">
      <c r="A195" s="447"/>
      <c r="B195" s="448"/>
      <c r="C195" s="448"/>
      <c r="D195" s="721"/>
      <c r="E195" s="449"/>
      <c r="F195" s="450"/>
      <c r="G195" s="450"/>
      <c r="H195" s="450"/>
      <c r="I195" s="450"/>
      <c r="J195" s="450"/>
      <c r="K195" s="450"/>
      <c r="L195" s="450"/>
      <c r="M195" s="450"/>
      <c r="N195" s="450"/>
      <c r="O195" s="450"/>
      <c r="P195" s="450"/>
      <c r="Q195" s="449"/>
      <c r="R195" s="450"/>
      <c r="S195" s="449"/>
      <c r="T195" s="450"/>
      <c r="U195" s="450"/>
      <c r="V195" s="450"/>
      <c r="W195" s="450"/>
      <c r="X195" s="450"/>
      <c r="Y195" s="450"/>
      <c r="Z195" s="587"/>
      <c r="AA195" s="587"/>
      <c r="AB195" s="587"/>
      <c r="AC195" s="449"/>
      <c r="AD195"/>
    </row>
    <row r="196" spans="1:30" s="272" customFormat="1" ht="20.100000000000001" customHeight="1" x14ac:dyDescent="0.3">
      <c r="A196" s="447"/>
      <c r="B196" s="448"/>
      <c r="C196" s="448"/>
      <c r="D196" s="721"/>
      <c r="E196" s="449"/>
      <c r="F196" s="450"/>
      <c r="G196" s="450"/>
      <c r="H196" s="450"/>
      <c r="I196" s="450"/>
      <c r="J196" s="450"/>
      <c r="K196" s="450"/>
      <c r="L196" s="450"/>
      <c r="M196" s="450"/>
      <c r="N196" s="450"/>
      <c r="O196" s="450"/>
      <c r="P196" s="450"/>
      <c r="Q196" s="449"/>
      <c r="R196" s="450"/>
      <c r="S196" s="449"/>
      <c r="T196" s="450"/>
      <c r="U196" s="450"/>
      <c r="V196" s="450"/>
      <c r="W196" s="450"/>
      <c r="X196" s="450"/>
      <c r="Y196" s="450"/>
      <c r="Z196" s="587"/>
      <c r="AA196" s="587"/>
      <c r="AB196" s="587"/>
      <c r="AC196" s="449"/>
      <c r="AD196"/>
    </row>
    <row r="197" spans="1:30" s="272" customFormat="1" ht="20.100000000000001" customHeight="1" x14ac:dyDescent="0.3">
      <c r="A197" s="447"/>
      <c r="B197" s="448"/>
      <c r="C197" s="448"/>
      <c r="D197" s="721"/>
      <c r="E197" s="449"/>
      <c r="F197" s="450"/>
      <c r="G197" s="450"/>
      <c r="H197" s="450"/>
      <c r="I197" s="450"/>
      <c r="J197" s="450"/>
      <c r="K197" s="450"/>
      <c r="L197" s="450"/>
      <c r="M197" s="450"/>
      <c r="N197" s="450"/>
      <c r="O197" s="450"/>
      <c r="P197" s="450"/>
      <c r="Q197" s="449"/>
      <c r="R197" s="450"/>
      <c r="S197" s="449"/>
      <c r="T197" s="450"/>
      <c r="U197" s="450"/>
      <c r="V197" s="450"/>
      <c r="W197" s="450"/>
      <c r="X197" s="450"/>
      <c r="Y197" s="450"/>
      <c r="Z197" s="587"/>
      <c r="AA197" s="587"/>
      <c r="AB197" s="587"/>
      <c r="AC197" s="449"/>
      <c r="AD197"/>
    </row>
    <row r="198" spans="1:30" s="272" customFormat="1" ht="19.5" customHeight="1" x14ac:dyDescent="0.3">
      <c r="A198" s="447"/>
      <c r="B198" s="448"/>
      <c r="C198" s="448"/>
      <c r="D198" s="721">
        <f t="shared" si="3"/>
        <v>0</v>
      </c>
      <c r="E198" s="449"/>
      <c r="F198" s="450"/>
      <c r="G198" s="450"/>
      <c r="H198" s="450"/>
      <c r="I198" s="450"/>
      <c r="J198" s="450"/>
      <c r="K198" s="450"/>
      <c r="L198" s="450"/>
      <c r="M198" s="450"/>
      <c r="N198" s="450"/>
      <c r="O198" s="450"/>
      <c r="P198" s="450"/>
      <c r="Q198" s="449"/>
      <c r="R198" s="450"/>
      <c r="S198" s="449"/>
      <c r="T198" s="450"/>
      <c r="U198" s="450"/>
      <c r="V198" s="450"/>
      <c r="W198" s="450"/>
      <c r="X198" s="450"/>
      <c r="Y198" s="450"/>
      <c r="Z198" s="587"/>
      <c r="AA198" s="587"/>
      <c r="AB198" s="587"/>
      <c r="AC198" s="449"/>
      <c r="AD198"/>
    </row>
    <row r="199" spans="1:30" s="272" customFormat="1" ht="20.100000000000001" customHeight="1" x14ac:dyDescent="0.3">
      <c r="B199" s="245"/>
      <c r="C199" s="336"/>
      <c r="D199" s="336"/>
      <c r="E199" s="336"/>
      <c r="F199" s="336"/>
      <c r="G199"/>
      <c r="H199" s="242"/>
      <c r="K199" s="336"/>
      <c r="L199" s="336"/>
      <c r="M199" s="336"/>
      <c r="N199" s="336"/>
      <c r="O199" s="336"/>
      <c r="P199" s="336"/>
      <c r="Q199" s="336"/>
      <c r="R199" s="336"/>
      <c r="S199" s="336"/>
      <c r="T199" s="336"/>
      <c r="U199" s="453"/>
      <c r="W199" s="336"/>
      <c r="X199" s="336"/>
      <c r="Y199" s="336"/>
      <c r="Z199"/>
      <c r="AA199"/>
      <c r="AB199"/>
      <c r="AC199"/>
      <c r="AD199"/>
    </row>
    <row r="200" spans="1:30" s="272" customFormat="1" ht="20.100000000000001" customHeight="1" x14ac:dyDescent="0.3">
      <c r="B200" s="245"/>
      <c r="C200" s="336"/>
      <c r="D200" s="336"/>
      <c r="E200" s="336"/>
      <c r="F200" s="336"/>
      <c r="G200"/>
      <c r="H200" s="242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453"/>
      <c r="W200" s="336"/>
      <c r="X200" s="336"/>
      <c r="Y200" s="336"/>
      <c r="Z200"/>
      <c r="AA200"/>
      <c r="AB200"/>
      <c r="AC200"/>
      <c r="AD200"/>
    </row>
    <row r="201" spans="1:30" s="272" customFormat="1" ht="20.100000000000001" customHeight="1" x14ac:dyDescent="0.3">
      <c r="B201" s="245"/>
      <c r="C201" s="336"/>
      <c r="D201" s="336"/>
      <c r="E201" s="336"/>
      <c r="F201" s="336"/>
      <c r="G201"/>
      <c r="H201" s="242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453"/>
      <c r="W201" s="336"/>
      <c r="X201" s="336"/>
      <c r="Y201" s="336"/>
      <c r="Z201"/>
      <c r="AA201"/>
      <c r="AB201"/>
      <c r="AC201"/>
      <c r="AD201"/>
    </row>
    <row r="202" spans="1:30" s="272" customFormat="1" ht="20.100000000000001" customHeight="1" x14ac:dyDescent="0.3">
      <c r="B202" s="245"/>
      <c r="C202" s="336"/>
      <c r="D202" s="336"/>
      <c r="E202" s="336"/>
      <c r="F202" s="336"/>
      <c r="G202"/>
      <c r="H202" s="242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453"/>
      <c r="W202" s="336"/>
      <c r="X202" s="336"/>
      <c r="Y202" s="336"/>
      <c r="Z202"/>
      <c r="AA202"/>
      <c r="AB202"/>
      <c r="AC202"/>
      <c r="AD202"/>
    </row>
    <row r="203" spans="1:30" s="272" customFormat="1" ht="20.100000000000001" customHeight="1" x14ac:dyDescent="0.3">
      <c r="B203" s="245"/>
      <c r="C203" s="336"/>
      <c r="D203" s="336"/>
      <c r="E203" s="336"/>
      <c r="F203" s="336"/>
      <c r="G203"/>
      <c r="H203" s="242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453"/>
      <c r="W203" s="336"/>
      <c r="X203" s="336"/>
      <c r="Y203" s="336"/>
      <c r="Z203"/>
      <c r="AA203"/>
      <c r="AB203"/>
      <c r="AC203"/>
      <c r="AD203"/>
    </row>
    <row r="204" spans="1:30" s="272" customFormat="1" ht="20.100000000000001" customHeight="1" x14ac:dyDescent="0.3">
      <c r="B204" s="245"/>
      <c r="C204" s="336"/>
      <c r="D204" s="336"/>
      <c r="E204" s="336"/>
      <c r="F204" s="336"/>
      <c r="G204"/>
      <c r="H204" s="242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453"/>
      <c r="W204" s="336"/>
      <c r="X204" s="336"/>
      <c r="Y204" s="336"/>
      <c r="Z204"/>
      <c r="AA204"/>
      <c r="AB204"/>
      <c r="AC204"/>
      <c r="AD204"/>
    </row>
    <row r="205" spans="1:30" s="272" customFormat="1" ht="20.100000000000001" customHeight="1" x14ac:dyDescent="0.3">
      <c r="B205" s="245"/>
      <c r="C205" s="336"/>
      <c r="D205" s="336"/>
      <c r="E205" s="336"/>
      <c r="F205" s="336"/>
      <c r="G205"/>
      <c r="H205" s="242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453"/>
      <c r="W205" s="336"/>
      <c r="X205" s="336"/>
      <c r="Y205" s="336"/>
      <c r="Z205"/>
      <c r="AA205"/>
      <c r="AB205"/>
      <c r="AC205"/>
      <c r="AD205"/>
    </row>
    <row r="206" spans="1:30" s="272" customFormat="1" ht="20.100000000000001" customHeight="1" x14ac:dyDescent="0.3">
      <c r="B206" s="245"/>
      <c r="C206" s="336"/>
      <c r="D206" s="336"/>
      <c r="E206" s="336"/>
      <c r="F206" s="336"/>
      <c r="G206"/>
      <c r="H206" s="242"/>
      <c r="K206" s="336"/>
      <c r="L206" s="336"/>
      <c r="M206" s="336"/>
      <c r="N206" s="336"/>
      <c r="O206" s="336"/>
      <c r="P206" s="336"/>
      <c r="Q206" s="336"/>
      <c r="R206" s="336"/>
      <c r="S206" s="336"/>
      <c r="T206" s="336"/>
      <c r="U206" s="453"/>
      <c r="W206" s="336"/>
      <c r="X206" s="336"/>
      <c r="Y206" s="336"/>
      <c r="Z206"/>
      <c r="AA206"/>
      <c r="AB206"/>
      <c r="AC206"/>
      <c r="AD206"/>
    </row>
    <row r="207" spans="1:30" s="272" customFormat="1" ht="20.100000000000001" customHeight="1" x14ac:dyDescent="0.3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1:30" s="272" customFormat="1" ht="20.100000000000001" customHeight="1" x14ac:dyDescent="0.3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30" s="272" customFormat="1" ht="20.100000000000001" customHeight="1" x14ac:dyDescent="0.3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30" s="272" customFormat="1" ht="20.100000000000001" customHeight="1" x14ac:dyDescent="0.3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30" s="272" customFormat="1" ht="20.100000000000001" customHeight="1" x14ac:dyDescent="0.3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30" s="272" customFormat="1" ht="20.100000000000001" customHeight="1" x14ac:dyDescent="0.3">
      <c r="B212" s="245"/>
      <c r="C212" s="336"/>
      <c r="D212" s="336"/>
      <c r="E212" s="336"/>
      <c r="F212" s="336"/>
      <c r="G212"/>
      <c r="H212" s="242"/>
      <c r="K212" s="336"/>
      <c r="L212" s="336"/>
      <c r="M212" s="336"/>
      <c r="N212" s="336"/>
      <c r="O212" s="336"/>
      <c r="P212" s="336"/>
      <c r="Q212" s="336"/>
      <c r="R212" s="336"/>
      <c r="S212" s="336"/>
      <c r="T212" s="336"/>
      <c r="U212" s="453"/>
      <c r="W212" s="336"/>
      <c r="X212" s="336"/>
      <c r="Y212" s="336"/>
      <c r="Z212"/>
      <c r="AA212"/>
      <c r="AB212"/>
      <c r="AC212"/>
      <c r="AD212"/>
    </row>
    <row r="213" spans="2:30" s="272" customFormat="1" ht="20.100000000000001" customHeight="1" x14ac:dyDescent="0.3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</row>
    <row r="214" spans="2:30" s="272" customFormat="1" ht="20.100000000000001" customHeight="1" x14ac:dyDescent="0.3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</row>
    <row r="215" spans="2:30" s="272" customFormat="1" ht="20.100000000000001" customHeight="1" x14ac:dyDescent="0.3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</row>
    <row r="216" spans="2:30" s="272" customFormat="1" ht="20.100000000000001" customHeight="1" x14ac:dyDescent="0.3">
      <c r="B216" s="245"/>
      <c r="C216" s="336"/>
      <c r="D216" s="336"/>
      <c r="E216" s="336"/>
      <c r="F216" s="336"/>
      <c r="G216"/>
      <c r="H216" s="242"/>
      <c r="K216" s="336"/>
      <c r="L216" s="336"/>
      <c r="M216" s="336"/>
      <c r="N216" s="336"/>
      <c r="O216" s="336"/>
      <c r="P216" s="336"/>
      <c r="Q216" s="336"/>
      <c r="R216" s="336"/>
      <c r="S216" s="336"/>
      <c r="T216" s="336"/>
      <c r="U216" s="453"/>
      <c r="W216" s="336"/>
      <c r="X216" s="336"/>
      <c r="Y216" s="336"/>
      <c r="Z216"/>
      <c r="AA216"/>
      <c r="AB216"/>
      <c r="AC216"/>
      <c r="AD216"/>
    </row>
    <row r="217" spans="2:30" s="272" customFormat="1" ht="20.100000000000001" customHeight="1" x14ac:dyDescent="0.3">
      <c r="B217" s="245"/>
      <c r="C217" s="336"/>
      <c r="D217" s="336"/>
      <c r="E217" s="336"/>
      <c r="F217" s="336"/>
      <c r="G217"/>
      <c r="H217" s="242"/>
      <c r="K217" s="336"/>
      <c r="L217" s="336"/>
      <c r="M217" s="336"/>
      <c r="N217" s="336"/>
      <c r="O217" s="336"/>
      <c r="P217" s="336"/>
      <c r="Q217" s="336"/>
      <c r="R217" s="336"/>
      <c r="S217" s="336"/>
      <c r="T217" s="336"/>
      <c r="U217" s="453"/>
      <c r="W217" s="336"/>
      <c r="X217" s="336"/>
      <c r="Y217" s="336"/>
      <c r="Z217"/>
      <c r="AA217"/>
      <c r="AB217"/>
      <c r="AC217"/>
      <c r="AD217"/>
    </row>
    <row r="218" spans="2:30" s="272" customFormat="1" ht="20.100000000000001" customHeight="1" x14ac:dyDescent="0.3">
      <c r="B218" s="245"/>
      <c r="C218" s="336"/>
      <c r="D218" s="336"/>
      <c r="E218" s="336"/>
      <c r="F218" s="336"/>
      <c r="G218"/>
      <c r="H218" s="242"/>
      <c r="K218" s="336"/>
      <c r="L218" s="336"/>
      <c r="M218" s="336"/>
      <c r="N218" s="336"/>
      <c r="O218" s="336"/>
      <c r="P218" s="336"/>
      <c r="Q218" s="336"/>
      <c r="R218" s="336"/>
      <c r="S218" s="336"/>
      <c r="T218" s="336"/>
      <c r="U218" s="453"/>
      <c r="W218" s="336"/>
      <c r="X218" s="336"/>
      <c r="Y218" s="336"/>
      <c r="Z218"/>
      <c r="AA218"/>
      <c r="AB218"/>
      <c r="AC218"/>
      <c r="AD218"/>
    </row>
    <row r="219" spans="2:30" s="272" customFormat="1" ht="20.100000000000001" customHeight="1" x14ac:dyDescent="0.3">
      <c r="B219" s="245"/>
      <c r="C219" s="336"/>
      <c r="D219" s="336"/>
      <c r="E219" s="336"/>
      <c r="F219" s="336"/>
      <c r="G219"/>
      <c r="H219" s="242"/>
      <c r="K219" s="336"/>
      <c r="L219" s="336"/>
      <c r="M219" s="336"/>
      <c r="N219" s="336"/>
      <c r="O219" s="336"/>
      <c r="P219" s="336"/>
      <c r="Q219" s="336"/>
      <c r="R219" s="336"/>
      <c r="S219" s="336"/>
      <c r="T219" s="336"/>
      <c r="U219" s="453"/>
      <c r="W219" s="336"/>
      <c r="X219" s="336"/>
      <c r="Y219" s="336"/>
      <c r="Z219"/>
      <c r="AA219"/>
      <c r="AB219"/>
      <c r="AC219"/>
      <c r="AD219"/>
    </row>
    <row r="220" spans="2:30" s="272" customFormat="1" ht="20.100000000000001" customHeight="1" x14ac:dyDescent="0.3">
      <c r="B220" s="245"/>
      <c r="C220" s="336"/>
      <c r="D220" s="336"/>
      <c r="E220" s="336"/>
      <c r="F220" s="336"/>
      <c r="G220"/>
      <c r="H220" s="242"/>
      <c r="K220" s="336"/>
      <c r="L220" s="336"/>
      <c r="M220" s="336"/>
      <c r="N220" s="336"/>
      <c r="O220" s="336"/>
      <c r="P220" s="336"/>
      <c r="Q220" s="336"/>
      <c r="R220" s="336"/>
      <c r="S220" s="336"/>
      <c r="T220" s="336"/>
      <c r="U220" s="453"/>
      <c r="W220" s="336"/>
      <c r="X220" s="336"/>
      <c r="Y220" s="336"/>
      <c r="Z220"/>
      <c r="AA220"/>
      <c r="AB220"/>
      <c r="AC220"/>
      <c r="AD220"/>
    </row>
    <row r="221" spans="2:30" s="272" customFormat="1" ht="20.100000000000001" customHeight="1" x14ac:dyDescent="0.3">
      <c r="B221" s="245"/>
      <c r="C221" s="336"/>
      <c r="D221" s="336"/>
      <c r="E221" s="336"/>
      <c r="F221" s="336"/>
      <c r="G221"/>
      <c r="H221" s="242"/>
      <c r="K221" s="336"/>
      <c r="L221" s="336"/>
      <c r="M221" s="336"/>
      <c r="N221" s="336"/>
      <c r="O221" s="336"/>
      <c r="P221" s="336"/>
      <c r="Q221" s="336"/>
      <c r="R221" s="336"/>
      <c r="S221" s="336"/>
      <c r="T221" s="336"/>
      <c r="U221" s="453"/>
      <c r="W221" s="336"/>
      <c r="X221" s="336"/>
      <c r="Y221" s="336"/>
      <c r="Z221"/>
      <c r="AA221"/>
      <c r="AB221"/>
      <c r="AC221"/>
      <c r="AD221"/>
    </row>
    <row r="222" spans="2:30" s="272" customFormat="1" ht="20.100000000000001" customHeight="1" x14ac:dyDescent="0.3">
      <c r="B222" s="245"/>
      <c r="C222" s="336"/>
      <c r="D222" s="336"/>
      <c r="E222" s="336"/>
      <c r="F222" s="336"/>
      <c r="G222"/>
      <c r="H222" s="242"/>
      <c r="K222" s="336"/>
      <c r="L222" s="336"/>
      <c r="M222" s="336"/>
      <c r="N222" s="336"/>
      <c r="O222" s="336"/>
      <c r="P222" s="336"/>
      <c r="Q222" s="336"/>
      <c r="R222" s="336"/>
      <c r="S222" s="336"/>
      <c r="T222" s="336"/>
      <c r="U222" s="453"/>
      <c r="W222" s="336"/>
      <c r="X222" s="336"/>
      <c r="Y222" s="336"/>
      <c r="Z222"/>
      <c r="AA222"/>
      <c r="AB222"/>
      <c r="AC222"/>
      <c r="AD222"/>
    </row>
    <row r="223" spans="2:30" s="272" customFormat="1" ht="20.100000000000001" customHeight="1" x14ac:dyDescent="0.3">
      <c r="B223" s="245"/>
      <c r="C223" s="336"/>
      <c r="D223" s="336"/>
      <c r="E223" s="336"/>
      <c r="F223" s="336"/>
      <c r="G223"/>
      <c r="H223" s="242"/>
      <c r="K223" s="336"/>
      <c r="L223" s="336"/>
      <c r="M223" s="336"/>
      <c r="N223" s="336"/>
      <c r="O223" s="336"/>
      <c r="P223" s="336"/>
      <c r="Q223" s="336"/>
      <c r="R223" s="336"/>
      <c r="S223" s="336"/>
      <c r="T223" s="336"/>
      <c r="U223" s="453"/>
      <c r="W223" s="336"/>
      <c r="X223" s="336"/>
      <c r="Y223" s="336"/>
      <c r="Z223"/>
      <c r="AA223"/>
      <c r="AB223"/>
      <c r="AC223"/>
      <c r="AD223"/>
    </row>
    <row r="224" spans="2:30" s="272" customFormat="1" ht="20.100000000000001" customHeight="1" x14ac:dyDescent="0.3">
      <c r="B224" s="245"/>
      <c r="C224" s="336"/>
      <c r="D224" s="336"/>
      <c r="E224" s="336"/>
      <c r="F224" s="336"/>
      <c r="G224"/>
      <c r="H224" s="242"/>
      <c r="K224" s="336"/>
      <c r="L224" s="336"/>
      <c r="M224" s="336"/>
      <c r="N224" s="336"/>
      <c r="O224" s="336"/>
      <c r="P224" s="336"/>
      <c r="Q224" s="336"/>
      <c r="R224" s="336"/>
      <c r="S224" s="336"/>
      <c r="T224" s="336"/>
      <c r="U224" s="453"/>
      <c r="W224" s="336"/>
      <c r="X224" s="336"/>
      <c r="Y224" s="336"/>
      <c r="Z224"/>
      <c r="AA224"/>
      <c r="AB224"/>
      <c r="AC224"/>
      <c r="AD224"/>
    </row>
    <row r="225" spans="2:47" s="272" customFormat="1" ht="20.100000000000001" customHeight="1" x14ac:dyDescent="0.3">
      <c r="B225" s="245"/>
      <c r="C225" s="336"/>
      <c r="D225" s="336"/>
      <c r="E225" s="336"/>
      <c r="F225" s="336"/>
      <c r="G225"/>
      <c r="H225" s="242"/>
      <c r="K225" s="336"/>
      <c r="L225" s="336"/>
      <c r="M225" s="336"/>
      <c r="N225" s="336"/>
      <c r="O225" s="336"/>
      <c r="P225" s="336"/>
      <c r="Q225" s="336"/>
      <c r="R225" s="336"/>
      <c r="S225" s="336"/>
      <c r="T225" s="336"/>
      <c r="U225" s="453"/>
      <c r="W225" s="336"/>
      <c r="X225" s="336"/>
      <c r="Y225" s="336"/>
      <c r="Z225"/>
      <c r="AA225"/>
      <c r="AB225"/>
      <c r="AC225"/>
      <c r="AD225"/>
    </row>
    <row r="226" spans="2:47" s="272" customFormat="1" ht="20.100000000000001" customHeight="1" x14ac:dyDescent="0.3">
      <c r="B226" s="245"/>
      <c r="C226" s="336"/>
      <c r="D226" s="336"/>
      <c r="E226" s="336"/>
      <c r="F226" s="336"/>
      <c r="G226"/>
      <c r="H226" s="242"/>
      <c r="K226" s="336"/>
      <c r="L226" s="336"/>
      <c r="M226" s="336"/>
      <c r="N226" s="336"/>
      <c r="O226" s="336"/>
      <c r="P226" s="336"/>
      <c r="Q226" s="336"/>
      <c r="R226" s="336"/>
      <c r="S226" s="336"/>
      <c r="T226" s="336"/>
      <c r="U226" s="453"/>
      <c r="W226" s="336"/>
      <c r="X226" s="336"/>
      <c r="Y226" s="336"/>
      <c r="Z226"/>
      <c r="AA226"/>
      <c r="AB226"/>
      <c r="AC226"/>
      <c r="AD226"/>
    </row>
    <row r="227" spans="2:47" s="272" customFormat="1" ht="20.100000000000001" customHeight="1" x14ac:dyDescent="0.3">
      <c r="B227" s="245"/>
      <c r="C227" s="336"/>
      <c r="D227" s="336"/>
      <c r="E227" s="336"/>
      <c r="F227" s="336"/>
      <c r="G227"/>
      <c r="H227" s="242"/>
      <c r="K227" s="336"/>
      <c r="L227" s="336"/>
      <c r="M227" s="336"/>
      <c r="N227" s="336"/>
      <c r="O227" s="336"/>
      <c r="P227" s="336"/>
      <c r="Q227" s="336"/>
      <c r="R227" s="336"/>
      <c r="S227" s="336"/>
      <c r="T227" s="336"/>
      <c r="U227" s="453"/>
      <c r="W227" s="336"/>
      <c r="X227" s="336"/>
      <c r="Y227" s="336"/>
      <c r="Z227"/>
      <c r="AA227"/>
      <c r="AB227"/>
      <c r="AC227"/>
      <c r="AD227"/>
    </row>
    <row r="228" spans="2:47" ht="20.100000000000001" customHeight="1" x14ac:dyDescent="0.3">
      <c r="H228" s="242"/>
    </row>
    <row r="229" spans="2:47" s="272" customFormat="1" ht="20.100000000000001" customHeight="1" x14ac:dyDescent="0.3">
      <c r="B229" s="245"/>
      <c r="C229" s="336"/>
      <c r="D229" s="336"/>
      <c r="E229" s="336"/>
      <c r="F229" s="336"/>
      <c r="G229"/>
      <c r="H229" s="242"/>
      <c r="K229" s="336"/>
      <c r="L229" s="336"/>
      <c r="M229" s="336"/>
      <c r="N229" s="336"/>
      <c r="O229" s="336"/>
      <c r="P229" s="336"/>
      <c r="Q229" s="336"/>
      <c r="R229" s="336"/>
      <c r="S229" s="336"/>
      <c r="T229" s="336"/>
      <c r="U229" s="453"/>
      <c r="W229" s="336"/>
      <c r="X229" s="336"/>
      <c r="Y229" s="336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</row>
    <row r="230" spans="2:47" s="272" customFormat="1" ht="20.100000000000001" customHeight="1" x14ac:dyDescent="0.3">
      <c r="B230" s="245"/>
      <c r="C230" s="336"/>
      <c r="D230" s="336"/>
      <c r="E230" s="336"/>
      <c r="F230" s="336"/>
      <c r="G230"/>
      <c r="H230" s="242"/>
      <c r="K230" s="336"/>
      <c r="L230" s="336"/>
      <c r="M230" s="336"/>
      <c r="N230" s="336"/>
      <c r="O230" s="336"/>
      <c r="P230" s="336"/>
      <c r="Q230" s="336"/>
      <c r="R230" s="336"/>
      <c r="S230" s="336"/>
      <c r="T230" s="336"/>
      <c r="U230" s="453"/>
      <c r="W230" s="336"/>
      <c r="X230" s="336"/>
      <c r="Y230" s="336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</row>
    <row r="231" spans="2:47" s="272" customFormat="1" ht="20.100000000000001" customHeight="1" x14ac:dyDescent="0.3">
      <c r="B231" s="245"/>
      <c r="C231" s="336"/>
      <c r="D231" s="336"/>
      <c r="E231" s="336"/>
      <c r="F231" s="336"/>
      <c r="G231"/>
      <c r="H231" s="242"/>
      <c r="K231" s="336"/>
      <c r="L231" s="336"/>
      <c r="M231" s="336"/>
      <c r="N231" s="336"/>
      <c r="O231" s="336"/>
      <c r="P231" s="336"/>
      <c r="Q231" s="336"/>
      <c r="R231" s="336"/>
      <c r="S231" s="336"/>
      <c r="T231" s="336"/>
      <c r="U231" s="453"/>
      <c r="W231" s="336"/>
      <c r="X231" s="336"/>
      <c r="Y231" s="336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</row>
    <row r="232" spans="2:47" s="272" customFormat="1" ht="20.100000000000001" customHeight="1" x14ac:dyDescent="0.3">
      <c r="B232" s="245"/>
      <c r="C232" s="336"/>
      <c r="D232" s="336"/>
      <c r="E232" s="336"/>
      <c r="F232" s="336"/>
      <c r="G232"/>
      <c r="H232" s="242"/>
      <c r="K232" s="336"/>
      <c r="L232" s="336"/>
      <c r="M232" s="336"/>
      <c r="N232" s="336"/>
      <c r="O232" s="336"/>
      <c r="P232" s="336"/>
      <c r="Q232" s="336"/>
      <c r="R232" s="336"/>
      <c r="S232" s="336"/>
      <c r="T232" s="336"/>
      <c r="U232" s="453"/>
      <c r="W232" s="336"/>
      <c r="X232" s="336"/>
      <c r="Y232" s="336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137"/>
  <sheetViews>
    <sheetView showGridLines="0" zoomScale="85" zoomScaleNormal="85" zoomScaleSheetLayoutView="85" workbookViewId="0">
      <pane ySplit="1" topLeftCell="A2" activePane="bottomLeft" state="frozen"/>
      <selection activeCell="A3" sqref="A3:XFD81"/>
      <selection pane="bottomLeft" activeCell="K56" sqref="K56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9.875" bestFit="1" customWidth="1"/>
  </cols>
  <sheetData>
    <row r="1" spans="1:28" s="233" customFormat="1" ht="20.100000000000001" customHeight="1" thickBot="1" x14ac:dyDescent="0.35">
      <c r="A1" s="454" t="s">
        <v>679</v>
      </c>
      <c r="B1" s="455"/>
      <c r="C1" s="455"/>
      <c r="D1" s="455"/>
      <c r="E1" s="455"/>
      <c r="F1" s="455"/>
      <c r="G1" s="455"/>
      <c r="H1" s="455"/>
      <c r="I1" s="455"/>
      <c r="J1" s="719"/>
      <c r="K1" s="719"/>
      <c r="L1" s="719"/>
      <c r="M1" s="719"/>
      <c r="N1" s="719"/>
      <c r="O1" s="719"/>
      <c r="P1" s="719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568</v>
      </c>
      <c r="H2" s="388" t="s">
        <v>678</v>
      </c>
      <c r="I2" s="388" t="s">
        <v>681</v>
      </c>
      <c r="J2" s="272"/>
      <c r="K2" s="272"/>
      <c r="L2" s="272"/>
      <c r="R2" s="446"/>
      <c r="S2" s="453"/>
    </row>
    <row r="3" spans="1:28" s="232" customFormat="1" ht="20.100000000000001" customHeight="1" thickTop="1" x14ac:dyDescent="0.3">
      <c r="A3" s="258">
        <v>42198</v>
      </c>
      <c r="B3" s="259" t="s">
        <v>680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19"/>
      <c r="K3" s="719"/>
      <c r="L3" s="719"/>
      <c r="M3" s="719"/>
      <c r="N3" s="719"/>
      <c r="O3" s="719"/>
      <c r="P3" s="719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00000000000001" customHeight="1" x14ac:dyDescent="0.3">
      <c r="A4" s="258">
        <v>42198</v>
      </c>
      <c r="B4" s="259" t="s">
        <v>682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19"/>
      <c r="K4" s="719"/>
      <c r="L4" s="719"/>
      <c r="M4" s="719"/>
      <c r="N4" s="719"/>
      <c r="O4" s="719"/>
      <c r="P4" s="719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00000000000001" customHeight="1" x14ac:dyDescent="0.3">
      <c r="A5" s="258">
        <v>42207</v>
      </c>
      <c r="B5" s="259" t="s">
        <v>682</v>
      </c>
      <c r="C5" s="478">
        <v>-4</v>
      </c>
      <c r="D5" s="429"/>
      <c r="E5" s="429">
        <v>-4</v>
      </c>
      <c r="F5" s="429"/>
      <c r="G5" s="429"/>
      <c r="H5" s="429"/>
      <c r="I5" s="429"/>
      <c r="J5" s="719"/>
      <c r="K5" s="719"/>
      <c r="L5" s="719"/>
      <c r="M5" s="719"/>
      <c r="N5" s="719"/>
      <c r="O5" s="719"/>
      <c r="P5" s="719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00000000000001" customHeight="1" x14ac:dyDescent="0.3">
      <c r="A6" s="258">
        <v>42234</v>
      </c>
      <c r="B6" s="259" t="s">
        <v>683</v>
      </c>
      <c r="C6" s="478"/>
      <c r="D6" s="429"/>
      <c r="E6" s="429">
        <v>-6</v>
      </c>
      <c r="F6" s="429"/>
      <c r="G6" s="429"/>
      <c r="H6" s="429"/>
      <c r="I6" s="429"/>
      <c r="J6" s="719"/>
      <c r="K6" s="719"/>
      <c r="L6" s="719"/>
      <c r="M6" s="719"/>
      <c r="N6" s="719"/>
      <c r="O6" s="719"/>
      <c r="P6" s="719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00000000000001" customHeight="1" x14ac:dyDescent="0.3">
      <c r="A7" s="258">
        <v>42472</v>
      </c>
      <c r="B7" s="259" t="s">
        <v>683</v>
      </c>
      <c r="C7" s="478"/>
      <c r="D7" s="429"/>
      <c r="E7" s="429">
        <v>-6</v>
      </c>
      <c r="F7" s="429"/>
      <c r="G7" s="429"/>
      <c r="H7" s="429"/>
      <c r="I7" s="429">
        <v>-2</v>
      </c>
      <c r="J7" s="719"/>
      <c r="K7" s="719"/>
      <c r="L7" s="719"/>
      <c r="M7" s="719"/>
      <c r="N7" s="719"/>
      <c r="O7" s="719"/>
      <c r="P7" s="719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00000000000001" customHeight="1" x14ac:dyDescent="0.3">
      <c r="A8" s="258">
        <v>42780</v>
      </c>
      <c r="B8" s="259" t="s">
        <v>750</v>
      </c>
      <c r="C8" s="478"/>
      <c r="D8" s="429"/>
      <c r="E8" s="429"/>
      <c r="F8" s="429">
        <v>-4</v>
      </c>
      <c r="G8" s="429">
        <v>-3</v>
      </c>
      <c r="H8" s="429"/>
      <c r="I8" s="429"/>
      <c r="J8" s="719"/>
      <c r="K8" s="719"/>
      <c r="L8" s="719"/>
      <c r="M8" s="719"/>
      <c r="N8" s="719"/>
      <c r="O8" s="719"/>
      <c r="P8" s="719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00000000000001" customHeight="1" thickBot="1" x14ac:dyDescent="0.35">
      <c r="A9" s="258">
        <v>42787</v>
      </c>
      <c r="B9" s="259" t="s">
        <v>750</v>
      </c>
      <c r="C9" s="478"/>
      <c r="D9" s="429"/>
      <c r="E9" s="429"/>
      <c r="F9" s="429"/>
      <c r="G9" s="429"/>
      <c r="H9" s="429">
        <v>-1</v>
      </c>
      <c r="I9" s="429"/>
      <c r="J9" s="719"/>
      <c r="K9" s="719"/>
      <c r="L9" s="719"/>
      <c r="M9" s="719"/>
      <c r="N9" s="719"/>
      <c r="O9" s="719"/>
      <c r="P9" s="719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00000000000001" customHeight="1" thickBot="1" x14ac:dyDescent="0.35">
      <c r="A10" s="480"/>
      <c r="B10" s="481" t="s">
        <v>684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19"/>
      <c r="K10" s="719"/>
      <c r="L10" s="719"/>
      <c r="M10" s="719"/>
      <c r="N10" s="719"/>
      <c r="O10" s="719"/>
      <c r="P10" s="719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00000000000001" customHeight="1" x14ac:dyDescent="0.3">
      <c r="A11" s="258"/>
      <c r="B11" s="259"/>
      <c r="C11" s="478"/>
      <c r="D11" s="429"/>
      <c r="E11" s="429"/>
      <c r="F11" s="429"/>
      <c r="G11" s="429"/>
      <c r="H11" s="429"/>
      <c r="I11" s="429"/>
      <c r="J11" s="719"/>
      <c r="K11" s="719"/>
      <c r="L11" s="719"/>
      <c r="M11" s="719"/>
      <c r="N11" s="719"/>
      <c r="O11" s="719"/>
      <c r="P11" s="719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 x14ac:dyDescent="0.3">
      <c r="A12" s="258"/>
      <c r="B12" s="259"/>
      <c r="C12" s="429"/>
      <c r="D12" s="429"/>
      <c r="E12" s="429"/>
      <c r="F12" s="429"/>
      <c r="G12" s="429"/>
      <c r="H12" s="429"/>
      <c r="I12" s="429"/>
      <c r="J12" s="719"/>
      <c r="K12" s="719"/>
      <c r="L12" s="719"/>
      <c r="M12" s="719"/>
      <c r="N12" s="719"/>
      <c r="O12" s="719"/>
      <c r="P12" s="719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00000000000001" customHeight="1" x14ac:dyDescent="0.3">
      <c r="A13" s="258"/>
      <c r="B13" s="259"/>
      <c r="C13" s="478"/>
      <c r="D13" s="429"/>
      <c r="E13" s="429"/>
      <c r="F13" s="479"/>
      <c r="G13" s="429"/>
      <c r="H13" s="429"/>
      <c r="I13" s="429"/>
      <c r="J13" s="719"/>
      <c r="K13" s="719"/>
      <c r="L13" s="719"/>
      <c r="M13" s="719"/>
      <c r="N13" s="719"/>
      <c r="O13" s="719"/>
      <c r="P13" s="719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00000000000001" customHeight="1" thickBot="1" x14ac:dyDescent="0.35">
      <c r="A14" s="454" t="s">
        <v>685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19"/>
      <c r="M14" s="719"/>
      <c r="N14" s="719"/>
      <c r="O14" s="719"/>
      <c r="P14" s="719"/>
      <c r="Q14" s="719"/>
      <c r="R14" s="719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00000000000001" customHeight="1" thickTop="1" thickBot="1" x14ac:dyDescent="0.35">
      <c r="A15" s="385" t="s">
        <v>502</v>
      </c>
      <c r="B15" s="386" t="s">
        <v>529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672</v>
      </c>
      <c r="H15" s="387" t="s">
        <v>664</v>
      </c>
      <c r="I15" s="388" t="s">
        <v>665</v>
      </c>
      <c r="J15" s="471" t="s">
        <v>666</v>
      </c>
      <c r="K15" s="385" t="s">
        <v>667</v>
      </c>
      <c r="L15" s="272"/>
      <c r="M15" s="272"/>
      <c r="S15" s="475"/>
    </row>
    <row r="16" spans="1:28" s="232" customFormat="1" ht="20.100000000000001" customHeight="1" thickTop="1" x14ac:dyDescent="0.3">
      <c r="A16" s="258">
        <v>42572</v>
      </c>
      <c r="B16" s="259" t="s">
        <v>671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19"/>
      <c r="M16" s="719"/>
      <c r="N16" s="719"/>
      <c r="O16" s="719"/>
      <c r="P16" s="719"/>
      <c r="Q16" s="719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00000000000001" customHeight="1" x14ac:dyDescent="0.3">
      <c r="A17" s="258">
        <v>42724</v>
      </c>
      <c r="B17" s="259" t="s">
        <v>686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19"/>
      <c r="M17" s="719"/>
      <c r="N17" s="719"/>
      <c r="O17" s="719"/>
      <c r="P17" s="719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00000000000001" customHeight="1" x14ac:dyDescent="0.3">
      <c r="A18" s="258">
        <v>42724</v>
      </c>
      <c r="B18" s="259" t="s">
        <v>687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19"/>
      <c r="M18" s="719"/>
      <c r="N18" s="719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00000000000001" customHeight="1" x14ac:dyDescent="0.3">
      <c r="A19" s="258"/>
      <c r="B19" s="259"/>
      <c r="C19" s="442"/>
      <c r="D19" s="719"/>
      <c r="E19" s="719"/>
      <c r="F19" s="440"/>
      <c r="G19" s="443"/>
      <c r="H19" s="258"/>
      <c r="I19" s="258"/>
      <c r="J19" s="719"/>
      <c r="K19" s="719"/>
      <c r="L19" s="719"/>
      <c r="M19" s="719"/>
      <c r="N19" s="719"/>
      <c r="O19" s="719"/>
      <c r="P19" s="719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00000000000001" customHeight="1" thickBot="1" x14ac:dyDescent="0.35">
      <c r="A20" s="454" t="s">
        <v>690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19"/>
      <c r="M20" s="719"/>
      <c r="N20" s="719"/>
      <c r="O20" s="719"/>
      <c r="P20" s="719"/>
      <c r="Q20" s="719"/>
      <c r="R20" s="719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00000000000001" customHeight="1" thickTop="1" thickBot="1" x14ac:dyDescent="0.35">
      <c r="A21" s="385" t="s">
        <v>502</v>
      </c>
      <c r="B21" s="386" t="s">
        <v>529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672</v>
      </c>
      <c r="H21" s="387" t="s">
        <v>664</v>
      </c>
      <c r="I21" s="388" t="s">
        <v>665</v>
      </c>
      <c r="J21" s="471" t="s">
        <v>666</v>
      </c>
      <c r="K21" s="385" t="s">
        <v>667</v>
      </c>
      <c r="L21" s="272"/>
      <c r="M21" s="272"/>
      <c r="S21" s="475"/>
    </row>
    <row r="22" spans="1:28" s="232" customFormat="1" ht="20.100000000000001" customHeight="1" thickTop="1" x14ac:dyDescent="0.3">
      <c r="A22" s="258">
        <v>42649</v>
      </c>
      <c r="B22" s="259" t="s">
        <v>691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19"/>
      <c r="M22" s="719"/>
      <c r="N22" s="719"/>
      <c r="O22" s="719"/>
      <c r="P22" s="719"/>
      <c r="Q22" s="719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00000000000001" customHeight="1" x14ac:dyDescent="0.3">
      <c r="A23" s="258">
        <v>42733</v>
      </c>
      <c r="B23" s="259" t="s">
        <v>731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19"/>
      <c r="M23" s="719"/>
      <c r="N23" s="719"/>
      <c r="O23" s="719"/>
      <c r="P23" s="719"/>
      <c r="Q23" s="719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00000000000001" customHeight="1" x14ac:dyDescent="0.3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19"/>
      <c r="M24" s="719"/>
      <c r="N24" s="719"/>
      <c r="O24" s="719"/>
      <c r="P24" s="719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00000000000001" customHeight="1" x14ac:dyDescent="0.3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19"/>
      <c r="M25" s="719"/>
      <c r="N25" s="719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00000000000001" customHeight="1" x14ac:dyDescent="0.3">
      <c r="A26" s="258"/>
      <c r="B26" s="259"/>
      <c r="C26" s="719"/>
      <c r="D26" s="719"/>
      <c r="E26" s="719"/>
      <c r="F26" s="440"/>
      <c r="G26" s="441"/>
      <c r="H26" s="258"/>
      <c r="I26" s="258"/>
      <c r="J26" s="719"/>
      <c r="K26" s="719"/>
      <c r="L26" s="719"/>
      <c r="M26" s="719"/>
      <c r="N26" s="719"/>
      <c r="O26" s="719"/>
      <c r="P26" s="719"/>
      <c r="Q26" s="445"/>
      <c r="R26" s="261"/>
      <c r="S26" s="473"/>
      <c r="T26" s="261"/>
      <c r="V26" s="268"/>
      <c r="W26" s="261"/>
      <c r="X26" s="261"/>
      <c r="Y26" s="261"/>
    </row>
    <row r="27" spans="1:28" ht="20.100000000000001" customHeight="1" thickBot="1" x14ac:dyDescent="0.35">
      <c r="A27" s="973" t="s">
        <v>593</v>
      </c>
      <c r="B27" s="974"/>
      <c r="C27" s="974"/>
      <c r="D27" s="974"/>
      <c r="E27" s="974"/>
      <c r="F27" s="974"/>
      <c r="G27" s="974"/>
      <c r="H27" s="974"/>
      <c r="I27" s="974"/>
      <c r="J27" s="974"/>
      <c r="T27"/>
      <c r="U27" s="272"/>
      <c r="X27" s="336"/>
    </row>
    <row r="28" spans="1:28" ht="20.100000000000001" customHeight="1" thickTop="1" x14ac:dyDescent="0.3">
      <c r="A28" s="975" t="s">
        <v>594</v>
      </c>
      <c r="B28" s="977" t="s">
        <v>595</v>
      </c>
      <c r="C28" s="979" t="s">
        <v>661</v>
      </c>
      <c r="D28" s="980"/>
      <c r="E28" s="981" t="s">
        <v>23</v>
      </c>
      <c r="F28" s="982"/>
      <c r="G28" s="981" t="s">
        <v>647</v>
      </c>
      <c r="H28" s="982"/>
      <c r="I28" s="979" t="s">
        <v>598</v>
      </c>
      <c r="J28" s="977"/>
      <c r="K28" s="242"/>
      <c r="L28" s="272"/>
      <c r="M28" s="272"/>
      <c r="T28" s="336"/>
      <c r="Y28" s="272"/>
      <c r="Z28" s="336"/>
      <c r="AA28" s="336"/>
      <c r="AB28" s="336"/>
    </row>
    <row r="29" spans="1:28" ht="20.100000000000001" customHeight="1" thickBot="1" x14ac:dyDescent="0.35">
      <c r="A29" s="976"/>
      <c r="B29" s="978"/>
      <c r="C29" s="379" t="s">
        <v>599</v>
      </c>
      <c r="D29" s="381" t="s">
        <v>600</v>
      </c>
      <c r="E29" s="380" t="s">
        <v>599</v>
      </c>
      <c r="F29" s="380" t="s">
        <v>600</v>
      </c>
      <c r="G29" s="380" t="s">
        <v>599</v>
      </c>
      <c r="H29" s="380" t="s">
        <v>600</v>
      </c>
      <c r="I29" s="983"/>
      <c r="J29" s="978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00000000000001" customHeight="1" thickTop="1" x14ac:dyDescent="0.3">
      <c r="A30" s="419">
        <v>42520</v>
      </c>
      <c r="B30" s="413" t="s">
        <v>660</v>
      </c>
      <c r="C30" s="457">
        <v>1</v>
      </c>
      <c r="D30" s="457">
        <v>3</v>
      </c>
      <c r="E30" s="457"/>
      <c r="F30" s="457"/>
      <c r="G30" s="457"/>
      <c r="H30" s="457"/>
      <c r="I30" s="412" t="s">
        <v>662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00000000000001" customHeight="1" x14ac:dyDescent="0.3">
      <c r="A31" s="444">
        <v>43080</v>
      </c>
      <c r="B31" s="349" t="s">
        <v>829</v>
      </c>
      <c r="C31" s="458"/>
      <c r="D31" s="458"/>
      <c r="E31" s="458">
        <v>-2</v>
      </c>
      <c r="F31" s="458">
        <v>0</v>
      </c>
      <c r="G31" s="458"/>
      <c r="H31" s="458"/>
      <c r="I31" s="410" t="s">
        <v>830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00000000000001" customHeight="1" x14ac:dyDescent="0.3">
      <c r="A32" s="444"/>
      <c r="B32" s="349"/>
      <c r="C32" s="458"/>
      <c r="D32" s="458"/>
      <c r="E32" s="458"/>
      <c r="F32" s="458"/>
      <c r="G32" s="458"/>
      <c r="H32" s="458"/>
      <c r="I32" s="971"/>
      <c r="J32" s="972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00000000000001" customHeight="1" x14ac:dyDescent="0.3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00000000000001" customHeight="1" x14ac:dyDescent="0.3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00000000000001" customHeight="1" thickBot="1" x14ac:dyDescent="0.35">
      <c r="G35" s="242"/>
      <c r="U35" s="272"/>
      <c r="X35" s="336"/>
    </row>
    <row r="36" spans="1:26" ht="20.100000000000001" customHeight="1" thickBot="1" x14ac:dyDescent="0.35">
      <c r="A36" s="372" t="s">
        <v>604</v>
      </c>
      <c r="B36" s="373"/>
      <c r="C36" s="373"/>
      <c r="D36" s="374"/>
      <c r="G36" s="242"/>
      <c r="S36"/>
      <c r="T36" s="465"/>
      <c r="U36" s="272"/>
      <c r="X36" s="336"/>
    </row>
    <row r="37" spans="1:26" ht="20.100000000000001" customHeight="1" thickTop="1" x14ac:dyDescent="0.3">
      <c r="A37" s="596">
        <v>42620</v>
      </c>
      <c r="B37" s="799" t="s">
        <v>338</v>
      </c>
      <c r="C37" s="799">
        <v>4472142</v>
      </c>
      <c r="D37" s="597">
        <v>1</v>
      </c>
      <c r="G37" s="242"/>
      <c r="L37" s="272"/>
      <c r="S37"/>
      <c r="T37" s="465"/>
    </row>
    <row r="38" spans="1:26" ht="20.100000000000001" customHeight="1" thickBot="1" x14ac:dyDescent="0.35">
      <c r="A38" s="377">
        <v>42648</v>
      </c>
      <c r="B38" s="371" t="s">
        <v>338</v>
      </c>
      <c r="C38" s="665" t="s">
        <v>1116</v>
      </c>
      <c r="D38" s="378">
        <v>1</v>
      </c>
      <c r="G38" s="242"/>
      <c r="L38" s="272"/>
      <c r="S38"/>
      <c r="T38" s="465"/>
    </row>
    <row r="39" spans="1:26" ht="20.100000000000001" customHeight="1" thickBot="1" x14ac:dyDescent="0.35">
      <c r="A39" s="375"/>
      <c r="B39" s="246"/>
      <c r="C39" s="335"/>
      <c r="D39" s="376"/>
      <c r="E39" s="375">
        <v>42655</v>
      </c>
      <c r="F39" s="335" t="s">
        <v>1115</v>
      </c>
      <c r="G39" s="335">
        <v>35562</v>
      </c>
      <c r="H39" s="335">
        <v>1</v>
      </c>
      <c r="I39" s="334" t="s">
        <v>715</v>
      </c>
      <c r="J39" s="335"/>
      <c r="L39" s="272"/>
      <c r="S39"/>
      <c r="T39" s="465"/>
    </row>
    <row r="40" spans="1:26" ht="20.100000000000001" customHeight="1" thickBot="1" x14ac:dyDescent="0.35">
      <c r="A40" s="467">
        <v>42906</v>
      </c>
      <c r="B40" s="468" t="s">
        <v>1085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00000000000001" customHeight="1" x14ac:dyDescent="0.3">
      <c r="A41" s="467">
        <v>43217</v>
      </c>
      <c r="B41" s="468" t="s">
        <v>1084</v>
      </c>
      <c r="C41" s="666" t="s">
        <v>1113</v>
      </c>
      <c r="D41" s="469">
        <v>1</v>
      </c>
      <c r="G41" s="242"/>
      <c r="L41" s="272"/>
      <c r="S41"/>
      <c r="T41" s="465"/>
    </row>
    <row r="42" spans="1:26" ht="20.100000000000001" customHeight="1" x14ac:dyDescent="0.3">
      <c r="A42" s="375">
        <v>43321</v>
      </c>
      <c r="B42" s="335" t="s">
        <v>1115</v>
      </c>
      <c r="C42" s="598" t="s">
        <v>1117</v>
      </c>
      <c r="D42" s="376">
        <v>1</v>
      </c>
      <c r="G42" s="242"/>
      <c r="L42" s="272"/>
      <c r="S42"/>
      <c r="T42" s="465"/>
    </row>
    <row r="43" spans="1:26" ht="20.100000000000001" customHeight="1" x14ac:dyDescent="0.3">
      <c r="A43" s="375">
        <v>43349</v>
      </c>
      <c r="B43" s="335" t="s">
        <v>1084</v>
      </c>
      <c r="C43" s="335">
        <v>6205</v>
      </c>
      <c r="D43" s="376">
        <v>1</v>
      </c>
      <c r="G43" s="242"/>
      <c r="L43" s="272"/>
      <c r="S43"/>
      <c r="T43" s="465"/>
    </row>
    <row r="44" spans="1:26" ht="20.100000000000001" customHeight="1" x14ac:dyDescent="0.3">
      <c r="A44" s="375">
        <v>43356</v>
      </c>
      <c r="B44" s="335" t="s">
        <v>1118</v>
      </c>
      <c r="C44" s="335" t="s">
        <v>1119</v>
      </c>
      <c r="D44" s="376">
        <v>1</v>
      </c>
      <c r="G44" s="242"/>
      <c r="L44" s="272"/>
      <c r="S44"/>
      <c r="T44" s="465"/>
    </row>
    <row r="45" spans="1:26" ht="20.100000000000001" customHeight="1" thickBot="1" x14ac:dyDescent="0.35">
      <c r="A45" s="377">
        <v>43371</v>
      </c>
      <c r="B45" s="371" t="s">
        <v>1084</v>
      </c>
      <c r="C45" s="371" t="s">
        <v>1114</v>
      </c>
      <c r="D45" s="378">
        <v>1</v>
      </c>
      <c r="G45" s="242"/>
      <c r="L45" s="272"/>
      <c r="S45"/>
      <c r="T45" s="465"/>
    </row>
    <row r="46" spans="1:26" ht="20.100000000000001" customHeight="1" x14ac:dyDescent="0.3">
      <c r="A46" s="467">
        <v>43473</v>
      </c>
      <c r="B46" s="468" t="s">
        <v>1083</v>
      </c>
      <c r="C46" s="468">
        <v>24569</v>
      </c>
      <c r="D46" s="469">
        <v>1</v>
      </c>
      <c r="G46" s="242"/>
      <c r="L46" s="272"/>
      <c r="S46"/>
      <c r="T46" s="465"/>
    </row>
    <row r="47" spans="1:26" ht="20.100000000000001" customHeight="1" x14ac:dyDescent="0.3">
      <c r="A47" s="375">
        <v>43573</v>
      </c>
      <c r="B47" s="598" t="s">
        <v>130</v>
      </c>
      <c r="C47" s="598" t="s">
        <v>1135</v>
      </c>
      <c r="D47" s="376">
        <v>1</v>
      </c>
      <c r="G47" s="242"/>
      <c r="S47"/>
      <c r="T47" s="465"/>
    </row>
    <row r="48" spans="1:26" ht="20.100000000000001" customHeight="1" x14ac:dyDescent="0.3">
      <c r="A48" s="375">
        <v>43753</v>
      </c>
      <c r="B48" s="335" t="s">
        <v>220</v>
      </c>
      <c r="C48" s="335" t="s">
        <v>1212</v>
      </c>
      <c r="D48" s="376">
        <v>1</v>
      </c>
      <c r="G48" s="242"/>
      <c r="S48"/>
      <c r="T48" s="465"/>
    </row>
    <row r="49" spans="1:29" ht="20.100000000000001" customHeight="1" x14ac:dyDescent="0.3">
      <c r="A49" s="375">
        <v>43753</v>
      </c>
      <c r="B49" s="335" t="s">
        <v>1213</v>
      </c>
      <c r="C49" s="335">
        <v>87091</v>
      </c>
      <c r="D49" s="376">
        <v>1</v>
      </c>
      <c r="G49" s="242"/>
      <c r="S49"/>
      <c r="T49" s="465"/>
    </row>
    <row r="50" spans="1:29" ht="20.100000000000001" customHeight="1" x14ac:dyDescent="0.3">
      <c r="A50" s="375">
        <v>43767</v>
      </c>
      <c r="B50" s="335" t="s">
        <v>1214</v>
      </c>
      <c r="C50" s="598" t="s">
        <v>1215</v>
      </c>
      <c r="D50" s="376">
        <v>1</v>
      </c>
      <c r="G50" s="242"/>
      <c r="S50"/>
      <c r="T50" s="465"/>
    </row>
    <row r="51" spans="1:29" ht="20.100000000000001" customHeight="1" x14ac:dyDescent="0.3">
      <c r="A51" s="375">
        <v>43774</v>
      </c>
      <c r="B51" s="335" t="s">
        <v>1222</v>
      </c>
      <c r="C51" s="598" t="s">
        <v>1223</v>
      </c>
      <c r="D51" s="376">
        <v>1</v>
      </c>
      <c r="E51" s="336" t="s">
        <v>1224</v>
      </c>
      <c r="G51" s="242"/>
      <c r="S51"/>
      <c r="T51" s="465"/>
    </row>
    <row r="52" spans="1:29" ht="20.100000000000001" customHeight="1" x14ac:dyDescent="0.3">
      <c r="A52" s="375">
        <v>43865</v>
      </c>
      <c r="B52" s="335" t="s">
        <v>1265</v>
      </c>
      <c r="C52" s="598" t="s">
        <v>1266</v>
      </c>
      <c r="D52" s="376">
        <v>1</v>
      </c>
      <c r="E52" s="336" t="s">
        <v>1267</v>
      </c>
      <c r="G52" s="242"/>
      <c r="S52"/>
      <c r="T52" s="465"/>
    </row>
    <row r="53" spans="1:29" ht="20.100000000000001" customHeight="1" x14ac:dyDescent="0.3">
      <c r="A53" s="375">
        <v>43880</v>
      </c>
      <c r="B53" s="335" t="s">
        <v>1269</v>
      </c>
      <c r="C53" s="598" t="s">
        <v>1270</v>
      </c>
      <c r="D53" s="376">
        <v>1</v>
      </c>
      <c r="E53" s="336" t="s">
        <v>1271</v>
      </c>
      <c r="F53" s="726" t="s">
        <v>1272</v>
      </c>
      <c r="G53" s="242"/>
      <c r="S53"/>
      <c r="T53" s="465"/>
    </row>
    <row r="54" spans="1:29" ht="20.100000000000001" customHeight="1" x14ac:dyDescent="0.3">
      <c r="A54" s="375">
        <v>43923</v>
      </c>
      <c r="B54" s="335" t="s">
        <v>1283</v>
      </c>
      <c r="C54" s="598"/>
      <c r="D54" s="376">
        <v>4</v>
      </c>
      <c r="E54" s="728" t="s">
        <v>1301</v>
      </c>
      <c r="F54" s="726"/>
      <c r="G54" s="242"/>
      <c r="S54"/>
      <c r="T54" s="465"/>
    </row>
    <row r="55" spans="1:29" ht="20.100000000000001" customHeight="1" x14ac:dyDescent="0.3">
      <c r="A55" s="375">
        <v>44167</v>
      </c>
      <c r="B55" s="335" t="s">
        <v>1379</v>
      </c>
      <c r="C55" s="598" t="s">
        <v>1380</v>
      </c>
      <c r="D55" s="376">
        <v>1</v>
      </c>
      <c r="F55" s="726"/>
      <c r="G55" s="242"/>
      <c r="S55"/>
      <c r="T55" s="465"/>
    </row>
    <row r="56" spans="1:29" ht="20.100000000000001" customHeight="1" x14ac:dyDescent="0.3">
      <c r="A56" s="375">
        <v>44384</v>
      </c>
      <c r="B56" s="335" t="s">
        <v>1448</v>
      </c>
      <c r="C56" s="598" t="s">
        <v>1449</v>
      </c>
      <c r="D56" s="376">
        <v>1</v>
      </c>
      <c r="F56" s="726"/>
      <c r="G56" s="242"/>
      <c r="S56"/>
      <c r="T56" s="465"/>
    </row>
    <row r="57" spans="1:29" ht="20.100000000000001" customHeight="1" x14ac:dyDescent="0.3">
      <c r="A57" s="375">
        <v>44440</v>
      </c>
      <c r="B57" s="335" t="s">
        <v>15</v>
      </c>
      <c r="C57" s="598">
        <v>10360</v>
      </c>
      <c r="D57" s="376">
        <v>1</v>
      </c>
      <c r="F57" s="726"/>
      <c r="G57" s="242"/>
      <c r="S57"/>
      <c r="T57" s="465"/>
    </row>
    <row r="58" spans="1:29" ht="20.100000000000001" customHeight="1" thickBot="1" x14ac:dyDescent="0.35">
      <c r="A58" s="377"/>
      <c r="B58" s="371"/>
      <c r="C58" s="371"/>
      <c r="D58" s="378"/>
      <c r="G58" s="242"/>
      <c r="S58"/>
      <c r="T58" s="465"/>
    </row>
    <row r="59" spans="1:29" ht="20.100000000000001" customHeight="1" x14ac:dyDescent="0.3">
      <c r="G59" s="242"/>
    </row>
    <row r="60" spans="1:29" ht="20.100000000000001" customHeight="1" x14ac:dyDescent="0.3">
      <c r="G60" s="242"/>
    </row>
    <row r="61" spans="1:29" ht="20.100000000000001" customHeight="1" x14ac:dyDescent="0.3">
      <c r="G61" s="242"/>
    </row>
    <row r="62" spans="1:29" s="272" customFormat="1" ht="20.100000000000001" customHeight="1" x14ac:dyDescent="0.3">
      <c r="B62" s="245"/>
      <c r="C62" s="336"/>
      <c r="D62" s="336"/>
      <c r="E62" s="336"/>
      <c r="F62"/>
      <c r="G62" s="242"/>
      <c r="J62" s="336"/>
      <c r="K62" s="336"/>
      <c r="L62" s="336"/>
      <c r="M62" s="336"/>
      <c r="N62" s="336"/>
      <c r="O62" s="336"/>
      <c r="P62" s="336"/>
      <c r="Q62" s="336"/>
      <c r="R62" s="336"/>
      <c r="S62" s="453"/>
      <c r="U62" s="336"/>
      <c r="V62" s="336"/>
      <c r="W62" s="336"/>
      <c r="X62"/>
      <c r="Y62"/>
      <c r="Z62"/>
      <c r="AA62"/>
      <c r="AB62"/>
    </row>
    <row r="63" spans="1:29" s="272" customFormat="1" ht="20.100000000000001" customHeight="1" thickBot="1" x14ac:dyDescent="0.35">
      <c r="A63" s="970" t="s">
        <v>1221</v>
      </c>
      <c r="B63" s="970"/>
      <c r="C63" s="970"/>
      <c r="D63" s="970"/>
      <c r="E63" s="323"/>
      <c r="F63" s="323"/>
      <c r="G63" s="323"/>
      <c r="H63" s="323"/>
      <c r="I63" s="323"/>
      <c r="J63" s="323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00000000000001" customHeight="1" thickBot="1" x14ac:dyDescent="0.35">
      <c r="A64" s="459" t="s">
        <v>1220</v>
      </c>
      <c r="B64" s="459" t="s">
        <v>1216</v>
      </c>
      <c r="C64" s="460" t="s">
        <v>1218</v>
      </c>
      <c r="D64" s="461" t="s">
        <v>1219</v>
      </c>
      <c r="E64" s="323"/>
      <c r="F64" s="323"/>
      <c r="G64" s="323"/>
      <c r="H64" s="323"/>
      <c r="I64" s="323"/>
      <c r="J64" s="323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00000000000001" customHeight="1" thickTop="1" x14ac:dyDescent="0.3">
      <c r="A65" s="462">
        <v>43769</v>
      </c>
      <c r="B65" s="462" t="s">
        <v>1217</v>
      </c>
      <c r="C65" s="712">
        <v>1</v>
      </c>
      <c r="D65" s="713">
        <v>1</v>
      </c>
      <c r="E65" s="470" t="s">
        <v>1227</v>
      </c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00000000000001" customHeight="1" x14ac:dyDescent="0.3">
      <c r="A66" s="462"/>
      <c r="B66" s="462"/>
      <c r="C66" s="714"/>
      <c r="D66" s="715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00000000000001" customHeight="1" x14ac:dyDescent="0.3">
      <c r="A67" s="462"/>
      <c r="B67" s="462"/>
      <c r="C67" s="714"/>
      <c r="D67" s="715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00000000000001" customHeight="1" x14ac:dyDescent="0.3">
      <c r="A68" s="462"/>
      <c r="B68" s="334"/>
      <c r="C68" s="714"/>
      <c r="D68" s="733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00000000000001" customHeight="1" x14ac:dyDescent="0.3">
      <c r="A69" s="462"/>
      <c r="B69" s="334"/>
      <c r="C69" s="714"/>
      <c r="D69" s="733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00000000000001" customHeight="1" x14ac:dyDescent="0.3">
      <c r="A70" s="462"/>
      <c r="B70" s="334"/>
      <c r="C70" s="714"/>
      <c r="D70" s="733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00000000000001" customHeight="1" x14ac:dyDescent="0.3">
      <c r="A71" s="462"/>
      <c r="B71" s="334"/>
      <c r="C71" s="714"/>
      <c r="D71" s="733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00000000000001" customHeight="1" x14ac:dyDescent="0.3">
      <c r="A72" s="462"/>
      <c r="B72" s="334"/>
      <c r="C72" s="714"/>
      <c r="D72" s="733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00000000000001" customHeight="1" x14ac:dyDescent="0.3">
      <c r="A73" s="462"/>
      <c r="B73" s="334"/>
      <c r="C73" s="714"/>
      <c r="D73" s="733"/>
      <c r="E73" s="470"/>
      <c r="F73" s="336"/>
      <c r="G73" s="336"/>
      <c r="H73" s="336"/>
      <c r="I73"/>
      <c r="J73" s="242"/>
      <c r="K73" s="336"/>
      <c r="L73" s="336"/>
      <c r="M73" s="336"/>
      <c r="N73" s="336"/>
      <c r="O73" s="336"/>
      <c r="P73" s="336"/>
      <c r="Q73" s="336"/>
      <c r="R73" s="336"/>
      <c r="S73" s="336"/>
      <c r="T73" s="453"/>
      <c r="V73" s="336"/>
      <c r="W73" s="336"/>
      <c r="X73" s="336"/>
      <c r="Y73"/>
      <c r="Z73"/>
      <c r="AA73"/>
      <c r="AB73"/>
      <c r="AC73"/>
    </row>
    <row r="74" spans="1:29" s="272" customFormat="1" ht="20.100000000000001" customHeight="1" x14ac:dyDescent="0.3">
      <c r="A74" s="462"/>
      <c r="C74" s="714"/>
      <c r="D74" s="716"/>
      <c r="E74" s="470"/>
      <c r="F74" s="336"/>
      <c r="G74" s="336"/>
      <c r="H74" s="336"/>
      <c r="I74"/>
      <c r="J74" s="242"/>
      <c r="K74" s="336"/>
      <c r="L74" s="336"/>
      <c r="M74" s="336"/>
      <c r="N74" s="336"/>
      <c r="O74" s="336"/>
      <c r="P74" s="336"/>
      <c r="Q74" s="336"/>
      <c r="R74" s="336"/>
      <c r="S74" s="336"/>
      <c r="T74" s="453"/>
      <c r="V74" s="336"/>
      <c r="W74" s="336"/>
      <c r="X74" s="336"/>
      <c r="Y74"/>
      <c r="Z74"/>
      <c r="AA74"/>
      <c r="AB74"/>
      <c r="AC74"/>
    </row>
    <row r="75" spans="1:29" s="272" customFormat="1" ht="20.100000000000001" customHeight="1" x14ac:dyDescent="0.3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00000000000001" customHeight="1" x14ac:dyDescent="0.3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00000000000001" customHeight="1" x14ac:dyDescent="0.3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00000000000001" customHeight="1" x14ac:dyDescent="0.3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00000000000001" customHeight="1" x14ac:dyDescent="0.3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00000000000001" customHeight="1" x14ac:dyDescent="0.3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00000000000001" customHeight="1" x14ac:dyDescent="0.3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00000000000001" customHeight="1" x14ac:dyDescent="0.3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00000000000001" customHeight="1" x14ac:dyDescent="0.3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00000000000001" customHeight="1" x14ac:dyDescent="0.3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00000000000001" customHeight="1" x14ac:dyDescent="0.3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00000000000001" customHeight="1" x14ac:dyDescent="0.3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00000000000001" customHeight="1" x14ac:dyDescent="0.3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00000000000001" customHeight="1" x14ac:dyDescent="0.3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00000000000001" customHeight="1" x14ac:dyDescent="0.3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00000000000001" customHeight="1" x14ac:dyDescent="0.3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00000000000001" customHeight="1" x14ac:dyDescent="0.3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00000000000001" customHeight="1" x14ac:dyDescent="0.3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00000000000001" customHeight="1" x14ac:dyDescent="0.3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00000000000001" customHeight="1" x14ac:dyDescent="0.3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00000000000001" customHeight="1" x14ac:dyDescent="0.3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00000000000001" customHeight="1" x14ac:dyDescent="0.3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00000000000001" customHeight="1" x14ac:dyDescent="0.3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00000000000001" customHeight="1" x14ac:dyDescent="0.3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00000000000001" customHeight="1" x14ac:dyDescent="0.3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00000000000001" customHeight="1" x14ac:dyDescent="0.3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00000000000001" customHeight="1" x14ac:dyDescent="0.3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00000000000001" customHeight="1" x14ac:dyDescent="0.3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00000000000001" customHeight="1" x14ac:dyDescent="0.3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00000000000001" customHeight="1" x14ac:dyDescent="0.3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00000000000001" customHeight="1" x14ac:dyDescent="0.3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00000000000001" customHeight="1" x14ac:dyDescent="0.3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00000000000001" customHeight="1" x14ac:dyDescent="0.3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00000000000001" customHeight="1" x14ac:dyDescent="0.3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00000000000001" customHeight="1" x14ac:dyDescent="0.3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00000000000001" customHeight="1" x14ac:dyDescent="0.3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00000000000001" customHeight="1" x14ac:dyDescent="0.3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00000000000001" customHeight="1" x14ac:dyDescent="0.3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00000000000001" customHeight="1" x14ac:dyDescent="0.3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00000000000001" customHeight="1" x14ac:dyDescent="0.3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00000000000001" customHeight="1" x14ac:dyDescent="0.3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00000000000001" customHeight="1" x14ac:dyDescent="0.3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00000000000001" customHeight="1" x14ac:dyDescent="0.3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00000000000001" customHeight="1" x14ac:dyDescent="0.3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00000000000001" customHeight="1" x14ac:dyDescent="0.3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00000000000001" customHeight="1" x14ac:dyDescent="0.3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00000000000001" customHeight="1" x14ac:dyDescent="0.3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00000000000001" customHeight="1" x14ac:dyDescent="0.3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00000000000001" customHeight="1" x14ac:dyDescent="0.3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00000000000001" customHeight="1" x14ac:dyDescent="0.3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00000000000001" customHeight="1" x14ac:dyDescent="0.3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00000000000001" customHeight="1" x14ac:dyDescent="0.3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00000000000001" customHeight="1" x14ac:dyDescent="0.3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00000000000001" customHeight="1" x14ac:dyDescent="0.3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00000000000001" customHeight="1" x14ac:dyDescent="0.3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00000000000001" customHeight="1" x14ac:dyDescent="0.3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s="272" customFormat="1" ht="20.100000000000001" customHeight="1" x14ac:dyDescent="0.3">
      <c r="B131" s="245"/>
      <c r="C131" s="336"/>
      <c r="D131" s="336"/>
      <c r="E131" s="336"/>
      <c r="F131"/>
      <c r="G131" s="242"/>
      <c r="J131" s="336"/>
      <c r="K131" s="336"/>
      <c r="L131" s="336"/>
      <c r="M131" s="336"/>
      <c r="N131" s="336"/>
      <c r="O131" s="336"/>
      <c r="P131" s="336"/>
      <c r="Q131" s="336"/>
      <c r="R131" s="336"/>
      <c r="S131" s="453"/>
      <c r="U131" s="336"/>
      <c r="V131" s="336"/>
      <c r="W131" s="336"/>
      <c r="X131"/>
      <c r="Y131"/>
      <c r="Z131"/>
      <c r="AA131"/>
      <c r="AB131"/>
    </row>
    <row r="132" spans="2:45" s="272" customFormat="1" ht="20.100000000000001" customHeight="1" x14ac:dyDescent="0.3">
      <c r="B132" s="245"/>
      <c r="C132" s="336"/>
      <c r="D132" s="336"/>
      <c r="E132" s="336"/>
      <c r="F132"/>
      <c r="G132" s="242"/>
      <c r="J132" s="336"/>
      <c r="K132" s="336"/>
      <c r="L132" s="336"/>
      <c r="M132" s="336"/>
      <c r="N132" s="336"/>
      <c r="O132" s="336"/>
      <c r="P132" s="336"/>
      <c r="Q132" s="336"/>
      <c r="R132" s="336"/>
      <c r="S132" s="453"/>
      <c r="U132" s="336"/>
      <c r="V132" s="336"/>
      <c r="W132" s="336"/>
      <c r="X132"/>
      <c r="Y132"/>
      <c r="Z132"/>
      <c r="AA132"/>
      <c r="AB132"/>
    </row>
    <row r="133" spans="2:45" ht="20.100000000000001" customHeight="1" x14ac:dyDescent="0.3">
      <c r="G133" s="242"/>
    </row>
    <row r="134" spans="2:45" s="272" customFormat="1" ht="20.100000000000001" customHeight="1" x14ac:dyDescent="0.3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00000000000001" customHeight="1" x14ac:dyDescent="0.3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2:45" s="272" customFormat="1" ht="20.100000000000001" customHeight="1" x14ac:dyDescent="0.3">
      <c r="B136" s="245"/>
      <c r="C136" s="336"/>
      <c r="D136" s="336"/>
      <c r="E136" s="336"/>
      <c r="F136"/>
      <c r="G136" s="242"/>
      <c r="J136" s="336"/>
      <c r="K136" s="336"/>
      <c r="L136" s="336"/>
      <c r="M136" s="336"/>
      <c r="N136" s="336"/>
      <c r="O136" s="336"/>
      <c r="P136" s="336"/>
      <c r="Q136" s="336"/>
      <c r="R136" s="336"/>
      <c r="S136" s="453"/>
      <c r="U136" s="336"/>
      <c r="V136" s="336"/>
      <c r="W136" s="3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 spans="2:45" s="272" customFormat="1" ht="20.100000000000001" customHeight="1" x14ac:dyDescent="0.3">
      <c r="B137" s="245"/>
      <c r="C137" s="336"/>
      <c r="D137" s="336"/>
      <c r="E137" s="336"/>
      <c r="F137"/>
      <c r="G137" s="242"/>
      <c r="J137" s="336"/>
      <c r="K137" s="336"/>
      <c r="L137" s="336"/>
      <c r="M137" s="336"/>
      <c r="N137" s="336"/>
      <c r="O137" s="336"/>
      <c r="P137" s="336"/>
      <c r="Q137" s="336"/>
      <c r="R137" s="336"/>
      <c r="S137" s="453"/>
      <c r="U137" s="336"/>
      <c r="V137" s="336"/>
      <c r="W137" s="336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</sheetData>
  <mergeCells count="9">
    <mergeCell ref="A63:D63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  <rowBreaks count="1" manualBreakCount="1">
    <brk id="59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66FF"/>
    <pageSetUpPr fitToPage="1"/>
  </sheetPr>
  <dimension ref="A1:AG161"/>
  <sheetViews>
    <sheetView zoomScale="85" zoomScaleNormal="85" workbookViewId="0">
      <pane xSplit="2" ySplit="3" topLeftCell="C70" activePane="bottomRight" state="frozen"/>
      <selection pane="topRight" activeCell="C1" sqref="C1"/>
      <selection pane="bottomLeft" activeCell="A4" sqref="A4"/>
      <selection pane="bottomRight" activeCell="F82" sqref="F82"/>
    </sheetView>
  </sheetViews>
  <sheetFormatPr defaultColWidth="7.625" defaultRowHeight="20.100000000000001" customHeight="1" x14ac:dyDescent="0.3"/>
  <cols>
    <col min="1" max="1" width="11.625" style="277" bestFit="1" customWidth="1"/>
    <col min="2" max="2" width="17.25" style="524" bestFit="1" customWidth="1"/>
    <col min="3" max="3" width="5.625" style="276" customWidth="1"/>
    <col min="4" max="14" width="9.625" style="276" customWidth="1"/>
    <col min="15" max="15" width="9.625" style="287" customWidth="1"/>
    <col min="16" max="18" width="9.625" style="276" customWidth="1"/>
    <col min="19" max="19" width="9" style="274" bestFit="1" customWidth="1"/>
    <col min="20" max="21" width="7.625" style="275"/>
    <col min="22" max="16384" width="7.625" style="228"/>
  </cols>
  <sheetData>
    <row r="1" spans="1:24" ht="30" customHeight="1" x14ac:dyDescent="0.3">
      <c r="A1" s="337" t="s">
        <v>659</v>
      </c>
      <c r="B1" s="52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00000000000001" customHeight="1" x14ac:dyDescent="0.3">
      <c r="A2" s="285"/>
      <c r="B2" s="52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00000000000001" customHeight="1" thickBot="1" x14ac:dyDescent="0.35">
      <c r="A3" s="279" t="s">
        <v>556</v>
      </c>
      <c r="B3" s="523" t="s">
        <v>552</v>
      </c>
      <c r="C3" s="280"/>
      <c r="D3" s="280" t="s">
        <v>143</v>
      </c>
      <c r="E3" s="280" t="s">
        <v>245</v>
      </c>
      <c r="F3" s="280" t="s">
        <v>198</v>
      </c>
      <c r="G3" s="280" t="s">
        <v>557</v>
      </c>
      <c r="H3" s="280" t="s">
        <v>585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1201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00000000000001" customHeight="1" thickTop="1" thickBot="1" x14ac:dyDescent="0.35">
      <c r="A4" s="527">
        <v>40904</v>
      </c>
      <c r="B4" s="276" t="s">
        <v>806</v>
      </c>
      <c r="C4" s="528"/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>
        <v>10</v>
      </c>
      <c r="P4" s="529">
        <v>3</v>
      </c>
      <c r="Q4" s="529">
        <v>2</v>
      </c>
      <c r="R4" s="529"/>
      <c r="S4" s="274"/>
    </row>
    <row r="5" spans="1:24" ht="19.5" customHeight="1" x14ac:dyDescent="0.3">
      <c r="A5" s="530">
        <v>41068</v>
      </c>
      <c r="B5" s="531" t="s">
        <v>806</v>
      </c>
      <c r="C5" s="531"/>
      <c r="D5" s="532"/>
      <c r="E5" s="532"/>
      <c r="F5" s="532"/>
      <c r="G5" s="532"/>
      <c r="H5" s="532"/>
      <c r="I5" s="532"/>
      <c r="J5" s="532"/>
      <c r="K5" s="532"/>
      <c r="L5" s="532"/>
      <c r="M5" s="532"/>
      <c r="N5" s="532"/>
      <c r="O5" s="532">
        <v>10</v>
      </c>
      <c r="P5" s="532"/>
      <c r="Q5" s="532"/>
      <c r="R5" s="532"/>
      <c r="V5" s="275"/>
    </row>
    <row r="6" spans="1:24" ht="20.100000000000001" customHeight="1" x14ac:dyDescent="0.3">
      <c r="A6" s="278">
        <v>41068</v>
      </c>
      <c r="B6" s="238" t="s">
        <v>807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00000000000001" customHeight="1" x14ac:dyDescent="0.3">
      <c r="A7" s="278">
        <v>41110</v>
      </c>
      <c r="B7" s="238" t="s">
        <v>564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00000000000001" customHeight="1" x14ac:dyDescent="0.3">
      <c r="A8" s="278">
        <v>41110</v>
      </c>
      <c r="B8" s="238" t="s">
        <v>564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00000000000001" customHeight="1" x14ac:dyDescent="0.3">
      <c r="A9" s="278">
        <v>41204</v>
      </c>
      <c r="B9" s="238" t="s">
        <v>564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00000000000001" customHeight="1" x14ac:dyDescent="0.3">
      <c r="A10" s="278" t="s">
        <v>558</v>
      </c>
      <c r="B10" s="238" t="s">
        <v>564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00000000000001" customHeight="1" x14ac:dyDescent="0.3">
      <c r="A11" s="278">
        <v>41244</v>
      </c>
      <c r="B11" s="238" t="s">
        <v>808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00000000000001" customHeight="1" x14ac:dyDescent="0.3">
      <c r="A12" s="278">
        <v>41244</v>
      </c>
      <c r="B12" s="238" t="s">
        <v>809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00000000000001" customHeight="1" x14ac:dyDescent="0.3">
      <c r="A13" s="278">
        <v>41246</v>
      </c>
      <c r="B13" s="238" t="s">
        <v>564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00000000000001" customHeight="1" x14ac:dyDescent="0.3">
      <c r="A14" s="278">
        <v>41261</v>
      </c>
      <c r="B14" s="238" t="s">
        <v>806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00000000000001" customHeight="1" thickBot="1" x14ac:dyDescent="0.35">
      <c r="A15" s="533">
        <v>41271</v>
      </c>
      <c r="B15" s="534" t="s">
        <v>564</v>
      </c>
      <c r="C15" s="534"/>
      <c r="D15" s="535">
        <v>20</v>
      </c>
      <c r="E15" s="535"/>
      <c r="F15" s="535"/>
      <c r="G15" s="535"/>
      <c r="H15" s="535"/>
      <c r="I15" s="535"/>
      <c r="J15" s="535"/>
      <c r="K15" s="535"/>
      <c r="L15" s="535"/>
      <c r="M15" s="535"/>
      <c r="N15" s="535"/>
      <c r="O15" s="535"/>
      <c r="P15" s="535"/>
      <c r="Q15" s="535"/>
      <c r="R15" s="535"/>
      <c r="T15" s="228"/>
      <c r="V15" s="275"/>
      <c r="W15" s="275"/>
      <c r="X15" s="275"/>
    </row>
    <row r="16" spans="1:24" ht="20.100000000000001" customHeight="1" x14ac:dyDescent="0.3">
      <c r="A16" s="530">
        <v>41397</v>
      </c>
      <c r="B16" s="276" t="s">
        <v>564</v>
      </c>
      <c r="C16" s="531"/>
      <c r="D16" s="532"/>
      <c r="E16" s="532"/>
      <c r="F16" s="532"/>
      <c r="G16" s="532"/>
      <c r="H16" s="532"/>
      <c r="I16" s="532">
        <v>20</v>
      </c>
      <c r="J16" s="532"/>
      <c r="K16" s="532"/>
      <c r="L16" s="532"/>
      <c r="M16" s="532"/>
      <c r="N16" s="532"/>
      <c r="O16" s="532"/>
      <c r="P16" s="532"/>
      <c r="Q16" s="532"/>
      <c r="R16" s="532"/>
      <c r="T16" s="228"/>
      <c r="V16" s="275"/>
      <c r="W16" s="275"/>
      <c r="X16" s="275"/>
    </row>
    <row r="17" spans="1:24" ht="20.100000000000001" customHeight="1" x14ac:dyDescent="0.3">
      <c r="A17" s="278">
        <v>41634</v>
      </c>
      <c r="B17" s="276" t="s">
        <v>806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00000000000001" customHeight="1" x14ac:dyDescent="0.3">
      <c r="A18" s="278">
        <v>41634</v>
      </c>
      <c r="B18" s="276" t="s">
        <v>564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00000000000001" customHeight="1" x14ac:dyDescent="0.3">
      <c r="A19" s="278">
        <v>41634</v>
      </c>
      <c r="B19" s="276" t="s">
        <v>564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00000000000001" customHeight="1" x14ac:dyDescent="0.3">
      <c r="A20" s="278">
        <v>41634</v>
      </c>
      <c r="B20" s="276" t="s">
        <v>564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00000000000001" customHeight="1" thickBot="1" x14ac:dyDescent="0.35">
      <c r="A21" s="533">
        <v>41634</v>
      </c>
      <c r="B21" s="276" t="s">
        <v>564</v>
      </c>
      <c r="C21" s="534"/>
      <c r="D21" s="535"/>
      <c r="E21" s="535"/>
      <c r="F21" s="535"/>
      <c r="G21" s="535"/>
      <c r="H21" s="535"/>
      <c r="I21" s="535"/>
      <c r="J21" s="535"/>
      <c r="K21" s="535"/>
      <c r="L21" s="535">
        <v>6</v>
      </c>
      <c r="M21" s="535"/>
      <c r="N21" s="535"/>
      <c r="O21" s="535"/>
      <c r="P21" s="535"/>
      <c r="Q21" s="535"/>
      <c r="R21" s="535"/>
      <c r="T21" s="228"/>
      <c r="V21" s="275"/>
      <c r="W21" s="275"/>
      <c r="X21" s="275"/>
    </row>
    <row r="22" spans="1:24" ht="20.100000000000001" customHeight="1" x14ac:dyDescent="0.3">
      <c r="A22" s="277">
        <v>41759</v>
      </c>
      <c r="B22" s="531" t="s">
        <v>564</v>
      </c>
      <c r="D22" s="281"/>
      <c r="E22" s="281"/>
      <c r="F22" s="281"/>
      <c r="G22" s="281"/>
      <c r="H22" s="281"/>
      <c r="I22" s="667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1128</v>
      </c>
      <c r="V22" s="275"/>
      <c r="W22" s="275"/>
      <c r="X22" s="275"/>
    </row>
    <row r="23" spans="1:24" ht="20.100000000000001" customHeight="1" x14ac:dyDescent="0.3">
      <c r="A23" s="277">
        <v>41815</v>
      </c>
      <c r="B23" s="238" t="s">
        <v>806</v>
      </c>
      <c r="D23" s="281"/>
      <c r="E23" s="281"/>
      <c r="F23" s="281"/>
      <c r="G23" s="281"/>
      <c r="H23" s="281"/>
      <c r="I23" s="667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00000000000001" customHeight="1" x14ac:dyDescent="0.3">
      <c r="A24" s="278">
        <v>41818</v>
      </c>
      <c r="B24" s="238" t="s">
        <v>564</v>
      </c>
      <c r="C24" s="238"/>
      <c r="D24" s="282"/>
      <c r="E24" s="282"/>
      <c r="F24" s="282"/>
      <c r="G24" s="282"/>
      <c r="H24" s="282"/>
      <c r="I24" s="668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1127</v>
      </c>
      <c r="V24" s="275"/>
      <c r="W24" s="275"/>
      <c r="X24" s="275"/>
    </row>
    <row r="25" spans="1:24" ht="20.100000000000001" customHeight="1" x14ac:dyDescent="0.3">
      <c r="A25" s="278">
        <v>41869</v>
      </c>
      <c r="B25" s="238" t="s">
        <v>564</v>
      </c>
      <c r="C25" s="238"/>
      <c r="D25" s="282"/>
      <c r="E25" s="282"/>
      <c r="F25" s="282"/>
      <c r="G25" s="282"/>
      <c r="H25" s="282"/>
      <c r="I25" s="668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1127</v>
      </c>
      <c r="V25" s="275"/>
      <c r="W25" s="275"/>
      <c r="X25" s="275"/>
    </row>
    <row r="26" spans="1:24" ht="20.100000000000001" customHeight="1" x14ac:dyDescent="0.3">
      <c r="A26" s="278">
        <v>41883</v>
      </c>
      <c r="B26" s="238" t="s">
        <v>810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00000000000001" customHeight="1" x14ac:dyDescent="0.3">
      <c r="A27" s="278">
        <v>41883</v>
      </c>
      <c r="B27" s="238" t="s">
        <v>810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00000000000001" customHeight="1" x14ac:dyDescent="0.3">
      <c r="A28" s="278">
        <v>41900</v>
      </c>
      <c r="B28" s="238" t="s">
        <v>806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00000000000001" customHeight="1" x14ac:dyDescent="0.3">
      <c r="A29" s="278">
        <v>41933</v>
      </c>
      <c r="B29" s="238" t="s">
        <v>564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00000000000001" customHeight="1" x14ac:dyDescent="0.3">
      <c r="A30" s="278">
        <v>41936</v>
      </c>
      <c r="B30" s="238" t="s">
        <v>806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00000000000001" customHeight="1" x14ac:dyDescent="0.3">
      <c r="A31" s="277">
        <v>41954</v>
      </c>
      <c r="B31" s="238" t="s">
        <v>805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00000000000001" customHeight="1" x14ac:dyDescent="0.3">
      <c r="A32" s="277">
        <v>41981</v>
      </c>
      <c r="B32" s="238" t="s">
        <v>564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00000000000001" customHeight="1" x14ac:dyDescent="0.3">
      <c r="A33" s="277">
        <v>41981</v>
      </c>
      <c r="B33" s="238" t="s">
        <v>564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00000000000001" customHeight="1" thickBot="1" x14ac:dyDescent="0.35">
      <c r="A34" s="533" t="s">
        <v>553</v>
      </c>
      <c r="B34" s="534" t="s">
        <v>564</v>
      </c>
      <c r="C34" s="534"/>
      <c r="D34" s="535"/>
      <c r="E34" s="535"/>
      <c r="F34" s="535"/>
      <c r="G34" s="535"/>
      <c r="H34" s="535"/>
      <c r="I34" s="535">
        <v>50</v>
      </c>
      <c r="J34" s="535"/>
      <c r="K34" s="535"/>
      <c r="L34" s="535"/>
      <c r="M34" s="535"/>
      <c r="N34" s="535"/>
      <c r="O34" s="535"/>
      <c r="P34" s="535"/>
      <c r="Q34" s="535"/>
      <c r="R34" s="535"/>
      <c r="T34" s="228"/>
      <c r="V34" s="275"/>
      <c r="W34" s="275"/>
      <c r="X34" s="275"/>
    </row>
    <row r="35" spans="1:24" ht="20.100000000000001" customHeight="1" x14ac:dyDescent="0.3">
      <c r="A35" s="278">
        <v>42076</v>
      </c>
      <c r="B35" s="276" t="s">
        <v>806</v>
      </c>
      <c r="C35" s="238" t="s">
        <v>554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00000000000001" customHeight="1" x14ac:dyDescent="0.3">
      <c r="A36" s="278">
        <v>42080</v>
      </c>
      <c r="B36" s="276" t="s">
        <v>811</v>
      </c>
      <c r="C36" s="238" t="s">
        <v>554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00000000000001" customHeight="1" x14ac:dyDescent="0.3">
      <c r="A37" s="277">
        <v>42097</v>
      </c>
      <c r="B37" s="276" t="s">
        <v>806</v>
      </c>
      <c r="C37" s="276" t="s">
        <v>554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00000000000001" customHeight="1" x14ac:dyDescent="0.3">
      <c r="A38" s="277">
        <v>42097</v>
      </c>
      <c r="B38" s="276" t="s">
        <v>806</v>
      </c>
      <c r="C38" s="276" t="s">
        <v>555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00000000000001" customHeight="1" x14ac:dyDescent="0.3">
      <c r="A39" s="277">
        <v>42101</v>
      </c>
      <c r="B39" s="276" t="s">
        <v>812</v>
      </c>
      <c r="C39" s="276" t="s">
        <v>555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00000000000001" customHeight="1" x14ac:dyDescent="0.3">
      <c r="A40" s="278">
        <v>42107</v>
      </c>
      <c r="B40" s="276" t="s">
        <v>813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560</v>
      </c>
      <c r="T40" s="228"/>
      <c r="V40" s="275"/>
      <c r="W40" s="275"/>
      <c r="X40" s="275"/>
    </row>
    <row r="41" spans="1:24" ht="20.100000000000001" customHeight="1" x14ac:dyDescent="0.3">
      <c r="A41" s="278">
        <v>42119</v>
      </c>
      <c r="B41" s="276" t="s">
        <v>814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00000000000001" customHeight="1" x14ac:dyDescent="0.3">
      <c r="A42" s="278">
        <v>42124</v>
      </c>
      <c r="B42" s="276" t="s">
        <v>564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00000000000001" customHeight="1" x14ac:dyDescent="0.3">
      <c r="A43" s="278">
        <v>42135</v>
      </c>
      <c r="B43" s="276" t="s">
        <v>814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00000000000001" customHeight="1" x14ac:dyDescent="0.3">
      <c r="A44" s="277">
        <v>42170</v>
      </c>
      <c r="B44" s="276" t="s">
        <v>564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565</v>
      </c>
      <c r="T44" s="228"/>
      <c r="V44" s="275"/>
      <c r="W44" s="275"/>
      <c r="X44" s="275"/>
    </row>
    <row r="45" spans="1:24" ht="20.100000000000001" customHeight="1" x14ac:dyDescent="0.3">
      <c r="A45" s="277">
        <v>42186</v>
      </c>
      <c r="B45" s="276" t="s">
        <v>564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573</v>
      </c>
      <c r="T45" s="228"/>
      <c r="V45" s="275"/>
      <c r="W45" s="275"/>
      <c r="X45" s="275"/>
    </row>
    <row r="46" spans="1:24" ht="20.100000000000001" customHeight="1" x14ac:dyDescent="0.3">
      <c r="A46" s="277">
        <v>42222</v>
      </c>
      <c r="B46" s="276" t="s">
        <v>815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00000000000001" customHeight="1" x14ac:dyDescent="0.3">
      <c r="A47" s="277">
        <v>42262</v>
      </c>
      <c r="B47" s="276" t="s">
        <v>814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00000000000001" customHeight="1" x14ac:dyDescent="0.3">
      <c r="A48" s="277">
        <v>42263</v>
      </c>
      <c r="B48" s="276" t="s">
        <v>564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00000000000001" customHeight="1" x14ac:dyDescent="0.3">
      <c r="A49" s="278">
        <v>42318</v>
      </c>
      <c r="B49" s="276" t="s">
        <v>564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00000000000001" customHeight="1" thickBot="1" x14ac:dyDescent="0.35">
      <c r="A50" s="533">
        <v>42331</v>
      </c>
      <c r="B50" s="276" t="s">
        <v>814</v>
      </c>
      <c r="C50" s="534" t="s">
        <v>654</v>
      </c>
      <c r="D50" s="535"/>
      <c r="E50" s="535"/>
      <c r="F50" s="535"/>
      <c r="G50" s="535"/>
      <c r="H50" s="535"/>
      <c r="I50" s="535"/>
      <c r="J50" s="535"/>
      <c r="K50" s="535"/>
      <c r="L50" s="535"/>
      <c r="M50" s="535"/>
      <c r="N50" s="535"/>
      <c r="O50" s="535"/>
      <c r="P50" s="536">
        <v>2</v>
      </c>
      <c r="Q50" s="535"/>
      <c r="R50" s="535"/>
      <c r="S50" s="434" t="s">
        <v>1289</v>
      </c>
      <c r="T50" s="435"/>
      <c r="U50" s="436"/>
      <c r="V50" s="436"/>
      <c r="W50" s="436"/>
      <c r="X50" s="436"/>
      <c r="Y50" s="228" t="s">
        <v>656</v>
      </c>
    </row>
    <row r="51" spans="1:25" ht="20.100000000000001" customHeight="1" x14ac:dyDescent="0.3">
      <c r="A51" s="277">
        <v>42380</v>
      </c>
      <c r="B51" s="531" t="s">
        <v>816</v>
      </c>
      <c r="C51" s="276" t="s">
        <v>655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 x14ac:dyDescent="0.3">
      <c r="A52" s="277">
        <v>42570</v>
      </c>
      <c r="B52" s="238" t="s">
        <v>814</v>
      </c>
      <c r="C52" s="276" t="s">
        <v>670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00000000000001" customHeight="1" x14ac:dyDescent="0.3">
      <c r="A53" s="278">
        <v>42661</v>
      </c>
      <c r="B53" s="238" t="s">
        <v>564</v>
      </c>
      <c r="C53" s="238" t="s">
        <v>670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673</v>
      </c>
      <c r="T53" s="228"/>
      <c r="V53" s="275"/>
      <c r="W53" s="275"/>
      <c r="X53" s="275"/>
    </row>
    <row r="54" spans="1:25" ht="20.100000000000001" customHeight="1" thickBot="1" x14ac:dyDescent="0.35">
      <c r="A54" s="533">
        <v>42710</v>
      </c>
      <c r="B54" s="534" t="s">
        <v>564</v>
      </c>
      <c r="C54" s="534" t="s">
        <v>676</v>
      </c>
      <c r="D54" s="535"/>
      <c r="E54" s="535"/>
      <c r="F54" s="535">
        <v>50</v>
      </c>
      <c r="G54" s="535"/>
      <c r="H54" s="535"/>
      <c r="I54" s="535"/>
      <c r="J54" s="535"/>
      <c r="K54" s="535"/>
      <c r="L54" s="535"/>
      <c r="M54" s="535"/>
      <c r="N54" s="535"/>
      <c r="O54" s="535"/>
      <c r="P54" s="535"/>
      <c r="Q54" s="535"/>
      <c r="R54" s="535"/>
      <c r="S54" s="274" t="s">
        <v>677</v>
      </c>
      <c r="T54" s="228"/>
      <c r="V54" s="275"/>
      <c r="W54" s="275"/>
      <c r="X54" s="275"/>
    </row>
    <row r="55" spans="1:25" ht="20.100000000000001" customHeight="1" x14ac:dyDescent="0.3">
      <c r="A55" s="278">
        <v>42829</v>
      </c>
      <c r="B55" s="276" t="s">
        <v>813</v>
      </c>
      <c r="C55" s="238" t="s">
        <v>763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764</v>
      </c>
      <c r="T55" s="228"/>
      <c r="V55" s="275"/>
      <c r="W55" s="275"/>
      <c r="X55" s="275"/>
    </row>
    <row r="56" spans="1:25" ht="20.100000000000001" customHeight="1" x14ac:dyDescent="0.3">
      <c r="A56" s="277">
        <v>42831</v>
      </c>
      <c r="B56" s="276" t="s">
        <v>814</v>
      </c>
      <c r="C56" s="276" t="s">
        <v>763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765</v>
      </c>
      <c r="T56" s="228"/>
      <c r="V56" s="275"/>
      <c r="W56" s="275"/>
      <c r="X56" s="275"/>
    </row>
    <row r="57" spans="1:25" ht="20.100000000000001" customHeight="1" x14ac:dyDescent="0.3">
      <c r="A57" s="277">
        <v>42867</v>
      </c>
      <c r="B57" s="276" t="s">
        <v>564</v>
      </c>
      <c r="C57" s="276" t="s">
        <v>769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770</v>
      </c>
      <c r="T57" s="228"/>
      <c r="V57" s="541" t="s">
        <v>817</v>
      </c>
      <c r="W57" s="275"/>
      <c r="X57" s="275"/>
    </row>
    <row r="58" spans="1:25" ht="20.100000000000001" customHeight="1" thickBot="1" x14ac:dyDescent="0.35">
      <c r="A58" s="277">
        <v>43033</v>
      </c>
      <c r="B58" s="276" t="s">
        <v>564</v>
      </c>
      <c r="C58" s="276" t="s">
        <v>818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00000000000001" customHeight="1" x14ac:dyDescent="0.3">
      <c r="A59" s="530">
        <v>43191</v>
      </c>
      <c r="B59" s="566" t="s">
        <v>958</v>
      </c>
      <c r="C59" s="531" t="s">
        <v>959</v>
      </c>
      <c r="D59" s="532">
        <v>1</v>
      </c>
      <c r="E59" s="532">
        <v>1</v>
      </c>
      <c r="F59" s="532"/>
      <c r="G59" s="532"/>
      <c r="H59" s="532"/>
      <c r="I59" s="532"/>
      <c r="J59" s="532"/>
      <c r="K59" s="532"/>
      <c r="L59" s="532"/>
      <c r="M59" s="532"/>
      <c r="N59" s="532"/>
      <c r="O59" s="532"/>
      <c r="P59" s="532"/>
      <c r="Q59" s="532"/>
      <c r="R59" s="532"/>
      <c r="S59" s="274">
        <v>100000</v>
      </c>
      <c r="T59" s="228"/>
      <c r="V59" s="275"/>
      <c r="W59" s="275"/>
      <c r="X59" s="275"/>
    </row>
    <row r="60" spans="1:25" ht="20.100000000000001" customHeight="1" x14ac:dyDescent="0.3">
      <c r="A60" s="278">
        <v>43234</v>
      </c>
      <c r="B60" s="567" t="s">
        <v>965</v>
      </c>
      <c r="C60" s="238" t="s">
        <v>966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00000000000001" customHeight="1" x14ac:dyDescent="0.3">
      <c r="A61" s="278">
        <v>43269</v>
      </c>
      <c r="B61" s="567" t="s">
        <v>986</v>
      </c>
      <c r="C61" s="238" t="s">
        <v>987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00000000000001" customHeight="1" x14ac:dyDescent="0.3">
      <c r="A62" s="278">
        <v>43278</v>
      </c>
      <c r="B62" s="567" t="s">
        <v>986</v>
      </c>
      <c r="C62" s="238" t="s">
        <v>987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00000000000001" customHeight="1" x14ac:dyDescent="0.3">
      <c r="A63" s="278">
        <v>43279</v>
      </c>
      <c r="B63" s="567" t="s">
        <v>989</v>
      </c>
      <c r="C63" s="238" t="s">
        <v>990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991</v>
      </c>
      <c r="T63" s="228"/>
      <c r="V63" s="275"/>
      <c r="W63" s="275"/>
      <c r="X63" s="275"/>
    </row>
    <row r="64" spans="1:25" ht="20.100000000000001" customHeight="1" x14ac:dyDescent="0.3">
      <c r="A64" s="278">
        <v>43302</v>
      </c>
      <c r="B64" s="567" t="s">
        <v>989</v>
      </c>
      <c r="C64" s="238" t="s">
        <v>998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00000000000001" customHeight="1" x14ac:dyDescent="0.3">
      <c r="A65" s="278">
        <v>43347</v>
      </c>
      <c r="B65" s="567" t="s">
        <v>1019</v>
      </c>
      <c r="C65" s="238" t="s">
        <v>1020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00000000000001" customHeight="1" x14ac:dyDescent="0.3">
      <c r="A66" s="278">
        <v>43375</v>
      </c>
      <c r="B66" s="567" t="s">
        <v>986</v>
      </c>
      <c r="C66" s="238" t="s">
        <v>1023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00000000000001" customHeight="1" thickBot="1" x14ac:dyDescent="0.35">
      <c r="A67" s="278">
        <v>43454</v>
      </c>
      <c r="B67" s="567" t="s">
        <v>1053</v>
      </c>
      <c r="C67" s="238" t="s">
        <v>1054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1055</v>
      </c>
      <c r="T67" s="228"/>
      <c r="V67" s="275"/>
      <c r="W67" s="275"/>
      <c r="X67" s="275"/>
    </row>
    <row r="68" spans="1:24" ht="20.100000000000001" customHeight="1" x14ac:dyDescent="0.3">
      <c r="A68" s="530">
        <v>43539</v>
      </c>
      <c r="B68" s="566" t="s">
        <v>1122</v>
      </c>
      <c r="C68" s="531" t="s">
        <v>1123</v>
      </c>
      <c r="D68" s="532"/>
      <c r="E68" s="532"/>
      <c r="F68" s="532"/>
      <c r="G68" s="532"/>
      <c r="H68" s="532"/>
      <c r="I68" s="532">
        <v>50</v>
      </c>
      <c r="J68" s="532"/>
      <c r="K68" s="532"/>
      <c r="L68" s="532"/>
      <c r="M68" s="532"/>
      <c r="N68" s="532"/>
      <c r="O68" s="532"/>
      <c r="P68" s="532"/>
      <c r="Q68" s="532"/>
      <c r="R68" s="532"/>
      <c r="T68" s="228"/>
      <c r="V68" s="275"/>
      <c r="W68" s="275"/>
      <c r="X68" s="275"/>
    </row>
    <row r="69" spans="1:24" ht="20.100000000000001" customHeight="1" x14ac:dyDescent="0.3">
      <c r="A69" s="278">
        <v>43566</v>
      </c>
      <c r="B69" s="567" t="s">
        <v>986</v>
      </c>
      <c r="C69" s="238" t="s">
        <v>1134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00000000000001" customHeight="1" x14ac:dyDescent="0.3">
      <c r="A70" s="278">
        <v>43633</v>
      </c>
      <c r="B70" s="567" t="s">
        <v>1152</v>
      </c>
      <c r="C70" s="238" t="s">
        <v>1153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00000000000001" customHeight="1" thickBot="1" x14ac:dyDescent="0.35">
      <c r="A71" s="278">
        <v>43724</v>
      </c>
      <c r="B71" s="567" t="s">
        <v>1152</v>
      </c>
      <c r="C71" s="238" t="s">
        <v>1200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1202</v>
      </c>
      <c r="T71" s="228"/>
      <c r="V71" s="275"/>
      <c r="W71" s="275"/>
      <c r="X71" s="275"/>
    </row>
    <row r="72" spans="1:24" ht="20.100000000000001" customHeight="1" x14ac:dyDescent="0.3">
      <c r="A72" s="530">
        <v>43845</v>
      </c>
      <c r="B72" s="566" t="s">
        <v>1247</v>
      </c>
      <c r="C72" s="531" t="s">
        <v>1248</v>
      </c>
      <c r="D72" s="532"/>
      <c r="E72" s="532"/>
      <c r="F72" s="532">
        <v>50</v>
      </c>
      <c r="G72" s="532"/>
      <c r="H72" s="532"/>
      <c r="I72" s="532"/>
      <c r="J72" s="532"/>
      <c r="K72" s="532"/>
      <c r="L72" s="532"/>
      <c r="M72" s="532"/>
      <c r="N72" s="532"/>
      <c r="O72" s="532"/>
      <c r="P72" s="532"/>
      <c r="Q72" s="532"/>
      <c r="R72" s="532"/>
      <c r="T72" s="228"/>
      <c r="V72" s="275"/>
      <c r="W72" s="275"/>
      <c r="X72" s="275"/>
    </row>
    <row r="73" spans="1:24" ht="20.100000000000001" customHeight="1" x14ac:dyDescent="0.3">
      <c r="A73" s="278">
        <v>43860</v>
      </c>
      <c r="B73" s="567" t="s">
        <v>1261</v>
      </c>
      <c r="C73" s="238" t="s">
        <v>1262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1263</v>
      </c>
      <c r="T73" s="228"/>
      <c r="V73" s="275"/>
      <c r="W73" s="275"/>
      <c r="X73" s="275"/>
    </row>
    <row r="74" spans="1:24" ht="20.100000000000001" customHeight="1" x14ac:dyDescent="0.3">
      <c r="A74" s="278">
        <v>43928</v>
      </c>
      <c r="B74" s="567" t="s">
        <v>1286</v>
      </c>
      <c r="C74" s="238" t="s">
        <v>1287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1288</v>
      </c>
      <c r="T74" s="228"/>
      <c r="V74" s="275"/>
      <c r="W74" s="275"/>
      <c r="X74" s="275"/>
    </row>
    <row r="75" spans="1:24" ht="20.100000000000001" customHeight="1" x14ac:dyDescent="0.3">
      <c r="A75" s="278">
        <v>43930</v>
      </c>
      <c r="B75" s="567" t="s">
        <v>1286</v>
      </c>
      <c r="C75" s="238" t="s">
        <v>1287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00000000000001" customHeight="1" x14ac:dyDescent="0.3">
      <c r="A76" s="278">
        <v>43976</v>
      </c>
      <c r="B76" s="567" t="s">
        <v>1152</v>
      </c>
      <c r="C76" s="238" t="s">
        <v>1023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1313</v>
      </c>
      <c r="T76" s="228"/>
      <c r="V76" s="275"/>
      <c r="W76" s="275"/>
      <c r="X76" s="275"/>
    </row>
    <row r="77" spans="1:24" ht="20.100000000000001" customHeight="1" x14ac:dyDescent="0.3">
      <c r="A77" s="278">
        <v>44125</v>
      </c>
      <c r="B77" s="567" t="s">
        <v>1152</v>
      </c>
      <c r="C77" s="238" t="s">
        <v>1355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00000000000001" customHeight="1" x14ac:dyDescent="0.3">
      <c r="A78" s="790">
        <v>44327</v>
      </c>
      <c r="B78" s="791" t="s">
        <v>1436</v>
      </c>
      <c r="C78" s="792" t="s">
        <v>1437</v>
      </c>
      <c r="D78" s="793">
        <v>30</v>
      </c>
      <c r="E78" s="793"/>
      <c r="F78" s="793"/>
      <c r="G78" s="793"/>
      <c r="H78" s="793"/>
      <c r="I78" s="793"/>
      <c r="J78" s="793"/>
      <c r="K78" s="793"/>
      <c r="L78" s="793"/>
      <c r="M78" s="793"/>
      <c r="N78" s="793"/>
      <c r="O78" s="793"/>
      <c r="P78" s="793"/>
      <c r="Q78" s="793"/>
      <c r="R78" s="793"/>
      <c r="T78" s="228"/>
      <c r="V78" s="275"/>
      <c r="W78" s="275"/>
      <c r="X78" s="275"/>
    </row>
    <row r="79" spans="1:24" ht="20.100000000000001" customHeight="1" x14ac:dyDescent="0.3">
      <c r="A79" s="278">
        <v>44489</v>
      </c>
      <c r="B79" s="567" t="s">
        <v>1436</v>
      </c>
      <c r="C79" s="238" t="s">
        <v>1484</v>
      </c>
      <c r="D79" s="282"/>
      <c r="E79" s="282"/>
      <c r="F79" s="282"/>
      <c r="G79" s="282"/>
      <c r="H79" s="282"/>
      <c r="I79" s="282">
        <v>60</v>
      </c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00000000000001" customHeight="1" x14ac:dyDescent="0.3">
      <c r="A80" s="278">
        <v>44490</v>
      </c>
      <c r="B80" s="567" t="s">
        <v>1485</v>
      </c>
      <c r="C80" s="238" t="s">
        <v>1495</v>
      </c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>
        <v>15</v>
      </c>
      <c r="P80" s="282"/>
      <c r="Q80" s="282"/>
      <c r="R80" s="282"/>
      <c r="T80" s="228"/>
      <c r="V80" s="275"/>
      <c r="W80" s="275"/>
      <c r="X80" s="275"/>
    </row>
    <row r="81" spans="1:33" ht="20.100000000000001" customHeight="1" x14ac:dyDescent="0.3">
      <c r="A81" s="278">
        <v>44553</v>
      </c>
      <c r="B81" s="567" t="s">
        <v>2891</v>
      </c>
      <c r="C81" s="238" t="s">
        <v>2892</v>
      </c>
      <c r="D81" s="282"/>
      <c r="E81" s="282"/>
      <c r="F81" s="282">
        <v>50</v>
      </c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T81" s="228"/>
      <c r="V81" s="275"/>
      <c r="W81" s="275"/>
      <c r="X81" s="275"/>
    </row>
    <row r="82" spans="1:33" ht="20.100000000000001" customHeight="1" x14ac:dyDescent="0.3">
      <c r="A82" s="278"/>
      <c r="B82" s="567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00000000000001" customHeight="1" x14ac:dyDescent="0.3">
      <c r="A83" s="278"/>
      <c r="B83" s="567"/>
      <c r="C83" s="238"/>
      <c r="D83" s="282"/>
      <c r="E83" s="282"/>
      <c r="F83" s="282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T83" s="228"/>
      <c r="V83" s="275"/>
      <c r="W83" s="275"/>
      <c r="X83" s="275"/>
    </row>
    <row r="84" spans="1:33" ht="20.100000000000001" customHeight="1" x14ac:dyDescent="0.3">
      <c r="A84" s="278"/>
      <c r="B84" s="567"/>
      <c r="C84" s="238"/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T84" s="228"/>
      <c r="V84" s="275"/>
      <c r="W84" s="275"/>
      <c r="X84" s="275"/>
    </row>
    <row r="85" spans="1:33" ht="20.100000000000001" customHeight="1" x14ac:dyDescent="0.3">
      <c r="A85" s="278"/>
      <c r="B85" s="567"/>
      <c r="C85" s="238"/>
      <c r="D85" s="282"/>
      <c r="E85" s="282"/>
      <c r="F85" s="282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T85" s="228"/>
      <c r="V85" s="275"/>
      <c r="W85" s="275"/>
      <c r="X85" s="275"/>
    </row>
    <row r="86" spans="1:33" ht="20.100000000000001" customHeight="1" x14ac:dyDescent="0.3"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T86" s="228"/>
      <c r="V86" s="275"/>
      <c r="W86" s="275"/>
      <c r="X86" s="275"/>
    </row>
    <row r="87" spans="1:33" ht="20.100000000000001" customHeight="1" x14ac:dyDescent="0.3">
      <c r="A87" s="537" t="s">
        <v>559</v>
      </c>
      <c r="B87" s="538"/>
      <c r="C87" s="539"/>
      <c r="D87" s="540">
        <f>SUM(D4:D86)</f>
        <v>236</v>
      </c>
      <c r="E87" s="540">
        <f t="shared" ref="E87:R87" si="0">SUM(E4:E86)</f>
        <v>1</v>
      </c>
      <c r="F87" s="540">
        <f t="shared" si="0"/>
        <v>535</v>
      </c>
      <c r="G87" s="540">
        <f t="shared" si="0"/>
        <v>40</v>
      </c>
      <c r="H87" s="540">
        <f t="shared" si="0"/>
        <v>100</v>
      </c>
      <c r="I87" s="540">
        <f>SUM(I4:I86)</f>
        <v>870</v>
      </c>
      <c r="J87" s="540">
        <f t="shared" si="0"/>
        <v>60</v>
      </c>
      <c r="K87" s="540">
        <f t="shared" si="0"/>
        <v>34</v>
      </c>
      <c r="L87" s="540">
        <f t="shared" si="0"/>
        <v>6</v>
      </c>
      <c r="M87" s="540">
        <f t="shared" si="0"/>
        <v>0</v>
      </c>
      <c r="N87" s="540"/>
      <c r="O87" s="540">
        <f t="shared" si="0"/>
        <v>124</v>
      </c>
      <c r="P87" s="540">
        <f t="shared" si="0"/>
        <v>40</v>
      </c>
      <c r="Q87" s="540">
        <f t="shared" si="0"/>
        <v>2</v>
      </c>
      <c r="R87" s="540">
        <f t="shared" si="0"/>
        <v>4</v>
      </c>
      <c r="T87" s="228"/>
      <c r="V87" s="275"/>
      <c r="W87" s="275"/>
      <c r="X87" s="275"/>
    </row>
    <row r="88" spans="1:33" ht="20.100000000000001" customHeight="1" x14ac:dyDescent="0.3">
      <c r="P88" s="287"/>
      <c r="V88" s="275"/>
      <c r="W88" s="275"/>
    </row>
    <row r="89" spans="1:33" ht="20.100000000000001" customHeight="1" x14ac:dyDescent="0.3">
      <c r="V89" s="275"/>
      <c r="W89" s="275"/>
    </row>
    <row r="90" spans="1:33" ht="20.100000000000001" customHeight="1" x14ac:dyDescent="0.3">
      <c r="B90" s="276"/>
      <c r="V90" s="275"/>
      <c r="W90" s="275"/>
    </row>
    <row r="91" spans="1:33" ht="20.100000000000001" customHeight="1" x14ac:dyDescent="0.3">
      <c r="B91" s="276"/>
      <c r="V91" s="275"/>
      <c r="W91" s="275"/>
    </row>
    <row r="92" spans="1:33" s="275" customFormat="1" ht="20.100000000000001" customHeight="1" x14ac:dyDescent="0.3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00000000000001" customHeight="1" x14ac:dyDescent="0.3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00000000000001" customHeight="1" x14ac:dyDescent="0.3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00000000000001" customHeight="1" x14ac:dyDescent="0.3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00000000000001" customHeight="1" x14ac:dyDescent="0.3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00000000000001" customHeight="1" x14ac:dyDescent="0.3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00000000000001" customHeight="1" x14ac:dyDescent="0.3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00000000000001" customHeight="1" x14ac:dyDescent="0.3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00000000000001" customHeight="1" x14ac:dyDescent="0.3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00000000000001" customHeight="1" x14ac:dyDescent="0.3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00000000000001" customHeight="1" x14ac:dyDescent="0.3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00000000000001" customHeight="1" x14ac:dyDescent="0.3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00000000000001" customHeight="1" x14ac:dyDescent="0.3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00000000000001" customHeight="1" x14ac:dyDescent="0.3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00000000000001" customHeight="1" x14ac:dyDescent="0.3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00000000000001" customHeight="1" x14ac:dyDescent="0.3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00000000000001" customHeight="1" x14ac:dyDescent="0.3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00000000000001" customHeight="1" x14ac:dyDescent="0.3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00000000000001" customHeight="1" x14ac:dyDescent="0.3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00000000000001" customHeight="1" x14ac:dyDescent="0.3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00000000000001" customHeight="1" x14ac:dyDescent="0.3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00000000000001" customHeight="1" x14ac:dyDescent="0.3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00000000000001" customHeight="1" x14ac:dyDescent="0.3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00000000000001" customHeight="1" x14ac:dyDescent="0.3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00000000000001" customHeight="1" x14ac:dyDescent="0.3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00000000000001" customHeight="1" x14ac:dyDescent="0.3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00000000000001" customHeight="1" x14ac:dyDescent="0.3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00000000000001" customHeight="1" x14ac:dyDescent="0.3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00000000000001" customHeight="1" x14ac:dyDescent="0.3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00000000000001" customHeight="1" x14ac:dyDescent="0.3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00000000000001" customHeight="1" x14ac:dyDescent="0.3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00000000000001" customHeight="1" x14ac:dyDescent="0.3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00000000000001" customHeight="1" x14ac:dyDescent="0.3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00000000000001" customHeight="1" x14ac:dyDescent="0.3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00000000000001" customHeight="1" x14ac:dyDescent="0.3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00000000000001" customHeight="1" x14ac:dyDescent="0.3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00000000000001" customHeight="1" x14ac:dyDescent="0.3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00000000000001" customHeight="1" x14ac:dyDescent="0.3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00000000000001" customHeight="1" x14ac:dyDescent="0.3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00000000000001" customHeight="1" x14ac:dyDescent="0.3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00000000000001" customHeight="1" x14ac:dyDescent="0.3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00000000000001" customHeight="1" x14ac:dyDescent="0.3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00000000000001" customHeight="1" x14ac:dyDescent="0.3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00000000000001" customHeight="1" x14ac:dyDescent="0.3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00000000000001" customHeight="1" x14ac:dyDescent="0.3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00000000000001" customHeight="1" x14ac:dyDescent="0.3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00000000000001" customHeight="1" x14ac:dyDescent="0.3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00000000000001" customHeight="1" x14ac:dyDescent="0.3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00000000000001" customHeight="1" x14ac:dyDescent="0.3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00000000000001" customHeight="1" x14ac:dyDescent="0.3">
      <c r="A141" s="277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00000000000001" customHeight="1" x14ac:dyDescent="0.3">
      <c r="A142" s="277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00000000000001" customHeight="1" x14ac:dyDescent="0.3">
      <c r="A143" s="277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00000000000001" customHeight="1" x14ac:dyDescent="0.3">
      <c r="A144" s="277"/>
      <c r="B144" s="52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00000000000001" customHeight="1" x14ac:dyDescent="0.3">
      <c r="A145" s="277"/>
      <c r="B145" s="52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00000000000001" customHeight="1" x14ac:dyDescent="0.3">
      <c r="A146" s="277"/>
      <c r="B146" s="52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00000000000001" customHeight="1" x14ac:dyDescent="0.3">
      <c r="A147" s="277"/>
      <c r="B147" s="52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00000000000001" customHeight="1" x14ac:dyDescent="0.3">
      <c r="A148" s="277"/>
      <c r="B148" s="52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00000000000001" customHeight="1" x14ac:dyDescent="0.3">
      <c r="A149" s="277"/>
      <c r="B149" s="52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00000000000001" customHeight="1" x14ac:dyDescent="0.3">
      <c r="A150" s="277"/>
      <c r="B150" s="52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00000000000001" customHeight="1" x14ac:dyDescent="0.3">
      <c r="A151" s="277"/>
      <c r="B151" s="52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00000000000001" customHeight="1" x14ac:dyDescent="0.3">
      <c r="A152" s="277"/>
      <c r="B152" s="52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00000000000001" customHeight="1" x14ac:dyDescent="0.3">
      <c r="A153" s="277"/>
      <c r="B153" s="52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00000000000001" customHeight="1" x14ac:dyDescent="0.3">
      <c r="A154" s="277"/>
      <c r="B154" s="52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00000000000001" customHeight="1" x14ac:dyDescent="0.3">
      <c r="A155" s="277"/>
      <c r="B155" s="52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00000000000001" customHeight="1" x14ac:dyDescent="0.3">
      <c r="A156" s="277"/>
      <c r="B156" s="52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00000000000001" customHeight="1" x14ac:dyDescent="0.3">
      <c r="A157" s="277"/>
      <c r="B157" s="52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00000000000001" customHeight="1" x14ac:dyDescent="0.3">
      <c r="A158" s="277"/>
      <c r="B158" s="52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  <row r="159" spans="1:33" s="275" customFormat="1" ht="20.100000000000001" customHeight="1" x14ac:dyDescent="0.3">
      <c r="A159" s="277"/>
      <c r="B159" s="524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87"/>
      <c r="P159" s="276"/>
      <c r="Q159" s="276"/>
      <c r="R159" s="276"/>
      <c r="S159" s="274"/>
      <c r="V159" s="228"/>
      <c r="W159" s="228"/>
      <c r="X159" s="228"/>
      <c r="Y159" s="228"/>
      <c r="Z159" s="228"/>
      <c r="AA159" s="228"/>
      <c r="AB159" s="228"/>
      <c r="AC159" s="228"/>
      <c r="AD159" s="228"/>
      <c r="AE159" s="228"/>
      <c r="AF159" s="228"/>
      <c r="AG159" s="228"/>
    </row>
    <row r="160" spans="1:33" s="275" customFormat="1" ht="20.100000000000001" customHeight="1" x14ac:dyDescent="0.3">
      <c r="A160" s="277"/>
      <c r="B160" s="524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87"/>
      <c r="P160" s="276"/>
      <c r="Q160" s="276"/>
      <c r="R160" s="276"/>
      <c r="S160" s="274"/>
      <c r="V160" s="228"/>
      <c r="W160" s="228"/>
      <c r="X160" s="228"/>
      <c r="Y160" s="228"/>
      <c r="Z160" s="228"/>
      <c r="AA160" s="228"/>
      <c r="AB160" s="228"/>
      <c r="AC160" s="228"/>
      <c r="AD160" s="228"/>
      <c r="AE160" s="228"/>
      <c r="AF160" s="228"/>
      <c r="AG160" s="228"/>
    </row>
    <row r="161" spans="1:33" s="275" customFormat="1" ht="20.100000000000001" customHeight="1" x14ac:dyDescent="0.3">
      <c r="A161" s="277"/>
      <c r="B161" s="524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87"/>
      <c r="P161" s="276"/>
      <c r="Q161" s="276"/>
      <c r="R161" s="276"/>
      <c r="S161" s="274"/>
      <c r="V161" s="228"/>
      <c r="W161" s="228"/>
      <c r="X161" s="228"/>
      <c r="Y161" s="228"/>
      <c r="Z161" s="228"/>
      <c r="AA161" s="228"/>
      <c r="AB161" s="228"/>
      <c r="AC161" s="228"/>
      <c r="AD161" s="228"/>
      <c r="AE161" s="228"/>
      <c r="AF161" s="228"/>
      <c r="AG161" s="228"/>
    </row>
  </sheetData>
  <sortState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00000000000001" customHeight="1" x14ac:dyDescent="0.3"/>
  <cols>
    <col min="1" max="1" width="13.625" style="229" customWidth="1"/>
    <col min="2" max="2" width="15" style="245" customWidth="1"/>
    <col min="3" max="5" width="10.625" style="226" customWidth="1"/>
    <col min="6" max="6" width="10.625" customWidth="1"/>
    <col min="7" max="9" width="10.625" style="229" customWidth="1"/>
    <col min="10" max="16" width="10.625" style="226" customWidth="1"/>
    <col min="17" max="17" width="23" customWidth="1"/>
    <col min="18" max="18" width="24.375" style="229" customWidth="1"/>
    <col min="19" max="21" width="10.625" style="226" customWidth="1"/>
  </cols>
  <sheetData>
    <row r="1" spans="1:26" ht="20.100000000000001" customHeight="1" thickBot="1" x14ac:dyDescent="0.35">
      <c r="A1" s="255" t="s">
        <v>527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532</v>
      </c>
      <c r="E2" s="387" t="s">
        <v>25</v>
      </c>
      <c r="F2" s="388" t="s">
        <v>27</v>
      </c>
      <c r="G2" s="387" t="s">
        <v>568</v>
      </c>
      <c r="H2" s="388" t="s">
        <v>533</v>
      </c>
      <c r="I2" s="387" t="s">
        <v>569</v>
      </c>
      <c r="J2" s="229"/>
      <c r="K2" s="229"/>
      <c r="L2" s="229"/>
      <c r="N2" s="254"/>
    </row>
    <row r="3" spans="1:26" ht="20.100000000000001" customHeight="1" thickTop="1" x14ac:dyDescent="0.3">
      <c r="A3" s="382">
        <v>42041</v>
      </c>
      <c r="B3" s="383" t="s">
        <v>535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00000000000001" customHeight="1" x14ac:dyDescent="0.3">
      <c r="A4" s="263">
        <v>42041</v>
      </c>
      <c r="B4" s="351" t="s">
        <v>512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00000000000001" customHeight="1" x14ac:dyDescent="0.3">
      <c r="A5" s="262">
        <v>42041</v>
      </c>
      <c r="B5" s="352" t="s">
        <v>528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00000000000001" customHeight="1" x14ac:dyDescent="0.3">
      <c r="A6" s="243">
        <v>42047</v>
      </c>
      <c r="B6" s="353" t="s">
        <v>534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00000000000001" customHeight="1" x14ac:dyDescent="0.3">
      <c r="A7" s="244">
        <v>42047</v>
      </c>
      <c r="B7" s="354" t="s">
        <v>538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00000000000001" customHeight="1" x14ac:dyDescent="0.3">
      <c r="A8" s="264">
        <v>42103</v>
      </c>
      <c r="B8" s="355" t="s">
        <v>548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00000000000001" customHeight="1" x14ac:dyDescent="0.3">
      <c r="A9" s="263">
        <v>42103</v>
      </c>
      <c r="B9" s="351" t="s">
        <v>547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549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00000000000001" customHeight="1" x14ac:dyDescent="0.3">
      <c r="A10" s="299">
        <v>42167</v>
      </c>
      <c r="B10" s="356" t="s">
        <v>571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00000000000001" customHeight="1" x14ac:dyDescent="0.3">
      <c r="A11" s="244">
        <v>42167</v>
      </c>
      <c r="B11" s="354" t="s">
        <v>572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00000000000001" customHeight="1" x14ac:dyDescent="0.3">
      <c r="A12" s="301">
        <v>42179</v>
      </c>
      <c r="B12" s="351" t="s">
        <v>567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00000000000001" customHeight="1" x14ac:dyDescent="0.3">
      <c r="A13" s="301">
        <v>42179</v>
      </c>
      <c r="B13" s="351" t="s">
        <v>570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00000000000001" customHeight="1" x14ac:dyDescent="0.3">
      <c r="A14" s="299">
        <v>42248</v>
      </c>
      <c r="B14" s="356" t="s">
        <v>590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591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00000000000001" customHeight="1" x14ac:dyDescent="0.3">
      <c r="A15" s="244">
        <v>42248</v>
      </c>
      <c r="B15" s="354" t="s">
        <v>592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591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00000000000001" customHeight="1" x14ac:dyDescent="0.3">
      <c r="A16" s="315">
        <v>42268</v>
      </c>
      <c r="B16" s="357" t="s">
        <v>590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00000000000001" customHeight="1" x14ac:dyDescent="0.3">
      <c r="A17" s="263">
        <v>42268</v>
      </c>
      <c r="B17" s="351" t="s">
        <v>589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00000000000001" customHeight="1" x14ac:dyDescent="0.3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00000000000001" customHeight="1" x14ac:dyDescent="0.3">
      <c r="A19" s="299">
        <v>42304</v>
      </c>
      <c r="B19" s="356" t="s">
        <v>623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00000000000001" customHeight="1" x14ac:dyDescent="0.3">
      <c r="A20" s="244">
        <v>42304</v>
      </c>
      <c r="B20" s="354" t="s">
        <v>624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00000000000001" customHeight="1" x14ac:dyDescent="0.3">
      <c r="A21" s="263">
        <v>42307</v>
      </c>
      <c r="B21" s="351" t="s">
        <v>626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00000000000001" customHeight="1" x14ac:dyDescent="0.3">
      <c r="A22" s="263">
        <v>42307</v>
      </c>
      <c r="B22" s="351" t="s">
        <v>625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00000000000001" customHeight="1" x14ac:dyDescent="0.3">
      <c r="A23" s="299">
        <v>42311</v>
      </c>
      <c r="B23" s="356" t="s">
        <v>627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00000000000001" customHeight="1" x14ac:dyDescent="0.3">
      <c r="A24" s="244">
        <v>42311</v>
      </c>
      <c r="B24" s="354" t="s">
        <v>628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00000000000001" customHeight="1" x14ac:dyDescent="0.3">
      <c r="A25" s="263">
        <v>42309</v>
      </c>
      <c r="B25" s="351" t="s">
        <v>629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00000000000001" customHeight="1" x14ac:dyDescent="0.3">
      <c r="A26" s="263">
        <v>42309</v>
      </c>
      <c r="B26" s="351" t="s">
        <v>630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00000000000001" customHeight="1" x14ac:dyDescent="0.3">
      <c r="A27" s="299">
        <v>42314</v>
      </c>
      <c r="B27" s="356" t="s">
        <v>632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00000000000001" customHeight="1" x14ac:dyDescent="0.3">
      <c r="A28" s="244">
        <v>42314</v>
      </c>
      <c r="B28" s="354" t="s">
        <v>633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00000000000001" customHeight="1" x14ac:dyDescent="0.3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00000000000001" customHeight="1" x14ac:dyDescent="0.3">
      <c r="A30" s="262">
        <v>42314</v>
      </c>
      <c r="B30" s="352" t="s">
        <v>630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00000000000001" customHeight="1" x14ac:dyDescent="0.3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00000000000001" customHeight="1" x14ac:dyDescent="0.3">
      <c r="A32" s="326">
        <v>42328</v>
      </c>
      <c r="B32" s="358" t="s">
        <v>630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00000000000001" customHeight="1" x14ac:dyDescent="0.3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00000000000001" customHeight="1" x14ac:dyDescent="0.3">
      <c r="A34" s="262">
        <v>42335</v>
      </c>
      <c r="B34" s="352" t="s">
        <v>630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00000000000001" customHeight="1" x14ac:dyDescent="0.3">
      <c r="A35" s="431">
        <v>42367</v>
      </c>
      <c r="B35" s="356" t="s">
        <v>649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00000000000001" customHeight="1" x14ac:dyDescent="0.3">
      <c r="A36" s="432">
        <v>42367</v>
      </c>
      <c r="B36" s="358" t="s">
        <v>650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00000000000001" customHeight="1" x14ac:dyDescent="0.3">
      <c r="A37" s="433">
        <v>42367</v>
      </c>
      <c r="B37" s="354" t="s">
        <v>650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651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00000000000001" customHeight="1" x14ac:dyDescent="0.3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00000000000001" customHeight="1" x14ac:dyDescent="0.3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00000000000001" customHeight="1" x14ac:dyDescent="0.3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00000000000001" customHeight="1" x14ac:dyDescent="0.3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00000000000001" customHeight="1" thickBot="1" x14ac:dyDescent="0.35">
      <c r="A42" s="974" t="s">
        <v>514</v>
      </c>
      <c r="B42" s="974"/>
      <c r="C42" s="974"/>
      <c r="D42" s="974"/>
      <c r="E42" s="974"/>
      <c r="F42" s="974"/>
      <c r="G42" s="974"/>
      <c r="H42" s="974"/>
      <c r="I42" s="974"/>
      <c r="J42" s="974"/>
      <c r="K42" s="974"/>
      <c r="L42" s="974"/>
      <c r="M42" s="974"/>
      <c r="N42" s="974"/>
      <c r="S42" s="267"/>
      <c r="T42"/>
      <c r="U42" s="266"/>
      <c r="V42" s="267"/>
      <c r="W42" s="267"/>
      <c r="X42" s="267"/>
    </row>
    <row r="43" spans="1:25" ht="20.100000000000001" customHeight="1" thickTop="1" x14ac:dyDescent="0.3">
      <c r="A43" s="334" t="s">
        <v>502</v>
      </c>
      <c r="B43" s="246" t="s">
        <v>515</v>
      </c>
      <c r="C43" s="334" t="s">
        <v>530</v>
      </c>
      <c r="D43" s="332" t="s">
        <v>126</v>
      </c>
      <c r="E43" s="332" t="s">
        <v>537</v>
      </c>
      <c r="F43" s="332" t="s">
        <v>16</v>
      </c>
      <c r="G43" s="332" t="s">
        <v>501</v>
      </c>
      <c r="H43" s="236" t="s">
        <v>519</v>
      </c>
      <c r="I43" s="236" t="s">
        <v>520</v>
      </c>
      <c r="J43" s="332" t="s">
        <v>521</v>
      </c>
      <c r="K43" s="332" t="s">
        <v>543</v>
      </c>
      <c r="L43" s="332" t="s">
        <v>587</v>
      </c>
      <c r="M43" s="332" t="s">
        <v>526</v>
      </c>
      <c r="N43" s="336" t="s">
        <v>641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00000000000001" customHeight="1" x14ac:dyDescent="0.3">
      <c r="A44" s="234">
        <v>42024</v>
      </c>
      <c r="B44" s="246" t="s">
        <v>516</v>
      </c>
      <c r="C44" s="246" t="s">
        <v>517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00000000000001" customHeight="1" x14ac:dyDescent="0.3">
      <c r="A45" s="229">
        <v>42035</v>
      </c>
      <c r="B45" s="245" t="s">
        <v>522</v>
      </c>
      <c r="C45" s="245" t="s">
        <v>546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00000000000001" customHeight="1" x14ac:dyDescent="0.3">
      <c r="A46" s="229">
        <v>42035</v>
      </c>
      <c r="B46" s="245" t="s">
        <v>524</v>
      </c>
      <c r="C46" s="245" t="s">
        <v>525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00000000000001" customHeight="1" x14ac:dyDescent="0.3">
      <c r="A47" s="247">
        <v>42037</v>
      </c>
      <c r="B47" s="248" t="s">
        <v>522</v>
      </c>
      <c r="C47" s="248" t="s">
        <v>546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00000000000001" customHeight="1" x14ac:dyDescent="0.3">
      <c r="A48" s="229">
        <v>42047</v>
      </c>
      <c r="B48" s="245" t="s">
        <v>531</v>
      </c>
      <c r="C48" s="245" t="s">
        <v>517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643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00000000000001" customHeight="1" x14ac:dyDescent="0.3">
      <c r="A49" s="251">
        <v>42061</v>
      </c>
      <c r="B49" s="252" t="s">
        <v>536</v>
      </c>
      <c r="C49" s="252" t="s">
        <v>545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00000000000001" customHeight="1" x14ac:dyDescent="0.3">
      <c r="A50" s="258">
        <v>42083</v>
      </c>
      <c r="B50" s="259" t="s">
        <v>542</v>
      </c>
      <c r="C50" s="259" t="s">
        <v>544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00000000000001" customHeight="1" x14ac:dyDescent="0.3">
      <c r="A51" s="268">
        <v>42094</v>
      </c>
      <c r="B51" s="269" t="s">
        <v>539</v>
      </c>
      <c r="C51" s="270" t="s">
        <v>540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00000000000001" customHeight="1" x14ac:dyDescent="0.3">
      <c r="A52" s="268">
        <v>42094</v>
      </c>
      <c r="B52" s="269" t="s">
        <v>541</v>
      </c>
      <c r="C52" s="270" t="s">
        <v>551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00000000000001" customHeight="1" x14ac:dyDescent="0.3">
      <c r="A53" s="288">
        <v>42124</v>
      </c>
      <c r="B53" s="289" t="s">
        <v>550</v>
      </c>
      <c r="C53" s="290" t="s">
        <v>551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00000000000001" customHeight="1" x14ac:dyDescent="0.3">
      <c r="A54" s="251">
        <v>42096</v>
      </c>
      <c r="B54" s="252" t="s">
        <v>561</v>
      </c>
      <c r="C54" s="253" t="s">
        <v>562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00000000000001" customHeight="1" x14ac:dyDescent="0.3">
      <c r="A55" s="229">
        <v>42171</v>
      </c>
      <c r="B55" s="269" t="s">
        <v>539</v>
      </c>
      <c r="C55" s="270" t="s">
        <v>566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00000000000001" customHeight="1" x14ac:dyDescent="0.3">
      <c r="A56" s="247">
        <v>42199</v>
      </c>
      <c r="B56" s="289" t="s">
        <v>574</v>
      </c>
      <c r="C56" s="290" t="s">
        <v>566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00000000000001" customHeight="1" x14ac:dyDescent="0.3">
      <c r="A57" s="334">
        <v>42205</v>
      </c>
      <c r="B57" s="246" t="s">
        <v>575</v>
      </c>
      <c r="C57" s="335" t="s">
        <v>576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00000000000001" customHeight="1" x14ac:dyDescent="0.3">
      <c r="A58" s="334">
        <v>42216</v>
      </c>
      <c r="B58" s="246" t="s">
        <v>577</v>
      </c>
      <c r="C58" s="335" t="s">
        <v>578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00000000000001" customHeight="1" x14ac:dyDescent="0.3">
      <c r="A59" s="251">
        <v>42216</v>
      </c>
      <c r="B59" s="252" t="s">
        <v>588</v>
      </c>
      <c r="C59" s="253" t="s">
        <v>578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00000000000001" customHeight="1" x14ac:dyDescent="0.3">
      <c r="A60" s="247">
        <v>42241</v>
      </c>
      <c r="B60" s="248" t="s">
        <v>586</v>
      </c>
      <c r="C60" s="249" t="s">
        <v>578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00000000000001" customHeight="1" x14ac:dyDescent="0.3">
      <c r="A61" s="251">
        <v>42247</v>
      </c>
      <c r="B61" s="252" t="s">
        <v>511</v>
      </c>
      <c r="C61" s="253" t="s">
        <v>517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00000000000001" customHeight="1" x14ac:dyDescent="0.3">
      <c r="A62" s="247">
        <v>42298</v>
      </c>
      <c r="B62" s="248" t="s">
        <v>608</v>
      </c>
      <c r="C62" s="249" t="s">
        <v>609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00000000000001" customHeight="1" x14ac:dyDescent="0.3">
      <c r="A63" s="251">
        <v>42306</v>
      </c>
      <c r="B63" s="252" t="s">
        <v>636</v>
      </c>
      <c r="C63" s="253" t="s">
        <v>637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00000000000001" customHeight="1" x14ac:dyDescent="0.3">
      <c r="A64" s="247">
        <v>42326</v>
      </c>
      <c r="B64" s="248" t="s">
        <v>634</v>
      </c>
      <c r="C64" s="249" t="s">
        <v>635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00000000000001" customHeight="1" x14ac:dyDescent="0.3">
      <c r="A65" s="334">
        <v>42324</v>
      </c>
      <c r="B65" s="246" t="s">
        <v>631</v>
      </c>
      <c r="C65" s="335" t="s">
        <v>638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00000000000001" customHeight="1" x14ac:dyDescent="0.3">
      <c r="A66" s="334">
        <v>42332</v>
      </c>
      <c r="B66" s="246" t="s">
        <v>639</v>
      </c>
      <c r="C66" s="335" t="s">
        <v>640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00000000000001" customHeight="1" x14ac:dyDescent="0.3">
      <c r="A67" s="251">
        <v>42338</v>
      </c>
      <c r="B67" s="252" t="s">
        <v>644</v>
      </c>
      <c r="C67" s="253" t="s">
        <v>645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00000000000001" customHeight="1" x14ac:dyDescent="0.3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00000000000001" customHeight="1" x14ac:dyDescent="0.3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00000000000001" customHeight="1" x14ac:dyDescent="0.3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00000000000001" customHeight="1" x14ac:dyDescent="0.3">
      <c r="G71" s="242"/>
      <c r="Q71" s="226"/>
      <c r="R71"/>
    </row>
    <row r="72" spans="1:26" ht="20.100000000000001" customHeight="1" thickBot="1" x14ac:dyDescent="0.35">
      <c r="A72" s="973" t="s">
        <v>593</v>
      </c>
      <c r="B72" s="974"/>
      <c r="C72" s="974"/>
      <c r="D72" s="974"/>
      <c r="E72" s="974"/>
      <c r="F72" s="974"/>
      <c r="G72" s="974"/>
      <c r="H72" s="974"/>
      <c r="I72" s="974"/>
      <c r="J72" s="974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00000000000001" customHeight="1" thickTop="1" x14ac:dyDescent="0.3">
      <c r="A73" s="975" t="s">
        <v>594</v>
      </c>
      <c r="B73" s="977" t="s">
        <v>595</v>
      </c>
      <c r="C73" s="979" t="s">
        <v>596</v>
      </c>
      <c r="D73" s="980"/>
      <c r="E73" s="981" t="s">
        <v>597</v>
      </c>
      <c r="F73" s="982"/>
      <c r="G73" s="977" t="s">
        <v>647</v>
      </c>
      <c r="H73" s="977"/>
      <c r="I73" s="979" t="s">
        <v>598</v>
      </c>
      <c r="J73" s="977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00000000000001" customHeight="1" thickBot="1" x14ac:dyDescent="0.35">
      <c r="A74" s="976"/>
      <c r="B74" s="978"/>
      <c r="C74" s="379" t="s">
        <v>599</v>
      </c>
      <c r="D74" s="381" t="s">
        <v>600</v>
      </c>
      <c r="E74" s="380" t="s">
        <v>599</v>
      </c>
      <c r="F74" s="380" t="s">
        <v>600</v>
      </c>
      <c r="G74" s="380" t="s">
        <v>599</v>
      </c>
      <c r="H74" s="380" t="s">
        <v>600</v>
      </c>
      <c r="I74" s="983"/>
      <c r="J74" s="978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00000000000001" customHeight="1" thickTop="1" x14ac:dyDescent="0.3">
      <c r="A75" s="419">
        <v>42069</v>
      </c>
      <c r="B75" s="413" t="s">
        <v>601</v>
      </c>
      <c r="C75" s="411"/>
      <c r="D75" s="414"/>
      <c r="E75" s="411">
        <v>4</v>
      </c>
      <c r="F75" s="411">
        <v>0</v>
      </c>
      <c r="G75" s="411"/>
      <c r="H75" s="411"/>
      <c r="I75" s="412" t="s">
        <v>642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00000000000001" customHeight="1" x14ac:dyDescent="0.3">
      <c r="A76" s="420">
        <v>42216</v>
      </c>
      <c r="B76" s="350" t="s">
        <v>602</v>
      </c>
      <c r="C76" s="421">
        <v>18</v>
      </c>
      <c r="D76" s="421">
        <v>16</v>
      </c>
      <c r="E76" s="421"/>
      <c r="F76" s="421"/>
      <c r="G76" s="421"/>
      <c r="H76" s="421"/>
      <c r="I76" s="422" t="s">
        <v>603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00000000000001" customHeight="1" x14ac:dyDescent="0.3">
      <c r="A77" s="423">
        <v>42369</v>
      </c>
      <c r="B77" s="424" t="s">
        <v>646</v>
      </c>
      <c r="C77" s="425"/>
      <c r="D77" s="425"/>
      <c r="E77" s="425"/>
      <c r="F77" s="425"/>
      <c r="G77" s="426">
        <v>1</v>
      </c>
      <c r="H77" s="427">
        <v>0</v>
      </c>
      <c r="I77" s="988" t="s">
        <v>648</v>
      </c>
      <c r="J77" s="989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00000000000001" customHeight="1" x14ac:dyDescent="0.3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00000000000001" customHeight="1" x14ac:dyDescent="0.3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00000000000001" customHeight="1" thickBot="1" x14ac:dyDescent="0.35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00000000000001" customHeight="1" thickBot="1" x14ac:dyDescent="0.35">
      <c r="A81" s="372" t="s">
        <v>604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00000000000001" customHeight="1" thickTop="1" x14ac:dyDescent="0.3">
      <c r="A82" s="375" t="s">
        <v>594</v>
      </c>
      <c r="B82" s="335" t="s">
        <v>605</v>
      </c>
      <c r="C82" s="376" t="s">
        <v>606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00000000000001" customHeight="1" thickBot="1" x14ac:dyDescent="0.35">
      <c r="A83" s="377">
        <v>42024</v>
      </c>
      <c r="B83" s="371" t="s">
        <v>607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00000000000001" customHeight="1" x14ac:dyDescent="0.3">
      <c r="G84" s="242"/>
    </row>
    <row r="85" spans="1:23" ht="20.100000000000001" customHeight="1" x14ac:dyDescent="0.3">
      <c r="G85" s="242"/>
    </row>
    <row r="86" spans="1:23" ht="20.100000000000001" customHeight="1" x14ac:dyDescent="0.3">
      <c r="G86" s="242"/>
    </row>
    <row r="87" spans="1:23" ht="20.100000000000001" customHeight="1" thickBot="1" x14ac:dyDescent="0.35">
      <c r="A87" s="974" t="s">
        <v>620</v>
      </c>
      <c r="B87" s="974"/>
      <c r="C87" s="974"/>
      <c r="D87" s="974"/>
      <c r="E87" s="974"/>
      <c r="F87" s="974"/>
      <c r="G87" s="974"/>
      <c r="H87" s="974"/>
      <c r="I87" s="974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00000000000001" customHeight="1" thickTop="1" x14ac:dyDescent="0.3">
      <c r="A88" s="984" t="s">
        <v>502</v>
      </c>
      <c r="B88" s="986" t="s">
        <v>515</v>
      </c>
      <c r="C88" s="984" t="s">
        <v>530</v>
      </c>
      <c r="D88" s="979" t="s">
        <v>610</v>
      </c>
      <c r="E88" s="977"/>
      <c r="F88" s="980"/>
      <c r="G88" s="977" t="s">
        <v>611</v>
      </c>
      <c r="H88" s="977"/>
      <c r="I88" s="977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00000000000001" customHeight="1" thickBot="1" x14ac:dyDescent="0.35">
      <c r="A89" s="985"/>
      <c r="B89" s="987"/>
      <c r="C89" s="985"/>
      <c r="D89" s="341" t="s">
        <v>614</v>
      </c>
      <c r="E89" s="340" t="s">
        <v>615</v>
      </c>
      <c r="F89" s="342" t="s">
        <v>619</v>
      </c>
      <c r="G89" s="340" t="s">
        <v>614</v>
      </c>
      <c r="H89" s="340" t="s">
        <v>615</v>
      </c>
      <c r="I89" s="340" t="s">
        <v>619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00000000000001" customHeight="1" thickTop="1" x14ac:dyDescent="0.3">
      <c r="A90" s="320">
        <v>42117</v>
      </c>
      <c r="B90" s="349" t="s">
        <v>612</v>
      </c>
      <c r="C90" s="246" t="s">
        <v>613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00000000000001" customHeight="1" x14ac:dyDescent="0.3">
      <c r="A91" s="272">
        <v>42138</v>
      </c>
      <c r="B91" s="349" t="s">
        <v>612</v>
      </c>
      <c r="C91" s="245" t="s">
        <v>616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00000000000001" customHeight="1" x14ac:dyDescent="0.3">
      <c r="A92" s="272">
        <v>42166</v>
      </c>
      <c r="B92" s="349" t="s">
        <v>612</v>
      </c>
      <c r="C92" s="245" t="s">
        <v>616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00000000000001" customHeight="1" x14ac:dyDescent="0.3">
      <c r="A93" s="272">
        <v>42356</v>
      </c>
      <c r="B93" s="349" t="s">
        <v>282</v>
      </c>
      <c r="C93" s="245" t="s">
        <v>653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00000000000001" customHeight="1" x14ac:dyDescent="0.3">
      <c r="A94" s="272">
        <v>42359</v>
      </c>
      <c r="B94" s="349" t="s">
        <v>282</v>
      </c>
      <c r="C94" s="245" t="s">
        <v>652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00000000000001" customHeight="1" x14ac:dyDescent="0.3">
      <c r="A95" s="247">
        <v>42100</v>
      </c>
      <c r="B95" s="350" t="s">
        <v>617</v>
      </c>
      <c r="C95" s="322" t="s">
        <v>618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00000000000001" customHeight="1" x14ac:dyDescent="0.3">
      <c r="A96" s="229">
        <v>42101</v>
      </c>
      <c r="B96" s="349" t="s">
        <v>617</v>
      </c>
      <c r="C96" s="250" t="s">
        <v>616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00000000000001" customHeight="1" x14ac:dyDescent="0.3">
      <c r="A97" s="229">
        <v>42117</v>
      </c>
      <c r="B97" s="349" t="s">
        <v>617</v>
      </c>
      <c r="C97" s="250" t="s">
        <v>616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00000000000001" customHeight="1" x14ac:dyDescent="0.3">
      <c r="A98" s="272">
        <v>42117</v>
      </c>
      <c r="B98" s="349" t="s">
        <v>617</v>
      </c>
      <c r="C98" s="250" t="s">
        <v>621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00000000000001" customHeight="1" x14ac:dyDescent="0.3">
      <c r="A99" s="272">
        <v>42118</v>
      </c>
      <c r="B99" s="349" t="s">
        <v>617</v>
      </c>
      <c r="C99" s="250" t="s">
        <v>622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00000000000001" customHeight="1" x14ac:dyDescent="0.3">
      <c r="A100" s="272">
        <v>42123</v>
      </c>
      <c r="B100" s="349" t="s">
        <v>617</v>
      </c>
      <c r="C100" s="250" t="s">
        <v>622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00000000000001" customHeight="1" x14ac:dyDescent="0.3">
      <c r="A101" s="229">
        <v>42137</v>
      </c>
      <c r="B101" s="349" t="s">
        <v>617</v>
      </c>
      <c r="C101" s="250" t="s">
        <v>622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00000000000001" customHeight="1" x14ac:dyDescent="0.3">
      <c r="A102" s="229">
        <v>42150</v>
      </c>
      <c r="B102" s="349" t="s">
        <v>617</v>
      </c>
      <c r="C102" s="250" t="s">
        <v>616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00000000000001" customHeight="1" x14ac:dyDescent="0.3">
      <c r="A103" s="229">
        <v>42159</v>
      </c>
      <c r="B103" s="349" t="s">
        <v>617</v>
      </c>
      <c r="C103" s="250" t="s">
        <v>621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00000000000001" customHeight="1" x14ac:dyDescent="0.3">
      <c r="A104" s="229">
        <v>42209</v>
      </c>
      <c r="B104" s="349" t="s">
        <v>617</v>
      </c>
      <c r="C104" s="250" t="s">
        <v>621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00000000000001" customHeight="1" x14ac:dyDescent="0.3">
      <c r="A105" s="229">
        <v>42290</v>
      </c>
      <c r="B105" s="349" t="s">
        <v>617</v>
      </c>
      <c r="C105" s="250" t="s">
        <v>622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00000000000001" customHeight="1" x14ac:dyDescent="0.3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00000000000001" customHeight="1" x14ac:dyDescent="0.3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00000000000001" customHeight="1" x14ac:dyDescent="0.3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00000000000001" customHeight="1" x14ac:dyDescent="0.3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00000000000001" customHeight="1" x14ac:dyDescent="0.3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00000000000001" customHeight="1" x14ac:dyDescent="0.3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00000000000001" customHeight="1" x14ac:dyDescent="0.3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00000000000001" customHeight="1" x14ac:dyDescent="0.3">
      <c r="G113" s="242"/>
    </row>
    <row r="114" spans="7:7" ht="20.100000000000001" customHeight="1" x14ac:dyDescent="0.3">
      <c r="G114" s="242"/>
    </row>
    <row r="115" spans="7:7" ht="20.100000000000001" customHeight="1" x14ac:dyDescent="0.3">
      <c r="G115" s="242"/>
    </row>
    <row r="116" spans="7:7" ht="20.100000000000001" customHeight="1" x14ac:dyDescent="0.3">
      <c r="G116" s="242"/>
    </row>
    <row r="117" spans="7:7" ht="20.100000000000001" customHeight="1" x14ac:dyDescent="0.3">
      <c r="G117" s="242"/>
    </row>
    <row r="118" spans="7:7" ht="20.100000000000001" customHeight="1" x14ac:dyDescent="0.3">
      <c r="G118" s="242"/>
    </row>
    <row r="119" spans="7:7" ht="20.100000000000001" customHeight="1" x14ac:dyDescent="0.3">
      <c r="G119" s="242"/>
    </row>
    <row r="120" spans="7:7" ht="20.100000000000001" customHeight="1" x14ac:dyDescent="0.3">
      <c r="G120" s="242"/>
    </row>
    <row r="121" spans="7:7" ht="20.100000000000001" customHeight="1" x14ac:dyDescent="0.3">
      <c r="G121" s="242"/>
    </row>
    <row r="122" spans="7:7" ht="20.100000000000001" customHeight="1" x14ac:dyDescent="0.3">
      <c r="G122" s="242"/>
    </row>
    <row r="123" spans="7:7" ht="20.100000000000001" customHeight="1" x14ac:dyDescent="0.3">
      <c r="G123" s="242"/>
    </row>
    <row r="124" spans="7:7" ht="20.100000000000001" customHeight="1" x14ac:dyDescent="0.3">
      <c r="G124" s="242"/>
    </row>
    <row r="125" spans="7:7" ht="20.100000000000001" customHeight="1" x14ac:dyDescent="0.3">
      <c r="G125" s="242"/>
    </row>
    <row r="126" spans="7:7" ht="20.100000000000001" customHeight="1" x14ac:dyDescent="0.3">
      <c r="G126" s="242"/>
    </row>
    <row r="127" spans="7:7" ht="20.100000000000001" customHeight="1" x14ac:dyDescent="0.3">
      <c r="G127" s="242"/>
    </row>
    <row r="128" spans="7:7" ht="20.100000000000001" customHeight="1" x14ac:dyDescent="0.3">
      <c r="G128" s="242"/>
    </row>
    <row r="129" spans="7:7" ht="20.100000000000001" customHeight="1" x14ac:dyDescent="0.3">
      <c r="G129" s="242"/>
    </row>
    <row r="130" spans="7:7" ht="20.100000000000001" customHeight="1" x14ac:dyDescent="0.3">
      <c r="G130" s="242"/>
    </row>
    <row r="131" spans="7:7" ht="20.100000000000001" customHeight="1" x14ac:dyDescent="0.3">
      <c r="G131" s="242"/>
    </row>
    <row r="132" spans="7:7" ht="20.100000000000001" customHeight="1" x14ac:dyDescent="0.3">
      <c r="G132" s="242"/>
    </row>
    <row r="133" spans="7:7" ht="20.100000000000001" customHeight="1" x14ac:dyDescent="0.3">
      <c r="G133" s="242"/>
    </row>
    <row r="134" spans="7:7" ht="20.100000000000001" customHeight="1" x14ac:dyDescent="0.3">
      <c r="G134" s="242"/>
    </row>
    <row r="135" spans="7:7" ht="20.100000000000001" customHeight="1" x14ac:dyDescent="0.3">
      <c r="G135" s="242"/>
    </row>
    <row r="136" spans="7:7" ht="20.100000000000001" customHeight="1" x14ac:dyDescent="0.3">
      <c r="G136" s="242"/>
    </row>
    <row r="137" spans="7:7" ht="20.100000000000001" customHeight="1" x14ac:dyDescent="0.3">
      <c r="G137" s="242"/>
    </row>
    <row r="138" spans="7:7" ht="20.100000000000001" customHeight="1" x14ac:dyDescent="0.3">
      <c r="G138" s="242"/>
    </row>
    <row r="139" spans="7:7" ht="20.100000000000001" customHeight="1" x14ac:dyDescent="0.3">
      <c r="G139" s="242"/>
    </row>
    <row r="140" spans="7:7" ht="20.100000000000001" customHeight="1" x14ac:dyDescent="0.3">
      <c r="G140" s="242"/>
    </row>
    <row r="141" spans="7:7" ht="20.100000000000001" customHeight="1" x14ac:dyDescent="0.3">
      <c r="G141" s="242"/>
    </row>
    <row r="142" spans="7:7" ht="20.100000000000001" customHeight="1" x14ac:dyDescent="0.3">
      <c r="G142" s="242"/>
    </row>
    <row r="143" spans="7:7" ht="20.100000000000001" customHeight="1" x14ac:dyDescent="0.3">
      <c r="G143" s="242"/>
    </row>
    <row r="144" spans="7:7" ht="20.100000000000001" customHeight="1" x14ac:dyDescent="0.3">
      <c r="G144" s="242"/>
    </row>
    <row r="145" spans="7:7" ht="20.100000000000001" customHeight="1" x14ac:dyDescent="0.3">
      <c r="G145" s="242"/>
    </row>
    <row r="146" spans="7:7" ht="20.100000000000001" customHeight="1" x14ac:dyDescent="0.3">
      <c r="G146" s="242"/>
    </row>
    <row r="147" spans="7:7" ht="20.100000000000001" customHeight="1" x14ac:dyDescent="0.3">
      <c r="G147" s="242"/>
    </row>
    <row r="148" spans="7:7" ht="20.100000000000001" customHeight="1" x14ac:dyDescent="0.3">
      <c r="G148" s="242"/>
    </row>
    <row r="149" spans="7:7" ht="20.100000000000001" customHeight="1" x14ac:dyDescent="0.3">
      <c r="G149" s="242"/>
    </row>
    <row r="150" spans="7:7" ht="20.100000000000001" customHeight="1" x14ac:dyDescent="0.3">
      <c r="G150" s="242"/>
    </row>
    <row r="151" spans="7:7" ht="20.100000000000001" customHeight="1" x14ac:dyDescent="0.3">
      <c r="G151" s="242"/>
    </row>
    <row r="152" spans="7:7" ht="20.100000000000001" customHeight="1" x14ac:dyDescent="0.3">
      <c r="G152" s="242"/>
    </row>
    <row r="153" spans="7:7" ht="20.100000000000001" customHeight="1" x14ac:dyDescent="0.3">
      <c r="G153" s="242"/>
    </row>
    <row r="154" spans="7:7" ht="20.100000000000001" customHeight="1" x14ac:dyDescent="0.3">
      <c r="G154" s="242"/>
    </row>
    <row r="155" spans="7:7" ht="20.100000000000001" customHeight="1" x14ac:dyDescent="0.3">
      <c r="G155" s="242"/>
    </row>
    <row r="156" spans="7:7" ht="20.100000000000001" customHeight="1" x14ac:dyDescent="0.3">
      <c r="G156" s="242"/>
    </row>
    <row r="157" spans="7:7" ht="20.100000000000001" customHeight="1" x14ac:dyDescent="0.3">
      <c r="G157" s="242"/>
    </row>
    <row r="158" spans="7:7" ht="20.100000000000001" customHeight="1" x14ac:dyDescent="0.3">
      <c r="G158" s="242"/>
    </row>
    <row r="159" spans="7:7" ht="20.100000000000001" customHeight="1" x14ac:dyDescent="0.3">
      <c r="G159" s="242"/>
    </row>
    <row r="160" spans="7:7" ht="20.100000000000001" customHeight="1" x14ac:dyDescent="0.3">
      <c r="G160" s="242"/>
    </row>
    <row r="161" spans="7:7" ht="20.100000000000001" customHeight="1" x14ac:dyDescent="0.3">
      <c r="G161" s="242"/>
    </row>
    <row r="162" spans="7:7" ht="20.100000000000001" customHeight="1" x14ac:dyDescent="0.3">
      <c r="G162" s="242"/>
    </row>
    <row r="163" spans="7:7" ht="20.100000000000001" customHeight="1" x14ac:dyDescent="0.3">
      <c r="G163" s="242"/>
    </row>
    <row r="164" spans="7:7" ht="20.100000000000001" customHeight="1" x14ac:dyDescent="0.3">
      <c r="G164" s="242"/>
    </row>
    <row r="165" spans="7:7" ht="20.100000000000001" customHeight="1" x14ac:dyDescent="0.3">
      <c r="G165" s="242"/>
    </row>
    <row r="166" spans="7:7" ht="20.100000000000001" customHeight="1" x14ac:dyDescent="0.3">
      <c r="G166" s="242"/>
    </row>
    <row r="167" spans="7:7" ht="20.100000000000001" customHeight="1" x14ac:dyDescent="0.3">
      <c r="G167" s="242"/>
    </row>
    <row r="168" spans="7:7" ht="20.100000000000001" customHeight="1" x14ac:dyDescent="0.3">
      <c r="G168" s="242"/>
    </row>
    <row r="169" spans="7:7" ht="20.100000000000001" customHeight="1" x14ac:dyDescent="0.3">
      <c r="G169" s="242"/>
    </row>
    <row r="170" spans="7:7" ht="20.100000000000001" customHeight="1" x14ac:dyDescent="0.3">
      <c r="G170" s="242"/>
    </row>
    <row r="171" spans="7:7" ht="20.100000000000001" customHeight="1" x14ac:dyDescent="0.3">
      <c r="G171" s="242"/>
    </row>
    <row r="172" spans="7:7" ht="20.100000000000001" customHeight="1" x14ac:dyDescent="0.3">
      <c r="G172" s="242"/>
    </row>
    <row r="173" spans="7:7" ht="20.100000000000001" customHeight="1" x14ac:dyDescent="0.3">
      <c r="G173" s="242"/>
    </row>
    <row r="174" spans="7:7" ht="20.100000000000001" customHeight="1" x14ac:dyDescent="0.3">
      <c r="G174" s="242"/>
    </row>
    <row r="175" spans="7:7" ht="20.100000000000001" customHeight="1" x14ac:dyDescent="0.3">
      <c r="G175" s="242"/>
    </row>
    <row r="176" spans="7:7" ht="20.100000000000001" customHeight="1" x14ac:dyDescent="0.3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5" sqref="C15"/>
    </sheetView>
  </sheetViews>
  <sheetFormatPr defaultRowHeight="16.5" x14ac:dyDescent="0.3"/>
  <cols>
    <col min="1" max="1" width="15.625" style="485" customWidth="1"/>
    <col min="2" max="4" width="15.625" customWidth="1"/>
  </cols>
  <sheetData>
    <row r="1" spans="1:4" ht="26.25" x14ac:dyDescent="0.3">
      <c r="A1" s="486" t="s">
        <v>732</v>
      </c>
      <c r="B1" s="487"/>
      <c r="C1" s="487"/>
      <c r="D1" s="487"/>
    </row>
    <row r="3" spans="1:4" s="336" customFormat="1" x14ac:dyDescent="0.3">
      <c r="A3" s="485"/>
      <c r="B3" s="336" t="s">
        <v>89</v>
      </c>
      <c r="C3" s="336" t="s">
        <v>733</v>
      </c>
      <c r="D3" s="336" t="s">
        <v>734</v>
      </c>
    </row>
    <row r="4" spans="1:4" s="506" customFormat="1" x14ac:dyDescent="0.3">
      <c r="A4" s="503" t="s">
        <v>762</v>
      </c>
      <c r="B4" s="504">
        <f>SUM(B5:B2000)</f>
        <v>10</v>
      </c>
      <c r="C4" s="504">
        <f>SUM(C5:C2000)</f>
        <v>4</v>
      </c>
      <c r="D4" s="505"/>
    </row>
    <row r="5" spans="1:4" x14ac:dyDescent="0.3">
      <c r="A5" s="485">
        <v>42753</v>
      </c>
      <c r="B5" s="502">
        <v>6</v>
      </c>
      <c r="C5" s="502">
        <v>4</v>
      </c>
    </row>
    <row r="6" spans="1:4" x14ac:dyDescent="0.3">
      <c r="A6" s="485">
        <v>42781</v>
      </c>
      <c r="B6" s="502">
        <v>1</v>
      </c>
      <c r="C6" s="502"/>
    </row>
    <row r="7" spans="1:4" x14ac:dyDescent="0.3">
      <c r="A7" s="485">
        <v>42797</v>
      </c>
      <c r="B7" s="502">
        <v>3</v>
      </c>
      <c r="C7" s="502"/>
    </row>
    <row r="8" spans="1:4" x14ac:dyDescent="0.3">
      <c r="B8" s="502"/>
      <c r="C8" s="502"/>
    </row>
    <row r="9" spans="1:4" x14ac:dyDescent="0.3">
      <c r="B9" s="502"/>
      <c r="C9" s="502"/>
    </row>
    <row r="10" spans="1:4" x14ac:dyDescent="0.3">
      <c r="B10" s="502"/>
      <c r="C10" s="502"/>
    </row>
    <row r="11" spans="1:4" x14ac:dyDescent="0.3">
      <c r="B11" s="502"/>
      <c r="C11" s="502"/>
    </row>
    <row r="12" spans="1:4" x14ac:dyDescent="0.3">
      <c r="B12" s="502"/>
      <c r="C12" s="502"/>
    </row>
    <row r="13" spans="1:4" x14ac:dyDescent="0.3">
      <c r="B13" s="502"/>
      <c r="C13" s="502"/>
    </row>
    <row r="14" spans="1:4" x14ac:dyDescent="0.3">
      <c r="B14" s="502"/>
      <c r="C14" s="502"/>
    </row>
    <row r="15" spans="1:4" x14ac:dyDescent="0.3">
      <c r="B15" s="502"/>
      <c r="C15" s="502"/>
    </row>
    <row r="16" spans="1:4" x14ac:dyDescent="0.3">
      <c r="B16" s="502"/>
      <c r="C16" s="502"/>
    </row>
    <row r="17" spans="2:3" x14ac:dyDescent="0.3">
      <c r="B17" s="502"/>
      <c r="C17" s="502"/>
    </row>
    <row r="18" spans="2:3" x14ac:dyDescent="0.3">
      <c r="B18" s="502"/>
      <c r="C18" s="502"/>
    </row>
    <row r="19" spans="2:3" x14ac:dyDescent="0.3">
      <c r="B19" s="502"/>
      <c r="C19" s="502"/>
    </row>
    <row r="20" spans="2:3" x14ac:dyDescent="0.3">
      <c r="B20" s="502"/>
      <c r="C20" s="502"/>
    </row>
    <row r="21" spans="2:3" x14ac:dyDescent="0.3">
      <c r="B21" s="502"/>
      <c r="C21" s="502"/>
    </row>
    <row r="22" spans="2:3" x14ac:dyDescent="0.3">
      <c r="B22" s="502"/>
      <c r="C22" s="502"/>
    </row>
    <row r="23" spans="2:3" x14ac:dyDescent="0.3">
      <c r="B23" s="502"/>
      <c r="C23" s="502"/>
    </row>
    <row r="24" spans="2:3" x14ac:dyDescent="0.3">
      <c r="B24" s="502"/>
      <c r="C24" s="502"/>
    </row>
    <row r="25" spans="2:3" x14ac:dyDescent="0.3">
      <c r="B25" s="502"/>
      <c r="C25" s="502"/>
    </row>
    <row r="26" spans="2:3" x14ac:dyDescent="0.3">
      <c r="B26" s="502"/>
      <c r="C26" s="502"/>
    </row>
    <row r="27" spans="2:3" x14ac:dyDescent="0.3">
      <c r="B27" s="502"/>
      <c r="C27" s="502"/>
    </row>
    <row r="28" spans="2:3" x14ac:dyDescent="0.3">
      <c r="B28" s="502"/>
      <c r="C28" s="502"/>
    </row>
    <row r="29" spans="2:3" x14ac:dyDescent="0.3">
      <c r="B29" s="502"/>
      <c r="C29" s="502"/>
    </row>
    <row r="30" spans="2:3" x14ac:dyDescent="0.3">
      <c r="B30" s="502"/>
      <c r="C30" s="502"/>
    </row>
    <row r="31" spans="2:3" x14ac:dyDescent="0.3">
      <c r="B31" s="502"/>
      <c r="C31" s="502"/>
    </row>
    <row r="32" spans="2:3" x14ac:dyDescent="0.3">
      <c r="B32" s="502"/>
      <c r="C32" s="502"/>
    </row>
    <row r="33" spans="2:3" x14ac:dyDescent="0.3">
      <c r="B33" s="502"/>
      <c r="C33" s="502"/>
    </row>
    <row r="34" spans="2:3" x14ac:dyDescent="0.3">
      <c r="B34" s="502"/>
      <c r="C34" s="502"/>
    </row>
    <row r="35" spans="2:3" x14ac:dyDescent="0.3">
      <c r="B35" s="502"/>
      <c r="C35" s="50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2021-12-24T00:05:49Z</cp:lastPrinted>
  <dcterms:created xsi:type="dcterms:W3CDTF">2014-07-01T08:13:37Z</dcterms:created>
  <dcterms:modified xsi:type="dcterms:W3CDTF">2021-12-31T07:52:36Z</dcterms:modified>
</cp:coreProperties>
</file>